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E:\Research_2022\Journal of Geodetic Science\Data\Sample_Data_New\"/>
    </mc:Choice>
  </mc:AlternateContent>
  <xr:revisionPtr revIDLastSave="0" documentId="13_ncr:1_{F97EDA99-3A65-497C-9A8C-09308ADC0B52}" xr6:coauthVersionLast="46" xr6:coauthVersionMax="46" xr10:uidLastSave="{00000000-0000-0000-0000-000000000000}"/>
  <bookViews>
    <workbookView xWindow="-110" yWindow="-110" windowWidth="18330" windowHeight="11020" activeTab="3" xr2:uid="{00000000-000D-0000-FFFF-FFFF00000000}"/>
  </bookViews>
  <sheets>
    <sheet name="WGS84" sheetId="5" r:id="rId1"/>
    <sheet name="s_h" sheetId="1" r:id="rId2"/>
    <sheet name="s_h (2)" sheetId="23" r:id="rId3"/>
    <sheet name="Sheet1" sheetId="25" r:id="rId4"/>
    <sheet name="All_Err" sheetId="24" r:id="rId5"/>
    <sheet name="_xltb_storage_" sheetId="7" state="veryHidden" r:id="rId6"/>
  </sheets>
  <definedNames>
    <definedName name="loc" localSheetId="1">s_h!#REF!</definedName>
    <definedName name="loc" localSheetId="2">'s_h (2)'!#REF!</definedName>
    <definedName name="loc_1" localSheetId="4">All_Err!$I$1:$I$4219</definedName>
    <definedName name="loc_1" localSheetId="1">s_h!$I$1:$I$4278</definedName>
    <definedName name="loc_1" localSheetId="2">'s_h (2)'!$I$1:$I$4219</definedName>
  </definedNames>
  <calcPr calcId="191029"/>
</workbook>
</file>

<file path=xl/calcChain.xml><?xml version="1.0" encoding="utf-8"?>
<calcChain xmlns="http://schemas.openxmlformats.org/spreadsheetml/2006/main">
  <c r="J1431" i="24" l="1"/>
  <c r="K1431" i="24" s="1"/>
  <c r="L1431" i="24" s="1"/>
  <c r="M1431" i="24" s="1"/>
  <c r="J1266" i="24"/>
  <c r="K1266" i="24" s="1"/>
  <c r="L1266" i="24" s="1"/>
  <c r="M1266" i="24" s="1"/>
  <c r="J437" i="24"/>
  <c r="N437" i="24" s="1"/>
  <c r="O437" i="24" s="1"/>
  <c r="J379" i="24"/>
  <c r="K379" i="24" s="1"/>
  <c r="L379" i="24" s="1"/>
  <c r="M379" i="24" s="1"/>
  <c r="J784" i="24"/>
  <c r="K784" i="24" s="1"/>
  <c r="L784" i="24" s="1"/>
  <c r="M784" i="24" s="1"/>
  <c r="J719" i="24"/>
  <c r="N719" i="24" s="1"/>
  <c r="O719" i="24" s="1"/>
  <c r="J676" i="24"/>
  <c r="J436" i="24"/>
  <c r="J494" i="24"/>
  <c r="J1200" i="24"/>
  <c r="K1200" i="24" s="1"/>
  <c r="L1200" i="24" s="1"/>
  <c r="M1200" i="24" s="1"/>
  <c r="J312" i="24"/>
  <c r="J2284" i="24"/>
  <c r="K2284" i="24" s="1"/>
  <c r="L2284" i="24" s="1"/>
  <c r="M2284" i="24" s="1"/>
  <c r="J2721" i="24"/>
  <c r="N2721" i="24" s="1"/>
  <c r="O2721" i="24" s="1"/>
  <c r="K2721" i="24"/>
  <c r="L2721" i="24" s="1"/>
  <c r="M2721" i="24" s="1"/>
  <c r="J3191" i="24"/>
  <c r="J3078" i="24"/>
  <c r="K3078" i="24" s="1"/>
  <c r="L3078" i="24" s="1"/>
  <c r="M3078" i="24" s="1"/>
  <c r="J1114" i="24"/>
  <c r="J2553" i="24"/>
  <c r="J2891" i="24"/>
  <c r="J2699" i="24"/>
  <c r="N2699" i="24" s="1"/>
  <c r="O2699" i="24" s="1"/>
  <c r="J1977" i="24"/>
  <c r="J2571" i="24"/>
  <c r="K2571" i="24" s="1"/>
  <c r="L2571" i="24" s="1"/>
  <c r="M2571" i="24" s="1"/>
  <c r="J1678" i="24"/>
  <c r="N1678" i="24" s="1"/>
  <c r="O1678" i="24" s="1"/>
  <c r="J1856" i="24"/>
  <c r="K1856" i="24" s="1"/>
  <c r="L1856" i="24" s="1"/>
  <c r="M1856" i="24" s="1"/>
  <c r="J2849" i="24"/>
  <c r="J1497" i="24"/>
  <c r="J1552" i="24"/>
  <c r="K1552" i="24" s="1"/>
  <c r="L1552" i="24" s="1"/>
  <c r="M1552" i="24" s="1"/>
  <c r="J2221" i="24"/>
  <c r="N2221" i="24" s="1"/>
  <c r="O2221" i="24" s="1"/>
  <c r="K2221" i="24"/>
  <c r="L2221" i="24" s="1"/>
  <c r="M2221" i="24" s="1"/>
  <c r="J1998" i="24"/>
  <c r="K1998" i="24" s="1"/>
  <c r="L1998" i="24" s="1"/>
  <c r="M1998" i="24" s="1"/>
  <c r="J2064" i="24"/>
  <c r="K2064" i="24" s="1"/>
  <c r="L2064" i="24" s="1"/>
  <c r="M2064" i="24" s="1"/>
  <c r="N2064" i="24"/>
  <c r="O2064" i="24" s="1"/>
  <c r="J1553" i="24"/>
  <c r="N1553" i="24" s="1"/>
  <c r="O1553" i="24" s="1"/>
  <c r="J3539" i="24"/>
  <c r="N3539" i="24" s="1"/>
  <c r="O3539" i="24" s="1"/>
  <c r="J3249" i="24"/>
  <c r="J1717" i="24"/>
  <c r="J3228" i="24"/>
  <c r="J3404" i="24"/>
  <c r="K3404" i="24"/>
  <c r="L3404" i="24" s="1"/>
  <c r="M3404" i="24" s="1"/>
  <c r="N3404" i="24"/>
  <c r="O3404" i="24" s="1"/>
  <c r="J2339" i="24"/>
  <c r="N2339" i="24" s="1"/>
  <c r="O2339" i="24" s="1"/>
  <c r="J2340" i="24"/>
  <c r="N2340" i="24" s="1"/>
  <c r="O2340" i="24" s="1"/>
  <c r="J3785" i="24"/>
  <c r="J2341" i="24"/>
  <c r="K2341" i="24" s="1"/>
  <c r="L2341" i="24" s="1"/>
  <c r="M2341" i="24" s="1"/>
  <c r="J4064" i="24"/>
  <c r="J3786" i="24"/>
  <c r="J3444" i="24"/>
  <c r="K3444" i="24" s="1"/>
  <c r="L3444" i="24" s="1"/>
  <c r="M3444" i="24" s="1"/>
  <c r="N3444" i="24"/>
  <c r="O3444" i="24" s="1"/>
  <c r="J3885" i="24"/>
  <c r="K3885" i="24" s="1"/>
  <c r="L3885" i="24" s="1"/>
  <c r="M3885" i="24" s="1"/>
  <c r="N3885" i="24"/>
  <c r="O3885" i="24" s="1"/>
  <c r="J3706" i="24"/>
  <c r="N3706" i="24" s="1"/>
  <c r="O3706" i="24" s="1"/>
  <c r="J4123" i="24"/>
  <c r="N4123" i="24" s="1"/>
  <c r="O4123" i="24" s="1"/>
  <c r="K4123" i="24"/>
  <c r="L4123" i="24" s="1"/>
  <c r="M4123" i="24" s="1"/>
  <c r="J4158" i="24"/>
  <c r="J707" i="24"/>
  <c r="K707" i="24" s="1"/>
  <c r="L707" i="24" s="1"/>
  <c r="M707" i="24" s="1"/>
  <c r="J708" i="24"/>
  <c r="J686" i="24"/>
  <c r="J1424" i="24"/>
  <c r="K1424" i="24" s="1"/>
  <c r="L1424" i="24" s="1"/>
  <c r="M1424" i="24" s="1"/>
  <c r="J1253" i="24"/>
  <c r="J548" i="24"/>
  <c r="J1115" i="24"/>
  <c r="K1115" i="24" s="1"/>
  <c r="L1115" i="24" s="1"/>
  <c r="M1115" i="24" s="1"/>
  <c r="J269" i="24"/>
  <c r="J704" i="24"/>
  <c r="K704" i="24" s="1"/>
  <c r="L704" i="24" s="1"/>
  <c r="M704" i="24" s="1"/>
  <c r="J289" i="24"/>
  <c r="J343" i="24"/>
  <c r="J293" i="24"/>
  <c r="K293" i="24" s="1"/>
  <c r="L293" i="24" s="1"/>
  <c r="M293" i="24" s="1"/>
  <c r="J2321" i="24"/>
  <c r="K2321" i="24" s="1"/>
  <c r="L2321" i="24" s="1"/>
  <c r="M2321" i="24" s="1"/>
  <c r="J2586" i="24"/>
  <c r="K2586" i="24" s="1"/>
  <c r="L2586" i="24" s="1"/>
  <c r="M2586" i="24" s="1"/>
  <c r="J2322" i="24"/>
  <c r="K2322" i="24" s="1"/>
  <c r="L2322" i="24" s="1"/>
  <c r="M2322" i="24" s="1"/>
  <c r="N2322" i="24"/>
  <c r="O2322" i="24" s="1"/>
  <c r="J2905" i="24"/>
  <c r="N2905" i="24" s="1"/>
  <c r="O2905" i="24" s="1"/>
  <c r="J1677" i="24"/>
  <c r="J2633" i="24"/>
  <c r="J1708" i="24"/>
  <c r="J2740" i="24"/>
  <c r="J1625" i="24"/>
  <c r="J2579" i="24"/>
  <c r="K2579" i="24"/>
  <c r="L2579" i="24" s="1"/>
  <c r="M2579" i="24" s="1"/>
  <c r="P2579" i="24" s="1"/>
  <c r="Q2579" i="24" s="1"/>
  <c r="R2579" i="24" s="1"/>
  <c r="S2579" i="24" s="1"/>
  <c r="T2579" i="24" s="1"/>
  <c r="N2579" i="24"/>
  <c r="O2579" i="24" s="1"/>
  <c r="J2647" i="24"/>
  <c r="N2647" i="24" s="1"/>
  <c r="O2647" i="24" s="1"/>
  <c r="J2577" i="24"/>
  <c r="K2577" i="24" s="1"/>
  <c r="L2577" i="24" s="1"/>
  <c r="M2577" i="24" s="1"/>
  <c r="N2577" i="24"/>
  <c r="O2577" i="24" s="1"/>
  <c r="J2161" i="24"/>
  <c r="J1857" i="24"/>
  <c r="J1131" i="24"/>
  <c r="K1131" i="24" s="1"/>
  <c r="L1131" i="24" s="1"/>
  <c r="M1131" i="24" s="1"/>
  <c r="J1913" i="24"/>
  <c r="N1913" i="24" s="1"/>
  <c r="O1913" i="24" s="1"/>
  <c r="J453" i="24"/>
  <c r="J1357" i="24"/>
  <c r="K1357" i="24" s="1"/>
  <c r="L1357" i="24" s="1"/>
  <c r="M1357" i="24" s="1"/>
  <c r="J1358" i="24"/>
  <c r="N1358" i="24" s="1"/>
  <c r="O1358" i="24" s="1"/>
  <c r="J785" i="24"/>
  <c r="N785" i="24" s="1"/>
  <c r="O785" i="24" s="1"/>
  <c r="J3445" i="24"/>
  <c r="J118" i="24"/>
  <c r="J3385" i="24"/>
  <c r="J1718" i="24"/>
  <c r="N1718" i="24" s="1"/>
  <c r="O1718" i="24" s="1"/>
  <c r="J119" i="24"/>
  <c r="K119" i="24" s="1"/>
  <c r="L119" i="24" s="1"/>
  <c r="M119" i="24" s="1"/>
  <c r="J1719" i="24"/>
  <c r="J3763" i="24"/>
  <c r="J3446" i="24"/>
  <c r="N3446" i="24" s="1"/>
  <c r="O3446" i="24" s="1"/>
  <c r="J4037" i="24"/>
  <c r="J3447" i="24"/>
  <c r="J3853" i="24"/>
  <c r="K3853" i="24" s="1"/>
  <c r="L3853" i="24"/>
  <c r="M3853" i="24" s="1"/>
  <c r="N3853" i="24"/>
  <c r="O3853" i="24"/>
  <c r="J3854" i="24"/>
  <c r="J3606" i="24"/>
  <c r="K3606" i="24" s="1"/>
  <c r="L3606" i="24" s="1"/>
  <c r="M3606" i="24" s="1"/>
  <c r="J3787" i="24"/>
  <c r="K3787" i="24"/>
  <c r="L3787" i="24" s="1"/>
  <c r="M3787" i="24" s="1"/>
  <c r="N3787" i="24"/>
  <c r="O3787" i="24" s="1"/>
  <c r="J4167" i="24"/>
  <c r="N4167" i="24" s="1"/>
  <c r="O4167" i="24" s="1"/>
  <c r="J786" i="24"/>
  <c r="K786" i="24" s="1"/>
  <c r="L786" i="24" s="1"/>
  <c r="M786" i="24" s="1"/>
  <c r="N786" i="24"/>
  <c r="O786" i="24" s="1"/>
  <c r="J1333" i="24"/>
  <c r="J348" i="24"/>
  <c r="J1119" i="24"/>
  <c r="K1119" i="24" s="1"/>
  <c r="L1119" i="24" s="1"/>
  <c r="M1119" i="24" s="1"/>
  <c r="N1119" i="24"/>
  <c r="O1119" i="24" s="1"/>
  <c r="J1120" i="24"/>
  <c r="N1120" i="24" s="1"/>
  <c r="O1120" i="24" s="1"/>
  <c r="J1318" i="24"/>
  <c r="K1318" i="24" s="1"/>
  <c r="L1318" i="24" s="1"/>
  <c r="M1318" i="24" s="1"/>
  <c r="J1323" i="24"/>
  <c r="K1323" i="24" s="1"/>
  <c r="L1323" i="24" s="1"/>
  <c r="M1323" i="24" s="1"/>
  <c r="J277" i="24"/>
  <c r="N277" i="24" s="1"/>
  <c r="O277" i="24" s="1"/>
  <c r="J659" i="24"/>
  <c r="J642" i="24"/>
  <c r="J1327" i="24"/>
  <c r="J1307" i="24"/>
  <c r="J3206" i="24"/>
  <c r="N3206" i="24" s="1"/>
  <c r="O3206" i="24" s="1"/>
  <c r="K3206" i="24"/>
  <c r="L3206" i="24" s="1"/>
  <c r="M3206" i="24" s="1"/>
  <c r="J2131" i="24"/>
  <c r="K2131" i="24" s="1"/>
  <c r="L2131" i="24" s="1"/>
  <c r="M2131" i="24" s="1"/>
  <c r="J2307" i="24"/>
  <c r="J2455" i="24"/>
  <c r="N2455" i="24" s="1"/>
  <c r="O2455" i="24" s="1"/>
  <c r="J2574" i="24"/>
  <c r="K2574" i="24" s="1"/>
  <c r="L2574" i="24" s="1"/>
  <c r="M2574" i="24" s="1"/>
  <c r="J2729" i="24"/>
  <c r="J2133" i="24"/>
  <c r="J3205" i="24"/>
  <c r="K3205" i="24" s="1"/>
  <c r="L3205" i="24" s="1"/>
  <c r="M3205" i="24" s="1"/>
  <c r="J2653" i="24"/>
  <c r="K2653" i="24" s="1"/>
  <c r="L2653" i="24" s="1"/>
  <c r="M2653" i="24" s="1"/>
  <c r="J2045" i="24"/>
  <c r="N2045" i="24" s="1"/>
  <c r="O2045" i="24" s="1"/>
  <c r="J1528" i="24"/>
  <c r="J2222" i="24"/>
  <c r="N2222" i="24" s="1"/>
  <c r="O2222" i="24" s="1"/>
  <c r="J1858" i="24"/>
  <c r="J787" i="24"/>
  <c r="J2557" i="24"/>
  <c r="J2342" i="24"/>
  <c r="N2342" i="24" s="1"/>
  <c r="O2342" i="24" s="1"/>
  <c r="J120" i="24"/>
  <c r="K120" i="24" s="1"/>
  <c r="L120" i="24" s="1"/>
  <c r="M120" i="24" s="1"/>
  <c r="N120" i="24"/>
  <c r="O120" i="24" s="1"/>
  <c r="J1359" i="24"/>
  <c r="J1554" i="24"/>
  <c r="K1554" i="24" s="1"/>
  <c r="L1554" i="24" s="1"/>
  <c r="M1554" i="24" s="1"/>
  <c r="N1554" i="24"/>
  <c r="O1554" i="24" s="1"/>
  <c r="J1914" i="24"/>
  <c r="J3321" i="24"/>
  <c r="J3386" i="24"/>
  <c r="N3386" i="24" s="1"/>
  <c r="O3386" i="24" s="1"/>
  <c r="K3386" i="24"/>
  <c r="L3386" i="24" s="1"/>
  <c r="M3386" i="24" s="1"/>
  <c r="J3229" i="24"/>
  <c r="N3229" i="24" s="1"/>
  <c r="O3229" i="24" s="1"/>
  <c r="K3229" i="24"/>
  <c r="L3229" i="24" s="1"/>
  <c r="M3229" i="24" s="1"/>
  <c r="J2343" i="24"/>
  <c r="N2343" i="24" s="1"/>
  <c r="O2343" i="24" s="1"/>
  <c r="J2742" i="24"/>
  <c r="K2742" i="24" s="1"/>
  <c r="L2742" i="24" s="1"/>
  <c r="M2742" i="24" s="1"/>
  <c r="N2742" i="24"/>
  <c r="O2742" i="24" s="1"/>
  <c r="J2743" i="24"/>
  <c r="J3842" i="24"/>
  <c r="K3842" i="24" s="1"/>
  <c r="L3842" i="24" s="1"/>
  <c r="M3842" i="24" s="1"/>
  <c r="N3842" i="24"/>
  <c r="O3842" i="24"/>
  <c r="J3322" i="24"/>
  <c r="J3682" i="24"/>
  <c r="J3448" i="24"/>
  <c r="N3448" i="24" s="1"/>
  <c r="O3448" i="24" s="1"/>
  <c r="K3448" i="24"/>
  <c r="L3448" i="24" s="1"/>
  <c r="M3448" i="24" s="1"/>
  <c r="J4038" i="24"/>
  <c r="J3929" i="24"/>
  <c r="K3929" i="24" s="1"/>
  <c r="L3929" i="24" s="1"/>
  <c r="M3929" i="24" s="1"/>
  <c r="N3929" i="24"/>
  <c r="O3929" i="24" s="1"/>
  <c r="P3929" i="24" s="1"/>
  <c r="Q3929" i="24" s="1"/>
  <c r="R3929" i="24" s="1"/>
  <c r="J3788" i="24"/>
  <c r="N3788" i="24" s="1"/>
  <c r="O3788" i="24" s="1"/>
  <c r="K3788" i="24"/>
  <c r="L3788" i="24" s="1"/>
  <c r="M3788" i="24" s="1"/>
  <c r="J3886" i="24"/>
  <c r="J3887" i="24"/>
  <c r="J503" i="24"/>
  <c r="N503" i="24" s="1"/>
  <c r="O503" i="24" s="1"/>
  <c r="J788" i="24"/>
  <c r="J1455" i="24"/>
  <c r="N1455" i="24" s="1"/>
  <c r="O1455" i="24" s="1"/>
  <c r="K1455" i="24"/>
  <c r="L1455" i="24" s="1"/>
  <c r="M1455" i="24" s="1"/>
  <c r="J121" i="24"/>
  <c r="J438" i="24"/>
  <c r="N438" i="24" s="1"/>
  <c r="O438" i="24" s="1"/>
  <c r="J760" i="24"/>
  <c r="N760" i="24" s="1"/>
  <c r="O760" i="24" s="1"/>
  <c r="J1087" i="24"/>
  <c r="J1013" i="24"/>
  <c r="K1013" i="24" s="1"/>
  <c r="L1013" i="24" s="1"/>
  <c r="M1013" i="24" s="1"/>
  <c r="J938" i="24"/>
  <c r="J1177" i="24"/>
  <c r="J518" i="24"/>
  <c r="J1290" i="24"/>
  <c r="J3016" i="24"/>
  <c r="N3016" i="24" s="1"/>
  <c r="O3016" i="24" s="1"/>
  <c r="K3016" i="24"/>
  <c r="L3016" i="24" s="1"/>
  <c r="M3016" i="24" s="1"/>
  <c r="J3092" i="24"/>
  <c r="K3092" i="24" s="1"/>
  <c r="L3092" i="24" s="1"/>
  <c r="M3092" i="24" s="1"/>
  <c r="P3092" i="24" s="1"/>
  <c r="Q3092" i="24" s="1"/>
  <c r="R3092" i="24" s="1"/>
  <c r="N3092" i="24"/>
  <c r="O3092" i="24" s="1"/>
  <c r="J1829" i="24"/>
  <c r="J3222" i="24"/>
  <c r="N3222" i="24" s="1"/>
  <c r="O3222" i="24" s="1"/>
  <c r="J2838" i="24"/>
  <c r="K2838" i="24" s="1"/>
  <c r="L2838" i="24" s="1"/>
  <c r="M2838" i="24" s="1"/>
  <c r="N2838" i="24"/>
  <c r="O2838" i="24" s="1"/>
  <c r="J1539" i="24"/>
  <c r="J1254" i="24"/>
  <c r="N1254" i="24" s="1"/>
  <c r="O1254" i="24" s="1"/>
  <c r="J2998" i="24"/>
  <c r="J2271" i="24"/>
  <c r="J2887" i="24"/>
  <c r="J2443" i="24"/>
  <c r="K2443" i="24" s="1"/>
  <c r="L2443" i="24" s="1"/>
  <c r="M2443" i="24" s="1"/>
  <c r="J2835" i="24"/>
  <c r="K2835" i="24" s="1"/>
  <c r="L2835" i="24" s="1"/>
  <c r="M2835" i="24" s="1"/>
  <c r="N2835" i="24"/>
  <c r="O2835" i="24" s="1"/>
  <c r="P2835" i="24" s="1"/>
  <c r="Q2835" i="24" s="1"/>
  <c r="R2835" i="24" s="1"/>
  <c r="J1635" i="24"/>
  <c r="J1360" i="24"/>
  <c r="N1360" i="24" s="1"/>
  <c r="O1360" i="24" s="1"/>
  <c r="J1636" i="24"/>
  <c r="N1636" i="24" s="1"/>
  <c r="O1636" i="24" s="1"/>
  <c r="J1859" i="24"/>
  <c r="J1860" i="24"/>
  <c r="J1915" i="24"/>
  <c r="K1915" i="24" s="1"/>
  <c r="L1915" i="24" s="1"/>
  <c r="M1915" i="24" s="1"/>
  <c r="N1915" i="24"/>
  <c r="O1915" i="24" s="1"/>
  <c r="J1361" i="24"/>
  <c r="K1361" i="24" s="1"/>
  <c r="L1361" i="24" s="1"/>
  <c r="M1361" i="24" s="1"/>
  <c r="J1916" i="24"/>
  <c r="N1916" i="24" s="1"/>
  <c r="O1916" i="24" s="1"/>
  <c r="J3250" i="24"/>
  <c r="K3250" i="24" s="1"/>
  <c r="L3250" i="24" s="1"/>
  <c r="M3250" i="24" s="1"/>
  <c r="N3250" i="24"/>
  <c r="O3250" i="24" s="1"/>
  <c r="J1720" i="24"/>
  <c r="N1720" i="24" s="1"/>
  <c r="O1720" i="24" s="1"/>
  <c r="J1362" i="24"/>
  <c r="K1362" i="24" s="1"/>
  <c r="L1362" i="24" s="1"/>
  <c r="M1362" i="24" s="1"/>
  <c r="J1721" i="24"/>
  <c r="J2344" i="24"/>
  <c r="J2744" i="24"/>
  <c r="K2744" i="24" s="1"/>
  <c r="L2744" i="24" s="1"/>
  <c r="M2744" i="24" s="1"/>
  <c r="N2744" i="24"/>
  <c r="O2744" i="24" s="1"/>
  <c r="J3590" i="24"/>
  <c r="J3607" i="24"/>
  <c r="K3607" i="24" s="1"/>
  <c r="L3607" i="24" s="1"/>
  <c r="M3607" i="24" s="1"/>
  <c r="N3607" i="24"/>
  <c r="O3607" i="24" s="1"/>
  <c r="J3707" i="24"/>
  <c r="K3707" i="24" s="1"/>
  <c r="L3707" i="24" s="1"/>
  <c r="M3707" i="24" s="1"/>
  <c r="J3449" i="24"/>
  <c r="N3449" i="24" s="1"/>
  <c r="O3449" i="24" s="1"/>
  <c r="J3974" i="24"/>
  <c r="K3974" i="24" s="1"/>
  <c r="L3974" i="24" s="1"/>
  <c r="M3974" i="24" s="1"/>
  <c r="J3888" i="24"/>
  <c r="J3708" i="24"/>
  <c r="J4225" i="24"/>
  <c r="J4212" i="24"/>
  <c r="K4212" i="24" s="1"/>
  <c r="L4212" i="24" s="1"/>
  <c r="M4212" i="24" s="1"/>
  <c r="J903" i="24"/>
  <c r="J1319" i="24"/>
  <c r="J1475" i="24"/>
  <c r="N1475" i="24" s="1"/>
  <c r="O1475" i="24" s="1"/>
  <c r="J1093" i="24"/>
  <c r="K1093" i="24" s="1"/>
  <c r="L1093" i="24" s="1"/>
  <c r="M1093" i="24" s="1"/>
  <c r="J1267" i="24"/>
  <c r="J488" i="24"/>
  <c r="J968" i="24"/>
  <c r="K968" i="24" s="1"/>
  <c r="L968" i="24" s="1"/>
  <c r="M968" i="24" s="1"/>
  <c r="J531" i="24"/>
  <c r="J1224" i="24"/>
  <c r="K1224" i="24" s="1"/>
  <c r="L1224" i="24" s="1"/>
  <c r="M1224" i="24" s="1"/>
  <c r="J614" i="24"/>
  <c r="K614" i="24" s="1"/>
  <c r="L614" i="24" s="1"/>
  <c r="M614" i="24" s="1"/>
  <c r="J1159" i="24"/>
  <c r="J1264" i="24"/>
  <c r="J2189" i="24"/>
  <c r="J2338" i="24"/>
  <c r="K2338" i="24" s="1"/>
  <c r="L2338" i="24"/>
  <c r="M2338" i="24" s="1"/>
  <c r="N2338" i="24"/>
  <c r="O2338" i="24" s="1"/>
  <c r="J3223" i="24"/>
  <c r="K3223" i="24" s="1"/>
  <c r="L3223" i="24" s="1"/>
  <c r="M3223" i="24" s="1"/>
  <c r="J2997" i="24"/>
  <c r="K2997" i="24"/>
  <c r="L2997" i="24" s="1"/>
  <c r="M2997" i="24" s="1"/>
  <c r="N2997" i="24"/>
  <c r="O2997" i="24" s="1"/>
  <c r="J3188" i="24"/>
  <c r="J1462" i="24"/>
  <c r="K1462" i="24" s="1"/>
  <c r="L1462" i="24" s="1"/>
  <c r="M1462" i="24" s="1"/>
  <c r="N1462" i="24"/>
  <c r="O1462" i="24" s="1"/>
  <c r="J3216" i="24"/>
  <c r="N3216" i="24" s="1"/>
  <c r="O3216" i="24" s="1"/>
  <c r="J2736" i="24"/>
  <c r="J1702" i="24"/>
  <c r="J2335" i="24"/>
  <c r="K2335" i="24" s="1"/>
  <c r="L2335" i="24" s="1"/>
  <c r="M2335" i="24"/>
  <c r="J1695" i="24"/>
  <c r="K1695" i="24" s="1"/>
  <c r="L1695" i="24" s="1"/>
  <c r="M1695" i="24" s="1"/>
  <c r="N1695" i="24"/>
  <c r="O1695" i="24" s="1"/>
  <c r="J2856" i="24"/>
  <c r="N2856" i="24" s="1"/>
  <c r="O2856" i="24" s="1"/>
  <c r="J2850" i="24"/>
  <c r="N2850" i="24" s="1"/>
  <c r="O2850" i="24" s="1"/>
  <c r="K2850" i="24"/>
  <c r="L2850" i="24"/>
  <c r="M2850" i="24" s="1"/>
  <c r="J2464" i="24"/>
  <c r="J1722" i="24"/>
  <c r="N1722" i="24" s="1"/>
  <c r="O1722" i="24" s="1"/>
  <c r="J1555" i="24"/>
  <c r="J2065" i="24"/>
  <c r="J1556" i="24"/>
  <c r="J1557" i="24"/>
  <c r="J3320" i="24"/>
  <c r="N3320" i="24" s="1"/>
  <c r="O3320" i="24" s="1"/>
  <c r="J2745" i="24"/>
  <c r="K2745" i="24"/>
  <c r="L2745" i="24"/>
  <c r="M2745" i="24" s="1"/>
  <c r="N2745" i="24"/>
  <c r="O2745" i="24" s="1"/>
  <c r="P2745" i="24" s="1"/>
  <c r="Q2745" i="24" s="1"/>
  <c r="R2745" i="24" s="1"/>
  <c r="J3109" i="24"/>
  <c r="K3109" i="24" s="1"/>
  <c r="L3109" i="24" s="1"/>
  <c r="M3109" i="24" s="1"/>
  <c r="N3109" i="24"/>
  <c r="O3109" i="24" s="1"/>
  <c r="J122" i="24"/>
  <c r="J3323" i="24"/>
  <c r="N3323" i="24" s="1"/>
  <c r="O3323" i="24" s="1"/>
  <c r="K3323" i="24"/>
  <c r="L3323" i="24" s="1"/>
  <c r="M3323" i="24" s="1"/>
  <c r="J1723" i="24"/>
  <c r="J2746" i="24"/>
  <c r="K2746" i="24" s="1"/>
  <c r="L2746" i="24" s="1"/>
  <c r="M2746" i="24" s="1"/>
  <c r="J3769" i="24"/>
  <c r="K3769" i="24" s="1"/>
  <c r="L3769" i="24"/>
  <c r="M3769" i="24" s="1"/>
  <c r="J3324" i="24"/>
  <c r="K3324" i="24" s="1"/>
  <c r="L3324" i="24" s="1"/>
  <c r="M3324" i="24" s="1"/>
  <c r="J3846" i="24"/>
  <c r="K3846" i="24" s="1"/>
  <c r="L3846" i="24" s="1"/>
  <c r="M3846" i="24" s="1"/>
  <c r="N3846" i="24"/>
  <c r="O3846" i="24" s="1"/>
  <c r="P3846" i="24" s="1"/>
  <c r="Q3846" i="24" s="1"/>
  <c r="R3846" i="24" s="1"/>
  <c r="S3846" i="24" s="1"/>
  <c r="T3846" i="24" s="1"/>
  <c r="J3889" i="24"/>
  <c r="J3450" i="24"/>
  <c r="N3450" i="24" s="1"/>
  <c r="O3450" i="24" s="1"/>
  <c r="K3450" i="24"/>
  <c r="L3450" i="24" s="1"/>
  <c r="M3450" i="24"/>
  <c r="J3451" i="24"/>
  <c r="J3608" i="24"/>
  <c r="J4159" i="24"/>
  <c r="N4159" i="24" s="1"/>
  <c r="O4159" i="24" s="1"/>
  <c r="J4168" i="24"/>
  <c r="K4168" i="24" s="1"/>
  <c r="L4168" i="24" s="1"/>
  <c r="M4168" i="24" s="1"/>
  <c r="J1477" i="24"/>
  <c r="J1467" i="24"/>
  <c r="J519" i="24"/>
  <c r="K519" i="24" s="1"/>
  <c r="L519" i="24" s="1"/>
  <c r="M519" i="24" s="1"/>
  <c r="N519" i="24"/>
  <c r="O519" i="24" s="1"/>
  <c r="J1496" i="24"/>
  <c r="N1496" i="24" s="1"/>
  <c r="O1496" i="24" s="1"/>
  <c r="J1014" i="24"/>
  <c r="K1014" i="24" s="1"/>
  <c r="L1014" i="24" s="1"/>
  <c r="M1014" i="24" s="1"/>
  <c r="N1014" i="24"/>
  <c r="O1014" i="24" s="1"/>
  <c r="J1355" i="24"/>
  <c r="J1346" i="24"/>
  <c r="J218" i="24"/>
  <c r="N218" i="24" s="1"/>
  <c r="O218" i="24" s="1"/>
  <c r="J782" i="24"/>
  <c r="N782" i="24" s="1"/>
  <c r="O782" i="24" s="1"/>
  <c r="J1172" i="24"/>
  <c r="J923" i="24"/>
  <c r="K923" i="24"/>
  <c r="L923" i="24"/>
  <c r="M923" i="24" s="1"/>
  <c r="N923" i="24"/>
  <c r="O923" i="24" s="1"/>
  <c r="J1354" i="24"/>
  <c r="K1354" i="24" s="1"/>
  <c r="L1354" i="24" s="1"/>
  <c r="M1354" i="24" s="1"/>
  <c r="N1354" i="24"/>
  <c r="O1354" i="24" s="1"/>
  <c r="J1306" i="24"/>
  <c r="K1306" i="24" s="1"/>
  <c r="L1306" i="24" s="1"/>
  <c r="M1306" i="24" s="1"/>
  <c r="J3105" i="24"/>
  <c r="N3105" i="24" s="1"/>
  <c r="O3105" i="24" s="1"/>
  <c r="J2580" i="24"/>
  <c r="N2580" i="24" s="1"/>
  <c r="O2580" i="24" s="1"/>
  <c r="K2580" i="24"/>
  <c r="L2580" i="24" s="1"/>
  <c r="M2580" i="24" s="1"/>
  <c r="J3088" i="24"/>
  <c r="K3088" i="24" s="1"/>
  <c r="L3088" i="24" s="1"/>
  <c r="M3088" i="24" s="1"/>
  <c r="J901" i="24"/>
  <c r="J2529" i="24"/>
  <c r="J3054" i="24"/>
  <c r="J1061" i="24"/>
  <c r="J1047" i="24"/>
  <c r="K1047" i="24" s="1"/>
  <c r="L1047" i="24" s="1"/>
  <c r="M1047" i="24" s="1"/>
  <c r="N1047" i="24"/>
  <c r="O1047" i="24"/>
  <c r="J3041" i="24"/>
  <c r="N3041" i="24" s="1"/>
  <c r="O3041" i="24" s="1"/>
  <c r="J2460" i="24"/>
  <c r="K2460" i="24" s="1"/>
  <c r="L2460" i="24" s="1"/>
  <c r="M2460" i="24" s="1"/>
  <c r="J2333" i="24"/>
  <c r="K2333" i="24" s="1"/>
  <c r="L2333" i="24" s="1"/>
  <c r="M2333" i="24" s="1"/>
  <c r="N2333" i="24"/>
  <c r="O2333" i="24" s="1"/>
  <c r="J1637" i="24"/>
  <c r="J2588" i="24"/>
  <c r="N2588" i="24" s="1"/>
  <c r="O2588" i="24" s="1"/>
  <c r="K2588" i="24"/>
  <c r="L2588" i="24" s="1"/>
  <c r="M2588" i="24" s="1"/>
  <c r="J1999" i="24"/>
  <c r="N1999" i="24" s="1"/>
  <c r="O1999" i="24" s="1"/>
  <c r="J2465" i="24"/>
  <c r="N2465" i="24" s="1"/>
  <c r="O2465" i="24" s="1"/>
  <c r="K2465" i="24"/>
  <c r="L2465" i="24" s="1"/>
  <c r="M2465" i="24" s="1"/>
  <c r="J2345" i="24"/>
  <c r="K2345" i="24" s="1"/>
  <c r="L2345" i="24" s="1"/>
  <c r="M2345" i="24" s="1"/>
  <c r="N2345" i="24"/>
  <c r="O2345" i="24" s="1"/>
  <c r="J1724" i="24"/>
  <c r="J2066" i="24"/>
  <c r="K2066" i="24" s="1"/>
  <c r="L2066" i="24" s="1"/>
  <c r="M2066" i="24" s="1"/>
  <c r="J3589" i="24"/>
  <c r="N3589" i="24" s="1"/>
  <c r="O3589" i="24" s="1"/>
  <c r="K3589" i="24"/>
  <c r="L3589" i="24" s="1"/>
  <c r="M3589" i="24" s="1"/>
  <c r="J2067" i="24"/>
  <c r="N2067" i="24" s="1"/>
  <c r="O2067" i="24" s="1"/>
  <c r="P2067" i="24" s="1"/>
  <c r="Q2067" i="24" s="1"/>
  <c r="R2067" i="24" s="1"/>
  <c r="S2067" i="24" s="1"/>
  <c r="T2067" i="24" s="1"/>
  <c r="K2067" i="24"/>
  <c r="L2067" i="24" s="1"/>
  <c r="M2067" i="24" s="1"/>
  <c r="J3427" i="24"/>
  <c r="K3427" i="24" s="1"/>
  <c r="L3427" i="24" s="1"/>
  <c r="M3427" i="24" s="1"/>
  <c r="J2068" i="24"/>
  <c r="N2068" i="24" s="1"/>
  <c r="O2068" i="24" s="1"/>
  <c r="K2068" i="24"/>
  <c r="L2068" i="24" s="1"/>
  <c r="M2068" i="24" s="1"/>
  <c r="J123" i="24"/>
  <c r="N123" i="24" s="1"/>
  <c r="O123" i="24" s="1"/>
  <c r="J3110" i="24"/>
  <c r="K3110" i="24" s="1"/>
  <c r="L3110" i="24" s="1"/>
  <c r="M3110" i="24" s="1"/>
  <c r="J2346" i="24"/>
  <c r="N2346" i="24" s="1"/>
  <c r="O2346" i="24" s="1"/>
  <c r="J3452" i="24"/>
  <c r="J7" i="24"/>
  <c r="K7" i="24" s="1"/>
  <c r="L7" i="24" s="1"/>
  <c r="M7" i="24" s="1"/>
  <c r="J4109" i="24"/>
  <c r="N4109" i="24" s="1"/>
  <c r="O4109" i="24" s="1"/>
  <c r="J3855" i="24"/>
  <c r="J3856" i="24"/>
  <c r="J3609" i="24"/>
  <c r="N3609" i="24" s="1"/>
  <c r="O3609" i="24" s="1"/>
  <c r="J3709" i="24"/>
  <c r="J3789" i="24"/>
  <c r="J4075" i="24"/>
  <c r="J982" i="24"/>
  <c r="N982" i="24" s="1"/>
  <c r="O982" i="24" s="1"/>
  <c r="J1490" i="24"/>
  <c r="N1490" i="24" s="1"/>
  <c r="O1490" i="24" s="1"/>
  <c r="J1062" i="24"/>
  <c r="N1062" i="24" s="1"/>
  <c r="O1062" i="24" s="1"/>
  <c r="J278" i="24"/>
  <c r="K278" i="24" s="1"/>
  <c r="L278" i="24" s="1"/>
  <c r="M278" i="24" s="1"/>
  <c r="J1228" i="24"/>
  <c r="J1202" i="24"/>
  <c r="K1202" i="24" s="1"/>
  <c r="L1202" i="24" s="1"/>
  <c r="M1202" i="24" s="1"/>
  <c r="J946" i="24"/>
  <c r="J1262" i="24"/>
  <c r="K1262" i="24" s="1"/>
  <c r="L1262" i="24" s="1"/>
  <c r="M1262" i="24" s="1"/>
  <c r="J554" i="24"/>
  <c r="J1525" i="24"/>
  <c r="J599" i="24"/>
  <c r="N599" i="24" s="1"/>
  <c r="O599" i="24" s="1"/>
  <c r="K599" i="24"/>
  <c r="L599" i="24" s="1"/>
  <c r="M599" i="24" s="1"/>
  <c r="J1092" i="24"/>
  <c r="J3225" i="24"/>
  <c r="J2584" i="24"/>
  <c r="N2584" i="24" s="1"/>
  <c r="O2584" i="24" s="1"/>
  <c r="J2216" i="24"/>
  <c r="J2834" i="24"/>
  <c r="J3091" i="24"/>
  <c r="K3091" i="24" s="1"/>
  <c r="L3091" i="24" s="1"/>
  <c r="M3091" i="24" s="1"/>
  <c r="J1828" i="24"/>
  <c r="J567" i="24"/>
  <c r="J2325" i="24"/>
  <c r="N2325" i="24" s="1"/>
  <c r="O2325" i="24" s="1"/>
  <c r="K2325" i="24"/>
  <c r="L2325" i="24" s="1"/>
  <c r="M2325" i="24" s="1"/>
  <c r="J2508" i="24"/>
  <c r="J1895" i="24"/>
  <c r="K1895" i="24"/>
  <c r="L1895" i="24" s="1"/>
  <c r="M1895" i="24" s="1"/>
  <c r="N1895" i="24"/>
  <c r="O1895" i="24" s="1"/>
  <c r="J3096" i="24"/>
  <c r="N3096" i="24" s="1"/>
  <c r="O3096" i="24" s="1"/>
  <c r="K3096" i="24"/>
  <c r="L3096" i="24" s="1"/>
  <c r="M3096" i="24" s="1"/>
  <c r="J2839" i="24"/>
  <c r="K2839" i="24" s="1"/>
  <c r="L2839" i="24" s="1"/>
  <c r="M2839" i="24" s="1"/>
  <c r="J1979" i="24"/>
  <c r="J2466" i="24"/>
  <c r="J789" i="24"/>
  <c r="K789" i="24" s="1"/>
  <c r="L789" i="24" s="1"/>
  <c r="M789" i="24" s="1"/>
  <c r="J1917" i="24"/>
  <c r="J1498" i="24"/>
  <c r="N1498" i="24" s="1"/>
  <c r="O1498" i="24" s="1"/>
  <c r="J1558" i="24"/>
  <c r="J1918" i="24"/>
  <c r="K1918" i="24" s="1"/>
  <c r="L1918" i="24" s="1"/>
  <c r="M1918" i="24" s="1"/>
  <c r="N1918" i="24"/>
  <c r="O1918" i="24" s="1"/>
  <c r="J3506" i="24"/>
  <c r="N3506" i="24" s="1"/>
  <c r="O3506" i="24" s="1"/>
  <c r="J3518" i="24"/>
  <c r="K3518" i="24" s="1"/>
  <c r="L3518" i="24" s="1"/>
  <c r="M3518" i="24" s="1"/>
  <c r="N3518" i="24"/>
  <c r="O3518" i="24" s="1"/>
  <c r="P3518" i="24" s="1"/>
  <c r="Q3518" i="24" s="1"/>
  <c r="R3518" i="24" s="1"/>
  <c r="J2747" i="24"/>
  <c r="J3428" i="24"/>
  <c r="N3428" i="24" s="1"/>
  <c r="O3428" i="24" s="1"/>
  <c r="J3325" i="24"/>
  <c r="N3325" i="24" s="1"/>
  <c r="O3325" i="24" s="1"/>
  <c r="K3325" i="24"/>
  <c r="L3325" i="24" s="1"/>
  <c r="M3325" i="24" s="1"/>
  <c r="J3251" i="24"/>
  <c r="J2748" i="24"/>
  <c r="J2347" i="24"/>
  <c r="N2347" i="24" s="1"/>
  <c r="O2347" i="24" s="1"/>
  <c r="J3764" i="24"/>
  <c r="N3764" i="24" s="1"/>
  <c r="O3764" i="24" s="1"/>
  <c r="J3930" i="24"/>
  <c r="K3930" i="24" s="1"/>
  <c r="L3930" i="24" s="1"/>
  <c r="M3930" i="24" s="1"/>
  <c r="N3930" i="24"/>
  <c r="O3930" i="24" s="1"/>
  <c r="P3930" i="24" s="1"/>
  <c r="Q3930" i="24" s="1"/>
  <c r="R3930" i="24" s="1"/>
  <c r="J4004" i="24"/>
  <c r="K4004" i="24" s="1"/>
  <c r="L4004" i="24" s="1"/>
  <c r="M4004" i="24" s="1"/>
  <c r="N4004" i="24"/>
  <c r="O4004" i="24" s="1"/>
  <c r="J3931" i="24"/>
  <c r="N3931" i="24" s="1"/>
  <c r="O3931" i="24" s="1"/>
  <c r="J3975" i="24"/>
  <c r="K3975" i="24" s="1"/>
  <c r="L3975" i="24" s="1"/>
  <c r="M3975" i="24" s="1"/>
  <c r="J3790" i="24"/>
  <c r="J4195" i="24"/>
  <c r="J3976" i="24"/>
  <c r="J1268" i="24"/>
  <c r="N1268" i="24" s="1"/>
  <c r="O1268" i="24" s="1"/>
  <c r="K1268" i="24"/>
  <c r="L1268" i="24" s="1"/>
  <c r="M1268" i="24" s="1"/>
  <c r="J313" i="24"/>
  <c r="K313" i="24"/>
  <c r="L313" i="24" s="1"/>
  <c r="M313" i="24" s="1"/>
  <c r="N313" i="24"/>
  <c r="O313" i="24" s="1"/>
  <c r="J336" i="24"/>
  <c r="K336" i="24"/>
  <c r="L336" i="24" s="1"/>
  <c r="M336" i="24" s="1"/>
  <c r="N336" i="24"/>
  <c r="O336" i="24" s="1"/>
  <c r="J534" i="24"/>
  <c r="N534" i="24" s="1"/>
  <c r="O534" i="24" s="1"/>
  <c r="J279" i="24"/>
  <c r="K279" i="24" s="1"/>
  <c r="L279" i="24" s="1"/>
  <c r="M279" i="24" s="1"/>
  <c r="J1007" i="24"/>
  <c r="J958" i="24"/>
  <c r="J297" i="24"/>
  <c r="J247" i="24"/>
  <c r="K247" i="24" s="1"/>
  <c r="L247" i="24" s="1"/>
  <c r="M247" i="24" s="1"/>
  <c r="N247" i="24"/>
  <c r="O247" i="24" s="1"/>
  <c r="J899" i="24"/>
  <c r="K899" i="24" s="1"/>
  <c r="L899" i="24" s="1"/>
  <c r="M899" i="24" s="1"/>
  <c r="P899" i="24" s="1"/>
  <c r="Q899" i="24" s="1"/>
  <c r="R899" i="24" s="1"/>
  <c r="N899" i="24"/>
  <c r="O899" i="24" s="1"/>
  <c r="J620" i="24"/>
  <c r="J1058" i="24"/>
  <c r="N1058" i="24" s="1"/>
  <c r="O1058" i="24" s="1"/>
  <c r="K1058" i="24"/>
  <c r="L1058" i="24" s="1"/>
  <c r="M1058" i="24" s="1"/>
  <c r="P1058" i="24"/>
  <c r="Q1058" i="24" s="1"/>
  <c r="R1058" i="24" s="1"/>
  <c r="S1058" i="24" s="1"/>
  <c r="T1058" i="24" s="1"/>
  <c r="J2686" i="24"/>
  <c r="K2686" i="24" s="1"/>
  <c r="L2686" i="24" s="1"/>
  <c r="M2686" i="24" s="1"/>
  <c r="J392" i="24"/>
  <c r="J2629" i="24"/>
  <c r="K2629" i="24" s="1"/>
  <c r="L2629" i="24" s="1"/>
  <c r="M2629" i="24" s="1"/>
  <c r="N2629" i="24"/>
  <c r="O2629" i="24" s="1"/>
  <c r="J549" i="24"/>
  <c r="N549" i="24" s="1"/>
  <c r="O549" i="24" s="1"/>
  <c r="K549" i="24"/>
  <c r="L549" i="24" s="1"/>
  <c r="M549" i="24" s="1"/>
  <c r="J270" i="24"/>
  <c r="N270" i="24" s="1"/>
  <c r="O270" i="24" s="1"/>
  <c r="J2930" i="24"/>
  <c r="N2930" i="24" s="1"/>
  <c r="O2930" i="24" s="1"/>
  <c r="J32" i="24"/>
  <c r="N32" i="24" s="1"/>
  <c r="O32" i="24" s="1"/>
  <c r="J2446" i="24"/>
  <c r="J1709" i="24"/>
  <c r="J2046" i="24"/>
  <c r="J1491" i="24"/>
  <c r="J2637" i="24"/>
  <c r="N2637" i="24" s="1"/>
  <c r="O2637" i="24" s="1"/>
  <c r="K2637" i="24"/>
  <c r="L2637" i="24" s="1"/>
  <c r="M2637" i="24" s="1"/>
  <c r="J2142" i="24"/>
  <c r="K2142" i="24" s="1"/>
  <c r="L2142" i="24" s="1"/>
  <c r="M2142" i="24" s="1"/>
  <c r="J790" i="24"/>
  <c r="N790" i="24" s="1"/>
  <c r="O790" i="24" s="1"/>
  <c r="J1132" i="24"/>
  <c r="J791" i="24"/>
  <c r="N791" i="24" s="1"/>
  <c r="O791" i="24" s="1"/>
  <c r="K791" i="24"/>
  <c r="L791" i="24" s="1"/>
  <c r="M791" i="24" s="1"/>
  <c r="J2069" i="24"/>
  <c r="N2069" i="24" s="1"/>
  <c r="O2069" i="24" s="1"/>
  <c r="J1559" i="24"/>
  <c r="J124" i="24"/>
  <c r="K124" i="24" s="1"/>
  <c r="L124" i="24" s="1"/>
  <c r="M124" i="24" s="1"/>
  <c r="J2515" i="24"/>
  <c r="K2515" i="24" s="1"/>
  <c r="L2515" i="24" s="1"/>
  <c r="M2515" i="24" s="1"/>
  <c r="J3527" i="24"/>
  <c r="N3527" i="24" s="1"/>
  <c r="O3527" i="24" s="1"/>
  <c r="K3527" i="24"/>
  <c r="L3527" i="24" s="1"/>
  <c r="M3527" i="24" s="1"/>
  <c r="J2589" i="24"/>
  <c r="K2589" i="24" s="1"/>
  <c r="L2589" i="24" s="1"/>
  <c r="M2589" i="24" s="1"/>
  <c r="J2951" i="24"/>
  <c r="J1725" i="24"/>
  <c r="J3111" i="24"/>
  <c r="K3111" i="24" s="1"/>
  <c r="L3111" i="24" s="1"/>
  <c r="M3111" i="24" s="1"/>
  <c r="J2749" i="24"/>
  <c r="N2749" i="24" s="1"/>
  <c r="O2749" i="24" s="1"/>
  <c r="K2749" i="24"/>
  <c r="L2749" i="24" s="1"/>
  <c r="M2749" i="24" s="1"/>
  <c r="J3695" i="24"/>
  <c r="K3695" i="24" s="1"/>
  <c r="L3695" i="24" s="1"/>
  <c r="M3695" i="24" s="1"/>
  <c r="J3453" i="24"/>
  <c r="J4076" i="24"/>
  <c r="J3977" i="24"/>
  <c r="N3977" i="24" s="1"/>
  <c r="O3977" i="24" s="1"/>
  <c r="K3977" i="24"/>
  <c r="L3977" i="24" s="1"/>
  <c r="M3977" i="24" s="1"/>
  <c r="J3454" i="24"/>
  <c r="N3454" i="24" s="1"/>
  <c r="O3454" i="24" s="1"/>
  <c r="J3610" i="24"/>
  <c r="J3791" i="24"/>
  <c r="J4039" i="24"/>
  <c r="N4039" i="24" s="1"/>
  <c r="O4039" i="24" s="1"/>
  <c r="J4169" i="24"/>
  <c r="K4169" i="24" s="1"/>
  <c r="L4169" i="24" s="1"/>
  <c r="M4169" i="24" s="1"/>
  <c r="N4169" i="24"/>
  <c r="O4169" i="24" s="1"/>
  <c r="J1363" i="24"/>
  <c r="N1363" i="24" s="1"/>
  <c r="O1363" i="24" s="1"/>
  <c r="J1133" i="24"/>
  <c r="J298" i="24"/>
  <c r="J220" i="24"/>
  <c r="K220" i="24" s="1"/>
  <c r="L220" i="24" s="1"/>
  <c r="M220" i="24" s="1"/>
  <c r="J299" i="24"/>
  <c r="N299" i="24" s="1"/>
  <c r="O299" i="24" s="1"/>
  <c r="J390" i="24"/>
  <c r="J1255" i="24"/>
  <c r="N1255" i="24" s="1"/>
  <c r="O1255" i="24" s="1"/>
  <c r="J701" i="24"/>
  <c r="K701" i="24" s="1"/>
  <c r="L701" i="24" s="1"/>
  <c r="M701" i="24" s="1"/>
  <c r="J594" i="24"/>
  <c r="J85" i="24"/>
  <c r="N85" i="24" s="1"/>
  <c r="O85" i="24" s="1"/>
  <c r="J346" i="24"/>
  <c r="K346" i="24" s="1"/>
  <c r="L346" i="24" s="1"/>
  <c r="M346" i="24" s="1"/>
  <c r="N346" i="24"/>
  <c r="O346" i="24" s="1"/>
  <c r="J680" i="24"/>
  <c r="K680" i="24" s="1"/>
  <c r="L680" i="24" s="1"/>
  <c r="M680" i="24" s="1"/>
  <c r="N680" i="24"/>
  <c r="O680" i="24" s="1"/>
  <c r="J1627" i="24"/>
  <c r="N1627" i="24" s="1"/>
  <c r="O1627" i="24" s="1"/>
  <c r="J2461" i="24"/>
  <c r="N2461" i="24" s="1"/>
  <c r="O2461" i="24" s="1"/>
  <c r="J3018" i="24"/>
  <c r="N3018" i="24" s="1"/>
  <c r="O3018" i="24" s="1"/>
  <c r="K3018" i="24"/>
  <c r="L3018" i="24" s="1"/>
  <c r="M3018" i="24" s="1"/>
  <c r="J2830" i="24"/>
  <c r="K2830" i="24" s="1"/>
  <c r="L2830" i="24" s="1"/>
  <c r="M2830" i="24" s="1"/>
  <c r="J2906" i="24"/>
  <c r="N2906" i="24" s="1"/>
  <c r="O2906" i="24" s="1"/>
  <c r="K2906" i="24"/>
  <c r="L2906" i="24" s="1"/>
  <c r="M2906" i="24" s="1"/>
  <c r="J2506" i="24"/>
  <c r="N2506" i="24" s="1"/>
  <c r="O2506" i="24" s="1"/>
  <c r="K2506" i="24"/>
  <c r="L2506" i="24"/>
  <c r="M2506" i="24" s="1"/>
  <c r="J2493" i="24"/>
  <c r="K2493" i="24" s="1"/>
  <c r="L2493" i="24" s="1"/>
  <c r="M2493" i="24" s="1"/>
  <c r="J261" i="24"/>
  <c r="J600" i="24"/>
  <c r="K600" i="24" s="1"/>
  <c r="L600" i="24" s="1"/>
  <c r="M600" i="24" s="1"/>
  <c r="J2505" i="24"/>
  <c r="K2505" i="24" s="1"/>
  <c r="L2505" i="24" s="1"/>
  <c r="M2505" i="24" s="1"/>
  <c r="J1334" i="24"/>
  <c r="J2555" i="24"/>
  <c r="J1535" i="24"/>
  <c r="K1535" i="24" s="1"/>
  <c r="L1535" i="24" s="1"/>
  <c r="M1535" i="24" s="1"/>
  <c r="J1560" i="24"/>
  <c r="N1560" i="24" s="1"/>
  <c r="O1560" i="24" s="1"/>
  <c r="J454" i="24"/>
  <c r="K454" i="24" s="1"/>
  <c r="L454" i="24" s="1"/>
  <c r="M454" i="24" s="1"/>
  <c r="J2290" i="24"/>
  <c r="J792" i="24"/>
  <c r="N792" i="24" s="1"/>
  <c r="O792" i="24" s="1"/>
  <c r="K792" i="24"/>
  <c r="L792" i="24" s="1"/>
  <c r="M792" i="24" s="1"/>
  <c r="J1561" i="24"/>
  <c r="N1561" i="24" s="1"/>
  <c r="O1561" i="24" s="1"/>
  <c r="J125" i="24"/>
  <c r="N125" i="24" s="1"/>
  <c r="O125" i="24" s="1"/>
  <c r="K125" i="24"/>
  <c r="L125" i="24" s="1"/>
  <c r="M125" i="24" s="1"/>
  <c r="J2668" i="24"/>
  <c r="J3112" i="24"/>
  <c r="K3112" i="24" s="1"/>
  <c r="L3112" i="24" s="1"/>
  <c r="M3112" i="24" s="1"/>
  <c r="J2070" i="24"/>
  <c r="N2070" i="24" s="1"/>
  <c r="O2070" i="24" s="1"/>
  <c r="J2590" i="24"/>
  <c r="K2590" i="24" s="1"/>
  <c r="L2590" i="24" s="1"/>
  <c r="M2590" i="24" s="1"/>
  <c r="N2590" i="24"/>
  <c r="O2590" i="24" s="1"/>
  <c r="J1726" i="24"/>
  <c r="J2750" i="24"/>
  <c r="N2750" i="24" s="1"/>
  <c r="O2750" i="24" s="1"/>
  <c r="K2750" i="24"/>
  <c r="L2750" i="24" s="1"/>
  <c r="M2750" i="24" s="1"/>
  <c r="J2751" i="24"/>
  <c r="K2751" i="24"/>
  <c r="L2751" i="24" s="1"/>
  <c r="M2751" i="24" s="1"/>
  <c r="N2751" i="24"/>
  <c r="O2751" i="24" s="1"/>
  <c r="J126" i="24"/>
  <c r="N126" i="24" s="1"/>
  <c r="O126" i="24" s="1"/>
  <c r="K126" i="24"/>
  <c r="L126" i="24" s="1"/>
  <c r="M126" i="24" s="1"/>
  <c r="J3568" i="24"/>
  <c r="J4102" i="24"/>
  <c r="K4102" i="24" s="1"/>
  <c r="L4102" i="24" s="1"/>
  <c r="M4102" i="24" s="1"/>
  <c r="J3455" i="24"/>
  <c r="N3455" i="24" s="1"/>
  <c r="O3455" i="24" s="1"/>
  <c r="J127" i="24"/>
  <c r="K127" i="24" s="1"/>
  <c r="L127" i="24" s="1"/>
  <c r="M127" i="24" s="1"/>
  <c r="N127" i="24"/>
  <c r="O127" i="24"/>
  <c r="J3792" i="24"/>
  <c r="K3792" i="24"/>
  <c r="L3792" i="24" s="1"/>
  <c r="M3792" i="24" s="1"/>
  <c r="N3792" i="24"/>
  <c r="O3792" i="24" s="1"/>
  <c r="J128" i="24"/>
  <c r="J4196" i="24"/>
  <c r="K4196" i="24" s="1"/>
  <c r="L4196" i="24" s="1"/>
  <c r="M4196" i="24" s="1"/>
  <c r="J4150" i="24"/>
  <c r="N4150" i="24" s="1"/>
  <c r="O4150" i="24" s="1"/>
  <c r="J1335" i="24"/>
  <c r="J102" i="24"/>
  <c r="K102" i="24" s="1"/>
  <c r="L102" i="24" s="1"/>
  <c r="M102" i="24" s="1"/>
  <c r="J1434" i="24"/>
  <c r="J380" i="24"/>
  <c r="K380" i="24" s="1"/>
  <c r="L380" i="24"/>
  <c r="M380" i="24" s="1"/>
  <c r="J770" i="24"/>
  <c r="J643" i="24"/>
  <c r="K643" i="24" s="1"/>
  <c r="L643" i="24" s="1"/>
  <c r="M643" i="24" s="1"/>
  <c r="J761" i="24"/>
  <c r="J699" i="24"/>
  <c r="J1284" i="24"/>
  <c r="J244" i="24"/>
  <c r="J840" i="24"/>
  <c r="J371" i="24"/>
  <c r="J1697" i="24"/>
  <c r="J2315" i="24"/>
  <c r="K2315" i="24" s="1"/>
  <c r="L2315" i="24" s="1"/>
  <c r="M2315" i="24" s="1"/>
  <c r="N2315" i="24"/>
  <c r="O2315" i="24" s="1"/>
  <c r="J2950" i="24"/>
  <c r="K2950" i="24" s="1"/>
  <c r="L2950" i="24" s="1"/>
  <c r="M2950" i="24" s="1"/>
  <c r="J3087" i="24"/>
  <c r="J3024" i="24"/>
  <c r="J1842" i="24"/>
  <c r="J3030" i="24"/>
  <c r="J2943" i="24"/>
  <c r="K2943" i="24" s="1"/>
  <c r="L2943" i="24" s="1"/>
  <c r="M2943" i="24" s="1"/>
  <c r="J1476" i="24"/>
  <c r="N1476" i="24" s="1"/>
  <c r="O1476" i="24" s="1"/>
  <c r="K1476" i="24"/>
  <c r="L1476" i="24" s="1"/>
  <c r="M1476" i="24" s="1"/>
  <c r="J2741" i="24"/>
  <c r="K2741" i="24" s="1"/>
  <c r="L2741" i="24" s="1"/>
  <c r="M2741" i="24" s="1"/>
  <c r="N2741" i="24"/>
  <c r="O2741" i="24" s="1"/>
  <c r="J412" i="24"/>
  <c r="K412" i="24"/>
  <c r="L412" i="24" s="1"/>
  <c r="M412" i="24" s="1"/>
  <c r="P412" i="24" s="1"/>
  <c r="Q412" i="24" s="1"/>
  <c r="R412" i="24" s="1"/>
  <c r="N412" i="24"/>
  <c r="O412" i="24" s="1"/>
  <c r="J2911" i="24"/>
  <c r="J2162" i="24"/>
  <c r="J1364" i="24"/>
  <c r="J1638" i="24"/>
  <c r="J793" i="24"/>
  <c r="J1365" i="24"/>
  <c r="J2348" i="24"/>
  <c r="N2348" i="24" s="1"/>
  <c r="O2348" i="24" s="1"/>
  <c r="K2348" i="24"/>
  <c r="L2348" i="24" s="1"/>
  <c r="M2348" i="24" s="1"/>
  <c r="J794" i="24"/>
  <c r="J3042" i="24"/>
  <c r="K3042" i="24" s="1"/>
  <c r="L3042" i="24" s="1"/>
  <c r="M3042" i="24" s="1"/>
  <c r="J3456" i="24"/>
  <c r="K3456" i="24" s="1"/>
  <c r="L3456" i="24" s="1"/>
  <c r="M3456" i="24" s="1"/>
  <c r="J3429" i="24"/>
  <c r="N3429" i="24" s="1"/>
  <c r="O3429" i="24" s="1"/>
  <c r="J3230" i="24"/>
  <c r="J129" i="24"/>
  <c r="K129" i="24" s="1"/>
  <c r="L129" i="24" s="1"/>
  <c r="M129" i="24" s="1"/>
  <c r="J1727" i="24"/>
  <c r="K1727" i="24" s="1"/>
  <c r="L1727" i="24" s="1"/>
  <c r="M1727" i="24" s="1"/>
  <c r="J2752" i="24"/>
  <c r="K2752" i="24" s="1"/>
  <c r="L2752" i="24" s="1"/>
  <c r="M2752" i="24" s="1"/>
  <c r="N2752" i="24"/>
  <c r="O2752" i="24" s="1"/>
  <c r="P2752" i="24" s="1"/>
  <c r="Q2752" i="24" s="1"/>
  <c r="R2752" i="24" s="1"/>
  <c r="S2752" i="24" s="1"/>
  <c r="T2752" i="24" s="1"/>
  <c r="J3457" i="24"/>
  <c r="K3457" i="24" s="1"/>
  <c r="L3457" i="24" s="1"/>
  <c r="M3457" i="24" s="1"/>
  <c r="J3670" i="24"/>
  <c r="J4068" i="24"/>
  <c r="J3857" i="24"/>
  <c r="J3793" i="24"/>
  <c r="J130" i="24"/>
  <c r="K130" i="24" s="1"/>
  <c r="L130" i="24" s="1"/>
  <c r="M130" i="24" s="1"/>
  <c r="N130" i="24"/>
  <c r="O130" i="24" s="1"/>
  <c r="P130" i="24" s="1"/>
  <c r="Q130" i="24" s="1"/>
  <c r="R130" i="24" s="1"/>
  <c r="J3710" i="24"/>
  <c r="J4135" i="24"/>
  <c r="N4135" i="24" s="1"/>
  <c r="O4135" i="24" s="1"/>
  <c r="J4136" i="24"/>
  <c r="K4136" i="24" s="1"/>
  <c r="L4136" i="24" s="1"/>
  <c r="M4136" i="24" s="1"/>
  <c r="J904" i="24"/>
  <c r="K904" i="24" s="1"/>
  <c r="L904" i="24" s="1"/>
  <c r="M904" i="24" s="1"/>
  <c r="J1269" i="24"/>
  <c r="N1269" i="24" s="1"/>
  <c r="O1269" i="24" s="1"/>
  <c r="J1029" i="24"/>
  <c r="J1094" i="24"/>
  <c r="N1094" i="24" s="1"/>
  <c r="O1094" i="24"/>
  <c r="J924" i="24"/>
  <c r="K924" i="24" s="1"/>
  <c r="L924" i="24" s="1"/>
  <c r="M924" i="24" s="1"/>
  <c r="J1015" i="24"/>
  <c r="J1077" i="24"/>
  <c r="J1116" i="24"/>
  <c r="K1116" i="24" s="1"/>
  <c r="L1116" i="24" s="1"/>
  <c r="M1116" i="24" s="1"/>
  <c r="J572" i="24"/>
  <c r="J939" i="24"/>
  <c r="K939" i="24" s="1"/>
  <c r="L939" i="24" s="1"/>
  <c r="M939" i="24" s="1"/>
  <c r="J1331" i="24"/>
  <c r="N1331" i="24" s="1"/>
  <c r="O1331" i="24" s="1"/>
  <c r="K1331" i="24"/>
  <c r="L1331" i="24" s="1"/>
  <c r="M1331" i="24" s="1"/>
  <c r="J88" i="24"/>
  <c r="J1488" i="24"/>
  <c r="J2581" i="24"/>
  <c r="N2581" i="24" s="1"/>
  <c r="O2581" i="24" s="1"/>
  <c r="J3058" i="24"/>
  <c r="K3058" i="24" s="1"/>
  <c r="L3058" i="24" s="1"/>
  <c r="M3058" i="24" s="1"/>
  <c r="J3226" i="24"/>
  <c r="K3226" i="24" s="1"/>
  <c r="L3226" i="24" s="1"/>
  <c r="M3226" i="24" s="1"/>
  <c r="J3012" i="24"/>
  <c r="J1893" i="24"/>
  <c r="K1893" i="24" s="1"/>
  <c r="L1893" i="24" s="1"/>
  <c r="M1893" i="24" s="1"/>
  <c r="N1893" i="24"/>
  <c r="O1893" i="24"/>
  <c r="J2619" i="24"/>
  <c r="J362" i="24"/>
  <c r="J2566" i="24"/>
  <c r="J1843" i="24"/>
  <c r="N1843" i="24" s="1"/>
  <c r="O1843" i="24" s="1"/>
  <c r="J1710" i="24"/>
  <c r="J2038" i="24"/>
  <c r="K2038" i="24" s="1"/>
  <c r="L2038" i="24" s="1"/>
  <c r="M2038" i="24" s="1"/>
  <c r="J1468" i="24"/>
  <c r="N1468" i="24" s="1"/>
  <c r="O1468" i="24" s="1"/>
  <c r="J2071" i="24"/>
  <c r="N2071" i="24" s="1"/>
  <c r="O2071" i="24" s="1"/>
  <c r="J1562" i="24"/>
  <c r="J1366" i="24"/>
  <c r="J1367" i="24"/>
  <c r="J795" i="24"/>
  <c r="N795" i="24" s="1"/>
  <c r="O795" i="24" s="1"/>
  <c r="K795" i="24"/>
  <c r="L795" i="24" s="1"/>
  <c r="M795" i="24" s="1"/>
  <c r="J1563" i="24"/>
  <c r="K1563" i="24" s="1"/>
  <c r="L1563" i="24" s="1"/>
  <c r="M1563" i="24" s="1"/>
  <c r="J3305" i="24"/>
  <c r="N3305" i="24" s="1"/>
  <c r="O3305" i="24" s="1"/>
  <c r="K3305" i="24"/>
  <c r="L3305" i="24" s="1"/>
  <c r="M3305" i="24" s="1"/>
  <c r="J2753" i="24"/>
  <c r="J3458" i="24"/>
  <c r="K3458" i="24" s="1"/>
  <c r="L3458" i="24" s="1"/>
  <c r="M3458" i="24"/>
  <c r="J2349" i="24"/>
  <c r="J2350" i="24"/>
  <c r="J3326" i="24"/>
  <c r="J2351" i="24"/>
  <c r="N2351" i="24" s="1"/>
  <c r="O2351" i="24" s="1"/>
  <c r="J3683" i="24"/>
  <c r="K3683" i="24" s="1"/>
  <c r="L3683" i="24" s="1"/>
  <c r="M3683" i="24" s="1"/>
  <c r="N3683" i="24"/>
  <c r="O3683" i="24" s="1"/>
  <c r="J3711" i="24"/>
  <c r="K3711" i="24" s="1"/>
  <c r="L3711" i="24" s="1"/>
  <c r="M3711" i="24" s="1"/>
  <c r="J3459" i="24"/>
  <c r="K3459" i="24"/>
  <c r="L3459" i="24" s="1"/>
  <c r="M3459" i="24" s="1"/>
  <c r="N3459" i="24"/>
  <c r="O3459" i="24" s="1"/>
  <c r="J3794" i="24"/>
  <c r="K3794" i="24" s="1"/>
  <c r="L3794" i="24" s="1"/>
  <c r="M3794" i="24" s="1"/>
  <c r="J131" i="24"/>
  <c r="K131" i="24" s="1"/>
  <c r="L131" i="24" s="1"/>
  <c r="M131" i="24" s="1"/>
  <c r="J3795" i="24"/>
  <c r="N3795" i="24" s="1"/>
  <c r="O3795" i="24" s="1"/>
  <c r="J3611" i="24"/>
  <c r="J4177" i="24"/>
  <c r="N4177" i="24" s="1"/>
  <c r="O4177" i="24" s="1"/>
  <c r="J4040" i="24"/>
  <c r="K4040" i="24" s="1"/>
  <c r="L4040" i="24" s="1"/>
  <c r="M4040" i="24" s="1"/>
  <c r="J314" i="24"/>
  <c r="N314" i="24" s="1"/>
  <c r="O314" i="24" s="1"/>
  <c r="J983" i="24"/>
  <c r="K983" i="24" s="1"/>
  <c r="L983" i="24" s="1"/>
  <c r="M983" i="24" s="1"/>
  <c r="J872" i="24"/>
  <c r="K872" i="24" s="1"/>
  <c r="L872" i="24" s="1"/>
  <c r="M872" i="24" s="1"/>
  <c r="J1206" i="24"/>
  <c r="J315" i="24"/>
  <c r="N315" i="24" s="1"/>
  <c r="O315" i="24" s="1"/>
  <c r="J226" i="24"/>
  <c r="J520" i="24"/>
  <c r="N520" i="24" s="1"/>
  <c r="O520" i="24" s="1"/>
  <c r="J448" i="24"/>
  <c r="J216" i="24"/>
  <c r="N216" i="24" s="1"/>
  <c r="O216" i="24" s="1"/>
  <c r="K216" i="24"/>
  <c r="L216" i="24" s="1"/>
  <c r="M216" i="24" s="1"/>
  <c r="J781" i="24"/>
  <c r="J452" i="24"/>
  <c r="N452" i="24" s="1"/>
  <c r="O452" i="24" s="1"/>
  <c r="K452" i="24"/>
  <c r="L452" i="24" s="1"/>
  <c r="M452" i="24" s="1"/>
  <c r="J217" i="24"/>
  <c r="J3104" i="24"/>
  <c r="N3104" i="24" s="1"/>
  <c r="O3104" i="24" s="1"/>
  <c r="J2449" i="24"/>
  <c r="J1489" i="24"/>
  <c r="J1830" i="24"/>
  <c r="K1830" i="24" s="1"/>
  <c r="L1830" i="24" s="1"/>
  <c r="M1830" i="24" s="1"/>
  <c r="J2027" i="24"/>
  <c r="J1495" i="24"/>
  <c r="K1495" i="24" s="1"/>
  <c r="L1495" i="24" s="1"/>
  <c r="M1495" i="24" s="1"/>
  <c r="N1495" i="24"/>
  <c r="O1495" i="24" s="1"/>
  <c r="J1987" i="24"/>
  <c r="J2281" i="24"/>
  <c r="J2840" i="24"/>
  <c r="N2840" i="24" s="1"/>
  <c r="O2840" i="24" s="1"/>
  <c r="J228" i="24"/>
  <c r="K228" i="24" s="1"/>
  <c r="L228" i="24" s="1"/>
  <c r="M228" i="24" s="1"/>
  <c r="J1299" i="24"/>
  <c r="N1299" i="24" s="1"/>
  <c r="O1299" i="24" s="1"/>
  <c r="J455" i="24"/>
  <c r="K455" i="24" s="1"/>
  <c r="L455" i="24" s="1"/>
  <c r="M455" i="24" s="1"/>
  <c r="J2558" i="24"/>
  <c r="K2558" i="24" s="1"/>
  <c r="L2558" i="24" s="1"/>
  <c r="M2558" i="24" s="1"/>
  <c r="N2558" i="24"/>
  <c r="O2558" i="24" s="1"/>
  <c r="J1368" i="24"/>
  <c r="J2072" i="24"/>
  <c r="K2072" i="24" s="1"/>
  <c r="L2072" i="24" s="1"/>
  <c r="M2072" i="24" s="1"/>
  <c r="J1639" i="24"/>
  <c r="N1639" i="24" s="1"/>
  <c r="O1639" i="24" s="1"/>
  <c r="J1499" i="24"/>
  <c r="J1919" i="24"/>
  <c r="J796" i="24"/>
  <c r="N796" i="24" s="1"/>
  <c r="O796" i="24"/>
  <c r="J3402" i="24"/>
  <c r="J3252" i="24"/>
  <c r="K3252" i="24" s="1"/>
  <c r="L3252" i="24" s="1"/>
  <c r="M3252" i="24" s="1"/>
  <c r="J1369" i="24"/>
  <c r="N1369" i="24" s="1"/>
  <c r="O1369" i="24" s="1"/>
  <c r="K1369" i="24"/>
  <c r="L1369" i="24" s="1"/>
  <c r="M1369" i="24" s="1"/>
  <c r="J2754" i="24"/>
  <c r="K2754" i="24" s="1"/>
  <c r="L2754" i="24" s="1"/>
  <c r="M2754" i="24" s="1"/>
  <c r="N2754" i="24"/>
  <c r="O2754" i="24" s="1"/>
  <c r="J2755" i="24"/>
  <c r="J1728" i="24"/>
  <c r="K1728" i="24" s="1"/>
  <c r="L1728" i="24" s="1"/>
  <c r="M1728" i="24" s="1"/>
  <c r="J2756" i="24"/>
  <c r="N2756" i="24" s="1"/>
  <c r="O2756" i="24" s="1"/>
  <c r="J3671" i="24"/>
  <c r="K3671" i="24" s="1"/>
  <c r="L3671" i="24" s="1"/>
  <c r="M3671" i="24" s="1"/>
  <c r="J3696" i="24"/>
  <c r="K3696" i="24" s="1"/>
  <c r="L3696" i="24" s="1"/>
  <c r="M3696" i="24" s="1"/>
  <c r="N3696" i="24"/>
  <c r="O3696" i="24" s="1"/>
  <c r="J4088" i="24"/>
  <c r="J4041" i="24"/>
  <c r="N4041" i="24" s="1"/>
  <c r="O4041" i="24" s="1"/>
  <c r="K4041" i="24"/>
  <c r="L4041" i="24" s="1"/>
  <c r="M4041" i="24" s="1"/>
  <c r="J4005" i="24"/>
  <c r="N4005" i="24" s="1"/>
  <c r="O4005" i="24" s="1"/>
  <c r="K4005" i="24"/>
  <c r="L4005" i="24" s="1"/>
  <c r="M4005" i="24" s="1"/>
  <c r="J3890" i="24"/>
  <c r="K3890" i="24" s="1"/>
  <c r="L3890" i="24" s="1"/>
  <c r="M3890" i="24" s="1"/>
  <c r="J3460" i="24"/>
  <c r="J4178" i="24"/>
  <c r="N4178" i="24" s="1"/>
  <c r="O4178" i="24" s="1"/>
  <c r="K4178" i="24"/>
  <c r="L4178" i="24" s="1"/>
  <c r="M4178" i="24" s="1"/>
  <c r="J3612" i="24"/>
  <c r="K3612" i="24" s="1"/>
  <c r="L3612" i="24" s="1"/>
  <c r="M3612" i="24" s="1"/>
  <c r="J947" i="24"/>
  <c r="K947" i="24" s="1"/>
  <c r="L947" i="24" s="1"/>
  <c r="M947" i="24" s="1"/>
  <c r="J1336" i="24"/>
  <c r="J925" i="24"/>
  <c r="K925" i="24" s="1"/>
  <c r="L925" i="24" s="1"/>
  <c r="M925" i="24" s="1"/>
  <c r="J1030" i="24"/>
  <c r="N1030" i="24" s="1"/>
  <c r="O1030" i="24" s="1"/>
  <c r="J1121" i="24"/>
  <c r="K1121" i="24" s="1"/>
  <c r="L1121" i="24" s="1"/>
  <c r="M1121" i="24" s="1"/>
  <c r="J687" i="24"/>
  <c r="K687" i="24" s="1"/>
  <c r="L687" i="24" s="1"/>
  <c r="M687" i="24" s="1"/>
  <c r="N687" i="24"/>
  <c r="O687" i="24" s="1"/>
  <c r="J1063" i="24"/>
  <c r="N1063" i="24" s="1"/>
  <c r="O1063" i="24" s="1"/>
  <c r="J578" i="24"/>
  <c r="K578" i="24" s="1"/>
  <c r="L578" i="24" s="1"/>
  <c r="M578" i="24" s="1"/>
  <c r="J618" i="24"/>
  <c r="K618" i="24" s="1"/>
  <c r="L618" i="24" s="1"/>
  <c r="M618" i="24" s="1"/>
  <c r="J553" i="24"/>
  <c r="J592" i="24"/>
  <c r="N592" i="24" s="1"/>
  <c r="O592" i="24" s="1"/>
  <c r="J571" i="24"/>
  <c r="N571" i="24" s="1"/>
  <c r="O571" i="24" s="1"/>
  <c r="J2885" i="24"/>
  <c r="K2885" i="24" s="1"/>
  <c r="L2885" i="24" s="1"/>
  <c r="M2885" i="24" s="1"/>
  <c r="J3204" i="24"/>
  <c r="J1707" i="24"/>
  <c r="N1707" i="24" s="1"/>
  <c r="O1707" i="24" s="1"/>
  <c r="J2036" i="24"/>
  <c r="K2036" i="24" s="1"/>
  <c r="L2036" i="24" s="1"/>
  <c r="M2036" i="24" s="1"/>
  <c r="J1353" i="24"/>
  <c r="K1353" i="24" s="1"/>
  <c r="L1353" i="24" s="1"/>
  <c r="M1353" i="24" s="1"/>
  <c r="J2611" i="24"/>
  <c r="J2331" i="24"/>
  <c r="K2331" i="24" s="1"/>
  <c r="L2331" i="24"/>
  <c r="M2331" i="24" s="1"/>
  <c r="N2331" i="24"/>
  <c r="O2331" i="24" s="1"/>
  <c r="J2732" i="24"/>
  <c r="N2732" i="24" s="1"/>
  <c r="O2732" i="24" s="1"/>
  <c r="J1971" i="24"/>
  <c r="K1971" i="24" s="1"/>
  <c r="L1971" i="24" s="1"/>
  <c r="M1971" i="24" s="1"/>
  <c r="J1688" i="24"/>
  <c r="N1688" i="24" s="1"/>
  <c r="O1688" i="24" s="1"/>
  <c r="K1688" i="24"/>
  <c r="L1688" i="24" s="1"/>
  <c r="M1688" i="24"/>
  <c r="J2931" i="24"/>
  <c r="N2931" i="24" s="1"/>
  <c r="O2931" i="24" s="1"/>
  <c r="J2873" i="24"/>
  <c r="K2873" i="24" s="1"/>
  <c r="L2873" i="24" s="1"/>
  <c r="M2873" i="24" s="1"/>
  <c r="J1684" i="24"/>
  <c r="K1684" i="24" s="1"/>
  <c r="L1684" i="24" s="1"/>
  <c r="M1684" i="24" s="1"/>
  <c r="J2352" i="24"/>
  <c r="J2516" i="24"/>
  <c r="N2516" i="24" s="1"/>
  <c r="O2516" i="24" s="1"/>
  <c r="K2516" i="24"/>
  <c r="L2516" i="24" s="1"/>
  <c r="M2516" i="24" s="1"/>
  <c r="J2163" i="24"/>
  <c r="N2163" i="24" s="1"/>
  <c r="O2163" i="24" s="1"/>
  <c r="J456" i="24"/>
  <c r="K456" i="24" s="1"/>
  <c r="L456" i="24" s="1"/>
  <c r="M456" i="24" s="1"/>
  <c r="J132" i="24"/>
  <c r="J1920" i="24"/>
  <c r="N1920" i="24" s="1"/>
  <c r="O1920" i="24" s="1"/>
  <c r="J1370" i="24"/>
  <c r="K1370" i="24" s="1"/>
  <c r="L1370" i="24" s="1"/>
  <c r="M1370" i="24" s="1"/>
  <c r="J3528" i="24"/>
  <c r="K3528" i="24" s="1"/>
  <c r="L3528" i="24" s="1"/>
  <c r="M3528" i="24" s="1"/>
  <c r="N3528" i="24"/>
  <c r="O3528" i="24" s="1"/>
  <c r="J3461" i="24"/>
  <c r="J1371" i="24"/>
  <c r="K1371" i="24" s="1"/>
  <c r="L1371" i="24" s="1"/>
  <c r="M1371" i="24" s="1"/>
  <c r="N1371" i="24"/>
  <c r="O1371" i="24" s="1"/>
  <c r="J1729" i="24"/>
  <c r="N1729" i="24" s="1"/>
  <c r="O1729" i="24" s="1"/>
  <c r="J2757" i="24"/>
  <c r="K2757" i="24" s="1"/>
  <c r="L2757" i="24" s="1"/>
  <c r="M2757" i="24" s="1"/>
  <c r="J1730" i="24"/>
  <c r="N1730" i="24" s="1"/>
  <c r="O1730" i="24" s="1"/>
  <c r="K1730" i="24"/>
  <c r="L1730" i="24" s="1"/>
  <c r="M1730" i="24" s="1"/>
  <c r="J3776" i="24"/>
  <c r="N3776" i="24" s="1"/>
  <c r="O3776" i="24" s="1"/>
  <c r="J2353" i="24"/>
  <c r="K2353" i="24" s="1"/>
  <c r="L2353" i="24" s="1"/>
  <c r="M2353" i="24" s="1"/>
  <c r="J4065" i="24"/>
  <c r="K4065" i="24" s="1"/>
  <c r="L4065" i="24" s="1"/>
  <c r="M4065" i="24" s="1"/>
  <c r="J3891" i="24"/>
  <c r="N3891" i="24" s="1"/>
  <c r="O3891" i="24" s="1"/>
  <c r="K3891" i="24"/>
  <c r="L3891" i="24" s="1"/>
  <c r="M3891" i="24" s="1"/>
  <c r="J3462" i="24"/>
  <c r="J3892" i="24"/>
  <c r="N3892" i="24" s="1"/>
  <c r="O3892" i="24" s="1"/>
  <c r="J3613" i="24"/>
  <c r="J4160" i="24"/>
  <c r="N4160" i="24" s="1"/>
  <c r="O4160" i="24" s="1"/>
  <c r="J4179" i="24"/>
  <c r="N4179" i="24" s="1"/>
  <c r="O4179" i="24" s="1"/>
  <c r="J622" i="24"/>
  <c r="J873" i="24"/>
  <c r="K873" i="24" s="1"/>
  <c r="L873" i="24" s="1"/>
  <c r="M873" i="24" s="1"/>
  <c r="J1031" i="24"/>
  <c r="J623" i="24"/>
  <c r="N623" i="24" s="1"/>
  <c r="O623" i="24" s="1"/>
  <c r="J1256" i="24"/>
  <c r="N1256" i="24" s="1"/>
  <c r="O1256" i="24" s="1"/>
  <c r="K1256" i="24"/>
  <c r="L1256" i="24" s="1"/>
  <c r="M1256" i="24" s="1"/>
  <c r="J1160" i="24"/>
  <c r="K1160" i="24" s="1"/>
  <c r="L1160" i="24" s="1"/>
  <c r="M1160" i="24" s="1"/>
  <c r="J510" i="24"/>
  <c r="K510" i="24" s="1"/>
  <c r="L510" i="24" s="1"/>
  <c r="M510" i="24" s="1"/>
  <c r="J700" i="24"/>
  <c r="N700" i="24" s="1"/>
  <c r="O700" i="24" s="1"/>
  <c r="J844" i="24"/>
  <c r="J961" i="24"/>
  <c r="K961" i="24" s="1"/>
  <c r="L961" i="24" s="1"/>
  <c r="M961" i="24" s="1"/>
  <c r="J1057" i="24"/>
  <c r="N1057" i="24" s="1"/>
  <c r="O1057" i="24" s="1"/>
  <c r="J1129" i="24"/>
  <c r="K1129" i="24" s="1"/>
  <c r="L1129" i="24" s="1"/>
  <c r="M1129" i="24" s="1"/>
  <c r="J2311" i="24"/>
  <c r="N2311" i="24" s="1"/>
  <c r="O2311" i="24" s="1"/>
  <c r="K2311" i="24"/>
  <c r="L2311" i="24" s="1"/>
  <c r="M2311" i="24" s="1"/>
  <c r="J2708" i="24"/>
  <c r="K2708" i="24" s="1"/>
  <c r="L2708" i="24" s="1"/>
  <c r="M2708" i="24" s="1"/>
  <c r="J1682" i="24"/>
  <c r="K1682" i="24" s="1"/>
  <c r="L1682" i="24" s="1"/>
  <c r="M1682" i="24" s="1"/>
  <c r="J1011" i="24"/>
  <c r="J2622" i="24"/>
  <c r="K2622" i="24" s="1"/>
  <c r="L2622" i="24" s="1"/>
  <c r="M2622" i="24" s="1"/>
  <c r="J2944" i="24"/>
  <c r="K2944" i="24" s="1"/>
  <c r="L2944" i="24" s="1"/>
  <c r="M2944" i="24" s="1"/>
  <c r="J1691" i="24"/>
  <c r="N1691" i="24" s="1"/>
  <c r="O1691" i="24" s="1"/>
  <c r="J1435" i="24"/>
  <c r="J2496" i="24"/>
  <c r="N2496" i="24" s="1"/>
  <c r="O2496" i="24" s="1"/>
  <c r="J2550" i="24"/>
  <c r="K2550" i="24" s="1"/>
  <c r="L2550" i="24" s="1"/>
  <c r="M2550" i="24" s="1"/>
  <c r="N2550" i="24"/>
  <c r="O2550" i="24" s="1"/>
  <c r="J2678" i="24"/>
  <c r="J2700" i="24"/>
  <c r="N2700" i="24" s="1"/>
  <c r="O2700" i="24" s="1"/>
  <c r="J1270" i="24"/>
  <c r="K1270" i="24" s="1"/>
  <c r="L1270" i="24" s="1"/>
  <c r="M1270" i="24" s="1"/>
  <c r="N1270" i="24"/>
  <c r="O1270" i="24" s="1"/>
  <c r="J2517" i="24"/>
  <c r="N2517" i="24" s="1"/>
  <c r="O2517" i="24" s="1"/>
  <c r="J1372" i="24"/>
  <c r="K1372" i="24" s="1"/>
  <c r="L1372" i="24" s="1"/>
  <c r="M1372" i="24" s="1"/>
  <c r="N1372" i="24"/>
  <c r="O1372" i="24" s="1"/>
  <c r="J457" i="24"/>
  <c r="K457" i="24" s="1"/>
  <c r="L457" i="24" s="1"/>
  <c r="M457" i="24" s="1"/>
  <c r="N457" i="24"/>
  <c r="O457" i="24" s="1"/>
  <c r="J1564" i="24"/>
  <c r="N1564" i="24" s="1"/>
  <c r="O1564" i="24" s="1"/>
  <c r="J797" i="24"/>
  <c r="J1731" i="24"/>
  <c r="K1731" i="24" s="1"/>
  <c r="L1731" i="24" s="1"/>
  <c r="M1731" i="24" s="1"/>
  <c r="J3384" i="24"/>
  <c r="J2591" i="24"/>
  <c r="J2073" i="24"/>
  <c r="N2073" i="24" s="1"/>
  <c r="O2073" i="24" s="1"/>
  <c r="J2952" i="24"/>
  <c r="K2952" i="24" s="1"/>
  <c r="L2952" i="24" s="1"/>
  <c r="M2952" i="24" s="1"/>
  <c r="J3327" i="24"/>
  <c r="N3327" i="24" s="1"/>
  <c r="O3327" i="24" s="1"/>
  <c r="J3113" i="24"/>
  <c r="N3113" i="24" s="1"/>
  <c r="O3113" i="24" s="1"/>
  <c r="J3328" i="24"/>
  <c r="K3328" i="24" s="1"/>
  <c r="L3328" i="24" s="1"/>
  <c r="M3328" i="24" s="1"/>
  <c r="N3328" i="24"/>
  <c r="O3328" i="24" s="1"/>
  <c r="J3329" i="24"/>
  <c r="K3329" i="24" s="1"/>
  <c r="L3329" i="24" s="1"/>
  <c r="M3329" i="24" s="1"/>
  <c r="J3697" i="24"/>
  <c r="K3697" i="24" s="1"/>
  <c r="L3697" i="24" s="1"/>
  <c r="M3697" i="24" s="1"/>
  <c r="J3847" i="24"/>
  <c r="K3847" i="24"/>
  <c r="L3847" i="24" s="1"/>
  <c r="M3847" i="24" s="1"/>
  <c r="N3847" i="24"/>
  <c r="O3847" i="24" s="1"/>
  <c r="J3893" i="24"/>
  <c r="K3893" i="24" s="1"/>
  <c r="L3893" i="24" s="1"/>
  <c r="M3893" i="24" s="1"/>
  <c r="N3893" i="24"/>
  <c r="O3893" i="24" s="1"/>
  <c r="J3894" i="24"/>
  <c r="K3894" i="24" s="1"/>
  <c r="L3894" i="24" s="1"/>
  <c r="M3894" i="24" s="1"/>
  <c r="J3978" i="24"/>
  <c r="N3978" i="24" s="1"/>
  <c r="O3978" i="24" s="1"/>
  <c r="K3978" i="24"/>
  <c r="L3978" i="24" s="1"/>
  <c r="M3978" i="24" s="1"/>
  <c r="J3614" i="24"/>
  <c r="N3614" i="24" s="1"/>
  <c r="O3614" i="24" s="1"/>
  <c r="J4230" i="24"/>
  <c r="J4197" i="24"/>
  <c r="N4197" i="24" s="1"/>
  <c r="O4197" i="24" s="1"/>
  <c r="K4197" i="24"/>
  <c r="L4197" i="24" s="1"/>
  <c r="M4197" i="24" s="1"/>
  <c r="J504" i="24"/>
  <c r="K504" i="24" s="1"/>
  <c r="L504" i="24" s="1"/>
  <c r="M504" i="24" s="1"/>
  <c r="J1134" i="24"/>
  <c r="K1134" i="24" s="1"/>
  <c r="L1134" i="24" s="1"/>
  <c r="M1134" i="24" s="1"/>
  <c r="N1134" i="24"/>
  <c r="O1134" i="24" s="1"/>
  <c r="J688" i="24"/>
  <c r="K688" i="24" s="1"/>
  <c r="L688" i="24" s="1"/>
  <c r="M688" i="24" s="1"/>
  <c r="N688" i="24"/>
  <c r="O688" i="24" s="1"/>
  <c r="J874" i="24"/>
  <c r="J1016" i="24"/>
  <c r="N1016" i="24" s="1"/>
  <c r="O1016" i="24" s="1"/>
  <c r="J1126" i="24"/>
  <c r="N1126" i="24" s="1"/>
  <c r="O1126" i="24" s="1"/>
  <c r="J1236" i="24"/>
  <c r="K1236" i="24" s="1"/>
  <c r="L1236" i="24" s="1"/>
  <c r="M1236" i="24" s="1"/>
  <c r="J1292" i="24"/>
  <c r="K1292" i="24" s="1"/>
  <c r="L1292" i="24" s="1"/>
  <c r="M1292" i="24" s="1"/>
  <c r="J1190" i="24"/>
  <c r="N1190" i="24" s="1"/>
  <c r="O1190" i="24" s="1"/>
  <c r="K1190" i="24"/>
  <c r="L1190" i="24" s="1"/>
  <c r="M1190" i="24" s="1"/>
  <c r="J766" i="24"/>
  <c r="N766" i="24" s="1"/>
  <c r="O766" i="24" s="1"/>
  <c r="J1205" i="24"/>
  <c r="J397" i="24"/>
  <c r="K397" i="24" s="1"/>
  <c r="L397" i="24" s="1"/>
  <c r="M397" i="24" s="1"/>
  <c r="J3212" i="24"/>
  <c r="K3212" i="24" s="1"/>
  <c r="L3212" i="24" s="1"/>
  <c r="M3212" i="24" s="1"/>
  <c r="J2302" i="24"/>
  <c r="N2302" i="24" s="1"/>
  <c r="O2302" i="24" s="1"/>
  <c r="K2302" i="24"/>
  <c r="L2302" i="24" s="1"/>
  <c r="M2302" i="24" s="1"/>
  <c r="J3045" i="24"/>
  <c r="K3045" i="24" s="1"/>
  <c r="L3045" i="24" s="1"/>
  <c r="M3045" i="24" s="1"/>
  <c r="J1628" i="24"/>
  <c r="K1628" i="24"/>
  <c r="L1628" i="24" s="1"/>
  <c r="M1628" i="24" s="1"/>
  <c r="N1628" i="24"/>
  <c r="O1628" i="24" s="1"/>
  <c r="J2220" i="24"/>
  <c r="J2616" i="24"/>
  <c r="N2616" i="24" s="1"/>
  <c r="O2616" i="24" s="1"/>
  <c r="J2164" i="24"/>
  <c r="J2199" i="24"/>
  <c r="K2199" i="24" s="1"/>
  <c r="L2199" i="24" s="1"/>
  <c r="M2199" i="24" s="1"/>
  <c r="J2537" i="24"/>
  <c r="K2537" i="24" s="1"/>
  <c r="L2537" i="24" s="1"/>
  <c r="M2537" i="24" s="1"/>
  <c r="J3079" i="24"/>
  <c r="K3079" i="24" s="1"/>
  <c r="L3079" i="24" s="1"/>
  <c r="M3079" i="24" s="1"/>
  <c r="J3010" i="24"/>
  <c r="K3010" i="24" s="1"/>
  <c r="L3010" i="24" s="1"/>
  <c r="M3010" i="24" s="1"/>
  <c r="J2923" i="24"/>
  <c r="J1565" i="24"/>
  <c r="N1565" i="24" s="1"/>
  <c r="O1565" i="24" s="1"/>
  <c r="J2291" i="24"/>
  <c r="N2291" i="24" s="1"/>
  <c r="O2291" i="24" s="1"/>
  <c r="J1500" i="24"/>
  <c r="J2000" i="24"/>
  <c r="J1861" i="24"/>
  <c r="K1861" i="24" s="1"/>
  <c r="L1861" i="24" s="1"/>
  <c r="M1861" i="24" s="1"/>
  <c r="J1373" i="24"/>
  <c r="K1373" i="24"/>
  <c r="L1373" i="24" s="1"/>
  <c r="M1373" i="24" s="1"/>
  <c r="N1373" i="24"/>
  <c r="O1373" i="24" s="1"/>
  <c r="J2074" i="24"/>
  <c r="K2074" i="24" s="1"/>
  <c r="L2074" i="24" s="1"/>
  <c r="M2074" i="24" s="1"/>
  <c r="J133" i="24"/>
  <c r="K133" i="24" s="1"/>
  <c r="L133" i="24" s="1"/>
  <c r="M133" i="24" s="1"/>
  <c r="N133" i="24"/>
  <c r="O133" i="24" s="1"/>
  <c r="J3405" i="24"/>
  <c r="J3330" i="24"/>
  <c r="N3330" i="24" s="1"/>
  <c r="O3330" i="24" s="1"/>
  <c r="J3387" i="24"/>
  <c r="J3114" i="24"/>
  <c r="J2758" i="24"/>
  <c r="J2354" i="24"/>
  <c r="K2354" i="24" s="1"/>
  <c r="L2354" i="24" s="1"/>
  <c r="M2354" i="24" s="1"/>
  <c r="J3569" i="24"/>
  <c r="K3569" i="24" s="1"/>
  <c r="L3569" i="24" s="1"/>
  <c r="M3569" i="24" s="1"/>
  <c r="J3591" i="24"/>
  <c r="J4066" i="24"/>
  <c r="N4066" i="24" s="1"/>
  <c r="O4066" i="24" s="1"/>
  <c r="K4066" i="24"/>
  <c r="L4066" i="24" s="1"/>
  <c r="M4066" i="24" s="1"/>
  <c r="J4006" i="24"/>
  <c r="N4006" i="24" s="1"/>
  <c r="O4006" i="24" s="1"/>
  <c r="J3796" i="24"/>
  <c r="J3712" i="24"/>
  <c r="J3615" i="24"/>
  <c r="J4226" i="24"/>
  <c r="K4226" i="24" s="1"/>
  <c r="L4226" i="24" s="1"/>
  <c r="M4226" i="24" s="1"/>
  <c r="J4110" i="24"/>
  <c r="N4110" i="24" s="1"/>
  <c r="O4110" i="24" s="1"/>
  <c r="K4110" i="24"/>
  <c r="L4110" i="24" s="1"/>
  <c r="M4110" i="24" s="1"/>
  <c r="J413" i="24"/>
  <c r="J798" i="24"/>
  <c r="N798" i="24" s="1"/>
  <c r="O798" i="24" s="1"/>
  <c r="J926" i="24"/>
  <c r="J1328" i="24"/>
  <c r="J399" i="24"/>
  <c r="J927" i="24"/>
  <c r="N927" i="24" s="1"/>
  <c r="O927" i="24" s="1"/>
  <c r="J1162" i="24"/>
  <c r="K1162" i="24" s="1"/>
  <c r="L1162" i="24" s="1"/>
  <c r="M1162" i="24" s="1"/>
  <c r="J1045" i="24"/>
  <c r="J1175" i="24"/>
  <c r="N1175" i="24" s="1"/>
  <c r="O1175" i="24" s="1"/>
  <c r="J855" i="24"/>
  <c r="N855" i="24" s="1"/>
  <c r="O855" i="24" s="1"/>
  <c r="J1314" i="24"/>
  <c r="J722" i="24"/>
  <c r="J2576" i="24"/>
  <c r="J1191" i="24"/>
  <c r="N1191" i="24" s="1"/>
  <c r="O1191" i="24" s="1"/>
  <c r="K1191" i="24"/>
  <c r="L1191" i="24" s="1"/>
  <c r="M1191" i="24" s="1"/>
  <c r="J2634" i="24"/>
  <c r="K2634" i="24"/>
  <c r="L2634" i="24" s="1"/>
  <c r="M2634" i="24" s="1"/>
  <c r="N2634" i="24"/>
  <c r="O2634" i="24" s="1"/>
  <c r="J2933" i="24"/>
  <c r="N2933" i="24" s="1"/>
  <c r="O2933" i="24" s="1"/>
  <c r="J2864" i="24"/>
  <c r="J2209" i="24"/>
  <c r="J2494" i="24"/>
  <c r="J1889" i="24"/>
  <c r="J2913" i="24"/>
  <c r="K2913" i="24" s="1"/>
  <c r="L2913" i="24" s="1"/>
  <c r="M2913" i="24" s="1"/>
  <c r="J3102" i="24"/>
  <c r="K3102" i="24" s="1"/>
  <c r="L3102" i="24" s="1"/>
  <c r="M3102" i="24" s="1"/>
  <c r="J1237" i="24"/>
  <c r="J1904" i="24"/>
  <c r="K1904" i="24" s="1"/>
  <c r="L1904" i="24" s="1"/>
  <c r="M1904" i="24" s="1"/>
  <c r="J1685" i="24"/>
  <c r="K1685" i="24" s="1"/>
  <c r="L1685" i="24" s="1"/>
  <c r="M1685" i="24" s="1"/>
  <c r="J134" i="24"/>
  <c r="N134" i="24" s="1"/>
  <c r="O134" i="24" s="1"/>
  <c r="J799" i="24"/>
  <c r="J1640" i="24"/>
  <c r="K1640" i="24" s="1"/>
  <c r="L1640" i="24"/>
  <c r="M1640" i="24" s="1"/>
  <c r="J800" i="24"/>
  <c r="N800" i="24" s="1"/>
  <c r="O800" i="24" s="1"/>
  <c r="J1374" i="24"/>
  <c r="J1732" i="24"/>
  <c r="K1732" i="24" s="1"/>
  <c r="L1732" i="24" s="1"/>
  <c r="M1732" i="24" s="1"/>
  <c r="J3441" i="24"/>
  <c r="J2592" i="24"/>
  <c r="N2592" i="24" s="1"/>
  <c r="O2592" i="24" s="1"/>
  <c r="J1733" i="24"/>
  <c r="N1733" i="24" s="1"/>
  <c r="O1733" i="24" s="1"/>
  <c r="J3231" i="24"/>
  <c r="J2355" i="24"/>
  <c r="J2356" i="24"/>
  <c r="N2356" i="24" s="1"/>
  <c r="O2356" i="24" s="1"/>
  <c r="J2759" i="24"/>
  <c r="N2759" i="24" s="1"/>
  <c r="O2759" i="24"/>
  <c r="J3115" i="24"/>
  <c r="N3115" i="24" s="1"/>
  <c r="O3115" i="24" s="1"/>
  <c r="J135" i="24"/>
  <c r="K135" i="24" s="1"/>
  <c r="L135" i="24" s="1"/>
  <c r="M135" i="24" s="1"/>
  <c r="J3570" i="24"/>
  <c r="K3570" i="24" s="1"/>
  <c r="L3570" i="24" s="1"/>
  <c r="M3570" i="24" s="1"/>
  <c r="J3713" i="24"/>
  <c r="J3797" i="24"/>
  <c r="N3797" i="24" s="1"/>
  <c r="O3797" i="24" s="1"/>
  <c r="J136" i="24"/>
  <c r="J3463" i="24"/>
  <c r="J4077" i="24"/>
  <c r="K4077" i="24" s="1"/>
  <c r="L4077" i="24" s="1"/>
  <c r="M4077" i="24" s="1"/>
  <c r="J4180" i="24"/>
  <c r="K4180" i="24" s="1"/>
  <c r="L4180" i="24" s="1"/>
  <c r="M4180" i="24" s="1"/>
  <c r="J948" i="24"/>
  <c r="J458" i="24"/>
  <c r="K458" i="24" s="1"/>
  <c r="L458" i="24" s="1"/>
  <c r="M458" i="24" s="1"/>
  <c r="J1257" i="24"/>
  <c r="N1257" i="24" s="1"/>
  <c r="O1257" i="24" s="1"/>
  <c r="J240" i="24"/>
  <c r="J363" i="24"/>
  <c r="K363" i="24" s="1"/>
  <c r="L363" i="24" s="1"/>
  <c r="M363" i="24" s="1"/>
  <c r="J1064" i="24"/>
  <c r="K1064" i="24" s="1"/>
  <c r="L1064" i="24" s="1"/>
  <c r="M1064" i="24" s="1"/>
  <c r="J246" i="24"/>
  <c r="K246" i="24"/>
  <c r="L246" i="24" s="1"/>
  <c r="M246" i="24" s="1"/>
  <c r="N246" i="24"/>
  <c r="O246" i="24" s="1"/>
  <c r="J959" i="24"/>
  <c r="N959" i="24" s="1"/>
  <c r="O959" i="24" s="1"/>
  <c r="K959" i="24"/>
  <c r="L959" i="24" s="1"/>
  <c r="M959" i="24" s="1"/>
  <c r="J645" i="24"/>
  <c r="N645" i="24" s="1"/>
  <c r="O645" i="24" s="1"/>
  <c r="J407" i="24"/>
  <c r="J936" i="24"/>
  <c r="N936" i="24" s="1"/>
  <c r="O936" i="24" s="1"/>
  <c r="J533" i="24"/>
  <c r="J2657" i="24"/>
  <c r="J3004" i="24"/>
  <c r="K3004" i="24" s="1"/>
  <c r="L3004" i="24" s="1"/>
  <c r="M3004" i="24" s="1"/>
  <c r="J3056" i="24"/>
  <c r="K3056" i="24" s="1"/>
  <c r="L3056" i="24" s="1"/>
  <c r="M3056" i="24" s="1"/>
  <c r="J3029" i="24"/>
  <c r="N3029" i="24" s="1"/>
  <c r="O3029" i="24" s="1"/>
  <c r="J2490" i="24"/>
  <c r="N2490" i="24" s="1"/>
  <c r="O2490" i="24" s="1"/>
  <c r="J3050" i="24"/>
  <c r="J1670" i="24"/>
  <c r="N1670" i="24" s="1"/>
  <c r="O1670" i="24" s="1"/>
  <c r="J400" i="24"/>
  <c r="J1822" i="24"/>
  <c r="K1822" i="24" s="1"/>
  <c r="L1822" i="24" s="1"/>
  <c r="M1822" i="24" s="1"/>
  <c r="J280" i="24"/>
  <c r="J2329" i="24"/>
  <c r="K2329" i="24" s="1"/>
  <c r="L2329" i="24" s="1"/>
  <c r="M2329" i="24" s="1"/>
  <c r="J2625" i="24"/>
  <c r="J2655" i="24"/>
  <c r="N2655" i="24" s="1"/>
  <c r="O2655" i="24" s="1"/>
  <c r="J2223" i="24"/>
  <c r="J1135" i="24"/>
  <c r="N1135" i="24" s="1"/>
  <c r="O1135" i="24" s="1"/>
  <c r="J801" i="24"/>
  <c r="J137" i="24"/>
  <c r="K137" i="24" s="1"/>
  <c r="L137" i="24" s="1"/>
  <c r="M137" i="24" s="1"/>
  <c r="J1921" i="24"/>
  <c r="K1921" i="24" s="1"/>
  <c r="L1921" i="24" s="1"/>
  <c r="M1921" i="24" s="1"/>
  <c r="N1921" i="24"/>
  <c r="O1921" i="24" s="1"/>
  <c r="J15" i="24"/>
  <c r="N15" i="24" s="1"/>
  <c r="O15" i="24" s="1"/>
  <c r="K15" i="24"/>
  <c r="L15" i="24" s="1"/>
  <c r="M15" i="24" s="1"/>
  <c r="J3526" i="24"/>
  <c r="J2953" i="24"/>
  <c r="N2953" i="24" s="1"/>
  <c r="O2953" i="24" s="1"/>
  <c r="J3331" i="24"/>
  <c r="J13" i="24"/>
  <c r="N13" i="24" s="1"/>
  <c r="O13" i="24" s="1"/>
  <c r="J138" i="24"/>
  <c r="J3332" i="24"/>
  <c r="K3332" i="24" s="1"/>
  <c r="L3332" i="24" s="1"/>
  <c r="M3332" i="24" s="1"/>
  <c r="J1734" i="24"/>
  <c r="K1734" i="24" s="1"/>
  <c r="L1734" i="24" s="1"/>
  <c r="M1734" i="24" s="1"/>
  <c r="N1734" i="24"/>
  <c r="O1734" i="24" s="1"/>
  <c r="J3571" i="24"/>
  <c r="K3571" i="24"/>
  <c r="L3571" i="24" s="1"/>
  <c r="M3571" i="24" s="1"/>
  <c r="P3571" i="24" s="1"/>
  <c r="Q3571" i="24" s="1"/>
  <c r="R3571" i="24" s="1"/>
  <c r="N3571" i="24"/>
  <c r="O3571" i="24" s="1"/>
  <c r="J9" i="24"/>
  <c r="K9" i="24" s="1"/>
  <c r="L9" i="24" s="1"/>
  <c r="M9" i="24" s="1"/>
  <c r="N9" i="24"/>
  <c r="O9" i="24" s="1"/>
  <c r="J4104" i="24"/>
  <c r="J3798" i="24"/>
  <c r="J3799" i="24"/>
  <c r="J3616" i="24"/>
  <c r="J3617" i="24"/>
  <c r="K3617" i="24" s="1"/>
  <c r="L3617" i="24" s="1"/>
  <c r="M3617" i="24" s="1"/>
  <c r="J4042" i="24"/>
  <c r="N4042" i="24" s="1"/>
  <c r="O4042" i="24" s="1"/>
  <c r="K4042" i="24"/>
  <c r="L4042" i="24"/>
  <c r="M4042" i="24" s="1"/>
  <c r="J4170" i="24"/>
  <c r="K4170" i="24" s="1"/>
  <c r="L4170" i="24" s="1"/>
  <c r="M4170" i="24" s="1"/>
  <c r="J1482" i="24"/>
  <c r="K1482" i="24" s="1"/>
  <c r="L1482" i="24" s="1"/>
  <c r="M1482" i="24" s="1"/>
  <c r="J1456" i="24"/>
  <c r="N1456" i="24" s="1"/>
  <c r="O1456" i="24" s="1"/>
  <c r="J949" i="24"/>
  <c r="J1078" i="24"/>
  <c r="J1207" i="24"/>
  <c r="J358" i="24"/>
  <c r="J736" i="24"/>
  <c r="K736" i="24" s="1"/>
  <c r="L736" i="24" s="1"/>
  <c r="M736" i="24" s="1"/>
  <c r="J1291" i="24"/>
  <c r="N1291" i="24" s="1"/>
  <c r="O1291" i="24" s="1"/>
  <c r="K1291" i="24"/>
  <c r="L1291" i="24" s="1"/>
  <c r="M1291" i="24" s="1"/>
  <c r="J340" i="24"/>
  <c r="J296" i="24"/>
  <c r="N296" i="24" s="1"/>
  <c r="O296" i="24" s="1"/>
  <c r="J1304" i="24"/>
  <c r="J1439" i="24"/>
  <c r="J742" i="24"/>
  <c r="J1199" i="24"/>
  <c r="J2141" i="24"/>
  <c r="K2141" i="24" s="1"/>
  <c r="L2141" i="24" s="1"/>
  <c r="M2141" i="24" s="1"/>
  <c r="N2141" i="24"/>
  <c r="O2141" i="24" s="1"/>
  <c r="J1892" i="24"/>
  <c r="K1892" i="24" s="1"/>
  <c r="L1892" i="24" s="1"/>
  <c r="M1892" i="24" s="1"/>
  <c r="J2048" i="24"/>
  <c r="J300" i="24"/>
  <c r="N300" i="24" s="1"/>
  <c r="O300" i="24" s="1"/>
  <c r="J2498" i="24"/>
  <c r="N2498" i="24" s="1"/>
  <c r="O2498" i="24" s="1"/>
  <c r="J1978" i="24"/>
  <c r="J2593" i="24"/>
  <c r="J1827" i="24"/>
  <c r="K1827" i="24" s="1"/>
  <c r="L1827" i="24" s="1"/>
  <c r="M1827" i="24" s="1"/>
  <c r="J1375" i="24"/>
  <c r="J2692" i="24"/>
  <c r="N2692" i="24" s="1"/>
  <c r="O2692" i="24" s="1"/>
  <c r="J1136" i="24"/>
  <c r="J2001" i="24"/>
  <c r="N2001" i="24" s="1"/>
  <c r="O2001" i="24" s="1"/>
  <c r="J2075" i="24"/>
  <c r="N2075" i="24" s="1"/>
  <c r="O2075" i="24"/>
  <c r="J1862" i="24"/>
  <c r="J2357" i="24"/>
  <c r="J2518" i="24"/>
  <c r="J2358" i="24"/>
  <c r="K2358" i="24" s="1"/>
  <c r="L2358" i="24" s="1"/>
  <c r="M2358" i="24" s="1"/>
  <c r="J3535" i="24"/>
  <c r="K3535" i="24" s="1"/>
  <c r="L3535" i="24" s="1"/>
  <c r="M3535" i="24" s="1"/>
  <c r="N3535" i="24"/>
  <c r="O3535" i="24" s="1"/>
  <c r="J3232" i="24"/>
  <c r="K3232" i="24" s="1"/>
  <c r="L3232" i="24" s="1"/>
  <c r="M3232" i="24" s="1"/>
  <c r="J3388" i="24"/>
  <c r="K3388" i="24" s="1"/>
  <c r="L3388" i="24" s="1"/>
  <c r="M3388" i="24" s="1"/>
  <c r="J3389" i="24"/>
  <c r="J2760" i="24"/>
  <c r="J3333" i="24"/>
  <c r="J3406" i="24"/>
  <c r="J3334" i="24"/>
  <c r="K3334" i="24"/>
  <c r="L3334" i="24" s="1"/>
  <c r="M3334" i="24" s="1"/>
  <c r="P3334" i="24" s="1"/>
  <c r="Q3334" i="24" s="1"/>
  <c r="R3334" i="24" s="1"/>
  <c r="S3334" i="24" s="1"/>
  <c r="T3334" i="24" s="1"/>
  <c r="N3334" i="24"/>
  <c r="O3334" i="24"/>
  <c r="J3592" i="24"/>
  <c r="K3592" i="24" s="1"/>
  <c r="L3592" i="24" s="1"/>
  <c r="M3592" i="24" s="1"/>
  <c r="J3858" i="24"/>
  <c r="K3858" i="24" s="1"/>
  <c r="L3858" i="24" s="1"/>
  <c r="M3858" i="24" s="1"/>
  <c r="J3932" i="24"/>
  <c r="J3979" i="24"/>
  <c r="N3979" i="24" s="1"/>
  <c r="O3979" i="24" s="1"/>
  <c r="J3933" i="24"/>
  <c r="J3800" i="24"/>
  <c r="K3800" i="24" s="1"/>
  <c r="L3800" i="24" s="1"/>
  <c r="M3800" i="24" s="1"/>
  <c r="N3800" i="24"/>
  <c r="O3800" i="24" s="1"/>
  <c r="J4220" i="24"/>
  <c r="J4078" i="24"/>
  <c r="N4078" i="24" s="1"/>
  <c r="O4078" i="24" s="1"/>
  <c r="J92" i="24"/>
  <c r="J1376" i="24"/>
  <c r="K1376" i="24" s="1"/>
  <c r="L1376" i="24" s="1"/>
  <c r="M1376" i="24" s="1"/>
  <c r="J41" i="24"/>
  <c r="K41" i="24" s="1"/>
  <c r="L41" i="24" s="1"/>
  <c r="M41" i="24" s="1"/>
  <c r="J984" i="24"/>
  <c r="N984" i="24" s="1"/>
  <c r="O984" i="24" s="1"/>
  <c r="K984" i="24"/>
  <c r="L984" i="24" s="1"/>
  <c r="M984" i="24" s="1"/>
  <c r="J1079" i="24"/>
  <c r="K1079" i="24" s="1"/>
  <c r="L1079" i="24" s="1"/>
  <c r="M1079" i="24" s="1"/>
  <c r="J414" i="24"/>
  <c r="J83" i="24"/>
  <c r="J449" i="24"/>
  <c r="J891" i="24"/>
  <c r="K891" i="24" s="1"/>
  <c r="L891" i="24" s="1"/>
  <c r="M891" i="24" s="1"/>
  <c r="J378" i="24"/>
  <c r="N378" i="24" s="1"/>
  <c r="O378" i="24" s="1"/>
  <c r="K378" i="24"/>
  <c r="L378" i="24" s="1"/>
  <c r="M378" i="24" s="1"/>
  <c r="J640" i="24"/>
  <c r="K640" i="24" s="1"/>
  <c r="L640" i="24" s="1"/>
  <c r="M640" i="24" s="1"/>
  <c r="N640" i="24"/>
  <c r="O640" i="24" s="1"/>
  <c r="J685" i="24"/>
  <c r="N685" i="24" s="1"/>
  <c r="O685" i="24" s="1"/>
  <c r="J2030" i="24"/>
  <c r="K2030" i="24" s="1"/>
  <c r="L2030" i="24" s="1"/>
  <c r="M2030" i="24" s="1"/>
  <c r="J1610" i="24"/>
  <c r="N1610" i="24" s="1"/>
  <c r="O1610" i="24" s="1"/>
  <c r="K1610" i="24"/>
  <c r="L1610" i="24" s="1"/>
  <c r="M1610" i="24" s="1"/>
  <c r="J2456" i="24"/>
  <c r="J2883" i="24"/>
  <c r="K2883" i="24" s="1"/>
  <c r="L2883" i="24" s="1"/>
  <c r="M2883" i="24" s="1"/>
  <c r="J2904" i="24"/>
  <c r="J2739" i="24"/>
  <c r="N2739" i="24" s="1"/>
  <c r="O2739" i="24" s="1"/>
  <c r="J3198" i="24"/>
  <c r="K3198" i="24" s="1"/>
  <c r="L3198" i="24" s="1"/>
  <c r="M3198" i="24" s="1"/>
  <c r="J2888" i="24"/>
  <c r="J1080" i="24"/>
  <c r="K1080" i="24" s="1"/>
  <c r="L1080" i="24" s="1"/>
  <c r="M1080" i="24" s="1"/>
  <c r="J2984" i="24"/>
  <c r="K2984" i="24" s="1"/>
  <c r="L2984" i="24" s="1"/>
  <c r="M2984" i="24" s="1"/>
  <c r="J2841" i="24"/>
  <c r="J1208" i="24"/>
  <c r="J2641" i="24"/>
  <c r="K2641" i="24" s="1"/>
  <c r="L2641" i="24" s="1"/>
  <c r="M2641" i="24" s="1"/>
  <c r="J1566" i="24"/>
  <c r="N1566" i="24" s="1"/>
  <c r="O1566" i="24" s="1"/>
  <c r="J2224" i="24"/>
  <c r="K2224" i="24" s="1"/>
  <c r="L2224" i="24" s="1"/>
  <c r="M2224" i="24" s="1"/>
  <c r="J139" i="24"/>
  <c r="N139" i="24" s="1"/>
  <c r="O139" i="24" s="1"/>
  <c r="J1501" i="24"/>
  <c r="J1567" i="24"/>
  <c r="K1567" i="24"/>
  <c r="L1567" i="24" s="1"/>
  <c r="M1567" i="24" s="1"/>
  <c r="N1567" i="24"/>
  <c r="O1567" i="24" s="1"/>
  <c r="J1568" i="24"/>
  <c r="J3564" i="24"/>
  <c r="J3529" i="24"/>
  <c r="K3529" i="24" s="1"/>
  <c r="L3529" i="24" s="1"/>
  <c r="M3529" i="24" s="1"/>
  <c r="J2076" i="24"/>
  <c r="N2076" i="24" s="1"/>
  <c r="O2076" i="24" s="1"/>
  <c r="K2076" i="24"/>
  <c r="L2076" i="24" s="1"/>
  <c r="M2076" i="24" s="1"/>
  <c r="J3253" i="24"/>
  <c r="K3253" i="24" s="1"/>
  <c r="L3253" i="24" s="1"/>
  <c r="M3253" i="24"/>
  <c r="P3253" i="24" s="1"/>
  <c r="Q3253" i="24" s="1"/>
  <c r="R3253" i="24" s="1"/>
  <c r="N3253" i="24"/>
  <c r="O3253" i="24" s="1"/>
  <c r="J2359" i="24"/>
  <c r="N2359" i="24" s="1"/>
  <c r="O2359" i="24" s="1"/>
  <c r="J140" i="24"/>
  <c r="J2360" i="24"/>
  <c r="N2360" i="24" s="1"/>
  <c r="O2360" i="24" s="1"/>
  <c r="J3540" i="24"/>
  <c r="J3672" i="24"/>
  <c r="K3672" i="24" s="1"/>
  <c r="L3672" i="24" s="1"/>
  <c r="M3672" i="24" s="1"/>
  <c r="J4007" i="24"/>
  <c r="J3464" i="24"/>
  <c r="N3464" i="24" s="1"/>
  <c r="O3464" i="24" s="1"/>
  <c r="K3464" i="24"/>
  <c r="L3464" i="24" s="1"/>
  <c r="M3464" i="24" s="1"/>
  <c r="J3618" i="24"/>
  <c r="K3618" i="24"/>
  <c r="L3618" i="24" s="1"/>
  <c r="M3618" i="24" s="1"/>
  <c r="N3618" i="24"/>
  <c r="O3618" i="24" s="1"/>
  <c r="J3714" i="24"/>
  <c r="N3714" i="24" s="1"/>
  <c r="O3714" i="24" s="1"/>
  <c r="K3714" i="24"/>
  <c r="L3714" i="24" s="1"/>
  <c r="M3714" i="24" s="1"/>
  <c r="J3801" i="24"/>
  <c r="J4221" i="24"/>
  <c r="N4221" i="24" s="1"/>
  <c r="O4221" i="24"/>
  <c r="J4137" i="24"/>
  <c r="J905" i="24"/>
  <c r="K905" i="24" s="1"/>
  <c r="L905" i="24" s="1"/>
  <c r="M905" i="24" s="1"/>
  <c r="J381" i="24"/>
  <c r="N381" i="24" s="1"/>
  <c r="O381" i="24" s="1"/>
  <c r="K381" i="24"/>
  <c r="L381" i="24" s="1"/>
  <c r="M381" i="24" s="1"/>
  <c r="J624" i="24"/>
  <c r="J521" i="24"/>
  <c r="J1195" i="24"/>
  <c r="J568" i="24"/>
  <c r="J489" i="24"/>
  <c r="J684" i="24"/>
  <c r="J442" i="24"/>
  <c r="K442" i="24" s="1"/>
  <c r="L442" i="24" s="1"/>
  <c r="M442" i="24" s="1"/>
  <c r="J922" i="24"/>
  <c r="N922" i="24" s="1"/>
  <c r="O922" i="24" s="1"/>
  <c r="K922" i="24"/>
  <c r="L922" i="24" s="1"/>
  <c r="M922" i="24" s="1"/>
  <c r="J79" i="24"/>
  <c r="J759" i="24"/>
  <c r="J2549" i="24"/>
  <c r="N2549" i="24" s="1"/>
  <c r="O2549" i="24" s="1"/>
  <c r="J2940" i="24"/>
  <c r="J2878" i="24"/>
  <c r="N2878" i="24" s="1"/>
  <c r="O2878" i="24" s="1"/>
  <c r="J2554" i="24"/>
  <c r="J579" i="24"/>
  <c r="K579" i="24" s="1"/>
  <c r="L579" i="24" s="1"/>
  <c r="M579" i="24" s="1"/>
  <c r="J2147" i="24"/>
  <c r="K2147" i="24" s="1"/>
  <c r="L2147" i="24" s="1"/>
  <c r="M2147" i="24" s="1"/>
  <c r="J2654" i="24"/>
  <c r="N2654" i="24" s="1"/>
  <c r="O2654" i="24" s="1"/>
  <c r="J3000" i="24"/>
  <c r="K3000" i="24" s="1"/>
  <c r="L3000" i="24" s="1"/>
  <c r="M3000" i="24" s="1"/>
  <c r="J3089" i="24"/>
  <c r="N3089" i="24" s="1"/>
  <c r="O3089" i="24" s="1"/>
  <c r="K3089" i="24"/>
  <c r="L3089" i="24" s="1"/>
  <c r="M3089" i="24" s="1"/>
  <c r="J3034" i="24"/>
  <c r="J2857" i="24"/>
  <c r="N2857" i="24" s="1"/>
  <c r="O2857" i="24" s="1"/>
  <c r="J2039" i="24"/>
  <c r="J1641" i="24"/>
  <c r="K1641" i="24" s="1"/>
  <c r="L1641" i="24" s="1"/>
  <c r="M1641" i="24" s="1"/>
  <c r="J141" i="24"/>
  <c r="J2165" i="24"/>
  <c r="J2361" i="24"/>
  <c r="K2361" i="24"/>
  <c r="L2361" i="24" s="1"/>
  <c r="M2361" i="24" s="1"/>
  <c r="P2361" i="24" s="1"/>
  <c r="Q2361" i="24" s="1"/>
  <c r="R2361" i="24" s="1"/>
  <c r="N2361" i="24"/>
  <c r="O2361" i="24" s="1"/>
  <c r="J1377" i="24"/>
  <c r="N1377" i="24" s="1"/>
  <c r="O1377" i="24" s="1"/>
  <c r="J2077" i="24"/>
  <c r="J142" i="24"/>
  <c r="J3442" i="24"/>
  <c r="J2362" i="24"/>
  <c r="K2362" i="24" s="1"/>
  <c r="L2362" i="24" s="1"/>
  <c r="M2362" i="24" s="1"/>
  <c r="J3233" i="24"/>
  <c r="K3233" i="24" s="1"/>
  <c r="L3233" i="24" s="1"/>
  <c r="M3233" i="24" s="1"/>
  <c r="N3233" i="24"/>
  <c r="O3233" i="24" s="1"/>
  <c r="J3254" i="24"/>
  <c r="J2761" i="24"/>
  <c r="K2761" i="24" s="1"/>
  <c r="L2761" i="24" s="1"/>
  <c r="M2761" i="24" s="1"/>
  <c r="J3255" i="24"/>
  <c r="N3255" i="24" s="1"/>
  <c r="O3255" i="24" s="1"/>
  <c r="J3116" i="24"/>
  <c r="J3335" i="24"/>
  <c r="N3335" i="24" s="1"/>
  <c r="O3335" i="24" s="1"/>
  <c r="J3572" i="24"/>
  <c r="J4008" i="24"/>
  <c r="K4008" i="24" s="1"/>
  <c r="L4008" i="24" s="1"/>
  <c r="M4008" i="24" s="1"/>
  <c r="J3934" i="24"/>
  <c r="K3934" i="24"/>
  <c r="L3934" i="24" s="1"/>
  <c r="M3934" i="24" s="1"/>
  <c r="N3934" i="24"/>
  <c r="O3934" i="24" s="1"/>
  <c r="J3465" i="24"/>
  <c r="J3802" i="24"/>
  <c r="J3466" i="24"/>
  <c r="N3466" i="24" s="1"/>
  <c r="O3466" i="24" s="1"/>
  <c r="J4138" i="24"/>
  <c r="J3803" i="24"/>
  <c r="N3803" i="24" s="1"/>
  <c r="O3803" i="24" s="1"/>
  <c r="J459" i="24"/>
  <c r="J349" i="24"/>
  <c r="J415" i="24"/>
  <c r="K415" i="24" s="1"/>
  <c r="L415" i="24" s="1"/>
  <c r="M415" i="24" s="1"/>
  <c r="N415" i="24"/>
  <c r="O415" i="24" s="1"/>
  <c r="J460" i="24"/>
  <c r="N460" i="24" s="1"/>
  <c r="K460" i="24"/>
  <c r="L460" i="24" s="1"/>
  <c r="M460" i="24" s="1"/>
  <c r="O460" i="24"/>
  <c r="J28" i="24"/>
  <c r="K28" i="24"/>
  <c r="L28" i="24" s="1"/>
  <c r="M28" i="24" s="1"/>
  <c r="N28" i="24"/>
  <c r="O28" i="24" s="1"/>
  <c r="J550" i="24"/>
  <c r="N550" i="24" s="1"/>
  <c r="O550" i="24" s="1"/>
  <c r="J103" i="24"/>
  <c r="J610" i="24"/>
  <c r="N610" i="24" s="1"/>
  <c r="O610" i="24"/>
  <c r="J260" i="24"/>
  <c r="J292" i="24"/>
  <c r="J245" i="24"/>
  <c r="K245" i="24" s="1"/>
  <c r="L245" i="24" s="1"/>
  <c r="M245" i="24" s="1"/>
  <c r="J889" i="24"/>
  <c r="K889" i="24" s="1"/>
  <c r="L889" i="24" s="1"/>
  <c r="M889" i="24" s="1"/>
  <c r="J2982" i="24"/>
  <c r="K2982" i="24" s="1"/>
  <c r="L2982" i="24" s="1"/>
  <c r="M2982" i="24" s="1"/>
  <c r="J1679" i="24"/>
  <c r="J2257" i="24"/>
  <c r="K2257" i="24" s="1"/>
  <c r="L2257" i="24" s="1"/>
  <c r="M2257" i="24" s="1"/>
  <c r="J2927" i="24"/>
  <c r="N2927" i="24" s="1"/>
  <c r="O2927" i="24" s="1"/>
  <c r="K2927" i="24"/>
  <c r="L2927" i="24" s="1"/>
  <c r="M2927" i="24" s="1"/>
  <c r="J2829" i="24"/>
  <c r="J2859" i="24"/>
  <c r="K2859" i="24" s="1"/>
  <c r="L2859" i="24" s="1"/>
  <c r="M2859" i="24" s="1"/>
  <c r="J1669" i="24"/>
  <c r="K1669" i="24" s="1"/>
  <c r="L1669" i="24" s="1"/>
  <c r="M1669" i="24" s="1"/>
  <c r="J2509" i="24"/>
  <c r="K2509" i="24"/>
  <c r="L2509" i="24" s="1"/>
  <c r="M2509" i="24" s="1"/>
  <c r="N2509" i="24"/>
  <c r="O2509" i="24"/>
  <c r="J2816" i="24"/>
  <c r="K2816" i="24" s="1"/>
  <c r="L2816" i="24" s="1"/>
  <c r="M2816" i="24" s="1"/>
  <c r="J2694" i="24"/>
  <c r="N2694" i="24" s="1"/>
  <c r="O2694" i="24" s="1"/>
  <c r="J2679" i="24"/>
  <c r="K2679" i="24" s="1"/>
  <c r="L2679" i="24" s="1"/>
  <c r="M2679" i="24" s="1"/>
  <c r="N2679" i="24"/>
  <c r="O2679" i="24" s="1"/>
  <c r="J2714" i="24"/>
  <c r="N2714" i="24" s="1"/>
  <c r="O2714" i="24" s="1"/>
  <c r="J2273" i="24"/>
  <c r="J1642" i="24"/>
  <c r="K1642" i="24" s="1"/>
  <c r="L1642" i="24" s="1"/>
  <c r="M1642" i="24" s="1"/>
  <c r="N1642" i="24"/>
  <c r="O1642" i="24" s="1"/>
  <c r="J1735" i="24"/>
  <c r="J143" i="24"/>
  <c r="K143" i="24" s="1"/>
  <c r="L143" i="24" s="1"/>
  <c r="M143" i="24" s="1"/>
  <c r="J1378" i="24"/>
  <c r="K1378" i="24"/>
  <c r="L1378" i="24" s="1"/>
  <c r="M1378" i="24" s="1"/>
  <c r="N1378" i="24"/>
  <c r="O1378" i="24" s="1"/>
  <c r="J144" i="24"/>
  <c r="J1569" i="24"/>
  <c r="K1569" i="24" s="1"/>
  <c r="L1569" i="24" s="1"/>
  <c r="M1569" i="24" s="1"/>
  <c r="J3560" i="24"/>
  <c r="N3560" i="24" s="1"/>
  <c r="O3560" i="24" s="1"/>
  <c r="J3390" i="24"/>
  <c r="J3234" i="24"/>
  <c r="K3234" i="24" s="1"/>
  <c r="L3234" i="24" s="1"/>
  <c r="M3234" i="24" s="1"/>
  <c r="J3117" i="24"/>
  <c r="J3118" i="24"/>
  <c r="J3119" i="24"/>
  <c r="J3256" i="24"/>
  <c r="J3336" i="24"/>
  <c r="J3673" i="24"/>
  <c r="J3848" i="24"/>
  <c r="J3804" i="24"/>
  <c r="K3804" i="24" s="1"/>
  <c r="L3804" i="24" s="1"/>
  <c r="M3804" i="24" s="1"/>
  <c r="N3804" i="24"/>
  <c r="O3804" i="24" s="1"/>
  <c r="J145" i="24"/>
  <c r="K145" i="24" s="1"/>
  <c r="L145" i="24" s="1"/>
  <c r="M145" i="24" s="1"/>
  <c r="J3895" i="24"/>
  <c r="J3805" i="24"/>
  <c r="K3805" i="24" s="1"/>
  <c r="L3805" i="24" s="1"/>
  <c r="M3805" i="24" s="1"/>
  <c r="N3805" i="24"/>
  <c r="O3805" i="24" s="1"/>
  <c r="J4181" i="24"/>
  <c r="J4198" i="24"/>
  <c r="K4198" i="24" s="1"/>
  <c r="L4198" i="24" s="1"/>
  <c r="M4198" i="24" s="1"/>
  <c r="J906" i="24"/>
  <c r="N906" i="24" s="1"/>
  <c r="O906" i="24" s="1"/>
  <c r="J747" i="24"/>
  <c r="J1137" i="24"/>
  <c r="K1137" i="24" s="1"/>
  <c r="L1137" i="24"/>
  <c r="M1137" i="24" s="1"/>
  <c r="J1095" i="24"/>
  <c r="K1095" i="24"/>
  <c r="L1095" i="24" s="1"/>
  <c r="M1095" i="24" s="1"/>
  <c r="N1095" i="24"/>
  <c r="O1095" i="24" s="1"/>
  <c r="J1065" i="24"/>
  <c r="J724" i="24"/>
  <c r="K724" i="24" s="1"/>
  <c r="L724" i="24" s="1"/>
  <c r="M724" i="24" s="1"/>
  <c r="J1196" i="24"/>
  <c r="J941" i="24"/>
  <c r="J1280" i="24"/>
  <c r="K1280" i="24" s="1"/>
  <c r="L1280" i="24" s="1"/>
  <c r="M1280" i="24" s="1"/>
  <c r="J745" i="24"/>
  <c r="J865" i="24"/>
  <c r="J1192" i="24"/>
  <c r="N1192" i="24" s="1"/>
  <c r="O1192" i="24" s="1"/>
  <c r="J1886" i="24"/>
  <c r="J2735" i="24"/>
  <c r="J3073" i="24"/>
  <c r="N3073" i="24" s="1"/>
  <c r="O3073" i="24" s="1"/>
  <c r="K3073" i="24"/>
  <c r="L3073" i="24" s="1"/>
  <c r="M3073" i="24" s="1"/>
  <c r="J2921" i="24"/>
  <c r="K2921" i="24" s="1"/>
  <c r="L2921" i="24" s="1"/>
  <c r="M2921" i="24" s="1"/>
  <c r="J1316" i="24"/>
  <c r="K1316" i="24" s="1"/>
  <c r="L1316" i="24" s="1"/>
  <c r="M1316" i="24" s="1"/>
  <c r="J2821" i="24"/>
  <c r="N2821" i="24" s="1"/>
  <c r="O2821" i="24" s="1"/>
  <c r="J2513" i="24"/>
  <c r="K2513" i="24" s="1"/>
  <c r="L2513" i="24" s="1"/>
  <c r="M2513" i="24" s="1"/>
  <c r="J2572" i="24"/>
  <c r="N2572" i="24" s="1"/>
  <c r="O2572" i="24" s="1"/>
  <c r="J2915" i="24"/>
  <c r="J1832" i="24"/>
  <c r="K1832" i="24"/>
  <c r="L1832" i="24" s="1"/>
  <c r="M1832" i="24" s="1"/>
  <c r="N1832" i="24"/>
  <c r="O1832" i="24" s="1"/>
  <c r="J1844" i="24"/>
  <c r="J2935" i="24"/>
  <c r="K2935" i="24" s="1"/>
  <c r="L2935" i="24" s="1"/>
  <c r="M2935" i="24" s="1"/>
  <c r="N2935" i="24"/>
  <c r="O2935" i="24" s="1"/>
  <c r="J2040" i="24"/>
  <c r="N2040" i="24" s="1"/>
  <c r="O2040" i="24" s="1"/>
  <c r="K2040" i="24"/>
  <c r="L2040" i="24" s="1"/>
  <c r="M2040" i="24" s="1"/>
  <c r="J1736" i="24"/>
  <c r="N1736" i="24" s="1"/>
  <c r="O1736" i="24" s="1"/>
  <c r="J2002" i="24"/>
  <c r="K2002" i="24" s="1"/>
  <c r="L2002" i="24" s="1"/>
  <c r="M2002" i="24" s="1"/>
  <c r="J1863" i="24"/>
  <c r="J1502" i="24"/>
  <c r="J1570" i="24"/>
  <c r="J1379" i="24"/>
  <c r="N1379" i="24" s="1"/>
  <c r="O1379" i="24" s="1"/>
  <c r="J3573" i="24"/>
  <c r="K3573" i="24" s="1"/>
  <c r="L3573" i="24" s="1"/>
  <c r="M3573" i="24" s="1"/>
  <c r="N3573" i="24"/>
  <c r="O3573" i="24" s="1"/>
  <c r="P3573" i="24" s="1"/>
  <c r="Q3573" i="24" s="1"/>
  <c r="R3573" i="24" s="1"/>
  <c r="J3337" i="24"/>
  <c r="J3120" i="24"/>
  <c r="N3120" i="24" s="1"/>
  <c r="O3120" i="24" s="1"/>
  <c r="J3235" i="24"/>
  <c r="K3235" i="24" s="1"/>
  <c r="L3235" i="24" s="1"/>
  <c r="M3235" i="24" s="1"/>
  <c r="N3235" i="24"/>
  <c r="O3235" i="24" s="1"/>
  <c r="J3257" i="24"/>
  <c r="N3257" i="24" s="1"/>
  <c r="O3257" i="24" s="1"/>
  <c r="J1737" i="24"/>
  <c r="J2762" i="24"/>
  <c r="K2762" i="24"/>
  <c r="L2762" i="24" s="1"/>
  <c r="M2762" i="24" s="1"/>
  <c r="N2762" i="24"/>
  <c r="O2762" i="24" s="1"/>
  <c r="J3121" i="24"/>
  <c r="N3121" i="24" s="1"/>
  <c r="O3121" i="24" s="1"/>
  <c r="J3698" i="24"/>
  <c r="J4069" i="24"/>
  <c r="J3619" i="24"/>
  <c r="N3619" i="24" s="1"/>
  <c r="O3619" i="24" s="1"/>
  <c r="J3620" i="24"/>
  <c r="J3715" i="24"/>
  <c r="J3621" i="24"/>
  <c r="J4213" i="24"/>
  <c r="J4043" i="24"/>
  <c r="J1138" i="24"/>
  <c r="J316" i="24"/>
  <c r="K316" i="24" s="1"/>
  <c r="L316" i="24" s="1"/>
  <c r="M316" i="24" s="1"/>
  <c r="J748" i="24"/>
  <c r="J382" i="24"/>
  <c r="J1032" i="24"/>
  <c r="N1032" i="24" s="1"/>
  <c r="O1032" i="24" s="1"/>
  <c r="J625" i="24"/>
  <c r="J511" i="24"/>
  <c r="K511" i="24" s="1"/>
  <c r="L511" i="24"/>
  <c r="M511" i="24" s="1"/>
  <c r="J1203" i="24"/>
  <c r="N1203" i="24" s="1"/>
  <c r="O1203" i="24" s="1"/>
  <c r="J698" i="24"/>
  <c r="K698" i="24" s="1"/>
  <c r="L698" i="24" s="1"/>
  <c r="M698" i="24" s="1"/>
  <c r="N698" i="24"/>
  <c r="O698" i="24" s="1"/>
  <c r="J735" i="24"/>
  <c r="J555" i="24"/>
  <c r="N555" i="24" s="1"/>
  <c r="O555" i="24" s="1"/>
  <c r="K555" i="24"/>
  <c r="L555" i="24" s="1"/>
  <c r="M555" i="24" s="1"/>
  <c r="J1052" i="24"/>
  <c r="K1052" i="24" s="1"/>
  <c r="L1052" i="24" s="1"/>
  <c r="M1052" i="24" s="1"/>
  <c r="N1052" i="24"/>
  <c r="O1052" i="24" s="1"/>
  <c r="J496" i="24"/>
  <c r="J2500" i="24"/>
  <c r="J2898" i="24"/>
  <c r="K2898" i="24" s="1"/>
  <c r="L2898" i="24" s="1"/>
  <c r="M2898" i="24" s="1"/>
  <c r="J3097" i="24"/>
  <c r="N3097" i="24" s="1"/>
  <c r="O3097" i="24" s="1"/>
  <c r="J3195" i="24"/>
  <c r="K3195" i="24" s="1"/>
  <c r="L3195" i="24" s="1"/>
  <c r="M3195" i="24" s="1"/>
  <c r="N3195" i="24"/>
  <c r="O3195" i="24" s="1"/>
  <c r="P3195" i="24" s="1"/>
  <c r="Q3195" i="24" s="1"/>
  <c r="R3195" i="24" s="1"/>
  <c r="J3094" i="24"/>
  <c r="K3094" i="24" s="1"/>
  <c r="L3094" i="24" s="1"/>
  <c r="M3094" i="24" s="1"/>
  <c r="J3201" i="24"/>
  <c r="N3201" i="24" s="1"/>
  <c r="O3201" i="24" s="1"/>
  <c r="J1258" i="24"/>
  <c r="J2306" i="24"/>
  <c r="N2306" i="24" s="1"/>
  <c r="O2306" i="24" s="1"/>
  <c r="J2993" i="24"/>
  <c r="J2635" i="24"/>
  <c r="J2033" i="24"/>
  <c r="N2033" i="24" s="1"/>
  <c r="O2033" i="24" s="1"/>
  <c r="J1571" i="24"/>
  <c r="K1571" i="24" s="1"/>
  <c r="L1571" i="24" s="1"/>
  <c r="M1571" i="24" s="1"/>
  <c r="J2292" i="24"/>
  <c r="N2292" i="24" s="1"/>
  <c r="O2292" i="24" s="1"/>
  <c r="J1864" i="24"/>
  <c r="K1864" i="24" s="1"/>
  <c r="L1864" i="24" s="1"/>
  <c r="M1864" i="24" s="1"/>
  <c r="J1865" i="24"/>
  <c r="N1865" i="24" s="1"/>
  <c r="O1865" i="24" s="1"/>
  <c r="K1865" i="24"/>
  <c r="L1865" i="24" s="1"/>
  <c r="M1865" i="24" s="1"/>
  <c r="J2225" i="24"/>
  <c r="N2225" i="24" s="1"/>
  <c r="O2225" i="24" s="1"/>
  <c r="J1738" i="24"/>
  <c r="J1380" i="24"/>
  <c r="K1380" i="24" s="1"/>
  <c r="L1380" i="24" s="1"/>
  <c r="M1380" i="24" s="1"/>
  <c r="J3587" i="24"/>
  <c r="J3530" i="24"/>
  <c r="J3308" i="24"/>
  <c r="J14" i="24"/>
  <c r="N14" i="24" s="1"/>
  <c r="O14" i="24" s="1"/>
  <c r="J146" i="24"/>
  <c r="K146" i="24"/>
  <c r="L146" i="24" s="1"/>
  <c r="M146" i="24" s="1"/>
  <c r="N146" i="24"/>
  <c r="O146" i="24" s="1"/>
  <c r="J3122" i="24"/>
  <c r="N3122" i="24" s="1"/>
  <c r="O3122" i="24" s="1"/>
  <c r="J147" i="24"/>
  <c r="N147" i="24" s="1"/>
  <c r="O147" i="24" s="1"/>
  <c r="J2363" i="24"/>
  <c r="K2363" i="24" s="1"/>
  <c r="L2363" i="24" s="1"/>
  <c r="M2363" i="24" s="1"/>
  <c r="J3684" i="24"/>
  <c r="J3574" i="24"/>
  <c r="J3935" i="24"/>
  <c r="K3935" i="24" s="1"/>
  <c r="L3935" i="24" s="1"/>
  <c r="M3935" i="24" s="1"/>
  <c r="N3935" i="24"/>
  <c r="O3935" i="24" s="1"/>
  <c r="J3859" i="24"/>
  <c r="J148" i="24"/>
  <c r="J149" i="24"/>
  <c r="K149" i="24" s="1"/>
  <c r="L149" i="24" s="1"/>
  <c r="M149" i="24" s="1"/>
  <c r="J4079" i="24"/>
  <c r="N4079" i="24" s="1"/>
  <c r="O4079" i="24" s="1"/>
  <c r="J4092" i="24"/>
  <c r="K4092" i="24" s="1"/>
  <c r="L4092" i="24" s="1"/>
  <c r="M4092" i="24" s="1"/>
  <c r="J1536" i="24"/>
  <c r="N1536" i="24" s="1"/>
  <c r="O1536" i="24" s="1"/>
  <c r="J249" i="24"/>
  <c r="K249" i="24" s="1"/>
  <c r="L249" i="24" s="1"/>
  <c r="M249" i="24" s="1"/>
  <c r="J301" i="24"/>
  <c r="K301" i="24" s="1"/>
  <c r="L301" i="24" s="1"/>
  <c r="M301" i="24" s="1"/>
  <c r="J985" i="24"/>
  <c r="K985" i="24" s="1"/>
  <c r="L985" i="24" s="1"/>
  <c r="M985" i="24" s="1"/>
  <c r="N985" i="24"/>
  <c r="O985" i="24" s="1"/>
  <c r="J626" i="24"/>
  <c r="J535" i="24"/>
  <c r="N535" i="24" s="1"/>
  <c r="O535" i="24" s="1"/>
  <c r="J461" i="24"/>
  <c r="N461" i="24" s="1"/>
  <c r="O461" i="24" s="1"/>
  <c r="J677" i="24"/>
  <c r="K677" i="24" s="1"/>
  <c r="L677" i="24" s="1"/>
  <c r="M677" i="24" s="1"/>
  <c r="J1281" i="24"/>
  <c r="J960" i="24"/>
  <c r="J1056" i="24"/>
  <c r="K1056" i="24" s="1"/>
  <c r="L1056" i="24" s="1"/>
  <c r="M1056" i="24" s="1"/>
  <c r="J1128" i="24"/>
  <c r="K1128" i="24" s="1"/>
  <c r="L1128" i="24" s="1"/>
  <c r="M1128" i="24" s="1"/>
  <c r="N1128" i="24"/>
  <c r="O1128" i="24" s="1"/>
  <c r="J3009" i="24"/>
  <c r="J3069" i="24"/>
  <c r="J1906" i="24"/>
  <c r="K1906" i="24" s="1"/>
  <c r="L1906" i="24" s="1"/>
  <c r="M1906" i="24" s="1"/>
  <c r="J3068" i="24"/>
  <c r="N3068" i="24" s="1"/>
  <c r="O3068" i="24" s="1"/>
  <c r="J1985" i="24"/>
  <c r="J2996" i="24"/>
  <c r="K2996" i="24" s="1"/>
  <c r="L2996" i="24" s="1"/>
  <c r="M2996" i="24" s="1"/>
  <c r="J2683" i="24"/>
  <c r="N2683" i="24" s="1"/>
  <c r="O2683" i="24" s="1"/>
  <c r="K2683" i="24"/>
  <c r="L2683" i="24" s="1"/>
  <c r="M2683" i="24" s="1"/>
  <c r="J2272" i="24"/>
  <c r="N2272" i="24" s="1"/>
  <c r="O2272" i="24" s="1"/>
  <c r="J1626" i="24"/>
  <c r="K1626" i="24" s="1"/>
  <c r="L1626" i="24" s="1"/>
  <c r="M1626" i="24" s="1"/>
  <c r="J262" i="24"/>
  <c r="N262" i="24" s="1"/>
  <c r="O262" i="24" s="1"/>
  <c r="J1543" i="24"/>
  <c r="K1543" i="24" s="1"/>
  <c r="L1543" i="24" s="1"/>
  <c r="M1543" i="24" s="1"/>
  <c r="J2155" i="24"/>
  <c r="N2155" i="24" s="1"/>
  <c r="O2155" i="24" s="1"/>
  <c r="J2201" i="24"/>
  <c r="J1866" i="24"/>
  <c r="K1866" i="24" s="1"/>
  <c r="L1866" i="24" s="1"/>
  <c r="M1866" i="24" s="1"/>
  <c r="J2364" i="24"/>
  <c r="J1381" i="24"/>
  <c r="K1381" i="24" s="1"/>
  <c r="L1381" i="24" s="1"/>
  <c r="M1381" i="24" s="1"/>
  <c r="J1503" i="24"/>
  <c r="K1503" i="24" s="1"/>
  <c r="L1503" i="24" s="1"/>
  <c r="M1503" i="24"/>
  <c r="J802" i="24"/>
  <c r="N802" i="24" s="1"/>
  <c r="O802" i="24" s="1"/>
  <c r="J2078" i="24"/>
  <c r="K2078" i="24" s="1"/>
  <c r="L2078" i="24" s="1"/>
  <c r="M2078" i="24" s="1"/>
  <c r="J3517" i="24"/>
  <c r="N3517" i="24" s="1"/>
  <c r="O3517" i="24" s="1"/>
  <c r="J2594" i="24"/>
  <c r="J2595" i="24"/>
  <c r="K2595" i="24" s="1"/>
  <c r="L2595" i="24" s="1"/>
  <c r="M2595" i="24" s="1"/>
  <c r="N2595" i="24"/>
  <c r="O2595" i="24" s="1"/>
  <c r="J3430" i="24"/>
  <c r="N3430" i="24" s="1"/>
  <c r="O3430" i="24" s="1"/>
  <c r="K3430" i="24"/>
  <c r="L3430" i="24" s="1"/>
  <c r="M3430" i="24" s="1"/>
  <c r="J1739" i="24"/>
  <c r="K1739" i="24" s="1"/>
  <c r="L1739" i="24" s="1"/>
  <c r="M1739" i="24" s="1"/>
  <c r="J3258" i="24"/>
  <c r="J2763" i="24"/>
  <c r="J3622" i="24"/>
  <c r="K3622" i="24" s="1"/>
  <c r="L3622" i="24" s="1"/>
  <c r="M3622" i="24" s="1"/>
  <c r="J3699" i="24"/>
  <c r="N3699" i="24" s="1"/>
  <c r="O3699" i="24" s="1"/>
  <c r="J4090" i="24"/>
  <c r="J3716" i="24"/>
  <c r="K3716" i="24" s="1"/>
  <c r="L3716" i="24" s="1"/>
  <c r="M3716" i="24" s="1"/>
  <c r="J3980" i="24"/>
  <c r="J3936" i="24"/>
  <c r="K3936" i="24" s="1"/>
  <c r="L3936" i="24" s="1"/>
  <c r="M3936" i="24" s="1"/>
  <c r="J3717" i="24"/>
  <c r="K3717" i="24" s="1"/>
  <c r="L3717" i="24" s="1"/>
  <c r="M3717" i="24" s="1"/>
  <c r="J4151" i="24"/>
  <c r="J4139" i="24"/>
  <c r="K4139" i="24" s="1"/>
  <c r="L4139" i="24" s="1"/>
  <c r="M4139" i="24" s="1"/>
  <c r="J1442" i="24"/>
  <c r="N1442" i="24" s="1"/>
  <c r="O1442" i="24" s="1"/>
  <c r="J462" i="24"/>
  <c r="J1310" i="24"/>
  <c r="J1238" i="24"/>
  <c r="K1238" i="24" s="1"/>
  <c r="L1238" i="24" s="1"/>
  <c r="M1238" i="24" s="1"/>
  <c r="J1337" i="24"/>
  <c r="K1337" i="24" s="1"/>
  <c r="L1337" i="24" s="1"/>
  <c r="M1337" i="24" s="1"/>
  <c r="J856" i="24"/>
  <c r="K856" i="24" s="1"/>
  <c r="L856" i="24" s="1"/>
  <c r="M856" i="24"/>
  <c r="N856" i="24"/>
  <c r="O856" i="24" s="1"/>
  <c r="J259" i="24"/>
  <c r="N259" i="24" s="1"/>
  <c r="O259" i="24" s="1"/>
  <c r="K259" i="24"/>
  <c r="L259" i="24" s="1"/>
  <c r="M259" i="24" s="1"/>
  <c r="J851" i="24"/>
  <c r="K851" i="24" s="1"/>
  <c r="L851" i="24" s="1"/>
  <c r="M851" i="24" s="1"/>
  <c r="J480" i="24"/>
  <c r="N480" i="24" s="1"/>
  <c r="O480" i="24" s="1"/>
  <c r="J591" i="24"/>
  <c r="J370" i="24"/>
  <c r="J376" i="24"/>
  <c r="K376" i="24" s="1"/>
  <c r="L376" i="24" s="1"/>
  <c r="M376" i="24" s="1"/>
  <c r="J3060" i="24"/>
  <c r="J2881" i="24"/>
  <c r="K2881" i="24" s="1"/>
  <c r="L2881" i="24" s="1"/>
  <c r="M2881" i="24" s="1"/>
  <c r="J1613" i="24"/>
  <c r="N1613" i="24" s="1"/>
  <c r="O1613" i="24" s="1"/>
  <c r="J2059" i="24"/>
  <c r="J1616" i="24"/>
  <c r="J2261" i="24"/>
  <c r="J3038" i="24"/>
  <c r="J2533" i="24"/>
  <c r="N2533" i="24" s="1"/>
  <c r="O2533" i="24" s="1"/>
  <c r="J2146" i="24"/>
  <c r="K2146" i="24" s="1"/>
  <c r="L2146" i="24" s="1"/>
  <c r="M2146" i="24" s="1"/>
  <c r="J1643" i="24"/>
  <c r="K1643" i="24" s="1"/>
  <c r="L1643" i="24" s="1"/>
  <c r="M1643" i="24" s="1"/>
  <c r="J3080" i="24"/>
  <c r="K3080" i="24" s="1"/>
  <c r="L3080" i="24" s="1"/>
  <c r="M3080" i="24" s="1"/>
  <c r="N3080" i="24"/>
  <c r="O3080" i="24" s="1"/>
  <c r="J2316" i="24"/>
  <c r="J2079" i="24"/>
  <c r="N2079" i="24" s="1"/>
  <c r="K2079" i="24"/>
  <c r="L2079" i="24" s="1"/>
  <c r="M2079" i="24" s="1"/>
  <c r="O2079" i="24"/>
  <c r="J2293" i="24"/>
  <c r="J2467" i="24"/>
  <c r="K2467" i="24" s="1"/>
  <c r="L2467" i="24" s="1"/>
  <c r="M2467" i="24" s="1"/>
  <c r="J803" i="24"/>
  <c r="N803" i="24" s="1"/>
  <c r="O803" i="24" s="1"/>
  <c r="J1644" i="24"/>
  <c r="N1644" i="24" s="1"/>
  <c r="O1644" i="24" s="1"/>
  <c r="K1644" i="24"/>
  <c r="L1644" i="24" s="1"/>
  <c r="M1644" i="24" s="1"/>
  <c r="J150" i="24"/>
  <c r="K150" i="24" s="1"/>
  <c r="L150" i="24" s="1"/>
  <c r="M150" i="24" s="1"/>
  <c r="J1922" i="24"/>
  <c r="J3431" i="24"/>
  <c r="N3431" i="24" s="1"/>
  <c r="O3431" i="24" s="1"/>
  <c r="J2954" i="24"/>
  <c r="N2954" i="24" s="1"/>
  <c r="O2954" i="24" s="1"/>
  <c r="J3236" i="24"/>
  <c r="J3432" i="24"/>
  <c r="J3123" i="24"/>
  <c r="K3123" i="24" s="1"/>
  <c r="L3123" i="24" s="1"/>
  <c r="M3123" i="24" s="1"/>
  <c r="J3124" i="24"/>
  <c r="J2764" i="24"/>
  <c r="J2365" i="24"/>
  <c r="J3623" i="24"/>
  <c r="J3685" i="24"/>
  <c r="N3685" i="24" s="1"/>
  <c r="K3685" i="24"/>
  <c r="L3685" i="24" s="1"/>
  <c r="M3685" i="24" s="1"/>
  <c r="O3685" i="24"/>
  <c r="J3937" i="24"/>
  <c r="K3937" i="24" s="1"/>
  <c r="L3937" i="24" s="1"/>
  <c r="M3937" i="24" s="1"/>
  <c r="J3718" i="24"/>
  <c r="K3718" i="24" s="1"/>
  <c r="L3718" i="24" s="1"/>
  <c r="M3718" i="24" s="1"/>
  <c r="J3624" i="24"/>
  <c r="N3624" i="24" s="1"/>
  <c r="O3624" i="24" s="1"/>
  <c r="J151" i="24"/>
  <c r="N151" i="24" s="1"/>
  <c r="O151" i="24" s="1"/>
  <c r="J4140" i="24"/>
  <c r="K4140" i="24" s="1"/>
  <c r="L4140" i="24" s="1"/>
  <c r="M4140" i="24" s="1"/>
  <c r="J4093" i="24"/>
  <c r="J662" i="24"/>
  <c r="N662" i="24" s="1"/>
  <c r="O662" i="24" s="1"/>
  <c r="J1271" i="24"/>
  <c r="N1271" i="24" s="1"/>
  <c r="O1271" i="24" s="1"/>
  <c r="J401" i="24"/>
  <c r="K401" i="24" s="1"/>
  <c r="L401" i="24" s="1"/>
  <c r="M401" i="24" s="1"/>
  <c r="J1166" i="24"/>
  <c r="K1166" i="24" s="1"/>
  <c r="L1166" i="24" s="1"/>
  <c r="M1166" i="24" s="1"/>
  <c r="J1167" i="24"/>
  <c r="J917" i="24"/>
  <c r="K917" i="24" s="1"/>
  <c r="L917" i="24" s="1"/>
  <c r="M917" i="24" s="1"/>
  <c r="J152" i="24"/>
  <c r="J512" i="24"/>
  <c r="J513" i="24"/>
  <c r="N513" i="24" s="1"/>
  <c r="O513" i="24" s="1"/>
  <c r="J1227" i="24"/>
  <c r="N1227" i="24" s="1"/>
  <c r="O1227" i="24" s="1"/>
  <c r="J333" i="24"/>
  <c r="J227" i="24"/>
  <c r="J1464" i="24"/>
  <c r="K1464" i="24" s="1"/>
  <c r="L1464" i="24" s="1"/>
  <c r="M1464" i="24" s="1"/>
  <c r="N1464" i="24"/>
  <c r="O1464" i="24" s="1"/>
  <c r="P1464" i="24" s="1"/>
  <c r="Q1464" i="24" s="1"/>
  <c r="R1464" i="24" s="1"/>
  <c r="J2990" i="24"/>
  <c r="K2990" i="24" s="1"/>
  <c r="L2990" i="24" s="1"/>
  <c r="M2990" i="24" s="1"/>
  <c r="N2990" i="24"/>
  <c r="O2990" i="24" s="1"/>
  <c r="J2618" i="24"/>
  <c r="K2618" i="24"/>
  <c r="L2618" i="24" s="1"/>
  <c r="M2618" i="24" s="1"/>
  <c r="N2618" i="24"/>
  <c r="O2618" i="24" s="1"/>
  <c r="J3020" i="24"/>
  <c r="J3019" i="24"/>
  <c r="K3019" i="24" s="1"/>
  <c r="L3019" i="24" s="1"/>
  <c r="M3019" i="24" s="1"/>
  <c r="J2978" i="24"/>
  <c r="N2978" i="24" s="1"/>
  <c r="O2978" i="24" s="1"/>
  <c r="J1692" i="24"/>
  <c r="K1692" i="24" s="1"/>
  <c r="L1692" i="24" s="1"/>
  <c r="M1692" i="24" s="1"/>
  <c r="J3082" i="24"/>
  <c r="K3082" i="24"/>
  <c r="L3082" i="24" s="1"/>
  <c r="M3082" i="24" s="1"/>
  <c r="N3082" i="24"/>
  <c r="O3082" i="24" s="1"/>
  <c r="J1689" i="24"/>
  <c r="J3031" i="24"/>
  <c r="K3031" i="24" s="1"/>
  <c r="L3031" i="24" s="1"/>
  <c r="M3031" i="24" s="1"/>
  <c r="J1671" i="24"/>
  <c r="N1671" i="24" s="1"/>
  <c r="O1671" i="24" s="1"/>
  <c r="J2207" i="24"/>
  <c r="J2003" i="24"/>
  <c r="J1572" i="24"/>
  <c r="K1572" i="24" s="1"/>
  <c r="L1572" i="24" s="1"/>
  <c r="M1572" i="24" s="1"/>
  <c r="N1572" i="24"/>
  <c r="O1572" i="24" s="1"/>
  <c r="J1382" i="24"/>
  <c r="J1867" i="24"/>
  <c r="N1867" i="24" s="1"/>
  <c r="O1867" i="24" s="1"/>
  <c r="K1867" i="24"/>
  <c r="L1867" i="24" s="1"/>
  <c r="M1867" i="24" s="1"/>
  <c r="J463" i="24"/>
  <c r="J2080" i="24"/>
  <c r="K2080" i="24" s="1"/>
  <c r="L2080" i="24" s="1"/>
  <c r="M2080" i="24" s="1"/>
  <c r="J153" i="24"/>
  <c r="N153" i="24" s="1"/>
  <c r="O153" i="24" s="1"/>
  <c r="J3217" i="24"/>
  <c r="J3338" i="24"/>
  <c r="K3338" i="24" s="1"/>
  <c r="L3338" i="24" s="1"/>
  <c r="M3338" i="24" s="1"/>
  <c r="N3338" i="24"/>
  <c r="O3338" i="24" s="1"/>
  <c r="J3237" i="24"/>
  <c r="N3237" i="24" s="1"/>
  <c r="O3237" i="24" s="1"/>
  <c r="K3237" i="24"/>
  <c r="L3237" i="24" s="1"/>
  <c r="M3237" i="24" s="1"/>
  <c r="J2596" i="24"/>
  <c r="K2596" i="24" s="1"/>
  <c r="L2596" i="24" s="1"/>
  <c r="M2596" i="24" s="1"/>
  <c r="J3339" i="24"/>
  <c r="J154" i="24"/>
  <c r="J3125" i="24"/>
  <c r="K3125" i="24" s="1"/>
  <c r="L3125" i="24" s="1"/>
  <c r="M3125" i="24" s="1"/>
  <c r="J3770" i="24"/>
  <c r="N3770" i="24" s="1"/>
  <c r="O3770" i="24" s="1"/>
  <c r="J3467" i="24"/>
  <c r="J3806" i="24"/>
  <c r="K3806" i="24"/>
  <c r="L3806" i="24" s="1"/>
  <c r="M3806" i="24" s="1"/>
  <c r="N3806" i="24"/>
  <c r="O3806" i="24" s="1"/>
  <c r="J3719" i="24"/>
  <c r="K3719" i="24" s="1"/>
  <c r="L3719" i="24" s="1"/>
  <c r="M3719" i="24" s="1"/>
  <c r="J4009" i="24"/>
  <c r="J3625" i="24"/>
  <c r="K3625" i="24" s="1"/>
  <c r="L3625" i="24" s="1"/>
  <c r="M3625" i="24" s="1"/>
  <c r="N3625" i="24"/>
  <c r="O3625" i="24" s="1"/>
  <c r="J3626" i="24"/>
  <c r="N3626" i="24" s="1"/>
  <c r="O3626" i="24" s="1"/>
  <c r="K3626" i="24"/>
  <c r="L3626" i="24" s="1"/>
  <c r="M3626" i="24" s="1"/>
  <c r="J4171" i="24"/>
  <c r="K4171" i="24" s="1"/>
  <c r="L4171" i="24" s="1"/>
  <c r="M4171" i="24" s="1"/>
  <c r="J4124" i="24"/>
  <c r="N4124" i="24" s="1"/>
  <c r="O4124" i="24" s="1"/>
  <c r="J950" i="24"/>
  <c r="J1443" i="24"/>
  <c r="K1443" i="24" s="1"/>
  <c r="L1443" i="24" s="1"/>
  <c r="M1443" i="24" s="1"/>
  <c r="N1443" i="24"/>
  <c r="O1443" i="24" s="1"/>
  <c r="J1168" i="24"/>
  <c r="K1168" i="24" s="1"/>
  <c r="L1168" i="24" s="1"/>
  <c r="M1168" i="24" s="1"/>
  <c r="N1168" i="24"/>
  <c r="O1168" i="24" s="1"/>
  <c r="J439" i="24"/>
  <c r="N439" i="24" s="1"/>
  <c r="O439" i="24" s="1"/>
  <c r="P439" i="24" s="1"/>
  <c r="Q439" i="24" s="1"/>
  <c r="R439" i="24" s="1"/>
  <c r="K439" i="24"/>
  <c r="L439" i="24" s="1"/>
  <c r="M439" i="24" s="1"/>
  <c r="J263" i="24"/>
  <c r="K263" i="24" s="1"/>
  <c r="L263" i="24" s="1"/>
  <c r="M263" i="24" s="1"/>
  <c r="J310" i="24"/>
  <c r="N310" i="24" s="1"/>
  <c r="O310" i="24" s="1"/>
  <c r="J580" i="24"/>
  <c r="K580" i="24" s="1"/>
  <c r="L580" i="24" s="1"/>
  <c r="M580" i="24" s="1"/>
  <c r="J897" i="24"/>
  <c r="N897" i="24" s="1"/>
  <c r="O897" i="24" s="1"/>
  <c r="J306" i="24"/>
  <c r="J890" i="24"/>
  <c r="N890" i="24" s="1"/>
  <c r="O890" i="24" s="1"/>
  <c r="K890" i="24"/>
  <c r="L890" i="24" s="1"/>
  <c r="M890" i="24" s="1"/>
  <c r="J372" i="24"/>
  <c r="N372" i="24" s="1"/>
  <c r="O372" i="24" s="1"/>
  <c r="J377" i="24"/>
  <c r="K377" i="24" s="1"/>
  <c r="L377" i="24" s="1"/>
  <c r="M377" i="24" s="1"/>
  <c r="J2160" i="24"/>
  <c r="K2160" i="24"/>
  <c r="L2160" i="24" s="1"/>
  <c r="M2160" i="24" s="1"/>
  <c r="N2160" i="24"/>
  <c r="O2160" i="24" s="1"/>
  <c r="J2436" i="24"/>
  <c r="N2436" i="24" s="1"/>
  <c r="O2436" i="24" s="1"/>
  <c r="J2044" i="24"/>
  <c r="K2044" i="24" s="1"/>
  <c r="L2044" i="24" s="1"/>
  <c r="M2044" i="24" s="1"/>
  <c r="J3187" i="24"/>
  <c r="N3187" i="24" s="1"/>
  <c r="O3187" i="24" s="1"/>
  <c r="J2211" i="24"/>
  <c r="J2565" i="24"/>
  <c r="K2565" i="24" s="1"/>
  <c r="L2565" i="24" s="1"/>
  <c r="M2565" i="24" s="1"/>
  <c r="J68" i="24"/>
  <c r="N68" i="24" s="1"/>
  <c r="O68" i="24" s="1"/>
  <c r="J1676" i="24"/>
  <c r="K1676" i="24" s="1"/>
  <c r="L1676" i="24" s="1"/>
  <c r="M1676" i="24" s="1"/>
  <c r="J1854" i="24"/>
  <c r="J1469" i="24"/>
  <c r="N1469" i="24" s="1"/>
  <c r="O1469" i="24" s="1"/>
  <c r="J2638" i="24"/>
  <c r="K2638" i="24" s="1"/>
  <c r="L2638" i="24" s="1"/>
  <c r="M2638" i="24" s="1"/>
  <c r="J2851" i="24"/>
  <c r="N2851" i="24" s="1"/>
  <c r="O2851" i="24" s="1"/>
  <c r="J2519" i="24"/>
  <c r="J2226" i="24"/>
  <c r="K2226" i="24"/>
  <c r="L2226" i="24" s="1"/>
  <c r="M2226" i="24" s="1"/>
  <c r="N2226" i="24"/>
  <c r="O2226" i="24" s="1"/>
  <c r="J2227" i="24"/>
  <c r="K2227" i="24" s="1"/>
  <c r="L2227" i="24" s="1"/>
  <c r="M2227" i="24" s="1"/>
  <c r="N2227" i="24"/>
  <c r="O2227" i="24" s="1"/>
  <c r="J1383" i="24"/>
  <c r="J804" i="24"/>
  <c r="K804" i="24" s="1"/>
  <c r="L804" i="24" s="1"/>
  <c r="M804" i="24" s="1"/>
  <c r="J1573" i="24"/>
  <c r="J805" i="24"/>
  <c r="K805" i="24" s="1"/>
  <c r="L805" i="24" s="1"/>
  <c r="M805" i="24" s="1"/>
  <c r="J3561" i="24"/>
  <c r="N3561" i="24" s="1"/>
  <c r="O3561" i="24" s="1"/>
  <c r="J3541" i="24"/>
  <c r="J2081" i="24"/>
  <c r="K2081" i="24" s="1"/>
  <c r="L2081" i="24" s="1"/>
  <c r="M2081" i="24" s="1"/>
  <c r="N2081" i="24"/>
  <c r="O2081" i="24" s="1"/>
  <c r="J3126" i="24"/>
  <c r="J3259" i="24"/>
  <c r="K3259" i="24" s="1"/>
  <c r="L3259" i="24" s="1"/>
  <c r="M3259" i="24" s="1"/>
  <c r="J1740" i="24"/>
  <c r="K1740" i="24" s="1"/>
  <c r="L1740" i="24" s="1"/>
  <c r="M1740" i="24" s="1"/>
  <c r="J1741" i="24"/>
  <c r="N1741" i="24" s="1"/>
  <c r="O1741" i="24" s="1"/>
  <c r="J3340" i="24"/>
  <c r="K3340" i="24" s="1"/>
  <c r="L3340" i="24" s="1"/>
  <c r="M3340" i="24" s="1"/>
  <c r="J3542" i="24"/>
  <c r="N3542" i="24" s="1"/>
  <c r="O3542" i="24" s="1"/>
  <c r="J4111" i="24"/>
  <c r="J3" i="24"/>
  <c r="J3468" i="24"/>
  <c r="K3468" i="24" s="1"/>
  <c r="L3468" i="24" s="1"/>
  <c r="M3468" i="24" s="1"/>
  <c r="J3627" i="24"/>
  <c r="K3627" i="24" s="1"/>
  <c r="L3627" i="24" s="1"/>
  <c r="M3627" i="24" s="1"/>
  <c r="N3627" i="24"/>
  <c r="O3627" i="24" s="1"/>
  <c r="J3938" i="24"/>
  <c r="K3938" i="24" s="1"/>
  <c r="L3938" i="24" s="1"/>
  <c r="M3938" i="24" s="1"/>
  <c r="N3938" i="24"/>
  <c r="O3938" i="24" s="1"/>
  <c r="J4094" i="24"/>
  <c r="J4182" i="24"/>
  <c r="K4182" i="24" s="1"/>
  <c r="L4182" i="24" s="1"/>
  <c r="M4182" i="24" s="1"/>
  <c r="J104" i="24"/>
  <c r="N104" i="24" s="1"/>
  <c r="O104" i="24" s="1"/>
  <c r="J536" i="24"/>
  <c r="J264" i="24"/>
  <c r="K264" i="24"/>
  <c r="L264" i="24" s="1"/>
  <c r="M264" i="24" s="1"/>
  <c r="N264" i="24"/>
  <c r="O264" i="24" s="1"/>
  <c r="J522" i="24"/>
  <c r="N522" i="24" s="1"/>
  <c r="O522" i="24" s="1"/>
  <c r="J317" i="24"/>
  <c r="K317" i="24" s="1"/>
  <c r="L317" i="24" s="1"/>
  <c r="M317" i="24" s="1"/>
  <c r="J569" i="24"/>
  <c r="J601" i="24"/>
  <c r="N601" i="24" s="1"/>
  <c r="O601" i="24" s="1"/>
  <c r="J743" i="24"/>
  <c r="K743" i="24" s="1"/>
  <c r="L743" i="24" s="1"/>
  <c r="M743" i="24" s="1"/>
  <c r="J334" i="24"/>
  <c r="N334" i="24" s="1"/>
  <c r="O334" i="24" s="1"/>
  <c r="J500" i="24"/>
  <c r="J696" i="24"/>
  <c r="K696" i="24" s="1"/>
  <c r="L696" i="24" s="1"/>
  <c r="M696" i="24" s="1"/>
  <c r="N696" i="24"/>
  <c r="O696" i="24" s="1"/>
  <c r="J842" i="24"/>
  <c r="N842" i="24" s="1"/>
  <c r="O842" i="24" s="1"/>
  <c r="K842" i="24"/>
  <c r="L842" i="24" s="1"/>
  <c r="M842" i="24" s="1"/>
  <c r="J2938" i="24"/>
  <c r="J2870" i="24"/>
  <c r="J2055" i="24"/>
  <c r="N2055" i="24" s="1"/>
  <c r="O2055" i="24" s="1"/>
  <c r="K2055" i="24"/>
  <c r="L2055" i="24" s="1"/>
  <c r="M2055" i="24" s="1"/>
  <c r="J3085" i="24"/>
  <c r="K3085" i="24" s="1"/>
  <c r="L3085" i="24" s="1"/>
  <c r="M3085" i="24" s="1"/>
  <c r="J2260" i="24"/>
  <c r="N2260" i="24" s="1"/>
  <c r="O2260" i="24" s="1"/>
  <c r="J3203" i="24"/>
  <c r="J2585" i="24"/>
  <c r="J2918" i="24"/>
  <c r="N2918" i="24" s="1"/>
  <c r="O2918" i="24" s="1"/>
  <c r="K2918" i="24"/>
  <c r="L2918" i="24" s="1"/>
  <c r="M2918" i="24" s="1"/>
  <c r="J2709" i="24"/>
  <c r="K2709" i="24" s="1"/>
  <c r="L2709" i="24" s="1"/>
  <c r="M2709" i="24" s="1"/>
  <c r="J1544" i="24"/>
  <c r="K1544" i="24" s="1"/>
  <c r="L1544" i="24" s="1"/>
  <c r="M1544" i="24" s="1"/>
  <c r="J2542" i="24"/>
  <c r="N2542" i="24" s="1"/>
  <c r="O2542" i="24" s="1"/>
  <c r="J416" i="24"/>
  <c r="K416" i="24" s="1"/>
  <c r="L416" i="24" s="1"/>
  <c r="M416" i="24" s="1"/>
  <c r="J2520" i="24"/>
  <c r="N2520" i="24" s="1"/>
  <c r="O2520" i="24" s="1"/>
  <c r="J1923" i="24"/>
  <c r="J1504" i="24"/>
  <c r="K1504" i="24" s="1"/>
  <c r="L1504" i="24" s="1"/>
  <c r="M1504" i="24" s="1"/>
  <c r="N1504" i="24"/>
  <c r="O1504" i="24" s="1"/>
  <c r="J2082" i="24"/>
  <c r="K2082" i="24"/>
  <c r="L2082" i="24" s="1"/>
  <c r="M2082" i="24" s="1"/>
  <c r="N2082" i="24"/>
  <c r="O2082" i="24" s="1"/>
  <c r="J33" i="24"/>
  <c r="K33" i="24" s="1"/>
  <c r="L33" i="24" s="1"/>
  <c r="M33" i="24" s="1"/>
  <c r="J1924" i="24"/>
  <c r="K1924" i="24" s="1"/>
  <c r="L1924" i="24" s="1"/>
  <c r="M1924" i="24" s="1"/>
  <c r="N1924" i="24"/>
  <c r="O1924" i="24" s="1"/>
  <c r="J1574" i="24"/>
  <c r="N1574" i="24" s="1"/>
  <c r="O1574" i="24" s="1"/>
  <c r="J3536" i="24"/>
  <c r="K3536" i="24" s="1"/>
  <c r="L3536" i="24" s="1"/>
  <c r="M3536" i="24" s="1"/>
  <c r="J155" i="24"/>
  <c r="N155" i="24" s="1"/>
  <c r="O155" i="24" s="1"/>
  <c r="J2083" i="24"/>
  <c r="J1384" i="24"/>
  <c r="J3341" i="24"/>
  <c r="K3341" i="24" s="1"/>
  <c r="L3341" i="24" s="1"/>
  <c r="M3341" i="24" s="1"/>
  <c r="J2765" i="24"/>
  <c r="K2765" i="24" s="1"/>
  <c r="L2765" i="24" s="1"/>
  <c r="M2765" i="24" s="1"/>
  <c r="J2366" i="24"/>
  <c r="J3628" i="24"/>
  <c r="N3628" i="24" s="1"/>
  <c r="O3628" i="24" s="1"/>
  <c r="K3628" i="24"/>
  <c r="L3628" i="24" s="1"/>
  <c r="M3628" i="24" s="1"/>
  <c r="J3575" i="24"/>
  <c r="K3575" i="24" s="1"/>
  <c r="L3575" i="24" s="1"/>
  <c r="M3575" i="24" s="1"/>
  <c r="J3576" i="24"/>
  <c r="N3576" i="24" s="1"/>
  <c r="O3576" i="24" s="1"/>
  <c r="J3629" i="24"/>
  <c r="J4010" i="24"/>
  <c r="J3860" i="24"/>
  <c r="K3860" i="24" s="1"/>
  <c r="L3860" i="24" s="1"/>
  <c r="M3860" i="24" s="1"/>
  <c r="N3860" i="24"/>
  <c r="O3860" i="24" s="1"/>
  <c r="J3630" i="24"/>
  <c r="K3630" i="24" s="1"/>
  <c r="L3630" i="24" s="1"/>
  <c r="M3630" i="24" s="1"/>
  <c r="J4141" i="24"/>
  <c r="K4141" i="24" s="1"/>
  <c r="L4141" i="24" s="1"/>
  <c r="M4141" i="24" s="1"/>
  <c r="N4141" i="24"/>
  <c r="O4141" i="24" s="1"/>
  <c r="J4112" i="24"/>
  <c r="N4112" i="24" s="1"/>
  <c r="O4112" i="24" s="1"/>
  <c r="J1096" i="24"/>
  <c r="K1096" i="24" s="1"/>
  <c r="L1096" i="24" s="1"/>
  <c r="M1096" i="24" s="1"/>
  <c r="J709" i="24"/>
  <c r="N709" i="24" s="1"/>
  <c r="O709" i="24" s="1"/>
  <c r="J105" i="24"/>
  <c r="J928" i="24"/>
  <c r="K928" i="24" s="1"/>
  <c r="L928" i="24" s="1"/>
  <c r="M928" i="24" s="1"/>
  <c r="J986" i="24"/>
  <c r="J290" i="24"/>
  <c r="K290" i="24" s="1"/>
  <c r="L290" i="24" s="1"/>
  <c r="M290" i="24" s="1"/>
  <c r="N290" i="24"/>
  <c r="O290" i="24" s="1"/>
  <c r="J570" i="24"/>
  <c r="K570" i="24" s="1"/>
  <c r="L570" i="24" s="1"/>
  <c r="M570" i="24" s="1"/>
  <c r="J896" i="24"/>
  <c r="N896" i="24" s="1"/>
  <c r="O896" i="24" s="1"/>
  <c r="J573" i="24"/>
  <c r="K573" i="24" s="1"/>
  <c r="L573" i="24" s="1"/>
  <c r="M573" i="24" s="1"/>
  <c r="J486" i="24"/>
  <c r="J1075" i="24"/>
  <c r="J562" i="24"/>
  <c r="K562" i="24" s="1"/>
  <c r="L562" i="24" s="1"/>
  <c r="M562" i="24" s="1"/>
  <c r="N562" i="24"/>
  <c r="O562" i="24" s="1"/>
  <c r="J2704" i="24"/>
  <c r="K2704" i="24" s="1"/>
  <c r="L2704" i="24" s="1"/>
  <c r="M2704" i="24" s="1"/>
  <c r="J2569" i="24"/>
  <c r="K2569" i="24" s="1"/>
  <c r="L2569" i="24" s="1"/>
  <c r="M2569" i="24" s="1"/>
  <c r="J1819" i="24"/>
  <c r="N1819" i="24" s="1"/>
  <c r="O1819" i="24" s="1"/>
  <c r="K1819" i="24"/>
  <c r="L1819" i="24" s="1"/>
  <c r="M1819" i="24" s="1"/>
  <c r="J2215" i="24"/>
  <c r="N2215" i="24" s="1"/>
  <c r="O2215" i="24" s="1"/>
  <c r="J2437" i="24"/>
  <c r="K2437" i="24" s="1"/>
  <c r="L2437" i="24" s="1"/>
  <c r="M2437" i="24" s="1"/>
  <c r="J2703" i="24"/>
  <c r="J1621" i="24"/>
  <c r="J2028" i="24"/>
  <c r="K2028" i="24" s="1"/>
  <c r="L2028" i="24" s="1"/>
  <c r="M2028" i="24" s="1"/>
  <c r="J2031" i="24"/>
  <c r="J417" i="24"/>
  <c r="K417" i="24"/>
  <c r="L417" i="24" s="1"/>
  <c r="M417" i="24" s="1"/>
  <c r="N417" i="24"/>
  <c r="O417" i="24" s="1"/>
  <c r="P417" i="24" s="1"/>
  <c r="Q417" i="24" s="1"/>
  <c r="R417" i="24" s="1"/>
  <c r="J2901" i="24"/>
  <c r="N2901" i="24" s="1"/>
  <c r="O2901" i="24" s="1"/>
  <c r="J2832" i="24"/>
  <c r="N2832" i="24" s="1"/>
  <c r="O2832" i="24" s="1"/>
  <c r="J2578" i="24"/>
  <c r="K2578" i="24" s="1"/>
  <c r="L2578" i="24" s="1"/>
  <c r="M2578" i="24" s="1"/>
  <c r="J1925" i="24"/>
  <c r="J1868" i="24"/>
  <c r="J1869" i="24"/>
  <c r="K1869" i="24" s="1"/>
  <c r="L1869" i="24" s="1"/>
  <c r="M1869" i="24" s="1"/>
  <c r="N1869" i="24"/>
  <c r="O1869" i="24" s="1"/>
  <c r="J1742" i="24"/>
  <c r="K1742" i="24" s="1"/>
  <c r="L1742" i="24" s="1"/>
  <c r="M1742" i="24" s="1"/>
  <c r="J1926" i="24"/>
  <c r="K1926" i="24" s="1"/>
  <c r="L1926" i="24" s="1"/>
  <c r="M1926" i="24" s="1"/>
  <c r="J1743" i="24"/>
  <c r="K1743" i="24" s="1"/>
  <c r="L1743" i="24" s="1"/>
  <c r="M1743" i="24" s="1"/>
  <c r="J1385" i="24"/>
  <c r="N1385" i="24" s="1"/>
  <c r="O1385" i="24" s="1"/>
  <c r="J2367" i="24"/>
  <c r="K2367" i="24" s="1"/>
  <c r="L2367" i="24" s="1"/>
  <c r="M2367" i="24" s="1"/>
  <c r="J3433" i="24"/>
  <c r="J1744" i="24"/>
  <c r="J3342" i="24"/>
  <c r="K3342" i="24" s="1"/>
  <c r="L3342" i="24" s="1"/>
  <c r="M3342" i="24" s="1"/>
  <c r="N3342" i="24"/>
  <c r="O3342" i="24" s="1"/>
  <c r="J2368" i="24"/>
  <c r="K2368" i="24" s="1"/>
  <c r="L2368" i="24" s="1"/>
  <c r="M2368" i="24" s="1"/>
  <c r="N2368" i="24"/>
  <c r="O2368" i="24" s="1"/>
  <c r="J3127" i="24"/>
  <c r="K3127" i="24" s="1"/>
  <c r="L3127" i="24" s="1"/>
  <c r="M3127" i="24" s="1"/>
  <c r="J2369" i="24"/>
  <c r="K2369" i="24" s="1"/>
  <c r="L2369" i="24" s="1"/>
  <c r="M2369" i="24" s="1"/>
  <c r="J3593" i="24"/>
  <c r="J3720" i="24"/>
  <c r="K3720" i="24" s="1"/>
  <c r="L3720" i="24" s="1"/>
  <c r="M3720" i="24" s="1"/>
  <c r="J3469" i="24"/>
  <c r="J4011" i="24"/>
  <c r="J3721" i="24"/>
  <c r="N3721" i="24" s="1"/>
  <c r="O3721" i="24" s="1"/>
  <c r="K3721" i="24"/>
  <c r="L3721" i="24" s="1"/>
  <c r="M3721" i="24" s="1"/>
  <c r="J3939" i="24"/>
  <c r="N3939" i="24" s="1"/>
  <c r="O3939" i="24" s="1"/>
  <c r="K3939" i="24"/>
  <c r="L3939" i="24" s="1"/>
  <c r="M3939" i="24" s="1"/>
  <c r="J3631" i="24"/>
  <c r="K3631" i="24"/>
  <c r="L3631" i="24" s="1"/>
  <c r="M3631" i="24" s="1"/>
  <c r="N3631" i="24"/>
  <c r="O3631" i="24" s="1"/>
  <c r="P3631" i="24" s="1"/>
  <c r="Q3631" i="24" s="1"/>
  <c r="R3631" i="24" s="1"/>
  <c r="J4142" i="24"/>
  <c r="N4142" i="24" s="1"/>
  <c r="O4142" i="24" s="1"/>
  <c r="K4142" i="24"/>
  <c r="L4142" i="24" s="1"/>
  <c r="M4142" i="24" s="1"/>
  <c r="J1492" i="24"/>
  <c r="J1097" i="24"/>
  <c r="J1479" i="24"/>
  <c r="J1457" i="24"/>
  <c r="K1457" i="24" s="1"/>
  <c r="L1457" i="24" s="1"/>
  <c r="M1457" i="24" s="1"/>
  <c r="J710" i="24"/>
  <c r="K710" i="24" s="1"/>
  <c r="L710" i="24" s="1"/>
  <c r="M710" i="24" s="1"/>
  <c r="J602" i="24"/>
  <c r="K602" i="24" s="1"/>
  <c r="L602" i="24" s="1"/>
  <c r="M602" i="24" s="1"/>
  <c r="J1028" i="24"/>
  <c r="N1028" i="24" s="1"/>
  <c r="O1028" i="24" s="1"/>
  <c r="J857" i="24"/>
  <c r="J616" i="24"/>
  <c r="N616" i="24" s="1"/>
  <c r="O616" i="24" s="1"/>
  <c r="J1251" i="24"/>
  <c r="J1296" i="24"/>
  <c r="J1348" i="24"/>
  <c r="K1348" i="24" s="1"/>
  <c r="L1348" i="24" s="1"/>
  <c r="M1348" i="24" s="1"/>
  <c r="J3221" i="24"/>
  <c r="K3221" i="24" s="1"/>
  <c r="L3221" i="24" s="1"/>
  <c r="M3221" i="24" s="1"/>
  <c r="N3221" i="24"/>
  <c r="O3221" i="24" s="1"/>
  <c r="J2539" i="24"/>
  <c r="K2539" i="24" s="1"/>
  <c r="L2539" i="24" s="1"/>
  <c r="M2539" i="24" s="1"/>
  <c r="J1252" i="24"/>
  <c r="K1252" i="24" s="1"/>
  <c r="L1252" i="24" s="1"/>
  <c r="M1252" i="24" s="1"/>
  <c r="N1252" i="24"/>
  <c r="O1252" i="24" s="1"/>
  <c r="J2628" i="24"/>
  <c r="K2628" i="24" s="1"/>
  <c r="L2628" i="24" s="1"/>
  <c r="M2628" i="24" s="1"/>
  <c r="J1839" i="24"/>
  <c r="J2712" i="24"/>
  <c r="J3035" i="24"/>
  <c r="J2691" i="24"/>
  <c r="J689" i="24"/>
  <c r="J3025" i="24"/>
  <c r="N3025" i="24" s="1"/>
  <c r="O3025" i="24" s="1"/>
  <c r="K3025" i="24"/>
  <c r="L3025" i="24" s="1"/>
  <c r="M3025" i="24" s="1"/>
  <c r="J2564" i="24"/>
  <c r="K2564" i="24" s="1"/>
  <c r="L2564" i="24" s="1"/>
  <c r="M2564" i="24" s="1"/>
  <c r="J2766" i="24"/>
  <c r="K2766" i="24" s="1"/>
  <c r="L2766" i="24" s="1"/>
  <c r="M2766" i="24" s="1"/>
  <c r="J1686" i="24"/>
  <c r="K1686" i="24" s="1"/>
  <c r="L1686" i="24" s="1"/>
  <c r="M1686" i="24" s="1"/>
  <c r="J2084" i="24"/>
  <c r="N2084" i="24" s="1"/>
  <c r="O2084" i="24" s="1"/>
  <c r="J2085" i="24"/>
  <c r="J1870" i="24"/>
  <c r="K1870" i="24" s="1"/>
  <c r="L1870" i="24"/>
  <c r="M1870" i="24" s="1"/>
  <c r="J1645" i="24"/>
  <c r="K1645" i="24" s="1"/>
  <c r="L1645" i="24" s="1"/>
  <c r="M1645" i="24" s="1"/>
  <c r="J16" i="24"/>
  <c r="N16" i="24" s="1"/>
  <c r="O16" i="24" s="1"/>
  <c r="K16" i="24"/>
  <c r="L16" i="24" s="1"/>
  <c r="M16" i="24" s="1"/>
  <c r="J1575" i="24"/>
  <c r="K1575" i="24" s="1"/>
  <c r="L1575" i="24" s="1"/>
  <c r="M1575" i="24" s="1"/>
  <c r="J2370" i="24"/>
  <c r="J3434" i="24"/>
  <c r="J156" i="24"/>
  <c r="N156" i="24" s="1"/>
  <c r="O156" i="24" s="1"/>
  <c r="J3407" i="24"/>
  <c r="N3407" i="24" s="1"/>
  <c r="O3407" i="24" s="1"/>
  <c r="J2371" i="24"/>
  <c r="K2371" i="24" s="1"/>
  <c r="L2371" i="24" s="1"/>
  <c r="M2371" i="24" s="1"/>
  <c r="J2767" i="24"/>
  <c r="N2767" i="24" s="1"/>
  <c r="O2767" i="24" s="1"/>
  <c r="K2767" i="24"/>
  <c r="L2767" i="24" s="1"/>
  <c r="M2767" i="24" s="1"/>
  <c r="J2372" i="24"/>
  <c r="N2372" i="24" s="1"/>
  <c r="O2372" i="24" s="1"/>
  <c r="K2372" i="24"/>
  <c r="L2372" i="24" s="1"/>
  <c r="M2372" i="24" s="1"/>
  <c r="J3343" i="24"/>
  <c r="K3343" i="24"/>
  <c r="L3343" i="24" s="1"/>
  <c r="M3343" i="24" s="1"/>
  <c r="N3343" i="24"/>
  <c r="O3343" i="24" s="1"/>
  <c r="J3470" i="24"/>
  <c r="K3470" i="24" s="1"/>
  <c r="L3470" i="24" s="1"/>
  <c r="M3470" i="24" s="1"/>
  <c r="J4080" i="24"/>
  <c r="K4080" i="24" s="1"/>
  <c r="L4080" i="24" s="1"/>
  <c r="M4080" i="24" s="1"/>
  <c r="J3807" i="24"/>
  <c r="N3807" i="24" s="1"/>
  <c r="O3807" i="24" s="1"/>
  <c r="J3861" i="24"/>
  <c r="K3861" i="24" s="1"/>
  <c r="L3861" i="24" s="1"/>
  <c r="M3861" i="24" s="1"/>
  <c r="J3808" i="24"/>
  <c r="N3808" i="24" s="1"/>
  <c r="O3808" i="24" s="1"/>
  <c r="J3896" i="24"/>
  <c r="J4214" i="24"/>
  <c r="K4214" i="24" s="1"/>
  <c r="L4214" i="24" s="1"/>
  <c r="M4214" i="24" s="1"/>
  <c r="J4161" i="24"/>
  <c r="K4161" i="24" s="1"/>
  <c r="L4161" i="24" s="1"/>
  <c r="M4161" i="24" s="1"/>
  <c r="N4161" i="24"/>
  <c r="O4161" i="24" s="1"/>
  <c r="J281" i="24"/>
  <c r="K281" i="24" s="1"/>
  <c r="L281" i="24" s="1"/>
  <c r="M281" i="24" s="1"/>
  <c r="N281" i="24"/>
  <c r="O281" i="24" s="1"/>
  <c r="J350" i="24"/>
  <c r="N350" i="24" s="1"/>
  <c r="O350" i="24" s="1"/>
  <c r="K350" i="24"/>
  <c r="L350" i="24" s="1"/>
  <c r="M350" i="24" s="1"/>
  <c r="J241" i="24"/>
  <c r="J1300" i="24"/>
  <c r="K1300" i="24" s="1"/>
  <c r="L1300" i="24" s="1"/>
  <c r="M1300" i="24" s="1"/>
  <c r="J1017" i="24"/>
  <c r="N1017" i="24" s="1"/>
  <c r="O1017" i="24" s="1"/>
  <c r="J603" i="24"/>
  <c r="J273" i="24"/>
  <c r="K273" i="24" s="1"/>
  <c r="L273" i="24" s="1"/>
  <c r="M273" i="24" s="1"/>
  <c r="N273" i="24"/>
  <c r="O273" i="24" s="1"/>
  <c r="J862" i="24"/>
  <c r="J410" i="24"/>
  <c r="K410" i="24" s="1"/>
  <c r="L410" i="24" s="1"/>
  <c r="M410" i="24" s="1"/>
  <c r="J39" i="24"/>
  <c r="N39" i="24" s="1"/>
  <c r="O39" i="24" s="1"/>
  <c r="J1118" i="24"/>
  <c r="N1118" i="24" s="1"/>
  <c r="O1118" i="24" s="1"/>
  <c r="J527" i="24"/>
  <c r="K527" i="24" s="1"/>
  <c r="L527" i="24" s="1"/>
  <c r="M527" i="24" s="1"/>
  <c r="J2190" i="24"/>
  <c r="N2190" i="24" s="1"/>
  <c r="O2190" i="24" s="1"/>
  <c r="J2043" i="24"/>
  <c r="J1485" i="24"/>
  <c r="K1485" i="24" s="1"/>
  <c r="L1485" i="24" s="1"/>
  <c r="M1485" i="24" s="1"/>
  <c r="N1485" i="24"/>
  <c r="O1485" i="24" s="1"/>
  <c r="J2332" i="24"/>
  <c r="K2332" i="24" s="1"/>
  <c r="L2332" i="24" s="1"/>
  <c r="M2332" i="24" s="1"/>
  <c r="N2332" i="24"/>
  <c r="O2332" i="24" s="1"/>
  <c r="J2463" i="24"/>
  <c r="K2463" i="24" s="1"/>
  <c r="L2463" i="24" s="1"/>
  <c r="M2463" i="24" s="1"/>
  <c r="J2895" i="24"/>
  <c r="K2895" i="24" s="1"/>
  <c r="L2895" i="24" s="1"/>
  <c r="M2895" i="24" s="1"/>
  <c r="N2895" i="24"/>
  <c r="O2895" i="24" s="1"/>
  <c r="J2674" i="24"/>
  <c r="N2674" i="24" s="1"/>
  <c r="O2674" i="24" s="1"/>
  <c r="J2687" i="24"/>
  <c r="K2687" i="24" s="1"/>
  <c r="L2687" i="24" s="1"/>
  <c r="M2687" i="24" s="1"/>
  <c r="J2884" i="24"/>
  <c r="N2884" i="24" s="1"/>
  <c r="O2884" i="24" s="1"/>
  <c r="J3196" i="24"/>
  <c r="J663" i="24"/>
  <c r="K663" i="24" s="1"/>
  <c r="L663" i="24" s="1"/>
  <c r="M663" i="24" s="1"/>
  <c r="J2447" i="24"/>
  <c r="K2447" i="24" s="1"/>
  <c r="L2447" i="24" s="1"/>
  <c r="M2447" i="24" s="1"/>
  <c r="J2642" i="24"/>
  <c r="J1871" i="24"/>
  <c r="K1871" i="24"/>
  <c r="L1871" i="24" s="1"/>
  <c r="M1871" i="24" s="1"/>
  <c r="N1871" i="24"/>
  <c r="O1871" i="24" s="1"/>
  <c r="J2373" i="24"/>
  <c r="J2166" i="24"/>
  <c r="K2166" i="24" s="1"/>
  <c r="L2166" i="24" s="1"/>
  <c r="M2166" i="24" s="1"/>
  <c r="J2228" i="24"/>
  <c r="N2228" i="24" s="1"/>
  <c r="O2228" i="24" s="1"/>
  <c r="J1576" i="24"/>
  <c r="J1386" i="24"/>
  <c r="K1386" i="24" s="1"/>
  <c r="L1386" i="24" s="1"/>
  <c r="M1386" i="24" s="1"/>
  <c r="J2597" i="24"/>
  <c r="J2086" i="24"/>
  <c r="K2086" i="24" s="1"/>
  <c r="L2086" i="24" s="1"/>
  <c r="M2086" i="24" s="1"/>
  <c r="N2086" i="24"/>
  <c r="O2086" i="24" s="1"/>
  <c r="P2086" i="24" s="1"/>
  <c r="Q2086" i="24" s="1"/>
  <c r="R2086" i="24" s="1"/>
  <c r="J3507" i="24"/>
  <c r="N3507" i="24" s="1"/>
  <c r="O3507" i="24" s="1"/>
  <c r="K3507" i="24"/>
  <c r="L3507" i="24" s="1"/>
  <c r="M3507" i="24" s="1"/>
  <c r="J3344" i="24"/>
  <c r="N3344" i="24" s="1"/>
  <c r="O3344" i="24" s="1"/>
  <c r="J2768" i="24"/>
  <c r="K2768" i="24" s="1"/>
  <c r="L2768" i="24" s="1"/>
  <c r="M2768" i="24" s="1"/>
  <c r="J3345" i="24"/>
  <c r="N3345" i="24" s="1"/>
  <c r="O3345" i="24" s="1"/>
  <c r="J3260" i="24"/>
  <c r="J3777" i="24"/>
  <c r="J3700" i="24"/>
  <c r="N3700" i="24" s="1"/>
  <c r="O3700" i="24" s="1"/>
  <c r="K3700" i="24"/>
  <c r="L3700" i="24" s="1"/>
  <c r="M3700" i="24" s="1"/>
  <c r="J4095" i="24"/>
  <c r="J3722" i="24"/>
  <c r="K3722" i="24" s="1"/>
  <c r="L3722" i="24" s="1"/>
  <c r="M3722" i="24" s="1"/>
  <c r="J4012" i="24"/>
  <c r="N4012" i="24" s="1"/>
  <c r="O4012" i="24" s="1"/>
  <c r="J3809" i="24"/>
  <c r="K3809" i="24" s="1"/>
  <c r="L3809" i="24" s="1"/>
  <c r="M3809" i="24" s="1"/>
  <c r="J3723" i="24"/>
  <c r="N3723" i="24" s="1"/>
  <c r="O3723" i="24" s="1"/>
  <c r="J4215" i="24"/>
  <c r="J4143" i="24"/>
  <c r="K4143" i="24" s="1"/>
  <c r="L4143" i="24" s="1"/>
  <c r="M4143" i="24" s="1"/>
  <c r="N4143" i="24"/>
  <c r="O4143" i="24" s="1"/>
  <c r="J418" i="24"/>
  <c r="K418" i="24" s="1"/>
  <c r="L418" i="24" s="1"/>
  <c r="M418" i="24" s="1"/>
  <c r="J951" i="24"/>
  <c r="K951" i="24" s="1"/>
  <c r="L951" i="24" s="1"/>
  <c r="M951" i="24" s="1"/>
  <c r="J1338" i="24"/>
  <c r="J242" i="24"/>
  <c r="N242" i="24" s="1"/>
  <c r="O242" i="24" s="1"/>
  <c r="J282" i="24"/>
  <c r="K282" i="24" s="1"/>
  <c r="L282" i="24" s="1"/>
  <c r="M282" i="24" s="1"/>
  <c r="J1073" i="24"/>
  <c r="N1073" i="24" s="1"/>
  <c r="O1073" i="24" s="1"/>
  <c r="J884" i="24"/>
  <c r="J733" i="24"/>
  <c r="K733" i="24" s="1"/>
  <c r="L733" i="24" s="1"/>
  <c r="M733" i="24" s="1"/>
  <c r="J546" i="24"/>
  <c r="K546" i="24" s="1"/>
  <c r="L546" i="24" s="1"/>
  <c r="M546" i="24" s="1"/>
  <c r="J1325" i="24"/>
  <c r="J639" i="24"/>
  <c r="J576" i="24"/>
  <c r="N576" i="24" s="1"/>
  <c r="O576" i="24" s="1"/>
  <c r="J2831" i="24"/>
  <c r="K2831" i="24" s="1"/>
  <c r="L2831" i="24" s="1"/>
  <c r="M2831" i="24" s="1"/>
  <c r="J2336" i="24"/>
  <c r="N2336" i="24" s="1"/>
  <c r="O2336" i="24" s="1"/>
  <c r="J1694" i="24"/>
  <c r="J1223" i="24"/>
  <c r="K1223" i="24" s="1"/>
  <c r="L1223" i="24" s="1"/>
  <c r="M1223" i="24" s="1"/>
  <c r="J2512" i="24"/>
  <c r="J1634" i="24"/>
  <c r="K1634" i="24"/>
  <c r="L1634" i="24" s="1"/>
  <c r="M1634" i="24" s="1"/>
  <c r="N1634" i="24"/>
  <c r="O1634" i="24" s="1"/>
  <c r="J3186" i="24"/>
  <c r="K3186" i="24" s="1"/>
  <c r="L3186" i="24" s="1"/>
  <c r="M3186" i="24" s="1"/>
  <c r="J1436" i="24"/>
  <c r="J2842" i="24"/>
  <c r="K2842" i="24" s="1"/>
  <c r="L2842" i="24" s="1"/>
  <c r="M2842" i="24" s="1"/>
  <c r="J3055" i="24"/>
  <c r="N3055" i="24" s="1"/>
  <c r="O3055" i="24" s="1"/>
  <c r="J3001" i="24"/>
  <c r="J2869" i="24"/>
  <c r="K2869" i="24" s="1"/>
  <c r="L2869" i="24" s="1"/>
  <c r="M2869" i="24" s="1"/>
  <c r="J2688" i="24"/>
  <c r="K2688" i="24"/>
  <c r="L2688" i="24" s="1"/>
  <c r="M2688" i="24" s="1"/>
  <c r="N2688" i="24"/>
  <c r="O2688" i="24" s="1"/>
  <c r="J1745" i="24"/>
  <c r="K1745" i="24" s="1"/>
  <c r="L1745" i="24" s="1"/>
  <c r="M1745" i="24" s="1"/>
  <c r="J2374" i="24"/>
  <c r="K2374" i="24"/>
  <c r="L2374" i="24" s="1"/>
  <c r="M2374" i="24" s="1"/>
  <c r="N2374" i="24"/>
  <c r="O2374" i="24" s="1"/>
  <c r="J1746" i="24"/>
  <c r="N1746" i="24" s="1"/>
  <c r="O1746" i="24" s="1"/>
  <c r="J806" i="24"/>
  <c r="K806" i="24" s="1"/>
  <c r="L806" i="24" s="1"/>
  <c r="M806" i="24" s="1"/>
  <c r="J2229" i="24"/>
  <c r="N2229" i="24" s="1"/>
  <c r="O2229" i="24" s="1"/>
  <c r="J1927" i="24"/>
  <c r="J3588" i="24"/>
  <c r="K3588" i="24" s="1"/>
  <c r="L3588" i="24" s="1"/>
  <c r="M3588" i="24" s="1"/>
  <c r="N3588" i="24"/>
  <c r="O3588" i="24" s="1"/>
  <c r="J3508" i="24"/>
  <c r="K3508" i="24" s="1"/>
  <c r="L3508" i="24" s="1"/>
  <c r="M3508" i="24" s="1"/>
  <c r="J3471" i="24"/>
  <c r="K3471" i="24" s="1"/>
  <c r="L3471" i="24" s="1"/>
  <c r="M3471" i="24" s="1"/>
  <c r="N3471" i="24"/>
  <c r="O3471" i="24" s="1"/>
  <c r="P3471" i="24" s="1"/>
  <c r="Q3471" i="24" s="1"/>
  <c r="R3471" i="24" s="1"/>
  <c r="J2598" i="24"/>
  <c r="K2598" i="24" s="1"/>
  <c r="L2598" i="24" s="1"/>
  <c r="M2598" i="24" s="1"/>
  <c r="N2598" i="24"/>
  <c r="O2598" i="24" s="1"/>
  <c r="J3408" i="24"/>
  <c r="N3408" i="24" s="1"/>
  <c r="O3408" i="24" s="1"/>
  <c r="J3261" i="24"/>
  <c r="K3261" i="24" s="1"/>
  <c r="L3261" i="24" s="1"/>
  <c r="M3261" i="24" s="1"/>
  <c r="J2375" i="24"/>
  <c r="N2375" i="24" s="1"/>
  <c r="O2375" i="24" s="1"/>
  <c r="J3594" i="24"/>
  <c r="J3346" i="24"/>
  <c r="K3346" i="24" s="1"/>
  <c r="L3346" i="24" s="1"/>
  <c r="M3346" i="24" s="1"/>
  <c r="J3632" i="24"/>
  <c r="K3632" i="24" s="1"/>
  <c r="L3632" i="24" s="1"/>
  <c r="M3632" i="24" s="1"/>
  <c r="N3632" i="24"/>
  <c r="O3632" i="24" s="1"/>
  <c r="J4013" i="24"/>
  <c r="J157" i="24"/>
  <c r="K157" i="24" s="1"/>
  <c r="L157" i="24" s="1"/>
  <c r="M157" i="24" s="1"/>
  <c r="J3810" i="24"/>
  <c r="J3811" i="24"/>
  <c r="K3811" i="24" s="1"/>
  <c r="L3811" i="24" s="1"/>
  <c r="M3811" i="24" s="1"/>
  <c r="J4081" i="24"/>
  <c r="N4081" i="24" s="1"/>
  <c r="O4081" i="24" s="1"/>
  <c r="J4082" i="24"/>
  <c r="J1301" i="24"/>
  <c r="K1301" i="24" s="1"/>
  <c r="L1301" i="24" s="1"/>
  <c r="M1301" i="24" s="1"/>
  <c r="J1272" i="24"/>
  <c r="J490" i="24"/>
  <c r="K490" i="24" s="1"/>
  <c r="L490" i="24" s="1"/>
  <c r="M490" i="24" s="1"/>
  <c r="J557" i="24"/>
  <c r="K557" i="24" s="1"/>
  <c r="L557" i="24" s="1"/>
  <c r="M557" i="24" s="1"/>
  <c r="J929" i="24"/>
  <c r="N929" i="24" s="1"/>
  <c r="O929" i="24" s="1"/>
  <c r="J483" i="24"/>
  <c r="K483" i="24" s="1"/>
  <c r="L483" i="24" s="1"/>
  <c r="M483" i="24" s="1"/>
  <c r="J848" i="24"/>
  <c r="N848" i="24" s="1"/>
  <c r="O848" i="24" s="1"/>
  <c r="J886" i="24"/>
  <c r="J566" i="24"/>
  <c r="K566" i="24" s="1"/>
  <c r="L566" i="24" s="1"/>
  <c r="M566" i="24" s="1"/>
  <c r="J236" i="24"/>
  <c r="K236" i="24"/>
  <c r="L236" i="24" s="1"/>
  <c r="M236" i="24" s="1"/>
  <c r="N236" i="24"/>
  <c r="O236" i="24" s="1"/>
  <c r="J406" i="24"/>
  <c r="K406" i="24" s="1"/>
  <c r="L406" i="24" s="1"/>
  <c r="M406" i="24" s="1"/>
  <c r="J588" i="24"/>
  <c r="K588" i="24" s="1"/>
  <c r="L588" i="24" s="1"/>
  <c r="M588" i="24" s="1"/>
  <c r="J3036" i="24"/>
  <c r="N3036" i="24" s="1"/>
  <c r="O3036" i="24" s="1"/>
  <c r="J2932" i="24"/>
  <c r="K2932" i="24" s="1"/>
  <c r="L2932" i="24" s="1"/>
  <c r="M2932" i="24" s="1"/>
  <c r="J3053" i="24"/>
  <c r="J3014" i="24"/>
  <c r="J3224" i="24"/>
  <c r="J2889" i="24"/>
  <c r="K2889" i="24" s="1"/>
  <c r="L2889" i="24" s="1"/>
  <c r="M2889" i="24" s="1"/>
  <c r="J3023" i="24"/>
  <c r="J2159" i="24"/>
  <c r="K2159" i="24" s="1"/>
  <c r="L2159" i="24" s="1"/>
  <c r="M2159" i="24" s="1"/>
  <c r="J1425" i="24"/>
  <c r="J1974" i="24"/>
  <c r="J1672" i="24"/>
  <c r="J63" i="24"/>
  <c r="J2468" i="24"/>
  <c r="K2468" i="24" s="1"/>
  <c r="L2468" i="24" s="1"/>
  <c r="M2468" i="24" s="1"/>
  <c r="J2469" i="24"/>
  <c r="K2469" i="24" s="1"/>
  <c r="L2469" i="24" s="1"/>
  <c r="M2469" i="24" s="1"/>
  <c r="J1577" i="24"/>
  <c r="K1577" i="24"/>
  <c r="L1577" i="24" s="1"/>
  <c r="M1577" i="24" s="1"/>
  <c r="N1577" i="24"/>
  <c r="O1577" i="24" s="1"/>
  <c r="J1646" i="24"/>
  <c r="J1139" i="24"/>
  <c r="N1139" i="24" s="1"/>
  <c r="O1139" i="24" s="1"/>
  <c r="K1139" i="24"/>
  <c r="L1139" i="24" s="1"/>
  <c r="M1139" i="24" s="1"/>
  <c r="P1139" i="24" s="1"/>
  <c r="Q1139" i="24" s="1"/>
  <c r="R1139" i="24" s="1"/>
  <c r="S1139" i="24" s="1"/>
  <c r="T1139" i="24" s="1"/>
  <c r="J2087" i="24"/>
  <c r="J2230" i="24"/>
  <c r="J3531" i="24"/>
  <c r="J1747" i="24"/>
  <c r="J3262" i="24"/>
  <c r="K3262" i="24" s="1"/>
  <c r="L3262" i="24" s="1"/>
  <c r="M3262" i="24" s="1"/>
  <c r="N3262" i="24"/>
  <c r="O3262" i="24" s="1"/>
  <c r="J2955" i="24"/>
  <c r="K2955" i="24" s="1"/>
  <c r="L2955" i="24" s="1"/>
  <c r="M2955" i="24" s="1"/>
  <c r="J2769" i="24"/>
  <c r="K2769" i="24" s="1"/>
  <c r="L2769" i="24" s="1"/>
  <c r="M2769" i="24" s="1"/>
  <c r="J3128" i="24"/>
  <c r="N3128" i="24" s="1"/>
  <c r="O3128" i="24" s="1"/>
  <c r="J2770" i="24"/>
  <c r="N2770" i="24" s="1"/>
  <c r="O2770" i="24" s="1"/>
  <c r="K2770" i="24"/>
  <c r="L2770" i="24" s="1"/>
  <c r="M2770" i="24" s="1"/>
  <c r="J3765" i="24"/>
  <c r="J3595" i="24"/>
  <c r="J4113" i="24"/>
  <c r="K4113" i="24" s="1"/>
  <c r="L4113" i="24" s="1"/>
  <c r="M4113" i="24" s="1"/>
  <c r="J3812" i="24"/>
  <c r="J3940" i="24"/>
  <c r="K3940" i="24" s="1"/>
  <c r="L3940" i="24"/>
  <c r="M3940" i="24" s="1"/>
  <c r="N3940" i="24"/>
  <c r="O3940" i="24" s="1"/>
  <c r="J3724" i="24"/>
  <c r="K3724" i="24" s="1"/>
  <c r="L3724" i="24" s="1"/>
  <c r="M3724" i="24" s="1"/>
  <c r="N3724" i="24"/>
  <c r="O3724" i="24" s="1"/>
  <c r="J3725" i="24"/>
  <c r="J3633" i="24"/>
  <c r="N3633" i="24" s="1"/>
  <c r="O3633" i="24" s="1"/>
  <c r="J4125" i="24"/>
  <c r="J664" i="24"/>
  <c r="J952" i="24"/>
  <c r="K952" i="24" s="1"/>
  <c r="L952" i="24" s="1"/>
  <c r="M952" i="24" s="1"/>
  <c r="J665" i="24"/>
  <c r="K665" i="24" s="1"/>
  <c r="L665" i="24" s="1"/>
  <c r="M665" i="24" s="1"/>
  <c r="N665" i="24"/>
  <c r="O665" i="24" s="1"/>
  <c r="J221" i="24"/>
  <c r="J1169" i="24"/>
  <c r="N1169" i="24" s="1"/>
  <c r="O1169" i="24" s="1"/>
  <c r="J930" i="24"/>
  <c r="K930" i="24" s="1"/>
  <c r="L930" i="24" s="1"/>
  <c r="M930" i="24" s="1"/>
  <c r="J921" i="24"/>
  <c r="N921" i="24" s="1"/>
  <c r="O921" i="24" s="1"/>
  <c r="J919" i="24"/>
  <c r="J1265" i="24"/>
  <c r="K1265" i="24" s="1"/>
  <c r="L1265" i="24" s="1"/>
  <c r="M1265" i="24" s="1"/>
  <c r="J445" i="24"/>
  <c r="N445" i="24" s="1"/>
  <c r="O445" i="24" s="1"/>
  <c r="J90" i="24"/>
  <c r="N90" i="24" s="1"/>
  <c r="O90" i="24" s="1"/>
  <c r="K90" i="24"/>
  <c r="L90" i="24" s="1"/>
  <c r="M90" i="24" s="1"/>
  <c r="J864" i="24"/>
  <c r="K864" i="24" s="1"/>
  <c r="L864" i="24" s="1"/>
  <c r="M864" i="24" s="1"/>
  <c r="N864" i="24"/>
  <c r="O864" i="24" s="1"/>
  <c r="J2219" i="24"/>
  <c r="N2219" i="24" s="1"/>
  <c r="O2219" i="24" s="1"/>
  <c r="K2219" i="24"/>
  <c r="L2219" i="24" s="1"/>
  <c r="M2219" i="24" s="1"/>
  <c r="J2503" i="24"/>
  <c r="K2503" i="24" s="1"/>
  <c r="L2503" i="24" s="1"/>
  <c r="M2503" i="24" s="1"/>
  <c r="J2063" i="24"/>
  <c r="N2063" i="24" s="1"/>
  <c r="O2063" i="24" s="1"/>
  <c r="J2483" i="24"/>
  <c r="J3005" i="24"/>
  <c r="J2034" i="24"/>
  <c r="K2034" i="24" s="1"/>
  <c r="L2034" i="24" s="1"/>
  <c r="M2034" i="24" s="1"/>
  <c r="J1531" i="24"/>
  <c r="N1531" i="24" s="1"/>
  <c r="O1531" i="24" s="1"/>
  <c r="K1531" i="24"/>
  <c r="L1531" i="24" s="1"/>
  <c r="M1531" i="24" s="1"/>
  <c r="J2492" i="24"/>
  <c r="K2492" i="24" s="1"/>
  <c r="L2492" i="24" s="1"/>
  <c r="M2492" i="24" s="1"/>
  <c r="N2492" i="24"/>
  <c r="O2492" i="24" s="1"/>
  <c r="J2267" i="24"/>
  <c r="J2912" i="24"/>
  <c r="K2912" i="24" s="1"/>
  <c r="L2912" i="24" s="1"/>
  <c r="M2912" i="24" s="1"/>
  <c r="N2912" i="24"/>
  <c r="O2912" i="24" s="1"/>
  <c r="J2874" i="24"/>
  <c r="N2874" i="24" s="1"/>
  <c r="O2874" i="24" s="1"/>
  <c r="K2874" i="24"/>
  <c r="L2874" i="24" s="1"/>
  <c r="M2874" i="24" s="1"/>
  <c r="J2487" i="24"/>
  <c r="J1623" i="24"/>
  <c r="K1623" i="24" s="1"/>
  <c r="L1623" i="24" s="1"/>
  <c r="M1623" i="24" s="1"/>
  <c r="J1140" i="24"/>
  <c r="N1140" i="24" s="1"/>
  <c r="O1140" i="24" s="1"/>
  <c r="J2167" i="24"/>
  <c r="K2167" i="24" s="1"/>
  <c r="L2167" i="24" s="1"/>
  <c r="M2167" i="24" s="1"/>
  <c r="J807" i="24"/>
  <c r="K807" i="24" s="1"/>
  <c r="L807" i="24" s="1"/>
  <c r="M807" i="24" s="1"/>
  <c r="J34" i="24"/>
  <c r="J1748" i="24"/>
  <c r="K1748" i="24" s="1"/>
  <c r="L1748" i="24" s="1"/>
  <c r="M1748" i="24" s="1"/>
  <c r="J1928" i="24"/>
  <c r="N1928" i="24" s="1"/>
  <c r="O1928" i="24" s="1"/>
  <c r="J3562" i="24"/>
  <c r="J3543" i="24"/>
  <c r="J1749" i="24"/>
  <c r="K1749" i="24" s="1"/>
  <c r="L1749" i="24" s="1"/>
  <c r="M1749" i="24" s="1"/>
  <c r="J2088" i="24"/>
  <c r="N2088" i="24" s="1"/>
  <c r="O2088" i="24" s="1"/>
  <c r="J2771" i="24"/>
  <c r="J3263" i="24"/>
  <c r="K3263" i="24"/>
  <c r="L3263" i="24" s="1"/>
  <c r="M3263" i="24" s="1"/>
  <c r="N3263" i="24"/>
  <c r="O3263" i="24" s="1"/>
  <c r="J2376" i="24"/>
  <c r="N2376" i="24" s="1"/>
  <c r="O2376" i="24" s="1"/>
  <c r="J3596" i="24"/>
  <c r="K3596" i="24" s="1"/>
  <c r="L3596" i="24" s="1"/>
  <c r="M3596" i="24" s="1"/>
  <c r="J3701" i="24"/>
  <c r="K3701" i="24" s="1"/>
  <c r="L3701" i="24" s="1"/>
  <c r="M3701" i="24" s="1"/>
  <c r="J4034" i="24"/>
  <c r="N4034" i="24" s="1"/>
  <c r="O4034" i="24" s="1"/>
  <c r="J3472" i="24"/>
  <c r="K3472" i="24" s="1"/>
  <c r="L3472" i="24" s="1"/>
  <c r="M3472" i="24" s="1"/>
  <c r="J4044" i="24"/>
  <c r="J3941" i="24"/>
  <c r="J3897" i="24"/>
  <c r="K3897" i="24" s="1"/>
  <c r="L3897" i="24" s="1"/>
  <c r="M3897" i="24" s="1"/>
  <c r="N3897" i="24"/>
  <c r="O3897" i="24" s="1"/>
  <c r="J4126" i="24"/>
  <c r="N4126" i="24" s="1"/>
  <c r="O4126" i="24" s="1"/>
  <c r="J3634" i="24"/>
  <c r="K3634" i="24" s="1"/>
  <c r="L3634" i="24" s="1"/>
  <c r="M3634" i="24" s="1"/>
  <c r="J158" i="24"/>
  <c r="K158" i="24" s="1"/>
  <c r="L158" i="24" s="1"/>
  <c r="M158" i="24" s="1"/>
  <c r="N158" i="24"/>
  <c r="O158" i="24" s="1"/>
  <c r="J505" i="24"/>
  <c r="N505" i="24" s="1"/>
  <c r="O505" i="24" s="1"/>
  <c r="J931" i="24"/>
  <c r="K931" i="24" s="1"/>
  <c r="L931" i="24" s="1"/>
  <c r="M931" i="24" s="1"/>
  <c r="J537" i="24"/>
  <c r="N537" i="24" s="1"/>
  <c r="O537" i="24" s="1"/>
  <c r="K537" i="24"/>
  <c r="L537" i="24" s="1"/>
  <c r="M537" i="24" s="1"/>
  <c r="J26" i="24"/>
  <c r="J581" i="24"/>
  <c r="K581" i="24" s="1"/>
  <c r="L581" i="24" s="1"/>
  <c r="M581" i="24" s="1"/>
  <c r="J491" i="24"/>
  <c r="N491" i="24" s="1"/>
  <c r="O491" i="24" s="1"/>
  <c r="J852" i="24"/>
  <c r="J64" i="24"/>
  <c r="K64" i="24" s="1"/>
  <c r="L64" i="24" s="1"/>
  <c r="M64" i="24" s="1"/>
  <c r="N64" i="24"/>
  <c r="O64" i="24" s="1"/>
  <c r="J479" i="24"/>
  <c r="J235" i="24"/>
  <c r="K235" i="24" s="1"/>
  <c r="L235" i="24" s="1"/>
  <c r="M235" i="24" s="1"/>
  <c r="J75" i="24"/>
  <c r="N75" i="24" s="1"/>
  <c r="O75" i="24" s="1"/>
  <c r="K75" i="24"/>
  <c r="L75" i="24" s="1"/>
  <c r="M75" i="24" s="1"/>
  <c r="J2057" i="24"/>
  <c r="J1855" i="24"/>
  <c r="K1855" i="24" s="1"/>
  <c r="L1855" i="24" s="1"/>
  <c r="M1855" i="24" s="1"/>
  <c r="J2928" i="24"/>
  <c r="N2928" i="24" s="1"/>
  <c r="O2928" i="24" s="1"/>
  <c r="J2717" i="24"/>
  <c r="N2717" i="24" s="1"/>
  <c r="O2717" i="24" s="1"/>
  <c r="J2049" i="24"/>
  <c r="K2049" i="24" s="1"/>
  <c r="L2049" i="24" s="1"/>
  <c r="M2049" i="24" s="1"/>
  <c r="N2049" i="24"/>
  <c r="O2049" i="24" s="1"/>
  <c r="J3074" i="24"/>
  <c r="N3074" i="24" s="1"/>
  <c r="O3074" i="24" s="1"/>
  <c r="J2676" i="24"/>
  <c r="J1550" i="24"/>
  <c r="N1550" i="24" s="1"/>
  <c r="O1550" i="24" s="1"/>
  <c r="J2612" i="24"/>
  <c r="J2974" i="24"/>
  <c r="J1673" i="24"/>
  <c r="N1673" i="24" s="1"/>
  <c r="O1673" i="24" s="1"/>
  <c r="J2824" i="24"/>
  <c r="K2824" i="24" s="1"/>
  <c r="L2824" i="24" s="1"/>
  <c r="M2824" i="24" s="1"/>
  <c r="J318" i="24"/>
  <c r="K318" i="24" s="1"/>
  <c r="L318" i="24" s="1"/>
  <c r="M318" i="24" s="1"/>
  <c r="J2168" i="24"/>
  <c r="N2168" i="24" s="1"/>
  <c r="O2168" i="24" s="1"/>
  <c r="J2169" i="24"/>
  <c r="K2169" i="24" s="1"/>
  <c r="L2169" i="24" s="1"/>
  <c r="M2169" i="24" s="1"/>
  <c r="P2169" i="24" s="1"/>
  <c r="Q2169" i="24" s="1"/>
  <c r="R2169" i="24" s="1"/>
  <c r="N2169" i="24"/>
  <c r="O2169" i="24" s="1"/>
  <c r="J464" i="24"/>
  <c r="N464" i="24" s="1"/>
  <c r="O464" i="24" s="1"/>
  <c r="K464" i="24"/>
  <c r="L464" i="24" s="1"/>
  <c r="M464" i="24" s="1"/>
  <c r="J2089" i="24"/>
  <c r="J1750" i="24"/>
  <c r="J1751" i="24"/>
  <c r="N1751" i="24" s="1"/>
  <c r="O1751" i="24" s="1"/>
  <c r="J3563" i="24"/>
  <c r="K3563" i="24" s="1"/>
  <c r="L3563" i="24" s="1"/>
  <c r="M3563" i="24" s="1"/>
  <c r="J3129" i="24"/>
  <c r="K3129" i="24" s="1"/>
  <c r="L3129" i="24" s="1"/>
  <c r="M3129" i="24" s="1"/>
  <c r="N3129" i="24"/>
  <c r="O3129" i="24" s="1"/>
  <c r="J3264" i="24"/>
  <c r="N3264" i="24" s="1"/>
  <c r="O3264" i="24" s="1"/>
  <c r="K3264" i="24"/>
  <c r="L3264" i="24" s="1"/>
  <c r="M3264" i="24" s="1"/>
  <c r="J2599" i="24"/>
  <c r="K2599" i="24" s="1"/>
  <c r="L2599" i="24" s="1"/>
  <c r="M2599" i="24" s="1"/>
  <c r="N2599" i="24"/>
  <c r="O2599" i="24" s="1"/>
  <c r="J3265" i="24"/>
  <c r="N3265" i="24" s="1"/>
  <c r="O3265" i="24" s="1"/>
  <c r="K3265" i="24"/>
  <c r="L3265" i="24" s="1"/>
  <c r="M3265" i="24" s="1"/>
  <c r="J3130" i="24"/>
  <c r="J3266" i="24"/>
  <c r="J3131" i="24"/>
  <c r="N3131" i="24" s="1"/>
  <c r="O3131" i="24" s="1"/>
  <c r="J3347" i="24"/>
  <c r="K3347" i="24" s="1"/>
  <c r="L3347" i="24" s="1"/>
  <c r="M3347" i="24" s="1"/>
  <c r="J4108" i="24"/>
  <c r="K4108" i="24" s="1"/>
  <c r="L4108" i="24" s="1"/>
  <c r="M4108" i="24" s="1"/>
  <c r="J3942" i="24"/>
  <c r="N3942" i="24" s="1"/>
  <c r="O3942" i="24" s="1"/>
  <c r="J3981" i="24"/>
  <c r="K3981" i="24" s="1"/>
  <c r="L3981" i="24" s="1"/>
  <c r="M3981" i="24" s="1"/>
  <c r="J3943" i="24"/>
  <c r="N3943" i="24" s="1"/>
  <c r="O3943" i="24" s="1"/>
  <c r="J3862" i="24"/>
  <c r="J4222" i="24"/>
  <c r="N4222" i="24" s="1"/>
  <c r="O4222" i="24" s="1"/>
  <c r="J4188" i="24"/>
  <c r="N4188" i="24" s="1"/>
  <c r="O4188" i="24" s="1"/>
  <c r="J953" i="24"/>
  <c r="K953" i="24" s="1"/>
  <c r="L953" i="24" s="1"/>
  <c r="M953" i="24" s="1"/>
  <c r="J465" i="24"/>
  <c r="K465" i="24" s="1"/>
  <c r="L465" i="24" s="1"/>
  <c r="M465" i="24" s="1"/>
  <c r="J771" i="24"/>
  <c r="N771" i="24" s="1"/>
  <c r="O771" i="24" s="1"/>
  <c r="J649" i="24"/>
  <c r="K649" i="24" s="1"/>
  <c r="L649" i="24" s="1"/>
  <c r="M649" i="24" s="1"/>
  <c r="J523" i="24"/>
  <c r="N523" i="24" s="1"/>
  <c r="O523" i="24" s="1"/>
  <c r="J214" i="24"/>
  <c r="J762" i="24"/>
  <c r="N762" i="24" s="1"/>
  <c r="K762" i="24"/>
  <c r="L762" i="24" s="1"/>
  <c r="M762" i="24" s="1"/>
  <c r="O762" i="24"/>
  <c r="J342" i="24"/>
  <c r="N342" i="24" s="1"/>
  <c r="O342" i="24" s="1"/>
  <c r="J1226" i="24"/>
  <c r="K1226" i="24" s="1"/>
  <c r="L1226" i="24" s="1"/>
  <c r="M1226" i="24" s="1"/>
  <c r="N1226" i="24"/>
  <c r="O1226" i="24" s="1"/>
  <c r="J1201" i="24"/>
  <c r="K1201" i="24" s="1"/>
  <c r="L1201" i="24" s="1"/>
  <c r="M1201" i="24" s="1"/>
  <c r="J1345" i="24"/>
  <c r="N1345" i="24" s="1"/>
  <c r="O1345" i="24" s="1"/>
  <c r="J695" i="24"/>
  <c r="K695" i="24" s="1"/>
  <c r="L695" i="24" s="1"/>
  <c r="M695" i="24" s="1"/>
  <c r="J3052" i="24"/>
  <c r="N3052" i="24" s="1"/>
  <c r="O3052" i="24" s="1"/>
  <c r="K3052" i="24"/>
  <c r="L3052" i="24" s="1"/>
  <c r="M3052" i="24" s="1"/>
  <c r="J2623" i="24"/>
  <c r="J1298" i="24"/>
  <c r="K1298" i="24" s="1"/>
  <c r="L1298" i="24" s="1"/>
  <c r="M1298" i="24" s="1"/>
  <c r="J3075" i="24"/>
  <c r="N3075" i="24" s="1"/>
  <c r="O3075" i="24" s="1"/>
  <c r="J2441" i="24"/>
  <c r="N2441" i="24" s="1"/>
  <c r="O2441" i="24" s="1"/>
  <c r="J1541" i="24"/>
  <c r="J2129" i="24"/>
  <c r="N2129" i="24" s="1"/>
  <c r="O2129" i="24" s="1"/>
  <c r="J2546" i="24"/>
  <c r="J2852" i="24"/>
  <c r="N2852" i="24" s="1"/>
  <c r="O2852" i="24" s="1"/>
  <c r="K2852" i="24"/>
  <c r="L2852" i="24" s="1"/>
  <c r="M2852" i="24" s="1"/>
  <c r="J72" i="24"/>
  <c r="J2484" i="24"/>
  <c r="J2294" i="24"/>
  <c r="N2294" i="24" s="1"/>
  <c r="O2294" i="24" s="1"/>
  <c r="J2497" i="24"/>
  <c r="K2497" i="24" s="1"/>
  <c r="L2497" i="24" s="1"/>
  <c r="M2497" i="24" s="1"/>
  <c r="J808" i="24"/>
  <c r="K808" i="24" s="1"/>
  <c r="L808" i="24" s="1"/>
  <c r="M808" i="24" s="1"/>
  <c r="J2295" i="24"/>
  <c r="N2295" i="24" s="1"/>
  <c r="O2295" i="24" s="1"/>
  <c r="J1929" i="24"/>
  <c r="K1929" i="24" s="1"/>
  <c r="L1929" i="24" s="1"/>
  <c r="M1929" i="24" s="1"/>
  <c r="N1929" i="24"/>
  <c r="O1929" i="24" s="1"/>
  <c r="J809" i="24"/>
  <c r="N809" i="24" s="1"/>
  <c r="O809" i="24" s="1"/>
  <c r="J1752" i="24"/>
  <c r="J1930" i="24"/>
  <c r="K1930" i="24" s="1"/>
  <c r="L1930" i="24" s="1"/>
  <c r="M1930" i="24" s="1"/>
  <c r="N1930" i="24"/>
  <c r="O1930" i="24" s="1"/>
  <c r="J3554" i="24"/>
  <c r="J3132" i="24"/>
  <c r="K3132" i="24" s="1"/>
  <c r="L3132" i="24" s="1"/>
  <c r="M3132" i="24" s="1"/>
  <c r="J3309" i="24"/>
  <c r="K3309" i="24" s="1"/>
  <c r="L3309" i="24" s="1"/>
  <c r="M3309" i="24" s="1"/>
  <c r="N3309" i="24"/>
  <c r="O3309" i="24" s="1"/>
  <c r="J3133" i="24"/>
  <c r="N3133" i="24" s="1"/>
  <c r="O3133" i="24" s="1"/>
  <c r="K3133" i="24"/>
  <c r="L3133" i="24" s="1"/>
  <c r="M3133" i="24" s="1"/>
  <c r="J1753" i="24"/>
  <c r="K1753" i="24"/>
  <c r="L1753" i="24" s="1"/>
  <c r="M1753" i="24" s="1"/>
  <c r="N1753" i="24"/>
  <c r="O1753" i="24" s="1"/>
  <c r="J2377" i="24"/>
  <c r="N2377" i="24" s="1"/>
  <c r="O2377" i="24" s="1"/>
  <c r="K2377" i="24"/>
  <c r="L2377" i="24" s="1"/>
  <c r="M2377" i="24" s="1"/>
  <c r="J2772" i="24"/>
  <c r="J3577" i="24"/>
  <c r="K3577" i="24" s="1"/>
  <c r="L3577" i="24" s="1"/>
  <c r="M3577" i="24" s="1"/>
  <c r="J3674" i="24"/>
  <c r="J4045" i="24"/>
  <c r="N4045" i="24" s="1"/>
  <c r="O4045" i="24" s="1"/>
  <c r="J4014" i="24"/>
  <c r="J3982" i="24"/>
  <c r="N3982" i="24" s="1"/>
  <c r="O3982" i="24" s="1"/>
  <c r="J3898" i="24"/>
  <c r="J3473" i="24"/>
  <c r="N3473" i="24" s="1"/>
  <c r="O3473" i="24" s="1"/>
  <c r="J3899" i="24"/>
  <c r="J4183" i="24"/>
  <c r="K4183" i="24" s="1"/>
  <c r="L4183" i="24" s="1"/>
  <c r="M4183" i="24" s="1"/>
  <c r="J159" i="24"/>
  <c r="J627" i="24"/>
  <c r="N627" i="24" s="1"/>
  <c r="O627" i="24" s="1"/>
  <c r="J628" i="24"/>
  <c r="J302" i="24"/>
  <c r="N302" i="24" s="1"/>
  <c r="O302" i="24" s="1"/>
  <c r="J419" i="24"/>
  <c r="K419" i="24" s="1"/>
  <c r="L419" i="24" s="1"/>
  <c r="M419" i="24" s="1"/>
  <c r="J1098" i="24"/>
  <c r="N1098" i="24" s="1"/>
  <c r="O1098" i="24" s="1"/>
  <c r="J725" i="24"/>
  <c r="J964" i="24"/>
  <c r="N964" i="24" s="1"/>
  <c r="O964" i="24" s="1"/>
  <c r="J979" i="24"/>
  <c r="J288" i="24"/>
  <c r="K288" i="24" s="1"/>
  <c r="L288" i="24" s="1"/>
  <c r="M288" i="24" s="1"/>
  <c r="J869" i="24"/>
  <c r="K869" i="24" s="1"/>
  <c r="L869" i="24" s="1"/>
  <c r="M869" i="24" s="1"/>
  <c r="N869" i="24"/>
  <c r="O869" i="24" s="1"/>
  <c r="J675" i="24"/>
  <c r="N675" i="24" s="1"/>
  <c r="O675" i="24" s="1"/>
  <c r="K675" i="24"/>
  <c r="L675" i="24" s="1"/>
  <c r="M675" i="24" s="1"/>
  <c r="J1907" i="24"/>
  <c r="K1907" i="24"/>
  <c r="L1907" i="24" s="1"/>
  <c r="M1907" i="24" s="1"/>
  <c r="P1907" i="24" s="1"/>
  <c r="Q1907" i="24" s="1"/>
  <c r="R1907" i="24" s="1"/>
  <c r="N1907" i="24"/>
  <c r="O1907" i="24" s="1"/>
  <c r="J3214" i="24"/>
  <c r="J1249" i="24"/>
  <c r="J2489" i="24"/>
  <c r="N2489" i="24" s="1"/>
  <c r="O2489" i="24" s="1"/>
  <c r="J3098" i="24"/>
  <c r="J1973" i="24"/>
  <c r="K1973" i="24" s="1"/>
  <c r="L1973" i="24" s="1"/>
  <c r="M1973" i="24" s="1"/>
  <c r="J1647" i="24"/>
  <c r="J2719" i="24"/>
  <c r="N2719" i="24" s="1"/>
  <c r="O2719" i="24" s="1"/>
  <c r="K2719" i="24"/>
  <c r="L2719" i="24" s="1"/>
  <c r="M2719" i="24" s="1"/>
  <c r="J3017" i="24"/>
  <c r="K3017" i="24"/>
  <c r="L3017" i="24" s="1"/>
  <c r="M3017" i="24" s="1"/>
  <c r="N3017" i="24"/>
  <c r="O3017" i="24" s="1"/>
  <c r="J2825" i="24"/>
  <c r="J47" i="24"/>
  <c r="J2457" i="24"/>
  <c r="K2457" i="24" s="1"/>
  <c r="L2457" i="24" s="1"/>
  <c r="M2457" i="24" s="1"/>
  <c r="J2705" i="24"/>
  <c r="J160" i="24"/>
  <c r="J2090" i="24"/>
  <c r="K2090" i="24" s="1"/>
  <c r="L2090" i="24" s="1"/>
  <c r="M2090" i="24" s="1"/>
  <c r="N2090" i="24"/>
  <c r="O2090" i="24" s="1"/>
  <c r="J1754" i="24"/>
  <c r="N1754" i="24" s="1"/>
  <c r="O1754" i="24" s="1"/>
  <c r="J1505" i="24"/>
  <c r="K1505" i="24" s="1"/>
  <c r="L1505" i="24" s="1"/>
  <c r="M1505" i="24" s="1"/>
  <c r="J810" i="24"/>
  <c r="N810" i="24" s="1"/>
  <c r="O810" i="24" s="1"/>
  <c r="K810" i="24"/>
  <c r="L810" i="24" s="1"/>
  <c r="M810" i="24" s="1"/>
  <c r="J17" i="24"/>
  <c r="J2669" i="24"/>
  <c r="K2669" i="24" s="1"/>
  <c r="L2669" i="24" s="1"/>
  <c r="M2669" i="24" s="1"/>
  <c r="J3435" i="24"/>
  <c r="J2956" i="24"/>
  <c r="J2091" i="24"/>
  <c r="K2091" i="24" s="1"/>
  <c r="L2091" i="24" s="1"/>
  <c r="M2091" i="24" s="1"/>
  <c r="N2091" i="24"/>
  <c r="O2091" i="24" s="1"/>
  <c r="J161" i="24"/>
  <c r="N161" i="24" s="1"/>
  <c r="O161" i="24" s="1"/>
  <c r="J11" i="24"/>
  <c r="K11" i="24" s="1"/>
  <c r="L11" i="24" s="1"/>
  <c r="M11" i="24" s="1"/>
  <c r="J1755" i="24"/>
  <c r="N1755" i="24" s="1"/>
  <c r="O1755" i="24" s="1"/>
  <c r="K1755" i="24"/>
  <c r="L1755" i="24" s="1"/>
  <c r="M1755" i="24" s="1"/>
  <c r="J3778" i="24"/>
  <c r="J3474" i="24"/>
  <c r="N3474" i="24" s="1"/>
  <c r="O3474" i="24" s="1"/>
  <c r="J4067" i="24"/>
  <c r="J162" i="24"/>
  <c r="J3983" i="24"/>
  <c r="K3983" i="24" s="1"/>
  <c r="L3983" i="24" s="1"/>
  <c r="M3983" i="24" s="1"/>
  <c r="N3983" i="24"/>
  <c r="O3983" i="24" s="1"/>
  <c r="J3863" i="24"/>
  <c r="N3863" i="24" s="1"/>
  <c r="O3863" i="24" s="1"/>
  <c r="J3944" i="24"/>
  <c r="K3944" i="24" s="1"/>
  <c r="L3944" i="24" s="1"/>
  <c r="M3944" i="24" s="1"/>
  <c r="N3944" i="24"/>
  <c r="O3944" i="24" s="1"/>
  <c r="J4127" i="24"/>
  <c r="N4127" i="24" s="1"/>
  <c r="O4127" i="24" s="1"/>
  <c r="J4046" i="24"/>
  <c r="J163" i="24"/>
  <c r="K163" i="24" s="1"/>
  <c r="L163" i="24" s="1"/>
  <c r="M163" i="24" s="1"/>
  <c r="J319" i="24"/>
  <c r="N319" i="24" s="1"/>
  <c r="O319" i="24" s="1"/>
  <c r="J749" i="24"/>
  <c r="K749" i="24"/>
  <c r="L749" i="24" s="1"/>
  <c r="M749" i="24" s="1"/>
  <c r="N749" i="24"/>
  <c r="O749" i="24"/>
  <c r="J383" i="24"/>
  <c r="K383" i="24" s="1"/>
  <c r="L383" i="24" s="1"/>
  <c r="M383" i="24" s="1"/>
  <c r="J750" i="24"/>
  <c r="J629" i="24"/>
  <c r="K629" i="24" s="1"/>
  <c r="L629" i="24" s="1"/>
  <c r="M629" i="24" s="1"/>
  <c r="N629" i="24"/>
  <c r="O629" i="24" s="1"/>
  <c r="J1044" i="24"/>
  <c r="J443" i="24"/>
  <c r="J935" i="24"/>
  <c r="K935" i="24" s="1"/>
  <c r="L935" i="24" s="1"/>
  <c r="M935" i="24" s="1"/>
  <c r="J408" i="24"/>
  <c r="N408" i="24" s="1"/>
  <c r="O408" i="24" s="1"/>
  <c r="J516" i="24"/>
  <c r="K516" i="24" s="1"/>
  <c r="L516" i="24" s="1"/>
  <c r="M516" i="24" s="1"/>
  <c r="J717" i="24"/>
  <c r="N717" i="24" s="1"/>
  <c r="O717" i="24" s="1"/>
  <c r="K717" i="24"/>
  <c r="L717" i="24" s="1"/>
  <c r="M717" i="24" s="1"/>
  <c r="J2198" i="24"/>
  <c r="N2198" i="24" s="1"/>
  <c r="O2198" i="24" s="1"/>
  <c r="J1245" i="24"/>
  <c r="K1245" i="24" s="1"/>
  <c r="L1245" i="24" s="1"/>
  <c r="M1245" i="24" s="1"/>
  <c r="N1245" i="24"/>
  <c r="O1245" i="24" s="1"/>
  <c r="J1466" i="24"/>
  <c r="J114" i="24"/>
  <c r="J564" i="24"/>
  <c r="K564" i="24" s="1"/>
  <c r="L564" i="24" s="1"/>
  <c r="M564" i="24" s="1"/>
  <c r="J2020" i="24"/>
  <c r="N2020" i="24" s="1"/>
  <c r="O2020" i="24" s="1"/>
  <c r="K2020" i="24"/>
  <c r="L2020" i="24" s="1"/>
  <c r="M2020" i="24" s="1"/>
  <c r="P2020" i="24" s="1"/>
  <c r="Q2020" i="24" s="1"/>
  <c r="R2020" i="24" s="1"/>
  <c r="S2020" i="24" s="1"/>
  <c r="T2020" i="24" s="1"/>
  <c r="J3211" i="24"/>
  <c r="N3211" i="24" s="1"/>
  <c r="O3211" i="24" s="1"/>
  <c r="K3211" i="24"/>
  <c r="L3211" i="24" s="1"/>
  <c r="M3211" i="24" s="1"/>
  <c r="J3090" i="24"/>
  <c r="N3090" i="24" s="1"/>
  <c r="O3090" i="24" s="1"/>
  <c r="K3090" i="24"/>
  <c r="L3090" i="24" s="1"/>
  <c r="M3090" i="24" s="1"/>
  <c r="J1833" i="24"/>
  <c r="K1833" i="24" s="1"/>
  <c r="L1833" i="24" s="1"/>
  <c r="M1833" i="24" s="1"/>
  <c r="J2945" i="24"/>
  <c r="N2945" i="24" s="1"/>
  <c r="O2945" i="24" s="1"/>
  <c r="J2543" i="24"/>
  <c r="N2543" i="24" s="1"/>
  <c r="O2543" i="24" s="1"/>
  <c r="K2543" i="24"/>
  <c r="L2543" i="24" s="1"/>
  <c r="M2543" i="24" s="1"/>
  <c r="J2310" i="24"/>
  <c r="J1897" i="24"/>
  <c r="N1897" i="24" s="1"/>
  <c r="O1897" i="24" s="1"/>
  <c r="J2470" i="24"/>
  <c r="J1931" i="24"/>
  <c r="J1648" i="24"/>
  <c r="K1648" i="24" s="1"/>
  <c r="L1648" i="24" s="1"/>
  <c r="M1648" i="24" s="1"/>
  <c r="J1872" i="24"/>
  <c r="K1872" i="24" s="1"/>
  <c r="L1872" i="24" s="1"/>
  <c r="M1872" i="24" s="1"/>
  <c r="J2231" i="24"/>
  <c r="J1756" i="24"/>
  <c r="N1756" i="24" s="1"/>
  <c r="O1756" i="24" s="1"/>
  <c r="J3519" i="24"/>
  <c r="K3519" i="24" s="1"/>
  <c r="L3519" i="24" s="1"/>
  <c r="M3519" i="24" s="1"/>
  <c r="J3238" i="24"/>
  <c r="K3238" i="24" s="1"/>
  <c r="L3238" i="24" s="1"/>
  <c r="M3238" i="24" s="1"/>
  <c r="N3238" i="24"/>
  <c r="O3238" i="24" s="1"/>
  <c r="J2092" i="24"/>
  <c r="N2092" i="24" s="1"/>
  <c r="O2092" i="24" s="1"/>
  <c r="J1387" i="24"/>
  <c r="K1387" i="24" s="1"/>
  <c r="L1387" i="24" s="1"/>
  <c r="M1387" i="24" s="1"/>
  <c r="N1387" i="24"/>
  <c r="O1387" i="24" s="1"/>
  <c r="J3409" i="24"/>
  <c r="N3409" i="24" s="1"/>
  <c r="O3409" i="24" s="1"/>
  <c r="J3348" i="24"/>
  <c r="J3349" i="24"/>
  <c r="N3349" i="24" s="1"/>
  <c r="O3349" i="24" s="1"/>
  <c r="J3675" i="24"/>
  <c r="J3544" i="24"/>
  <c r="K3544" i="24" s="1"/>
  <c r="L3544" i="24" s="1"/>
  <c r="M3544" i="24" s="1"/>
  <c r="N3544" i="24"/>
  <c r="O3544" i="24" s="1"/>
  <c r="J4114" i="24"/>
  <c r="N4114" i="24" s="1"/>
  <c r="O4114" i="24" s="1"/>
  <c r="K4114" i="24"/>
  <c r="L4114" i="24" s="1"/>
  <c r="M4114" i="24" s="1"/>
  <c r="J3813" i="24"/>
  <c r="N3813" i="24" s="1"/>
  <c r="O3813" i="24" s="1"/>
  <c r="J3900" i="24"/>
  <c r="K3900" i="24" s="1"/>
  <c r="L3900" i="24" s="1"/>
  <c r="M3900" i="24" s="1"/>
  <c r="N3900" i="24"/>
  <c r="O3900" i="24" s="1"/>
  <c r="J164" i="24"/>
  <c r="K164" i="24" s="1"/>
  <c r="L164" i="24" s="1"/>
  <c r="M164" i="24" s="1"/>
  <c r="N164" i="24"/>
  <c r="O164" i="24" s="1"/>
  <c r="J3945" i="24"/>
  <c r="K3945" i="24" s="1"/>
  <c r="L3945" i="24" s="1"/>
  <c r="M3945" i="24" s="1"/>
  <c r="J3814" i="24"/>
  <c r="K3814" i="24" s="1"/>
  <c r="L3814" i="24" s="1"/>
  <c r="M3814" i="24" s="1"/>
  <c r="J3901" i="24"/>
  <c r="N3901" i="24" s="1"/>
  <c r="O3901" i="24" s="1"/>
  <c r="K3901" i="24"/>
  <c r="L3901" i="24" s="1"/>
  <c r="M3901" i="24" s="1"/>
  <c r="P3901" i="24" s="1"/>
  <c r="Q3901" i="24" s="1"/>
  <c r="R3901" i="24" s="1"/>
  <c r="S3901" i="24" s="1"/>
  <c r="T3901" i="24" s="1"/>
  <c r="J875" i="24"/>
  <c r="K875" i="24" s="1"/>
  <c r="L875" i="24" s="1"/>
  <c r="M875" i="24" s="1"/>
  <c r="J1444" i="24"/>
  <c r="K1444" i="24"/>
  <c r="L1444" i="24" s="1"/>
  <c r="M1444" i="24" s="1"/>
  <c r="N1444" i="24"/>
  <c r="O1444" i="24" s="1"/>
  <c r="J1033" i="24"/>
  <c r="J858" i="24"/>
  <c r="K858" i="24" s="1"/>
  <c r="L858" i="24" s="1"/>
  <c r="M858" i="24" s="1"/>
  <c r="J1170" i="24"/>
  <c r="N1170" i="24" s="1"/>
  <c r="O1170" i="24" s="1"/>
  <c r="J1018" i="24"/>
  <c r="K1018" i="24" s="1"/>
  <c r="L1018" i="24" s="1"/>
  <c r="M1018" i="24" s="1"/>
  <c r="J95" i="24"/>
  <c r="K95" i="24" s="1"/>
  <c r="L95" i="24" s="1"/>
  <c r="M95" i="24" s="1"/>
  <c r="J108" i="24"/>
  <c r="N108" i="24" s="1"/>
  <c r="O108" i="24" s="1"/>
  <c r="J431" i="24"/>
  <c r="K431" i="24" s="1"/>
  <c r="L431" i="24" s="1"/>
  <c r="M431" i="24" s="1"/>
  <c r="J309" i="24"/>
  <c r="K309" i="24" s="1"/>
  <c r="L309" i="24" s="1"/>
  <c r="M309" i="24" s="1"/>
  <c r="J577" i="24"/>
  <c r="N577" i="24" s="1"/>
  <c r="O577" i="24" s="1"/>
  <c r="J116" i="24"/>
  <c r="J2583" i="24"/>
  <c r="N2583" i="24" s="1"/>
  <c r="O2583" i="24" s="1"/>
  <c r="J2459" i="24"/>
  <c r="N2459" i="24" s="1"/>
  <c r="O2459" i="24" s="1"/>
  <c r="J2707" i="24"/>
  <c r="K2707" i="24" s="1"/>
  <c r="L2707" i="24" s="1"/>
  <c r="M2707" i="24" s="1"/>
  <c r="J1984" i="24"/>
  <c r="J420" i="24"/>
  <c r="K420" i="24" s="1"/>
  <c r="L420" i="24" s="1"/>
  <c r="M420" i="24" s="1"/>
  <c r="J2833" i="24"/>
  <c r="J2024" i="24"/>
  <c r="N2024" i="24" s="1"/>
  <c r="O2024" i="24" s="1"/>
  <c r="J2975" i="24"/>
  <c r="K2975" i="24"/>
  <c r="L2975" i="24" s="1"/>
  <c r="M2975" i="24" s="1"/>
  <c r="N2975" i="24"/>
  <c r="O2975" i="24" s="1"/>
  <c r="J1388" i="24"/>
  <c r="K1388" i="24" s="1"/>
  <c r="L1388" i="24" s="1"/>
  <c r="M1388" i="24" s="1"/>
  <c r="J1972" i="24"/>
  <c r="K1972" i="24" s="1"/>
  <c r="L1972" i="24" s="1"/>
  <c r="M1972" i="24" s="1"/>
  <c r="N1972" i="24"/>
  <c r="O1972" i="24" s="1"/>
  <c r="J1840" i="24"/>
  <c r="K1840" i="24" s="1"/>
  <c r="L1840" i="24" s="1"/>
  <c r="M1840" i="24" s="1"/>
  <c r="N1840" i="24"/>
  <c r="O1840" i="24" s="1"/>
  <c r="J954" i="24"/>
  <c r="J2450" i="24"/>
  <c r="K2450" i="24" s="1"/>
  <c r="L2450" i="24" s="1"/>
  <c r="M2450" i="24" s="1"/>
  <c r="J1932" i="24"/>
  <c r="K1932" i="24" s="1"/>
  <c r="L1932" i="24" s="1"/>
  <c r="M1932" i="24" s="1"/>
  <c r="J2170" i="24"/>
  <c r="K2170" i="24" s="1"/>
  <c r="L2170" i="24" s="1"/>
  <c r="M2170" i="24" s="1"/>
  <c r="N2170" i="24"/>
  <c r="O2170" i="24" s="1"/>
  <c r="J1873" i="24"/>
  <c r="K1873" i="24" s="1"/>
  <c r="L1873" i="24" s="1"/>
  <c r="M1873" i="24" s="1"/>
  <c r="J2296" i="24"/>
  <c r="N2296" i="24" s="1"/>
  <c r="O2296" i="24" s="1"/>
  <c r="K2296" i="24"/>
  <c r="L2296" i="24" s="1"/>
  <c r="M2296" i="24" s="1"/>
  <c r="J2232" i="24"/>
  <c r="K2232" i="24" s="1"/>
  <c r="L2232" i="24" s="1"/>
  <c r="M2232" i="24" s="1"/>
  <c r="J1757" i="24"/>
  <c r="K1757" i="24" s="1"/>
  <c r="L1757" i="24" s="1"/>
  <c r="M1757" i="24" s="1"/>
  <c r="N1757" i="24"/>
  <c r="O1757" i="24" s="1"/>
  <c r="J1758" i="24"/>
  <c r="N1758" i="24" s="1"/>
  <c r="O1758" i="24" s="1"/>
  <c r="J3520" i="24"/>
  <c r="J3391" i="24"/>
  <c r="J3239" i="24"/>
  <c r="N3239" i="24" s="1"/>
  <c r="O3239" i="24" s="1"/>
  <c r="K3239" i="24"/>
  <c r="L3239" i="24" s="1"/>
  <c r="M3239" i="24" s="1"/>
  <c r="J3134" i="24"/>
  <c r="K3134" i="24" s="1"/>
  <c r="L3134" i="24" s="1"/>
  <c r="M3134" i="24" s="1"/>
  <c r="J2773" i="24"/>
  <c r="N2773" i="24" s="1"/>
  <c r="O2773" i="24" s="1"/>
  <c r="K2773" i="24"/>
  <c r="L2773" i="24" s="1"/>
  <c r="M2773" i="24" s="1"/>
  <c r="J2774" i="24"/>
  <c r="K2774" i="24" s="1"/>
  <c r="L2774" i="24" s="1"/>
  <c r="M2774" i="24" s="1"/>
  <c r="J3843" i="24"/>
  <c r="K3843" i="24" s="1"/>
  <c r="L3843" i="24" s="1"/>
  <c r="M3843" i="24" s="1"/>
  <c r="J3135" i="24"/>
  <c r="N3135" i="24" s="1"/>
  <c r="O3135" i="24" s="1"/>
  <c r="J3136" i="24"/>
  <c r="K3136" i="24" s="1"/>
  <c r="L3136" i="24" s="1"/>
  <c r="M3136" i="24" s="1"/>
  <c r="J3984" i="24"/>
  <c r="N3984" i="24" s="1"/>
  <c r="O3984" i="24" s="1"/>
  <c r="J3946" i="24"/>
  <c r="K3946" i="24"/>
  <c r="L3946" i="24" s="1"/>
  <c r="M3946" i="24" s="1"/>
  <c r="N3946" i="24"/>
  <c r="O3946" i="24" s="1"/>
  <c r="J3947" i="24"/>
  <c r="K3947" i="24" s="1"/>
  <c r="L3947" i="24" s="1"/>
  <c r="M3947" i="24" s="1"/>
  <c r="J3475" i="24"/>
  <c r="K3475" i="24" s="1"/>
  <c r="L3475" i="24" s="1"/>
  <c r="M3475" i="24" s="1"/>
  <c r="J4172" i="24"/>
  <c r="N4172" i="24" s="1"/>
  <c r="O4172" i="24" s="1"/>
  <c r="J3985" i="24"/>
  <c r="J666" i="24"/>
  <c r="N666" i="24" s="1"/>
  <c r="O666" i="24" s="1"/>
  <c r="J320" i="24"/>
  <c r="K320" i="24" s="1"/>
  <c r="L320" i="24" s="1"/>
  <c r="M320" i="24" s="1"/>
  <c r="J1178" i="24"/>
  <c r="K1178" i="24" s="1"/>
  <c r="L1178" i="24" s="1"/>
  <c r="M1178" i="24" s="1"/>
  <c r="N1178" i="24"/>
  <c r="O1178" i="24" s="1"/>
  <c r="J1285" i="24"/>
  <c r="N1285" i="24" s="1"/>
  <c r="O1285" i="24" s="1"/>
  <c r="J1209" i="24"/>
  <c r="K1209" i="24" s="1"/>
  <c r="L1209" i="24" s="1"/>
  <c r="M1209" i="24" s="1"/>
  <c r="N1209" i="24"/>
  <c r="O1209" i="24" s="1"/>
  <c r="J1107" i="24"/>
  <c r="N1107" i="24" s="1"/>
  <c r="O1107" i="24" s="1"/>
  <c r="J1235" i="24"/>
  <c r="K1235" i="24" s="1"/>
  <c r="L1235" i="24" s="1"/>
  <c r="M1235" i="24" s="1"/>
  <c r="J1289" i="24"/>
  <c r="K1289" i="24" s="1"/>
  <c r="L1289" i="24" s="1"/>
  <c r="M1289" i="24" s="1"/>
  <c r="J1010" i="24"/>
  <c r="J1295" i="24"/>
  <c r="K1295" i="24" s="1"/>
  <c r="L1295" i="24" s="1"/>
  <c r="M1295" i="24" s="1"/>
  <c r="J360" i="24"/>
  <c r="K360" i="24" s="1"/>
  <c r="L360" i="24" s="1"/>
  <c r="M360" i="24" s="1"/>
  <c r="J1440" i="24"/>
  <c r="K1440" i="24" s="1"/>
  <c r="L1440" i="24" s="1"/>
  <c r="M1440" i="24" s="1"/>
  <c r="J1995" i="24"/>
  <c r="J1478" i="24"/>
  <c r="N1478" i="24" s="1"/>
  <c r="O1478" i="24" s="1"/>
  <c r="K1478" i="24"/>
  <c r="L1478" i="24" s="1"/>
  <c r="M1478" i="24" s="1"/>
  <c r="J3037" i="24"/>
  <c r="N3037" i="24" s="1"/>
  <c r="O3037" i="24" s="1"/>
  <c r="J2815" i="24"/>
  <c r="J2587" i="24"/>
  <c r="N2587" i="24" s="1"/>
  <c r="O2587" i="24" s="1"/>
  <c r="J2640" i="24"/>
  <c r="J2937" i="24"/>
  <c r="N2937" i="24" s="1"/>
  <c r="O2937" i="24" s="1"/>
  <c r="J2621" i="24"/>
  <c r="N2621" i="24" s="1"/>
  <c r="O2621" i="24" s="1"/>
  <c r="K2621" i="24"/>
  <c r="L2621" i="24" s="1"/>
  <c r="M2621" i="24" s="1"/>
  <c r="J466" i="24"/>
  <c r="N466" i="24" s="1"/>
  <c r="O466" i="24" s="1"/>
  <c r="J604" i="24"/>
  <c r="J1239" i="24"/>
  <c r="K1239" i="24" s="1"/>
  <c r="L1239" i="24" s="1"/>
  <c r="M1239" i="24" s="1"/>
  <c r="J1529" i="24"/>
  <c r="K1529" i="24" s="1"/>
  <c r="L1529" i="24" s="1"/>
  <c r="M1529" i="24" s="1"/>
  <c r="J2643" i="24"/>
  <c r="N2643" i="24" s="1"/>
  <c r="O2643" i="24" s="1"/>
  <c r="J811" i="24"/>
  <c r="K811" i="24" s="1"/>
  <c r="L811" i="24" s="1"/>
  <c r="M811" i="24" s="1"/>
  <c r="J1759" i="24"/>
  <c r="J2171" i="24"/>
  <c r="J1760" i="24"/>
  <c r="N1760" i="24" s="1"/>
  <c r="O1760" i="24" s="1"/>
  <c r="K1760" i="24"/>
  <c r="L1760" i="24" s="1"/>
  <c r="M1760" i="24" s="1"/>
  <c r="J1578" i="24"/>
  <c r="J1761" i="24"/>
  <c r="N1761" i="24" s="1"/>
  <c r="O1761" i="24" s="1"/>
  <c r="J3403" i="24"/>
  <c r="J3310" i="24"/>
  <c r="N3310" i="24" s="1"/>
  <c r="O3310" i="24" s="1"/>
  <c r="J3509" i="24"/>
  <c r="K3509" i="24" s="1"/>
  <c r="L3509" i="24" s="1"/>
  <c r="M3509" i="24" s="1"/>
  <c r="J1389" i="24"/>
  <c r="J3267" i="24"/>
  <c r="N3267" i="24" s="1"/>
  <c r="O3267" i="24" s="1"/>
  <c r="K3267" i="24"/>
  <c r="L3267" i="24" s="1"/>
  <c r="M3267" i="24" s="1"/>
  <c r="J3268" i="24"/>
  <c r="K3268" i="24" s="1"/>
  <c r="L3268" i="24" s="1"/>
  <c r="M3268" i="24" s="1"/>
  <c r="J2775" i="24"/>
  <c r="J3350" i="24"/>
  <c r="K3350" i="24" s="1"/>
  <c r="L3350" i="24" s="1"/>
  <c r="M3350" i="24" s="1"/>
  <c r="J165" i="24"/>
  <c r="J4122" i="24"/>
  <c r="K4122" i="24" s="1"/>
  <c r="L4122" i="24" s="1"/>
  <c r="M4122" i="24" s="1"/>
  <c r="J3726" i="24"/>
  <c r="N3726" i="24" s="1"/>
  <c r="O3726" i="24" s="1"/>
  <c r="J3727" i="24"/>
  <c r="J3902" i="24"/>
  <c r="J3476" i="24"/>
  <c r="J4047" i="24"/>
  <c r="K4047" i="24" s="1"/>
  <c r="L4047" i="24" s="1"/>
  <c r="M4047" i="24" s="1"/>
  <c r="J4184" i="24"/>
  <c r="J1302" i="24"/>
  <c r="N1302" i="24" s="1"/>
  <c r="O1302" i="24" s="1"/>
  <c r="K1302" i="24"/>
  <c r="L1302" i="24" s="1"/>
  <c r="M1302" i="24" s="1"/>
  <c r="J321" i="24"/>
  <c r="K321" i="24" s="1"/>
  <c r="L321" i="24" s="1"/>
  <c r="M321" i="24" s="1"/>
  <c r="J726" i="24"/>
  <c r="J1179" i="24"/>
  <c r="J1122" i="24"/>
  <c r="K1122" i="24" s="1"/>
  <c r="L1122" i="24" s="1"/>
  <c r="M1122" i="24" s="1"/>
  <c r="J303" i="24"/>
  <c r="J446" i="24"/>
  <c r="N446" i="24" s="1"/>
  <c r="O446" i="24" s="1"/>
  <c r="K446" i="24"/>
  <c r="L446" i="24" s="1"/>
  <c r="M446" i="24" s="1"/>
  <c r="J1282" i="24"/>
  <c r="K1282" i="24" s="1"/>
  <c r="L1282" i="24" s="1"/>
  <c r="M1282" i="24" s="1"/>
  <c r="J1006" i="24"/>
  <c r="N1006" i="24" s="1"/>
  <c r="O1006" i="24" s="1"/>
  <c r="J1260" i="24"/>
  <c r="J1091" i="24"/>
  <c r="J1297" i="24"/>
  <c r="J2137" i="24"/>
  <c r="K2137" i="24" s="1"/>
  <c r="L2137" i="24" s="1"/>
  <c r="M2137" i="24" s="1"/>
  <c r="N2137" i="24"/>
  <c r="O2137" i="24" s="1"/>
  <c r="J2047" i="24"/>
  <c r="J746" i="24"/>
  <c r="K746" i="24" s="1"/>
  <c r="L746" i="24" s="1"/>
  <c r="M746" i="24" s="1"/>
  <c r="J2327" i="24"/>
  <c r="K2327" i="24" s="1"/>
  <c r="L2327" i="24" s="1"/>
  <c r="M2327" i="24" s="1"/>
  <c r="J2282" i="24"/>
  <c r="J2026" i="24"/>
  <c r="K2026" i="24" s="1"/>
  <c r="L2026" i="24" s="1"/>
  <c r="M2026" i="24" s="1"/>
  <c r="J2052" i="24"/>
  <c r="J1480" i="24"/>
  <c r="J2722" i="24"/>
  <c r="N2722" i="24" s="1"/>
  <c r="O2722" i="24" s="1"/>
  <c r="J524" i="24"/>
  <c r="J2317" i="24"/>
  <c r="N2317" i="24" s="1"/>
  <c r="O2317" i="24" s="1"/>
  <c r="K2317" i="24"/>
  <c r="L2317" i="24" s="1"/>
  <c r="M2317" i="24" s="1"/>
  <c r="J2985" i="24"/>
  <c r="K2985" i="24"/>
  <c r="L2985" i="24" s="1"/>
  <c r="M2985" i="24" s="1"/>
  <c r="N2985" i="24"/>
  <c r="O2985" i="24" s="1"/>
  <c r="J1980" i="24"/>
  <c r="N1980" i="24" s="1"/>
  <c r="O1980" i="24" s="1"/>
  <c r="K1980" i="24"/>
  <c r="L1980" i="24" s="1"/>
  <c r="M1980" i="24" s="1"/>
  <c r="J812" i="24"/>
  <c r="K812" i="24" s="1"/>
  <c r="L812" i="24" s="1"/>
  <c r="M812" i="24" s="1"/>
  <c r="J1390" i="24"/>
  <c r="J1874" i="24"/>
  <c r="J1141" i="24"/>
  <c r="N1141" i="24" s="1"/>
  <c r="O1141" i="24" s="1"/>
  <c r="J813" i="24"/>
  <c r="J814" i="24"/>
  <c r="K814" i="24"/>
  <c r="L814" i="24" s="1"/>
  <c r="M814" i="24" s="1"/>
  <c r="N814" i="24"/>
  <c r="O814" i="24" s="1"/>
  <c r="J3566" i="24"/>
  <c r="N3566" i="24" s="1"/>
  <c r="O3566" i="24" s="1"/>
  <c r="K3566" i="24"/>
  <c r="L3566" i="24" s="1"/>
  <c r="M3566" i="24" s="1"/>
  <c r="J3137" i="24"/>
  <c r="J3510" i="24"/>
  <c r="K3510" i="24" s="1"/>
  <c r="L3510" i="24" s="1"/>
  <c r="M3510" i="24" s="1"/>
  <c r="N3510" i="24"/>
  <c r="O3510" i="24" s="1"/>
  <c r="J3240" i="24"/>
  <c r="J2378" i="24"/>
  <c r="J1762" i="24"/>
  <c r="N1762" i="24" s="1"/>
  <c r="O1762" i="24" s="1"/>
  <c r="J166" i="24"/>
  <c r="J3728" i="24"/>
  <c r="K3728" i="24" s="1"/>
  <c r="L3728" i="24" s="1"/>
  <c r="M3728" i="24" s="1"/>
  <c r="N3728" i="24"/>
  <c r="O3728" i="24"/>
  <c r="J2379" i="24"/>
  <c r="K2379" i="24"/>
  <c r="L2379" i="24" s="1"/>
  <c r="M2379" i="24" s="1"/>
  <c r="N2379" i="24"/>
  <c r="O2379" i="24" s="1"/>
  <c r="J4048" i="24"/>
  <c r="J4049" i="24"/>
  <c r="J3903" i="24"/>
  <c r="J3864" i="24"/>
  <c r="J3815" i="24"/>
  <c r="N3815" i="24" s="1"/>
  <c r="O3815" i="24" s="1"/>
  <c r="J4216" i="24"/>
  <c r="J3986" i="24"/>
  <c r="N3986" i="24" s="1"/>
  <c r="O3986" i="24" s="1"/>
  <c r="K3986" i="24"/>
  <c r="L3986" i="24" s="1"/>
  <c r="M3986" i="24" s="1"/>
  <c r="J421" i="24"/>
  <c r="K421" i="24" s="1"/>
  <c r="L421" i="24" s="1"/>
  <c r="M421" i="24" s="1"/>
  <c r="N421" i="24"/>
  <c r="O421" i="24" s="1"/>
  <c r="J65" i="24"/>
  <c r="K65" i="24" s="1"/>
  <c r="L65" i="24" s="1"/>
  <c r="M65" i="24" s="1"/>
  <c r="J1048" i="24"/>
  <c r="K1048" i="24" s="1"/>
  <c r="L1048" i="24" s="1"/>
  <c r="M1048" i="24" s="1"/>
  <c r="J751" i="24"/>
  <c r="J711" i="24"/>
  <c r="J237" i="24"/>
  <c r="N237" i="24" s="1"/>
  <c r="O237" i="24" s="1"/>
  <c r="J53" i="24"/>
  <c r="J82" i="24"/>
  <c r="N82" i="24" s="1"/>
  <c r="O82" i="24" s="1"/>
  <c r="J854" i="24"/>
  <c r="K854" i="24"/>
  <c r="L854" i="24" s="1"/>
  <c r="M854" i="24" s="1"/>
  <c r="N854" i="24"/>
  <c r="O854" i="24" s="1"/>
  <c r="J655" i="24"/>
  <c r="K655" i="24" s="1"/>
  <c r="L655" i="24" s="1"/>
  <c r="M655" i="24" s="1"/>
  <c r="J291" i="24"/>
  <c r="K291" i="24" s="1"/>
  <c r="L291" i="24" s="1"/>
  <c r="M291" i="24" s="1"/>
  <c r="N291" i="24"/>
  <c r="O291" i="24" s="1"/>
  <c r="J225" i="24"/>
  <c r="J2910" i="24"/>
  <c r="J3071" i="24"/>
  <c r="N3071" i="24" s="1"/>
  <c r="O3071" i="24" s="1"/>
  <c r="J2848" i="24"/>
  <c r="J2567" i="24"/>
  <c r="J1996" i="24"/>
  <c r="K1996" i="24"/>
  <c r="L1996" i="24" s="1"/>
  <c r="M1996" i="24" s="1"/>
  <c r="N1996" i="24"/>
  <c r="O1996" i="24" s="1"/>
  <c r="J2909" i="24"/>
  <c r="N2909" i="24" s="1"/>
  <c r="O2909" i="24" s="1"/>
  <c r="K2909" i="24"/>
  <c r="L2909" i="24" s="1"/>
  <c r="M2909" i="24" s="1"/>
  <c r="J2202" i="24"/>
  <c r="K2202" i="24" s="1"/>
  <c r="L2202" i="24" s="1"/>
  <c r="M2202" i="24" s="1"/>
  <c r="J2899" i="24"/>
  <c r="J525" i="24"/>
  <c r="J1240" i="24"/>
  <c r="N1240" i="24" s="1"/>
  <c r="O1240" i="24" s="1"/>
  <c r="J2552" i="24"/>
  <c r="K2552" i="24" s="1"/>
  <c r="L2552" i="24" s="1"/>
  <c r="M2552" i="24" s="1"/>
  <c r="J1905" i="24"/>
  <c r="J2706" i="24"/>
  <c r="K2706" i="24" s="1"/>
  <c r="L2706" i="24" s="1"/>
  <c r="M2706" i="24" s="1"/>
  <c r="J2380" i="24"/>
  <c r="N2380" i="24" s="1"/>
  <c r="O2380" i="24" s="1"/>
  <c r="K2380" i="24"/>
  <c r="L2380" i="24" s="1"/>
  <c r="M2380" i="24" s="1"/>
  <c r="J1579" i="24"/>
  <c r="K1579" i="24" s="1"/>
  <c r="L1579" i="24" s="1"/>
  <c r="M1579" i="24" s="1"/>
  <c r="J1580" i="24"/>
  <c r="N1580" i="24" s="1"/>
  <c r="O1580" i="24" s="1"/>
  <c r="J467" i="24"/>
  <c r="J1763" i="24"/>
  <c r="N1763" i="24" s="1"/>
  <c r="O1763" i="24" s="1"/>
  <c r="J1581" i="24"/>
  <c r="K1581" i="24" s="1"/>
  <c r="L1581" i="24" s="1"/>
  <c r="M1581" i="24" s="1"/>
  <c r="J1933" i="24"/>
  <c r="N1933" i="24" s="1"/>
  <c r="O1933" i="24" s="1"/>
  <c r="K1933" i="24"/>
  <c r="L1933" i="24" s="1"/>
  <c r="M1933" i="24" s="1"/>
  <c r="J3410" i="24"/>
  <c r="K3410" i="24"/>
  <c r="L3410" i="24" s="1"/>
  <c r="M3410" i="24" s="1"/>
  <c r="P3410" i="24" s="1"/>
  <c r="Q3410" i="24" s="1"/>
  <c r="R3410" i="24" s="1"/>
  <c r="N3410" i="24"/>
  <c r="O3410" i="24" s="1"/>
  <c r="J3392" i="24"/>
  <c r="K3392" i="24" s="1"/>
  <c r="L3392" i="24" s="1"/>
  <c r="M3392" i="24" s="1"/>
  <c r="J2957" i="24"/>
  <c r="K2957" i="24" s="1"/>
  <c r="L2957" i="24" s="1"/>
  <c r="M2957" i="24" s="1"/>
  <c r="N2957" i="24"/>
  <c r="O2957" i="24" s="1"/>
  <c r="J3269" i="24"/>
  <c r="J2776" i="24"/>
  <c r="J3351" i="24"/>
  <c r="N3351" i="24" s="1"/>
  <c r="O3351" i="24" s="1"/>
  <c r="J3545" i="24"/>
  <c r="K3545" i="24" s="1"/>
  <c r="L3545" i="24" s="1"/>
  <c r="M3545" i="24" s="1"/>
  <c r="J3635" i="24"/>
  <c r="N3635" i="24" s="1"/>
  <c r="O3635" i="24" s="1"/>
  <c r="J3948" i="24"/>
  <c r="J3987" i="24"/>
  <c r="K3987" i="24" s="1"/>
  <c r="L3987" i="24" s="1"/>
  <c r="M3987" i="24" s="1"/>
  <c r="J3949" i="24"/>
  <c r="K3949" i="24" s="1"/>
  <c r="L3949" i="24" s="1"/>
  <c r="M3949" i="24" s="1"/>
  <c r="J3636" i="24"/>
  <c r="N3636" i="24" s="1"/>
  <c r="O3636" i="24" s="1"/>
  <c r="J3950" i="24"/>
  <c r="J4219" i="24"/>
  <c r="N4219" i="24" s="1"/>
  <c r="O4219" i="24" s="1"/>
  <c r="J4207" i="24"/>
  <c r="J351" i="24"/>
  <c r="K351" i="24"/>
  <c r="L351" i="24" s="1"/>
  <c r="M351" i="24" s="1"/>
  <c r="N351" i="24"/>
  <c r="O351" i="24" s="1"/>
  <c r="J1241" i="24"/>
  <c r="K1241" i="24" s="1"/>
  <c r="L1241" i="24" s="1"/>
  <c r="M1241" i="24" s="1"/>
  <c r="J893" i="24"/>
  <c r="K893" i="24" s="1"/>
  <c r="L893" i="24" s="1"/>
  <c r="M893" i="24" s="1"/>
  <c r="J1142" i="24"/>
  <c r="J384" i="24"/>
  <c r="J373" i="24"/>
  <c r="J630" i="24"/>
  <c r="N630" i="24" s="1"/>
  <c r="O630" i="24" s="1"/>
  <c r="J757" i="24"/>
  <c r="K757" i="24" s="1"/>
  <c r="L757" i="24" s="1"/>
  <c r="M757" i="24" s="1"/>
  <c r="J451" i="24"/>
  <c r="J477" i="24"/>
  <c r="K477" i="24" s="1"/>
  <c r="L477" i="24" s="1"/>
  <c r="M477" i="24" s="1"/>
  <c r="J681" i="24"/>
  <c r="J1165" i="24"/>
  <c r="J2556" i="24"/>
  <c r="N2556" i="24" s="1"/>
  <c r="O2556" i="24" s="1"/>
  <c r="J2157" i="24"/>
  <c r="J2690" i="24"/>
  <c r="N2690" i="24" s="1"/>
  <c r="O2690" i="24" s="1"/>
  <c r="J3193" i="24"/>
  <c r="J2054" i="24"/>
  <c r="J1632" i="24"/>
  <c r="K1632" i="24" s="1"/>
  <c r="L1632" i="24" s="1"/>
  <c r="M1632" i="24" s="1"/>
  <c r="J2308" i="24"/>
  <c r="J2728" i="24"/>
  <c r="K2728" i="24" s="1"/>
  <c r="L2728" i="24" s="1"/>
  <c r="M2728" i="24" s="1"/>
  <c r="J650" i="24"/>
  <c r="N650" i="24" s="1"/>
  <c r="O650" i="24" s="1"/>
  <c r="J2172" i="24"/>
  <c r="J2715" i="24"/>
  <c r="N2715" i="24" s="1"/>
  <c r="O2715" i="24"/>
  <c r="J2827" i="24"/>
  <c r="K2827" i="24" s="1"/>
  <c r="L2827" i="24" s="1"/>
  <c r="M2827" i="24" s="1"/>
  <c r="J2689" i="24"/>
  <c r="K2689" i="24" s="1"/>
  <c r="L2689" i="24" s="1"/>
  <c r="M2689" i="24" s="1"/>
  <c r="J1764" i="24"/>
  <c r="J2471" i="24"/>
  <c r="K2471" i="24"/>
  <c r="L2471" i="24" s="1"/>
  <c r="M2471" i="24" s="1"/>
  <c r="P2471" i="24" s="1"/>
  <c r="Q2471" i="24" s="1"/>
  <c r="R2471" i="24" s="1"/>
  <c r="N2471" i="24"/>
  <c r="O2471" i="24" s="1"/>
  <c r="J1506" i="24"/>
  <c r="K1506" i="24" s="1"/>
  <c r="L1506" i="24" s="1"/>
  <c r="M1506" i="24" s="1"/>
  <c r="J1934" i="24"/>
  <c r="J167" i="24"/>
  <c r="J1391" i="24"/>
  <c r="N1391" i="24" s="1"/>
  <c r="O1391" i="24" s="1"/>
  <c r="J1582" i="24"/>
  <c r="K1582" i="24" s="1"/>
  <c r="L1582" i="24" s="1"/>
  <c r="M1582" i="24" s="1"/>
  <c r="J3241" i="24"/>
  <c r="J3352" i="24"/>
  <c r="J3311" i="24"/>
  <c r="K3311" i="24" s="1"/>
  <c r="L3311" i="24" s="1"/>
  <c r="M3311" i="24" s="1"/>
  <c r="J3270" i="24"/>
  <c r="K3270" i="24" s="1"/>
  <c r="L3270" i="24" s="1"/>
  <c r="M3270" i="24" s="1"/>
  <c r="J2381" i="24"/>
  <c r="K2381" i="24" s="1"/>
  <c r="L2381" i="24" s="1"/>
  <c r="M2381" i="24" s="1"/>
  <c r="J2777" i="24"/>
  <c r="N2777" i="24" s="1"/>
  <c r="O2777" i="24" s="1"/>
  <c r="J3138" i="24"/>
  <c r="J3686" i="24"/>
  <c r="K3686" i="24" s="1"/>
  <c r="L3686" i="24" s="1"/>
  <c r="M3686" i="24" s="1"/>
  <c r="J3687" i="24"/>
  <c r="K3687" i="24" s="1"/>
  <c r="L3687" i="24" s="1"/>
  <c r="M3687" i="24" s="1"/>
  <c r="J4015" i="24"/>
  <c r="N4015" i="24" s="1"/>
  <c r="O4015" i="24" s="1"/>
  <c r="J4016" i="24"/>
  <c r="K4016" i="24" s="1"/>
  <c r="L4016" i="24" s="1"/>
  <c r="M4016" i="24" s="1"/>
  <c r="J3951" i="24"/>
  <c r="K3951" i="24" s="1"/>
  <c r="L3951" i="24" s="1"/>
  <c r="M3951" i="24" s="1"/>
  <c r="J3637" i="24"/>
  <c r="K3637" i="24"/>
  <c r="L3637" i="24" s="1"/>
  <c r="M3637" i="24" s="1"/>
  <c r="N3637" i="24"/>
  <c r="O3637" i="24" s="1"/>
  <c r="J4144" i="24"/>
  <c r="N4144" i="24" s="1"/>
  <c r="O4144" i="24" s="1"/>
  <c r="J3904" i="24"/>
  <c r="J1180" i="24"/>
  <c r="K1180" i="24" s="1"/>
  <c r="L1180" i="24" s="1"/>
  <c r="M1180" i="24" s="1"/>
  <c r="J667" i="24"/>
  <c r="N667" i="24" s="1"/>
  <c r="O667" i="24" s="1"/>
  <c r="K667" i="24"/>
  <c r="L667" i="24" s="1"/>
  <c r="M667" i="24" s="1"/>
  <c r="J222" i="24"/>
  <c r="K222" i="24"/>
  <c r="L222" i="24" s="1"/>
  <c r="M222" i="24" s="1"/>
  <c r="N222" i="24"/>
  <c r="O222" i="24" s="1"/>
  <c r="J468" i="24"/>
  <c r="K468" i="24" s="1"/>
  <c r="L468" i="24" s="1"/>
  <c r="M468" i="24" s="1"/>
  <c r="J1242" i="24"/>
  <c r="N1242" i="24" s="1"/>
  <c r="O1242" i="24" s="1"/>
  <c r="K1242" i="24"/>
  <c r="L1242" i="24" s="1"/>
  <c r="M1242" i="24" s="1"/>
  <c r="J1066" i="24"/>
  <c r="N1066" i="24" s="1"/>
  <c r="O1066" i="24" s="1"/>
  <c r="K1066" i="24"/>
  <c r="L1066" i="24" s="1"/>
  <c r="M1066" i="24" s="1"/>
  <c r="J885" i="24"/>
  <c r="N885" i="24" s="1"/>
  <c r="O885" i="24" s="1"/>
  <c r="J1026" i="24"/>
  <c r="N1026" i="24" s="1"/>
  <c r="O1026" i="24" s="1"/>
  <c r="J547" i="24"/>
  <c r="K547" i="24" s="1"/>
  <c r="L547" i="24" s="1"/>
  <c r="M547" i="24" s="1"/>
  <c r="J332" i="24"/>
  <c r="N332" i="24" s="1"/>
  <c r="O332" i="24" s="1"/>
  <c r="K332" i="24"/>
  <c r="L332" i="24" s="1"/>
  <c r="M332" i="24" s="1"/>
  <c r="J478" i="24"/>
  <c r="N478" i="24" s="1"/>
  <c r="O478" i="24" s="1"/>
  <c r="K478" i="24"/>
  <c r="L478" i="24" s="1"/>
  <c r="M478" i="24" s="1"/>
  <c r="J274" i="24"/>
  <c r="K274" i="24" s="1"/>
  <c r="L274" i="24" s="1"/>
  <c r="M274" i="24" s="1"/>
  <c r="J2659" i="24"/>
  <c r="J2326" i="24"/>
  <c r="J1617" i="24"/>
  <c r="J1615" i="24"/>
  <c r="K1615" i="24" s="1"/>
  <c r="L1615" i="24" s="1"/>
  <c r="M1615" i="24" s="1"/>
  <c r="J2194" i="24"/>
  <c r="N2194" i="24" s="1"/>
  <c r="O2194" i="24" s="1"/>
  <c r="J2536" i="24"/>
  <c r="K2536" i="24" s="1"/>
  <c r="L2536" i="24" s="1"/>
  <c r="M2536" i="24" s="1"/>
  <c r="J1426" i="24"/>
  <c r="J2660" i="24"/>
  <c r="J1852" i="24"/>
  <c r="K1852" i="24" s="1"/>
  <c r="L1852" i="24" s="1"/>
  <c r="M1852" i="24" s="1"/>
  <c r="J3028" i="24"/>
  <c r="K3028" i="24" s="1"/>
  <c r="L3028" i="24" s="1"/>
  <c r="M3028" i="24" s="1"/>
  <c r="J1687" i="24"/>
  <c r="N1687" i="24" s="1"/>
  <c r="O1687" i="24" s="1"/>
  <c r="K1687" i="24"/>
  <c r="L1687" i="24" s="1"/>
  <c r="M1687" i="24" s="1"/>
  <c r="J2156" i="24"/>
  <c r="K2156" i="24" s="1"/>
  <c r="L2156" i="24" s="1"/>
  <c r="M2156" i="24" s="1"/>
  <c r="J1273" i="24"/>
  <c r="N1273" i="24" s="1"/>
  <c r="O1273" i="24" s="1"/>
  <c r="J815" i="24"/>
  <c r="K815" i="24" s="1"/>
  <c r="L815" i="24" s="1"/>
  <c r="M815" i="24" s="1"/>
  <c r="J1649" i="24"/>
  <c r="N1649" i="24" s="1"/>
  <c r="O1649" i="24" s="1"/>
  <c r="J2600" i="24"/>
  <c r="J2233" i="24"/>
  <c r="K2233" i="24" s="1"/>
  <c r="L2233" i="24" s="1"/>
  <c r="M2233" i="24" s="1"/>
  <c r="J1935" i="24"/>
  <c r="K1935" i="24" s="1"/>
  <c r="L1935" i="24" s="1"/>
  <c r="M1935" i="24" s="1"/>
  <c r="J2234" i="24"/>
  <c r="N2234" i="24" s="1"/>
  <c r="O2234" i="24" s="1"/>
  <c r="J2601" i="24"/>
  <c r="K2601" i="24" s="1"/>
  <c r="L2601" i="24" s="1"/>
  <c r="M2601" i="24" s="1"/>
  <c r="J3312" i="24"/>
  <c r="N3312" i="24" s="1"/>
  <c r="O3312" i="24" s="1"/>
  <c r="J2958" i="24"/>
  <c r="K2958" i="24" s="1"/>
  <c r="L2958" i="24" s="1"/>
  <c r="M2958" i="24" s="1"/>
  <c r="J3271" i="24"/>
  <c r="J3139" i="24"/>
  <c r="J3272" i="24"/>
  <c r="K3272" i="24" s="1"/>
  <c r="L3272" i="24" s="1"/>
  <c r="M3272" i="24" s="1"/>
  <c r="J2778" i="24"/>
  <c r="K2778" i="24"/>
  <c r="L2778" i="24" s="1"/>
  <c r="M2778" i="24" s="1"/>
  <c r="N2778" i="24"/>
  <c r="O2778" i="24" s="1"/>
  <c r="J3816" i="24"/>
  <c r="N3816" i="24" s="1"/>
  <c r="O3816" i="24" s="1"/>
  <c r="J3729" i="24"/>
  <c r="K3729" i="24" s="1"/>
  <c r="L3729" i="24" s="1"/>
  <c r="M3729" i="24" s="1"/>
  <c r="J4105" i="24"/>
  <c r="N4105" i="24" s="1"/>
  <c r="O4105" i="24" s="1"/>
  <c r="J4017" i="24"/>
  <c r="K4017" i="24" s="1"/>
  <c r="L4017" i="24" s="1"/>
  <c r="M4017" i="24" s="1"/>
  <c r="J4018" i="24"/>
  <c r="K4018" i="24" s="1"/>
  <c r="L4018" i="24" s="1"/>
  <c r="M4018" i="24" s="1"/>
  <c r="J3865" i="24"/>
  <c r="J3730" i="24"/>
  <c r="J4145" i="24"/>
  <c r="K4145" i="24"/>
  <c r="L4145" i="24" s="1"/>
  <c r="M4145" i="24" s="1"/>
  <c r="N4145" i="24"/>
  <c r="O4145" i="24" s="1"/>
  <c r="J4146" i="24"/>
  <c r="N4146" i="24" s="1"/>
  <c r="O4146" i="24" s="1"/>
  <c r="J987" i="24"/>
  <c r="K987" i="24" s="1"/>
  <c r="L987" i="24" s="1"/>
  <c r="M987" i="24" s="1"/>
  <c r="J1034" i="24"/>
  <c r="N1034" i="24" s="1"/>
  <c r="O1034" i="24" s="1"/>
  <c r="K1034" i="24"/>
  <c r="L1034" i="24" s="1"/>
  <c r="M1034" i="24" s="1"/>
  <c r="J86" i="24"/>
  <c r="K86" i="24" s="1"/>
  <c r="L86" i="24" s="1"/>
  <c r="M86" i="24" s="1"/>
  <c r="J59" i="24"/>
  <c r="K59" i="24"/>
  <c r="L59" i="24" s="1"/>
  <c r="M59" i="24" s="1"/>
  <c r="N59" i="24"/>
  <c r="O59" i="24" s="1"/>
  <c r="J1143" i="24"/>
  <c r="J322" i="24"/>
  <c r="K322" i="24" s="1"/>
  <c r="L322" i="24" s="1"/>
  <c r="M322" i="24" s="1"/>
  <c r="J469" i="24"/>
  <c r="J678" i="24"/>
  <c r="N678" i="24" s="1"/>
  <c r="O678" i="24" s="1"/>
  <c r="J739" i="24"/>
  <c r="K739" i="24" s="1"/>
  <c r="L739" i="24" s="1"/>
  <c r="M739" i="24" s="1"/>
  <c r="J615" i="24"/>
  <c r="J911" i="24"/>
  <c r="K911" i="24" s="1"/>
  <c r="L911" i="24" s="1"/>
  <c r="M911" i="24" s="1"/>
  <c r="J30" i="24"/>
  <c r="K30" i="24" s="1"/>
  <c r="L30" i="24" s="1"/>
  <c r="M30" i="24" s="1"/>
  <c r="J1675" i="24"/>
  <c r="J1910" i="24"/>
  <c r="N1910" i="24" s="1"/>
  <c r="O1910" i="24" s="1"/>
  <c r="K1910" i="24"/>
  <c r="L1910" i="24" s="1"/>
  <c r="M1910" i="24" s="1"/>
  <c r="J2309" i="24"/>
  <c r="K2309" i="24" s="1"/>
  <c r="L2309" i="24" s="1"/>
  <c r="M2309" i="24" s="1"/>
  <c r="J2259" i="24"/>
  <c r="N2259" i="24" s="1"/>
  <c r="O2259" i="24" s="1"/>
  <c r="J1309" i="24"/>
  <c r="K1309" i="24" s="1"/>
  <c r="L1309" i="24" s="1"/>
  <c r="M1309" i="24" s="1"/>
  <c r="J1851" i="24"/>
  <c r="N1851" i="24" s="1"/>
  <c r="O1851" i="24" s="1"/>
  <c r="J2681" i="24"/>
  <c r="K2681" i="24" s="1"/>
  <c r="L2681" i="24" s="1"/>
  <c r="M2681" i="24" s="1"/>
  <c r="J1834" i="24"/>
  <c r="K1834" i="24" s="1"/>
  <c r="L1834" i="24" s="1"/>
  <c r="M1834" i="24" s="1"/>
  <c r="J859" i="24"/>
  <c r="J3066" i="24"/>
  <c r="J323" i="24"/>
  <c r="K323" i="24" s="1"/>
  <c r="L323" i="24" s="1"/>
  <c r="M323" i="24" s="1"/>
  <c r="J1523" i="24"/>
  <c r="N1523" i="24" s="1"/>
  <c r="O1523" i="24" s="1"/>
  <c r="J1875" i="24"/>
  <c r="K1875" i="24" s="1"/>
  <c r="L1875" i="24" s="1"/>
  <c r="M1875" i="24" s="1"/>
  <c r="J1144" i="24"/>
  <c r="N1144" i="24" s="1"/>
  <c r="O1144" i="24" s="1"/>
  <c r="J1765" i="24"/>
  <c r="K1765" i="24" s="1"/>
  <c r="L1765" i="24" s="1"/>
  <c r="M1765" i="24" s="1"/>
  <c r="J2297" i="24"/>
  <c r="K2297" i="24"/>
  <c r="L2297" i="24" s="1"/>
  <c r="M2297" i="24" s="1"/>
  <c r="N2297" i="24"/>
  <c r="O2297" i="24" s="1"/>
  <c r="J1145" i="24"/>
  <c r="J1936" i="24"/>
  <c r="N1936" i="24" s="1"/>
  <c r="K1936" i="24"/>
  <c r="L1936" i="24" s="1"/>
  <c r="M1936" i="24" s="1"/>
  <c r="O1936" i="24"/>
  <c r="J816" i="24"/>
  <c r="K816" i="24" s="1"/>
  <c r="L816" i="24" s="1"/>
  <c r="M816" i="24" s="1"/>
  <c r="J1766" i="24"/>
  <c r="N1766" i="24" s="1"/>
  <c r="O1766" i="24" s="1"/>
  <c r="K1766" i="24"/>
  <c r="L1766" i="24" s="1"/>
  <c r="M1766" i="24" s="1"/>
  <c r="J3546" i="24"/>
  <c r="K3546" i="24" s="1"/>
  <c r="L3546" i="24" s="1"/>
  <c r="M3546" i="24" s="1"/>
  <c r="N3546" i="24"/>
  <c r="O3546" i="24" s="1"/>
  <c r="J2959" i="24"/>
  <c r="N2959" i="24" s="1"/>
  <c r="O2959" i="24" s="1"/>
  <c r="J2779" i="24"/>
  <c r="K2779" i="24" s="1"/>
  <c r="L2779" i="24" s="1"/>
  <c r="M2779" i="24" s="1"/>
  <c r="J3353" i="24"/>
  <c r="K3353" i="24" s="1"/>
  <c r="L3353" i="24" s="1"/>
  <c r="M3353" i="24" s="1"/>
  <c r="N3353" i="24"/>
  <c r="O3353" i="24" s="1"/>
  <c r="J1767" i="24"/>
  <c r="J1768" i="24"/>
  <c r="K1768" i="24" s="1"/>
  <c r="L1768" i="24" s="1"/>
  <c r="M1768" i="24" s="1"/>
  <c r="J3547" i="24"/>
  <c r="K3547" i="24" s="1"/>
  <c r="L3547" i="24" s="1"/>
  <c r="M3547" i="24" s="1"/>
  <c r="J3477" i="24"/>
  <c r="N3477" i="24" s="1"/>
  <c r="O3477" i="24" s="1"/>
  <c r="J4120" i="24"/>
  <c r="K4120" i="24" s="1"/>
  <c r="L4120" i="24" s="1"/>
  <c r="M4120" i="24" s="1"/>
  <c r="J4070" i="24"/>
  <c r="J3988" i="24"/>
  <c r="K3988" i="24" s="1"/>
  <c r="L3988" i="24" s="1"/>
  <c r="M3988" i="24" s="1"/>
  <c r="J3638" i="24"/>
  <c r="J3866" i="24"/>
  <c r="J4189" i="24"/>
  <c r="N4189" i="24" s="1"/>
  <c r="O4189" i="24" s="1"/>
  <c r="K4189" i="24"/>
  <c r="L4189" i="24" s="1"/>
  <c r="M4189" i="24" s="1"/>
  <c r="J4173" i="24"/>
  <c r="K4173" i="24" s="1"/>
  <c r="L4173" i="24" s="1"/>
  <c r="M4173" i="24" s="1"/>
  <c r="J668" i="24"/>
  <c r="J229" i="24"/>
  <c r="K229" i="24" s="1"/>
  <c r="L229" i="24" s="1"/>
  <c r="M229" i="24" s="1"/>
  <c r="J1339" i="24"/>
  <c r="N1339" i="24" s="1"/>
  <c r="O1339" i="24" s="1"/>
  <c r="J860" i="24"/>
  <c r="K860" i="24" s="1"/>
  <c r="L860" i="24" s="1"/>
  <c r="M860" i="24" s="1"/>
  <c r="J440" i="24"/>
  <c r="N440" i="24" s="1"/>
  <c r="O440" i="24" s="1"/>
  <c r="K440" i="24"/>
  <c r="L440" i="24" s="1"/>
  <c r="M440" i="24" s="1"/>
  <c r="J593" i="24"/>
  <c r="J737" i="24"/>
  <c r="J969" i="24"/>
  <c r="K969" i="24" s="1"/>
  <c r="L969" i="24" s="1"/>
  <c r="M969" i="24" s="1"/>
  <c r="J740" i="24"/>
  <c r="K740" i="24" s="1"/>
  <c r="L740" i="24" s="1"/>
  <c r="M740" i="24" s="1"/>
  <c r="J741" i="24"/>
  <c r="K741" i="24" s="1"/>
  <c r="L741" i="24" s="1"/>
  <c r="M741" i="24" s="1"/>
  <c r="J556" i="24"/>
  <c r="N556" i="24" s="1"/>
  <c r="O556" i="24" s="1"/>
  <c r="J1261" i="24"/>
  <c r="J1714" i="24"/>
  <c r="N1714" i="24" s="1"/>
  <c r="O1714" i="24" s="1"/>
  <c r="K1714" i="24"/>
  <c r="L1714" i="24" s="1"/>
  <c r="M1714" i="24" s="1"/>
  <c r="J3063" i="24"/>
  <c r="J1848" i="24"/>
  <c r="N1848" i="24" s="1"/>
  <c r="O1848" i="24" s="1"/>
  <c r="K1848" i="24"/>
  <c r="L1848" i="24" s="1"/>
  <c r="M1848" i="24" s="1"/>
  <c r="J2942" i="24"/>
  <c r="N2942" i="24" s="1"/>
  <c r="O2942" i="24" s="1"/>
  <c r="J2949" i="24"/>
  <c r="N2949" i="24" s="1"/>
  <c r="O2949" i="24" s="1"/>
  <c r="P2949" i="24" s="1"/>
  <c r="Q2949" i="24" s="1"/>
  <c r="R2949" i="24" s="1"/>
  <c r="S2949" i="24" s="1"/>
  <c r="T2949" i="24" s="1"/>
  <c r="K2949" i="24"/>
  <c r="L2949" i="24" s="1"/>
  <c r="M2949" i="24" s="1"/>
  <c r="J777" i="24"/>
  <c r="J2214" i="24"/>
  <c r="N2214" i="24" s="1"/>
  <c r="O2214" i="24" s="1"/>
  <c r="K2214" i="24"/>
  <c r="L2214" i="24" s="1"/>
  <c r="M2214" i="24" s="1"/>
  <c r="J1458" i="24"/>
  <c r="J1427" i="24"/>
  <c r="N1427" i="24" s="1"/>
  <c r="O1427" i="24" s="1"/>
  <c r="J2268" i="24"/>
  <c r="J2528" i="24"/>
  <c r="K2528" i="24" s="1"/>
  <c r="L2528" i="24" s="1"/>
  <c r="M2528" i="24" s="1"/>
  <c r="J2902" i="24"/>
  <c r="J324" i="24"/>
  <c r="N324" i="24" s="1"/>
  <c r="O324" i="24" s="1"/>
  <c r="J1583" i="24"/>
  <c r="K1583" i="24" s="1"/>
  <c r="L1583" i="24" s="1"/>
  <c r="M1583" i="24" s="1"/>
  <c r="J1937" i="24"/>
  <c r="J2235" i="24"/>
  <c r="J2004" i="24"/>
  <c r="N2004" i="24" s="1"/>
  <c r="O2004" i="24" s="1"/>
  <c r="J1938" i="24"/>
  <c r="J1769" i="24"/>
  <c r="K1769" i="24" s="1"/>
  <c r="L1769" i="24" s="1"/>
  <c r="M1769" i="24" s="1"/>
  <c r="J3411" i="24"/>
  <c r="K3411" i="24" s="1"/>
  <c r="L3411" i="24" s="1"/>
  <c r="M3411" i="24" s="1"/>
  <c r="J3140" i="24"/>
  <c r="J3511" i="24"/>
  <c r="K3511" i="24" s="1"/>
  <c r="L3511" i="24" s="1"/>
  <c r="M3511" i="24" s="1"/>
  <c r="J2093" i="24"/>
  <c r="N2093" i="24" s="1"/>
  <c r="O2093" i="24" s="1"/>
  <c r="J168" i="24"/>
  <c r="J3141" i="24"/>
  <c r="N3141" i="24" s="1"/>
  <c r="O3141" i="24" s="1"/>
  <c r="J3142" i="24"/>
  <c r="J3578" i="24"/>
  <c r="K3578" i="24" s="1"/>
  <c r="L3578" i="24" s="1"/>
  <c r="M3578" i="24" s="1"/>
  <c r="N3578" i="24"/>
  <c r="O3578" i="24" s="1"/>
  <c r="J3597" i="24"/>
  <c r="K3597" i="24" s="1"/>
  <c r="L3597" i="24" s="1"/>
  <c r="M3597" i="24" s="1"/>
  <c r="J3771" i="24"/>
  <c r="K3771" i="24" s="1"/>
  <c r="L3771" i="24" s="1"/>
  <c r="M3771" i="24" s="1"/>
  <c r="J3867" i="24"/>
  <c r="J169" i="24"/>
  <c r="N169" i="24" s="1"/>
  <c r="O169" i="24" s="1"/>
  <c r="J3731" i="24"/>
  <c r="J3952" i="24"/>
  <c r="N3952" i="24" s="1"/>
  <c r="O3952" i="24" s="1"/>
  <c r="J4147" i="24"/>
  <c r="J4199" i="24"/>
  <c r="K4199" i="24" s="1"/>
  <c r="L4199" i="24" s="1"/>
  <c r="M4199" i="24" s="1"/>
  <c r="J1274" i="24"/>
  <c r="J1459" i="24"/>
  <c r="N1459" i="24" s="1"/>
  <c r="O1459" i="24" s="1"/>
  <c r="K1459" i="24"/>
  <c r="L1459" i="24" s="1"/>
  <c r="M1459" i="24" s="1"/>
  <c r="J1123" i="24"/>
  <c r="J325" i="24"/>
  <c r="N325" i="24" s="1"/>
  <c r="O325" i="24" s="1"/>
  <c r="J1035" i="24"/>
  <c r="J250" i="24"/>
  <c r="N250" i="24" s="1"/>
  <c r="O250" i="24" s="1"/>
  <c r="J679" i="24"/>
  <c r="J778" i="24"/>
  <c r="K778" i="24" s="1"/>
  <c r="L778" i="24" s="1"/>
  <c r="M778" i="24" s="1"/>
  <c r="J369" i="24"/>
  <c r="N369" i="24" s="1"/>
  <c r="O369" i="24" s="1"/>
  <c r="J574" i="24"/>
  <c r="K574" i="24" s="1"/>
  <c r="L574" i="24" s="1"/>
  <c r="M574" i="24" s="1"/>
  <c r="J1233" i="24"/>
  <c r="K1233" i="24" s="1"/>
  <c r="L1233" i="24" s="1"/>
  <c r="M1233" i="24"/>
  <c r="J937" i="24"/>
  <c r="N937" i="24" s="1"/>
  <c r="O937" i="24" s="1"/>
  <c r="J1630" i="24"/>
  <c r="J2713" i="24"/>
  <c r="N2713" i="24" s="1"/>
  <c r="O2713" i="24" s="1"/>
  <c r="K2713" i="24"/>
  <c r="L2713" i="24"/>
  <c r="M2713" i="24" s="1"/>
  <c r="J966" i="24"/>
  <c r="J3106" i="24"/>
  <c r="K3106" i="24" s="1"/>
  <c r="L3106" i="24" s="1"/>
  <c r="M3106" i="24" s="1"/>
  <c r="J1711" i="24"/>
  <c r="J352" i="24"/>
  <c r="K352" i="24" s="1"/>
  <c r="L352" i="24" s="1"/>
  <c r="M352" i="24" s="1"/>
  <c r="J2197" i="24"/>
  <c r="K2197" i="24" s="1"/>
  <c r="L2197" i="24" s="1"/>
  <c r="M2197" i="24" s="1"/>
  <c r="J283" i="24"/>
  <c r="N283" i="24" s="1"/>
  <c r="O283" i="24" s="1"/>
  <c r="J3084" i="24"/>
  <c r="J1698" i="24"/>
  <c r="N1698" i="24" s="1"/>
  <c r="O1698" i="24" s="1"/>
  <c r="J3011" i="24"/>
  <c r="J712" i="24"/>
  <c r="J2274" i="24"/>
  <c r="K2274" i="24" s="1"/>
  <c r="L2274" i="24" s="1"/>
  <c r="M2274" i="24" s="1"/>
  <c r="J1650" i="24"/>
  <c r="J817" i="24"/>
  <c r="K817" i="24" s="1"/>
  <c r="L817" i="24" s="1"/>
  <c r="M817" i="24" s="1"/>
  <c r="J2236" i="24"/>
  <c r="J2005" i="24"/>
  <c r="J2094" i="24"/>
  <c r="N2094" i="24" s="1"/>
  <c r="O2094" i="24" s="1"/>
  <c r="K2094" i="24"/>
  <c r="L2094" i="24" s="1"/>
  <c r="M2094" i="24" s="1"/>
  <c r="J170" i="24"/>
  <c r="J3247" i="24"/>
  <c r="K3247" i="24" s="1"/>
  <c r="L3247" i="24" s="1"/>
  <c r="M3247" i="24" s="1"/>
  <c r="J3273" i="24"/>
  <c r="K3273" i="24"/>
  <c r="L3273" i="24" s="1"/>
  <c r="M3273" i="24" s="1"/>
  <c r="N3273" i="24"/>
  <c r="O3273" i="24" s="1"/>
  <c r="J3412" i="24"/>
  <c r="K3412" i="24" s="1"/>
  <c r="L3412" i="24" s="1"/>
  <c r="M3412" i="24" s="1"/>
  <c r="N3412" i="24"/>
  <c r="O3412" i="24" s="1"/>
  <c r="J3143" i="24"/>
  <c r="J2780" i="24"/>
  <c r="N2780" i="24" s="1"/>
  <c r="O2780" i="24" s="1"/>
  <c r="J3354" i="24"/>
  <c r="J2382" i="24"/>
  <c r="J3844" i="24"/>
  <c r="J3478" i="24"/>
  <c r="K3478" i="24"/>
  <c r="L3478" i="24" s="1"/>
  <c r="M3478" i="24" s="1"/>
  <c r="N3478" i="24"/>
  <c r="O3478" i="24" s="1"/>
  <c r="J3849" i="24"/>
  <c r="J3817" i="24"/>
  <c r="K3817" i="24"/>
  <c r="L3817" i="24" s="1"/>
  <c r="M3817" i="24" s="1"/>
  <c r="N3817" i="24"/>
  <c r="O3817" i="24" s="1"/>
  <c r="P3817" i="24" s="1"/>
  <c r="Q3817" i="24" s="1"/>
  <c r="R3817" i="24" s="1"/>
  <c r="S3817" i="24" s="1"/>
  <c r="T3817" i="24" s="1"/>
  <c r="J3732" i="24"/>
  <c r="K3732" i="24" s="1"/>
  <c r="L3732" i="24" s="1"/>
  <c r="M3732" i="24" s="1"/>
  <c r="J3868" i="24"/>
  <c r="N3868" i="24" s="1"/>
  <c r="O3868" i="24" s="1"/>
  <c r="K3868" i="24"/>
  <c r="L3868" i="24" s="1"/>
  <c r="M3868" i="24" s="1"/>
  <c r="J3639" i="24"/>
  <c r="K3639" i="24" s="1"/>
  <c r="L3639" i="24" s="1"/>
  <c r="M3639" i="24" s="1"/>
  <c r="J4231" i="24"/>
  <c r="J3905" i="24"/>
  <c r="J1432" i="24"/>
  <c r="K1432" i="24" s="1"/>
  <c r="L1432" i="24" s="1"/>
  <c r="M1432" i="24" s="1"/>
  <c r="J713" i="24"/>
  <c r="N713" i="24" s="1"/>
  <c r="O713" i="24" s="1"/>
  <c r="K713" i="24"/>
  <c r="L713" i="24" s="1"/>
  <c r="M713" i="24" s="1"/>
  <c r="J970" i="24"/>
  <c r="J385" i="24"/>
  <c r="K385" i="24" s="1"/>
  <c r="L385" i="24" s="1"/>
  <c r="M385" i="24" s="1"/>
  <c r="J337" i="24"/>
  <c r="N337" i="24" s="1"/>
  <c r="O337" i="24" s="1"/>
  <c r="J506" i="24"/>
  <c r="K506" i="24" s="1"/>
  <c r="L506" i="24" s="1"/>
  <c r="M506" i="24" s="1"/>
  <c r="J1356" i="24"/>
  <c r="J1448" i="24"/>
  <c r="J514" i="24"/>
  <c r="K514" i="24" s="1"/>
  <c r="L514" i="24" s="1"/>
  <c r="M514" i="24" s="1"/>
  <c r="J1322" i="24"/>
  <c r="J501" i="24"/>
  <c r="K501" i="24" s="1"/>
  <c r="L501" i="24" s="1"/>
  <c r="M501" i="24" s="1"/>
  <c r="J705" i="24"/>
  <c r="K705" i="24" s="1"/>
  <c r="L705" i="24" s="1"/>
  <c r="M705" i="24" s="1"/>
  <c r="J98" i="24"/>
  <c r="J1716" i="24"/>
  <c r="K1716" i="24" s="1"/>
  <c r="L1716" i="24" s="1"/>
  <c r="M1716" i="24" s="1"/>
  <c r="J1835" i="24"/>
  <c r="N1835" i="24" s="1"/>
  <c r="O1835" i="24" s="1"/>
  <c r="J2547" i="24"/>
  <c r="K2547" i="24" s="1"/>
  <c r="L2547" i="24" s="1"/>
  <c r="M2547" i="24" s="1"/>
  <c r="J2890" i="24"/>
  <c r="K2890" i="24"/>
  <c r="L2890" i="24" s="1"/>
  <c r="M2890" i="24" s="1"/>
  <c r="N2890" i="24"/>
  <c r="O2890" i="24" s="1"/>
  <c r="J2154" i="24"/>
  <c r="J2192" i="24"/>
  <c r="K2192" i="24" s="1"/>
  <c r="L2192" i="24" s="1"/>
  <c r="M2192" i="24" s="1"/>
  <c r="J3015" i="24"/>
  <c r="J3032" i="24"/>
  <c r="K3032" i="24" s="1"/>
  <c r="L3032" i="24" s="1"/>
  <c r="M3032" i="24" s="1"/>
  <c r="J2298" i="24"/>
  <c r="J1975" i="24"/>
  <c r="N1975" i="24" s="1"/>
  <c r="O1975" i="24" s="1"/>
  <c r="J1845" i="24"/>
  <c r="J2853" i="24"/>
  <c r="J2521" i="24"/>
  <c r="K2521" i="24" s="1"/>
  <c r="L2521" i="24" s="1"/>
  <c r="M2521" i="24" s="1"/>
  <c r="J1651" i="24"/>
  <c r="K1651" i="24" s="1"/>
  <c r="L1651" i="24" s="1"/>
  <c r="M1651" i="24" s="1"/>
  <c r="J1507" i="24"/>
  <c r="N1507" i="24" s="1"/>
  <c r="O1507" i="24" s="1"/>
  <c r="K1507" i="24"/>
  <c r="L1507" i="24" s="1"/>
  <c r="M1507" i="24" s="1"/>
  <c r="J2006" i="24"/>
  <c r="J1770" i="24"/>
  <c r="J1939" i="24"/>
  <c r="N1939" i="24" s="1"/>
  <c r="O1939" i="24" s="1"/>
  <c r="K1939" i="24"/>
  <c r="L1939" i="24" s="1"/>
  <c r="M1939" i="24" s="1"/>
  <c r="J171" i="24"/>
  <c r="J3521" i="24"/>
  <c r="K3521" i="24" s="1"/>
  <c r="L3521" i="24" s="1"/>
  <c r="M3521" i="24" s="1"/>
  <c r="N3521" i="24"/>
  <c r="O3521" i="24" s="1"/>
  <c r="J2602" i="24"/>
  <c r="J2603" i="24"/>
  <c r="J3355" i="24"/>
  <c r="N3355" i="24" s="1"/>
  <c r="O3355" i="24" s="1"/>
  <c r="K3355" i="24"/>
  <c r="L3355" i="24" s="1"/>
  <c r="M3355" i="24" s="1"/>
  <c r="J3356" i="24"/>
  <c r="K3356" i="24" s="1"/>
  <c r="L3356" i="24" s="1"/>
  <c r="M3356" i="24" s="1"/>
  <c r="N3356" i="24"/>
  <c r="O3356" i="24" s="1"/>
  <c r="J3274" i="24"/>
  <c r="N3274" i="24" s="1"/>
  <c r="O3274" i="24" s="1"/>
  <c r="J3479" i="24"/>
  <c r="N3479" i="24" s="1"/>
  <c r="O3479" i="24" s="1"/>
  <c r="J3357" i="24"/>
  <c r="K3357" i="24" s="1"/>
  <c r="L3357" i="24" s="1"/>
  <c r="M3357" i="24" s="1"/>
  <c r="J4115" i="24"/>
  <c r="N4115" i="24" s="1"/>
  <c r="O4115" i="24" s="1"/>
  <c r="J3869" i="24"/>
  <c r="J4050" i="24"/>
  <c r="K4050" i="24" s="1"/>
  <c r="L4050" i="24" s="1"/>
  <c r="M4050" i="24" s="1"/>
  <c r="J3640" i="24"/>
  <c r="N3640" i="24" s="1"/>
  <c r="O3640" i="24" s="1"/>
  <c r="K3640" i="24"/>
  <c r="L3640" i="24" s="1"/>
  <c r="M3640" i="24" s="1"/>
  <c r="J3480" i="24"/>
  <c r="N3480" i="24" s="1"/>
  <c r="O3480" i="24" s="1"/>
  <c r="K3480" i="24"/>
  <c r="L3480" i="24" s="1"/>
  <c r="M3480" i="24" s="1"/>
  <c r="J4217" i="24"/>
  <c r="K4217" i="24" s="1"/>
  <c r="L4217" i="24" s="1"/>
  <c r="M4217" i="24" s="1"/>
  <c r="J3989" i="24"/>
  <c r="J631" i="24"/>
  <c r="K631" i="24" s="1"/>
  <c r="L631" i="24" s="1"/>
  <c r="M631" i="24" s="1"/>
  <c r="J66" i="24"/>
  <c r="N66" i="24" s="1"/>
  <c r="O66" i="24" s="1"/>
  <c r="J284" i="24"/>
  <c r="J538" i="24"/>
  <c r="K538" i="24" s="1"/>
  <c r="L538" i="24" s="1"/>
  <c r="M538" i="24" s="1"/>
  <c r="J558" i="24"/>
  <c r="J582" i="24"/>
  <c r="K582" i="24"/>
  <c r="L582" i="24" s="1"/>
  <c r="M582" i="24" s="1"/>
  <c r="N582" i="24"/>
  <c r="O582" i="24" s="1"/>
  <c r="J364" i="24"/>
  <c r="J1146" i="24"/>
  <c r="N1146" i="24" s="1"/>
  <c r="O1146" i="24" s="1"/>
  <c r="K1146" i="24"/>
  <c r="L1146" i="24" s="1"/>
  <c r="M1146" i="24" s="1"/>
  <c r="J962" i="24"/>
  <c r="K962" i="24" s="1"/>
  <c r="L962" i="24" s="1"/>
  <c r="M962" i="24" s="1"/>
  <c r="J80" i="24"/>
  <c r="N80" i="24" s="1"/>
  <c r="O80" i="24" s="1"/>
  <c r="J868" i="24"/>
  <c r="J257" i="24"/>
  <c r="J2837" i="24"/>
  <c r="K2837" i="24"/>
  <c r="L2837" i="24" s="1"/>
  <c r="M2837" i="24" s="1"/>
  <c r="N2837" i="24"/>
  <c r="O2837" i="24" s="1"/>
  <c r="J2438" i="24"/>
  <c r="K2438" i="24"/>
  <c r="L2438" i="24" s="1"/>
  <c r="M2438" i="24" s="1"/>
  <c r="N2438" i="24"/>
  <c r="O2438" i="24" s="1"/>
  <c r="J1715" i="24"/>
  <c r="J3220" i="24"/>
  <c r="N3220" i="24" s="1"/>
  <c r="O3220" i="24" s="1"/>
  <c r="K3220" i="24"/>
  <c r="L3220" i="24" s="1"/>
  <c r="M3220" i="24" s="1"/>
  <c r="J647" i="24"/>
  <c r="K647" i="24" s="1"/>
  <c r="L647" i="24" s="1"/>
  <c r="M647" i="24" s="1"/>
  <c r="J2879" i="24"/>
  <c r="N2879" i="24" s="1"/>
  <c r="O2879" i="24" s="1"/>
  <c r="J1197" i="24"/>
  <c r="J714" i="24"/>
  <c r="J2544" i="24"/>
  <c r="K2544" i="24"/>
  <c r="L2544" i="24" s="1"/>
  <c r="M2544" i="24" s="1"/>
  <c r="N2544" i="24"/>
  <c r="O2544" i="24" s="1"/>
  <c r="J2658" i="24"/>
  <c r="J2843" i="24"/>
  <c r="K2843" i="24" s="1"/>
  <c r="L2843" i="24" s="1"/>
  <c r="M2843" i="24" s="1"/>
  <c r="J907" i="24"/>
  <c r="J2143" i="24"/>
  <c r="K2143" i="24" s="1"/>
  <c r="L2143" i="24" s="1"/>
  <c r="M2143" i="24" s="1"/>
  <c r="J2237" i="24"/>
  <c r="N2237" i="24" s="1"/>
  <c r="O2237" i="24" s="1"/>
  <c r="J2472" i="24"/>
  <c r="J2383" i="24"/>
  <c r="K2383" i="24" s="1"/>
  <c r="L2383" i="24" s="1"/>
  <c r="M2383" i="24" s="1"/>
  <c r="J2173" i="24"/>
  <c r="N2173" i="24" s="1"/>
  <c r="O2173" i="24" s="1"/>
  <c r="J1771" i="24"/>
  <c r="N1771" i="24" s="1"/>
  <c r="O1771" i="24" s="1"/>
  <c r="K1771" i="24"/>
  <c r="L1771" i="24" s="1"/>
  <c r="M1771" i="24" s="1"/>
  <c r="J818" i="24"/>
  <c r="K818" i="24" s="1"/>
  <c r="L818" i="24" s="1"/>
  <c r="M818" i="24" s="1"/>
  <c r="J3558" i="24"/>
  <c r="J3532" i="24"/>
  <c r="K3532" i="24" s="1"/>
  <c r="L3532" i="24" s="1"/>
  <c r="M3532" i="24" s="1"/>
  <c r="J1772" i="24"/>
  <c r="N1772" i="24" s="1"/>
  <c r="O1772" i="24" s="1"/>
  <c r="J2384" i="24"/>
  <c r="J3144" i="24"/>
  <c r="K3144" i="24" s="1"/>
  <c r="L3144" i="24" s="1"/>
  <c r="M3144" i="24" s="1"/>
  <c r="N3144" i="24"/>
  <c r="O3144" i="24" s="1"/>
  <c r="J172" i="24"/>
  <c r="J3358" i="24"/>
  <c r="K3358" i="24" s="1"/>
  <c r="L3358" i="24" s="1"/>
  <c r="M3358" i="24" s="1"/>
  <c r="J3145" i="24"/>
  <c r="K3145" i="24" s="1"/>
  <c r="L3145" i="24" s="1"/>
  <c r="M3145" i="24" s="1"/>
  <c r="J3146" i="24"/>
  <c r="J4019" i="24"/>
  <c r="K4019" i="24" s="1"/>
  <c r="L4019" i="24" s="1"/>
  <c r="M4019" i="24" s="1"/>
  <c r="J4020" i="24"/>
  <c r="N4020" i="24" s="1"/>
  <c r="O4020" i="24" s="1"/>
  <c r="J4051" i="24"/>
  <c r="J3641" i="24"/>
  <c r="K3641" i="24" s="1"/>
  <c r="L3641" i="24" s="1"/>
  <c r="M3641" i="24" s="1"/>
  <c r="J173" i="24"/>
  <c r="K173" i="24" s="1"/>
  <c r="L173" i="24" s="1"/>
  <c r="M173" i="24" s="1"/>
  <c r="N173" i="24"/>
  <c r="O173" i="24" s="1"/>
  <c r="J4152" i="24"/>
  <c r="K4152" i="24" s="1"/>
  <c r="L4152" i="24" s="1"/>
  <c r="M4152" i="24" s="1"/>
  <c r="N4152" i="24"/>
  <c r="O4152" i="24" s="1"/>
  <c r="J4208" i="24"/>
  <c r="N4208" i="24" s="1"/>
  <c r="O4208" i="24" s="1"/>
  <c r="K4208" i="24"/>
  <c r="L4208" i="24" s="1"/>
  <c r="M4208" i="24" s="1"/>
  <c r="J1340" i="24"/>
  <c r="N1340" i="24" s="1"/>
  <c r="O1340" i="24" s="1"/>
  <c r="J251" i="24"/>
  <c r="K251" i="24" s="1"/>
  <c r="L251" i="24" s="1"/>
  <c r="M251" i="24" s="1"/>
  <c r="J772" i="24"/>
  <c r="N772" i="24" s="1"/>
  <c r="O772" i="24" s="1"/>
  <c r="J690" i="24"/>
  <c r="J365" i="24"/>
  <c r="K365" i="24" s="1"/>
  <c r="L365" i="24" s="1"/>
  <c r="M365" i="24" s="1"/>
  <c r="N365" i="24"/>
  <c r="O365" i="24" s="1"/>
  <c r="J89" i="24"/>
  <c r="N89" i="24" s="1"/>
  <c r="O89" i="24" s="1"/>
  <c r="K89" i="24"/>
  <c r="L89" i="24" s="1"/>
  <c r="M89" i="24" s="1"/>
  <c r="J1004" i="24"/>
  <c r="K1004" i="24" s="1"/>
  <c r="L1004" i="24" s="1"/>
  <c r="M1004" i="24" s="1"/>
  <c r="J56" i="24"/>
  <c r="J48" i="24"/>
  <c r="N48" i="24" s="1"/>
  <c r="O48" i="24" s="1"/>
  <c r="J493" i="24"/>
  <c r="K493" i="24" s="1"/>
  <c r="L493" i="24" s="1"/>
  <c r="M493" i="24" s="1"/>
  <c r="J58" i="24"/>
  <c r="N58" i="24" s="1"/>
  <c r="O58" i="24" s="1"/>
  <c r="J697" i="24"/>
  <c r="J2029" i="24"/>
  <c r="J2206" i="24"/>
  <c r="K2206" i="24" s="1"/>
  <c r="L2206" i="24" s="1"/>
  <c r="M2206" i="24" s="1"/>
  <c r="J3190" i="24"/>
  <c r="K3190" i="24" s="1"/>
  <c r="L3190" i="24" s="1"/>
  <c r="M3190" i="24" s="1"/>
  <c r="N3190" i="24"/>
  <c r="O3190" i="24" s="1"/>
  <c r="J2666" i="24"/>
  <c r="K2666" i="24"/>
  <c r="L2666" i="24" s="1"/>
  <c r="M2666" i="24" s="1"/>
  <c r="N2666" i="24"/>
  <c r="O2666" i="24" s="1"/>
  <c r="J2907" i="24"/>
  <c r="N2907" i="24" s="1"/>
  <c r="O2907" i="24" s="1"/>
  <c r="J1901" i="24"/>
  <c r="K1901" i="24" s="1"/>
  <c r="L1901" i="24" s="1"/>
  <c r="M1901" i="24" s="1"/>
  <c r="J1894" i="24"/>
  <c r="N1894" i="24" s="1"/>
  <c r="O1894" i="24" s="1"/>
  <c r="J223" i="24"/>
  <c r="J2451" i="24"/>
  <c r="K2451" i="24" s="1"/>
  <c r="L2451" i="24" s="1"/>
  <c r="M2451" i="24" s="1"/>
  <c r="J2684" i="24"/>
  <c r="K2684" i="24"/>
  <c r="L2684" i="24" s="1"/>
  <c r="M2684" i="24" s="1"/>
  <c r="N2684" i="24"/>
  <c r="O2684" i="24" s="1"/>
  <c r="J2716" i="24"/>
  <c r="K2716" i="24"/>
  <c r="L2716" i="24" s="1"/>
  <c r="M2716" i="24" s="1"/>
  <c r="N2716" i="24"/>
  <c r="O2716" i="24" s="1"/>
  <c r="J2875" i="24"/>
  <c r="J988" i="24"/>
  <c r="N988" i="24" s="1"/>
  <c r="O988" i="24" s="1"/>
  <c r="J2299" i="24"/>
  <c r="K2299" i="24" s="1"/>
  <c r="L2299" i="24" s="1"/>
  <c r="M2299" i="24" s="1"/>
  <c r="J2238" i="24"/>
  <c r="N2238" i="24" s="1"/>
  <c r="O2238" i="24" s="1"/>
  <c r="J2007" i="24"/>
  <c r="J1773" i="24"/>
  <c r="K1773" i="24" s="1"/>
  <c r="L1773" i="24" s="1"/>
  <c r="M1773" i="24" s="1"/>
  <c r="J1392" i="24"/>
  <c r="J1584" i="24"/>
  <c r="K1584" i="24" s="1"/>
  <c r="L1584" i="24" s="1"/>
  <c r="M1584" i="24" s="1"/>
  <c r="N1584" i="24"/>
  <c r="O1584" i="24" s="1"/>
  <c r="J2385" i="24"/>
  <c r="K2385" i="24" s="1"/>
  <c r="L2385" i="24" s="1"/>
  <c r="M2385" i="24" s="1"/>
  <c r="N2385" i="24"/>
  <c r="O2385" i="24" s="1"/>
  <c r="J3481" i="24"/>
  <c r="J3482" i="24"/>
  <c r="K3482" i="24" s="1"/>
  <c r="L3482" i="24" s="1"/>
  <c r="M3482" i="24" s="1"/>
  <c r="J3313" i="24"/>
  <c r="N3313" i="24" s="1"/>
  <c r="O3313" i="24" s="1"/>
  <c r="J1774" i="24"/>
  <c r="J2386" i="24"/>
  <c r="K2386" i="24" s="1"/>
  <c r="L2386" i="24" s="1"/>
  <c r="M2386" i="24" s="1"/>
  <c r="J174" i="24"/>
  <c r="N174" i="24" s="1"/>
  <c r="O174" i="24" s="1"/>
  <c r="J2387" i="24"/>
  <c r="K2387" i="24" s="1"/>
  <c r="L2387" i="24" s="1"/>
  <c r="M2387" i="24" s="1"/>
  <c r="J3359" i="24"/>
  <c r="K3359" i="24" s="1"/>
  <c r="L3359" i="24" s="1"/>
  <c r="M3359" i="24" s="1"/>
  <c r="N3359" i="24"/>
  <c r="O3359" i="24" s="1"/>
  <c r="J4073" i="24"/>
  <c r="N4073" i="24" s="1"/>
  <c r="O4073" i="24" s="1"/>
  <c r="J3990" i="24"/>
  <c r="J3906" i="24"/>
  <c r="N3906" i="24" s="1"/>
  <c r="O3906" i="24" s="1"/>
  <c r="J3483" i="24"/>
  <c r="J3907" i="24"/>
  <c r="K3907" i="24" s="1"/>
  <c r="L3907" i="24" s="1"/>
  <c r="M3907" i="24" s="1"/>
  <c r="N3907" i="24"/>
  <c r="O3907" i="24" s="1"/>
  <c r="J4083" i="24"/>
  <c r="K4083" i="24" s="1"/>
  <c r="L4083" i="24" s="1"/>
  <c r="M4083" i="24" s="1"/>
  <c r="J3908" i="24"/>
  <c r="K3908" i="24" s="1"/>
  <c r="L3908" i="24" s="1"/>
  <c r="M3908" i="24" s="1"/>
  <c r="J819" i="24"/>
  <c r="K819" i="24" s="1"/>
  <c r="L819" i="24" s="1"/>
  <c r="M819" i="24" s="1"/>
  <c r="N819" i="24"/>
  <c r="O819" i="24" s="1"/>
  <c r="J230" i="24"/>
  <c r="N230" i="24" s="1"/>
  <c r="O230" i="24" s="1"/>
  <c r="K230" i="24"/>
  <c r="L230" i="24" s="1"/>
  <c r="M230" i="24" s="1"/>
  <c r="J353" i="24"/>
  <c r="J894" i="24"/>
  <c r="N894" i="24" s="1"/>
  <c r="O894" i="24" s="1"/>
  <c r="J109" i="24"/>
  <c r="J366" i="24"/>
  <c r="J375" i="24"/>
  <c r="N375" i="24" s="1"/>
  <c r="O375" i="24" s="1"/>
  <c r="K375" i="24"/>
  <c r="L375" i="24" s="1"/>
  <c r="M375" i="24" s="1"/>
  <c r="J507" i="24"/>
  <c r="J1125" i="24"/>
  <c r="K1125" i="24"/>
  <c r="L1125" i="24" s="1"/>
  <c r="M1125" i="24" s="1"/>
  <c r="N1125" i="24"/>
  <c r="O1125" i="24" s="1"/>
  <c r="J51" i="24"/>
  <c r="N51" i="24" s="1"/>
  <c r="O51" i="24" s="1"/>
  <c r="J394" i="24"/>
  <c r="J31" i="24"/>
  <c r="N31" i="24" s="1"/>
  <c r="O31" i="24" s="1"/>
  <c r="J2283" i="24"/>
  <c r="J3200" i="24"/>
  <c r="K3200" i="24" s="1"/>
  <c r="L3200" i="24" s="1"/>
  <c r="M3200" i="24" s="1"/>
  <c r="J2972" i="24"/>
  <c r="N2972" i="24" s="1"/>
  <c r="O2972" i="24" s="1"/>
  <c r="J1611" i="24"/>
  <c r="K1611" i="24" s="1"/>
  <c r="L1611" i="24" s="1"/>
  <c r="M1611" i="24" s="1"/>
  <c r="J2894" i="24"/>
  <c r="K2894" i="24" s="1"/>
  <c r="L2894" i="24" s="1"/>
  <c r="M2894" i="24" s="1"/>
  <c r="J3006" i="24"/>
  <c r="J1837" i="24"/>
  <c r="J1181" i="24"/>
  <c r="N1181" i="24" s="1"/>
  <c r="O1181" i="24" s="1"/>
  <c r="J2041" i="24"/>
  <c r="J1614" i="24"/>
  <c r="K1614" i="24" s="1"/>
  <c r="L1614" i="24" s="1"/>
  <c r="M1614" i="24" s="1"/>
  <c r="J1548" i="24"/>
  <c r="J2191" i="24"/>
  <c r="N2191" i="24" s="1"/>
  <c r="O2191" i="24" s="1"/>
  <c r="K2191" i="24"/>
  <c r="L2191" i="24" s="1"/>
  <c r="M2191" i="24" s="1"/>
  <c r="P2191" i="24" s="1"/>
  <c r="Q2191" i="24" s="1"/>
  <c r="R2191" i="24" s="1"/>
  <c r="S2191" i="24" s="1"/>
  <c r="T2191" i="24" s="1"/>
  <c r="J326" i="24"/>
  <c r="K326" i="24"/>
  <c r="L326" i="24" s="1"/>
  <c r="M326" i="24" s="1"/>
  <c r="N326" i="24"/>
  <c r="O326" i="24" s="1"/>
  <c r="J2388" i="24"/>
  <c r="N2388" i="24" s="1"/>
  <c r="O2388" i="24" s="1"/>
  <c r="J1940" i="24"/>
  <c r="J1941" i="24"/>
  <c r="N1941" i="24" s="1"/>
  <c r="O1941" i="24" s="1"/>
  <c r="J1508" i="24"/>
  <c r="J1393" i="24"/>
  <c r="J2095" i="24"/>
  <c r="K2095" i="24" s="1"/>
  <c r="L2095" i="24" s="1"/>
  <c r="M2095" i="24" s="1"/>
  <c r="N2095" i="24"/>
  <c r="O2095" i="24" s="1"/>
  <c r="J3565" i="24"/>
  <c r="K3565" i="24" s="1"/>
  <c r="L3565" i="24" s="1"/>
  <c r="M3565" i="24" s="1"/>
  <c r="J3147" i="24"/>
  <c r="N3147" i="24" s="1"/>
  <c r="O3147" i="24" s="1"/>
  <c r="J1394" i="24"/>
  <c r="J3360" i="24"/>
  <c r="J3275" i="24"/>
  <c r="N3275" i="24" s="1"/>
  <c r="O3275" i="24" s="1"/>
  <c r="J3276" i="24"/>
  <c r="J3277" i="24"/>
  <c r="K3277" i="24" s="1"/>
  <c r="L3277" i="24" s="1"/>
  <c r="M3277" i="24" s="1"/>
  <c r="J3818" i="24"/>
  <c r="N3818" i="24" s="1"/>
  <c r="O3818" i="24" s="1"/>
  <c r="J3579" i="24"/>
  <c r="J3688" i="24"/>
  <c r="K3688" i="24"/>
  <c r="L3688" i="24" s="1"/>
  <c r="M3688" i="24" s="1"/>
  <c r="N3688" i="24"/>
  <c r="O3688" i="24" s="1"/>
  <c r="J3819" i="24"/>
  <c r="N3819" i="24" s="1"/>
  <c r="O3819" i="24" s="1"/>
  <c r="J3909" i="24"/>
  <c r="J175" i="24"/>
  <c r="N175" i="24" s="1"/>
  <c r="O175" i="24" s="1"/>
  <c r="J3484" i="24"/>
  <c r="J3820" i="24"/>
  <c r="K3820" i="24" s="1"/>
  <c r="L3820" i="24" s="1"/>
  <c r="M3820" i="24" s="1"/>
  <c r="J4084" i="24"/>
  <c r="N4084" i="24" s="1"/>
  <c r="O4084" i="24" s="1"/>
  <c r="K4084" i="24"/>
  <c r="L4084" i="24" s="1"/>
  <c r="M4084" i="24" s="1"/>
  <c r="J422" i="24"/>
  <c r="K422" i="24" s="1"/>
  <c r="L422" i="24" s="1"/>
  <c r="M422" i="24" s="1"/>
  <c r="J989" i="24"/>
  <c r="K989" i="24" s="1"/>
  <c r="L989" i="24" s="1"/>
  <c r="M989" i="24" s="1"/>
  <c r="J304" i="24"/>
  <c r="N304" i="24" s="1"/>
  <c r="O304" i="24" s="1"/>
  <c r="J539" i="24"/>
  <c r="J1081" i="24"/>
  <c r="J1108" i="24"/>
  <c r="J1127" i="24"/>
  <c r="K1127" i="24" s="1"/>
  <c r="L1127" i="24" s="1"/>
  <c r="M1127" i="24" s="1"/>
  <c r="N1127" i="24"/>
  <c r="O1127" i="24" s="1"/>
  <c r="J1147" i="24"/>
  <c r="K1147" i="24" s="1"/>
  <c r="L1147" i="24" s="1"/>
  <c r="M1147" i="24" s="1"/>
  <c r="N1147" i="24"/>
  <c r="O1147" i="24" s="1"/>
  <c r="J914" i="24"/>
  <c r="K914" i="24"/>
  <c r="L914" i="24" s="1"/>
  <c r="M914" i="24" s="1"/>
  <c r="N914" i="24"/>
  <c r="O914" i="24" s="1"/>
  <c r="J1263" i="24"/>
  <c r="K1263" i="24" s="1"/>
  <c r="L1263" i="24" s="1"/>
  <c r="M1263" i="24" s="1"/>
  <c r="J450" i="24"/>
  <c r="N450" i="24" s="1"/>
  <c r="O450" i="24" s="1"/>
  <c r="K450" i="24"/>
  <c r="L450" i="24" s="1"/>
  <c r="M450" i="24" s="1"/>
  <c r="P450" i="24" s="1"/>
  <c r="Q450" i="24" s="1"/>
  <c r="R450" i="24" s="1"/>
  <c r="J1450" i="24"/>
  <c r="J1618" i="24"/>
  <c r="J2868" i="24"/>
  <c r="J1993" i="24"/>
  <c r="K1993" i="24" s="1"/>
  <c r="L1993" i="24" s="1"/>
  <c r="M1993" i="24" s="1"/>
  <c r="J2270" i="24"/>
  <c r="K2270" i="24"/>
  <c r="L2270" i="24" s="1"/>
  <c r="M2270" i="24" s="1"/>
  <c r="N2270" i="24"/>
  <c r="O2270" i="24" s="1"/>
  <c r="J2337" i="24"/>
  <c r="J2672" i="24"/>
  <c r="N2672" i="24" s="1"/>
  <c r="O2672" i="24" s="1"/>
  <c r="J2042" i="24"/>
  <c r="N2042" i="24" s="1"/>
  <c r="O2042" i="24" s="1"/>
  <c r="J990" i="24"/>
  <c r="J2919" i="24"/>
  <c r="J2573" i="24"/>
  <c r="J1853" i="24"/>
  <c r="K1853" i="24" s="1"/>
  <c r="L1853" i="24" s="1"/>
  <c r="M1853" i="24" s="1"/>
  <c r="J2876" i="24"/>
  <c r="K2876" i="24" s="1"/>
  <c r="L2876" i="24" s="1"/>
  <c r="M2876" i="24" s="1"/>
  <c r="N2876" i="24"/>
  <c r="O2876" i="24" s="1"/>
  <c r="J991" i="24"/>
  <c r="K991" i="24"/>
  <c r="L991" i="24" s="1"/>
  <c r="M991" i="24" s="1"/>
  <c r="N991" i="24"/>
  <c r="O991" i="24" s="1"/>
  <c r="J2389" i="24"/>
  <c r="J2473" i="24"/>
  <c r="N2473" i="24" s="1"/>
  <c r="O2473" i="24" s="1"/>
  <c r="J2239" i="24"/>
  <c r="J1775" i="24"/>
  <c r="J820" i="24"/>
  <c r="J1585" i="24"/>
  <c r="K1585" i="24" s="1"/>
  <c r="L1585" i="24" s="1"/>
  <c r="M1585" i="24" s="1"/>
  <c r="J2096" i="24"/>
  <c r="K2096" i="24" s="1"/>
  <c r="L2096" i="24" s="1"/>
  <c r="M2096" i="24" s="1"/>
  <c r="N2096" i="24"/>
  <c r="O2096" i="24" s="1"/>
  <c r="J3436" i="24"/>
  <c r="N3436" i="24" s="1"/>
  <c r="O3436" i="24" s="1"/>
  <c r="J2781" i="24"/>
  <c r="K2781" i="24" s="1"/>
  <c r="L2781" i="24" s="1"/>
  <c r="M2781" i="24" s="1"/>
  <c r="J3512" i="24"/>
  <c r="K3512" i="24" s="1"/>
  <c r="L3512" i="24" s="1"/>
  <c r="M3512" i="24" s="1"/>
  <c r="J3413" i="24"/>
  <c r="N3413" i="24" s="1"/>
  <c r="O3413" i="24" s="1"/>
  <c r="J3278" i="24"/>
  <c r="J3361" i="24"/>
  <c r="J3779" i="24"/>
  <c r="K3779" i="24" s="1"/>
  <c r="L3779" i="24" s="1"/>
  <c r="M3779" i="24" s="1"/>
  <c r="J3362" i="24"/>
  <c r="N3362" i="24" s="1"/>
  <c r="O3362" i="24" s="1"/>
  <c r="J3148" i="24"/>
  <c r="K3148" i="24" s="1"/>
  <c r="L3148" i="24" s="1"/>
  <c r="M3148" i="24" s="1"/>
  <c r="J3485" i="24"/>
  <c r="J3953" i="24"/>
  <c r="N3953" i="24" s="1"/>
  <c r="O3953" i="24" s="1"/>
  <c r="J3821" i="24"/>
  <c r="N3821" i="24" s="1"/>
  <c r="O3821" i="24"/>
  <c r="J3642" i="24"/>
  <c r="J3910" i="24"/>
  <c r="J4190" i="24"/>
  <c r="K4190" i="24" s="1"/>
  <c r="L4190" i="24" s="1"/>
  <c r="M4190" i="24" s="1"/>
  <c r="J106" i="24"/>
  <c r="J231" i="24"/>
  <c r="K231" i="24" s="1"/>
  <c r="L231" i="24" s="1"/>
  <c r="M231" i="24" s="1"/>
  <c r="J73" i="24"/>
  <c r="N73" i="24" s="1"/>
  <c r="O73" i="24" s="1"/>
  <c r="J40" i="24"/>
  <c r="K40" i="24" s="1"/>
  <c r="L40" i="24" s="1"/>
  <c r="M40" i="24" s="1"/>
  <c r="J932" i="24"/>
  <c r="J727" i="24"/>
  <c r="J551" i="24"/>
  <c r="J481" i="24"/>
  <c r="K481" i="24" s="1"/>
  <c r="L481" i="24" s="1"/>
  <c r="M481" i="24" s="1"/>
  <c r="J219" i="24"/>
  <c r="K219" i="24" s="1"/>
  <c r="L219" i="24" s="1"/>
  <c r="M219" i="24" s="1"/>
  <c r="J716" i="24"/>
  <c r="K716" i="24" s="1"/>
  <c r="L716" i="24" s="1"/>
  <c r="M716" i="24" s="1"/>
  <c r="J843" i="24"/>
  <c r="N843" i="24" s="1"/>
  <c r="O843" i="24" s="1"/>
  <c r="J54" i="24"/>
  <c r="N54" i="24" s="1"/>
  <c r="O54" i="24" s="1"/>
  <c r="K54" i="24"/>
  <c r="L54" i="24" s="1"/>
  <c r="M54" i="24" s="1"/>
  <c r="J3081" i="24"/>
  <c r="N3081" i="24" s="1"/>
  <c r="O3081" i="24" s="1"/>
  <c r="J1619" i="24"/>
  <c r="J3022" i="24"/>
  <c r="J2624" i="24"/>
  <c r="J2152" i="24"/>
  <c r="N2152" i="24" s="1"/>
  <c r="O2152" i="24" s="1"/>
  <c r="K2152" i="24"/>
  <c r="L2152" i="24" s="1"/>
  <c r="M2152" i="24" s="1"/>
  <c r="J2188" i="24"/>
  <c r="K2188" i="24" s="1"/>
  <c r="L2188" i="24" s="1"/>
  <c r="M2188" i="24" s="1"/>
  <c r="J2324" i="24"/>
  <c r="K2324" i="24" s="1"/>
  <c r="L2324" i="24" s="1"/>
  <c r="M2324" i="24" s="1"/>
  <c r="J1690" i="24"/>
  <c r="J2734" i="24"/>
  <c r="N2734" i="24" s="1"/>
  <c r="O2734" i="24" s="1"/>
  <c r="K2734" i="24"/>
  <c r="L2734" i="24" s="1"/>
  <c r="M2734" i="24" s="1"/>
  <c r="J2946" i="24"/>
  <c r="J1470" i="24"/>
  <c r="K1470" i="24" s="1"/>
  <c r="L1470" i="24" s="1"/>
  <c r="M1470" i="24" s="1"/>
  <c r="J1942" i="24"/>
  <c r="K1942" i="24" s="1"/>
  <c r="L1942" i="24" s="1"/>
  <c r="M1942" i="24" s="1"/>
  <c r="N1942" i="24"/>
  <c r="O1942" i="24" s="1"/>
  <c r="J2275" i="24"/>
  <c r="N2275" i="24" s="1"/>
  <c r="O2275" i="24" s="1"/>
  <c r="K2275" i="24"/>
  <c r="L2275" i="24" s="1"/>
  <c r="M2275" i="24" s="1"/>
  <c r="J2474" i="24"/>
  <c r="K2474" i="24"/>
  <c r="L2474" i="24" s="1"/>
  <c r="M2474" i="24" s="1"/>
  <c r="N2474" i="24"/>
  <c r="O2474" i="24" s="1"/>
  <c r="J1509" i="24"/>
  <c r="N1509" i="24" s="1"/>
  <c r="O1509" i="24" s="1"/>
  <c r="K1509" i="24"/>
  <c r="L1509" i="24" s="1"/>
  <c r="M1509" i="24" s="1"/>
  <c r="J2097" i="24"/>
  <c r="N2097" i="24" s="1"/>
  <c r="O2097" i="24" s="1"/>
  <c r="J1652" i="24"/>
  <c r="N1652" i="24" s="1"/>
  <c r="O1652" i="24" s="1"/>
  <c r="J1943" i="24"/>
  <c r="J1586" i="24"/>
  <c r="J2960" i="24"/>
  <c r="J2098" i="24"/>
  <c r="J1776" i="24"/>
  <c r="N1776" i="24" s="1"/>
  <c r="O1776" i="24" s="1"/>
  <c r="K1776" i="24"/>
  <c r="L1776" i="24"/>
  <c r="M1776" i="24" s="1"/>
  <c r="J1777" i="24"/>
  <c r="K1777" i="24"/>
  <c r="L1777" i="24" s="1"/>
  <c r="M1777" i="24" s="1"/>
  <c r="P1777" i="24" s="1"/>
  <c r="Q1777" i="24" s="1"/>
  <c r="R1777" i="24" s="1"/>
  <c r="N1777" i="24"/>
  <c r="O1777" i="24" s="1"/>
  <c r="J2390" i="24"/>
  <c r="J2782" i="24"/>
  <c r="N2782" i="24" s="1"/>
  <c r="O2782" i="24"/>
  <c r="J3279" i="24"/>
  <c r="J3766" i="24"/>
  <c r="K3766" i="24" s="1"/>
  <c r="L3766" i="24" s="1"/>
  <c r="M3766" i="24" s="1"/>
  <c r="J3676" i="24"/>
  <c r="K3676" i="24" s="1"/>
  <c r="L3676" i="24" s="1"/>
  <c r="M3676" i="24" s="1"/>
  <c r="N3676" i="24"/>
  <c r="O3676" i="24" s="1"/>
  <c r="J4052" i="24"/>
  <c r="K4052" i="24" s="1"/>
  <c r="L4052" i="24" s="1"/>
  <c r="M4052" i="24" s="1"/>
  <c r="J3822" i="24"/>
  <c r="J3733" i="24"/>
  <c r="N3733" i="24" s="1"/>
  <c r="O3733" i="24" s="1"/>
  <c r="K3733" i="24"/>
  <c r="L3733" i="24" s="1"/>
  <c r="M3733" i="24" s="1"/>
  <c r="J3734" i="24"/>
  <c r="N3734" i="24" s="1"/>
  <c r="O3734" i="24" s="1"/>
  <c r="J3823" i="24"/>
  <c r="N3823" i="24" s="1"/>
  <c r="O3823" i="24" s="1"/>
  <c r="J4162" i="24"/>
  <c r="J4128" i="24"/>
  <c r="J1067" i="24"/>
  <c r="J386" i="24"/>
  <c r="K386" i="24" s="1"/>
  <c r="L386" i="24" s="1"/>
  <c r="M386" i="24" s="1"/>
  <c r="N386" i="24"/>
  <c r="O386" i="24" s="1"/>
  <c r="J60" i="24"/>
  <c r="K60" i="24" s="1"/>
  <c r="L60" i="24" s="1"/>
  <c r="M60" i="24" s="1"/>
  <c r="N60" i="24"/>
  <c r="O60" i="24" s="1"/>
  <c r="J1311" i="24"/>
  <c r="N1311" i="24" s="1"/>
  <c r="O1311" i="24" s="1"/>
  <c r="K1311" i="24"/>
  <c r="L1311" i="24" s="1"/>
  <c r="M1311" i="24" s="1"/>
  <c r="J1019" i="24"/>
  <c r="K1019" i="24" s="1"/>
  <c r="L1019" i="24" s="1"/>
  <c r="M1019" i="24" s="1"/>
  <c r="N1019" i="24"/>
  <c r="O1019" i="24" s="1"/>
  <c r="J110" i="24"/>
  <c r="N110" i="24" s="1"/>
  <c r="O110" i="24" s="1"/>
  <c r="K110" i="24"/>
  <c r="L110" i="24" s="1"/>
  <c r="M110" i="24" s="1"/>
  <c r="J497" i="24"/>
  <c r="N497" i="24" s="1"/>
  <c r="O497" i="24" s="1"/>
  <c r="J863" i="24"/>
  <c r="J1051" i="24"/>
  <c r="N1051" i="24" s="1"/>
  <c r="O1051" i="24" s="1"/>
  <c r="K1051" i="24"/>
  <c r="L1051" i="24" s="1"/>
  <c r="M1051" i="24" s="1"/>
  <c r="J1089" i="24"/>
  <c r="K1089" i="24" s="1"/>
  <c r="L1089" i="24" s="1"/>
  <c r="M1089" i="24" s="1"/>
  <c r="J598" i="24"/>
  <c r="J1012" i="24"/>
  <c r="K1012" i="24"/>
  <c r="L1012" i="24" s="1"/>
  <c r="M1012" i="24" s="1"/>
  <c r="N1012" i="24"/>
  <c r="O1012" i="24" s="1"/>
  <c r="J2947" i="24"/>
  <c r="N2947" i="24" s="1"/>
  <c r="O2947" i="24" s="1"/>
  <c r="J1912" i="24"/>
  <c r="J1704" i="24"/>
  <c r="N1704" i="24" s="1"/>
  <c r="O1704" i="24" s="1"/>
  <c r="K1704" i="24"/>
  <c r="L1704" i="24" s="1"/>
  <c r="M1704" i="24" s="1"/>
  <c r="J3215" i="24"/>
  <c r="J2217" i="24"/>
  <c r="N2217" i="24" s="1"/>
  <c r="O2217" i="24" s="1"/>
  <c r="K2217" i="24"/>
  <c r="L2217" i="24" s="1"/>
  <c r="M2217" i="24" s="1"/>
  <c r="J2551" i="24"/>
  <c r="N2551" i="24" s="1"/>
  <c r="O2551" i="24" s="1"/>
  <c r="K2551" i="24"/>
  <c r="L2551" i="24" s="1"/>
  <c r="M2551" i="24" s="1"/>
  <c r="J2391" i="24"/>
  <c r="J2783" i="24"/>
  <c r="J1699" i="24"/>
  <c r="J1520" i="24"/>
  <c r="N1520" i="24" s="1"/>
  <c r="O1520" i="24" s="1"/>
  <c r="J2880" i="24"/>
  <c r="K2880" i="24" s="1"/>
  <c r="L2880" i="24" s="1"/>
  <c r="M2880" i="24" s="1"/>
  <c r="J1967" i="24"/>
  <c r="J1537" i="24"/>
  <c r="J2240" i="24"/>
  <c r="J821" i="24"/>
  <c r="N821" i="24" s="1"/>
  <c r="O821" i="24" s="1"/>
  <c r="K821" i="24"/>
  <c r="L821" i="24" s="1"/>
  <c r="M821" i="24" s="1"/>
  <c r="J2099" i="24"/>
  <c r="J1653" i="24"/>
  <c r="J1587" i="24"/>
  <c r="N1587" i="24" s="1"/>
  <c r="O1587" i="24" s="1"/>
  <c r="J1588" i="24"/>
  <c r="K1588" i="24" s="1"/>
  <c r="L1588" i="24" s="1"/>
  <c r="M1588" i="24" s="1"/>
  <c r="J2100" i="24"/>
  <c r="J3314" i="24"/>
  <c r="N3314" i="24" s="1"/>
  <c r="O3314" i="24" s="1"/>
  <c r="K3314" i="24"/>
  <c r="L3314" i="24" s="1"/>
  <c r="M3314" i="24" s="1"/>
  <c r="J2961" i="24"/>
  <c r="N2961" i="24" s="1"/>
  <c r="K2961" i="24"/>
  <c r="L2961" i="24" s="1"/>
  <c r="M2961" i="24" s="1"/>
  <c r="O2961" i="24"/>
  <c r="J3414" i="24"/>
  <c r="N3414" i="24" s="1"/>
  <c r="O3414" i="24" s="1"/>
  <c r="K3414" i="24"/>
  <c r="L3414" i="24" s="1"/>
  <c r="M3414" i="24" s="1"/>
  <c r="J3280" i="24"/>
  <c r="J2392" i="24"/>
  <c r="J2784" i="24"/>
  <c r="N2784" i="24" s="1"/>
  <c r="O2784" i="24" s="1"/>
  <c r="K2784" i="24"/>
  <c r="L2784" i="24" s="1"/>
  <c r="M2784" i="24" s="1"/>
  <c r="J3702" i="24"/>
  <c r="K3702" i="24" s="1"/>
  <c r="L3702" i="24" s="1"/>
  <c r="M3702" i="24" s="1"/>
  <c r="J3486" i="24"/>
  <c r="J4106" i="24"/>
  <c r="N4106" i="24" s="1"/>
  <c r="O4106" i="24" s="1"/>
  <c r="K4106" i="24"/>
  <c r="L4106" i="24" s="1"/>
  <c r="M4106" i="24" s="1"/>
  <c r="J4053" i="24"/>
  <c r="K4053" i="24" s="1"/>
  <c r="L4053" i="24" s="1"/>
  <c r="M4053" i="24" s="1"/>
  <c r="P4053" i="24" s="1"/>
  <c r="Q4053" i="24" s="1"/>
  <c r="R4053" i="24" s="1"/>
  <c r="N4053" i="24"/>
  <c r="O4053" i="24" s="1"/>
  <c r="J3487" i="24"/>
  <c r="N3487" i="24" s="1"/>
  <c r="O3487" i="24" s="1"/>
  <c r="K3487" i="24"/>
  <c r="L3487" i="24" s="1"/>
  <c r="M3487" i="24" s="1"/>
  <c r="J3954" i="24"/>
  <c r="J3911" i="24"/>
  <c r="J4185" i="24"/>
  <c r="N4185" i="24" s="1"/>
  <c r="O4185" i="24" s="1"/>
  <c r="K4185" i="24"/>
  <c r="L4185" i="24" s="1"/>
  <c r="M4185" i="24" s="1"/>
  <c r="J4209" i="24"/>
  <c r="K4209" i="24" s="1"/>
  <c r="L4209" i="24" s="1"/>
  <c r="M4209" i="24" s="1"/>
  <c r="J632" i="24"/>
  <c r="J1182" i="24"/>
  <c r="N1182" i="24" s="1"/>
  <c r="O1182" i="24" s="1"/>
  <c r="J752" i="24"/>
  <c r="K752" i="24" s="1"/>
  <c r="L752" i="24" s="1"/>
  <c r="M752" i="24" s="1"/>
  <c r="J876" i="24"/>
  <c r="J23" i="24"/>
  <c r="J27" i="24"/>
  <c r="N27" i="24" s="1"/>
  <c r="O27" i="24" s="1"/>
  <c r="J96" i="24"/>
  <c r="J256" i="24"/>
  <c r="K256" i="24" s="1"/>
  <c r="L256" i="24" s="1"/>
  <c r="M256" i="24" s="1"/>
  <c r="J398" i="24"/>
  <c r="K398" i="24" s="1"/>
  <c r="L398" i="24" s="1"/>
  <c r="M398" i="24" s="1"/>
  <c r="J308" i="24"/>
  <c r="N308" i="24" s="1"/>
  <c r="O308" i="24" s="1"/>
  <c r="J347" i="24"/>
  <c r="J295" i="24"/>
  <c r="K295" i="24" s="1"/>
  <c r="L295" i="24" s="1"/>
  <c r="M295" i="24" s="1"/>
  <c r="N295" i="24"/>
  <c r="O295" i="24" s="1"/>
  <c r="J1713" i="24"/>
  <c r="J1194" i="24"/>
  <c r="K1194" i="24" s="1"/>
  <c r="L1194" i="24" s="1"/>
  <c r="M1194" i="24" s="1"/>
  <c r="N1194" i="24"/>
  <c r="O1194" i="24" s="1"/>
  <c r="J2501" i="24"/>
  <c r="J1631" i="24"/>
  <c r="K1631" i="24" s="1"/>
  <c r="L1631" i="24" s="1"/>
  <c r="M1631" i="24" s="1"/>
  <c r="J2661" i="24"/>
  <c r="K2661" i="24" s="1"/>
  <c r="L2661" i="24" s="1"/>
  <c r="M2661" i="24" s="1"/>
  <c r="N2661" i="24"/>
  <c r="O2661" i="24" s="1"/>
  <c r="J1706" i="24"/>
  <c r="J3047" i="24"/>
  <c r="K3047" i="24" s="1"/>
  <c r="L3047" i="24" s="1"/>
  <c r="M3047" i="24" s="1"/>
  <c r="N3047" i="24"/>
  <c r="O3047" i="24" s="1"/>
  <c r="J1320" i="24"/>
  <c r="N1320" i="24" s="1"/>
  <c r="O1320" i="24" s="1"/>
  <c r="K1320" i="24"/>
  <c r="L1320" i="24"/>
  <c r="M1320" i="24" s="1"/>
  <c r="J2882" i="24"/>
  <c r="J526" i="24"/>
  <c r="K526" i="24" s="1"/>
  <c r="L526" i="24" s="1"/>
  <c r="M526" i="24" s="1"/>
  <c r="N526" i="24"/>
  <c r="O526" i="24" s="1"/>
  <c r="J2818" i="24"/>
  <c r="N2818" i="24" s="1"/>
  <c r="O2818" i="24" s="1"/>
  <c r="K2818" i="24"/>
  <c r="L2818" i="24" s="1"/>
  <c r="M2818" i="24" s="1"/>
  <c r="J2212" i="24"/>
  <c r="K2212" i="24" s="1"/>
  <c r="L2212" i="24" s="1"/>
  <c r="M2212" i="24" s="1"/>
  <c r="J2203" i="24"/>
  <c r="K2203" i="24" s="1"/>
  <c r="L2203" i="24" s="1"/>
  <c r="M2203" i="24" s="1"/>
  <c r="N2203" i="24"/>
  <c r="O2203" i="24" s="1"/>
  <c r="J1876" i="24"/>
  <c r="N1876" i="24" s="1"/>
  <c r="O1876" i="24" s="1"/>
  <c r="K1876" i="24"/>
  <c r="L1876" i="24" s="1"/>
  <c r="M1876" i="24" s="1"/>
  <c r="J470" i="24"/>
  <c r="N470" i="24" s="1"/>
  <c r="K470" i="24"/>
  <c r="L470" i="24"/>
  <c r="M470" i="24" s="1"/>
  <c r="O470" i="24"/>
  <c r="J1589" i="24"/>
  <c r="N1589" i="24" s="1"/>
  <c r="O1589" i="24" s="1"/>
  <c r="K1589" i="24"/>
  <c r="L1589" i="24" s="1"/>
  <c r="M1589" i="24" s="1"/>
  <c r="J1654" i="24"/>
  <c r="J1778" i="24"/>
  <c r="K1778" i="24"/>
  <c r="L1778" i="24" s="1"/>
  <c r="M1778" i="24" s="1"/>
  <c r="N1778" i="24"/>
  <c r="O1778" i="24"/>
  <c r="J1590" i="24"/>
  <c r="N1590" i="24" s="1"/>
  <c r="O1590" i="24" s="1"/>
  <c r="J2785" i="24"/>
  <c r="K2785" i="24" s="1"/>
  <c r="L2785" i="24" s="1"/>
  <c r="M2785" i="24" s="1"/>
  <c r="J3149" i="24"/>
  <c r="K3149" i="24" s="1"/>
  <c r="L3149" i="24" s="1"/>
  <c r="M3149" i="24" s="1"/>
  <c r="N3149" i="24"/>
  <c r="O3149" i="24" s="1"/>
  <c r="J1395" i="24"/>
  <c r="N1395" i="24" s="1"/>
  <c r="O1395" i="24" s="1"/>
  <c r="J2604" i="24"/>
  <c r="N2604" i="24" s="1"/>
  <c r="O2604" i="24" s="1"/>
  <c r="K2604" i="24"/>
  <c r="L2604" i="24" s="1"/>
  <c r="M2604" i="24" s="1"/>
  <c r="J1779" i="24"/>
  <c r="K1779" i="24" s="1"/>
  <c r="L1779" i="24" s="1"/>
  <c r="M1779" i="24" s="1"/>
  <c r="N1779" i="24"/>
  <c r="O1779" i="24" s="1"/>
  <c r="J2786" i="24"/>
  <c r="J2393" i="24"/>
  <c r="J3643" i="24"/>
  <c r="N3643" i="24" s="1"/>
  <c r="O3643" i="24" s="1"/>
  <c r="K3643" i="24"/>
  <c r="L3643" i="24" s="1"/>
  <c r="M3643" i="24" s="1"/>
  <c r="J3488" i="24"/>
  <c r="K3488" i="24" s="1"/>
  <c r="L3488" i="24" s="1"/>
  <c r="M3488" i="24" s="1"/>
  <c r="J3772" i="24"/>
  <c r="K3772" i="24" s="1"/>
  <c r="L3772" i="24" s="1"/>
  <c r="M3772" i="24" s="1"/>
  <c r="J176" i="24"/>
  <c r="J3644" i="24"/>
  <c r="K3644" i="24"/>
  <c r="L3644" i="24" s="1"/>
  <c r="M3644" i="24" s="1"/>
  <c r="N3644" i="24"/>
  <c r="O3644" i="24" s="1"/>
  <c r="P3644" i="24" s="1"/>
  <c r="Q3644" i="24" s="1"/>
  <c r="R3644" i="24" s="1"/>
  <c r="J4" i="24"/>
  <c r="K4" i="24" s="1"/>
  <c r="L4" i="24" s="1"/>
  <c r="M4" i="24" s="1"/>
  <c r="N4" i="24"/>
  <c r="O4" i="24" s="1"/>
  <c r="J177" i="24"/>
  <c r="J3912" i="24"/>
  <c r="K3912" i="24" s="1"/>
  <c r="L3912" i="24" s="1"/>
  <c r="M3912" i="24" s="1"/>
  <c r="J3645" i="24"/>
  <c r="N3645" i="24" s="1"/>
  <c r="O3645" i="24" s="1"/>
  <c r="K3645" i="24"/>
  <c r="L3645" i="24" s="1"/>
  <c r="M3645" i="24" s="1"/>
  <c r="J327" i="24"/>
  <c r="K327" i="24" s="1"/>
  <c r="L327" i="24" s="1"/>
  <c r="M327" i="24" s="1"/>
  <c r="J423" i="24"/>
  <c r="K423" i="24" s="1"/>
  <c r="L423" i="24" s="1"/>
  <c r="M423" i="24" s="1"/>
  <c r="J877" i="24"/>
  <c r="J971" i="24"/>
  <c r="N971" i="24" s="1"/>
  <c r="O971" i="24" s="1"/>
  <c r="J328" i="24"/>
  <c r="K328" i="24" s="1"/>
  <c r="L328" i="24" s="1"/>
  <c r="M328" i="24" s="1"/>
  <c r="J24" i="24"/>
  <c r="J1055" i="24"/>
  <c r="J980" i="24"/>
  <c r="N980" i="24" s="1"/>
  <c r="O980" i="24" s="1"/>
  <c r="J1117" i="24"/>
  <c r="K1117" i="24" s="1"/>
  <c r="L1117" i="24" s="1"/>
  <c r="M1117" i="24" s="1"/>
  <c r="J895" i="24"/>
  <c r="K895" i="24" s="1"/>
  <c r="L895" i="24" s="1"/>
  <c r="M895" i="24" s="1"/>
  <c r="J113" i="24"/>
  <c r="J913" i="24"/>
  <c r="K913" i="24" s="1"/>
  <c r="L913" i="24" s="1"/>
  <c r="M913" i="24" s="1"/>
  <c r="J2727" i="24"/>
  <c r="J1836" i="24"/>
  <c r="J2936" i="24"/>
  <c r="K2936" i="24" s="1"/>
  <c r="L2936" i="24" s="1"/>
  <c r="M2936" i="24" s="1"/>
  <c r="N2936" i="24"/>
  <c r="O2936" i="24" s="1"/>
  <c r="J2630" i="24"/>
  <c r="N2630" i="24" s="1"/>
  <c r="O2630" i="24" s="1"/>
  <c r="K2630" i="24"/>
  <c r="L2630" i="24" s="1"/>
  <c r="M2630" i="24" s="1"/>
  <c r="J1976" i="24"/>
  <c r="K1976" i="24" s="1"/>
  <c r="L1976" i="24" s="1"/>
  <c r="M1976" i="24" s="1"/>
  <c r="J495" i="24"/>
  <c r="K495" i="24" s="1"/>
  <c r="L495" i="24" s="1"/>
  <c r="M495" i="24" s="1"/>
  <c r="J3026" i="24"/>
  <c r="N3026" i="24" s="1"/>
  <c r="O3026" i="24" s="1"/>
  <c r="J2605" i="24"/>
  <c r="N2605" i="24" s="1"/>
  <c r="O2605" i="24" s="1"/>
  <c r="J1099" i="24"/>
  <c r="N1099" i="24" s="1"/>
  <c r="O1099" i="24" s="1"/>
  <c r="J2278" i="24"/>
  <c r="J1877" i="24"/>
  <c r="K1877" i="24" s="1"/>
  <c r="L1877" i="24" s="1"/>
  <c r="M1877" i="24" s="1"/>
  <c r="J2318" i="24"/>
  <c r="N2318" i="24" s="1"/>
  <c r="O2318" i="24" s="1"/>
  <c r="J1981" i="24"/>
  <c r="K1981" i="24" s="1"/>
  <c r="L1981" i="24" s="1"/>
  <c r="M1981" i="24" s="1"/>
  <c r="J822" i="24"/>
  <c r="K822" i="24" s="1"/>
  <c r="L822" i="24" s="1"/>
  <c r="M822" i="24" s="1"/>
  <c r="N822" i="24"/>
  <c r="O822" i="24" s="1"/>
  <c r="J2394" i="24"/>
  <c r="N2394" i="24" s="1"/>
  <c r="O2394" i="24" s="1"/>
  <c r="K2394" i="24"/>
  <c r="L2394" i="24" s="1"/>
  <c r="M2394" i="24" s="1"/>
  <c r="J471" i="24"/>
  <c r="N471" i="24" s="1"/>
  <c r="O471" i="24" s="1"/>
  <c r="J2101" i="24"/>
  <c r="N2101" i="24" s="1"/>
  <c r="O2101" i="24" s="1"/>
  <c r="K2101" i="24"/>
  <c r="L2101" i="24"/>
  <c r="M2101" i="24" s="1"/>
  <c r="J1944" i="24"/>
  <c r="J1396" i="24"/>
  <c r="N1396" i="24" s="1"/>
  <c r="O1396" i="24" s="1"/>
  <c r="K1396" i="24"/>
  <c r="L1396" i="24" s="1"/>
  <c r="M1396" i="24" s="1"/>
  <c r="J3363" i="24"/>
  <c r="N3363" i="24" s="1"/>
  <c r="O3363" i="24" s="1"/>
  <c r="J3281" i="24"/>
  <c r="K3281" i="24" s="1"/>
  <c r="L3281" i="24" s="1"/>
  <c r="M3281" i="24" s="1"/>
  <c r="J3364" i="24"/>
  <c r="K3364" i="24" s="1"/>
  <c r="L3364" i="24" s="1"/>
  <c r="M3364" i="24" s="1"/>
  <c r="N3364" i="24"/>
  <c r="O3364" i="24" s="1"/>
  <c r="J3415" i="24"/>
  <c r="J2395" i="24"/>
  <c r="K2395" i="24" s="1"/>
  <c r="L2395" i="24" s="1"/>
  <c r="M2395" i="24" s="1"/>
  <c r="N2395" i="24"/>
  <c r="O2395" i="24" s="1"/>
  <c r="J3282" i="24"/>
  <c r="N3282" i="24" s="1"/>
  <c r="O3282" i="24" s="1"/>
  <c r="K3282" i="24"/>
  <c r="L3282" i="24" s="1"/>
  <c r="M3282" i="24" s="1"/>
  <c r="J1780" i="24"/>
  <c r="J3489" i="24"/>
  <c r="K3489" i="24" s="1"/>
  <c r="L3489" i="24" s="1"/>
  <c r="M3489" i="24" s="1"/>
  <c r="N3489" i="24"/>
  <c r="O3489" i="24" s="1"/>
  <c r="J3646" i="24"/>
  <c r="N3646" i="24" s="1"/>
  <c r="O3646" i="24" s="1"/>
  <c r="K3646" i="24"/>
  <c r="L3646" i="24" s="1"/>
  <c r="M3646" i="24" s="1"/>
  <c r="J3735" i="24"/>
  <c r="K3735" i="24" s="1"/>
  <c r="L3735" i="24" s="1"/>
  <c r="M3735" i="24" s="1"/>
  <c r="J3870" i="24"/>
  <c r="K3870" i="24" s="1"/>
  <c r="L3870" i="24" s="1"/>
  <c r="M3870" i="24" s="1"/>
  <c r="J3647" i="24"/>
  <c r="J3490" i="24"/>
  <c r="N3490" i="24" s="1"/>
  <c r="O3490" i="24" s="1"/>
  <c r="K3490" i="24"/>
  <c r="L3490" i="24" s="1"/>
  <c r="M3490" i="24" s="1"/>
  <c r="J3648" i="24"/>
  <c r="N3648" i="24" s="1"/>
  <c r="O3648" i="24" s="1"/>
  <c r="K3648" i="24"/>
  <c r="L3648" i="24" s="1"/>
  <c r="M3648" i="24" s="1"/>
  <c r="J4129" i="24"/>
  <c r="J4096" i="24"/>
  <c r="N4096" i="24" s="1"/>
  <c r="O4096" i="24" s="1"/>
  <c r="K4096" i="24"/>
  <c r="L4096" i="24" s="1"/>
  <c r="M4096" i="24" s="1"/>
  <c r="J715" i="24"/>
  <c r="N715" i="24" s="1"/>
  <c r="O715" i="24" s="1"/>
  <c r="K715" i="24"/>
  <c r="L715" i="24" s="1"/>
  <c r="M715" i="24" s="1"/>
  <c r="J955" i="24"/>
  <c r="K955" i="24" s="1"/>
  <c r="L955" i="24" s="1"/>
  <c r="M955" i="24" s="1"/>
  <c r="J1183" i="24"/>
  <c r="K1183" i="24" s="1"/>
  <c r="L1183" i="24" s="1"/>
  <c r="M1183" i="24" s="1"/>
  <c r="N1183" i="24"/>
  <c r="O1183" i="24" s="1"/>
  <c r="J1210" i="24"/>
  <c r="N1210" i="24" s="1"/>
  <c r="O1210" i="24" s="1"/>
  <c r="J1243" i="24"/>
  <c r="J823" i="24"/>
  <c r="K823" i="24"/>
  <c r="L823" i="24" s="1"/>
  <c r="M823" i="24" s="1"/>
  <c r="N823" i="24"/>
  <c r="O823" i="24" s="1"/>
  <c r="J1109" i="24"/>
  <c r="J265" i="24"/>
  <c r="N265" i="24" s="1"/>
  <c r="O265" i="24" s="1"/>
  <c r="K265" i="24"/>
  <c r="L265" i="24" s="1"/>
  <c r="M265" i="24" s="1"/>
  <c r="J447" i="24"/>
  <c r="N447" i="24" s="1"/>
  <c r="O447" i="24" s="1"/>
  <c r="K447" i="24"/>
  <c r="L447" i="24" s="1"/>
  <c r="M447" i="24" s="1"/>
  <c r="J311" i="24"/>
  <c r="K311" i="24" s="1"/>
  <c r="L311" i="24" s="1"/>
  <c r="M311" i="24" s="1"/>
  <c r="J1308" i="24"/>
  <c r="J776" i="24"/>
  <c r="N776" i="24" s="1"/>
  <c r="O776" i="24" s="1"/>
  <c r="J1712" i="24"/>
  <c r="J1481" i="24"/>
  <c r="K1481" i="24" s="1"/>
  <c r="L1481" i="24" s="1"/>
  <c r="M1481" i="24" s="1"/>
  <c r="J2680" i="24"/>
  <c r="J2263" i="24"/>
  <c r="N2263" i="24" s="1"/>
  <c r="O2263" i="24" s="1"/>
  <c r="K2263" i="24"/>
  <c r="L2263" i="24" s="1"/>
  <c r="M2263" i="24" s="1"/>
  <c r="J3046" i="24"/>
  <c r="J3061" i="24"/>
  <c r="K3061" i="24" s="1"/>
  <c r="L3061" i="24" s="1"/>
  <c r="M3061" i="24" s="1"/>
  <c r="J2989" i="24"/>
  <c r="K2989" i="24" s="1"/>
  <c r="L2989" i="24" s="1"/>
  <c r="M2989" i="24" s="1"/>
  <c r="N2989" i="24"/>
  <c r="O2989" i="24" s="1"/>
  <c r="J2893" i="24"/>
  <c r="J2866" i="24"/>
  <c r="N2866" i="24" s="1"/>
  <c r="O2866" i="24" s="1"/>
  <c r="J2723" i="24"/>
  <c r="N2723" i="24" s="1"/>
  <c r="O2723" i="24" s="1"/>
  <c r="K2723" i="24"/>
  <c r="L2723" i="24" s="1"/>
  <c r="M2723" i="24" s="1"/>
  <c r="J583" i="24"/>
  <c r="J2330" i="24"/>
  <c r="K2330" i="24" s="1"/>
  <c r="L2330" i="24" s="1"/>
  <c r="M2330" i="24" s="1"/>
  <c r="N2330" i="24"/>
  <c r="O2330" i="24" s="1"/>
  <c r="J2241" i="24"/>
  <c r="N2241" i="24" s="1"/>
  <c r="O2241" i="24" s="1"/>
  <c r="K2241" i="24"/>
  <c r="L2241" i="24" s="1"/>
  <c r="M2241" i="24" s="1"/>
  <c r="J1945" i="24"/>
  <c r="K1945" i="24" s="1"/>
  <c r="L1945" i="24" s="1"/>
  <c r="M1945" i="24" s="1"/>
  <c r="J2396" i="24"/>
  <c r="K2396" i="24" s="1"/>
  <c r="L2396" i="24" s="1"/>
  <c r="M2396" i="24" s="1"/>
  <c r="N2396" i="24"/>
  <c r="O2396" i="24" s="1"/>
  <c r="J2242" i="24"/>
  <c r="N2242" i="24" s="1"/>
  <c r="O2242" i="24" s="1"/>
  <c r="K2242" i="24"/>
  <c r="L2242" i="24" s="1"/>
  <c r="M2242" i="24" s="1"/>
  <c r="J2243" i="24"/>
  <c r="N2243" i="24" s="1"/>
  <c r="O2243" i="24" s="1"/>
  <c r="K2243" i="24"/>
  <c r="L2243" i="24"/>
  <c r="M2243" i="24" s="1"/>
  <c r="J1781" i="24"/>
  <c r="K1781" i="24" s="1"/>
  <c r="L1781" i="24" s="1"/>
  <c r="M1781" i="24" s="1"/>
  <c r="J1782" i="24"/>
  <c r="J3537" i="24"/>
  <c r="N3537" i="24" s="1"/>
  <c r="O3537" i="24" s="1"/>
  <c r="K3537" i="24"/>
  <c r="L3537" i="24" s="1"/>
  <c r="M3537" i="24" s="1"/>
  <c r="J2787" i="24"/>
  <c r="J3365" i="24"/>
  <c r="K3365" i="24" s="1"/>
  <c r="L3365" i="24" s="1"/>
  <c r="M3365" i="24" s="1"/>
  <c r="J178" i="24"/>
  <c r="K178" i="24" s="1"/>
  <c r="L178" i="24" s="1"/>
  <c r="M178" i="24" s="1"/>
  <c r="J2397" i="24"/>
  <c r="N2397" i="24" s="1"/>
  <c r="O2397" i="24" s="1"/>
  <c r="J2788" i="24"/>
  <c r="N2788" i="24" s="1"/>
  <c r="O2788" i="24" s="1"/>
  <c r="K2788" i="24"/>
  <c r="L2788" i="24" s="1"/>
  <c r="M2788" i="24" s="1"/>
  <c r="J12" i="24"/>
  <c r="N12" i="24" s="1"/>
  <c r="O12" i="24" s="1"/>
  <c r="K12" i="24"/>
  <c r="L12" i="24" s="1"/>
  <c r="M12" i="24" s="1"/>
  <c r="J3780" i="24"/>
  <c r="J3366" i="24"/>
  <c r="N3366" i="24" s="1"/>
  <c r="O3366" i="24" s="1"/>
  <c r="K3366" i="24"/>
  <c r="L3366" i="24" s="1"/>
  <c r="M3366" i="24" s="1"/>
  <c r="J3927" i="24"/>
  <c r="N3927" i="24" s="1"/>
  <c r="O3927" i="24" s="1"/>
  <c r="K3927" i="24"/>
  <c r="L3927" i="24" s="1"/>
  <c r="M3927" i="24" s="1"/>
  <c r="J3736" i="24"/>
  <c r="K3736" i="24" s="1"/>
  <c r="L3736" i="24" s="1"/>
  <c r="M3736" i="24" s="1"/>
  <c r="J3491" i="24"/>
  <c r="K3491" i="24" s="1"/>
  <c r="L3491" i="24" s="1"/>
  <c r="M3491" i="24"/>
  <c r="N3491" i="24"/>
  <c r="O3491" i="24" s="1"/>
  <c r="J3991" i="24"/>
  <c r="J3649" i="24"/>
  <c r="N3649" i="24" s="1"/>
  <c r="O3649" i="24" s="1"/>
  <c r="P3649" i="24" s="1"/>
  <c r="Q3649" i="24" s="1"/>
  <c r="R3649" i="24" s="1"/>
  <c r="K3649" i="24"/>
  <c r="L3649" i="24"/>
  <c r="M3649" i="24" s="1"/>
  <c r="J4191" i="24"/>
  <c r="N4191" i="24" s="1"/>
  <c r="O4191" i="24" s="1"/>
  <c r="J4054" i="24"/>
  <c r="J992" i="24"/>
  <c r="J179" i="24"/>
  <c r="N179" i="24" s="1"/>
  <c r="O179" i="24" s="1"/>
  <c r="K179" i="24"/>
  <c r="L179" i="24"/>
  <c r="M179" i="24" s="1"/>
  <c r="J1082" i="24"/>
  <c r="K1082" i="24" s="1"/>
  <c r="L1082" i="24" s="1"/>
  <c r="M1082" i="24" s="1"/>
  <c r="J1321" i="24"/>
  <c r="J691" i="24"/>
  <c r="J1036" i="24"/>
  <c r="K1036" i="24" s="1"/>
  <c r="L1036" i="24" s="1"/>
  <c r="M1036" i="24" s="1"/>
  <c r="J559" i="24"/>
  <c r="J892" i="24"/>
  <c r="J621" i="24"/>
  <c r="N621" i="24" s="1"/>
  <c r="O621" i="24" s="1"/>
  <c r="K621" i="24"/>
  <c r="L621" i="24" s="1"/>
  <c r="M621" i="24" s="1"/>
  <c r="J52" i="24"/>
  <c r="J395" i="24"/>
  <c r="K395" i="24" s="1"/>
  <c r="L395" i="24" s="1"/>
  <c r="M395" i="24" s="1"/>
  <c r="J732" i="24"/>
  <c r="K732" i="24" s="1"/>
  <c r="L732" i="24" s="1"/>
  <c r="M732" i="24" s="1"/>
  <c r="J2922" i="24"/>
  <c r="N2922" i="24" s="1"/>
  <c r="O2922" i="24" s="1"/>
  <c r="J1608" i="24"/>
  <c r="J3027" i="24"/>
  <c r="K3027" i="24"/>
  <c r="L3027" i="24" s="1"/>
  <c r="M3027" i="24" s="1"/>
  <c r="N3027" i="24"/>
  <c r="O3027" i="24" s="1"/>
  <c r="J1693" i="24"/>
  <c r="J2649" i="24"/>
  <c r="K2649" i="24" s="1"/>
  <c r="L2649" i="24" s="1"/>
  <c r="M2649" i="24" s="1"/>
  <c r="J1667" i="24"/>
  <c r="N1667" i="24" s="1"/>
  <c r="O1667" i="24" s="1"/>
  <c r="K1667" i="24"/>
  <c r="L1667" i="24" s="1"/>
  <c r="M1667" i="24" s="1"/>
  <c r="J1846" i="24"/>
  <c r="K1846" i="24" s="1"/>
  <c r="L1846" i="24" s="1"/>
  <c r="M1846" i="24" s="1"/>
  <c r="J1551" i="24"/>
  <c r="K1551" i="24" s="1"/>
  <c r="L1551" i="24" s="1"/>
  <c r="M1551" i="24" s="1"/>
  <c r="J3103" i="24"/>
  <c r="N3103" i="24" s="1"/>
  <c r="O3103" i="24" s="1"/>
  <c r="J2540" i="24"/>
  <c r="N2540" i="24" s="1"/>
  <c r="O2540" i="24" s="1"/>
  <c r="J2454" i="24"/>
  <c r="K2454" i="24" s="1"/>
  <c r="L2454" i="24" s="1"/>
  <c r="M2454" i="24" s="1"/>
  <c r="J2644" i="24"/>
  <c r="J2645" i="24"/>
  <c r="J35" i="24"/>
  <c r="N35" i="24" s="1"/>
  <c r="O35" i="24" s="1"/>
  <c r="J1783" i="24"/>
  <c r="K1783" i="24" s="1"/>
  <c r="L1783" i="24" s="1"/>
  <c r="M1783" i="24" s="1"/>
  <c r="J2244" i="24"/>
  <c r="K2244" i="24" s="1"/>
  <c r="L2244" i="24" s="1"/>
  <c r="M2244" i="24" s="1"/>
  <c r="N2244" i="24"/>
  <c r="O2244" i="24" s="1"/>
  <c r="J472" i="24"/>
  <c r="N472" i="24" s="1"/>
  <c r="O472" i="24" s="1"/>
  <c r="J1784" i="24"/>
  <c r="K1784" i="24" s="1"/>
  <c r="L1784" i="24" s="1"/>
  <c r="M1784" i="24" s="1"/>
  <c r="J1946" i="24"/>
  <c r="N1946" i="24" s="1"/>
  <c r="O1946" i="24" s="1"/>
  <c r="K1946" i="24"/>
  <c r="L1946" i="24" s="1"/>
  <c r="M1946" i="24" s="1"/>
  <c r="J1591" i="24"/>
  <c r="J3315" i="24"/>
  <c r="N3315" i="24" s="1"/>
  <c r="O3315" i="24" s="1"/>
  <c r="K3315" i="24"/>
  <c r="L3315" i="24" s="1"/>
  <c r="M3315" i="24" s="1"/>
  <c r="J3492" i="24"/>
  <c r="N3492" i="24" s="1"/>
  <c r="O3492" i="24" s="1"/>
  <c r="J2102" i="24"/>
  <c r="K2102" i="24" s="1"/>
  <c r="L2102" i="24" s="1"/>
  <c r="M2102" i="24" s="1"/>
  <c r="J2398" i="24"/>
  <c r="K2398" i="24" s="1"/>
  <c r="L2398" i="24" s="1"/>
  <c r="M2398" i="24"/>
  <c r="N2398" i="24"/>
  <c r="O2398" i="24" s="1"/>
  <c r="J2399" i="24"/>
  <c r="J180" i="24"/>
  <c r="K180" i="24" s="1"/>
  <c r="L180" i="24" s="1"/>
  <c r="M180" i="24" s="1"/>
  <c r="J3677" i="24"/>
  <c r="J3580" i="24"/>
  <c r="J4071" i="24"/>
  <c r="J4021" i="24"/>
  <c r="N4021" i="24" s="1"/>
  <c r="O4021" i="24" s="1"/>
  <c r="K4021" i="24"/>
  <c r="L4021" i="24" s="1"/>
  <c r="M4021" i="24" s="1"/>
  <c r="J3650" i="24"/>
  <c r="K3650" i="24" s="1"/>
  <c r="L3650" i="24" s="1"/>
  <c r="M3650" i="24" s="1"/>
  <c r="J3824" i="24"/>
  <c r="K3824" i="24" s="1"/>
  <c r="L3824" i="24" s="1"/>
  <c r="M3824" i="24"/>
  <c r="N3824" i="24"/>
  <c r="O3824" i="24" s="1"/>
  <c r="J3913" i="24"/>
  <c r="J4153" i="24"/>
  <c r="N4153" i="24" s="1"/>
  <c r="O4153" i="24" s="1"/>
  <c r="K4153" i="24"/>
  <c r="L4153" i="24"/>
  <c r="M4153" i="24" s="1"/>
  <c r="J181" i="24"/>
  <c r="K181" i="24" s="1"/>
  <c r="L181" i="24" s="1"/>
  <c r="M181" i="24" s="1"/>
  <c r="N181" i="24"/>
  <c r="O181" i="24" s="1"/>
  <c r="J182" i="24"/>
  <c r="J1037" i="24"/>
  <c r="J1329" i="24"/>
  <c r="J266" i="24"/>
  <c r="K266" i="24" s="1"/>
  <c r="L266" i="24" s="1"/>
  <c r="M266" i="24" s="1"/>
  <c r="J878" i="24"/>
  <c r="K878" i="24" s="1"/>
  <c r="L878" i="24" s="1"/>
  <c r="M878" i="24" s="1"/>
  <c r="N878" i="24"/>
  <c r="O878" i="24" s="1"/>
  <c r="J433" i="24"/>
  <c r="N433" i="24" s="1"/>
  <c r="O433" i="24" s="1"/>
  <c r="J779" i="24"/>
  <c r="J993" i="24"/>
  <c r="N993" i="24" s="1"/>
  <c r="O993" i="24" s="1"/>
  <c r="J595" i="24"/>
  <c r="J850" i="24"/>
  <c r="J1225" i="24"/>
  <c r="N1225" i="24" s="1"/>
  <c r="O1225" i="24" s="1"/>
  <c r="K1225" i="24"/>
  <c r="L1225" i="24" s="1"/>
  <c r="M1225" i="24" s="1"/>
  <c r="J91" i="24"/>
  <c r="K91" i="24" s="1"/>
  <c r="L91" i="24" s="1"/>
  <c r="M91" i="24" s="1"/>
  <c r="J1966" i="24"/>
  <c r="K1966" i="24" s="1"/>
  <c r="L1966" i="24" s="1"/>
  <c r="M1966" i="24" s="1"/>
  <c r="N1966" i="24"/>
  <c r="O1966" i="24" s="1"/>
  <c r="J2151" i="24"/>
  <c r="N2151" i="24" s="1"/>
  <c r="O2151" i="24" s="1"/>
  <c r="K2151" i="24"/>
  <c r="L2151" i="24" s="1"/>
  <c r="M2151" i="24" s="1"/>
  <c r="J3207" i="24"/>
  <c r="N3207" i="24" s="1"/>
  <c r="O3207" i="24" s="1"/>
  <c r="K3207" i="24"/>
  <c r="L3207" i="24" s="1"/>
  <c r="M3207" i="24" s="1"/>
  <c r="J2980" i="24"/>
  <c r="N2980" i="24" s="1"/>
  <c r="O2980" i="24" s="1"/>
  <c r="J2060" i="24"/>
  <c r="J70" i="24"/>
  <c r="J1823" i="24"/>
  <c r="N1823" i="24" s="1"/>
  <c r="O1823" i="24" s="1"/>
  <c r="K1823" i="24"/>
  <c r="L1823" i="24"/>
  <c r="M1823" i="24" s="1"/>
  <c r="J2701" i="24"/>
  <c r="K2701" i="24" s="1"/>
  <c r="L2701" i="24" s="1"/>
  <c r="M2701" i="24" s="1"/>
  <c r="J2056" i="24"/>
  <c r="J2035" i="24"/>
  <c r="J2510" i="24"/>
  <c r="J2534" i="24"/>
  <c r="N2534" i="24" s="1"/>
  <c r="O2534" i="24" s="1"/>
  <c r="J2670" i="24"/>
  <c r="J2475" i="24"/>
  <c r="J2476" i="24"/>
  <c r="N2476" i="24" s="1"/>
  <c r="O2476" i="24" s="1"/>
  <c r="K2476" i="24"/>
  <c r="L2476" i="24" s="1"/>
  <c r="M2476" i="24" s="1"/>
  <c r="J2245" i="24"/>
  <c r="K2245" i="24" s="1"/>
  <c r="L2245" i="24" s="1"/>
  <c r="M2245" i="24" s="1"/>
  <c r="J1148" i="24"/>
  <c r="K1148" i="24" s="1"/>
  <c r="L1148" i="24" s="1"/>
  <c r="M1148" i="24"/>
  <c r="J1397" i="24"/>
  <c r="J824" i="24"/>
  <c r="J2606" i="24"/>
  <c r="K2606" i="24"/>
  <c r="L2606" i="24" s="1"/>
  <c r="M2606" i="24" s="1"/>
  <c r="N2606" i="24"/>
  <c r="O2606" i="24" s="1"/>
  <c r="J3150" i="24"/>
  <c r="J3416" i="24"/>
  <c r="N3416" i="24" s="1"/>
  <c r="O3416" i="24"/>
  <c r="J3151" i="24"/>
  <c r="N3151" i="24" s="1"/>
  <c r="O3151" i="24" s="1"/>
  <c r="K3151" i="24"/>
  <c r="L3151" i="24"/>
  <c r="M3151" i="24" s="1"/>
  <c r="J3152" i="24"/>
  <c r="K3152" i="24" s="1"/>
  <c r="L3152" i="24" s="1"/>
  <c r="M3152" i="24" s="1"/>
  <c r="J3153" i="24"/>
  <c r="K3153" i="24" s="1"/>
  <c r="L3153" i="24" s="1"/>
  <c r="M3153" i="24" s="1"/>
  <c r="N3153" i="24"/>
  <c r="O3153" i="24" s="1"/>
  <c r="J2789" i="24"/>
  <c r="N2789" i="24" s="1"/>
  <c r="O2789" i="24" s="1"/>
  <c r="J3493" i="24"/>
  <c r="J3581" i="24"/>
  <c r="K3581" i="24"/>
  <c r="L3581" i="24" s="1"/>
  <c r="M3581" i="24" s="1"/>
  <c r="N3581" i="24"/>
  <c r="O3581" i="24" s="1"/>
  <c r="J4072" i="24"/>
  <c r="J3871" i="24"/>
  <c r="N3871" i="24" s="1"/>
  <c r="O3871" i="24" s="1"/>
  <c r="K3871" i="24"/>
  <c r="L3871" i="24" s="1"/>
  <c r="M3871" i="24" s="1"/>
  <c r="J3651" i="24"/>
  <c r="N3651" i="24" s="1"/>
  <c r="O3651" i="24" s="1"/>
  <c r="K3651" i="24"/>
  <c r="L3651" i="24" s="1"/>
  <c r="M3651" i="24" s="1"/>
  <c r="J3652" i="24"/>
  <c r="K3652" i="24" s="1"/>
  <c r="L3652" i="24" s="1"/>
  <c r="M3652" i="24" s="1"/>
  <c r="J183" i="24"/>
  <c r="J4154" i="24"/>
  <c r="N4154" i="24" s="1"/>
  <c r="O4154" i="24" s="1"/>
  <c r="J3992" i="24"/>
  <c r="K3992" i="24" s="1"/>
  <c r="L3992" i="24" s="1"/>
  <c r="M3992" i="24" s="1"/>
  <c r="J1184" i="24"/>
  <c r="K1184" i="24" s="1"/>
  <c r="L1184" i="24" s="1"/>
  <c r="M1184" i="24" s="1"/>
  <c r="J669" i="24"/>
  <c r="J402" i="24"/>
  <c r="K402" i="24" s="1"/>
  <c r="L402" i="24" s="1"/>
  <c r="M402" i="24" s="1"/>
  <c r="N402" i="24"/>
  <c r="O402" i="24" s="1"/>
  <c r="J1286" i="24"/>
  <c r="N1286" i="24" s="1"/>
  <c r="O1286" i="24" s="1"/>
  <c r="J692" i="24"/>
  <c r="K692" i="24" s="1"/>
  <c r="L692" i="24" s="1"/>
  <c r="M692" i="24" s="1"/>
  <c r="J1110" i="24"/>
  <c r="K1110" i="24" s="1"/>
  <c r="L1110" i="24" s="1"/>
  <c r="M1110" i="24"/>
  <c r="J267" i="24"/>
  <c r="J972" i="24"/>
  <c r="N972" i="24" s="1"/>
  <c r="O972" i="24" s="1"/>
  <c r="K972" i="24"/>
  <c r="L972" i="24" s="1"/>
  <c r="M972" i="24" s="1"/>
  <c r="J272" i="24"/>
  <c r="N272" i="24" s="1"/>
  <c r="O272" i="24" s="1"/>
  <c r="J1072" i="24"/>
  <c r="J1222" i="24"/>
  <c r="K1222" i="24" s="1"/>
  <c r="L1222" i="24" s="1"/>
  <c r="M1222" i="24" s="1"/>
  <c r="N1222" i="24"/>
  <c r="O1222" i="24"/>
  <c r="J499" i="24"/>
  <c r="N499" i="24" s="1"/>
  <c r="O499" i="24" s="1"/>
  <c r="J1046" i="24"/>
  <c r="K1046" i="24" s="1"/>
  <c r="L1046" i="24" s="1"/>
  <c r="M1046" i="24" s="1"/>
  <c r="J1074" i="24"/>
  <c r="K1074" i="24" s="1"/>
  <c r="L1074" i="24" s="1"/>
  <c r="M1074" i="24" s="1"/>
  <c r="N1074" i="24"/>
  <c r="O1074" i="24" s="1"/>
  <c r="J3065" i="24"/>
  <c r="N3065" i="24" s="1"/>
  <c r="O3065" i="24" s="1"/>
  <c r="J294" i="24"/>
  <c r="K294" i="24" s="1"/>
  <c r="L294" i="24" s="1"/>
  <c r="M294" i="24" s="1"/>
  <c r="J1526" i="24"/>
  <c r="J1818" i="24"/>
  <c r="J2134" i="24"/>
  <c r="K2134" i="24" s="1"/>
  <c r="L2134" i="24" s="1"/>
  <c r="M2134" i="24" s="1"/>
  <c r="J1549" i="24"/>
  <c r="J2861" i="24"/>
  <c r="K2861" i="24" s="1"/>
  <c r="L2861" i="24" s="1"/>
  <c r="M2861" i="24" s="1"/>
  <c r="J1629" i="24"/>
  <c r="K1629" i="24" s="1"/>
  <c r="L1629" i="24" s="1"/>
  <c r="M1629" i="24" s="1"/>
  <c r="J2819" i="24"/>
  <c r="N2819" i="24" s="1"/>
  <c r="O2819" i="24" s="1"/>
  <c r="J354" i="24"/>
  <c r="N354" i="24" s="1"/>
  <c r="O354" i="24" s="1"/>
  <c r="K354" i="24"/>
  <c r="L354" i="24" s="1"/>
  <c r="M354" i="24" s="1"/>
  <c r="J2545" i="24"/>
  <c r="N2545" i="24" s="1"/>
  <c r="O2545" i="24" s="1"/>
  <c r="J1592" i="24"/>
  <c r="J1593" i="24"/>
  <c r="K1593" i="24" s="1"/>
  <c r="L1593" i="24" s="1"/>
  <c r="M1593" i="24" s="1"/>
  <c r="J2008" i="24"/>
  <c r="N2008" i="24" s="1"/>
  <c r="O2008" i="24" s="1"/>
  <c r="J825" i="24"/>
  <c r="K825" i="24" s="1"/>
  <c r="L825" i="24" s="1"/>
  <c r="M825" i="24" s="1"/>
  <c r="J18" i="24"/>
  <c r="K18" i="24" s="1"/>
  <c r="L18" i="24" s="1"/>
  <c r="M18" i="24"/>
  <c r="J19" i="24"/>
  <c r="J3555" i="24"/>
  <c r="N3555" i="24" s="1"/>
  <c r="O3555" i="24" s="1"/>
  <c r="J1785" i="24"/>
  <c r="K1785" i="24"/>
  <c r="L1785" i="24" s="1"/>
  <c r="M1785" i="24" s="1"/>
  <c r="N1785" i="24"/>
  <c r="O1785" i="24" s="1"/>
  <c r="J1398" i="24"/>
  <c r="J3154" i="24"/>
  <c r="J2790" i="24"/>
  <c r="N2790" i="24" s="1"/>
  <c r="O2790" i="24" s="1"/>
  <c r="J184" i="24"/>
  <c r="K184" i="24" s="1"/>
  <c r="L184" i="24" s="1"/>
  <c r="M184" i="24" s="1"/>
  <c r="J2791" i="24"/>
  <c r="K2791" i="24" s="1"/>
  <c r="L2791" i="24" s="1"/>
  <c r="M2791" i="24" s="1"/>
  <c r="J3767" i="24"/>
  <c r="J3689" i="24"/>
  <c r="N3689" i="24" s="1"/>
  <c r="O3689" i="24" s="1"/>
  <c r="J3653" i="24"/>
  <c r="K3653" i="24" s="1"/>
  <c r="L3653" i="24" s="1"/>
  <c r="M3653" i="24" s="1"/>
  <c r="J4055" i="24"/>
  <c r="J3914" i="24"/>
  <c r="J3955" i="24"/>
  <c r="N3955" i="24" s="1"/>
  <c r="O3955" i="24" s="1"/>
  <c r="K3955" i="24"/>
  <c r="L3955" i="24" s="1"/>
  <c r="M3955" i="24" s="1"/>
  <c r="J185" i="24"/>
  <c r="K185" i="24" s="1"/>
  <c r="L185" i="24" s="1"/>
  <c r="M185" i="24" s="1"/>
  <c r="J4116" i="24"/>
  <c r="K4116" i="24" s="1"/>
  <c r="L4116" i="24" s="1"/>
  <c r="M4116" i="24" s="1"/>
  <c r="N4116" i="24"/>
  <c r="O4116" i="24" s="1"/>
  <c r="J3915" i="24"/>
  <c r="N3915" i="24" s="1"/>
  <c r="O3915" i="24" s="1"/>
  <c r="K3915" i="24"/>
  <c r="L3915" i="24" s="1"/>
  <c r="M3915" i="24" s="1"/>
  <c r="J879" i="24"/>
  <c r="N879" i="24" s="1"/>
  <c r="O879" i="24" s="1"/>
  <c r="K879" i="24"/>
  <c r="L879" i="24" s="1"/>
  <c r="M879" i="24" s="1"/>
  <c r="J424" i="24"/>
  <c r="N424" i="24" s="1"/>
  <c r="O424" i="24" s="1"/>
  <c r="K424" i="24"/>
  <c r="L424" i="24" s="1"/>
  <c r="M424" i="24" s="1"/>
  <c r="J268" i="24"/>
  <c r="J1259" i="24"/>
  <c r="N1259" i="24" s="1"/>
  <c r="O1259" i="24" s="1"/>
  <c r="K1259" i="24"/>
  <c r="L1259" i="24" s="1"/>
  <c r="M1259" i="24" s="1"/>
  <c r="J1068" i="24"/>
  <c r="N1068" i="24" s="1"/>
  <c r="O1068" i="24" s="1"/>
  <c r="J866" i="24"/>
  <c r="K866" i="24" s="1"/>
  <c r="L866" i="24" s="1"/>
  <c r="M866" i="24" s="1"/>
  <c r="J596" i="24"/>
  <c r="K596" i="24" s="1"/>
  <c r="L596" i="24" s="1"/>
  <c r="M596" i="24" s="1"/>
  <c r="N596" i="24"/>
  <c r="O596" i="24" s="1"/>
  <c r="J898" i="24"/>
  <c r="N898" i="24" s="1"/>
  <c r="O898" i="24" s="1"/>
  <c r="P898" i="24" s="1"/>
  <c r="Q898" i="24" s="1"/>
  <c r="R898" i="24" s="1"/>
  <c r="K898" i="24"/>
  <c r="L898" i="24" s="1"/>
  <c r="M898" i="24" s="1"/>
  <c r="J307" i="24"/>
  <c r="K307" i="24" s="1"/>
  <c r="L307" i="24" s="1"/>
  <c r="M307" i="24" s="1"/>
  <c r="N307" i="24"/>
  <c r="O307" i="24" s="1"/>
  <c r="J1090" i="24"/>
  <c r="K1090" i="24" s="1"/>
  <c r="L1090" i="24" s="1"/>
  <c r="M1090" i="24" s="1"/>
  <c r="J485" i="24"/>
  <c r="J405" i="24"/>
  <c r="N405" i="24" s="1"/>
  <c r="O405" i="24" s="1"/>
  <c r="K405" i="24"/>
  <c r="L405" i="24" s="1"/>
  <c r="M405" i="24" s="1"/>
  <c r="J1530" i="24"/>
  <c r="N1530" i="24" s="1"/>
  <c r="O1530" i="24" s="1"/>
  <c r="J3021" i="24"/>
  <c r="K3021" i="24" s="1"/>
  <c r="L3021" i="24" s="1"/>
  <c r="M3021" i="24"/>
  <c r="J2136" i="24"/>
  <c r="K2136" i="24" s="1"/>
  <c r="L2136" i="24" s="1"/>
  <c r="M2136" i="24" s="1"/>
  <c r="J2920" i="24"/>
  <c r="N2920" i="24" s="1"/>
  <c r="O2920" i="24" s="1"/>
  <c r="K2920" i="24"/>
  <c r="L2920" i="24" s="1"/>
  <c r="M2920" i="24" s="1"/>
  <c r="J2977" i="24"/>
  <c r="K2977" i="24" s="1"/>
  <c r="L2977" i="24" s="1"/>
  <c r="M2977" i="24" s="1"/>
  <c r="J943" i="24"/>
  <c r="J2677" i="24"/>
  <c r="K2677" i="24" s="1"/>
  <c r="L2677" i="24" s="1"/>
  <c r="M2677" i="24" s="1"/>
  <c r="J3039" i="24"/>
  <c r="K3039" i="24" s="1"/>
  <c r="L3039" i="24" s="1"/>
  <c r="M3039" i="24" s="1"/>
  <c r="J2737" i="24"/>
  <c r="N2737" i="24" s="1"/>
  <c r="O2737" i="24" s="1"/>
  <c r="J1445" i="24"/>
  <c r="K1445" i="24" s="1"/>
  <c r="L1445" i="24" s="1"/>
  <c r="M1445" i="24" s="1"/>
  <c r="J1471" i="24"/>
  <c r="K1471" i="24" s="1"/>
  <c r="L1471" i="24" s="1"/>
  <c r="M1471" i="24" s="1"/>
  <c r="J670" i="24"/>
  <c r="N670" i="24" s="1"/>
  <c r="O670" i="24" s="1"/>
  <c r="P670" i="24" s="1"/>
  <c r="Q670" i="24" s="1"/>
  <c r="R670" i="24" s="1"/>
  <c r="K670" i="24"/>
  <c r="L670" i="24" s="1"/>
  <c r="M670" i="24" s="1"/>
  <c r="J1878" i="24"/>
  <c r="J2246" i="24"/>
  <c r="K2246" i="24" s="1"/>
  <c r="L2246" i="24" s="1"/>
  <c r="M2246" i="24" s="1"/>
  <c r="N2246" i="24"/>
  <c r="O2246" i="24" s="1"/>
  <c r="J186" i="24"/>
  <c r="K186" i="24" s="1"/>
  <c r="L186" i="24" s="1"/>
  <c r="M186" i="24" s="1"/>
  <c r="J1594" i="24"/>
  <c r="K1594" i="24" s="1"/>
  <c r="L1594" i="24" s="1"/>
  <c r="M1594" i="24" s="1"/>
  <c r="J1947" i="24"/>
  <c r="N1947" i="24" s="1"/>
  <c r="O1947" i="24" s="1"/>
  <c r="J826" i="24"/>
  <c r="K826" i="24" s="1"/>
  <c r="L826" i="24" s="1"/>
  <c r="M826" i="24" s="1"/>
  <c r="J1948" i="24"/>
  <c r="K1948" i="24" s="1"/>
  <c r="L1948" i="24" s="1"/>
  <c r="M1948" i="24" s="1"/>
  <c r="J1399" i="24"/>
  <c r="J3522" i="24"/>
  <c r="K3522" i="24" s="1"/>
  <c r="L3522" i="24" s="1"/>
  <c r="M3522" i="24" s="1"/>
  <c r="J2962" i="24"/>
  <c r="N2962" i="24" s="1"/>
  <c r="O2962" i="24" s="1"/>
  <c r="K2962" i="24"/>
  <c r="L2962" i="24" s="1"/>
  <c r="M2962" i="24" s="1"/>
  <c r="J3155" i="24"/>
  <c r="J1786" i="24"/>
  <c r="N1786" i="24" s="1"/>
  <c r="O1786" i="24" s="1"/>
  <c r="J2792" i="24"/>
  <c r="N2792" i="24" s="1"/>
  <c r="O2792" i="24" s="1"/>
  <c r="K2792" i="24"/>
  <c r="L2792" i="24" s="1"/>
  <c r="M2792" i="24" s="1"/>
  <c r="J2793" i="24"/>
  <c r="K2793" i="24" s="1"/>
  <c r="L2793" i="24" s="1"/>
  <c r="M2793" i="24" s="1"/>
  <c r="J3598" i="24"/>
  <c r="K3598" i="24" s="1"/>
  <c r="L3598" i="24" s="1"/>
  <c r="M3598" i="24" s="1"/>
  <c r="N3598" i="24"/>
  <c r="O3598" i="24" s="1"/>
  <c r="J3599" i="24"/>
  <c r="K3599" i="24" s="1"/>
  <c r="L3599" i="24" s="1"/>
  <c r="M3599" i="24" s="1"/>
  <c r="J3872" i="24"/>
  <c r="K3872" i="24"/>
  <c r="L3872" i="24" s="1"/>
  <c r="M3872" i="24" s="1"/>
  <c r="N3872" i="24"/>
  <c r="O3872" i="24" s="1"/>
  <c r="J3956" i="24"/>
  <c r="J3873" i="24"/>
  <c r="K3873" i="24" s="1"/>
  <c r="L3873" i="24" s="1"/>
  <c r="M3873" i="24" s="1"/>
  <c r="J3737" i="24"/>
  <c r="K3737" i="24" s="1"/>
  <c r="L3737" i="24" s="1"/>
  <c r="M3737" i="24" s="1"/>
  <c r="J3494" i="24"/>
  <c r="J4227" i="24"/>
  <c r="K4227" i="24" s="1"/>
  <c r="L4227" i="24" s="1"/>
  <c r="M4227" i="24" s="1"/>
  <c r="J4085" i="24"/>
  <c r="K4085" i="24" s="1"/>
  <c r="L4085" i="24" s="1"/>
  <c r="M4085" i="24" s="1"/>
  <c r="J387" i="24"/>
  <c r="J1038" i="24"/>
  <c r="K1038" i="24"/>
  <c r="L1038" i="24" s="1"/>
  <c r="M1038" i="24" s="1"/>
  <c r="N1038" i="24"/>
  <c r="O1038" i="24" s="1"/>
  <c r="J633" i="24"/>
  <c r="N633" i="24" s="1"/>
  <c r="O633" i="24" s="1"/>
  <c r="K633" i="24"/>
  <c r="L633" i="24" s="1"/>
  <c r="M633" i="24" s="1"/>
  <c r="J773" i="24"/>
  <c r="J973" i="24"/>
  <c r="K973" i="24" s="1"/>
  <c r="L973" i="24" s="1"/>
  <c r="M973" i="24" s="1"/>
  <c r="N973" i="24"/>
  <c r="O973" i="24"/>
  <c r="J1100" i="24"/>
  <c r="N1100" i="24" s="1"/>
  <c r="O1100" i="24" s="1"/>
  <c r="J728" i="24"/>
  <c r="K728" i="24" s="1"/>
  <c r="L728" i="24" s="1"/>
  <c r="M728" i="24" s="1"/>
  <c r="J1287" i="24"/>
  <c r="K1287" i="24" s="1"/>
  <c r="L1287" i="24" s="1"/>
  <c r="M1287" i="24" s="1"/>
  <c r="J55" i="24"/>
  <c r="K55" i="24" s="1"/>
  <c r="L55" i="24" s="1"/>
  <c r="M55" i="24" s="1"/>
  <c r="J1176" i="24"/>
  <c r="K1176" i="24" s="1"/>
  <c r="L1176" i="24" s="1"/>
  <c r="M1176" i="24" s="1"/>
  <c r="N1176" i="24"/>
  <c r="O1176" i="24" s="1"/>
  <c r="J517" i="24"/>
  <c r="K517" i="24" s="1"/>
  <c r="L517" i="24" s="1"/>
  <c r="M517" i="24" s="1"/>
  <c r="J62" i="24"/>
  <c r="K62" i="24" s="1"/>
  <c r="L62" i="24" s="1"/>
  <c r="M62" i="24" s="1"/>
  <c r="J1547" i="24"/>
  <c r="J2140" i="24"/>
  <c r="N2140" i="24" s="1"/>
  <c r="O2140" i="24" s="1"/>
  <c r="J2453" i="24"/>
  <c r="K2453" i="24" s="1"/>
  <c r="L2453" i="24" s="1"/>
  <c r="M2453" i="24" s="1"/>
  <c r="J1683" i="24"/>
  <c r="K1683" i="24" s="1"/>
  <c r="L1683" i="24" s="1"/>
  <c r="M1683" i="24" s="1"/>
  <c r="J2733" i="24"/>
  <c r="K2733" i="24" s="1"/>
  <c r="L2733" i="24" s="1"/>
  <c r="M2733" i="24" s="1"/>
  <c r="J2193" i="24"/>
  <c r="J2312" i="24"/>
  <c r="K2312" i="24" s="1"/>
  <c r="L2312" i="24" s="1"/>
  <c r="M2312" i="24" s="1"/>
  <c r="J1824" i="24"/>
  <c r="K1824" i="24" s="1"/>
  <c r="L1824" i="24" s="1"/>
  <c r="M1824" i="24" s="1"/>
  <c r="J2863" i="24"/>
  <c r="J22" i="24"/>
  <c r="N22" i="24" s="1"/>
  <c r="O22" i="24" s="1"/>
  <c r="J1847" i="24"/>
  <c r="K1847" i="24" s="1"/>
  <c r="L1847" i="24" s="1"/>
  <c r="M1847" i="24" s="1"/>
  <c r="J2725" i="24"/>
  <c r="J1595" i="24"/>
  <c r="J1510" i="24"/>
  <c r="K1510" i="24"/>
  <c r="L1510" i="24" s="1"/>
  <c r="M1510" i="24" s="1"/>
  <c r="N1510" i="24"/>
  <c r="O1510" i="24" s="1"/>
  <c r="J2174" i="24"/>
  <c r="K2174" i="24" s="1"/>
  <c r="L2174" i="24" s="1"/>
  <c r="M2174" i="24" s="1"/>
  <c r="J2009" i="24"/>
  <c r="K2009" i="24" s="1"/>
  <c r="L2009" i="24" s="1"/>
  <c r="M2009" i="24" s="1"/>
  <c r="J1879" i="24"/>
  <c r="J2400" i="24"/>
  <c r="N2400" i="24" s="1"/>
  <c r="O2400" i="24"/>
  <c r="J2103" i="24"/>
  <c r="K2103" i="24" s="1"/>
  <c r="L2103" i="24" s="1"/>
  <c r="M2103" i="24" s="1"/>
  <c r="J2522" i="24"/>
  <c r="K2522" i="24" s="1"/>
  <c r="L2522" i="24" s="1"/>
  <c r="M2522" i="24" s="1"/>
  <c r="J3523" i="24"/>
  <c r="N3523" i="24" s="1"/>
  <c r="O3523" i="24" s="1"/>
  <c r="K3523" i="24"/>
  <c r="L3523" i="24" s="1"/>
  <c r="M3523" i="24" s="1"/>
  <c r="J3417" i="24"/>
  <c r="K3417" i="24"/>
  <c r="L3417" i="24"/>
  <c r="M3417" i="24" s="1"/>
  <c r="N3417" i="24"/>
  <c r="O3417" i="24" s="1"/>
  <c r="J1787" i="24"/>
  <c r="J3283" i="24"/>
  <c r="K3283" i="24" s="1"/>
  <c r="L3283" i="24" s="1"/>
  <c r="M3283" i="24"/>
  <c r="J3156" i="24"/>
  <c r="J3157" i="24"/>
  <c r="J3781" i="24"/>
  <c r="K3781" i="24" s="1"/>
  <c r="L3781" i="24" s="1"/>
  <c r="M3781" i="24" s="1"/>
  <c r="J3600" i="24"/>
  <c r="K3600" i="24" s="1"/>
  <c r="L3600" i="24" s="1"/>
  <c r="M3600" i="24" s="1"/>
  <c r="J4035" i="24"/>
  <c r="J3738" i="24"/>
  <c r="N3738" i="24" s="1"/>
  <c r="O3738" i="24" s="1"/>
  <c r="K3738" i="24"/>
  <c r="L3738" i="24" s="1"/>
  <c r="M3738" i="24" s="1"/>
  <c r="J3495" i="24"/>
  <c r="J3654" i="24"/>
  <c r="N3654" i="24" s="1"/>
  <c r="O3654" i="24" s="1"/>
  <c r="J3655" i="24"/>
  <c r="J4200" i="24"/>
  <c r="N4200" i="24" s="1"/>
  <c r="O4200" i="24" s="1"/>
  <c r="K4200" i="24"/>
  <c r="L4200" i="24" s="1"/>
  <c r="M4200" i="24" s="1"/>
  <c r="J4201" i="24"/>
  <c r="K4201" i="24" s="1"/>
  <c r="L4201" i="24" s="1"/>
  <c r="M4201" i="24" s="1"/>
  <c r="J232" i="24"/>
  <c r="J994" i="24"/>
  <c r="J774" i="24"/>
  <c r="K774" i="24" s="1"/>
  <c r="L774" i="24" s="1"/>
  <c r="M774" i="24" s="1"/>
  <c r="J403" i="24"/>
  <c r="J76" i="24"/>
  <c r="N76" i="24" s="1"/>
  <c r="O76" i="24" s="1"/>
  <c r="J644" i="24"/>
  <c r="N644" i="24" s="1"/>
  <c r="O644" i="24" s="1"/>
  <c r="J763" i="24"/>
  <c r="J565" i="24"/>
  <c r="K565" i="24" s="1"/>
  <c r="L565" i="24" s="1"/>
  <c r="M565" i="24" s="1"/>
  <c r="J769" i="24"/>
  <c r="K769" i="24" s="1"/>
  <c r="L769" i="24" s="1"/>
  <c r="M769" i="24" s="1"/>
  <c r="N769" i="24"/>
  <c r="O769" i="24" s="1"/>
  <c r="J49" i="24"/>
  <c r="N49" i="24" s="1"/>
  <c r="O49" i="24" s="1"/>
  <c r="K49" i="24"/>
  <c r="L49" i="24" s="1"/>
  <c r="M49" i="24" s="1"/>
  <c r="J767" i="24"/>
  <c r="K767" i="24"/>
  <c r="L767" i="24" s="1"/>
  <c r="M767" i="24" s="1"/>
  <c r="N767" i="24"/>
  <c r="O767" i="24" s="1"/>
  <c r="J660" i="24"/>
  <c r="K660" i="24" s="1"/>
  <c r="L660" i="24" s="1"/>
  <c r="M660" i="24" s="1"/>
  <c r="J3101" i="24"/>
  <c r="K3101" i="24" s="1"/>
  <c r="L3101" i="24" s="1"/>
  <c r="M3101" i="24" s="1"/>
  <c r="J2504" i="24"/>
  <c r="K2504" i="24" s="1"/>
  <c r="L2504" i="24" s="1"/>
  <c r="M2504" i="24" s="1"/>
  <c r="J2032" i="24"/>
  <c r="J2992" i="24"/>
  <c r="J2983" i="24"/>
  <c r="N2983" i="24" s="1"/>
  <c r="O2983" i="24" s="1"/>
  <c r="K2983" i="24"/>
  <c r="L2983" i="24" s="1"/>
  <c r="M2983" i="24" s="1"/>
  <c r="J758" i="24"/>
  <c r="J2665" i="24"/>
  <c r="J2738" i="24"/>
  <c r="K2738" i="24" s="1"/>
  <c r="L2738" i="24" s="1"/>
  <c r="M2738" i="24" s="1"/>
  <c r="J2130" i="24"/>
  <c r="N2130" i="24" s="1"/>
  <c r="O2130" i="24" s="1"/>
  <c r="K2130" i="24"/>
  <c r="L2130" i="24" s="1"/>
  <c r="M2130" i="24" s="1"/>
  <c r="J2247" i="24"/>
  <c r="K2247" i="24" s="1"/>
  <c r="L2247" i="24" s="1"/>
  <c r="M2247" i="24" s="1"/>
  <c r="J2148" i="24"/>
  <c r="K2148" i="24" s="1"/>
  <c r="L2148" i="24" s="1"/>
  <c r="M2148" i="24" s="1"/>
  <c r="N2148" i="24"/>
  <c r="O2148" i="24" s="1"/>
  <c r="J2854" i="24"/>
  <c r="N2854" i="24" s="1"/>
  <c r="O2854" i="24" s="1"/>
  <c r="J2010" i="24"/>
  <c r="J2011" i="24"/>
  <c r="N2011" i="24" s="1"/>
  <c r="O2011" i="24" s="1"/>
  <c r="K2011" i="24"/>
  <c r="L2011" i="24" s="1"/>
  <c r="M2011" i="24" s="1"/>
  <c r="J1949" i="24"/>
  <c r="J2607" i="24"/>
  <c r="J1511" i="24"/>
  <c r="N1511" i="24" s="1"/>
  <c r="O1511" i="24" s="1"/>
  <c r="J1400" i="24"/>
  <c r="K1400" i="24" s="1"/>
  <c r="L1400" i="24" s="1"/>
  <c r="M1400" i="24" s="1"/>
  <c r="J1950" i="24"/>
  <c r="K1950" i="24" s="1"/>
  <c r="L1950" i="24" s="1"/>
  <c r="M1950" i="24" s="1"/>
  <c r="J3284" i="24"/>
  <c r="N3284" i="24" s="1"/>
  <c r="O3284" i="24" s="1"/>
  <c r="J3393" i="24"/>
  <c r="J187" i="24"/>
  <c r="N187" i="24" s="1"/>
  <c r="O187" i="24" s="1"/>
  <c r="J3158" i="24"/>
  <c r="J188" i="24"/>
  <c r="J3285" i="24"/>
  <c r="J3367" i="24"/>
  <c r="K3367" i="24" s="1"/>
  <c r="L3367" i="24" s="1"/>
  <c r="M3367" i="24" s="1"/>
  <c r="J3601" i="24"/>
  <c r="K3601" i="24" s="1"/>
  <c r="L3601" i="24" s="1"/>
  <c r="M3601" i="24" s="1"/>
  <c r="N3601" i="24"/>
  <c r="O3601" i="24" s="1"/>
  <c r="J3678" i="24"/>
  <c r="J3825" i="24"/>
  <c r="N3825" i="24" s="1"/>
  <c r="O3825" i="24" s="1"/>
  <c r="K3825" i="24"/>
  <c r="L3825" i="24" s="1"/>
  <c r="M3825" i="24" s="1"/>
  <c r="J3739" i="24"/>
  <c r="K3739" i="24" s="1"/>
  <c r="L3739" i="24" s="1"/>
  <c r="M3739" i="24" s="1"/>
  <c r="J4022" i="24"/>
  <c r="J3916" i="24"/>
  <c r="J3826" i="24"/>
  <c r="K3826" i="24" s="1"/>
  <c r="L3826" i="24" s="1"/>
  <c r="M3826" i="24" s="1"/>
  <c r="N3826" i="24"/>
  <c r="O3826" i="24" s="1"/>
  <c r="P3826" i="24" s="1"/>
  <c r="Q3826" i="24" s="1"/>
  <c r="R3826" i="24" s="1"/>
  <c r="S3826" i="24" s="1"/>
  <c r="T3826" i="24" s="1"/>
  <c r="J3827" i="24"/>
  <c r="K3827" i="24" s="1"/>
  <c r="L3827" i="24" s="1"/>
  <c r="M3827" i="24" s="1"/>
  <c r="J4202" i="24"/>
  <c r="K4202" i="24" s="1"/>
  <c r="L4202" i="24" s="1"/>
  <c r="M4202" i="24" s="1"/>
  <c r="J1446" i="24"/>
  <c r="J1039" i="24"/>
  <c r="N1039" i="24" s="1"/>
  <c r="O1039" i="24" s="1"/>
  <c r="K1039" i="24"/>
  <c r="L1039" i="24" s="1"/>
  <c r="M1039" i="24" s="1"/>
  <c r="J1211" i="24"/>
  <c r="K1211" i="24"/>
  <c r="L1211" i="24" s="1"/>
  <c r="M1211" i="24"/>
  <c r="N1211" i="24"/>
  <c r="O1211" i="24" s="1"/>
  <c r="J441" i="24"/>
  <c r="J693" i="24"/>
  <c r="J956" i="24"/>
  <c r="N956" i="24" s="1"/>
  <c r="O956" i="24"/>
  <c r="J651" i="24"/>
  <c r="K651" i="24" s="1"/>
  <c r="L651" i="24" s="1"/>
  <c r="M651" i="24" s="1"/>
  <c r="J1164" i="24"/>
  <c r="K1164" i="24" s="1"/>
  <c r="L1164" i="24" s="1"/>
  <c r="M1164" i="24" s="1"/>
  <c r="N1164" i="24"/>
  <c r="O1164" i="24" s="1"/>
  <c r="J1305" i="24"/>
  <c r="N1305" i="24" s="1"/>
  <c r="O1305" i="24" s="1"/>
  <c r="J502" i="24"/>
  <c r="J1294" i="24"/>
  <c r="N1294" i="24" s="1"/>
  <c r="O1294" i="24" s="1"/>
  <c r="J482" i="24"/>
  <c r="J2617" i="24"/>
  <c r="J444" i="24"/>
  <c r="J2939" i="24"/>
  <c r="K2939" i="24" s="1"/>
  <c r="L2939" i="24" s="1"/>
  <c r="M2939" i="24" s="1"/>
  <c r="J2731" i="24"/>
  <c r="K2731" i="24" s="1"/>
  <c r="L2731" i="24" s="1"/>
  <c r="M2731" i="24" s="1"/>
  <c r="J1888" i="24"/>
  <c r="N1888" i="24" s="1"/>
  <c r="O1888" i="24" s="1"/>
  <c r="J2530" i="24"/>
  <c r="J3100" i="24"/>
  <c r="J1681" i="24"/>
  <c r="J2200" i="24"/>
  <c r="K2200" i="24" s="1"/>
  <c r="L2200" i="24" s="1"/>
  <c r="M2200" i="24" s="1"/>
  <c r="J2287" i="24"/>
  <c r="N2287" i="24" s="1"/>
  <c r="O2287" i="24" s="1"/>
  <c r="J508" i="24"/>
  <c r="K508" i="24" s="1"/>
  <c r="L508" i="24" s="1"/>
  <c r="M508" i="24" s="1"/>
  <c r="J2862" i="24"/>
  <c r="J2477" i="24"/>
  <c r="J2559" i="24"/>
  <c r="K2559" i="24" s="1"/>
  <c r="L2559" i="24" s="1"/>
  <c r="M2559" i="24" s="1"/>
  <c r="J2104" i="24"/>
  <c r="K2104" i="24" s="1"/>
  <c r="L2104" i="24" s="1"/>
  <c r="M2104" i="24" s="1"/>
  <c r="J189" i="24"/>
  <c r="J1512" i="24"/>
  <c r="J1401" i="24"/>
  <c r="J827" i="24"/>
  <c r="K827" i="24" s="1"/>
  <c r="L827" i="24" s="1"/>
  <c r="M827" i="24" s="1"/>
  <c r="J3242" i="24"/>
  <c r="J2963" i="24"/>
  <c r="J3368" i="24"/>
  <c r="K3368" i="24" s="1"/>
  <c r="L3368" i="24" s="1"/>
  <c r="M3368" i="24" s="1"/>
  <c r="J2964" i="24"/>
  <c r="J3286" i="24"/>
  <c r="J2401" i="24"/>
  <c r="J3159" i="24"/>
  <c r="N3159" i="24" s="1"/>
  <c r="O3159" i="24" s="1"/>
  <c r="J8" i="24"/>
  <c r="K8" i="24" s="1"/>
  <c r="L8" i="24" s="1"/>
  <c r="M8" i="24" s="1"/>
  <c r="J3548" i="24"/>
  <c r="K3548" i="24" s="1"/>
  <c r="L3548" i="24" s="1"/>
  <c r="M3548" i="24" s="1"/>
  <c r="N3548" i="24"/>
  <c r="O3548" i="24" s="1"/>
  <c r="J4023" i="24"/>
  <c r="J3828" i="24"/>
  <c r="K3828" i="24"/>
  <c r="L3828" i="24" s="1"/>
  <c r="M3828" i="24" s="1"/>
  <c r="N3828" i="24"/>
  <c r="O3828" i="24" s="1"/>
  <c r="J3740" i="24"/>
  <c r="N3740" i="24" s="1"/>
  <c r="O3740" i="24" s="1"/>
  <c r="K3740" i="24"/>
  <c r="L3740" i="24" s="1"/>
  <c r="M3740" i="24" s="1"/>
  <c r="J3957" i="24"/>
  <c r="J5" i="24"/>
  <c r="J3917" i="24"/>
  <c r="N3917" i="24" s="1"/>
  <c r="O3917" i="24" s="1"/>
  <c r="J4210" i="24"/>
  <c r="K4210" i="24" s="1"/>
  <c r="L4210" i="24" s="1"/>
  <c r="M4210" i="24" s="1"/>
  <c r="J329" i="24"/>
  <c r="K329" i="24" s="1"/>
  <c r="L329" i="24" s="1"/>
  <c r="M329" i="24" s="1"/>
  <c r="J584" i="24"/>
  <c r="J355" i="24"/>
  <c r="N355" i="24" s="1"/>
  <c r="O355" i="24" s="1"/>
  <c r="J995" i="24"/>
  <c r="J560" i="24"/>
  <c r="J671" i="24"/>
  <c r="K671" i="24" s="1"/>
  <c r="L671" i="24" s="1"/>
  <c r="M671" i="24" s="1"/>
  <c r="N671" i="24"/>
  <c r="O671" i="24" s="1"/>
  <c r="J775" i="24"/>
  <c r="J101" i="24"/>
  <c r="K101" i="24" s="1"/>
  <c r="L101" i="24" s="1"/>
  <c r="M101" i="24" s="1"/>
  <c r="J341" i="24"/>
  <c r="K341" i="24" s="1"/>
  <c r="L341" i="24" s="1"/>
  <c r="M341" i="24" s="1"/>
  <c r="N341" i="24"/>
  <c r="O341" i="24" s="1"/>
  <c r="J84" i="24"/>
  <c r="J344" i="24"/>
  <c r="K344" i="24" s="1"/>
  <c r="L344" i="24" s="1"/>
  <c r="M344" i="24" s="1"/>
  <c r="J617" i="24"/>
  <c r="K617" i="24" s="1"/>
  <c r="L617" i="24" s="1"/>
  <c r="M617" i="24" s="1"/>
  <c r="N617" i="24"/>
  <c r="O617" i="24" s="1"/>
  <c r="J2976" i="24"/>
  <c r="J1964" i="24"/>
  <c r="J2682" i="24"/>
  <c r="J2914" i="24"/>
  <c r="K2914" i="24" s="1"/>
  <c r="L2914" i="24" s="1"/>
  <c r="M2914" i="24" s="1"/>
  <c r="J1703" i="24"/>
  <c r="J2570" i="24"/>
  <c r="J1986" i="24"/>
  <c r="K1986" i="24" s="1"/>
  <c r="L1986" i="24" s="1"/>
  <c r="M1986" i="24" s="1"/>
  <c r="N1986" i="24"/>
  <c r="O1986" i="24" s="1"/>
  <c r="P1986" i="24" s="1"/>
  <c r="Q1986" i="24" s="1"/>
  <c r="R1986" i="24" s="1"/>
  <c r="J1990" i="24"/>
  <c r="J2488" i="24"/>
  <c r="J57" i="24"/>
  <c r="K57" i="24" s="1"/>
  <c r="L57" i="24" s="1"/>
  <c r="M57" i="24" s="1"/>
  <c r="N57" i="24"/>
  <c r="O57" i="24" s="1"/>
  <c r="J2439" i="24"/>
  <c r="N2439" i="24" s="1"/>
  <c r="O2439" i="24" s="1"/>
  <c r="K2439" i="24"/>
  <c r="L2439" i="24"/>
  <c r="M2439" i="24" s="1"/>
  <c r="J2050" i="24"/>
  <c r="K2050" i="24" s="1"/>
  <c r="L2050" i="24" s="1"/>
  <c r="M2050" i="24" s="1"/>
  <c r="J2523" i="24"/>
  <c r="K2523" i="24" s="1"/>
  <c r="L2523" i="24" s="1"/>
  <c r="M2523" i="24" s="1"/>
  <c r="N2523" i="24"/>
  <c r="O2523" i="24" s="1"/>
  <c r="J2012" i="24"/>
  <c r="J2175" i="24"/>
  <c r="K2175" i="24" s="1"/>
  <c r="L2175" i="24" s="1"/>
  <c r="M2175" i="24" s="1"/>
  <c r="J2248" i="24"/>
  <c r="J2249" i="24"/>
  <c r="J2105" i="24"/>
  <c r="K2105" i="24" s="1"/>
  <c r="L2105" i="24" s="1"/>
  <c r="M2105" i="24" s="1"/>
  <c r="J1788" i="24"/>
  <c r="N1788" i="24" s="1"/>
  <c r="O1788" i="24" s="1"/>
  <c r="J3394" i="24"/>
  <c r="K3394" i="24" s="1"/>
  <c r="L3394" i="24" s="1"/>
  <c r="M3394" i="24" s="1"/>
  <c r="J3437" i="24"/>
  <c r="J3418" i="24"/>
  <c r="J3316" i="24"/>
  <c r="N3316" i="24" s="1"/>
  <c r="O3316" i="24" s="1"/>
  <c r="J2794" i="24"/>
  <c r="K2794" i="24" s="1"/>
  <c r="L2794" i="24" s="1"/>
  <c r="M2794" i="24" s="1"/>
  <c r="J1789" i="24"/>
  <c r="J190" i="24"/>
  <c r="K190" i="24" s="1"/>
  <c r="L190" i="24" s="1"/>
  <c r="M190" i="24" s="1"/>
  <c r="J3782" i="24"/>
  <c r="N3782" i="24" s="1"/>
  <c r="O3782" i="24" s="1"/>
  <c r="K3782" i="24"/>
  <c r="L3782" i="24" s="1"/>
  <c r="M3782" i="24" s="1"/>
  <c r="J3602" i="24"/>
  <c r="K3602" i="24" s="1"/>
  <c r="L3602" i="24" s="1"/>
  <c r="M3602" i="24" s="1"/>
  <c r="J4086" i="24"/>
  <c r="K4086" i="24" s="1"/>
  <c r="L4086" i="24" s="1"/>
  <c r="M4086" i="24" s="1"/>
  <c r="J3993" i="24"/>
  <c r="J4024" i="24"/>
  <c r="N4024" i="24" s="1"/>
  <c r="O4024" i="24" s="1"/>
  <c r="K4024" i="24"/>
  <c r="L4024" i="24" s="1"/>
  <c r="M4024" i="24" s="1"/>
  <c r="J191" i="24"/>
  <c r="K191" i="24" s="1"/>
  <c r="L191" i="24" s="1"/>
  <c r="M191" i="24" s="1"/>
  <c r="J3918" i="24"/>
  <c r="J4192" i="24"/>
  <c r="J4097" i="24"/>
  <c r="J540" i="24"/>
  <c r="K540" i="24" s="1"/>
  <c r="L540" i="24" s="1"/>
  <c r="M540" i="24" s="1"/>
  <c r="J908" i="24"/>
  <c r="J1212" i="24"/>
  <c r="J1275" i="24"/>
  <c r="J634" i="24"/>
  <c r="J1008" i="24"/>
  <c r="J845" i="24"/>
  <c r="J252" i="24"/>
  <c r="N252" i="24" s="1"/>
  <c r="O252" i="24" s="1"/>
  <c r="K252" i="24"/>
  <c r="L252" i="24" s="1"/>
  <c r="M252" i="24" s="1"/>
  <c r="J1171" i="24"/>
  <c r="K1171" i="24" s="1"/>
  <c r="L1171" i="24" s="1"/>
  <c r="M1171" i="24" s="1"/>
  <c r="J942" i="24"/>
  <c r="K942" i="24" s="1"/>
  <c r="L942" i="24" s="1"/>
  <c r="M942" i="24" s="1"/>
  <c r="N942" i="24"/>
  <c r="O942" i="24" s="1"/>
  <c r="J648" i="24"/>
  <c r="J965" i="24"/>
  <c r="K965" i="24" s="1"/>
  <c r="L965" i="24" s="1"/>
  <c r="M965" i="24" s="1"/>
  <c r="J1524" i="24"/>
  <c r="K1524" i="24"/>
  <c r="L1524" i="24" s="1"/>
  <c r="M1524" i="24" s="1"/>
  <c r="N1524" i="24"/>
  <c r="O1524" i="24" s="1"/>
  <c r="J2532" i="24"/>
  <c r="J1887" i="24"/>
  <c r="K1887" i="24" s="1"/>
  <c r="L1887" i="24" s="1"/>
  <c r="M1887" i="24" s="1"/>
  <c r="J3197" i="24"/>
  <c r="N3197" i="24" s="1"/>
  <c r="O3197" i="24" s="1"/>
  <c r="K3197" i="24"/>
  <c r="L3197" i="24" s="1"/>
  <c r="M3197" i="24" s="1"/>
  <c r="J2025" i="24"/>
  <c r="K2025" i="24" s="1"/>
  <c r="L2025" i="24" s="1"/>
  <c r="M2025" i="24" s="1"/>
  <c r="J2442" i="24"/>
  <c r="K2442" i="24" s="1"/>
  <c r="L2442" i="24" s="1"/>
  <c r="M2442" i="24" s="1"/>
  <c r="N2442" i="24"/>
  <c r="O2442" i="24" s="1"/>
  <c r="J2153" i="24"/>
  <c r="J2582" i="24"/>
  <c r="N2582" i="24" s="1"/>
  <c r="O2582" i="24" s="1"/>
  <c r="J1674" i="24"/>
  <c r="K1674" i="24"/>
  <c r="L1674" i="24"/>
  <c r="M1674" i="24" s="1"/>
  <c r="N1674" i="24"/>
  <c r="O1674" i="24" s="1"/>
  <c r="J1521" i="24"/>
  <c r="J1890" i="24"/>
  <c r="K1890" i="24" s="1"/>
  <c r="L1890" i="24" s="1"/>
  <c r="M1890" i="24" s="1"/>
  <c r="N1890" i="24"/>
  <c r="O1890" i="24" s="1"/>
  <c r="J2051" i="24"/>
  <c r="N2051" i="24" s="1"/>
  <c r="O2051" i="24" s="1"/>
  <c r="J2204" i="24"/>
  <c r="K2204" i="24" s="1"/>
  <c r="L2204" i="24" s="1"/>
  <c r="M2204" i="24" s="1"/>
  <c r="J2176" i="24"/>
  <c r="K2176" i="24" s="1"/>
  <c r="L2176" i="24" s="1"/>
  <c r="M2176" i="24" s="1"/>
  <c r="N2176" i="24"/>
  <c r="O2176" i="24" s="1"/>
  <c r="J1596" i="24"/>
  <c r="J1402" i="24"/>
  <c r="K1402" i="24" s="1"/>
  <c r="L1402" i="24" s="1"/>
  <c r="M1402" i="24" s="1"/>
  <c r="J1880" i="24"/>
  <c r="K1880" i="24" s="1"/>
  <c r="L1880" i="24" s="1"/>
  <c r="M1880" i="24" s="1"/>
  <c r="N1880" i="24"/>
  <c r="O1880" i="24" s="1"/>
  <c r="J192" i="24"/>
  <c r="J1951" i="24"/>
  <c r="J3218" i="24"/>
  <c r="J3513" i="24"/>
  <c r="K3513" i="24" s="1"/>
  <c r="L3513" i="24" s="1"/>
  <c r="M3513" i="24" s="1"/>
  <c r="J3419" i="24"/>
  <c r="J2795" i="24"/>
  <c r="J3369" i="24"/>
  <c r="K3369" i="24" s="1"/>
  <c r="L3369" i="24" s="1"/>
  <c r="M3369" i="24" s="1"/>
  <c r="N3369" i="24"/>
  <c r="O3369" i="24" s="1"/>
  <c r="P3369" i="24" s="1"/>
  <c r="Q3369" i="24" s="1"/>
  <c r="R3369" i="24" s="1"/>
  <c r="J3287" i="24"/>
  <c r="J193" i="24"/>
  <c r="J3679" i="24"/>
  <c r="K3679" i="24" s="1"/>
  <c r="L3679" i="24" s="1"/>
  <c r="M3679" i="24" s="1"/>
  <c r="N3679" i="24"/>
  <c r="O3679" i="24" s="1"/>
  <c r="J3370" i="24"/>
  <c r="N3370" i="24" s="1"/>
  <c r="O3370" i="24" s="1"/>
  <c r="K3370" i="24"/>
  <c r="L3370" i="24"/>
  <c r="M3370" i="24" s="1"/>
  <c r="J4098" i="24"/>
  <c r="K4098" i="24" s="1"/>
  <c r="L4098" i="24" s="1"/>
  <c r="M4098" i="24" s="1"/>
  <c r="J3656" i="24"/>
  <c r="K3656" i="24" s="1"/>
  <c r="L3656" i="24" s="1"/>
  <c r="M3656" i="24" s="1"/>
  <c r="J3958" i="24"/>
  <c r="J194" i="24"/>
  <c r="N194" i="24" s="1"/>
  <c r="O194" i="24" s="1"/>
  <c r="K194" i="24"/>
  <c r="L194" i="24" s="1"/>
  <c r="M194" i="24" s="1"/>
  <c r="P194" i="24" s="1"/>
  <c r="Q194" i="24" s="1"/>
  <c r="R194" i="24" s="1"/>
  <c r="J3829" i="24"/>
  <c r="J4223" i="24"/>
  <c r="J4193" i="24"/>
  <c r="K4193" i="24" s="1"/>
  <c r="L4193" i="24" s="1"/>
  <c r="M4193" i="24" s="1"/>
  <c r="J1213" i="24"/>
  <c r="J1214" i="24"/>
  <c r="K1214" i="24" s="1"/>
  <c r="L1214" i="24" s="1"/>
  <c r="M1214" i="24" s="1"/>
  <c r="J425" i="24"/>
  <c r="K425" i="24" s="1"/>
  <c r="L425" i="24" s="1"/>
  <c r="M425" i="24" s="1"/>
  <c r="N425" i="24"/>
  <c r="O425" i="24" s="1"/>
  <c r="J1229" i="24"/>
  <c r="J285" i="24"/>
  <c r="N285" i="24" s="1"/>
  <c r="O285" i="24" s="1"/>
  <c r="J93" i="24"/>
  <c r="K93" i="24"/>
  <c r="L93" i="24" s="1"/>
  <c r="M93" i="24" s="1"/>
  <c r="N93" i="24"/>
  <c r="O93" i="24" s="1"/>
  <c r="J589" i="24"/>
  <c r="J1234" i="24"/>
  <c r="K1234" i="24" s="1"/>
  <c r="L1234" i="24" s="1"/>
  <c r="M1234" i="24" s="1"/>
  <c r="J361" i="24"/>
  <c r="N361" i="24" s="1"/>
  <c r="O361" i="24" s="1"/>
  <c r="J1023" i="24"/>
  <c r="K1023" i="24" s="1"/>
  <c r="L1023" i="24" s="1"/>
  <c r="M1023" i="24" s="1"/>
  <c r="J97" i="24"/>
  <c r="J720" i="24"/>
  <c r="J545" i="24"/>
  <c r="K545" i="24" s="1"/>
  <c r="L545" i="24" s="1"/>
  <c r="M545" i="24" s="1"/>
  <c r="J1486" i="24"/>
  <c r="N1486" i="24" s="1"/>
  <c r="O1486" i="24" s="1"/>
  <c r="K1486" i="24"/>
  <c r="L1486" i="24" s="1"/>
  <c r="M1486" i="24" s="1"/>
  <c r="J1546" i="24"/>
  <c r="J1633" i="24"/>
  <c r="J3093" i="24"/>
  <c r="J3107" i="24"/>
  <c r="K3107" i="24" s="1"/>
  <c r="L3107" i="24" s="1"/>
  <c r="M3107" i="24" s="1"/>
  <c r="J1009" i="24"/>
  <c r="J2250" i="24"/>
  <c r="J3095" i="24"/>
  <c r="K3095" i="24" s="1"/>
  <c r="L3095" i="24" s="1"/>
  <c r="M3095" i="24" s="1"/>
  <c r="N3095" i="24"/>
  <c r="O3095" i="24" s="1"/>
  <c r="P3095" i="24" s="1"/>
  <c r="Q3095" i="24" s="1"/>
  <c r="R3095" i="24" s="1"/>
  <c r="J2720" i="24"/>
  <c r="J2205" i="24"/>
  <c r="J2149" i="24"/>
  <c r="K2149" i="24" s="1"/>
  <c r="L2149" i="24" s="1"/>
  <c r="M2149" i="24" s="1"/>
  <c r="J1149" i="24"/>
  <c r="J36" i="24"/>
  <c r="K36" i="24" s="1"/>
  <c r="L36" i="24" s="1"/>
  <c r="M36" i="24" s="1"/>
  <c r="J1655" i="24"/>
  <c r="K1655" i="24" s="1"/>
  <c r="L1655" i="24" s="1"/>
  <c r="M1655" i="24" s="1"/>
  <c r="J1656" i="24"/>
  <c r="J1657" i="24"/>
  <c r="J1403" i="24"/>
  <c r="K1403" i="24" s="1"/>
  <c r="L1403" i="24" s="1"/>
  <c r="M1403" i="24" s="1"/>
  <c r="J2106" i="24"/>
  <c r="J3317" i="24"/>
  <c r="K3317" i="24" s="1"/>
  <c r="L3317" i="24" s="1"/>
  <c r="M3317" i="24" s="1"/>
  <c r="J3524" i="24"/>
  <c r="J3420" i="24"/>
  <c r="K3420" i="24" s="1"/>
  <c r="L3420" i="24" s="1"/>
  <c r="M3420" i="24" s="1"/>
  <c r="J2402" i="24"/>
  <c r="K2402" i="24" s="1"/>
  <c r="L2402" i="24" s="1"/>
  <c r="M2402" i="24" s="1"/>
  <c r="N2402" i="24"/>
  <c r="O2402" i="24" s="1"/>
  <c r="J1790" i="24"/>
  <c r="N1790" i="24" s="1"/>
  <c r="O1790" i="24" s="1"/>
  <c r="J2796" i="24"/>
  <c r="K2796" i="24" s="1"/>
  <c r="L2796" i="24" s="1"/>
  <c r="M2796" i="24" s="1"/>
  <c r="J3160" i="24"/>
  <c r="J3680" i="24"/>
  <c r="J3371" i="24"/>
  <c r="K3371" i="24" s="1"/>
  <c r="L3371" i="24" s="1"/>
  <c r="M3371" i="24"/>
  <c r="N3371" i="24"/>
  <c r="O3371" i="24" s="1"/>
  <c r="J4036" i="24"/>
  <c r="J3741" i="24"/>
  <c r="K3741" i="24" s="1"/>
  <c r="L3741" i="24" s="1"/>
  <c r="M3741" i="24" s="1"/>
  <c r="J3994" i="24"/>
  <c r="K3994" i="24" s="1"/>
  <c r="L3994" i="24" s="1"/>
  <c r="M3994" i="24" s="1"/>
  <c r="N3994" i="24"/>
  <c r="O3994" i="24" s="1"/>
  <c r="J3959" i="24"/>
  <c r="N3959" i="24" s="1"/>
  <c r="O3959" i="24" s="1"/>
  <c r="K3959" i="24"/>
  <c r="L3959" i="24" s="1"/>
  <c r="M3959" i="24" s="1"/>
  <c r="J3742" i="24"/>
  <c r="K3742" i="24" s="1"/>
  <c r="L3742" i="24" s="1"/>
  <c r="M3742" i="24" s="1"/>
  <c r="N3742" i="24"/>
  <c r="O3742" i="24" s="1"/>
  <c r="J3830" i="24"/>
  <c r="K3830" i="24" s="1"/>
  <c r="L3830" i="24" s="1"/>
  <c r="M3830" i="24" s="1"/>
  <c r="J4130" i="24"/>
  <c r="J1040" i="24"/>
  <c r="K1040" i="24" s="1"/>
  <c r="L1040" i="24" s="1"/>
  <c r="M1040" i="24" s="1"/>
  <c r="N1040" i="24"/>
  <c r="O1040" i="24" s="1"/>
  <c r="J1341" i="24"/>
  <c r="J1083" i="24"/>
  <c r="K1083" i="24" s="1"/>
  <c r="L1083" i="24" s="1"/>
  <c r="M1083" i="24" s="1"/>
  <c r="J99" i="24"/>
  <c r="K99" i="24" s="1"/>
  <c r="L99" i="24" s="1"/>
  <c r="M99" i="24" s="1"/>
  <c r="J1101" i="24"/>
  <c r="N1101" i="24" s="1"/>
  <c r="O1101" i="24" s="1"/>
  <c r="J359" i="24"/>
  <c r="K359" i="24" s="1"/>
  <c r="L359" i="24" s="1"/>
  <c r="M359" i="24" s="1"/>
  <c r="J612" i="24"/>
  <c r="K612" i="24"/>
  <c r="L612" i="24" s="1"/>
  <c r="M612" i="24" s="1"/>
  <c r="N612" i="24"/>
  <c r="O612" i="24" s="1"/>
  <c r="J1246" i="24"/>
  <c r="J1221" i="24"/>
  <c r="K1221" i="24" s="1"/>
  <c r="L1221" i="24" s="1"/>
  <c r="M1221" i="24"/>
  <c r="J920" i="24"/>
  <c r="J918" i="24"/>
  <c r="K918" i="24" s="1"/>
  <c r="L918" i="24" s="1"/>
  <c r="M918" i="24" s="1"/>
  <c r="J1025" i="24"/>
  <c r="J1441" i="24"/>
  <c r="N1441" i="24" s="1"/>
  <c r="O1441" i="24" s="1"/>
  <c r="K1441" i="24"/>
  <c r="L1441" i="24" s="1"/>
  <c r="M1441" i="24" s="1"/>
  <c r="J2305" i="24"/>
  <c r="K2305" i="24" s="1"/>
  <c r="L2305" i="24" s="1"/>
  <c r="M2305" i="24" s="1"/>
  <c r="J1158" i="24"/>
  <c r="K1158" i="24" s="1"/>
  <c r="L1158" i="24" s="1"/>
  <c r="M1158" i="24" s="1"/>
  <c r="J2448" i="24"/>
  <c r="J2892" i="24"/>
  <c r="K2892" i="24" s="1"/>
  <c r="L2892" i="24" s="1"/>
  <c r="M2892" i="24" s="1"/>
  <c r="J396" i="24"/>
  <c r="J1700" i="24"/>
  <c r="K1700" i="24" s="1"/>
  <c r="L1700" i="24" s="1"/>
  <c r="M1700" i="24" s="1"/>
  <c r="J2563" i="24"/>
  <c r="K2563" i="24" s="1"/>
  <c r="L2563" i="24" s="1"/>
  <c r="M2563" i="24" s="1"/>
  <c r="J1483" i="24"/>
  <c r="N1483" i="24" s="1"/>
  <c r="O1483" i="24" s="1"/>
  <c r="J2916" i="24"/>
  <c r="J635" i="24"/>
  <c r="N635" i="24" s="1"/>
  <c r="O635" i="24" s="1"/>
  <c r="K635" i="24"/>
  <c r="L635" i="24" s="1"/>
  <c r="M635" i="24" s="1"/>
  <c r="J2662" i="24"/>
  <c r="J828" i="24"/>
  <c r="J1952" i="24"/>
  <c r="J1404" i="24"/>
  <c r="K1404" i="24" s="1"/>
  <c r="L1404" i="24" s="1"/>
  <c r="M1404" i="24" s="1"/>
  <c r="J1597" i="24"/>
  <c r="K1597" i="24" s="1"/>
  <c r="L1597" i="24" s="1"/>
  <c r="M1597" i="24" s="1"/>
  <c r="N1597" i="24"/>
  <c r="O1597" i="24" s="1"/>
  <c r="J2013" i="24"/>
  <c r="J1953" i="24"/>
  <c r="K1953" i="24" s="1"/>
  <c r="L1953" i="24" s="1"/>
  <c r="M1953" i="24" s="1"/>
  <c r="J2107" i="24"/>
  <c r="K2107" i="24" s="1"/>
  <c r="L2107" i="24" s="1"/>
  <c r="M2107" i="24" s="1"/>
  <c r="N2107" i="24"/>
  <c r="O2107" i="24" s="1"/>
  <c r="J3525" i="24"/>
  <c r="J3514" i="24"/>
  <c r="K3514" i="24" s="1"/>
  <c r="L3514" i="24" s="1"/>
  <c r="M3514" i="24" s="1"/>
  <c r="J195" i="24"/>
  <c r="J1405" i="24"/>
  <c r="K1405" i="24" s="1"/>
  <c r="L1405" i="24" s="1"/>
  <c r="M1405" i="24" s="1"/>
  <c r="J2403" i="24"/>
  <c r="J2404" i="24"/>
  <c r="N2404" i="24" s="1"/>
  <c r="O2404" i="24" s="1"/>
  <c r="J2405" i="24"/>
  <c r="K2405" i="24" s="1"/>
  <c r="L2405" i="24" s="1"/>
  <c r="M2405" i="24" s="1"/>
  <c r="N2405" i="24"/>
  <c r="O2405" i="24" s="1"/>
  <c r="J3703" i="24"/>
  <c r="K3703" i="24" s="1"/>
  <c r="L3703" i="24" s="1"/>
  <c r="M3703" i="24" s="1"/>
  <c r="N3703" i="24"/>
  <c r="O3703" i="24" s="1"/>
  <c r="J3768" i="24"/>
  <c r="J4074" i="24"/>
  <c r="K4074" i="24" s="1"/>
  <c r="L4074" i="24" s="1"/>
  <c r="M4074" i="24" s="1"/>
  <c r="J3874" i="24"/>
  <c r="J3960" i="24"/>
  <c r="K3960" i="24" s="1"/>
  <c r="L3960" i="24" s="1"/>
  <c r="M3960" i="24" s="1"/>
  <c r="J4025" i="24"/>
  <c r="K4025" i="24" s="1"/>
  <c r="L4025" i="24" s="1"/>
  <c r="M4025" i="24" s="1"/>
  <c r="J3743" i="24"/>
  <c r="N3743" i="24" s="1"/>
  <c r="O3743" i="24" s="1"/>
  <c r="J4228" i="24"/>
  <c r="N4228" i="24" s="1"/>
  <c r="O4228" i="24" s="1"/>
  <c r="K4228" i="24"/>
  <c r="L4228" i="24" s="1"/>
  <c r="M4228" i="24" s="1"/>
  <c r="J4117" i="24"/>
  <c r="K4117" i="24" s="1"/>
  <c r="L4117" i="24" s="1"/>
  <c r="M4117" i="24" s="1"/>
  <c r="J1069" i="24"/>
  <c r="J1493" i="24"/>
  <c r="J996" i="24"/>
  <c r="J880" i="24"/>
  <c r="K880" i="24" s="1"/>
  <c r="L880" i="24" s="1"/>
  <c r="M880" i="24" s="1"/>
  <c r="J1428" i="24"/>
  <c r="K1428" i="24" s="1"/>
  <c r="L1428" i="24" s="1"/>
  <c r="M1428" i="24" s="1"/>
  <c r="J367" i="24"/>
  <c r="N367" i="24" s="1"/>
  <c r="O367" i="24" s="1"/>
  <c r="J1041" i="24"/>
  <c r="J434" i="24"/>
  <c r="K434" i="24"/>
  <c r="L434" i="24" s="1"/>
  <c r="M434" i="24" s="1"/>
  <c r="N434" i="24"/>
  <c r="O434" i="24" s="1"/>
  <c r="J1071" i="24"/>
  <c r="J1054" i="24"/>
  <c r="K1054" i="24" s="1"/>
  <c r="L1054" i="24" s="1"/>
  <c r="M1054" i="24" s="1"/>
  <c r="N1054" i="24"/>
  <c r="O1054" i="24" s="1"/>
  <c r="J981" i="24"/>
  <c r="J744" i="24"/>
  <c r="K744" i="24" s="1"/>
  <c r="L744" i="24" s="1"/>
  <c r="M744" i="24" s="1"/>
  <c r="J2548" i="24"/>
  <c r="J1522" i="24"/>
  <c r="N1522" i="24" s="1"/>
  <c r="O1522" i="24" s="1"/>
  <c r="K1522" i="24"/>
  <c r="L1522" i="24" s="1"/>
  <c r="M1522" i="24" s="1"/>
  <c r="J3227" i="24"/>
  <c r="N3227" i="24" s="1"/>
  <c r="O3227" i="24" s="1"/>
  <c r="K3227" i="24"/>
  <c r="L3227" i="24" s="1"/>
  <c r="M3227" i="24" s="1"/>
  <c r="J3064" i="24"/>
  <c r="J2995" i="24"/>
  <c r="J2507" i="24"/>
  <c r="K2507" i="24" s="1"/>
  <c r="L2507" i="24" s="1"/>
  <c r="M2507" i="24"/>
  <c r="J2673" i="24"/>
  <c r="J2021" i="24"/>
  <c r="K2021" i="24" s="1"/>
  <c r="L2021" i="24" s="1"/>
  <c r="M2021" i="24" s="1"/>
  <c r="J2213" i="24"/>
  <c r="K2213" i="24" s="1"/>
  <c r="L2213" i="24" s="1"/>
  <c r="M2213" i="24" s="1"/>
  <c r="N2213" i="24"/>
  <c r="O2213" i="24" s="1"/>
  <c r="J1452" i="24"/>
  <c r="N1452" i="24" s="1"/>
  <c r="O1452" i="24" s="1"/>
  <c r="J1624" i="24"/>
  <c r="N1624" i="24" s="1"/>
  <c r="O1624" i="24" s="1"/>
  <c r="P1624" i="24" s="1"/>
  <c r="Q1624" i="24" s="1"/>
  <c r="R1624" i="24" s="1"/>
  <c r="K1624" i="24"/>
  <c r="L1624" i="24" s="1"/>
  <c r="M1624" i="24" s="1"/>
  <c r="J2053" i="24"/>
  <c r="K2053" i="24" s="1"/>
  <c r="L2053" i="24" s="1"/>
  <c r="M2053" i="24" s="1"/>
  <c r="J2478" i="24"/>
  <c r="J829" i="24"/>
  <c r="J2177" i="24"/>
  <c r="N2177" i="24" s="1"/>
  <c r="O2177" i="24" s="1"/>
  <c r="J2014" i="24"/>
  <c r="K2014" i="24" s="1"/>
  <c r="L2014" i="24" s="1"/>
  <c r="M2014" i="24" s="1"/>
  <c r="J2406" i="24"/>
  <c r="J2108" i="24"/>
  <c r="J2407" i="24"/>
  <c r="J1791" i="24"/>
  <c r="K1791" i="24" s="1"/>
  <c r="L1791" i="24" s="1"/>
  <c r="M1791" i="24" s="1"/>
  <c r="J3533" i="24"/>
  <c r="J3438" i="24"/>
  <c r="K3438" i="24" s="1"/>
  <c r="L3438" i="24" s="1"/>
  <c r="M3438" i="24"/>
  <c r="J3395" i="24"/>
  <c r="N3395" i="24" s="1"/>
  <c r="K3395" i="24"/>
  <c r="L3395" i="24" s="1"/>
  <c r="M3395" i="24" s="1"/>
  <c r="O3395" i="24"/>
  <c r="J3372" i="24"/>
  <c r="K3372" i="24" s="1"/>
  <c r="L3372" i="24" s="1"/>
  <c r="M3372" i="24" s="1"/>
  <c r="J1792" i="24"/>
  <c r="K1792" i="24" s="1"/>
  <c r="L1792" i="24" s="1"/>
  <c r="M1792" i="24" s="1"/>
  <c r="J3161" i="24"/>
  <c r="J3549" i="24"/>
  <c r="K3549" i="24"/>
  <c r="L3549" i="24" s="1"/>
  <c r="M3549" i="24" s="1"/>
  <c r="N3549" i="24"/>
  <c r="O3549" i="24" s="1"/>
  <c r="P3549" i="24" s="1"/>
  <c r="Q3549" i="24" s="1"/>
  <c r="R3549" i="24" s="1"/>
  <c r="J3690" i="24"/>
  <c r="K3690" i="24" s="1"/>
  <c r="L3690" i="24" s="1"/>
  <c r="M3690" i="24" s="1"/>
  <c r="J3850" i="24"/>
  <c r="J4056" i="24"/>
  <c r="K4056" i="24" s="1"/>
  <c r="L4056" i="24" s="1"/>
  <c r="M4056" i="24"/>
  <c r="J3744" i="24"/>
  <c r="N3744" i="24" s="1"/>
  <c r="O3744" i="24"/>
  <c r="J3961" i="24"/>
  <c r="K3961" i="24" s="1"/>
  <c r="L3961" i="24" s="1"/>
  <c r="M3961" i="24" s="1"/>
  <c r="J196" i="24"/>
  <c r="K196" i="24" s="1"/>
  <c r="L196" i="24"/>
  <c r="M196" i="24" s="1"/>
  <c r="J4211" i="24"/>
  <c r="N4211" i="24" s="1"/>
  <c r="O4211" i="24" s="1"/>
  <c r="J4118" i="24"/>
  <c r="K4118" i="24" s="1"/>
  <c r="L4118" i="24" s="1"/>
  <c r="M4118" i="24" s="1"/>
  <c r="J1102" i="24"/>
  <c r="N1102" i="24" s="1"/>
  <c r="O1102" i="24" s="1"/>
  <c r="J1185" i="24"/>
  <c r="J1020" i="24"/>
  <c r="J1124" i="24"/>
  <c r="J492" i="24"/>
  <c r="K492" i="24" s="1"/>
  <c r="L492" i="24"/>
  <c r="M492" i="24" s="1"/>
  <c r="J374" i="24"/>
  <c r="K374" i="24" s="1"/>
  <c r="L374" i="24" s="1"/>
  <c r="M374" i="24" s="1"/>
  <c r="J753" i="24"/>
  <c r="J1086" i="24"/>
  <c r="K1086" i="24" s="1"/>
  <c r="L1086" i="24" s="1"/>
  <c r="M1086" i="24" s="1"/>
  <c r="J563" i="24"/>
  <c r="J656" i="24"/>
  <c r="N656" i="24" s="1"/>
  <c r="O656" i="24" s="1"/>
  <c r="K656" i="24"/>
  <c r="L656" i="24" s="1"/>
  <c r="M656" i="24" s="1"/>
  <c r="P656" i="24" s="1"/>
  <c r="Q656" i="24" s="1"/>
  <c r="R656" i="24" s="1"/>
  <c r="J646" i="24"/>
  <c r="K646" i="24" s="1"/>
  <c r="L646" i="24" s="1"/>
  <c r="M646" i="24" s="1"/>
  <c r="J916" i="24"/>
  <c r="J1533" i="24"/>
  <c r="J3199" i="24"/>
  <c r="J2266" i="24"/>
  <c r="K2266" i="24" s="1"/>
  <c r="L2266" i="24" s="1"/>
  <c r="M2266" i="24" s="1"/>
  <c r="J3213" i="24"/>
  <c r="K3213" i="24" s="1"/>
  <c r="L3213" i="24" s="1"/>
  <c r="M3213" i="24" s="1"/>
  <c r="J2860" i="24"/>
  <c r="K2860" i="24" s="1"/>
  <c r="L2860" i="24" s="1"/>
  <c r="M2860" i="24" s="1"/>
  <c r="N2860" i="24"/>
  <c r="O2860" i="24" s="1"/>
  <c r="J2285" i="24"/>
  <c r="N2285" i="24" s="1"/>
  <c r="O2285" i="24" s="1"/>
  <c r="K2285" i="24"/>
  <c r="L2285" i="24" s="1"/>
  <c r="M2285" i="24" s="1"/>
  <c r="P2285" i="24" s="1"/>
  <c r="Q2285" i="24" s="1"/>
  <c r="R2285" i="24" s="1"/>
  <c r="S2285" i="24" s="1"/>
  <c r="T2285" i="24" s="1"/>
  <c r="J1696" i="24"/>
  <c r="J2485" i="24"/>
  <c r="N2485" i="24" s="1"/>
  <c r="O2485" i="24" s="1"/>
  <c r="J1838" i="24"/>
  <c r="J2058" i="24"/>
  <c r="K2058" i="24" s="1"/>
  <c r="L2058" i="24" s="1"/>
  <c r="M2058" i="24" s="1"/>
  <c r="J2726" i="24"/>
  <c r="K2726" i="24" s="1"/>
  <c r="L2726" i="24" s="1"/>
  <c r="M2726" i="24" s="1"/>
  <c r="J2651" i="24"/>
  <c r="J1881" i="24"/>
  <c r="K1881" i="24" s="1"/>
  <c r="L1881" i="24" s="1"/>
  <c r="M1881" i="24" s="1"/>
  <c r="J1658" i="24"/>
  <c r="J2479" i="24"/>
  <c r="K2479" i="24" s="1"/>
  <c r="L2479" i="24" s="1"/>
  <c r="M2479" i="24" s="1"/>
  <c r="J1659" i="24"/>
  <c r="J1793" i="24"/>
  <c r="J1794" i="24"/>
  <c r="K1794" i="24" s="1"/>
  <c r="L1794" i="24"/>
  <c r="M1794" i="24" s="1"/>
  <c r="J1406" i="24"/>
  <c r="N1406" i="24" s="1"/>
  <c r="O1406" i="24" s="1"/>
  <c r="J3538" i="24"/>
  <c r="K3538" i="24" s="1"/>
  <c r="L3538" i="24" s="1"/>
  <c r="M3538" i="24" s="1"/>
  <c r="J2797" i="24"/>
  <c r="J2109" i="24"/>
  <c r="J3288" i="24"/>
  <c r="K3288" i="24" s="1"/>
  <c r="L3288" i="24" s="1"/>
  <c r="M3288" i="24"/>
  <c r="J3162" i="24"/>
  <c r="N3162" i="24" s="1"/>
  <c r="O3162" i="24" s="1"/>
  <c r="J3289" i="24"/>
  <c r="J3290" i="24"/>
  <c r="K3290" i="24" s="1"/>
  <c r="L3290" i="24" s="1"/>
  <c r="M3290" i="24" s="1"/>
  <c r="J197" i="24"/>
  <c r="J3704" i="24"/>
  <c r="K3704" i="24"/>
  <c r="L3704" i="24" s="1"/>
  <c r="M3704" i="24" s="1"/>
  <c r="N3704" i="24"/>
  <c r="O3704" i="24" s="1"/>
  <c r="J198" i="24"/>
  <c r="K198" i="24" s="1"/>
  <c r="L198" i="24" s="1"/>
  <c r="M198" i="24" s="1"/>
  <c r="J3745" i="24"/>
  <c r="N3745" i="24" s="1"/>
  <c r="O3745" i="24" s="1"/>
  <c r="J4026" i="24"/>
  <c r="K4026" i="24" s="1"/>
  <c r="L4026" i="24" s="1"/>
  <c r="M4026" i="24" s="1"/>
  <c r="J3657" i="24"/>
  <c r="J3658" i="24"/>
  <c r="J4224" i="24"/>
  <c r="K4224" i="24" s="1"/>
  <c r="L4224" i="24" s="1"/>
  <c r="M4224" i="24" s="1"/>
  <c r="J4163" i="24"/>
  <c r="K4163" i="24" s="1"/>
  <c r="L4163" i="24" s="1"/>
  <c r="M4163" i="24" s="1"/>
  <c r="N4163" i="24"/>
  <c r="O4163" i="24" s="1"/>
  <c r="P4163" i="24" s="1"/>
  <c r="Q4163" i="24" s="1"/>
  <c r="R4163" i="24" s="1"/>
  <c r="J1472" i="24"/>
  <c r="K1472" i="24" s="1"/>
  <c r="L1472" i="24" s="1"/>
  <c r="M1472" i="24" s="1"/>
  <c r="N1472" i="24"/>
  <c r="O1472" i="24" s="1"/>
  <c r="J957" i="24"/>
  <c r="N957" i="24" s="1"/>
  <c r="O957" i="24" s="1"/>
  <c r="K957" i="24"/>
  <c r="L957" i="24" s="1"/>
  <c r="M957" i="24" s="1"/>
  <c r="J77" i="24"/>
  <c r="N77" i="24" s="1"/>
  <c r="O77" i="24" s="1"/>
  <c r="J1021" i="24"/>
  <c r="J473" i="24"/>
  <c r="J1349" i="24"/>
  <c r="J1174" i="24"/>
  <c r="K1174" i="24" s="1"/>
  <c r="L1174" i="24" s="1"/>
  <c r="M1174" i="24" s="1"/>
  <c r="J1049" i="24"/>
  <c r="K1049" i="24" s="1"/>
  <c r="L1049" i="24" s="1"/>
  <c r="M1049" i="24" s="1"/>
  <c r="J368" i="24"/>
  <c r="K368" i="24" s="1"/>
  <c r="L368" i="24" s="1"/>
  <c r="M368" i="24" s="1"/>
  <c r="N368" i="24"/>
  <c r="O368" i="24" s="1"/>
  <c r="J1315" i="24"/>
  <c r="K1315" i="24"/>
  <c r="L1315" i="24" s="1"/>
  <c r="M1315" i="24" s="1"/>
  <c r="N1315" i="24"/>
  <c r="O1315" i="24" s="1"/>
  <c r="J900" i="24"/>
  <c r="N900" i="24" s="1"/>
  <c r="O900" i="24" s="1"/>
  <c r="J345" i="24"/>
  <c r="K345" i="24" s="1"/>
  <c r="L345" i="24" s="1"/>
  <c r="M345" i="24" s="1"/>
  <c r="J2279" i="24"/>
  <c r="J2877" i="24"/>
  <c r="J1332" i="24"/>
  <c r="K1332" i="24" s="1"/>
  <c r="L1332" i="24" s="1"/>
  <c r="M1332" i="24" s="1"/>
  <c r="J2826" i="24"/>
  <c r="J3067" i="24"/>
  <c r="K3067" i="24" s="1"/>
  <c r="L3067" i="24" s="1"/>
  <c r="M3067" i="24" s="1"/>
  <c r="J2823" i="24"/>
  <c r="N2823" i="24" s="1"/>
  <c r="O2823" i="24" s="1"/>
  <c r="J1825" i="24"/>
  <c r="J2524" i="24"/>
  <c r="K2524" i="24" s="1"/>
  <c r="L2524" i="24" s="1"/>
  <c r="M2524" i="24"/>
  <c r="N2524" i="24"/>
  <c r="O2524" i="24"/>
  <c r="J2711" i="24"/>
  <c r="N2711" i="24" s="1"/>
  <c r="O2711" i="24" s="1"/>
  <c r="J2639" i="24"/>
  <c r="J1820" i="24"/>
  <c r="K1820" i="24" s="1"/>
  <c r="L1820" i="24"/>
  <c r="M1820" i="24" s="1"/>
  <c r="J2535" i="24"/>
  <c r="J1982" i="24"/>
  <c r="K1982" i="24" s="1"/>
  <c r="L1982" i="24" s="1"/>
  <c r="M1982" i="24" s="1"/>
  <c r="J1150" i="24"/>
  <c r="N1150" i="24" s="1"/>
  <c r="O1150" i="24" s="1"/>
  <c r="K1150" i="24"/>
  <c r="L1150" i="24" s="1"/>
  <c r="M1150" i="24" s="1"/>
  <c r="J2178" i="24"/>
  <c r="N2178" i="24" s="1"/>
  <c r="O2178" i="24" s="1"/>
  <c r="J1882" i="24"/>
  <c r="J1598" i="24"/>
  <c r="N1598" i="24" s="1"/>
  <c r="O1598" i="24" s="1"/>
  <c r="J1795" i="24"/>
  <c r="J2110" i="24"/>
  <c r="K2110" i="24" s="1"/>
  <c r="L2110" i="24" s="1"/>
  <c r="M2110" i="24" s="1"/>
  <c r="J3306" i="24"/>
  <c r="N3306" i="24" s="1"/>
  <c r="O3306" i="24" s="1"/>
  <c r="K3306" i="24"/>
  <c r="L3306" i="24" s="1"/>
  <c r="M3306" i="24" s="1"/>
  <c r="J3496" i="24"/>
  <c r="K3496" i="24" s="1"/>
  <c r="L3496" i="24" s="1"/>
  <c r="M3496" i="24" s="1"/>
  <c r="N3496" i="24"/>
  <c r="O3496" i="24" s="1"/>
  <c r="J2111" i="24"/>
  <c r="K2111" i="24" s="1"/>
  <c r="L2111" i="24" s="1"/>
  <c r="M2111" i="24" s="1"/>
  <c r="J3163" i="24"/>
  <c r="N3163" i="24" s="1"/>
  <c r="O3163" i="24" s="1"/>
  <c r="J3291" i="24"/>
  <c r="J3373" i="24"/>
  <c r="J199" i="24"/>
  <c r="K199" i="24" s="1"/>
  <c r="L199" i="24" s="1"/>
  <c r="M199" i="24" s="1"/>
  <c r="J3550" i="24"/>
  <c r="K3550" i="24" s="1"/>
  <c r="L3550" i="24" s="1"/>
  <c r="M3550" i="24" s="1"/>
  <c r="N3550" i="24"/>
  <c r="O3550" i="24" s="1"/>
  <c r="J3374" i="24"/>
  <c r="J3851" i="24"/>
  <c r="K3851" i="24" s="1"/>
  <c r="L3851" i="24" s="1"/>
  <c r="M3851" i="24" s="1"/>
  <c r="J3962" i="24"/>
  <c r="K3962" i="24" s="1"/>
  <c r="L3962" i="24" s="1"/>
  <c r="M3962" i="24" s="1"/>
  <c r="N3962" i="24"/>
  <c r="O3962" i="24" s="1"/>
  <c r="J3963" i="24"/>
  <c r="K3963" i="24" s="1"/>
  <c r="L3963" i="24" s="1"/>
  <c r="M3963" i="24" s="1"/>
  <c r="J3964" i="24"/>
  <c r="J3875" i="24"/>
  <c r="J3831" i="24"/>
  <c r="N3831" i="24" s="1"/>
  <c r="O3831" i="24" s="1"/>
  <c r="K3831" i="24"/>
  <c r="L3831" i="24" s="1"/>
  <c r="M3831" i="24" s="1"/>
  <c r="J4203" i="24"/>
  <c r="K4203" i="24" s="1"/>
  <c r="L4203" i="24" s="1"/>
  <c r="M4203" i="24" s="1"/>
  <c r="J1042" i="24"/>
  <c r="K1042" i="24" s="1"/>
  <c r="L1042" i="24" s="1"/>
  <c r="M1042" i="24" s="1"/>
  <c r="J509" i="24"/>
  <c r="J94" i="24"/>
  <c r="N94" i="24" s="1"/>
  <c r="O94" i="24" s="1"/>
  <c r="J561" i="24"/>
  <c r="K561" i="24" s="1"/>
  <c r="L561" i="24" s="1"/>
  <c r="M561" i="24" s="1"/>
  <c r="J1463" i="24"/>
  <c r="J1312" i="24"/>
  <c r="J613" i="24"/>
  <c r="K613" i="24" s="1"/>
  <c r="L613" i="24" s="1"/>
  <c r="M613" i="24" s="1"/>
  <c r="J1324" i="24"/>
  <c r="N1324" i="24" s="1"/>
  <c r="O1324" i="24" s="1"/>
  <c r="K1324" i="24"/>
  <c r="L1324" i="24" s="1"/>
  <c r="M1324" i="24" s="1"/>
  <c r="J1103" i="24"/>
  <c r="N1103" i="24" s="1"/>
  <c r="O1103" i="24" s="1"/>
  <c r="K1103" i="24"/>
  <c r="L1103" i="24" s="1"/>
  <c r="M1103" i="24" s="1"/>
  <c r="J755" i="24"/>
  <c r="K755" i="24" s="1"/>
  <c r="L755" i="24" s="1"/>
  <c r="M755" i="24" s="1"/>
  <c r="J239" i="24"/>
  <c r="J888" i="24"/>
  <c r="K888" i="24" s="1"/>
  <c r="L888" i="24" s="1"/>
  <c r="M888" i="24" s="1"/>
  <c r="J674" i="24"/>
  <c r="J2900" i="24"/>
  <c r="J765" i="24"/>
  <c r="K765" i="24" s="1"/>
  <c r="L765" i="24" s="1"/>
  <c r="M765" i="24" s="1"/>
  <c r="N765" i="24"/>
  <c r="O765" i="24" s="1"/>
  <c r="J2135" i="24"/>
  <c r="K2135" i="24" s="1"/>
  <c r="L2135" i="24" s="1"/>
  <c r="M2135" i="24" s="1"/>
  <c r="J1831" i="24"/>
  <c r="N1831" i="24" s="1"/>
  <c r="O1831" i="24" s="1"/>
  <c r="K1831" i="24"/>
  <c r="L1831" i="24" s="1"/>
  <c r="M1831" i="24" s="1"/>
  <c r="J1534" i="24"/>
  <c r="K1534" i="24" s="1"/>
  <c r="L1534" i="24" s="1"/>
  <c r="M1534" i="24" s="1"/>
  <c r="N1534" i="24"/>
  <c r="O1534" i="24" s="1"/>
  <c r="J1911" i="24"/>
  <c r="N1911" i="24" s="1"/>
  <c r="O1911" i="24" s="1"/>
  <c r="J2179" i="24"/>
  <c r="K2179" i="24" s="1"/>
  <c r="L2179" i="24" s="1"/>
  <c r="M2179" i="24"/>
  <c r="J2187" i="24"/>
  <c r="J1965" i="24"/>
  <c r="J2444" i="24"/>
  <c r="K2444" i="24" s="1"/>
  <c r="L2444" i="24" s="1"/>
  <c r="M2444" i="24" s="1"/>
  <c r="J3043" i="24"/>
  <c r="J1276" i="24"/>
  <c r="N1276" i="24" s="1"/>
  <c r="O1276" i="24" s="1"/>
  <c r="J2480" i="24"/>
  <c r="K2480" i="24"/>
  <c r="L2480" i="24" s="1"/>
  <c r="M2480" i="24" s="1"/>
  <c r="N2480" i="24"/>
  <c r="O2480" i="24" s="1"/>
  <c r="J2408" i="24"/>
  <c r="N2408" i="24" s="1"/>
  <c r="O2408" i="24" s="1"/>
  <c r="K2408" i="24"/>
  <c r="L2408" i="24" s="1"/>
  <c r="M2408" i="24" s="1"/>
  <c r="J1151" i="24"/>
  <c r="K1151" i="24" s="1"/>
  <c r="L1151" i="24" s="1"/>
  <c r="M1151" i="24" s="1"/>
  <c r="J2180" i="24"/>
  <c r="J2251" i="24"/>
  <c r="J1407" i="24"/>
  <c r="J3421" i="24"/>
  <c r="K3421" i="24" s="1"/>
  <c r="L3421" i="24" s="1"/>
  <c r="M3421" i="24" s="1"/>
  <c r="N3421" i="24"/>
  <c r="O3421" i="24" s="1"/>
  <c r="J3164" i="24"/>
  <c r="K3164" i="24" s="1"/>
  <c r="L3164" i="24" s="1"/>
  <c r="M3164" i="24" s="1"/>
  <c r="N3164" i="24"/>
  <c r="O3164" i="24" s="1"/>
  <c r="J3292" i="24"/>
  <c r="N3292" i="24" s="1"/>
  <c r="O3292" i="24" s="1"/>
  <c r="K3292" i="24"/>
  <c r="L3292" i="24" s="1"/>
  <c r="M3292" i="24" s="1"/>
  <c r="J2798" i="24"/>
  <c r="N2798" i="24" s="1"/>
  <c r="O2798" i="24" s="1"/>
  <c r="K2798" i="24"/>
  <c r="L2798" i="24" s="1"/>
  <c r="M2798" i="24" s="1"/>
  <c r="J3165" i="24"/>
  <c r="K3165" i="24" s="1"/>
  <c r="L3165" i="24" s="1"/>
  <c r="M3165" i="24" s="1"/>
  <c r="J2409" i="24"/>
  <c r="J3166" i="24"/>
  <c r="J3845" i="24"/>
  <c r="K3845" i="24" s="1"/>
  <c r="L3845" i="24" s="1"/>
  <c r="M3845" i="24" s="1"/>
  <c r="N3845" i="24"/>
  <c r="O3845" i="24" s="1"/>
  <c r="J3603" i="24"/>
  <c r="K3603" i="24" s="1"/>
  <c r="L3603" i="24" s="1"/>
  <c r="M3603" i="24" s="1"/>
  <c r="J3746" i="24"/>
  <c r="J3965" i="24"/>
  <c r="K3965" i="24" s="1"/>
  <c r="L3965" i="24" s="1"/>
  <c r="M3965" i="24" s="1"/>
  <c r="N3965" i="24"/>
  <c r="O3965" i="24" s="1"/>
  <c r="J3832" i="24"/>
  <c r="N3832" i="24" s="1"/>
  <c r="O3832" i="24" s="1"/>
  <c r="J3966" i="24"/>
  <c r="K3966" i="24" s="1"/>
  <c r="L3966" i="24" s="1"/>
  <c r="M3966" i="24" s="1"/>
  <c r="J3967" i="24"/>
  <c r="J4164" i="24"/>
  <c r="J3659" i="24"/>
  <c r="K3659" i="24" s="1"/>
  <c r="L3659" i="24" s="1"/>
  <c r="M3659" i="24" s="1"/>
  <c r="J1460" i="24"/>
  <c r="K1460" i="24" s="1"/>
  <c r="L1460" i="24"/>
  <c r="M1460" i="24" s="1"/>
  <c r="N1460" i="24"/>
  <c r="O1460" i="24" s="1"/>
  <c r="J1277" i="24"/>
  <c r="N1277" i="24" s="1"/>
  <c r="O1277" i="24" s="1"/>
  <c r="K1277" i="24"/>
  <c r="L1277" i="24" s="1"/>
  <c r="M1277" i="24" s="1"/>
  <c r="J1230" i="24"/>
  <c r="K1230" i="24" s="1"/>
  <c r="L1230" i="24" s="1"/>
  <c r="M1230" i="24" s="1"/>
  <c r="J1084" i="24"/>
  <c r="J652" i="24"/>
  <c r="J1231" i="24"/>
  <c r="J1451" i="24"/>
  <c r="J590" i="24"/>
  <c r="N590" i="24" s="1"/>
  <c r="O590" i="24" s="1"/>
  <c r="K590" i="24"/>
  <c r="L590" i="24" s="1"/>
  <c r="M590" i="24" s="1"/>
  <c r="J619" i="24"/>
  <c r="N619" i="24" s="1"/>
  <c r="O619" i="24" s="1"/>
  <c r="K619" i="24"/>
  <c r="L619" i="24" s="1"/>
  <c r="M619" i="24" s="1"/>
  <c r="J528" i="24"/>
  <c r="N528" i="24" s="1"/>
  <c r="O528" i="24" s="1"/>
  <c r="J575" i="24"/>
  <c r="K575" i="24" s="1"/>
  <c r="L575" i="24" s="1"/>
  <c r="M575" i="24" s="1"/>
  <c r="J1157" i="24"/>
  <c r="N1157" i="24" s="1"/>
  <c r="O1157" i="24" s="1"/>
  <c r="K1157" i="24"/>
  <c r="L1157" i="24" s="1"/>
  <c r="M1157" i="24" s="1"/>
  <c r="P1157" i="24" s="1"/>
  <c r="Q1157" i="24" s="1"/>
  <c r="R1157" i="24" s="1"/>
  <c r="S1157" i="24" s="1"/>
  <c r="T1157" i="24" s="1"/>
  <c r="J3003" i="24"/>
  <c r="J3108" i="24"/>
  <c r="J2138" i="24"/>
  <c r="J3057" i="24"/>
  <c r="K3057" i="24" s="1"/>
  <c r="L3057" i="24" s="1"/>
  <c r="M3057" i="24" s="1"/>
  <c r="N3057" i="24"/>
  <c r="O3057" i="24" s="1"/>
  <c r="J2698" i="24"/>
  <c r="N2698" i="24" s="1"/>
  <c r="O2698" i="24" s="1"/>
  <c r="K2698" i="24"/>
  <c r="L2698" i="24" s="1"/>
  <c r="M2698" i="24" s="1"/>
  <c r="J2541" i="24"/>
  <c r="K2541" i="24" s="1"/>
  <c r="L2541" i="24" s="1"/>
  <c r="M2541" i="24" s="1"/>
  <c r="N2541" i="24"/>
  <c r="O2541" i="24" s="1"/>
  <c r="J3189" i="24"/>
  <c r="N3189" i="24" s="1"/>
  <c r="O3189" i="24" s="1"/>
  <c r="K3189" i="24"/>
  <c r="L3189" i="24" s="1"/>
  <c r="M3189" i="24" s="1"/>
  <c r="J1908" i="24"/>
  <c r="N1908" i="24" s="1"/>
  <c r="O1908" i="24" s="1"/>
  <c r="J2440" i="24"/>
  <c r="J2511" i="24"/>
  <c r="J3183" i="24"/>
  <c r="J2986" i="24"/>
  <c r="J636" i="24"/>
  <c r="N636" i="24" s="1"/>
  <c r="O636" i="24" s="1"/>
  <c r="K636" i="24"/>
  <c r="L636" i="24" s="1"/>
  <c r="M636" i="24" s="1"/>
  <c r="J200" i="24"/>
  <c r="K200" i="24" s="1"/>
  <c r="L200" i="24" s="1"/>
  <c r="M200" i="24" s="1"/>
  <c r="J1954" i="24"/>
  <c r="K1954" i="24" s="1"/>
  <c r="L1954" i="24" s="1"/>
  <c r="M1954" i="24" s="1"/>
  <c r="N1954" i="24"/>
  <c r="O1954" i="24" s="1"/>
  <c r="J1796" i="24"/>
  <c r="J2015" i="24"/>
  <c r="J1408" i="24"/>
  <c r="J1409" i="24"/>
  <c r="J3243" i="24"/>
  <c r="N3243" i="24" s="1"/>
  <c r="O3243" i="24" s="1"/>
  <c r="J2112" i="24"/>
  <c r="K2112" i="24"/>
  <c r="L2112" i="24" s="1"/>
  <c r="M2112" i="24" s="1"/>
  <c r="N2112" i="24"/>
  <c r="O2112" i="24" s="1"/>
  <c r="J2608" i="24"/>
  <c r="N2608" i="24" s="1"/>
  <c r="O2608" i="24" s="1"/>
  <c r="J3244" i="24"/>
  <c r="K3244" i="24" s="1"/>
  <c r="L3244" i="24" s="1"/>
  <c r="M3244" i="24" s="1"/>
  <c r="J2799" i="24"/>
  <c r="N2799" i="24" s="1"/>
  <c r="O2799" i="24" s="1"/>
  <c r="J2800" i="24"/>
  <c r="J2801" i="24"/>
  <c r="J3691" i="24"/>
  <c r="J3692" i="24"/>
  <c r="J4103" i="24"/>
  <c r="N4103" i="24" s="1"/>
  <c r="O4103" i="24" s="1"/>
  <c r="K4103" i="24"/>
  <c r="L4103" i="24" s="1"/>
  <c r="M4103" i="24" s="1"/>
  <c r="J3747" i="24"/>
  <c r="K3747" i="24" s="1"/>
  <c r="L3747" i="24" s="1"/>
  <c r="M3747" i="24" s="1"/>
  <c r="N3747" i="24"/>
  <c r="O3747" i="24" s="1"/>
  <c r="P3747" i="24" s="1"/>
  <c r="Q3747" i="24" s="1"/>
  <c r="R3747" i="24" s="1"/>
  <c r="S3747" i="24" s="1"/>
  <c r="T3747" i="24" s="1"/>
  <c r="J4027" i="24"/>
  <c r="J4028" i="24"/>
  <c r="N4028" i="24" s="1"/>
  <c r="O4028" i="24" s="1"/>
  <c r="J3876" i="24"/>
  <c r="J201" i="24"/>
  <c r="J4155" i="24"/>
  <c r="J997" i="24"/>
  <c r="K997" i="24" s="1"/>
  <c r="L997" i="24" s="1"/>
  <c r="M997" i="24" s="1"/>
  <c r="J1186" i="24"/>
  <c r="N1186" i="24" s="1"/>
  <c r="O1186" i="24" s="1"/>
  <c r="K1186" i="24"/>
  <c r="L1186" i="24" s="1"/>
  <c r="M1186" i="24" s="1"/>
  <c r="J672" i="24"/>
  <c r="K672" i="24"/>
  <c r="L672" i="24" s="1"/>
  <c r="M672" i="24" s="1"/>
  <c r="N672" i="24"/>
  <c r="O672" i="24" s="1"/>
  <c r="J1187" i="24"/>
  <c r="K1187" i="24" s="1"/>
  <c r="L1187" i="24" s="1"/>
  <c r="M1187" i="24" s="1"/>
  <c r="J933" i="24"/>
  <c r="N933" i="24" s="1"/>
  <c r="O933" i="24" s="1"/>
  <c r="K933" i="24"/>
  <c r="L933" i="24" s="1"/>
  <c r="M933" i="24" s="1"/>
  <c r="P933" i="24" s="1"/>
  <c r="Q933" i="24" s="1"/>
  <c r="R933" i="24" s="1"/>
  <c r="S933" i="24" s="1"/>
  <c r="T933" i="24" s="1"/>
  <c r="J215" i="24"/>
  <c r="J1163" i="24"/>
  <c r="J212" i="24"/>
  <c r="J1161" i="24"/>
  <c r="K1161" i="24" s="1"/>
  <c r="L1161" i="24" s="1"/>
  <c r="M1161" i="24" s="1"/>
  <c r="J870" i="24"/>
  <c r="J609" i="24"/>
  <c r="N609" i="24" s="1"/>
  <c r="O609" i="24" s="1"/>
  <c r="K609" i="24"/>
  <c r="L609" i="24" s="1"/>
  <c r="M609" i="24" s="1"/>
  <c r="J723" i="24"/>
  <c r="K723" i="24" s="1"/>
  <c r="L723" i="24" s="1"/>
  <c r="M723" i="24" s="1"/>
  <c r="J1060" i="24"/>
  <c r="N1060" i="24" s="1"/>
  <c r="O1060" i="24" s="1"/>
  <c r="J2132" i="24"/>
  <c r="J3202" i="24"/>
  <c r="J2334" i="24"/>
  <c r="J1326" i="24"/>
  <c r="K1326" i="24"/>
  <c r="L1326" i="24" s="1"/>
  <c r="M1326" i="24" s="1"/>
  <c r="N1326" i="24"/>
  <c r="O1326" i="24" s="1"/>
  <c r="J1909" i="24"/>
  <c r="J1532" i="24"/>
  <c r="K1532" i="24" s="1"/>
  <c r="L1532" i="24" s="1"/>
  <c r="M1532" i="24" s="1"/>
  <c r="J2847" i="24"/>
  <c r="N2847" i="24" s="1"/>
  <c r="O2847" i="24" s="1"/>
  <c r="J45" i="24"/>
  <c r="N45" i="24" s="1"/>
  <c r="O45" i="24" s="1"/>
  <c r="J2908" i="24"/>
  <c r="J2844" i="24"/>
  <c r="J2903" i="24"/>
  <c r="J330" i="24"/>
  <c r="K330" i="24" s="1"/>
  <c r="L330" i="24" s="1"/>
  <c r="M330" i="24" s="1"/>
  <c r="N330" i="24"/>
  <c r="O330" i="24" s="1"/>
  <c r="J1883" i="24"/>
  <c r="J2300" i="24"/>
  <c r="K2300" i="24" s="1"/>
  <c r="L2300" i="24" s="1"/>
  <c r="M2300" i="24" s="1"/>
  <c r="J830" i="24"/>
  <c r="K830" i="24" s="1"/>
  <c r="L830" i="24" s="1"/>
  <c r="M830" i="24" s="1"/>
  <c r="J37" i="24"/>
  <c r="N37" i="24" s="1"/>
  <c r="O37" i="24" s="1"/>
  <c r="J1797" i="24"/>
  <c r="J20" i="24"/>
  <c r="J3044" i="24"/>
  <c r="J2965" i="24"/>
  <c r="J2113" i="24"/>
  <c r="K2113" i="24" s="1"/>
  <c r="L2113" i="24" s="1"/>
  <c r="M2113" i="24" s="1"/>
  <c r="J3375" i="24"/>
  <c r="N3375" i="24" s="1"/>
  <c r="O3375" i="24" s="1"/>
  <c r="K3375" i="24"/>
  <c r="L3375" i="24" s="1"/>
  <c r="M3375" i="24" s="1"/>
  <c r="J2410" i="24"/>
  <c r="J2802" i="24"/>
  <c r="N2802" i="24" s="1"/>
  <c r="O2802" i="24" s="1"/>
  <c r="K2802" i="24"/>
  <c r="L2802" i="24" s="1"/>
  <c r="M2802" i="24" s="1"/>
  <c r="J2411" i="24"/>
  <c r="J3582" i="24"/>
  <c r="J3551" i="24"/>
  <c r="J3833" i="24"/>
  <c r="N3833" i="24" s="1"/>
  <c r="O3833" i="24" s="1"/>
  <c r="K3833" i="24"/>
  <c r="L3833" i="24" s="1"/>
  <c r="M3833" i="24" s="1"/>
  <c r="J3497" i="24"/>
  <c r="N3497" i="24" s="1"/>
  <c r="O3497" i="24" s="1"/>
  <c r="K3497" i="24"/>
  <c r="L3497" i="24" s="1"/>
  <c r="M3497" i="24" s="1"/>
  <c r="J3660" i="24"/>
  <c r="N3660" i="24" s="1"/>
  <c r="O3660" i="24" s="1"/>
  <c r="K3660" i="24"/>
  <c r="L3660" i="24" s="1"/>
  <c r="M3660" i="24" s="1"/>
  <c r="J3661" i="24"/>
  <c r="K3661" i="24" s="1"/>
  <c r="L3661" i="24" s="1"/>
  <c r="M3661" i="24" s="1"/>
  <c r="J3748" i="24"/>
  <c r="N3748" i="24" s="1"/>
  <c r="O3748" i="24" s="1"/>
  <c r="J4131" i="24"/>
  <c r="J4174" i="24"/>
  <c r="J1410" i="24"/>
  <c r="J1215" i="24"/>
  <c r="N1215" i="24" s="1"/>
  <c r="O1215" i="24" s="1"/>
  <c r="J1350" i="24"/>
  <c r="J1342" i="24"/>
  <c r="K1342" i="24" s="1"/>
  <c r="L1342" i="24" s="1"/>
  <c r="M1342" i="24" s="1"/>
  <c r="J404" i="24"/>
  <c r="N404" i="24" s="1"/>
  <c r="O404" i="24" s="1"/>
  <c r="K404" i="24"/>
  <c r="L404" i="24" s="1"/>
  <c r="M404" i="24" s="1"/>
  <c r="P404" i="24" s="1"/>
  <c r="Q404" i="24" s="1"/>
  <c r="R404" i="24" s="1"/>
  <c r="S404" i="24" s="1"/>
  <c r="T404" i="24" s="1"/>
  <c r="J224" i="24"/>
  <c r="N224" i="24" s="1"/>
  <c r="O224" i="24" s="1"/>
  <c r="J391" i="24"/>
  <c r="J389" i="24"/>
  <c r="J915" i="24"/>
  <c r="J487" i="24"/>
  <c r="N487" i="24" s="1"/>
  <c r="O487" i="24" s="1"/>
  <c r="K487" i="24"/>
  <c r="L487" i="24" s="1"/>
  <c r="M487" i="24" s="1"/>
  <c r="J552" i="24"/>
  <c r="K552" i="24" s="1"/>
  <c r="L552" i="24" s="1"/>
  <c r="M552" i="24" s="1"/>
  <c r="N552" i="24"/>
  <c r="O552" i="24" s="1"/>
  <c r="J1130" i="24"/>
  <c r="J2210" i="24"/>
  <c r="K2210" i="24" s="1"/>
  <c r="L2210" i="24" s="1"/>
  <c r="M2210" i="24" s="1"/>
  <c r="J3013" i="24"/>
  <c r="N3013" i="24" s="1"/>
  <c r="O3013" i="24" s="1"/>
  <c r="K3013" i="24"/>
  <c r="L3013" i="24" s="1"/>
  <c r="M3013" i="24" s="1"/>
  <c r="J2023" i="24"/>
  <c r="J1988" i="24"/>
  <c r="J2304" i="24"/>
  <c r="J1609" i="24"/>
  <c r="K1609" i="24" s="1"/>
  <c r="L1609" i="24" s="1"/>
  <c r="M1609" i="24" s="1"/>
  <c r="J2531" i="24"/>
  <c r="K2531" i="24" s="1"/>
  <c r="L2531" i="24" s="1"/>
  <c r="M2531" i="24" s="1"/>
  <c r="J605" i="24"/>
  <c r="J2693" i="24"/>
  <c r="K2693" i="24" s="1"/>
  <c r="L2693" i="24" s="1"/>
  <c r="M2693" i="24" s="1"/>
  <c r="J2303" i="24"/>
  <c r="N2303" i="24" s="1"/>
  <c r="O2303" i="24" s="1"/>
  <c r="J2994" i="24"/>
  <c r="J2286" i="24"/>
  <c r="J1538" i="24"/>
  <c r="J2560" i="24"/>
  <c r="J1513" i="24"/>
  <c r="N1513" i="24" s="1"/>
  <c r="O1513" i="24" s="1"/>
  <c r="K1513" i="24"/>
  <c r="L1513" i="24" s="1"/>
  <c r="M1513" i="24" s="1"/>
  <c r="J2181" i="24"/>
  <c r="K2181" i="24" s="1"/>
  <c r="L2181" i="24" s="1"/>
  <c r="M2181" i="24" s="1"/>
  <c r="J1955" i="24"/>
  <c r="N1955" i="24" s="1"/>
  <c r="O1955" i="24" s="1"/>
  <c r="J2252" i="24"/>
  <c r="N2252" i="24" s="1"/>
  <c r="O2252" i="24" s="1"/>
  <c r="J1411" i="24"/>
  <c r="J3556" i="24"/>
  <c r="J3245" i="24"/>
  <c r="J3422" i="24"/>
  <c r="N3422" i="24" s="1"/>
  <c r="O3422" i="24" s="1"/>
  <c r="K3422" i="24"/>
  <c r="L3422" i="24"/>
  <c r="M3422" i="24" s="1"/>
  <c r="J2412" i="24"/>
  <c r="N2412" i="24" s="1"/>
  <c r="O2412" i="24" s="1"/>
  <c r="K2412" i="24"/>
  <c r="L2412" i="24" s="1"/>
  <c r="M2412" i="24" s="1"/>
  <c r="J2803" i="24"/>
  <c r="K2803" i="24"/>
  <c r="L2803" i="24" s="1"/>
  <c r="M2803" i="24" s="1"/>
  <c r="N2803" i="24"/>
  <c r="O2803" i="24" s="1"/>
  <c r="J2413" i="24"/>
  <c r="K2413" i="24" s="1"/>
  <c r="L2413" i="24" s="1"/>
  <c r="M2413" i="24" s="1"/>
  <c r="N2413" i="24"/>
  <c r="O2413" i="24" s="1"/>
  <c r="J2804" i="24"/>
  <c r="N2804" i="24" s="1"/>
  <c r="O2804" i="24" s="1"/>
  <c r="J3783" i="24"/>
  <c r="J3167" i="24"/>
  <c r="J4121" i="24"/>
  <c r="J202" i="24"/>
  <c r="N202" i="24" s="1"/>
  <c r="O202" i="24" s="1"/>
  <c r="J3968" i="24"/>
  <c r="N3968" i="24" s="1"/>
  <c r="O3968" i="24" s="1"/>
  <c r="J3749" i="24"/>
  <c r="K3749" i="24" s="1"/>
  <c r="L3749" i="24" s="1"/>
  <c r="M3749" i="24" s="1"/>
  <c r="J3498" i="24"/>
  <c r="J4148" i="24"/>
  <c r="N4148" i="24" s="1"/>
  <c r="O4148" i="24" s="1"/>
  <c r="K4148" i="24"/>
  <c r="L4148" i="24" s="1"/>
  <c r="M4148" i="24" s="1"/>
  <c r="P4148" i="24" s="1"/>
  <c r="Q4148" i="24" s="1"/>
  <c r="R4148" i="24" s="1"/>
  <c r="J4099" i="24"/>
  <c r="J1216" i="24"/>
  <c r="J998" i="24"/>
  <c r="J1351" i="24"/>
  <c r="N1351" i="24" s="1"/>
  <c r="O1351" i="24" s="1"/>
  <c r="J1487" i="24"/>
  <c r="J754" i="24"/>
  <c r="J849" i="24"/>
  <c r="K849" i="24" s="1"/>
  <c r="L849" i="24" s="1"/>
  <c r="M849" i="24" s="1"/>
  <c r="N849" i="24"/>
  <c r="O849" i="24" s="1"/>
  <c r="J1111" i="24"/>
  <c r="N1111" i="24" s="1"/>
  <c r="O1111" i="24" s="1"/>
  <c r="J1027" i="24"/>
  <c r="J1423" i="24"/>
  <c r="J611" i="24"/>
  <c r="J498" i="24"/>
  <c r="K498" i="24" s="1"/>
  <c r="L498" i="24" s="1"/>
  <c r="M498" i="24" s="1"/>
  <c r="N498" i="24"/>
  <c r="O498" i="24" s="1"/>
  <c r="J756" i="24"/>
  <c r="N756" i="24" s="1"/>
  <c r="O756" i="24" s="1"/>
  <c r="K756" i="24"/>
  <c r="L756" i="24" s="1"/>
  <c r="M756" i="24" s="1"/>
  <c r="J1997" i="24"/>
  <c r="K1997" i="24" s="1"/>
  <c r="L1997" i="24" s="1"/>
  <c r="M1997" i="24" s="1"/>
  <c r="N1997" i="24"/>
  <c r="O1997" i="24" s="1"/>
  <c r="P1997" i="24" s="1"/>
  <c r="Q1997" i="24" s="1"/>
  <c r="R1997" i="24" s="1"/>
  <c r="S1997" i="24" s="1"/>
  <c r="T1997" i="24" s="1"/>
  <c r="J2613" i="24"/>
  <c r="J3210" i="24"/>
  <c r="N3210" i="24" s="1"/>
  <c r="O3210" i="24" s="1"/>
  <c r="J2289" i="24"/>
  <c r="J1899" i="24"/>
  <c r="J233" i="24"/>
  <c r="J2917" i="24"/>
  <c r="K2917" i="24" s="1"/>
  <c r="L2917" i="24" s="1"/>
  <c r="M2917" i="24" s="1"/>
  <c r="J2144" i="24"/>
  <c r="N2144" i="24" s="1"/>
  <c r="O2144" i="24" s="1"/>
  <c r="K2144" i="24"/>
  <c r="L2144" i="24" s="1"/>
  <c r="M2144" i="24" s="1"/>
  <c r="J2865" i="24"/>
  <c r="N2865" i="24" s="1"/>
  <c r="O2865" i="24" s="1"/>
  <c r="K2865" i="24"/>
  <c r="L2865" i="24" s="1"/>
  <c r="M2865" i="24" s="1"/>
  <c r="J3077" i="24"/>
  <c r="K3077" i="24" s="1"/>
  <c r="L3077" i="24" s="1"/>
  <c r="M3077" i="24" s="1"/>
  <c r="J1902" i="24"/>
  <c r="N1902" i="24" s="1"/>
  <c r="O1902" i="24" s="1"/>
  <c r="K1902" i="24"/>
  <c r="L1902" i="24" s="1"/>
  <c r="M1902" i="24" s="1"/>
  <c r="J2896" i="24"/>
  <c r="J2656" i="24"/>
  <c r="J2561" i="24"/>
  <c r="J2016" i="24"/>
  <c r="K2016" i="24" s="1"/>
  <c r="L2016" i="24" s="1"/>
  <c r="M2016" i="24" s="1"/>
  <c r="N2016" i="24"/>
  <c r="O2016" i="24" s="1"/>
  <c r="J2182" i="24"/>
  <c r="J1956" i="24"/>
  <c r="K1956" i="24" s="1"/>
  <c r="L1956" i="24" s="1"/>
  <c r="M1956" i="24" s="1"/>
  <c r="J2114" i="24"/>
  <c r="N2114" i="24" s="1"/>
  <c r="O2114" i="24" s="1"/>
  <c r="J2115" i="24"/>
  <c r="J3515" i="24"/>
  <c r="J2966" i="24"/>
  <c r="J3499" i="24"/>
  <c r="J2805" i="24"/>
  <c r="N2805" i="24" s="1"/>
  <c r="O2805" i="24" s="1"/>
  <c r="J3293" i="24"/>
  <c r="N3293" i="24" s="1"/>
  <c r="O3293" i="24" s="1"/>
  <c r="J3376" i="24"/>
  <c r="N3376" i="24" s="1"/>
  <c r="O3376" i="24" s="1"/>
  <c r="J2414" i="24"/>
  <c r="N2414" i="24" s="1"/>
  <c r="O2414" i="24" s="1"/>
  <c r="K2414" i="24"/>
  <c r="L2414" i="24" s="1"/>
  <c r="M2414" i="24" s="1"/>
  <c r="P2414" i="24" s="1"/>
  <c r="Q2414" i="24" s="1"/>
  <c r="R2414" i="24" s="1"/>
  <c r="S2414" i="24" s="1"/>
  <c r="T2414" i="24" s="1"/>
  <c r="J3583" i="24"/>
  <c r="N3583" i="24" s="1"/>
  <c r="O3583" i="24" s="1"/>
  <c r="J3750" i="24"/>
  <c r="J3928" i="24"/>
  <c r="J3877" i="24"/>
  <c r="J3995" i="24"/>
  <c r="N3995" i="24" s="1"/>
  <c r="O3995" i="24" s="1"/>
  <c r="K3995" i="24"/>
  <c r="L3995" i="24" s="1"/>
  <c r="M3995" i="24" s="1"/>
  <c r="J4029" i="24"/>
  <c r="J3662" i="24"/>
  <c r="J4132" i="24"/>
  <c r="K4132" i="24"/>
  <c r="L4132" i="24" s="1"/>
  <c r="M4132" i="24" s="1"/>
  <c r="N4132" i="24"/>
  <c r="O4132" i="24" s="1"/>
  <c r="J4204" i="24"/>
  <c r="N4204" i="24" s="1"/>
  <c r="O4204" i="24" s="1"/>
  <c r="J356" i="24"/>
  <c r="J1343" i="24"/>
  <c r="J1022" i="24"/>
  <c r="J1437" i="24"/>
  <c r="K1437" i="24"/>
  <c r="L1437" i="24"/>
  <c r="M1437" i="24" s="1"/>
  <c r="N1437" i="24"/>
  <c r="O1437" i="24" s="1"/>
  <c r="J541" i="24"/>
  <c r="K541" i="24" s="1"/>
  <c r="L541" i="24" s="1"/>
  <c r="M541" i="24" s="1"/>
  <c r="J1293" i="24"/>
  <c r="K1293" i="24" s="1"/>
  <c r="L1293" i="24" s="1"/>
  <c r="M1293" i="24" s="1"/>
  <c r="N1293" i="24"/>
  <c r="O1293" i="24" s="1"/>
  <c r="J597" i="24"/>
  <c r="J112" i="24"/>
  <c r="N112" i="24" s="1"/>
  <c r="O112" i="24" s="1"/>
  <c r="J912" i="24"/>
  <c r="J1193" i="24"/>
  <c r="J529" i="24"/>
  <c r="J1085" i="24"/>
  <c r="K1085" i="24" s="1"/>
  <c r="L1085" i="24" s="1"/>
  <c r="M1085" i="24" s="1"/>
  <c r="J1705" i="24"/>
  <c r="N1705" i="24" s="1"/>
  <c r="O1705" i="24" s="1"/>
  <c r="J1968" i="24"/>
  <c r="K1968" i="24" s="1"/>
  <c r="L1968" i="24" s="1"/>
  <c r="M1968" i="24" s="1"/>
  <c r="J871" i="24"/>
  <c r="N871" i="24" s="1"/>
  <c r="O871" i="24" s="1"/>
  <c r="K871" i="24"/>
  <c r="L871" i="24" s="1"/>
  <c r="M871" i="24" s="1"/>
  <c r="P871" i="24" s="1"/>
  <c r="Q871" i="24" s="1"/>
  <c r="R871" i="24" s="1"/>
  <c r="J3002" i="24"/>
  <c r="N3002" i="24" s="1"/>
  <c r="O3002" i="24" s="1"/>
  <c r="K3002" i="24"/>
  <c r="L3002" i="24" s="1"/>
  <c r="M3002" i="24" s="1"/>
  <c r="P3002" i="24" s="1"/>
  <c r="Q3002" i="24" s="1"/>
  <c r="R3002" i="24" s="1"/>
  <c r="S3002" i="24" s="1"/>
  <c r="T3002" i="24" s="1"/>
  <c r="J653" i="24"/>
  <c r="K653" i="24" s="1"/>
  <c r="L653" i="24" s="1"/>
  <c r="M653" i="24" s="1"/>
  <c r="N653" i="24"/>
  <c r="O653" i="24" s="1"/>
  <c r="J3008" i="24"/>
  <c r="N3008" i="24" s="1"/>
  <c r="O3008" i="24" s="1"/>
  <c r="J2702" i="24"/>
  <c r="K2702" i="24" s="1"/>
  <c r="L2702" i="24" s="1"/>
  <c r="M2702" i="24" s="1"/>
  <c r="J2609" i="24"/>
  <c r="N2609" i="24" s="1"/>
  <c r="O2609" i="24" s="1"/>
  <c r="K2609" i="24"/>
  <c r="L2609" i="24" s="1"/>
  <c r="M2609" i="24" s="1"/>
  <c r="J2319" i="24"/>
  <c r="K2319" i="24" s="1"/>
  <c r="L2319" i="24"/>
  <c r="M2319" i="24" s="1"/>
  <c r="J2022" i="24"/>
  <c r="K2022" i="24"/>
  <c r="L2022" i="24" s="1"/>
  <c r="M2022" i="24" s="1"/>
  <c r="N2022" i="24"/>
  <c r="O2022" i="24" s="1"/>
  <c r="J2663" i="24"/>
  <c r="K2663" i="24" s="1"/>
  <c r="L2663" i="24" s="1"/>
  <c r="M2663" i="24" s="1"/>
  <c r="N2663" i="24"/>
  <c r="O2663" i="24" s="1"/>
  <c r="J2858" i="24"/>
  <c r="N2858" i="24" s="1"/>
  <c r="O2858" i="24" s="1"/>
  <c r="J2626" i="24"/>
  <c r="K2626" i="24" s="1"/>
  <c r="L2626" i="24" s="1"/>
  <c r="M2626" i="24" s="1"/>
  <c r="J1798" i="24"/>
  <c r="N1798" i="24" s="1"/>
  <c r="O1798" i="24" s="1"/>
  <c r="J1514" i="24"/>
  <c r="K1514" i="24" s="1"/>
  <c r="L1514" i="24" s="1"/>
  <c r="M1514" i="24" s="1"/>
  <c r="N1514" i="24"/>
  <c r="O1514" i="24" s="1"/>
  <c r="J2116" i="24"/>
  <c r="J1660" i="24"/>
  <c r="N1660" i="24" s="1"/>
  <c r="O1660" i="24" s="1"/>
  <c r="J2117" i="24"/>
  <c r="N2117" i="24" s="1"/>
  <c r="O2117" i="24" s="1"/>
  <c r="K2117" i="24"/>
  <c r="L2117" i="24" s="1"/>
  <c r="M2117" i="24" s="1"/>
  <c r="J831" i="24"/>
  <c r="J2610" i="24"/>
  <c r="N2610" i="24" s="1"/>
  <c r="O2610" i="24"/>
  <c r="J3423" i="24"/>
  <c r="K3423" i="24" s="1"/>
  <c r="L3423" i="24" s="1"/>
  <c r="M3423" i="24" s="1"/>
  <c r="J2806" i="24"/>
  <c r="N2806" i="24" s="1"/>
  <c r="O2806" i="24" s="1"/>
  <c r="J3396" i="24"/>
  <c r="K3396" i="24" s="1"/>
  <c r="L3396" i="24" s="1"/>
  <c r="M3396" i="24" s="1"/>
  <c r="J3168" i="24"/>
  <c r="N3168" i="24" s="1"/>
  <c r="O3168" i="24" s="1"/>
  <c r="J2807" i="24"/>
  <c r="N2807" i="24" s="1"/>
  <c r="O2807" i="24" s="1"/>
  <c r="K2807" i="24"/>
  <c r="L2807" i="24" s="1"/>
  <c r="M2807" i="24" s="1"/>
  <c r="J1799" i="24"/>
  <c r="J3377" i="24"/>
  <c r="K3377" i="24" s="1"/>
  <c r="L3377" i="24" s="1"/>
  <c r="M3377" i="24" s="1"/>
  <c r="J3751" i="24"/>
  <c r="N3751" i="24" s="1"/>
  <c r="O3751" i="24" s="1"/>
  <c r="J3773" i="24"/>
  <c r="K3773" i="24" s="1"/>
  <c r="L3773" i="24" s="1"/>
  <c r="M3773" i="24" s="1"/>
  <c r="N3773" i="24"/>
  <c r="O3773" i="24" s="1"/>
  <c r="J3752" i="24"/>
  <c r="N3752" i="24" s="1"/>
  <c r="O3752" i="24" s="1"/>
  <c r="J3753" i="24"/>
  <c r="K3753" i="24" s="1"/>
  <c r="L3753" i="24" s="1"/>
  <c r="M3753" i="24" s="1"/>
  <c r="J3834" i="24"/>
  <c r="N3834" i="24" s="1"/>
  <c r="O3834" i="24" s="1"/>
  <c r="J3919" i="24"/>
  <c r="J4205" i="24"/>
  <c r="K4205" i="24" s="1"/>
  <c r="L4205" i="24" s="1"/>
  <c r="M4205" i="24" s="1"/>
  <c r="N4205" i="24"/>
  <c r="O4205" i="24" s="1"/>
  <c r="J4156" i="24"/>
  <c r="J1152" i="24"/>
  <c r="N1152" i="24" s="1"/>
  <c r="O1152" i="24" s="1"/>
  <c r="J832" i="24"/>
  <c r="K832" i="24" s="1"/>
  <c r="L832" i="24" s="1"/>
  <c r="M832" i="24" s="1"/>
  <c r="J286" i="24"/>
  <c r="N286" i="24" s="1"/>
  <c r="O286" i="24" s="1"/>
  <c r="J974" i="24"/>
  <c r="J1313" i="24"/>
  <c r="K1313" i="24" s="1"/>
  <c r="L1313" i="24" s="1"/>
  <c r="M1313" i="24" s="1"/>
  <c r="N1313" i="24"/>
  <c r="O1313" i="24" s="1"/>
  <c r="J532" i="24"/>
  <c r="K532" i="24" s="1"/>
  <c r="L532" i="24" s="1"/>
  <c r="M532" i="24" s="1"/>
  <c r="J999" i="24"/>
  <c r="K999" i="24" s="1"/>
  <c r="L999" i="24" s="1"/>
  <c r="M999" i="24" s="1"/>
  <c r="N999" i="24"/>
  <c r="O999" i="24" s="1"/>
  <c r="J1449" i="24"/>
  <c r="K1449" i="24" s="1"/>
  <c r="L1449" i="24" s="1"/>
  <c r="M1449" i="24" s="1"/>
  <c r="J1005" i="24"/>
  <c r="N1005" i="24" s="1"/>
  <c r="O1005" i="24" s="1"/>
  <c r="J213" i="24"/>
  <c r="K213" i="24" s="1"/>
  <c r="L213" i="24" s="1"/>
  <c r="M213" i="24" s="1"/>
  <c r="J764" i="24"/>
  <c r="N764" i="24" s="1"/>
  <c r="O764" i="24" s="1"/>
  <c r="J706" i="24"/>
  <c r="K706" i="24" s="1"/>
  <c r="L706" i="24" s="1"/>
  <c r="M706" i="24" s="1"/>
  <c r="J2262" i="24"/>
  <c r="K2262" i="24" s="1"/>
  <c r="L2262" i="24" s="1"/>
  <c r="M2262" i="24" s="1"/>
  <c r="N2262" i="24"/>
  <c r="O2262" i="24" s="1"/>
  <c r="J2636" i="24"/>
  <c r="N2636" i="24" s="1"/>
  <c r="O2636" i="24" s="1"/>
  <c r="K2636" i="24"/>
  <c r="L2636" i="24" s="1"/>
  <c r="M2636" i="24" s="1"/>
  <c r="J2872" i="24"/>
  <c r="N2872" i="24" s="1"/>
  <c r="O2872" i="24" s="1"/>
  <c r="K2872" i="24"/>
  <c r="L2872" i="24" s="1"/>
  <c r="M2872" i="24" s="1"/>
  <c r="J2836" i="24"/>
  <c r="J3208" i="24"/>
  <c r="J2514" i="24"/>
  <c r="K2514" i="24" s="1"/>
  <c r="L2514" i="24" s="1"/>
  <c r="M2514" i="24" s="1"/>
  <c r="J2139" i="24"/>
  <c r="N2139" i="24" s="1"/>
  <c r="O2139" i="24" s="1"/>
  <c r="J2415" i="24"/>
  <c r="K2415" i="24" s="1"/>
  <c r="L2415" i="24" s="1"/>
  <c r="M2415" i="24" s="1"/>
  <c r="J2999" i="24"/>
  <c r="J2614" i="24"/>
  <c r="K2614" i="24" s="1"/>
  <c r="L2614" i="24" s="1"/>
  <c r="M2614" i="24" s="1"/>
  <c r="J3062" i="24"/>
  <c r="K3062" i="24" s="1"/>
  <c r="L3062" i="24" s="1"/>
  <c r="M3062" i="24" s="1"/>
  <c r="J2648" i="24"/>
  <c r="J2320" i="24"/>
  <c r="J1800" i="24"/>
  <c r="K1800" i="24" s="1"/>
  <c r="L1800" i="24" s="1"/>
  <c r="M1800" i="24" s="1"/>
  <c r="J1153" i="24"/>
  <c r="N1153" i="24" s="1"/>
  <c r="O1153" i="24" s="1"/>
  <c r="K1153" i="24"/>
  <c r="L1153" i="24" s="1"/>
  <c r="M1153" i="24" s="1"/>
  <c r="J1957" i="24"/>
  <c r="K1957" i="24" s="1"/>
  <c r="L1957" i="24" s="1"/>
  <c r="M1957" i="24" s="1"/>
  <c r="J2118" i="24"/>
  <c r="N2118" i="24" s="1"/>
  <c r="O2118" i="24" s="1"/>
  <c r="J2119" i="24"/>
  <c r="J1801" i="24"/>
  <c r="K1801" i="24" s="1"/>
  <c r="L1801" i="24" s="1"/>
  <c r="M1801" i="24" s="1"/>
  <c r="N1801" i="24"/>
  <c r="O1801" i="24" s="1"/>
  <c r="J3559" i="24"/>
  <c r="J2967" i="24"/>
  <c r="N2967" i="24" s="1"/>
  <c r="O2967" i="24" s="1"/>
  <c r="K2967" i="24"/>
  <c r="L2967" i="24" s="1"/>
  <c r="M2967" i="24" s="1"/>
  <c r="J2808" i="24"/>
  <c r="N2808" i="24" s="1"/>
  <c r="O2808" i="24" s="1"/>
  <c r="K2808" i="24"/>
  <c r="L2808" i="24" s="1"/>
  <c r="M2808" i="24" s="1"/>
  <c r="J3397" i="24"/>
  <c r="N3397" i="24" s="1"/>
  <c r="O3397" i="24"/>
  <c r="J3294" i="24"/>
  <c r="K3294" i="24" s="1"/>
  <c r="L3294" i="24" s="1"/>
  <c r="M3294" i="24" s="1"/>
  <c r="J1802" i="24"/>
  <c r="K1802" i="24"/>
  <c r="L1802" i="24" s="1"/>
  <c r="M1802" i="24" s="1"/>
  <c r="N1802" i="24"/>
  <c r="O1802" i="24" s="1"/>
  <c r="J2416" i="24"/>
  <c r="K2416" i="24" s="1"/>
  <c r="L2416" i="24" s="1"/>
  <c r="M2416" i="24" s="1"/>
  <c r="J2417" i="24"/>
  <c r="J2418" i="24"/>
  <c r="K2418" i="24" s="1"/>
  <c r="L2418" i="24" s="1"/>
  <c r="M2418" i="24" s="1"/>
  <c r="J3973" i="24"/>
  <c r="N3973" i="24" s="1"/>
  <c r="O3973" i="24" s="1"/>
  <c r="J3878" i="24"/>
  <c r="N3878" i="24" s="1"/>
  <c r="O3878" i="24" s="1"/>
  <c r="J3754" i="24"/>
  <c r="N3754" i="24" s="1"/>
  <c r="O3754" i="24" s="1"/>
  <c r="J3835" i="24"/>
  <c r="K3835" i="24" s="1"/>
  <c r="L3835" i="24" s="1"/>
  <c r="M3835" i="24" s="1"/>
  <c r="N3835" i="24"/>
  <c r="O3835" i="24" s="1"/>
  <c r="J6" i="24"/>
  <c r="K6" i="24" s="1"/>
  <c r="L6" i="24" s="1"/>
  <c r="M6" i="24" s="1"/>
  <c r="N6" i="24"/>
  <c r="O6" i="24" s="1"/>
  <c r="J4087" i="24"/>
  <c r="K4087" i="24" s="1"/>
  <c r="L4087" i="24" s="1"/>
  <c r="M4087" i="24" s="1"/>
  <c r="J4157" i="24"/>
  <c r="J881" i="24"/>
  <c r="J426" i="24"/>
  <c r="K426" i="24" s="1"/>
  <c r="L426" i="24" s="1"/>
  <c r="M426" i="24" s="1"/>
  <c r="J74" i="24"/>
  <c r="N74" i="24" s="1"/>
  <c r="O74" i="24" s="1"/>
  <c r="J474" i="24"/>
  <c r="N474" i="24" s="1"/>
  <c r="O474" i="24" s="1"/>
  <c r="J975" i="24"/>
  <c r="K975" i="24" s="1"/>
  <c r="L975" i="24" s="1"/>
  <c r="M975" i="24" s="1"/>
  <c r="J682" i="24"/>
  <c r="J657" i="24"/>
  <c r="J768" i="24"/>
  <c r="K768" i="24" s="1"/>
  <c r="L768" i="24" s="1"/>
  <c r="M768" i="24" s="1"/>
  <c r="J661" i="24"/>
  <c r="N661" i="24" s="1"/>
  <c r="O661" i="24" s="1"/>
  <c r="J1076" i="24"/>
  <c r="J258" i="24"/>
  <c r="K258" i="24" s="1"/>
  <c r="L258" i="24" s="1"/>
  <c r="M258" i="24" s="1"/>
  <c r="N258" i="24"/>
  <c r="O258" i="24" s="1"/>
  <c r="J275" i="24"/>
  <c r="N275" i="24" s="1"/>
  <c r="O275" i="24" s="1"/>
  <c r="K275" i="24"/>
  <c r="L275" i="24" s="1"/>
  <c r="M275" i="24" s="1"/>
  <c r="J1970" i="24"/>
  <c r="K1970" i="24" s="1"/>
  <c r="L1970" i="24" s="1"/>
  <c r="M1970" i="24" s="1"/>
  <c r="J2925" i="24"/>
  <c r="N2925" i="24" s="1"/>
  <c r="O2925" i="24" s="1"/>
  <c r="K2925" i="24"/>
  <c r="L2925" i="24" s="1"/>
  <c r="M2925" i="24" s="1"/>
  <c r="J2313" i="24"/>
  <c r="J3099" i="24"/>
  <c r="K3099" i="24" s="1"/>
  <c r="L3099" i="24" s="1"/>
  <c r="M3099" i="24" s="1"/>
  <c r="N3099" i="24"/>
  <c r="O3099" i="24" s="1"/>
  <c r="J3086" i="24"/>
  <c r="K3086" i="24" s="1"/>
  <c r="L3086" i="24" s="1"/>
  <c r="M3086" i="24" s="1"/>
  <c r="J2127" i="24"/>
  <c r="N2127" i="24" s="1"/>
  <c r="O2127" i="24" s="1"/>
  <c r="K2127" i="24"/>
  <c r="L2127" i="24" s="1"/>
  <c r="M2127" i="24" s="1"/>
  <c r="J42" i="24"/>
  <c r="N42" i="24" s="1"/>
  <c r="O42" i="24" s="1"/>
  <c r="K42" i="24"/>
  <c r="L42" i="24" s="1"/>
  <c r="M42" i="24" s="1"/>
  <c r="J2867" i="24"/>
  <c r="N2867" i="24" s="1"/>
  <c r="O2867" i="24" s="1"/>
  <c r="J2948" i="24"/>
  <c r="K2948" i="24" s="1"/>
  <c r="L2948" i="24" s="1"/>
  <c r="M2948" i="24" s="1"/>
  <c r="J1545" i="24"/>
  <c r="K1545" i="24" s="1"/>
  <c r="L1545" i="24" s="1"/>
  <c r="M1545" i="24" s="1"/>
  <c r="J1104" i="24"/>
  <c r="J673" i="24"/>
  <c r="K673" i="24" s="1"/>
  <c r="L673" i="24" s="1"/>
  <c r="M673" i="24" s="1"/>
  <c r="J1473" i="24"/>
  <c r="J475" i="24"/>
  <c r="J203" i="24"/>
  <c r="N203" i="24" s="1"/>
  <c r="O203" i="24" s="1"/>
  <c r="J2301" i="24"/>
  <c r="N2301" i="24" s="1"/>
  <c r="O2301" i="24" s="1"/>
  <c r="J2183" i="24"/>
  <c r="K2183" i="24" s="1"/>
  <c r="L2183" i="24" s="1"/>
  <c r="M2183" i="24" s="1"/>
  <c r="J1803" i="24"/>
  <c r="K1803" i="24" s="1"/>
  <c r="L1803" i="24" s="1"/>
  <c r="M1803" i="24" s="1"/>
  <c r="J1804" i="24"/>
  <c r="N1804" i="24" s="1"/>
  <c r="O1804" i="24" s="1"/>
  <c r="J3248" i="24"/>
  <c r="N3248" i="24" s="1"/>
  <c r="O3248" i="24" s="1"/>
  <c r="K3248" i="24"/>
  <c r="L3248" i="24" s="1"/>
  <c r="M3248" i="24" s="1"/>
  <c r="J3439" i="24"/>
  <c r="J3169" i="24"/>
  <c r="J3398" i="24"/>
  <c r="J2809" i="24"/>
  <c r="N2809" i="24" s="1"/>
  <c r="O2809" i="24" s="1"/>
  <c r="J3170" i="24"/>
  <c r="K3170" i="24" s="1"/>
  <c r="L3170" i="24" s="1"/>
  <c r="M3170" i="24" s="1"/>
  <c r="J2419" i="24"/>
  <c r="J3378" i="24"/>
  <c r="K3378" i="24" s="1"/>
  <c r="L3378" i="24" s="1"/>
  <c r="M3378" i="24" s="1"/>
  <c r="N3378" i="24"/>
  <c r="O3378" i="24" s="1"/>
  <c r="J3604" i="24"/>
  <c r="K3604" i="24" s="1"/>
  <c r="L3604" i="24" s="1"/>
  <c r="M3604" i="24" s="1"/>
  <c r="J3584" i="24"/>
  <c r="J4057" i="24"/>
  <c r="J3879" i="24"/>
  <c r="K3879" i="24" s="1"/>
  <c r="L3879" i="24" s="1"/>
  <c r="M3879" i="24" s="1"/>
  <c r="J3836" i="24"/>
  <c r="N3836" i="24" s="1"/>
  <c r="O3836" i="24"/>
  <c r="J3920" i="24"/>
  <c r="K3920" i="24" s="1"/>
  <c r="L3920" i="24" s="1"/>
  <c r="M3920" i="24" s="1"/>
  <c r="J204" i="24"/>
  <c r="N204" i="24" s="1"/>
  <c r="O204" i="24" s="1"/>
  <c r="K204" i="24"/>
  <c r="L204" i="24" s="1"/>
  <c r="M204" i="24" s="1"/>
  <c r="J3996" i="24"/>
  <c r="J1412" i="24"/>
  <c r="N1412" i="24" s="1"/>
  <c r="O1412" i="24" s="1"/>
  <c r="J1043" i="24"/>
  <c r="J1070" i="24"/>
  <c r="N1070" i="24" s="1"/>
  <c r="O1070" i="24" s="1"/>
  <c r="K1070" i="24"/>
  <c r="L1070" i="24" s="1"/>
  <c r="M1070" i="24" s="1"/>
  <c r="J1344" i="24"/>
  <c r="N1344" i="24" s="1"/>
  <c r="O1344" i="24" s="1"/>
  <c r="K1344" i="24"/>
  <c r="L1344" i="24" s="1"/>
  <c r="M1344" i="24" s="1"/>
  <c r="J1278" i="24"/>
  <c r="K1278" i="24" s="1"/>
  <c r="L1278" i="24" s="1"/>
  <c r="M1278" i="24" s="1"/>
  <c r="J934" i="24"/>
  <c r="K934" i="24" s="1"/>
  <c r="L934" i="24" s="1"/>
  <c r="M934" i="24" s="1"/>
  <c r="N934" i="24"/>
  <c r="O934" i="24" s="1"/>
  <c r="J1438" i="24"/>
  <c r="N1438" i="24" s="1"/>
  <c r="O1438" i="24" s="1"/>
  <c r="J867" i="24"/>
  <c r="K867" i="24" s="1"/>
  <c r="L867" i="24" s="1"/>
  <c r="M867" i="24" s="1"/>
  <c r="N867" i="24"/>
  <c r="O867" i="24"/>
  <c r="J1189" i="24"/>
  <c r="N1189" i="24" s="1"/>
  <c r="O1189" i="24" s="1"/>
  <c r="J967" i="24"/>
  <c r="J530" i="24"/>
  <c r="J1317" i="24"/>
  <c r="N1317" i="24" s="1"/>
  <c r="O1317" i="24" s="1"/>
  <c r="J2697" i="24"/>
  <c r="J1992" i="24"/>
  <c r="J2264" i="24"/>
  <c r="N2264" i="24" s="1"/>
  <c r="O2264" i="24" s="1"/>
  <c r="J3051" i="24"/>
  <c r="K3051" i="24" s="1"/>
  <c r="L3051" i="24" s="1"/>
  <c r="M3051" i="24" s="1"/>
  <c r="J2981" i="24"/>
  <c r="N2981" i="24" s="1"/>
  <c r="O2981" i="24" s="1"/>
  <c r="J1620" i="24"/>
  <c r="J2158" i="24"/>
  <c r="K2158" i="24" s="1"/>
  <c r="L2158" i="24" s="1"/>
  <c r="M2158" i="24" s="1"/>
  <c r="J2502" i="24"/>
  <c r="J2871" i="24"/>
  <c r="K2871" i="24" s="1"/>
  <c r="L2871" i="24" s="1"/>
  <c r="M2871" i="24" s="1"/>
  <c r="N2871" i="24"/>
  <c r="O2871" i="24" s="1"/>
  <c r="J3184" i="24"/>
  <c r="K3184" i="24" s="1"/>
  <c r="L3184" i="24" s="1"/>
  <c r="M3184" i="24" s="1"/>
  <c r="N3184" i="24"/>
  <c r="O3184" i="24" s="1"/>
  <c r="J1805" i="24"/>
  <c r="J1303" i="24"/>
  <c r="K1303" i="24" s="1"/>
  <c r="L1303" i="24" s="1"/>
  <c r="M1303" i="24" s="1"/>
  <c r="J1884" i="24"/>
  <c r="N1884" i="24" s="1"/>
  <c r="O1884" i="24" s="1"/>
  <c r="J1958" i="24"/>
  <c r="J2017" i="24"/>
  <c r="K2017" i="24" s="1"/>
  <c r="L2017" i="24" s="1"/>
  <c r="M2017" i="24" s="1"/>
  <c r="J1413" i="24"/>
  <c r="N1413" i="24" s="1"/>
  <c r="O1413" i="24" s="1"/>
  <c r="K1413" i="24"/>
  <c r="L1413" i="24" s="1"/>
  <c r="M1413" i="24" s="1"/>
  <c r="J1661" i="24"/>
  <c r="J1414" i="24"/>
  <c r="K1414" i="24"/>
  <c r="L1414" i="24" s="1"/>
  <c r="M1414" i="24" s="1"/>
  <c r="N1414" i="24"/>
  <c r="O1414" i="24" s="1"/>
  <c r="J2120" i="24"/>
  <c r="N2120" i="24" s="1"/>
  <c r="O2120" i="24" s="1"/>
  <c r="J3307" i="24"/>
  <c r="J3295" i="24"/>
  <c r="N3295" i="24" s="1"/>
  <c r="O3295" i="24" s="1"/>
  <c r="J1806" i="24"/>
  <c r="J2121" i="24"/>
  <c r="J3296" i="24"/>
  <c r="N3296" i="24" s="1"/>
  <c r="O3296" i="24" s="1"/>
  <c r="J3297" i="24"/>
  <c r="J1807" i="24"/>
  <c r="J3681" i="24"/>
  <c r="N3681" i="24" s="1"/>
  <c r="O3681" i="24" s="1"/>
  <c r="K3681" i="24"/>
  <c r="L3681" i="24" s="1"/>
  <c r="M3681" i="24" s="1"/>
  <c r="J3585" i="24"/>
  <c r="K3585" i="24" s="1"/>
  <c r="L3585" i="24" s="1"/>
  <c r="M3585" i="24" s="1"/>
  <c r="J3852" i="24"/>
  <c r="N3852" i="24" s="1"/>
  <c r="O3852" i="24" s="1"/>
  <c r="J3755" i="24"/>
  <c r="J3880" i="24"/>
  <c r="K3880" i="24" s="1"/>
  <c r="L3880" i="24" s="1"/>
  <c r="M3880" i="24" s="1"/>
  <c r="J3663" i="24"/>
  <c r="N3663" i="24" s="1"/>
  <c r="O3663" i="24" s="1"/>
  <c r="J3664" i="24"/>
  <c r="K3664" i="24" s="1"/>
  <c r="L3664" i="24" s="1"/>
  <c r="M3664" i="24" s="1"/>
  <c r="N3664" i="24"/>
  <c r="O3664" i="24" s="1"/>
  <c r="J4175" i="24"/>
  <c r="K4175" i="24" s="1"/>
  <c r="L4175" i="24" s="1"/>
  <c r="M4175" i="24" s="1"/>
  <c r="J4186" i="24"/>
  <c r="J585" i="24"/>
  <c r="K585" i="24" s="1"/>
  <c r="L585" i="24" s="1"/>
  <c r="M585" i="24" s="1"/>
  <c r="N585" i="24"/>
  <c r="O585" i="24" s="1"/>
  <c r="J253" i="24"/>
  <c r="J606" i="24"/>
  <c r="J861" i="24"/>
  <c r="K861" i="24" s="1"/>
  <c r="L861" i="24" s="1"/>
  <c r="M861" i="24" s="1"/>
  <c r="J87" i="24"/>
  <c r="N87" i="24" s="1"/>
  <c r="O87" i="24" s="1"/>
  <c r="J69" i="24"/>
  <c r="J432" i="24"/>
  <c r="N432" i="24" s="1"/>
  <c r="O432" i="24" s="1"/>
  <c r="K432" i="24"/>
  <c r="L432" i="24" s="1"/>
  <c r="M432" i="24" s="1"/>
  <c r="J940" i="24"/>
  <c r="N940" i="24" s="1"/>
  <c r="O940" i="24" s="1"/>
  <c r="J977" i="24"/>
  <c r="K977" i="24" s="1"/>
  <c r="L977" i="24" s="1"/>
  <c r="M977" i="24" s="1"/>
  <c r="J248" i="24"/>
  <c r="J846" i="24"/>
  <c r="J944" i="24"/>
  <c r="J2664" i="24"/>
  <c r="N2664" i="24" s="1"/>
  <c r="O2664" i="24" s="1"/>
  <c r="J2886" i="24"/>
  <c r="J2486" i="24"/>
  <c r="J3076" i="24"/>
  <c r="N3076" i="24" s="1"/>
  <c r="O3076" i="24" s="1"/>
  <c r="J2822" i="24"/>
  <c r="K2822" i="24" s="1"/>
  <c r="L2822" i="24" s="1"/>
  <c r="M2822" i="24" s="1"/>
  <c r="N2822" i="24"/>
  <c r="O2822" i="24" s="1"/>
  <c r="J2817" i="24"/>
  <c r="J1849" i="24"/>
  <c r="J2685" i="24"/>
  <c r="J2987" i="24"/>
  <c r="N2987" i="24" s="1"/>
  <c r="O2987" i="24" s="1"/>
  <c r="J3033" i="24"/>
  <c r="J1808" i="24"/>
  <c r="K1808" i="24" s="1"/>
  <c r="L1808" i="24" s="1"/>
  <c r="M1808" i="24" s="1"/>
  <c r="J2828" i="24"/>
  <c r="N2828" i="24" s="1"/>
  <c r="O2828" i="24" s="1"/>
  <c r="J1662" i="24"/>
  <c r="K1662" i="24" s="1"/>
  <c r="L1662" i="24" s="1"/>
  <c r="M1662" i="24" s="1"/>
  <c r="J2018" i="24"/>
  <c r="J1959" i="24"/>
  <c r="J1515" i="24"/>
  <c r="K1515" i="24" s="1"/>
  <c r="L1515" i="24" s="1"/>
  <c r="M1515" i="24" s="1"/>
  <c r="J476" i="24"/>
  <c r="N476" i="24" s="1"/>
  <c r="O476" i="24" s="1"/>
  <c r="J2122" i="24"/>
  <c r="J1415" i="24"/>
  <c r="K1415" i="24" s="1"/>
  <c r="L1415" i="24" s="1"/>
  <c r="M1415" i="24" s="1"/>
  <c r="J3443" i="24"/>
  <c r="N3443" i="24" s="1"/>
  <c r="O3443" i="24" s="1"/>
  <c r="K3443" i="24"/>
  <c r="L3443" i="24" s="1"/>
  <c r="M3443" i="24" s="1"/>
  <c r="J3424" i="24"/>
  <c r="K3424" i="24" s="1"/>
  <c r="L3424" i="24" s="1"/>
  <c r="M3424" i="24" s="1"/>
  <c r="J2968" i="24"/>
  <c r="J3318" i="24"/>
  <c r="J3171" i="24"/>
  <c r="J1809" i="24"/>
  <c r="N1809" i="24" s="1"/>
  <c r="O1809" i="24" s="1"/>
  <c r="J205" i="24"/>
  <c r="J3774" i="24"/>
  <c r="K3774" i="24" s="1"/>
  <c r="L3774" i="24" s="1"/>
  <c r="M3774" i="24" s="1"/>
  <c r="J3172" i="24"/>
  <c r="N3172" i="24" s="1"/>
  <c r="O3172" i="24" s="1"/>
  <c r="J3997" i="24"/>
  <c r="K3997" i="24" s="1"/>
  <c r="L3997" i="24" s="1"/>
  <c r="M3997" i="24" s="1"/>
  <c r="N3997" i="24"/>
  <c r="O3997" i="24" s="1"/>
  <c r="J4058" i="24"/>
  <c r="J3500" i="24"/>
  <c r="J3921" i="24"/>
  <c r="K3921" i="24" s="1"/>
  <c r="L3921" i="24" s="1"/>
  <c r="M3921" i="24" s="1"/>
  <c r="N3921" i="24"/>
  <c r="O3921" i="24" s="1"/>
  <c r="J206" i="24"/>
  <c r="N206" i="24" s="1"/>
  <c r="O206" i="24" s="1"/>
  <c r="K206" i="24"/>
  <c r="L206" i="24" s="1"/>
  <c r="M206" i="24" s="1"/>
  <c r="J3922" i="24"/>
  <c r="K3922" i="24" s="1"/>
  <c r="L3922" i="24" s="1"/>
  <c r="M3922" i="24" s="1"/>
  <c r="J4133" i="24"/>
  <c r="K4133" i="24" s="1"/>
  <c r="L4133" i="24" s="1"/>
  <c r="M4133" i="24" s="1"/>
  <c r="J78" i="24"/>
  <c r="N78" i="24" s="1"/>
  <c r="O78" i="24" s="1"/>
  <c r="K78" i="24"/>
  <c r="L78" i="24" s="1"/>
  <c r="M78" i="24" s="1"/>
  <c r="P78" i="24" s="1"/>
  <c r="Q78" i="24" s="1"/>
  <c r="R78" i="24" s="1"/>
  <c r="S78" i="24" s="1"/>
  <c r="T78" i="24" s="1"/>
  <c r="J427" i="24"/>
  <c r="K427" i="24" s="1"/>
  <c r="L427" i="24" s="1"/>
  <c r="M427" i="24" s="1"/>
  <c r="J338" i="24"/>
  <c r="J882" i="24"/>
  <c r="J107" i="24"/>
  <c r="J43" i="24"/>
  <c r="N43" i="24" s="1"/>
  <c r="O43" i="24" s="1"/>
  <c r="J46" i="24"/>
  <c r="J276" i="24"/>
  <c r="J44" i="24"/>
  <c r="N44" i="24" s="1"/>
  <c r="O44" i="24" s="1"/>
  <c r="J29" i="24"/>
  <c r="K29" i="24" s="1"/>
  <c r="L29" i="24" s="1"/>
  <c r="M29" i="24"/>
  <c r="J61" i="24"/>
  <c r="J50" i="24"/>
  <c r="J2724" i="24"/>
  <c r="K2724" i="24" s="1"/>
  <c r="L2724" i="24" s="1"/>
  <c r="M2724" i="24" s="1"/>
  <c r="N2724" i="24"/>
  <c r="O2724" i="24" s="1"/>
  <c r="J335" i="24"/>
  <c r="J1540" i="24"/>
  <c r="K1540" i="24" s="1"/>
  <c r="L1540" i="24" s="1"/>
  <c r="M1540" i="24" s="1"/>
  <c r="N1540" i="24"/>
  <c r="O1540" i="24" s="1"/>
  <c r="J25" i="24"/>
  <c r="N25" i="24" s="1"/>
  <c r="O25" i="24" s="1"/>
  <c r="J2710" i="24"/>
  <c r="N2710" i="24" s="1"/>
  <c r="O2710" i="24" s="1"/>
  <c r="J2495" i="24"/>
  <c r="J1188" i="24"/>
  <c r="J2675" i="24"/>
  <c r="J1989" i="24"/>
  <c r="K1989" i="24" s="1"/>
  <c r="L1989" i="24" s="1"/>
  <c r="M1989" i="24" s="1"/>
  <c r="J2988" i="24"/>
  <c r="J2208" i="24"/>
  <c r="J2145" i="24"/>
  <c r="N2145" i="24" s="1"/>
  <c r="O2145" i="24" s="1"/>
  <c r="J1279" i="24"/>
  <c r="J38" i="24"/>
  <c r="J1599" i="24"/>
  <c r="J2253" i="24"/>
  <c r="J2184" i="24"/>
  <c r="N2184" i="24" s="1"/>
  <c r="K2184" i="24"/>
  <c r="L2184" i="24" s="1"/>
  <c r="M2184" i="24" s="1"/>
  <c r="O2184" i="24"/>
  <c r="J1810" i="24"/>
  <c r="N1810" i="24" s="1"/>
  <c r="O1810" i="24" s="1"/>
  <c r="J1960" i="24"/>
  <c r="K1960" i="24" s="1"/>
  <c r="L1960" i="24" s="1"/>
  <c r="M1960" i="24" s="1"/>
  <c r="J2254" i="24"/>
  <c r="K2254" i="24" s="1"/>
  <c r="L2254" i="24" s="1"/>
  <c r="M2254" i="24" s="1"/>
  <c r="J3298" i="24"/>
  <c r="N3298" i="24" s="1"/>
  <c r="O3298" i="24" s="1"/>
  <c r="J2969" i="24"/>
  <c r="K2969" i="24" s="1"/>
  <c r="L2969" i="24" s="1"/>
  <c r="M2969" i="24"/>
  <c r="J3379" i="24"/>
  <c r="J2420" i="24"/>
  <c r="J3173" i="24"/>
  <c r="K3173" i="24" s="1"/>
  <c r="L3173" i="24" s="1"/>
  <c r="M3173" i="24" s="1"/>
  <c r="J3299" i="24"/>
  <c r="N3299" i="24" s="1"/>
  <c r="O3299" i="24" s="1"/>
  <c r="J3665" i="24"/>
  <c r="K3665" i="24" s="1"/>
  <c r="L3665" i="24" s="1"/>
  <c r="M3665" i="24" s="1"/>
  <c r="J10" i="24"/>
  <c r="N10" i="24" s="1"/>
  <c r="O10" i="24" s="1"/>
  <c r="J4107" i="24"/>
  <c r="N4107" i="24" s="1"/>
  <c r="O4107" i="24" s="1"/>
  <c r="J4030" i="24"/>
  <c r="K4030" i="24"/>
  <c r="L4030" i="24" s="1"/>
  <c r="M4030" i="24" s="1"/>
  <c r="N4030" i="24"/>
  <c r="O4030" i="24" s="1"/>
  <c r="J3881" i="24"/>
  <c r="J3882" i="24"/>
  <c r="J3756" i="24"/>
  <c r="N3756" i="24" s="1"/>
  <c r="O3756" i="24" s="1"/>
  <c r="J4206" i="24"/>
  <c r="N4206" i="24" s="1"/>
  <c r="O4206" i="24" s="1"/>
  <c r="J4165" i="24"/>
  <c r="K4165" i="24" s="1"/>
  <c r="L4165" i="24" s="1"/>
  <c r="M4165" i="24" s="1"/>
  <c r="J1461" i="24"/>
  <c r="K1461" i="24" s="1"/>
  <c r="L1461" i="24" s="1"/>
  <c r="M1461" i="24" s="1"/>
  <c r="J1447" i="24"/>
  <c r="N1447" i="24" s="1"/>
  <c r="O1447" i="24" s="1"/>
  <c r="J729" i="24"/>
  <c r="N729" i="24" s="1"/>
  <c r="O729" i="24" s="1"/>
  <c r="J1429" i="24"/>
  <c r="J1198" i="24"/>
  <c r="J1347" i="24"/>
  <c r="K1347" i="24" s="1"/>
  <c r="L1347" i="24" s="1"/>
  <c r="M1347" i="24" s="1"/>
  <c r="N1347" i="24"/>
  <c r="O1347" i="24" s="1"/>
  <c r="J658" i="24"/>
  <c r="N658" i="24" s="1"/>
  <c r="O658" i="24" s="1"/>
  <c r="K658" i="24"/>
  <c r="L658" i="24" s="1"/>
  <c r="M658" i="24" s="1"/>
  <c r="J393" i="24"/>
  <c r="K393" i="24" s="1"/>
  <c r="L393" i="24" s="1"/>
  <c r="M393" i="24" s="1"/>
  <c r="J641" i="24"/>
  <c r="K641" i="24" s="1"/>
  <c r="L641" i="24" s="1"/>
  <c r="M641" i="24" s="1"/>
  <c r="J1002" i="24"/>
  <c r="N1002" i="24" s="1"/>
  <c r="O1002" i="24" s="1"/>
  <c r="J411" i="24"/>
  <c r="N411" i="24" s="1"/>
  <c r="O411" i="24" s="1"/>
  <c r="K411" i="24"/>
  <c r="L411" i="24" s="1"/>
  <c r="M411" i="24" s="1"/>
  <c r="J435" i="24"/>
  <c r="J3246" i="24"/>
  <c r="J2846" i="24"/>
  <c r="N2846" i="24" s="1"/>
  <c r="O2846" i="24" s="1"/>
  <c r="J3209" i="24"/>
  <c r="N3209" i="24" s="1"/>
  <c r="O3209" i="24" s="1"/>
  <c r="K3209" i="24"/>
  <c r="L3209" i="24" s="1"/>
  <c r="M3209" i="24" s="1"/>
  <c r="J2855" i="24"/>
  <c r="K2855" i="24" s="1"/>
  <c r="L2855" i="24" s="1"/>
  <c r="M2855" i="24" s="1"/>
  <c r="J2973" i="24"/>
  <c r="K2973" i="24" s="1"/>
  <c r="L2973" i="24" s="1"/>
  <c r="M2973" i="24" s="1"/>
  <c r="N2973" i="24"/>
  <c r="O2973" i="24" s="1"/>
  <c r="J2128" i="24"/>
  <c r="N2128" i="24" s="1"/>
  <c r="O2128" i="24" s="1"/>
  <c r="J2527" i="24"/>
  <c r="K2527" i="24"/>
  <c r="L2527" i="24" s="1"/>
  <c r="M2527" i="24" s="1"/>
  <c r="N2527" i="24"/>
  <c r="O2527" i="24" s="1"/>
  <c r="P2527" i="24" s="1"/>
  <c r="Q2527" i="24" s="1"/>
  <c r="R2527" i="24" s="1"/>
  <c r="J2061" i="24"/>
  <c r="J3048" i="24"/>
  <c r="J1850" i="24"/>
  <c r="K1850" i="24" s="1"/>
  <c r="L1850" i="24" s="1"/>
  <c r="M1850" i="24" s="1"/>
  <c r="J2218" i="24"/>
  <c r="N2218" i="24" s="1"/>
  <c r="O2218" i="24" s="1"/>
  <c r="J2631" i="24"/>
  <c r="K2631" i="24" s="1"/>
  <c r="L2631" i="24" s="1"/>
  <c r="M2631" i="24" s="1"/>
  <c r="J1474" i="24"/>
  <c r="K1474" i="24" s="1"/>
  <c r="L1474" i="24" s="1"/>
  <c r="M1474" i="24" s="1"/>
  <c r="J1600" i="24"/>
  <c r="N1600" i="24" s="1"/>
  <c r="O1600" i="24" s="1"/>
  <c r="J2421" i="24"/>
  <c r="K2421" i="24" s="1"/>
  <c r="L2421" i="24" s="1"/>
  <c r="M2421" i="24" s="1"/>
  <c r="J1516" i="24"/>
  <c r="J1663" i="24"/>
  <c r="J1601" i="24"/>
  <c r="K1601" i="24" s="1"/>
  <c r="L1601" i="24" s="1"/>
  <c r="M1601" i="24" s="1"/>
  <c r="J833" i="24"/>
  <c r="N833" i="24" s="1"/>
  <c r="O833" i="24" s="1"/>
  <c r="J3219" i="24"/>
  <c r="K3219" i="24" s="1"/>
  <c r="L3219" i="24" s="1"/>
  <c r="M3219" i="24" s="1"/>
  <c r="J3174" i="24"/>
  <c r="N3174" i="24" s="1"/>
  <c r="O3174" i="24" s="1"/>
  <c r="K3174" i="24"/>
  <c r="L3174" i="24" s="1"/>
  <c r="M3174" i="24" s="1"/>
  <c r="J2810" i="24"/>
  <c r="N2810" i="24" s="1"/>
  <c r="O2810" i="24" s="1"/>
  <c r="J2422" i="24"/>
  <c r="K2422" i="24"/>
  <c r="L2422" i="24" s="1"/>
  <c r="M2422" i="24" s="1"/>
  <c r="N2422" i="24"/>
  <c r="O2422" i="24" s="1"/>
  <c r="J2423" i="24"/>
  <c r="J1811" i="24"/>
  <c r="J3380" i="24"/>
  <c r="K3380" i="24" s="1"/>
  <c r="L3380" i="24" s="1"/>
  <c r="M3380" i="24" s="1"/>
  <c r="J3784" i="24"/>
  <c r="N3784" i="24" s="1"/>
  <c r="O3784" i="24" s="1"/>
  <c r="J3666" i="24"/>
  <c r="K3666" i="24" s="1"/>
  <c r="L3666" i="24" s="1"/>
  <c r="M3666" i="24" s="1"/>
  <c r="N3666" i="24"/>
  <c r="O3666" i="24" s="1"/>
  <c r="P3666" i="24" s="1"/>
  <c r="Q3666" i="24" s="1"/>
  <c r="R3666" i="24" s="1"/>
  <c r="J4091" i="24"/>
  <c r="K4091" i="24" s="1"/>
  <c r="L4091" i="24" s="1"/>
  <c r="M4091" i="24" s="1"/>
  <c r="J3923" i="24"/>
  <c r="N3923" i="24" s="1"/>
  <c r="O3923" i="24" s="1"/>
  <c r="J4031" i="24"/>
  <c r="K4031" i="24" s="1"/>
  <c r="L4031" i="24" s="1"/>
  <c r="M4031" i="24" s="1"/>
  <c r="J3501" i="24"/>
  <c r="J3837" i="24"/>
  <c r="J4229" i="24"/>
  <c r="K4229" i="24" s="1"/>
  <c r="L4229" i="24" s="1"/>
  <c r="M4229" i="24" s="1"/>
  <c r="J4100" i="24"/>
  <c r="N4100" i="24" s="1"/>
  <c r="O4100" i="24" s="1"/>
  <c r="K4100" i="24"/>
  <c r="L4100" i="24"/>
  <c r="M4100" i="24" s="1"/>
  <c r="J287" i="24"/>
  <c r="K287" i="24" s="1"/>
  <c r="L287" i="24" s="1"/>
  <c r="M287" i="24" s="1"/>
  <c r="J834" i="24"/>
  <c r="K834" i="24" s="1"/>
  <c r="L834" i="24" s="1"/>
  <c r="M834" i="24" s="1"/>
  <c r="N834" i="24"/>
  <c r="O834" i="24" s="1"/>
  <c r="J1453" i="24"/>
  <c r="N1453" i="24" s="1"/>
  <c r="O1453" i="24" s="1"/>
  <c r="J428" i="24"/>
  <c r="K428" i="24" s="1"/>
  <c r="L428" i="24" s="1"/>
  <c r="M428" i="24" s="1"/>
  <c r="N428" i="24"/>
  <c r="O428" i="24" s="1"/>
  <c r="P428" i="24" s="1"/>
  <c r="Q428" i="24" s="1"/>
  <c r="R428" i="24" s="1"/>
  <c r="J542" i="24"/>
  <c r="J1173" i="24"/>
  <c r="J515" i="24"/>
  <c r="K515" i="24"/>
  <c r="L515" i="24" s="1"/>
  <c r="M515" i="24" s="1"/>
  <c r="N515" i="24"/>
  <c r="O515" i="24" s="1"/>
  <c r="J100" i="24"/>
  <c r="N100" i="24" s="1"/>
  <c r="O100" i="24" s="1"/>
  <c r="K100" i="24"/>
  <c r="L100" i="24" s="1"/>
  <c r="M100" i="24" s="1"/>
  <c r="J902" i="24"/>
  <c r="K902" i="24" s="1"/>
  <c r="L902" i="24" s="1"/>
  <c r="M902" i="24" s="1"/>
  <c r="J1024" i="24"/>
  <c r="K1024" i="24" s="1"/>
  <c r="L1024" i="24" s="1"/>
  <c r="M1024" i="24" s="1"/>
  <c r="J963" i="24"/>
  <c r="N963" i="24" s="1"/>
  <c r="O963" i="24" s="1"/>
  <c r="J238" i="24"/>
  <c r="K238" i="24" s="1"/>
  <c r="L238" i="24" s="1"/>
  <c r="M238" i="24" s="1"/>
  <c r="J2328" i="24"/>
  <c r="J3049" i="24"/>
  <c r="J2941" i="24"/>
  <c r="K2941" i="24" s="1"/>
  <c r="L2941" i="24" s="1"/>
  <c r="M2941" i="24" s="1"/>
  <c r="N2941" i="24"/>
  <c r="O2941" i="24" s="1"/>
  <c r="J1330" i="24"/>
  <c r="N1330" i="24" s="1"/>
  <c r="O1330" i="24" s="1"/>
  <c r="J2280" i="24"/>
  <c r="K2280" i="24" s="1"/>
  <c r="L2280" i="24" s="1"/>
  <c r="M2280" i="24" s="1"/>
  <c r="N2280" i="24"/>
  <c r="O2280" i="24" s="1"/>
  <c r="P2280" i="24" s="1"/>
  <c r="Q2280" i="24" s="1"/>
  <c r="R2280" i="24" s="1"/>
  <c r="J2445" i="24"/>
  <c r="K2445" i="24" s="1"/>
  <c r="L2445" i="24" s="1"/>
  <c r="M2445" i="24" s="1"/>
  <c r="J2452" i="24"/>
  <c r="N2452" i="24" s="1"/>
  <c r="O2452" i="24" s="1"/>
  <c r="J3185" i="24"/>
  <c r="K3185" i="24" s="1"/>
  <c r="L3185" i="24" s="1"/>
  <c r="M3185" i="24" s="1"/>
  <c r="J3194" i="24"/>
  <c r="J2499" i="24"/>
  <c r="J1991" i="24"/>
  <c r="K1991" i="24" s="1"/>
  <c r="L1991" i="24" s="1"/>
  <c r="M1991" i="24" s="1"/>
  <c r="J2924" i="24"/>
  <c r="N2924" i="24" s="1"/>
  <c r="O2924" i="24" s="1"/>
  <c r="J1517" i="24"/>
  <c r="K1517" i="24" s="1"/>
  <c r="L1517" i="24" s="1"/>
  <c r="M1517" i="24" s="1"/>
  <c r="J2424" i="24"/>
  <c r="K2424" i="24" s="1"/>
  <c r="L2424" i="24" s="1"/>
  <c r="M2424" i="24" s="1"/>
  <c r="J2481" i="24"/>
  <c r="N2481" i="24" s="1"/>
  <c r="O2481" i="24" s="1"/>
  <c r="J1885" i="24"/>
  <c r="K1885" i="24" s="1"/>
  <c r="L1885" i="24" s="1"/>
  <c r="M1885" i="24" s="1"/>
  <c r="J1602" i="24"/>
  <c r="J1961" i="24"/>
  <c r="J1812" i="24"/>
  <c r="K1812" i="24" s="1"/>
  <c r="L1812" i="24" s="1"/>
  <c r="M1812" i="24" s="1"/>
  <c r="J3567" i="24"/>
  <c r="N3567" i="24" s="1"/>
  <c r="O3567" i="24" s="1"/>
  <c r="J3552" i="24"/>
  <c r="K3552" i="24" s="1"/>
  <c r="L3552" i="24" s="1"/>
  <c r="M3552" i="24" s="1"/>
  <c r="J3381" i="24"/>
  <c r="K3381" i="24" s="1"/>
  <c r="L3381" i="24" s="1"/>
  <c r="M3381" i="24" s="1"/>
  <c r="J3425" i="24"/>
  <c r="N3425" i="24" s="1"/>
  <c r="O3425" i="24" s="1"/>
  <c r="J3175" i="24"/>
  <c r="K3175" i="24" s="1"/>
  <c r="L3175" i="24" s="1"/>
  <c r="M3175" i="24" s="1"/>
  <c r="J1813" i="24"/>
  <c r="J2811" i="24"/>
  <c r="J2425" i="24"/>
  <c r="K2425" i="24" s="1"/>
  <c r="L2425" i="24" s="1"/>
  <c r="M2425" i="24" s="1"/>
  <c r="J3667" i="24"/>
  <c r="N3667" i="24" s="1"/>
  <c r="O3667" i="24" s="1"/>
  <c r="J4119" i="24"/>
  <c r="K4119" i="24" s="1"/>
  <c r="L4119" i="24" s="1"/>
  <c r="M4119" i="24" s="1"/>
  <c r="J4059" i="24"/>
  <c r="K4059" i="24" s="1"/>
  <c r="L4059" i="24" s="1"/>
  <c r="M4059" i="24" s="1"/>
  <c r="J3998" i="24"/>
  <c r="N3998" i="24" s="1"/>
  <c r="O3998" i="24" s="1"/>
  <c r="J3502" i="24"/>
  <c r="K3502" i="24" s="1"/>
  <c r="L3502" i="24" s="1"/>
  <c r="M3502" i="24" s="1"/>
  <c r="J3838" i="24"/>
  <c r="J4176" i="24"/>
  <c r="J4166" i="24"/>
  <c r="N4166" i="24" s="1"/>
  <c r="O4166" i="24" s="1"/>
  <c r="J1416" i="24"/>
  <c r="N1416" i="24" s="1"/>
  <c r="O1416" i="24" s="1"/>
  <c r="J543" i="24"/>
  <c r="K543" i="24" s="1"/>
  <c r="L543" i="24" s="1"/>
  <c r="M543" i="24" s="1"/>
  <c r="J429" i="24"/>
  <c r="K429" i="24" s="1"/>
  <c r="L429" i="24" s="1"/>
  <c r="M429" i="24" s="1"/>
  <c r="N429" i="24"/>
  <c r="O429" i="24" s="1"/>
  <c r="J339" i="24"/>
  <c r="N339" i="24" s="1"/>
  <c r="O339" i="24" s="1"/>
  <c r="J1000" i="24"/>
  <c r="K1000" i="24" s="1"/>
  <c r="L1000" i="24" s="1"/>
  <c r="M1000" i="24" s="1"/>
  <c r="J887" i="24"/>
  <c r="J271" i="24"/>
  <c r="J853" i="24"/>
  <c r="N853" i="24" s="1"/>
  <c r="O853" i="24" s="1"/>
  <c r="J721" i="24"/>
  <c r="N721" i="24" s="1"/>
  <c r="O721" i="24" s="1"/>
  <c r="J738" i="24"/>
  <c r="K738" i="24" s="1"/>
  <c r="L738" i="24" s="1"/>
  <c r="M738" i="24" s="1"/>
  <c r="J976" i="24"/>
  <c r="K976" i="24" s="1"/>
  <c r="L976" i="24" s="1"/>
  <c r="M976" i="24" s="1"/>
  <c r="N976" i="24"/>
  <c r="O976" i="24" s="1"/>
  <c r="J841" i="24"/>
  <c r="N841" i="24" s="1"/>
  <c r="O841" i="24" s="1"/>
  <c r="K841" i="24"/>
  <c r="L841" i="24" s="1"/>
  <c r="M841" i="24" s="1"/>
  <c r="J2568" i="24"/>
  <c r="K2568" i="24" s="1"/>
  <c r="L2568" i="24" s="1"/>
  <c r="M2568" i="24" s="1"/>
  <c r="J1821" i="24"/>
  <c r="J1542" i="24"/>
  <c r="J2926" i="24"/>
  <c r="K2926" i="24" s="1"/>
  <c r="L2926" i="24" s="1"/>
  <c r="M2926" i="24" s="1"/>
  <c r="J2538" i="24"/>
  <c r="N2538" i="24" s="1"/>
  <c r="O2538" i="24" s="1"/>
  <c r="J3072" i="24"/>
  <c r="K3072" i="24" s="1"/>
  <c r="L3072" i="24" s="1"/>
  <c r="M3072" i="24" s="1"/>
  <c r="J2276" i="24"/>
  <c r="K2276" i="24" s="1"/>
  <c r="L2276" i="24" s="1"/>
  <c r="M2276" i="24" s="1"/>
  <c r="J2288" i="24"/>
  <c r="N2288" i="24" s="1"/>
  <c r="O2288" i="24" s="1"/>
  <c r="J1217" i="24"/>
  <c r="N1217" i="24" s="1"/>
  <c r="O1217" i="24" s="1"/>
  <c r="K1217" i="24"/>
  <c r="L1217" i="24" s="1"/>
  <c r="M1217" i="24" s="1"/>
  <c r="J1527" i="24"/>
  <c r="J254" i="24"/>
  <c r="K254" i="24" s="1"/>
  <c r="L254" i="24" s="1"/>
  <c r="M254" i="24" s="1"/>
  <c r="J544" i="24"/>
  <c r="K544" i="24" s="1"/>
  <c r="L544" i="24" s="1"/>
  <c r="M544" i="24" s="1"/>
  <c r="N544" i="24"/>
  <c r="O544" i="24" s="1"/>
  <c r="J2482" i="24"/>
  <c r="N2482" i="24" s="1"/>
  <c r="O2482" i="24" s="1"/>
  <c r="J1664" i="24"/>
  <c r="K1664" i="24" s="1"/>
  <c r="L1664" i="24" s="1"/>
  <c r="M1664" i="24" s="1"/>
  <c r="J2525" i="24"/>
  <c r="N2525" i="24" s="1"/>
  <c r="O2525" i="24" s="1"/>
  <c r="J1518" i="24"/>
  <c r="N1518" i="24" s="1"/>
  <c r="O1518" i="24" s="1"/>
  <c r="J1603" i="24"/>
  <c r="N1603" i="24" s="1"/>
  <c r="O1603" i="24" s="1"/>
  <c r="J1417" i="24"/>
  <c r="J2123" i="24"/>
  <c r="K2123" i="24" s="1"/>
  <c r="L2123" i="24" s="1"/>
  <c r="M2123" i="24" s="1"/>
  <c r="J2426" i="24"/>
  <c r="K2426" i="24" s="1"/>
  <c r="L2426" i="24" s="1"/>
  <c r="M2426" i="24" s="1"/>
  <c r="J3503" i="24"/>
  <c r="N3503" i="24" s="1"/>
  <c r="O3503" i="24" s="1"/>
  <c r="J2124" i="24"/>
  <c r="K2124" i="24" s="1"/>
  <c r="L2124" i="24" s="1"/>
  <c r="M2124" i="24" s="1"/>
  <c r="J2970" i="24"/>
  <c r="N2970" i="24" s="1"/>
  <c r="O2970" i="24" s="1"/>
  <c r="J3176" i="24"/>
  <c r="N3176" i="24" s="1"/>
  <c r="O3176" i="24" s="1"/>
  <c r="J2812" i="24"/>
  <c r="K2812" i="24" s="1"/>
  <c r="L2812" i="24" s="1"/>
  <c r="M2812" i="24" s="1"/>
  <c r="J3177" i="24"/>
  <c r="J3775" i="24"/>
  <c r="K3775" i="24" s="1"/>
  <c r="L3775" i="24" s="1"/>
  <c r="M3775" i="24" s="1"/>
  <c r="J3693" i="24"/>
  <c r="N3693" i="24" s="1"/>
  <c r="O3693" i="24" s="1"/>
  <c r="K3693" i="24"/>
  <c r="L3693" i="24" s="1"/>
  <c r="M3693" i="24" s="1"/>
  <c r="J4089" i="24"/>
  <c r="N4089" i="24" s="1"/>
  <c r="O4089" i="24" s="1"/>
  <c r="J207" i="24"/>
  <c r="K207" i="24" s="1"/>
  <c r="L207" i="24" s="1"/>
  <c r="M207" i="24" s="1"/>
  <c r="N207" i="24"/>
  <c r="O207" i="24" s="1"/>
  <c r="J3757" i="24"/>
  <c r="K3757" i="24" s="1"/>
  <c r="L3757" i="24" s="1"/>
  <c r="M3757" i="24" s="1"/>
  <c r="J3839" i="24"/>
  <c r="N3839" i="24" s="1"/>
  <c r="O3839" i="24" s="1"/>
  <c r="J3668" i="24"/>
  <c r="K3668" i="24"/>
  <c r="L3668" i="24" s="1"/>
  <c r="M3668" i="24" s="1"/>
  <c r="N3668" i="24"/>
  <c r="O3668" i="24" s="1"/>
  <c r="J4060" i="24"/>
  <c r="J4061" i="24"/>
  <c r="K4061" i="24" s="1"/>
  <c r="L4061" i="24" s="1"/>
  <c r="M4061" i="24" s="1"/>
  <c r="J1484" i="24"/>
  <c r="N1484" i="24" s="1"/>
  <c r="O1484" i="24" s="1"/>
  <c r="K1484" i="24"/>
  <c r="L1484" i="24" s="1"/>
  <c r="M1484" i="24" s="1"/>
  <c r="J1218" i="24"/>
  <c r="N1218" i="24" s="1"/>
  <c r="O1218" i="24" s="1"/>
  <c r="J234" i="24"/>
  <c r="K234" i="24" s="1"/>
  <c r="L234" i="24" s="1"/>
  <c r="M234" i="24" s="1"/>
  <c r="N234" i="24"/>
  <c r="O234" i="24" s="1"/>
  <c r="J909" i="24"/>
  <c r="N909" i="24" s="1"/>
  <c r="O909" i="24" s="1"/>
  <c r="J1454" i="24"/>
  <c r="N1454" i="24" s="1"/>
  <c r="O1454" i="24" s="1"/>
  <c r="J1433" i="24"/>
  <c r="K1433" i="24" s="1"/>
  <c r="L1433" i="24" s="1"/>
  <c r="M1433" i="24" s="1"/>
  <c r="N1433" i="24"/>
  <c r="O1433" i="24" s="1"/>
  <c r="J694" i="24"/>
  <c r="J1059" i="24"/>
  <c r="K1059" i="24" s="1"/>
  <c r="L1059" i="24" s="1"/>
  <c r="M1059" i="24" s="1"/>
  <c r="N1059" i="24"/>
  <c r="O1059" i="24" s="1"/>
  <c r="J718" i="24"/>
  <c r="K718" i="24" s="1"/>
  <c r="L718" i="24" s="1"/>
  <c r="M718" i="24" s="1"/>
  <c r="J783" i="24"/>
  <c r="N783" i="24" s="1"/>
  <c r="O783" i="24" s="1"/>
  <c r="J1003" i="24"/>
  <c r="K1003" i="24" s="1"/>
  <c r="L1003" i="24" s="1"/>
  <c r="M1003" i="24"/>
  <c r="N1003" i="24"/>
  <c r="O1003" i="24" s="1"/>
  <c r="J1204" i="24"/>
  <c r="K1204" i="24"/>
  <c r="L1204" i="24" s="1"/>
  <c r="M1204" i="24" s="1"/>
  <c r="N1204" i="24"/>
  <c r="O1204" i="24" s="1"/>
  <c r="J2620" i="24"/>
  <c r="N2620" i="24" s="1"/>
  <c r="O2620" i="24" s="1"/>
  <c r="J2575" i="24"/>
  <c r="K2575" i="24" s="1"/>
  <c r="L2575" i="24" s="1"/>
  <c r="M2575" i="24" s="1"/>
  <c r="J2314" i="24"/>
  <c r="J847" i="24"/>
  <c r="K847" i="24" s="1"/>
  <c r="L847" i="24" s="1"/>
  <c r="M847" i="24" s="1"/>
  <c r="J3083" i="24"/>
  <c r="K3083" i="24" s="1"/>
  <c r="L3083" i="24" s="1"/>
  <c r="M3083" i="24" s="1"/>
  <c r="J1680" i="24"/>
  <c r="N1680" i="24" s="1"/>
  <c r="O1680" i="24" s="1"/>
  <c r="J3070" i="24"/>
  <c r="K3070" i="24" s="1"/>
  <c r="L3070" i="24" s="1"/>
  <c r="M3070" i="24" s="1"/>
  <c r="J1668" i="24"/>
  <c r="K1668" i="24" s="1"/>
  <c r="L1668" i="24" s="1"/>
  <c r="M1668" i="24" s="1"/>
  <c r="J3059" i="24"/>
  <c r="N3059" i="24" s="1"/>
  <c r="O3059" i="24" s="1"/>
  <c r="K3059" i="24"/>
  <c r="L3059" i="24" s="1"/>
  <c r="M3059" i="24" s="1"/>
  <c r="J1826" i="24"/>
  <c r="K1826" i="24" s="1"/>
  <c r="L1826" i="24" s="1"/>
  <c r="M1826" i="24" s="1"/>
  <c r="J2845" i="24"/>
  <c r="N2845" i="24" s="1"/>
  <c r="O2845" i="24" s="1"/>
  <c r="J2897" i="24"/>
  <c r="K2897" i="24" s="1"/>
  <c r="L2897" i="24" s="1"/>
  <c r="M2897" i="24" s="1"/>
  <c r="J1983" i="24"/>
  <c r="K1983" i="24" s="1"/>
  <c r="L1983" i="24" s="1"/>
  <c r="M1983" i="24" s="1"/>
  <c r="N1983" i="24"/>
  <c r="O1983" i="24" s="1"/>
  <c r="J835" i="24"/>
  <c r="N835" i="24" s="1"/>
  <c r="O835" i="24" s="1"/>
  <c r="J2427" i="24"/>
  <c r="K2427" i="24" s="1"/>
  <c r="L2427" i="24" s="1"/>
  <c r="M2427" i="24" s="1"/>
  <c r="J2185" i="24"/>
  <c r="K2185" i="24" s="1"/>
  <c r="L2185" i="24" s="1"/>
  <c r="M2185" i="24" s="1"/>
  <c r="N2185" i="24"/>
  <c r="O2185" i="24" s="1"/>
  <c r="J21" i="24"/>
  <c r="K21" i="24" s="1"/>
  <c r="L21" i="24" s="1"/>
  <c r="M21" i="24" s="1"/>
  <c r="J208" i="24"/>
  <c r="N208" i="24" s="1"/>
  <c r="O208" i="24" s="1"/>
  <c r="K208" i="24"/>
  <c r="L208" i="24" s="1"/>
  <c r="M208" i="24" s="1"/>
  <c r="J1962" i="24"/>
  <c r="N1962" i="24" s="1"/>
  <c r="O1962" i="24" s="1"/>
  <c r="J3516" i="24"/>
  <c r="K3516" i="24" s="1"/>
  <c r="L3516" i="24" s="1"/>
  <c r="M3516" i="24" s="1"/>
  <c r="N3516" i="24"/>
  <c r="O3516" i="24" s="1"/>
  <c r="J1814" i="24"/>
  <c r="N1814" i="24" s="1"/>
  <c r="O1814" i="24" s="1"/>
  <c r="J3178" i="24"/>
  <c r="N3178" i="24" s="1"/>
  <c r="O3178" i="24" s="1"/>
  <c r="J3399" i="24"/>
  <c r="K3399" i="24" s="1"/>
  <c r="L3399" i="24" s="1"/>
  <c r="M3399" i="24" s="1"/>
  <c r="J1815" i="24"/>
  <c r="N1815" i="24" s="1"/>
  <c r="O1815" i="24" s="1"/>
  <c r="J2428" i="24"/>
  <c r="K2428" i="24" s="1"/>
  <c r="L2428" i="24" s="1"/>
  <c r="M2428" i="24" s="1"/>
  <c r="J3179" i="24"/>
  <c r="N3179" i="24" s="1"/>
  <c r="O3179" i="24" s="1"/>
  <c r="J3553" i="24"/>
  <c r="N3553" i="24" s="1"/>
  <c r="O3553" i="24" s="1"/>
  <c r="J2429" i="24"/>
  <c r="K2429" i="24" s="1"/>
  <c r="L2429" i="24" s="1"/>
  <c r="M2429" i="24" s="1"/>
  <c r="J3969" i="24"/>
  <c r="K3969" i="24" s="1"/>
  <c r="L3969" i="24" s="1"/>
  <c r="M3969" i="24" s="1"/>
  <c r="J3758" i="24"/>
  <c r="N3758" i="24" s="1"/>
  <c r="K3758" i="24"/>
  <c r="L3758" i="24" s="1"/>
  <c r="M3758" i="24" s="1"/>
  <c r="P3758" i="24" s="1"/>
  <c r="Q3758" i="24" s="1"/>
  <c r="R3758" i="24" s="1"/>
  <c r="O3758" i="24"/>
  <c r="J3924" i="24"/>
  <c r="K3924" i="24" s="1"/>
  <c r="L3924" i="24" s="1"/>
  <c r="M3924" i="24" s="1"/>
  <c r="N3924" i="24"/>
  <c r="O3924" i="24" s="1"/>
  <c r="J3970" i="24"/>
  <c r="K3970" i="24" s="1"/>
  <c r="L3970" i="24" s="1"/>
  <c r="M3970" i="24" s="1"/>
  <c r="J3669" i="24"/>
  <c r="K3669" i="24" s="1"/>
  <c r="L3669" i="24" s="1"/>
  <c r="M3669" i="24" s="1"/>
  <c r="N3669" i="24"/>
  <c r="O3669" i="24" s="1"/>
  <c r="J4149" i="24"/>
  <c r="K4149" i="24" s="1"/>
  <c r="L4149" i="24" s="1"/>
  <c r="M4149" i="24" s="1"/>
  <c r="J4101" i="24"/>
  <c r="N4101" i="24" s="1"/>
  <c r="O4101" i="24" s="1"/>
  <c r="J1494" i="24"/>
  <c r="K1494" i="24" s="1"/>
  <c r="L1494" i="24" s="1"/>
  <c r="M1494" i="24" s="1"/>
  <c r="N1494" i="24"/>
  <c r="O1494" i="24" s="1"/>
  <c r="J1001" i="24"/>
  <c r="N1001" i="24" s="1"/>
  <c r="O1001" i="24" s="1"/>
  <c r="J1352" i="24"/>
  <c r="N1352" i="24" s="1"/>
  <c r="O1352" i="24" s="1"/>
  <c r="J1430" i="24"/>
  <c r="K1430" i="24" s="1"/>
  <c r="L1430" i="24"/>
  <c r="M1430" i="24" s="1"/>
  <c r="J1050" i="24"/>
  <c r="N1050" i="24" s="1"/>
  <c r="O1050" i="24" s="1"/>
  <c r="J1283" i="24"/>
  <c r="K1283" i="24"/>
  <c r="L1283" i="24" s="1"/>
  <c r="M1283" i="24" s="1"/>
  <c r="N1283" i="24"/>
  <c r="O1283" i="24" s="1"/>
  <c r="J1112" i="24"/>
  <c r="K1112" i="24" s="1"/>
  <c r="L1112" i="24" s="1"/>
  <c r="M1112" i="24" s="1"/>
  <c r="J734" i="24"/>
  <c r="N734" i="24" s="1"/>
  <c r="O734" i="24" s="1"/>
  <c r="J1465" i="24"/>
  <c r="N1465" i="24" s="1"/>
  <c r="O1465" i="24" s="1"/>
  <c r="J638" i="24"/>
  <c r="K638" i="24" s="1"/>
  <c r="L638" i="24" s="1"/>
  <c r="M638" i="24" s="1"/>
  <c r="J1250" i="24"/>
  <c r="N1250" i="24" s="1"/>
  <c r="O1250" i="24"/>
  <c r="J608" i="24"/>
  <c r="K608" i="24" s="1"/>
  <c r="L608" i="24" s="1"/>
  <c r="M608" i="24" s="1"/>
  <c r="J2979" i="24"/>
  <c r="N2979" i="24" s="1"/>
  <c r="O2979" i="24" s="1"/>
  <c r="J3040" i="24"/>
  <c r="N3040" i="24" s="1"/>
  <c r="O3040" i="24" s="1"/>
  <c r="J2667" i="24"/>
  <c r="N2667" i="24" s="1"/>
  <c r="O2667" i="24" s="1"/>
  <c r="J1612" i="24"/>
  <c r="K1612" i="24" s="1"/>
  <c r="L1612" i="24" s="1"/>
  <c r="M1612" i="24" s="1"/>
  <c r="N1612" i="24"/>
  <c r="O1612" i="24" s="1"/>
  <c r="J1898" i="24"/>
  <c r="K1898" i="24" s="1"/>
  <c r="L1898" i="24" s="1"/>
  <c r="M1898" i="24" s="1"/>
  <c r="J430" i="24"/>
  <c r="N430" i="24" s="1"/>
  <c r="O430" i="24" s="1"/>
  <c r="J2462" i="24"/>
  <c r="N2462" i="24" s="1"/>
  <c r="O2462" i="24" s="1"/>
  <c r="J1841" i="24"/>
  <c r="K1841" i="24" s="1"/>
  <c r="L1841" i="24" s="1"/>
  <c r="M1841" i="24" s="1"/>
  <c r="J2150" i="24"/>
  <c r="K2150" i="24" s="1"/>
  <c r="L2150" i="24" s="1"/>
  <c r="M2150" i="24" s="1"/>
  <c r="N2150" i="24"/>
  <c r="O2150" i="24" s="1"/>
  <c r="J2929" i="24"/>
  <c r="N2929" i="24" s="1"/>
  <c r="O2929" i="24" s="1"/>
  <c r="J1903" i="24"/>
  <c r="K1903" i="24" s="1"/>
  <c r="L1903" i="24" s="1"/>
  <c r="M1903" i="24" s="1"/>
  <c r="J2195" i="24"/>
  <c r="K2195" i="24" s="1"/>
  <c r="L2195" i="24" s="1"/>
  <c r="M2195" i="24" s="1"/>
  <c r="J2562" i="24"/>
  <c r="K2562" i="24" s="1"/>
  <c r="L2562" i="24" s="1"/>
  <c r="M2562" i="24" s="1"/>
  <c r="J1154" i="24"/>
  <c r="N1154" i="24" s="1"/>
  <c r="O1154" i="24" s="1"/>
  <c r="K1154" i="24"/>
  <c r="L1154" i="24"/>
  <c r="M1154" i="24" s="1"/>
  <c r="J1665" i="24"/>
  <c r="N1665" i="24" s="1"/>
  <c r="O1665" i="24" s="1"/>
  <c r="J2125" i="24"/>
  <c r="K2125" i="24" s="1"/>
  <c r="L2125" i="24" s="1"/>
  <c r="M2125" i="24" s="1"/>
  <c r="J836" i="24"/>
  <c r="N836" i="24" s="1"/>
  <c r="O836" i="24" s="1"/>
  <c r="J1604" i="24"/>
  <c r="K1604" i="24" s="1"/>
  <c r="L1604" i="24" s="1"/>
  <c r="M1604" i="24" s="1"/>
  <c r="J1816" i="24"/>
  <c r="K1816" i="24" s="1"/>
  <c r="L1816" i="24" s="1"/>
  <c r="M1816" i="24" s="1"/>
  <c r="N1816" i="24"/>
  <c r="O1816" i="24" s="1"/>
  <c r="J3586" i="24"/>
  <c r="N3586" i="24" s="1"/>
  <c r="O3586" i="24" s="1"/>
  <c r="K3586" i="24"/>
  <c r="L3586" i="24" s="1"/>
  <c r="M3586" i="24" s="1"/>
  <c r="J3319" i="24"/>
  <c r="K3319" i="24" s="1"/>
  <c r="L3319" i="24" s="1"/>
  <c r="M3319" i="24" s="1"/>
  <c r="J3180" i="24"/>
  <c r="K3180" i="24" s="1"/>
  <c r="L3180" i="24" s="1"/>
  <c r="M3180" i="24" s="1"/>
  <c r="J3400" i="24"/>
  <c r="N3400" i="24" s="1"/>
  <c r="O3400" i="24" s="1"/>
  <c r="K3400" i="24"/>
  <c r="L3400" i="24" s="1"/>
  <c r="M3400" i="24" s="1"/>
  <c r="J3300" i="24"/>
  <c r="K3300" i="24" s="1"/>
  <c r="L3300" i="24" s="1"/>
  <c r="M3300" i="24" s="1"/>
  <c r="J3382" i="24"/>
  <c r="N3382" i="24" s="1"/>
  <c r="O3382" i="24" s="1"/>
  <c r="K3382" i="24"/>
  <c r="L3382" i="24" s="1"/>
  <c r="M3382" i="24" s="1"/>
  <c r="J3301" i="24"/>
  <c r="K3301" i="24" s="1"/>
  <c r="L3301" i="24" s="1"/>
  <c r="M3301" i="24" s="1"/>
  <c r="J3840" i="24"/>
  <c r="N3840" i="24" s="1"/>
  <c r="O3840" i="24" s="1"/>
  <c r="K3840" i="24"/>
  <c r="L3840" i="24" s="1"/>
  <c r="M3840" i="24" s="1"/>
  <c r="J3705" i="24"/>
  <c r="K3705" i="24" s="1"/>
  <c r="L3705" i="24" s="1"/>
  <c r="M3705" i="24" s="1"/>
  <c r="J3884" i="24"/>
  <c r="K3884" i="24" s="1"/>
  <c r="L3884" i="24" s="1"/>
  <c r="M3884" i="24" s="1"/>
  <c r="J3999" i="24"/>
  <c r="N3999" i="24" s="1"/>
  <c r="O3999" i="24" s="1"/>
  <c r="J4062" i="24"/>
  <c r="K4062" i="24" s="1"/>
  <c r="L4062" i="24" s="1"/>
  <c r="M4062" i="24" s="1"/>
  <c r="J3971" i="24"/>
  <c r="K3971" i="24" s="1"/>
  <c r="L3971" i="24" s="1"/>
  <c r="M3971" i="24" s="1"/>
  <c r="J3883" i="24"/>
  <c r="N3883" i="24" s="1"/>
  <c r="O3883" i="24" s="1"/>
  <c r="K3883" i="24"/>
  <c r="L3883" i="24" s="1"/>
  <c r="M3883" i="24" s="1"/>
  <c r="J4194" i="24"/>
  <c r="K4194" i="24"/>
  <c r="L4194" i="24" s="1"/>
  <c r="M4194" i="24" s="1"/>
  <c r="N4194" i="24"/>
  <c r="O4194" i="24" s="1"/>
  <c r="J4187" i="24"/>
  <c r="N4187" i="24" s="1"/>
  <c r="O4187" i="24" s="1"/>
  <c r="J837" i="24"/>
  <c r="K837" i="24" s="1"/>
  <c r="L837" i="24" s="1"/>
  <c r="M837" i="24" s="1"/>
  <c r="J357" i="24"/>
  <c r="K357" i="24" s="1"/>
  <c r="L357" i="24" s="1"/>
  <c r="M357" i="24" s="1"/>
  <c r="N357" i="24"/>
  <c r="O357" i="24" s="1"/>
  <c r="J586" i="24"/>
  <c r="N586" i="24" s="1"/>
  <c r="O586" i="24" s="1"/>
  <c r="J607" i="24"/>
  <c r="K607" i="24" s="1"/>
  <c r="L607" i="24" s="1"/>
  <c r="M607" i="24" s="1"/>
  <c r="J111" i="24"/>
  <c r="K111" i="24" s="1"/>
  <c r="L111" i="24" s="1"/>
  <c r="M111" i="24" s="1"/>
  <c r="J115" i="24"/>
  <c r="N115" i="24" s="1"/>
  <c r="O115" i="24" s="1"/>
  <c r="J117" i="24"/>
  <c r="K117" i="24" s="1"/>
  <c r="L117" i="24" s="1"/>
  <c r="M117" i="24" s="1"/>
  <c r="J388" i="24"/>
  <c r="N388" i="24" s="1"/>
  <c r="O388" i="24" s="1"/>
  <c r="K388" i="24"/>
  <c r="L388" i="24" s="1"/>
  <c r="M388" i="24" s="1"/>
  <c r="J731" i="24"/>
  <c r="K731" i="24" s="1"/>
  <c r="L731" i="24" s="1"/>
  <c r="M731" i="24" s="1"/>
  <c r="J81" i="24"/>
  <c r="K81" i="24" s="1"/>
  <c r="L81" i="24" s="1"/>
  <c r="M81" i="24" s="1"/>
  <c r="J703" i="24"/>
  <c r="N703" i="24" s="1"/>
  <c r="O703" i="24" s="1"/>
  <c r="J1244" i="24"/>
  <c r="K1244" i="24" s="1"/>
  <c r="L1244" i="24" s="1"/>
  <c r="M1244" i="24" s="1"/>
  <c r="J2258" i="24"/>
  <c r="K2258" i="24"/>
  <c r="L2258" i="24" s="1"/>
  <c r="M2258" i="24" s="1"/>
  <c r="N2258" i="24"/>
  <c r="O2258" i="24" s="1"/>
  <c r="J2718" i="24"/>
  <c r="N2718" i="24" s="1"/>
  <c r="O2718" i="24" s="1"/>
  <c r="K2718" i="24"/>
  <c r="L2718" i="24" s="1"/>
  <c r="M2718" i="24" s="1"/>
  <c r="J2991" i="24"/>
  <c r="K2991" i="24" s="1"/>
  <c r="L2991" i="24" s="1"/>
  <c r="M2991" i="24" s="1"/>
  <c r="J2323" i="24"/>
  <c r="N2323" i="24" s="1"/>
  <c r="O2323" i="24" s="1"/>
  <c r="J2269" i="24"/>
  <c r="K2269" i="24" s="1"/>
  <c r="L2269" i="24" s="1"/>
  <c r="M2269" i="24" s="1"/>
  <c r="J2695" i="24"/>
  <c r="K2695" i="24" s="1"/>
  <c r="L2695" i="24" s="1"/>
  <c r="M2695" i="24" s="1"/>
  <c r="J2934" i="24"/>
  <c r="N2934" i="24" s="1"/>
  <c r="O2934" i="24" s="1"/>
  <c r="J1891" i="24"/>
  <c r="K1891" i="24" s="1"/>
  <c r="L1891" i="24" s="1"/>
  <c r="M1891" i="24" s="1"/>
  <c r="J1701" i="24"/>
  <c r="N1701" i="24" s="1"/>
  <c r="O1701" i="24" s="1"/>
  <c r="K1701" i="24"/>
  <c r="L1701" i="24" s="1"/>
  <c r="M1701" i="24" s="1"/>
  <c r="J2458" i="24"/>
  <c r="N2458" i="24" s="1"/>
  <c r="O2458" i="24" s="1"/>
  <c r="J2632" i="24"/>
  <c r="K2632" i="24" s="1"/>
  <c r="L2632" i="24" s="1"/>
  <c r="M2632" i="24" s="1"/>
  <c r="J1219" i="24"/>
  <c r="N1219" i="24" s="1"/>
  <c r="O1219" i="24" s="1"/>
  <c r="J1519" i="24"/>
  <c r="K1519" i="24" s="1"/>
  <c r="L1519" i="24" s="1"/>
  <c r="M1519" i="24" s="1"/>
  <c r="J2646" i="24"/>
  <c r="K2646" i="24" s="1"/>
  <c r="L2646" i="24" s="1"/>
  <c r="M2646" i="24" s="1"/>
  <c r="J1666" i="24"/>
  <c r="N1666" i="24" s="1"/>
  <c r="O1666" i="24" s="1"/>
  <c r="J838" i="24"/>
  <c r="K838" i="24"/>
  <c r="L838" i="24" s="1"/>
  <c r="M838" i="24" s="1"/>
  <c r="N838" i="24"/>
  <c r="O838" i="24" s="1"/>
  <c r="J2255" i="24"/>
  <c r="N2255" i="24" s="1"/>
  <c r="O2255" i="24" s="1"/>
  <c r="K2255" i="24"/>
  <c r="L2255" i="24" s="1"/>
  <c r="M2255" i="24" s="1"/>
  <c r="J2256" i="24"/>
  <c r="N2256" i="24" s="1"/>
  <c r="O2256" i="24" s="1"/>
  <c r="J1605" i="24"/>
  <c r="N1605" i="24" s="1"/>
  <c r="O1605" i="24" s="1"/>
  <c r="K1605" i="24"/>
  <c r="L1605" i="24" s="1"/>
  <c r="M1605" i="24" s="1"/>
  <c r="J3557" i="24"/>
  <c r="N3557" i="24" s="1"/>
  <c r="O3557" i="24" s="1"/>
  <c r="J209" i="24"/>
  <c r="K209" i="24" s="1"/>
  <c r="L209" i="24" s="1"/>
  <c r="M209" i="24" s="1"/>
  <c r="J3440" i="24"/>
  <c r="K3440" i="24" s="1"/>
  <c r="L3440" i="24" s="1"/>
  <c r="M3440" i="24" s="1"/>
  <c r="J2126" i="24"/>
  <c r="N2126" i="24" s="1"/>
  <c r="O2126" i="24" s="1"/>
  <c r="J2430" i="24"/>
  <c r="K2430" i="24"/>
  <c r="L2430" i="24" s="1"/>
  <c r="M2430" i="24" s="1"/>
  <c r="N2430" i="24"/>
  <c r="O2430" i="24"/>
  <c r="J1817" i="24"/>
  <c r="K1817" i="24" s="1"/>
  <c r="L1817" i="24" s="1"/>
  <c r="M1817" i="24" s="1"/>
  <c r="J2431" i="24"/>
  <c r="N2431" i="24" s="1"/>
  <c r="O2431" i="24" s="1"/>
  <c r="J2432" i="24"/>
  <c r="N2432" i="24" s="1"/>
  <c r="O2432" i="24" s="1"/>
  <c r="K2432" i="24"/>
  <c r="L2432" i="24" s="1"/>
  <c r="M2432" i="24" s="1"/>
  <c r="J3605" i="24"/>
  <c r="N3605" i="24" s="1"/>
  <c r="O3605" i="24" s="1"/>
  <c r="J3181" i="24"/>
  <c r="K3181" i="24" s="1"/>
  <c r="L3181" i="24" s="1"/>
  <c r="M3181" i="24" s="1"/>
  <c r="J3841" i="24"/>
  <c r="K3841" i="24" s="1"/>
  <c r="L3841" i="24" s="1"/>
  <c r="M3841" i="24" s="1"/>
  <c r="J4000" i="24"/>
  <c r="N4000" i="24" s="1"/>
  <c r="O4000" i="24" s="1"/>
  <c r="J3504" i="24"/>
  <c r="K3504" i="24" s="1"/>
  <c r="L3504" i="24" s="1"/>
  <c r="M3504" i="24" s="1"/>
  <c r="J3759" i="24"/>
  <c r="K3759" i="24" s="1"/>
  <c r="L3759" i="24" s="1"/>
  <c r="M3759" i="24" s="1"/>
  <c r="J4218" i="24"/>
  <c r="N4218" i="24" s="1"/>
  <c r="O4218" i="24" s="1"/>
  <c r="J4134" i="24"/>
  <c r="N4134" i="24" s="1"/>
  <c r="O4134" i="24" s="1"/>
  <c r="J587" i="24"/>
  <c r="N587" i="24" s="1"/>
  <c r="O587" i="24" s="1"/>
  <c r="K587" i="24"/>
  <c r="L587" i="24" s="1"/>
  <c r="M587" i="24" s="1"/>
  <c r="J910" i="24"/>
  <c r="K910" i="24" s="1"/>
  <c r="L910" i="24" s="1"/>
  <c r="M910" i="24" s="1"/>
  <c r="J1155" i="24"/>
  <c r="K1155" i="24" s="1"/>
  <c r="L1155" i="24" s="1"/>
  <c r="M1155" i="24" s="1"/>
  <c r="N1155" i="24"/>
  <c r="O1155" i="24" s="1"/>
  <c r="P1155" i="24" s="1"/>
  <c r="Q1155" i="24" s="1"/>
  <c r="R1155" i="24" s="1"/>
  <c r="J1232" i="24"/>
  <c r="N1232" i="24" s="1"/>
  <c r="O1232" i="24" s="1"/>
  <c r="J1105" i="24"/>
  <c r="K1105" i="24" s="1"/>
  <c r="L1105" i="24" s="1"/>
  <c r="M1105" i="24" s="1"/>
  <c r="J683" i="24"/>
  <c r="K683" i="24" s="1"/>
  <c r="L683" i="24" s="1"/>
  <c r="M683" i="24" s="1"/>
  <c r="J780" i="24"/>
  <c r="N780" i="24" s="1"/>
  <c r="O780" i="24" s="1"/>
  <c r="K780" i="24"/>
  <c r="L780" i="24" s="1"/>
  <c r="M780" i="24" s="1"/>
  <c r="J1106" i="24"/>
  <c r="K1106" i="24" s="1"/>
  <c r="L1106" i="24" s="1"/>
  <c r="M1106" i="24" s="1"/>
  <c r="N1106" i="24"/>
  <c r="O1106" i="24" s="1"/>
  <c r="J1053" i="24"/>
  <c r="N1053" i="24" s="1"/>
  <c r="O1053" i="24" s="1"/>
  <c r="J1088" i="24"/>
  <c r="K1088" i="24" s="1"/>
  <c r="L1088" i="24" s="1"/>
  <c r="M1088" i="24" s="1"/>
  <c r="J484" i="24"/>
  <c r="K484" i="24" s="1"/>
  <c r="L484" i="24" s="1"/>
  <c r="M484" i="24" s="1"/>
  <c r="J1247" i="24"/>
  <c r="N1247" i="24" s="1"/>
  <c r="O1247" i="24" s="1"/>
  <c r="J1896" i="24"/>
  <c r="K1896" i="24" s="1"/>
  <c r="L1896" i="24" s="1"/>
  <c r="M1896" i="24" s="1"/>
  <c r="J1900" i="24"/>
  <c r="K1900" i="24" s="1"/>
  <c r="L1900" i="24" s="1"/>
  <c r="M1900" i="24" s="1"/>
  <c r="J2652" i="24"/>
  <c r="N2652" i="24" s="1"/>
  <c r="O2652" i="24" s="1"/>
  <c r="J1969" i="24"/>
  <c r="N1969" i="24" s="1"/>
  <c r="O1969" i="24" s="1"/>
  <c r="K1969" i="24"/>
  <c r="L1969" i="24" s="1"/>
  <c r="M1969" i="24" s="1"/>
  <c r="J2730" i="24"/>
  <c r="N2730" i="24" s="1"/>
  <c r="O2730" i="24" s="1"/>
  <c r="J71" i="24"/>
  <c r="K71" i="24" s="1"/>
  <c r="L71" i="24" s="1"/>
  <c r="M71" i="24" s="1"/>
  <c r="J2820" i="24"/>
  <c r="K2820" i="24" s="1"/>
  <c r="L2820" i="24" s="1"/>
  <c r="M2820" i="24" s="1"/>
  <c r="J243" i="24"/>
  <c r="N243" i="24" s="1"/>
  <c r="O243" i="24" s="1"/>
  <c r="J331" i="24"/>
  <c r="K331" i="24" s="1"/>
  <c r="L331" i="24" s="1"/>
  <c r="M331" i="24" s="1"/>
  <c r="J2627" i="24"/>
  <c r="K2627" i="24" s="1"/>
  <c r="L2627" i="24" s="1"/>
  <c r="M2627" i="24" s="1"/>
  <c r="J3007" i="24"/>
  <c r="N3007" i="24" s="1"/>
  <c r="O3007" i="24" s="1"/>
  <c r="J2671" i="24"/>
  <c r="K2671" i="24" s="1"/>
  <c r="L2671" i="24" s="1"/>
  <c r="M2671" i="24" s="1"/>
  <c r="N2671" i="24"/>
  <c r="O2671" i="24" s="1"/>
  <c r="J2277" i="24"/>
  <c r="N2277" i="24" s="1"/>
  <c r="O2277" i="24" s="1"/>
  <c r="J2526" i="24"/>
  <c r="K2526" i="24" s="1"/>
  <c r="L2526" i="24" s="1"/>
  <c r="M2526" i="24" s="1"/>
  <c r="J1418" i="24"/>
  <c r="K1418" i="24" s="1"/>
  <c r="L1418" i="24" s="1"/>
  <c r="M1418" i="24" s="1"/>
  <c r="J1419" i="24"/>
  <c r="N1419" i="24" s="1"/>
  <c r="O1419" i="24" s="1"/>
  <c r="J2186" i="24"/>
  <c r="K2186" i="24" s="1"/>
  <c r="L2186" i="24" s="1"/>
  <c r="M2186" i="24" s="1"/>
  <c r="J1420" i="24"/>
  <c r="K1420" i="24" s="1"/>
  <c r="L1420" i="24" s="1"/>
  <c r="M1420" i="24" s="1"/>
  <c r="J1606" i="24"/>
  <c r="N1606" i="24" s="1"/>
  <c r="O1606" i="24" s="1"/>
  <c r="J3426" i="24"/>
  <c r="K3426" i="24" s="1"/>
  <c r="L3426" i="24" s="1"/>
  <c r="M3426" i="24" s="1"/>
  <c r="J3534" i="24"/>
  <c r="N3534" i="24" s="1"/>
  <c r="O3534" i="24" s="1"/>
  <c r="J3302" i="24"/>
  <c r="K3302" i="24" s="1"/>
  <c r="L3302" i="24" s="1"/>
  <c r="M3302" i="24" s="1"/>
  <c r="J2971" i="24"/>
  <c r="K2971" i="24" s="1"/>
  <c r="L2971" i="24" s="1"/>
  <c r="M2971" i="24" s="1"/>
  <c r="J3182" i="24"/>
  <c r="N3182" i="24" s="1"/>
  <c r="O3182" i="24" s="1"/>
  <c r="J210" i="24"/>
  <c r="K210" i="24" s="1"/>
  <c r="L210" i="24" s="1"/>
  <c r="M210" i="24" s="1"/>
  <c r="N210" i="24"/>
  <c r="O210" i="24" s="1"/>
  <c r="J2813" i="24"/>
  <c r="N2813" i="24" s="1"/>
  <c r="O2813" i="24" s="1"/>
  <c r="J3694" i="24"/>
  <c r="N3694" i="24" s="1"/>
  <c r="O3694" i="24" s="1"/>
  <c r="J2433" i="24"/>
  <c r="K2433" i="24" s="1"/>
  <c r="L2433" i="24" s="1"/>
  <c r="M2433" i="24" s="1"/>
  <c r="J4001" i="24"/>
  <c r="N4001" i="24" s="1"/>
  <c r="O4001" i="24" s="1"/>
  <c r="J4032" i="24"/>
  <c r="K4032" i="24" s="1"/>
  <c r="L4032" i="24" s="1"/>
  <c r="M4032" i="24" s="1"/>
  <c r="J3760" i="24"/>
  <c r="K3760" i="24" s="1"/>
  <c r="L3760" i="24" s="1"/>
  <c r="M3760" i="24" s="1"/>
  <c r="J3505" i="24"/>
  <c r="N3505" i="24" s="1"/>
  <c r="O3505" i="24" s="1"/>
  <c r="J3761" i="24"/>
  <c r="K3761" i="24" s="1"/>
  <c r="L3761" i="24" s="1"/>
  <c r="M3761" i="24" s="1"/>
  <c r="J4002" i="24"/>
  <c r="N4002" i="24" s="1"/>
  <c r="O4002" i="24" s="1"/>
  <c r="J2" i="24"/>
  <c r="N2" i="24" s="1"/>
  <c r="O2" i="24" s="1"/>
  <c r="J255" i="24"/>
  <c r="N255" i="24" s="1"/>
  <c r="O255" i="24" s="1"/>
  <c r="K255" i="24"/>
  <c r="L255" i="24" s="1"/>
  <c r="M255" i="24" s="1"/>
  <c r="J637" i="24"/>
  <c r="N637" i="24" s="1"/>
  <c r="O637" i="24" s="1"/>
  <c r="J1288" i="24"/>
  <c r="K1288" i="24" s="1"/>
  <c r="L1288" i="24" s="1"/>
  <c r="M1288" i="24" s="1"/>
  <c r="J305" i="24"/>
  <c r="K305" i="24" s="1"/>
  <c r="L305" i="24" s="1"/>
  <c r="M305" i="24" s="1"/>
  <c r="J730" i="24"/>
  <c r="N730" i="24" s="1"/>
  <c r="O730" i="24" s="1"/>
  <c r="J702" i="24"/>
  <c r="K702" i="24" s="1"/>
  <c r="L702" i="24" s="1"/>
  <c r="M702" i="24" s="1"/>
  <c r="N702" i="24"/>
  <c r="O702" i="24"/>
  <c r="J409" i="24"/>
  <c r="K409" i="24" s="1"/>
  <c r="L409" i="24" s="1"/>
  <c r="M409" i="24" s="1"/>
  <c r="J654" i="24"/>
  <c r="N654" i="24" s="1"/>
  <c r="O654" i="24" s="1"/>
  <c r="J883" i="24"/>
  <c r="K883" i="24"/>
  <c r="L883" i="24" s="1"/>
  <c r="M883" i="24" s="1"/>
  <c r="N883" i="24"/>
  <c r="O883" i="24" s="1"/>
  <c r="J1248" i="24"/>
  <c r="N1248" i="24" s="1"/>
  <c r="O1248" i="24" s="1"/>
  <c r="K1248" i="24"/>
  <c r="L1248" i="24" s="1"/>
  <c r="M1248" i="24" s="1"/>
  <c r="J978" i="24"/>
  <c r="K978" i="24" s="1"/>
  <c r="L978" i="24" s="1"/>
  <c r="M978" i="24" s="1"/>
  <c r="J1113" i="24"/>
  <c r="K1113" i="24" s="1"/>
  <c r="L1113" i="24" s="1"/>
  <c r="M1113" i="24" s="1"/>
  <c r="J2037" i="24"/>
  <c r="N2037" i="24" s="1"/>
  <c r="O2037" i="24" s="1"/>
  <c r="J2062" i="24"/>
  <c r="K2062" i="24" s="1"/>
  <c r="L2062" i="24" s="1"/>
  <c r="M2062" i="24" s="1"/>
  <c r="J1622" i="24"/>
  <c r="K1622" i="24" s="1"/>
  <c r="L1622" i="24" s="1"/>
  <c r="M1622" i="24" s="1"/>
  <c r="J2650" i="24"/>
  <c r="N2650" i="24" s="1"/>
  <c r="O2650" i="24" s="1"/>
  <c r="J2491" i="24"/>
  <c r="N2491" i="24" s="1"/>
  <c r="O2491" i="24" s="1"/>
  <c r="J2265" i="24"/>
  <c r="N2265" i="24" s="1"/>
  <c r="O2265" i="24" s="1"/>
  <c r="J3192" i="24"/>
  <c r="K3192" i="24" s="1"/>
  <c r="L3192" i="24" s="1"/>
  <c r="M3192" i="24" s="1"/>
  <c r="J2615" i="24"/>
  <c r="K2615" i="24" s="1"/>
  <c r="L2615" i="24" s="1"/>
  <c r="M2615" i="24" s="1"/>
  <c r="N2615" i="24"/>
  <c r="O2615" i="24" s="1"/>
  <c r="P2615" i="24" s="1"/>
  <c r="Q2615" i="24" s="1"/>
  <c r="R2615" i="24" s="1"/>
  <c r="J1994" i="24"/>
  <c r="N1994" i="24" s="1"/>
  <c r="O1994" i="24" s="1"/>
  <c r="J1220" i="24"/>
  <c r="K1220" i="24" s="1"/>
  <c r="L1220" i="24" s="1"/>
  <c r="M1220" i="24" s="1"/>
  <c r="J2696" i="24"/>
  <c r="K2696" i="24" s="1"/>
  <c r="L2696" i="24" s="1"/>
  <c r="M2696" i="24" s="1"/>
  <c r="J2196" i="24"/>
  <c r="N2196" i="24" s="1"/>
  <c r="O2196" i="24" s="1"/>
  <c r="K2196" i="24"/>
  <c r="L2196" i="24" s="1"/>
  <c r="M2196" i="24" s="1"/>
  <c r="J67" i="24"/>
  <c r="K67" i="24" s="1"/>
  <c r="L67" i="24" s="1"/>
  <c r="M67" i="24" s="1"/>
  <c r="N67" i="24"/>
  <c r="O67" i="24" s="1"/>
  <c r="J1156" i="24"/>
  <c r="N1156" i="24" s="1"/>
  <c r="O1156" i="24" s="1"/>
  <c r="K1156" i="24"/>
  <c r="L1156" i="24" s="1"/>
  <c r="M1156" i="24" s="1"/>
  <c r="J1421" i="24"/>
  <c r="K1421" i="24" s="1"/>
  <c r="L1421" i="24" s="1"/>
  <c r="M1421" i="24" s="1"/>
  <c r="J2019" i="24"/>
  <c r="K2019" i="24" s="1"/>
  <c r="L2019" i="24" s="1"/>
  <c r="M2019" i="24" s="1"/>
  <c r="N2019" i="24"/>
  <c r="O2019" i="24" s="1"/>
  <c r="J1963" i="24"/>
  <c r="N1963" i="24" s="1"/>
  <c r="O1963" i="24" s="1"/>
  <c r="J839" i="24"/>
  <c r="K839" i="24" s="1"/>
  <c r="L839" i="24" s="1"/>
  <c r="M839" i="24" s="1"/>
  <c r="J1422" i="24"/>
  <c r="K1422" i="24" s="1"/>
  <c r="L1422" i="24" s="1"/>
  <c r="M1422" i="24" s="1"/>
  <c r="J1607" i="24"/>
  <c r="N1607" i="24" s="1"/>
  <c r="O1607" i="24" s="1"/>
  <c r="K1607" i="24"/>
  <c r="L1607" i="24" s="1"/>
  <c r="M1607" i="24" s="1"/>
  <c r="J3401" i="24"/>
  <c r="K3401" i="24" s="1"/>
  <c r="L3401" i="24" s="1"/>
  <c r="M3401" i="24" s="1"/>
  <c r="N3401" i="24"/>
  <c r="O3401" i="24" s="1"/>
  <c r="J3303" i="24"/>
  <c r="N3303" i="24" s="1"/>
  <c r="O3303" i="24" s="1"/>
  <c r="J3304" i="24"/>
  <c r="K3304" i="24" s="1"/>
  <c r="L3304" i="24" s="1"/>
  <c r="M3304" i="24" s="1"/>
  <c r="J2434" i="24"/>
  <c r="K2434" i="24" s="1"/>
  <c r="L2434" i="24" s="1"/>
  <c r="M2434" i="24" s="1"/>
  <c r="J211" i="24"/>
  <c r="N211" i="24" s="1"/>
  <c r="O211" i="24" s="1"/>
  <c r="J2814" i="24"/>
  <c r="K2814" i="24" s="1"/>
  <c r="L2814" i="24" s="1"/>
  <c r="M2814" i="24" s="1"/>
  <c r="J3383" i="24"/>
  <c r="K3383" i="24" s="1"/>
  <c r="L3383" i="24" s="1"/>
  <c r="M3383" i="24" s="1"/>
  <c r="N3383" i="24"/>
  <c r="O3383" i="24" s="1"/>
  <c r="J2435" i="24"/>
  <c r="N2435" i="24" s="1"/>
  <c r="O2435" i="24" s="1"/>
  <c r="J3762" i="24"/>
  <c r="K3762" i="24" s="1"/>
  <c r="L3762" i="24" s="1"/>
  <c r="M3762" i="24" s="1"/>
  <c r="N3762" i="24"/>
  <c r="O3762" i="24" s="1"/>
  <c r="J3925" i="24"/>
  <c r="N3925" i="24" s="1"/>
  <c r="O3925" i="24" s="1"/>
  <c r="K3925" i="24"/>
  <c r="L3925" i="24" s="1"/>
  <c r="M3925" i="24" s="1"/>
  <c r="J3972" i="24"/>
  <c r="K3972" i="24" s="1"/>
  <c r="L3972" i="24" s="1"/>
  <c r="M3972" i="24" s="1"/>
  <c r="J4033" i="24"/>
  <c r="K4033" i="24" s="1"/>
  <c r="L4033" i="24" s="1"/>
  <c r="M4033" i="24" s="1"/>
  <c r="J3926" i="24"/>
  <c r="N3926" i="24" s="1"/>
  <c r="O3926" i="24" s="1"/>
  <c r="J4003" i="24"/>
  <c r="K4003" i="24" s="1"/>
  <c r="L4003" i="24" s="1"/>
  <c r="M4003" i="24" s="1"/>
  <c r="J4063" i="24"/>
  <c r="K4063" i="24" s="1"/>
  <c r="L4063" i="24" s="1"/>
  <c r="M4063" i="24" s="1"/>
  <c r="N4063" i="24"/>
  <c r="O4063" i="24" s="1"/>
  <c r="J945" i="24"/>
  <c r="K945" i="24" s="1"/>
  <c r="L945" i="24" s="1"/>
  <c r="M945" i="24" s="1"/>
  <c r="K1041" i="24" l="1"/>
  <c r="L1041" i="24" s="1"/>
  <c r="M1041" i="24" s="1"/>
  <c r="N1041" i="24"/>
  <c r="O1041" i="24" s="1"/>
  <c r="K3822" i="24"/>
  <c r="L3822" i="24" s="1"/>
  <c r="M3822" i="24" s="1"/>
  <c r="N3822" i="24"/>
  <c r="O3822" i="24" s="1"/>
  <c r="K4207" i="24"/>
  <c r="L4207" i="24" s="1"/>
  <c r="M4207" i="24" s="1"/>
  <c r="N4207" i="24"/>
  <c r="O4207" i="24" s="1"/>
  <c r="K3709" i="24"/>
  <c r="L3709" i="24" s="1"/>
  <c r="M3709" i="24" s="1"/>
  <c r="P3709" i="24" s="1"/>
  <c r="Q3709" i="24" s="1"/>
  <c r="R3709" i="24" s="1"/>
  <c r="N3709" i="24"/>
  <c r="O3709" i="24" s="1"/>
  <c r="N1622" i="24"/>
  <c r="O1622" i="24" s="1"/>
  <c r="N1105" i="24"/>
  <c r="O1105" i="24" s="1"/>
  <c r="P1816" i="24"/>
  <c r="Q1816" i="24" s="1"/>
  <c r="R1816" i="24" s="1"/>
  <c r="S1816" i="24" s="1"/>
  <c r="T1816" i="24" s="1"/>
  <c r="P1003" i="24"/>
  <c r="Q1003" i="24" s="1"/>
  <c r="R1003" i="24" s="1"/>
  <c r="P234" i="24"/>
  <c r="Q234" i="24" s="1"/>
  <c r="R234" i="24" s="1"/>
  <c r="N2568" i="24"/>
  <c r="O2568" i="24" s="1"/>
  <c r="P2568" i="24" s="1"/>
  <c r="Q2568" i="24" s="1"/>
  <c r="R2568" i="24" s="1"/>
  <c r="N3502" i="24"/>
  <c r="O3502" i="24" s="1"/>
  <c r="P3502" i="24" s="1"/>
  <c r="Q3502" i="24" s="1"/>
  <c r="R3502" i="24" s="1"/>
  <c r="N3381" i="24"/>
  <c r="O3381" i="24" s="1"/>
  <c r="N4091" i="24"/>
  <c r="O4091" i="24" s="1"/>
  <c r="P411" i="24"/>
  <c r="Q411" i="24" s="1"/>
  <c r="R411" i="24" s="1"/>
  <c r="K2560" i="24"/>
  <c r="L2560" i="24" s="1"/>
  <c r="M2560" i="24" s="1"/>
  <c r="N2560" i="24"/>
  <c r="O2560" i="24" s="1"/>
  <c r="K1883" i="24"/>
  <c r="L1883" i="24" s="1"/>
  <c r="M1883" i="24" s="1"/>
  <c r="N1883" i="24"/>
  <c r="O1883" i="24" s="1"/>
  <c r="K3746" i="24"/>
  <c r="L3746" i="24" s="1"/>
  <c r="M3746" i="24" s="1"/>
  <c r="P3746" i="24" s="1"/>
  <c r="Q3746" i="24" s="1"/>
  <c r="R3746" i="24" s="1"/>
  <c r="S3746" i="24" s="1"/>
  <c r="T3746" i="24" s="1"/>
  <c r="N3746" i="24"/>
  <c r="O3746" i="24" s="1"/>
  <c r="K2406" i="24"/>
  <c r="L2406" i="24" s="1"/>
  <c r="M2406" i="24" s="1"/>
  <c r="N2406" i="24"/>
  <c r="O2406" i="24" s="1"/>
  <c r="K5" i="24"/>
  <c r="L5" i="24" s="1"/>
  <c r="M5" i="24" s="1"/>
  <c r="N5" i="24"/>
  <c r="O5" i="24" s="1"/>
  <c r="K232" i="24"/>
  <c r="L232" i="24" s="1"/>
  <c r="M232" i="24" s="1"/>
  <c r="N232" i="24"/>
  <c r="O232" i="24" s="1"/>
  <c r="N387" i="24"/>
  <c r="O387" i="24" s="1"/>
  <c r="P387" i="24" s="1"/>
  <c r="Q387" i="24" s="1"/>
  <c r="R387" i="24" s="1"/>
  <c r="S387" i="24" s="1"/>
  <c r="T387" i="24" s="1"/>
  <c r="K387" i="24"/>
  <c r="L387" i="24" s="1"/>
  <c r="M387" i="24" s="1"/>
  <c r="N2510" i="24"/>
  <c r="O2510" i="24" s="1"/>
  <c r="K2510" i="24"/>
  <c r="L2510" i="24" s="1"/>
  <c r="M2510" i="24" s="1"/>
  <c r="K2390" i="24"/>
  <c r="L2390" i="24" s="1"/>
  <c r="M2390" i="24" s="1"/>
  <c r="P2390" i="24" s="1"/>
  <c r="Q2390" i="24" s="1"/>
  <c r="R2390" i="24" s="1"/>
  <c r="N2390" i="24"/>
  <c r="O2390" i="24" s="1"/>
  <c r="K364" i="24"/>
  <c r="L364" i="24" s="1"/>
  <c r="M364" i="24" s="1"/>
  <c r="N364" i="24"/>
  <c r="O364" i="24" s="1"/>
  <c r="K1770" i="24"/>
  <c r="L1770" i="24" s="1"/>
  <c r="M1770" i="24" s="1"/>
  <c r="P1770" i="24" s="1"/>
  <c r="Q1770" i="24" s="1"/>
  <c r="R1770" i="24" s="1"/>
  <c r="S1770" i="24" s="1"/>
  <c r="T1770" i="24" s="1"/>
  <c r="N1770" i="24"/>
  <c r="O1770" i="24" s="1"/>
  <c r="N1044" i="24"/>
  <c r="O1044" i="24" s="1"/>
  <c r="K1044" i="24"/>
  <c r="L1044" i="24" s="1"/>
  <c r="M1044" i="24" s="1"/>
  <c r="N414" i="24"/>
  <c r="O414" i="24" s="1"/>
  <c r="K414" i="24"/>
  <c r="L414" i="24" s="1"/>
  <c r="M414" i="24" s="1"/>
  <c r="K2657" i="24"/>
  <c r="L2657" i="24" s="1"/>
  <c r="M2657" i="24" s="1"/>
  <c r="N2657" i="24"/>
  <c r="O2657" i="24" s="1"/>
  <c r="K622" i="24"/>
  <c r="L622" i="24" s="1"/>
  <c r="M622" i="24" s="1"/>
  <c r="P622" i="24" s="1"/>
  <c r="Q622" i="24" s="1"/>
  <c r="R622" i="24" s="1"/>
  <c r="N622" i="24"/>
  <c r="O622" i="24" s="1"/>
  <c r="N1420" i="24"/>
  <c r="O1420" i="24" s="1"/>
  <c r="K2277" i="24"/>
  <c r="L2277" i="24" s="1"/>
  <c r="M2277" i="24" s="1"/>
  <c r="K2652" i="24"/>
  <c r="L2652" i="24" s="1"/>
  <c r="M2652" i="24" s="1"/>
  <c r="K1053" i="24"/>
  <c r="L1053" i="24" s="1"/>
  <c r="M1053" i="24" s="1"/>
  <c r="N117" i="24"/>
  <c r="O117" i="24" s="1"/>
  <c r="N3301" i="24"/>
  <c r="O3301" i="24" s="1"/>
  <c r="N3180" i="24"/>
  <c r="O3180" i="24" s="1"/>
  <c r="P3180" i="24" s="1"/>
  <c r="Q3180" i="24" s="1"/>
  <c r="R3180" i="24" s="1"/>
  <c r="S3180" i="24" s="1"/>
  <c r="T3180" i="24" s="1"/>
  <c r="K1814" i="24"/>
  <c r="L1814" i="24" s="1"/>
  <c r="M1814" i="24" s="1"/>
  <c r="N21" i="24"/>
  <c r="O21" i="24" s="1"/>
  <c r="N1668" i="24"/>
  <c r="O1668" i="24" s="1"/>
  <c r="K4089" i="24"/>
  <c r="L4089" i="24" s="1"/>
  <c r="M4089" i="24" s="1"/>
  <c r="K853" i="24"/>
  <c r="L853" i="24" s="1"/>
  <c r="M853" i="24" s="1"/>
  <c r="N543" i="24"/>
  <c r="O543" i="24" s="1"/>
  <c r="P543" i="24" s="1"/>
  <c r="Q543" i="24" s="1"/>
  <c r="R543" i="24" s="1"/>
  <c r="N2425" i="24"/>
  <c r="O2425" i="24" s="1"/>
  <c r="N1885" i="24"/>
  <c r="O1885" i="24" s="1"/>
  <c r="N3185" i="24"/>
  <c r="O3185" i="24" s="1"/>
  <c r="K1330" i="24"/>
  <c r="L1330" i="24" s="1"/>
  <c r="M1330" i="24" s="1"/>
  <c r="N238" i="24"/>
  <c r="O238" i="24" s="1"/>
  <c r="K1453" i="24"/>
  <c r="L1453" i="24" s="1"/>
  <c r="M1453" i="24" s="1"/>
  <c r="N2631" i="24"/>
  <c r="O2631" i="24" s="1"/>
  <c r="K1002" i="24"/>
  <c r="L1002" i="24" s="1"/>
  <c r="M1002" i="24" s="1"/>
  <c r="K3298" i="24"/>
  <c r="L3298" i="24" s="1"/>
  <c r="M3298" i="24" s="1"/>
  <c r="P3298" i="24" s="1"/>
  <c r="Q3298" i="24" s="1"/>
  <c r="R3298" i="24" s="1"/>
  <c r="N3424" i="24"/>
  <c r="O3424" i="24" s="1"/>
  <c r="K476" i="24"/>
  <c r="L476" i="24" s="1"/>
  <c r="M476" i="24" s="1"/>
  <c r="N1808" i="24"/>
  <c r="O1808" i="24" s="1"/>
  <c r="N3880" i="24"/>
  <c r="O3880" i="24" s="1"/>
  <c r="K2120" i="24"/>
  <c r="L2120" i="24" s="1"/>
  <c r="M2120" i="24" s="1"/>
  <c r="N2017" i="24"/>
  <c r="O2017" i="24" s="1"/>
  <c r="K3836" i="24"/>
  <c r="L3836" i="24" s="1"/>
  <c r="M3836" i="24" s="1"/>
  <c r="P3836" i="24" s="1"/>
  <c r="Q3836" i="24" s="1"/>
  <c r="R3836" i="24" s="1"/>
  <c r="P1801" i="24"/>
  <c r="Q1801" i="24" s="1"/>
  <c r="R1801" i="24" s="1"/>
  <c r="N2613" i="24"/>
  <c r="O2613" i="24" s="1"/>
  <c r="P2613" i="24" s="1"/>
  <c r="Q2613" i="24" s="1"/>
  <c r="R2613" i="24" s="1"/>
  <c r="S2613" i="24" s="1"/>
  <c r="T2613" i="24" s="1"/>
  <c r="K2613" i="24"/>
  <c r="L2613" i="24" s="1"/>
  <c r="M2613" i="24" s="1"/>
  <c r="K3374" i="24"/>
  <c r="L3374" i="24" s="1"/>
  <c r="M3374" i="24" s="1"/>
  <c r="N3374" i="24"/>
  <c r="O3374" i="24" s="1"/>
  <c r="P2405" i="24"/>
  <c r="Q2405" i="24" s="1"/>
  <c r="R2405" i="24" s="1"/>
  <c r="K2862" i="24"/>
  <c r="L2862" i="24" s="1"/>
  <c r="M2862" i="24" s="1"/>
  <c r="N2862" i="24"/>
  <c r="O2862" i="24" s="1"/>
  <c r="K2193" i="24"/>
  <c r="L2193" i="24" s="1"/>
  <c r="M2193" i="24" s="1"/>
  <c r="P2193" i="24" s="1"/>
  <c r="Q2193" i="24" s="1"/>
  <c r="R2193" i="24" s="1"/>
  <c r="N2193" i="24"/>
  <c r="O2193" i="24" s="1"/>
  <c r="N113" i="24"/>
  <c r="O113" i="24" s="1"/>
  <c r="K113" i="24"/>
  <c r="L113" i="24" s="1"/>
  <c r="M113" i="24" s="1"/>
  <c r="K2875" i="24"/>
  <c r="L2875" i="24" s="1"/>
  <c r="M2875" i="24" s="1"/>
  <c r="N2875" i="24"/>
  <c r="O2875" i="24" s="1"/>
  <c r="N2603" i="24"/>
  <c r="O2603" i="24" s="1"/>
  <c r="K2603" i="24"/>
  <c r="L2603" i="24" s="1"/>
  <c r="M2603" i="24" s="1"/>
  <c r="K1487" i="24"/>
  <c r="L1487" i="24" s="1"/>
  <c r="M1487" i="24" s="1"/>
  <c r="P1487" i="24" s="1"/>
  <c r="Q1487" i="24" s="1"/>
  <c r="R1487" i="24" s="1"/>
  <c r="S1487" i="24" s="1"/>
  <c r="T1487" i="24" s="1"/>
  <c r="N1487" i="24"/>
  <c r="O1487" i="24" s="1"/>
  <c r="N1322" i="24"/>
  <c r="O1322" i="24" s="1"/>
  <c r="K1322" i="24"/>
  <c r="L1322" i="24" s="1"/>
  <c r="M1322" i="24" s="1"/>
  <c r="N3391" i="24"/>
  <c r="O3391" i="24" s="1"/>
  <c r="K3391" i="24"/>
  <c r="L3391" i="24" s="1"/>
  <c r="M3391" i="24" s="1"/>
  <c r="K1719" i="24"/>
  <c r="L1719" i="24" s="1"/>
  <c r="M1719" i="24" s="1"/>
  <c r="N1719" i="24"/>
  <c r="O1719" i="24" s="1"/>
  <c r="N1220" i="24"/>
  <c r="O1220" i="24" s="1"/>
  <c r="P1220" i="24" s="1"/>
  <c r="Q1220" i="24" s="1"/>
  <c r="R1220" i="24" s="1"/>
  <c r="S1220" i="24" s="1"/>
  <c r="T1220" i="24" s="1"/>
  <c r="K2265" i="24"/>
  <c r="L2265" i="24" s="1"/>
  <c r="M2265" i="24" s="1"/>
  <c r="K4002" i="24"/>
  <c r="L4002" i="24" s="1"/>
  <c r="M4002" i="24" s="1"/>
  <c r="N2820" i="24"/>
  <c r="O2820" i="24" s="1"/>
  <c r="K4134" i="24"/>
  <c r="L4134" i="24" s="1"/>
  <c r="M4134" i="24" s="1"/>
  <c r="N1244" i="24"/>
  <c r="O1244" i="24" s="1"/>
  <c r="K836" i="24"/>
  <c r="L836" i="24" s="1"/>
  <c r="M836" i="24" s="1"/>
  <c r="N2562" i="24"/>
  <c r="O2562" i="24" s="1"/>
  <c r="N1841" i="24"/>
  <c r="O1841" i="24" s="1"/>
  <c r="P1841" i="24" s="1"/>
  <c r="Q1841" i="24" s="1"/>
  <c r="R1841" i="24" s="1"/>
  <c r="S1841" i="24" s="1"/>
  <c r="T1841" i="24" s="1"/>
  <c r="K2667" i="24"/>
  <c r="L2667" i="24" s="1"/>
  <c r="M2667" i="24" s="1"/>
  <c r="K2620" i="24"/>
  <c r="L2620" i="24" s="1"/>
  <c r="M2620" i="24" s="1"/>
  <c r="K783" i="24"/>
  <c r="L783" i="24" s="1"/>
  <c r="M783" i="24" s="1"/>
  <c r="N254" i="24"/>
  <c r="O254" i="24" s="1"/>
  <c r="K2538" i="24"/>
  <c r="L2538" i="24" s="1"/>
  <c r="M2538" i="24" s="1"/>
  <c r="K2924" i="24"/>
  <c r="L2924" i="24" s="1"/>
  <c r="M2924" i="24" s="1"/>
  <c r="P2422" i="24"/>
  <c r="Q2422" i="24" s="1"/>
  <c r="R2422" i="24" s="1"/>
  <c r="K2846" i="24"/>
  <c r="L2846" i="24" s="1"/>
  <c r="M2846" i="24" s="1"/>
  <c r="P2846" i="24" s="1"/>
  <c r="Q2846" i="24" s="1"/>
  <c r="R2846" i="24" s="1"/>
  <c r="S2846" i="24" s="1"/>
  <c r="T2846" i="24" s="1"/>
  <c r="N4165" i="24"/>
  <c r="O4165" i="24" s="1"/>
  <c r="K44" i="24"/>
  <c r="L44" i="24" s="1"/>
  <c r="M44" i="24" s="1"/>
  <c r="K87" i="24"/>
  <c r="L87" i="24" s="1"/>
  <c r="M87" i="24" s="1"/>
  <c r="N3051" i="24"/>
  <c r="O3051" i="24" s="1"/>
  <c r="P3051" i="24" s="1"/>
  <c r="Q3051" i="24" s="1"/>
  <c r="R3051" i="24" s="1"/>
  <c r="N1278" i="24"/>
  <c r="O1278" i="24" s="1"/>
  <c r="N3919" i="24"/>
  <c r="O3919" i="24" s="1"/>
  <c r="K3919" i="24"/>
  <c r="L3919" i="24" s="1"/>
  <c r="M3919" i="24" s="1"/>
  <c r="P1954" i="24"/>
  <c r="Q1954" i="24" s="1"/>
  <c r="R1954" i="24" s="1"/>
  <c r="S1954" i="24" s="1"/>
  <c r="T1954" i="24" s="1"/>
  <c r="N3657" i="24"/>
  <c r="O3657" i="24" s="1"/>
  <c r="K3657" i="24"/>
  <c r="L3657" i="24" s="1"/>
  <c r="M3657" i="24" s="1"/>
  <c r="P3227" i="24"/>
  <c r="Q3227" i="24" s="1"/>
  <c r="R3227" i="24" s="1"/>
  <c r="N2248" i="24"/>
  <c r="O2248" i="24" s="1"/>
  <c r="K2248" i="24"/>
  <c r="L2248" i="24" s="1"/>
  <c r="M2248" i="24" s="1"/>
  <c r="K995" i="24"/>
  <c r="L995" i="24" s="1"/>
  <c r="M995" i="24" s="1"/>
  <c r="N995" i="24"/>
  <c r="O995" i="24" s="1"/>
  <c r="N1595" i="24"/>
  <c r="O1595" i="24" s="1"/>
  <c r="K1595" i="24"/>
  <c r="L1595" i="24" s="1"/>
  <c r="M1595" i="24" s="1"/>
  <c r="K773" i="24"/>
  <c r="L773" i="24" s="1"/>
  <c r="M773" i="24" s="1"/>
  <c r="N773" i="24"/>
  <c r="O773" i="24" s="1"/>
  <c r="N1549" i="24"/>
  <c r="O1549" i="24" s="1"/>
  <c r="K1549" i="24"/>
  <c r="L1549" i="24" s="1"/>
  <c r="M1549" i="24" s="1"/>
  <c r="N4071" i="24"/>
  <c r="O4071" i="24" s="1"/>
  <c r="K4071" i="24"/>
  <c r="L4071" i="24" s="1"/>
  <c r="M4071" i="24" s="1"/>
  <c r="K2393" i="24"/>
  <c r="L2393" i="24" s="1"/>
  <c r="M2393" i="24" s="1"/>
  <c r="P2393" i="24" s="1"/>
  <c r="Q2393" i="24" s="1"/>
  <c r="R2393" i="24" s="1"/>
  <c r="S2393" i="24" s="1"/>
  <c r="T2393" i="24" s="1"/>
  <c r="N2393" i="24"/>
  <c r="O2393" i="24" s="1"/>
  <c r="P1311" i="24"/>
  <c r="Q1311" i="24" s="1"/>
  <c r="R1311" i="24" s="1"/>
  <c r="K257" i="24"/>
  <c r="L257" i="24" s="1"/>
  <c r="M257" i="24" s="1"/>
  <c r="N257" i="24"/>
  <c r="O257" i="24" s="1"/>
  <c r="P3668" i="24"/>
  <c r="Q3668" i="24" s="1"/>
  <c r="R3668" i="24" s="1"/>
  <c r="K974" i="24"/>
  <c r="L974" i="24" s="1"/>
  <c r="M974" i="24" s="1"/>
  <c r="N974" i="24"/>
  <c r="O974" i="24" s="1"/>
  <c r="K3692" i="24"/>
  <c r="L3692" i="24" s="1"/>
  <c r="M3692" i="24" s="1"/>
  <c r="P3692" i="24" s="1"/>
  <c r="Q3692" i="24" s="1"/>
  <c r="R3692" i="24" s="1"/>
  <c r="S3692" i="24" s="1"/>
  <c r="T3692" i="24" s="1"/>
  <c r="N3692" i="24"/>
  <c r="O3692" i="24" s="1"/>
  <c r="K3916" i="24"/>
  <c r="L3916" i="24" s="1"/>
  <c r="M3916" i="24" s="1"/>
  <c r="N3916" i="24"/>
  <c r="O3916" i="24" s="1"/>
  <c r="K850" i="24"/>
  <c r="L850" i="24" s="1"/>
  <c r="M850" i="24" s="1"/>
  <c r="N850" i="24"/>
  <c r="O850" i="24" s="1"/>
  <c r="N3913" i="24"/>
  <c r="O3913" i="24" s="1"/>
  <c r="K3913" i="24"/>
  <c r="L3913" i="24" s="1"/>
  <c r="M3913" i="24" s="1"/>
  <c r="N3991" i="24"/>
  <c r="O3991" i="24" s="1"/>
  <c r="P3991" i="24" s="1"/>
  <c r="Q3991" i="24" s="1"/>
  <c r="R3991" i="24" s="1"/>
  <c r="S3991" i="24" s="1"/>
  <c r="T3991" i="24" s="1"/>
  <c r="K3991" i="24"/>
  <c r="L3991" i="24" s="1"/>
  <c r="M3991" i="24" s="1"/>
  <c r="K1712" i="24"/>
  <c r="L1712" i="24" s="1"/>
  <c r="M1712" i="24" s="1"/>
  <c r="N1712" i="24"/>
  <c r="O1712" i="24" s="1"/>
  <c r="N2337" i="24"/>
  <c r="O2337" i="24" s="1"/>
  <c r="P2337" i="24" s="1"/>
  <c r="Q2337" i="24" s="1"/>
  <c r="R2337" i="24" s="1"/>
  <c r="S2337" i="24" s="1"/>
  <c r="T2337" i="24" s="1"/>
  <c r="K2337" i="24"/>
  <c r="L2337" i="24" s="1"/>
  <c r="M2337" i="24" s="1"/>
  <c r="N1394" i="24"/>
  <c r="O1394" i="24" s="1"/>
  <c r="K1394" i="24"/>
  <c r="L1394" i="24" s="1"/>
  <c r="M1394" i="24" s="1"/>
  <c r="K1392" i="24"/>
  <c r="L1392" i="24" s="1"/>
  <c r="M1392" i="24" s="1"/>
  <c r="N1392" i="24"/>
  <c r="O1392" i="24" s="1"/>
  <c r="K1715" i="24"/>
  <c r="L1715" i="24" s="1"/>
  <c r="M1715" i="24" s="1"/>
  <c r="N1715" i="24"/>
  <c r="O1715" i="24" s="1"/>
  <c r="N2389" i="24"/>
  <c r="O2389" i="24" s="1"/>
  <c r="K2389" i="24"/>
  <c r="L2389" i="24" s="1"/>
  <c r="M2389" i="24" s="1"/>
  <c r="N907" i="24"/>
  <c r="O907" i="24" s="1"/>
  <c r="K907" i="24"/>
  <c r="L907" i="24" s="1"/>
  <c r="M907" i="24" s="1"/>
  <c r="N2031" i="24"/>
  <c r="O2031" i="24" s="1"/>
  <c r="P2031" i="24" s="1"/>
  <c r="Q2031" i="24" s="1"/>
  <c r="R2031" i="24" s="1"/>
  <c r="S2031" i="24" s="1"/>
  <c r="T2031" i="24" s="1"/>
  <c r="K2031" i="24"/>
  <c r="L2031" i="24" s="1"/>
  <c r="M2031" i="24" s="1"/>
  <c r="K874" i="24"/>
  <c r="L874" i="24" s="1"/>
  <c r="M874" i="24" s="1"/>
  <c r="N874" i="24"/>
  <c r="O874" i="24" s="1"/>
  <c r="N2434" i="24"/>
  <c r="O2434" i="24" s="1"/>
  <c r="K2491" i="24"/>
  <c r="L2491" i="24" s="1"/>
  <c r="M2491" i="24" s="1"/>
  <c r="N2186" i="24"/>
  <c r="O2186" i="24" s="1"/>
  <c r="K4218" i="24"/>
  <c r="L4218" i="24" s="1"/>
  <c r="M4218" i="24" s="1"/>
  <c r="K3605" i="24"/>
  <c r="L3605" i="24" s="1"/>
  <c r="M3605" i="24" s="1"/>
  <c r="P3605" i="24" s="1"/>
  <c r="Q3605" i="24" s="1"/>
  <c r="R3605" i="24" s="1"/>
  <c r="S3605" i="24" s="1"/>
  <c r="T3605" i="24" s="1"/>
  <c r="N111" i="24"/>
  <c r="O111" i="24" s="1"/>
  <c r="N3884" i="24"/>
  <c r="O3884" i="24" s="1"/>
  <c r="K734" i="24"/>
  <c r="L734" i="24" s="1"/>
  <c r="M734" i="24" s="1"/>
  <c r="N1826" i="24"/>
  <c r="O1826" i="24" s="1"/>
  <c r="P1826" i="24" s="1"/>
  <c r="Q1826" i="24" s="1"/>
  <c r="R1826" i="24" s="1"/>
  <c r="S1826" i="24" s="1"/>
  <c r="T1826" i="24" s="1"/>
  <c r="K3503" i="24"/>
  <c r="L3503" i="24" s="1"/>
  <c r="M3503" i="24" s="1"/>
  <c r="P3503" i="24" s="1"/>
  <c r="Q3503" i="24" s="1"/>
  <c r="R3503" i="24" s="1"/>
  <c r="N2926" i="24"/>
  <c r="O2926" i="24" s="1"/>
  <c r="K4166" i="24"/>
  <c r="L4166" i="24" s="1"/>
  <c r="M4166" i="24" s="1"/>
  <c r="N4059" i="24"/>
  <c r="O4059" i="24" s="1"/>
  <c r="N1991" i="24"/>
  <c r="O1991" i="24" s="1"/>
  <c r="N2445" i="24"/>
  <c r="O2445" i="24" s="1"/>
  <c r="K963" i="24"/>
  <c r="L963" i="24" s="1"/>
  <c r="M963" i="24" s="1"/>
  <c r="P963" i="24" s="1"/>
  <c r="Q963" i="24" s="1"/>
  <c r="R963" i="24" s="1"/>
  <c r="S963" i="24" s="1"/>
  <c r="T963" i="24" s="1"/>
  <c r="K4206" i="24"/>
  <c r="L4206" i="24" s="1"/>
  <c r="M4206" i="24" s="1"/>
  <c r="N1960" i="24"/>
  <c r="O1960" i="24" s="1"/>
  <c r="K940" i="24"/>
  <c r="L940" i="24" s="1"/>
  <c r="M940" i="24" s="1"/>
  <c r="N861" i="24"/>
  <c r="O861" i="24" s="1"/>
  <c r="N3662" i="24"/>
  <c r="O3662" i="24" s="1"/>
  <c r="K3662" i="24"/>
  <c r="L3662" i="24" s="1"/>
  <c r="M3662" i="24" s="1"/>
  <c r="K870" i="24"/>
  <c r="L870" i="24" s="1"/>
  <c r="M870" i="24" s="1"/>
  <c r="N870" i="24"/>
  <c r="O870" i="24" s="1"/>
  <c r="K563" i="24"/>
  <c r="L563" i="24" s="1"/>
  <c r="M563" i="24" s="1"/>
  <c r="P563" i="24" s="1"/>
  <c r="Q563" i="24" s="1"/>
  <c r="R563" i="24" s="1"/>
  <c r="S563" i="24" s="1"/>
  <c r="T563" i="24" s="1"/>
  <c r="N563" i="24"/>
  <c r="O563" i="24" s="1"/>
  <c r="K3161" i="24"/>
  <c r="L3161" i="24" s="1"/>
  <c r="M3161" i="24" s="1"/>
  <c r="N3161" i="24"/>
  <c r="O3161" i="24" s="1"/>
  <c r="K1493" i="24"/>
  <c r="L1493" i="24" s="1"/>
  <c r="M1493" i="24" s="1"/>
  <c r="P1493" i="24" s="1"/>
  <c r="Q1493" i="24" s="1"/>
  <c r="R1493" i="24" s="1"/>
  <c r="S1493" i="24" s="1"/>
  <c r="T1493" i="24" s="1"/>
  <c r="N1493" i="24"/>
  <c r="O1493" i="24" s="1"/>
  <c r="K2401" i="24"/>
  <c r="L2401" i="24" s="1"/>
  <c r="M2401" i="24" s="1"/>
  <c r="N2401" i="24"/>
  <c r="O2401" i="24" s="1"/>
  <c r="N1879" i="24"/>
  <c r="O1879" i="24" s="1"/>
  <c r="K1879" i="24"/>
  <c r="L1879" i="24" s="1"/>
  <c r="M1879" i="24" s="1"/>
  <c r="K1037" i="24"/>
  <c r="L1037" i="24" s="1"/>
  <c r="M1037" i="24" s="1"/>
  <c r="N1037" i="24"/>
  <c r="O1037" i="24" s="1"/>
  <c r="N3146" i="24"/>
  <c r="O3146" i="24" s="1"/>
  <c r="P3146" i="24" s="1"/>
  <c r="Q3146" i="24" s="1"/>
  <c r="R3146" i="24" s="1"/>
  <c r="S3146" i="24" s="1"/>
  <c r="T3146" i="24" s="1"/>
  <c r="K3146" i="24"/>
  <c r="L3146" i="24" s="1"/>
  <c r="M3146" i="24" s="1"/>
  <c r="K106" i="24"/>
  <c r="L106" i="24" s="1"/>
  <c r="M106" i="24" s="1"/>
  <c r="N106" i="24"/>
  <c r="O106" i="24" s="1"/>
  <c r="K1726" i="24"/>
  <c r="L1726" i="24" s="1"/>
  <c r="M1726" i="24" s="1"/>
  <c r="N1726" i="24"/>
  <c r="O1726" i="24" s="1"/>
  <c r="N1528" i="24"/>
  <c r="O1528" i="24" s="1"/>
  <c r="K1528" i="24"/>
  <c r="L1528" i="24" s="1"/>
  <c r="M1528" i="24" s="1"/>
  <c r="N3761" i="24"/>
  <c r="O3761" i="24" s="1"/>
  <c r="N1891" i="24"/>
  <c r="O1891" i="24" s="1"/>
  <c r="N3969" i="24"/>
  <c r="O3969" i="24" s="1"/>
  <c r="N3399" i="24"/>
  <c r="O3399" i="24" s="1"/>
  <c r="N718" i="24"/>
  <c r="O718" i="24" s="1"/>
  <c r="N2424" i="24"/>
  <c r="O2424" i="24" s="1"/>
  <c r="K3784" i="24"/>
  <c r="L3784" i="24" s="1"/>
  <c r="M3784" i="24" s="1"/>
  <c r="N1415" i="24"/>
  <c r="O1415" i="24" s="1"/>
  <c r="P1415" i="24" s="1"/>
  <c r="Q1415" i="24" s="1"/>
  <c r="R1415" i="24" s="1"/>
  <c r="K2664" i="24"/>
  <c r="L2664" i="24" s="1"/>
  <c r="M2664" i="24" s="1"/>
  <c r="P2664" i="24" s="1"/>
  <c r="Q2664" i="24" s="1"/>
  <c r="R2664" i="24" s="1"/>
  <c r="S2664" i="24" s="1"/>
  <c r="T2664" i="24" s="1"/>
  <c r="N1303" i="24"/>
  <c r="O1303" i="24" s="1"/>
  <c r="P1303" i="24" s="1"/>
  <c r="Q1303" i="24" s="1"/>
  <c r="R1303" i="24" s="1"/>
  <c r="K2410" i="24"/>
  <c r="L2410" i="24" s="1"/>
  <c r="M2410" i="24" s="1"/>
  <c r="N2410" i="24"/>
  <c r="O2410" i="24" s="1"/>
  <c r="P2410" i="24" s="1"/>
  <c r="Q2410" i="24" s="1"/>
  <c r="R2410" i="24" s="1"/>
  <c r="K3437" i="24"/>
  <c r="L3437" i="24" s="1"/>
  <c r="M3437" i="24" s="1"/>
  <c r="N3437" i="24"/>
  <c r="O3437" i="24" s="1"/>
  <c r="K943" i="24"/>
  <c r="L943" i="24" s="1"/>
  <c r="M943" i="24" s="1"/>
  <c r="N943" i="24"/>
  <c r="O943" i="24" s="1"/>
  <c r="P943" i="24" s="1"/>
  <c r="Q943" i="24" s="1"/>
  <c r="R943" i="24" s="1"/>
  <c r="S943" i="24" s="1"/>
  <c r="T943" i="24" s="1"/>
  <c r="N19" i="24"/>
  <c r="O19" i="24" s="1"/>
  <c r="K19" i="24"/>
  <c r="L19" i="24" s="1"/>
  <c r="M19" i="24" s="1"/>
  <c r="K2475" i="24"/>
  <c r="L2475" i="24" s="1"/>
  <c r="M2475" i="24" s="1"/>
  <c r="N2475" i="24"/>
  <c r="O2475" i="24" s="1"/>
  <c r="N176" i="24"/>
  <c r="O176" i="24" s="1"/>
  <c r="K176" i="24"/>
  <c r="L176" i="24" s="1"/>
  <c r="M176" i="24" s="1"/>
  <c r="K714" i="24"/>
  <c r="L714" i="24" s="1"/>
  <c r="M714" i="24" s="1"/>
  <c r="N714" i="24"/>
  <c r="O714" i="24" s="1"/>
  <c r="K2986" i="24"/>
  <c r="L2986" i="24" s="1"/>
  <c r="M2986" i="24" s="1"/>
  <c r="N2986" i="24"/>
  <c r="O2986" i="24" s="1"/>
  <c r="N473" i="24"/>
  <c r="O473" i="24" s="1"/>
  <c r="K473" i="24"/>
  <c r="L473" i="24" s="1"/>
  <c r="M473" i="24" s="1"/>
  <c r="K2916" i="24"/>
  <c r="L2916" i="24" s="1"/>
  <c r="M2916" i="24" s="1"/>
  <c r="N2916" i="24"/>
  <c r="O2916" i="24" s="1"/>
  <c r="P965" i="24"/>
  <c r="Q965" i="24" s="1"/>
  <c r="R965" i="24" s="1"/>
  <c r="S965" i="24" s="1"/>
  <c r="T965" i="24" s="1"/>
  <c r="N3154" i="24"/>
  <c r="O3154" i="24" s="1"/>
  <c r="K3154" i="24"/>
  <c r="L3154" i="24" s="1"/>
  <c r="M3154" i="24" s="1"/>
  <c r="K1647" i="24"/>
  <c r="L1647" i="24" s="1"/>
  <c r="M1647" i="24" s="1"/>
  <c r="N1647" i="24"/>
  <c r="O1647" i="24" s="1"/>
  <c r="N1573" i="24"/>
  <c r="O1573" i="24" s="1"/>
  <c r="K1573" i="24"/>
  <c r="L1573" i="24" s="1"/>
  <c r="M1573" i="24" s="1"/>
  <c r="N2923" i="24"/>
  <c r="O2923" i="24" s="1"/>
  <c r="K2923" i="24"/>
  <c r="L2923" i="24" s="1"/>
  <c r="M2923" i="24" s="1"/>
  <c r="K1206" i="24"/>
  <c r="L1206" i="24" s="1"/>
  <c r="M1206" i="24" s="1"/>
  <c r="N1206" i="24"/>
  <c r="O1206" i="24" s="1"/>
  <c r="K3791" i="24"/>
  <c r="L3791" i="24" s="1"/>
  <c r="M3791" i="24" s="1"/>
  <c r="N3791" i="24"/>
  <c r="O3791" i="24" s="1"/>
  <c r="N4003" i="24"/>
  <c r="O4003" i="24" s="1"/>
  <c r="K2650" i="24"/>
  <c r="L2650" i="24" s="1"/>
  <c r="M2650" i="24" s="1"/>
  <c r="K2813" i="24"/>
  <c r="L2813" i="24" s="1"/>
  <c r="M2813" i="24" s="1"/>
  <c r="N2627" i="24"/>
  <c r="O2627" i="24" s="1"/>
  <c r="P2627" i="24" s="1"/>
  <c r="Q2627" i="24" s="1"/>
  <c r="R2627" i="24" s="1"/>
  <c r="S2627" i="24" s="1"/>
  <c r="T2627" i="24" s="1"/>
  <c r="N484" i="24"/>
  <c r="O484" i="24" s="1"/>
  <c r="N3759" i="24"/>
  <c r="O3759" i="24" s="1"/>
  <c r="K2929" i="24"/>
  <c r="L2929" i="24" s="1"/>
  <c r="M2929" i="24" s="1"/>
  <c r="N1898" i="24"/>
  <c r="O1898" i="24" s="1"/>
  <c r="N608" i="24"/>
  <c r="O608" i="24" s="1"/>
  <c r="N3970" i="24"/>
  <c r="O3970" i="24" s="1"/>
  <c r="K835" i="24"/>
  <c r="L835" i="24" s="1"/>
  <c r="M835" i="24" s="1"/>
  <c r="K909" i="24"/>
  <c r="L909" i="24" s="1"/>
  <c r="M909" i="24" s="1"/>
  <c r="P909" i="24" s="1"/>
  <c r="Q909" i="24" s="1"/>
  <c r="R909" i="24" s="1"/>
  <c r="S909" i="24" s="1"/>
  <c r="T909" i="24" s="1"/>
  <c r="N2426" i="24"/>
  <c r="O2426" i="24" s="1"/>
  <c r="K2482" i="24"/>
  <c r="L2482" i="24" s="1"/>
  <c r="M2482" i="24" s="1"/>
  <c r="K3923" i="24"/>
  <c r="L3923" i="24" s="1"/>
  <c r="M3923" i="24" s="1"/>
  <c r="N2855" i="24"/>
  <c r="O2855" i="24" s="1"/>
  <c r="P2855" i="24" s="1"/>
  <c r="Q2855" i="24" s="1"/>
  <c r="R2855" i="24" s="1"/>
  <c r="K729" i="24"/>
  <c r="L729" i="24" s="1"/>
  <c r="M729" i="24" s="1"/>
  <c r="K3756" i="24"/>
  <c r="L3756" i="24" s="1"/>
  <c r="M3756" i="24" s="1"/>
  <c r="K10" i="24"/>
  <c r="L10" i="24" s="1"/>
  <c r="M10" i="24" s="1"/>
  <c r="N2969" i="24"/>
  <c r="O2969" i="24" s="1"/>
  <c r="K25" i="24"/>
  <c r="L25" i="24" s="1"/>
  <c r="M25" i="24" s="1"/>
  <c r="N3922" i="24"/>
  <c r="O3922" i="24" s="1"/>
  <c r="N1662" i="24"/>
  <c r="O1662" i="24" s="1"/>
  <c r="K3663" i="24"/>
  <c r="L3663" i="24" s="1"/>
  <c r="M3663" i="24" s="1"/>
  <c r="N3585" i="24"/>
  <c r="O3585" i="24" s="1"/>
  <c r="K1438" i="24"/>
  <c r="L1438" i="24" s="1"/>
  <c r="M1438" i="24" s="1"/>
  <c r="N3920" i="24"/>
  <c r="O3920" i="24" s="1"/>
  <c r="N3604" i="24"/>
  <c r="O3604" i="24" s="1"/>
  <c r="K2301" i="24"/>
  <c r="L2301" i="24" s="1"/>
  <c r="M2301" i="24" s="1"/>
  <c r="P1153" i="24"/>
  <c r="Q1153" i="24" s="1"/>
  <c r="R1153" i="24" s="1"/>
  <c r="K3498" i="24"/>
  <c r="L3498" i="24" s="1"/>
  <c r="M3498" i="24" s="1"/>
  <c r="N3498" i="24"/>
  <c r="O3498" i="24" s="1"/>
  <c r="K605" i="24"/>
  <c r="L605" i="24" s="1"/>
  <c r="M605" i="24" s="1"/>
  <c r="N605" i="24"/>
  <c r="O605" i="24" s="1"/>
  <c r="P2541" i="24"/>
  <c r="Q2541" i="24" s="1"/>
  <c r="R2541" i="24" s="1"/>
  <c r="K3291" i="24"/>
  <c r="L3291" i="24" s="1"/>
  <c r="M3291" i="24" s="1"/>
  <c r="N3291" i="24"/>
  <c r="O3291" i="24" s="1"/>
  <c r="K3199" i="24"/>
  <c r="L3199" i="24" s="1"/>
  <c r="M3199" i="24" s="1"/>
  <c r="N3199" i="24"/>
  <c r="O3199" i="24" s="1"/>
  <c r="N3495" i="24"/>
  <c r="O3495" i="24" s="1"/>
  <c r="K3495" i="24"/>
  <c r="L3495" i="24" s="1"/>
  <c r="M3495" i="24" s="1"/>
  <c r="K3956" i="24"/>
  <c r="L3956" i="24" s="1"/>
  <c r="M3956" i="24" s="1"/>
  <c r="N3956" i="24"/>
  <c r="O3956" i="24" s="1"/>
  <c r="N824" i="24"/>
  <c r="O824" i="24" s="1"/>
  <c r="K824" i="24"/>
  <c r="L824" i="24" s="1"/>
  <c r="M824" i="24" s="1"/>
  <c r="K779" i="24"/>
  <c r="L779" i="24" s="1"/>
  <c r="M779" i="24" s="1"/>
  <c r="N779" i="24"/>
  <c r="O779" i="24" s="1"/>
  <c r="N3046" i="24"/>
  <c r="O3046" i="24" s="1"/>
  <c r="K3046" i="24"/>
  <c r="L3046" i="24" s="1"/>
  <c r="M3046" i="24" s="1"/>
  <c r="P2152" i="24"/>
  <c r="Q2152" i="24" s="1"/>
  <c r="R2152" i="24" s="1"/>
  <c r="K3485" i="24"/>
  <c r="L3485" i="24" s="1"/>
  <c r="M3485" i="24" s="1"/>
  <c r="N3485" i="24"/>
  <c r="O3485" i="24" s="1"/>
  <c r="K366" i="24"/>
  <c r="L366" i="24" s="1"/>
  <c r="M366" i="24" s="1"/>
  <c r="N366" i="24"/>
  <c r="O366" i="24" s="1"/>
  <c r="N2183" i="24"/>
  <c r="O2183" i="24" s="1"/>
  <c r="P2183" i="24" s="1"/>
  <c r="Q2183" i="24" s="1"/>
  <c r="R2183" i="24" s="1"/>
  <c r="N1957" i="24"/>
  <c r="O1957" i="24" s="1"/>
  <c r="N3062" i="24"/>
  <c r="O3062" i="24" s="1"/>
  <c r="K3834" i="24"/>
  <c r="L3834" i="24" s="1"/>
  <c r="M3834" i="24" s="1"/>
  <c r="K1705" i="24"/>
  <c r="L1705" i="24" s="1"/>
  <c r="M1705" i="24" s="1"/>
  <c r="N3603" i="24"/>
  <c r="O3603" i="24" s="1"/>
  <c r="P3603" i="24" s="1"/>
  <c r="Q3603" i="24" s="1"/>
  <c r="R3603" i="24" s="1"/>
  <c r="S3603" i="24" s="1"/>
  <c r="T3603" i="24" s="1"/>
  <c r="N3963" i="24"/>
  <c r="O3963" i="24" s="1"/>
  <c r="K1406" i="24"/>
  <c r="L1406" i="24" s="1"/>
  <c r="M1406" i="24" s="1"/>
  <c r="N1086" i="24"/>
  <c r="O1086" i="24" s="1"/>
  <c r="N1792" i="24"/>
  <c r="O1792" i="24" s="1"/>
  <c r="N2507" i="24"/>
  <c r="O2507" i="24" s="1"/>
  <c r="K367" i="24"/>
  <c r="L367" i="24" s="1"/>
  <c r="M367" i="24" s="1"/>
  <c r="N3514" i="24"/>
  <c r="O3514" i="24" s="1"/>
  <c r="N1953" i="24"/>
  <c r="O1953" i="24" s="1"/>
  <c r="K1888" i="24"/>
  <c r="L1888" i="24" s="1"/>
  <c r="M1888" i="24" s="1"/>
  <c r="K1294" i="24"/>
  <c r="L1294" i="24" s="1"/>
  <c r="M1294" i="24" s="1"/>
  <c r="N1950" i="24"/>
  <c r="O1950" i="24" s="1"/>
  <c r="N18" i="24"/>
  <c r="O18" i="24" s="1"/>
  <c r="N2134" i="24"/>
  <c r="O2134" i="24" s="1"/>
  <c r="K272" i="24"/>
  <c r="L272" i="24" s="1"/>
  <c r="M272" i="24" s="1"/>
  <c r="K3416" i="24"/>
  <c r="L3416" i="24" s="1"/>
  <c r="M3416" i="24" s="1"/>
  <c r="K2980" i="24"/>
  <c r="L2980" i="24" s="1"/>
  <c r="M2980" i="24" s="1"/>
  <c r="P2980" i="24" s="1"/>
  <c r="Q2980" i="24" s="1"/>
  <c r="R2980" i="24" s="1"/>
  <c r="S2980" i="24" s="1"/>
  <c r="T2980" i="24" s="1"/>
  <c r="K4191" i="24"/>
  <c r="L4191" i="24" s="1"/>
  <c r="M4191" i="24" s="1"/>
  <c r="K2866" i="24"/>
  <c r="L2866" i="24" s="1"/>
  <c r="M2866" i="24" s="1"/>
  <c r="N895" i="24"/>
  <c r="O895" i="24" s="1"/>
  <c r="K1587" i="24"/>
  <c r="L1587" i="24" s="1"/>
  <c r="M1587" i="24" s="1"/>
  <c r="N4052" i="24"/>
  <c r="O4052" i="24" s="1"/>
  <c r="N3766" i="24"/>
  <c r="O3766" i="24" s="1"/>
  <c r="N716" i="24"/>
  <c r="O716" i="24" s="1"/>
  <c r="N40" i="24"/>
  <c r="O40" i="24" s="1"/>
  <c r="P40" i="24" s="1"/>
  <c r="Q40" i="24" s="1"/>
  <c r="R40" i="24" s="1"/>
  <c r="S40" i="24" s="1"/>
  <c r="T40" i="24" s="1"/>
  <c r="N3148" i="24"/>
  <c r="O3148" i="24" s="1"/>
  <c r="N3512" i="24"/>
  <c r="O3512" i="24" s="1"/>
  <c r="N989" i="24"/>
  <c r="O989" i="24" s="1"/>
  <c r="P989" i="24" s="1"/>
  <c r="Q989" i="24" s="1"/>
  <c r="R989" i="24" s="1"/>
  <c r="K3818" i="24"/>
  <c r="L3818" i="24" s="1"/>
  <c r="M3818" i="24" s="1"/>
  <c r="K3147" i="24"/>
  <c r="L3147" i="24" s="1"/>
  <c r="M3147" i="24" s="1"/>
  <c r="P3147" i="24" s="1"/>
  <c r="Q3147" i="24" s="1"/>
  <c r="R3147" i="24" s="1"/>
  <c r="S3147" i="24" s="1"/>
  <c r="T3147" i="24" s="1"/>
  <c r="P1125" i="24"/>
  <c r="Q1125" i="24" s="1"/>
  <c r="R1125" i="24" s="1"/>
  <c r="K1340" i="24"/>
  <c r="L1340" i="24" s="1"/>
  <c r="M1340" i="24" s="1"/>
  <c r="N3145" i="24"/>
  <c r="O3145" i="24" s="1"/>
  <c r="P3145" i="24" s="1"/>
  <c r="Q3145" i="24" s="1"/>
  <c r="R3145" i="24" s="1"/>
  <c r="S3145" i="24" s="1"/>
  <c r="T3145" i="24" s="1"/>
  <c r="K2173" i="24"/>
  <c r="L2173" i="24" s="1"/>
  <c r="M2173" i="24" s="1"/>
  <c r="N2843" i="24"/>
  <c r="O2843" i="24" s="1"/>
  <c r="N2298" i="24"/>
  <c r="O2298" i="24" s="1"/>
  <c r="K2298" i="24"/>
  <c r="L2298" i="24" s="1"/>
  <c r="M2298" i="24" s="1"/>
  <c r="N2547" i="24"/>
  <c r="O2547" i="24" s="1"/>
  <c r="P2547" i="24" s="1"/>
  <c r="Q2547" i="24" s="1"/>
  <c r="R2547" i="24" s="1"/>
  <c r="K3352" i="24"/>
  <c r="L3352" i="24" s="1"/>
  <c r="M3352" i="24" s="1"/>
  <c r="N3352" i="24"/>
  <c r="O3352" i="24" s="1"/>
  <c r="N384" i="24"/>
  <c r="O384" i="24" s="1"/>
  <c r="P384" i="24" s="1"/>
  <c r="Q384" i="24" s="1"/>
  <c r="R384" i="24" s="1"/>
  <c r="S384" i="24" s="1"/>
  <c r="T384" i="24" s="1"/>
  <c r="K384" i="24"/>
  <c r="L384" i="24" s="1"/>
  <c r="M384" i="24" s="1"/>
  <c r="P2380" i="24"/>
  <c r="Q2380" i="24" s="1"/>
  <c r="R2380" i="24" s="1"/>
  <c r="S2380" i="24" s="1"/>
  <c r="T2380" i="24" s="1"/>
  <c r="P1929" i="24"/>
  <c r="Q1929" i="24" s="1"/>
  <c r="R1929" i="24" s="1"/>
  <c r="K1747" i="24"/>
  <c r="L1747" i="24" s="1"/>
  <c r="M1747" i="24" s="1"/>
  <c r="N1747" i="24"/>
  <c r="O1747" i="24" s="1"/>
  <c r="N1545" i="24"/>
  <c r="O1545" i="24" s="1"/>
  <c r="N1970" i="24"/>
  <c r="O1970" i="24" s="1"/>
  <c r="N1609" i="24"/>
  <c r="O1609" i="24" s="1"/>
  <c r="N2210" i="24"/>
  <c r="O2210" i="24" s="1"/>
  <c r="P2210" i="24" s="1"/>
  <c r="Q2210" i="24" s="1"/>
  <c r="R2210" i="24" s="1"/>
  <c r="P3375" i="24"/>
  <c r="Q3375" i="24" s="1"/>
  <c r="R3375" i="24" s="1"/>
  <c r="N830" i="24"/>
  <c r="O830" i="24" s="1"/>
  <c r="N1161" i="24"/>
  <c r="O1161" i="24" s="1"/>
  <c r="N1187" i="24"/>
  <c r="O1187" i="24" s="1"/>
  <c r="K3243" i="24"/>
  <c r="L3243" i="24" s="1"/>
  <c r="M3243" i="24" s="1"/>
  <c r="N2135" i="24"/>
  <c r="O2135" i="24" s="1"/>
  <c r="N2111" i="24"/>
  <c r="O2111" i="24" s="1"/>
  <c r="P2111" i="24" s="1"/>
  <c r="Q2111" i="24" s="1"/>
  <c r="R2111" i="24" s="1"/>
  <c r="S2111" i="24" s="1"/>
  <c r="T2111" i="24" s="1"/>
  <c r="N1982" i="24"/>
  <c r="O1982" i="24" s="1"/>
  <c r="K2823" i="24"/>
  <c r="L2823" i="24" s="1"/>
  <c r="M2823" i="24" s="1"/>
  <c r="N4224" i="24"/>
  <c r="O4224" i="24" s="1"/>
  <c r="N1881" i="24"/>
  <c r="O1881" i="24" s="1"/>
  <c r="P1881" i="24" s="1"/>
  <c r="Q1881" i="24" s="1"/>
  <c r="R1881" i="24" s="1"/>
  <c r="S1881" i="24" s="1"/>
  <c r="T1881" i="24" s="1"/>
  <c r="K1452" i="24"/>
  <c r="L1452" i="24" s="1"/>
  <c r="M1452" i="24" s="1"/>
  <c r="N2305" i="24"/>
  <c r="O2305" i="24" s="1"/>
  <c r="P2305" i="24" s="1"/>
  <c r="Q2305" i="24" s="1"/>
  <c r="R2305" i="24" s="1"/>
  <c r="N965" i="24"/>
  <c r="O965" i="24" s="1"/>
  <c r="N2794" i="24"/>
  <c r="O2794" i="24" s="1"/>
  <c r="N2175" i="24"/>
  <c r="O2175" i="24" s="1"/>
  <c r="P2175" i="24" s="1"/>
  <c r="Q2175" i="24" s="1"/>
  <c r="R2175" i="24" s="1"/>
  <c r="N2104" i="24"/>
  <c r="O2104" i="24" s="1"/>
  <c r="N3739" i="24"/>
  <c r="O3739" i="24" s="1"/>
  <c r="N774" i="24"/>
  <c r="O774" i="24" s="1"/>
  <c r="N517" i="24"/>
  <c r="O517" i="24" s="1"/>
  <c r="N2977" i="24"/>
  <c r="O2977" i="24" s="1"/>
  <c r="N3992" i="24"/>
  <c r="O3992" i="24" s="1"/>
  <c r="P3148" i="24"/>
  <c r="Q3148" i="24" s="1"/>
  <c r="R3148" i="24" s="1"/>
  <c r="S3148" i="24" s="1"/>
  <c r="T3148" i="24" s="1"/>
  <c r="N1711" i="24"/>
  <c r="O1711" i="24" s="1"/>
  <c r="K1711" i="24"/>
  <c r="L1711" i="24" s="1"/>
  <c r="M1711" i="24" s="1"/>
  <c r="K1165" i="24"/>
  <c r="L1165" i="24" s="1"/>
  <c r="M1165" i="24" s="1"/>
  <c r="P1165" i="24" s="1"/>
  <c r="Q1165" i="24" s="1"/>
  <c r="R1165" i="24" s="1"/>
  <c r="N1165" i="24"/>
  <c r="O1165" i="24" s="1"/>
  <c r="N4048" i="24"/>
  <c r="O4048" i="24" s="1"/>
  <c r="K4048" i="24"/>
  <c r="L4048" i="24" s="1"/>
  <c r="M4048" i="24" s="1"/>
  <c r="K4184" i="24"/>
  <c r="L4184" i="24" s="1"/>
  <c r="M4184" i="24" s="1"/>
  <c r="P4184" i="24" s="1"/>
  <c r="Q4184" i="24" s="1"/>
  <c r="R4184" i="24" s="1"/>
  <c r="S4184" i="24" s="1"/>
  <c r="T4184" i="24" s="1"/>
  <c r="N4184" i="24"/>
  <c r="O4184" i="24" s="1"/>
  <c r="K3898" i="24"/>
  <c r="L3898" i="24" s="1"/>
  <c r="M3898" i="24" s="1"/>
  <c r="N3898" i="24"/>
  <c r="O3898" i="24" s="1"/>
  <c r="N1436" i="24"/>
  <c r="O1436" i="24" s="1"/>
  <c r="K1436" i="24"/>
  <c r="L1436" i="24" s="1"/>
  <c r="M1436" i="24" s="1"/>
  <c r="K2870" i="24"/>
  <c r="L2870" i="24" s="1"/>
  <c r="M2870" i="24" s="1"/>
  <c r="N2870" i="24"/>
  <c r="O2870" i="24" s="1"/>
  <c r="K3126" i="24"/>
  <c r="L3126" i="24" s="1"/>
  <c r="M3126" i="24" s="1"/>
  <c r="N3126" i="24"/>
  <c r="O3126" i="24" s="1"/>
  <c r="K1382" i="24"/>
  <c r="L1382" i="24" s="1"/>
  <c r="M1382" i="24" s="1"/>
  <c r="N1382" i="24"/>
  <c r="O1382" i="24" s="1"/>
  <c r="K3009" i="24"/>
  <c r="L3009" i="24" s="1"/>
  <c r="M3009" i="24" s="1"/>
  <c r="N3009" i="24"/>
  <c r="O3009" i="24" s="1"/>
  <c r="N2614" i="24"/>
  <c r="O2614" i="24" s="1"/>
  <c r="N2319" i="24"/>
  <c r="O2319" i="24" s="1"/>
  <c r="P2319" i="24" s="1"/>
  <c r="Q2319" i="24" s="1"/>
  <c r="R2319" i="24" s="1"/>
  <c r="S2319" i="24" s="1"/>
  <c r="T2319" i="24" s="1"/>
  <c r="K3293" i="24"/>
  <c r="L3293" i="24" s="1"/>
  <c r="M3293" i="24" s="1"/>
  <c r="K202" i="24"/>
  <c r="L202" i="24" s="1"/>
  <c r="M202" i="24" s="1"/>
  <c r="K1215" i="24"/>
  <c r="L1215" i="24" s="1"/>
  <c r="M1215" i="24" s="1"/>
  <c r="N2113" i="24"/>
  <c r="O2113" i="24" s="1"/>
  <c r="P830" i="24"/>
  <c r="Q830" i="24" s="1"/>
  <c r="R830" i="24" s="1"/>
  <c r="K3832" i="24"/>
  <c r="L3832" i="24" s="1"/>
  <c r="M3832" i="24" s="1"/>
  <c r="K1276" i="24"/>
  <c r="L1276" i="24" s="1"/>
  <c r="M1276" i="24" s="1"/>
  <c r="K1911" i="24"/>
  <c r="L1911" i="24" s="1"/>
  <c r="M1911" i="24" s="1"/>
  <c r="P1911" i="24" s="1"/>
  <c r="Q1911" i="24" s="1"/>
  <c r="R1911" i="24" s="1"/>
  <c r="S1911" i="24" s="1"/>
  <c r="T1911" i="24" s="1"/>
  <c r="K900" i="24"/>
  <c r="L900" i="24" s="1"/>
  <c r="M900" i="24" s="1"/>
  <c r="P900" i="24" s="1"/>
  <c r="Q900" i="24" s="1"/>
  <c r="R900" i="24" s="1"/>
  <c r="N3288" i="24"/>
  <c r="O3288" i="24" s="1"/>
  <c r="P3288" i="24" s="1"/>
  <c r="Q3288" i="24" s="1"/>
  <c r="R3288" i="24" s="1"/>
  <c r="N1794" i="24"/>
  <c r="O1794" i="24" s="1"/>
  <c r="K2485" i="24"/>
  <c r="L2485" i="24" s="1"/>
  <c r="M2485" i="24" s="1"/>
  <c r="K1102" i="24"/>
  <c r="L1102" i="24" s="1"/>
  <c r="M1102" i="24" s="1"/>
  <c r="K2404" i="24"/>
  <c r="L2404" i="24" s="1"/>
  <c r="M2404" i="24" s="1"/>
  <c r="N1221" i="24"/>
  <c r="O1221" i="24" s="1"/>
  <c r="P1221" i="24" s="1"/>
  <c r="Q1221" i="24" s="1"/>
  <c r="R1221" i="24" s="1"/>
  <c r="S1221" i="24" s="1"/>
  <c r="T1221" i="24" s="1"/>
  <c r="K1101" i="24"/>
  <c r="L1101" i="24" s="1"/>
  <c r="M1101" i="24" s="1"/>
  <c r="K285" i="24"/>
  <c r="L285" i="24" s="1"/>
  <c r="M285" i="24" s="1"/>
  <c r="N4193" i="24"/>
  <c r="O4193" i="24" s="1"/>
  <c r="N1887" i="24"/>
  <c r="O1887" i="24" s="1"/>
  <c r="N4086" i="24"/>
  <c r="O4086" i="24" s="1"/>
  <c r="N2105" i="24"/>
  <c r="O2105" i="24" s="1"/>
  <c r="N344" i="24"/>
  <c r="O344" i="24" s="1"/>
  <c r="P344" i="24" s="1"/>
  <c r="Q344" i="24" s="1"/>
  <c r="R344" i="24" s="1"/>
  <c r="N329" i="24"/>
  <c r="O329" i="24" s="1"/>
  <c r="P329" i="24" s="1"/>
  <c r="Q329" i="24" s="1"/>
  <c r="R329" i="24" s="1"/>
  <c r="S329" i="24" s="1"/>
  <c r="T329" i="24" s="1"/>
  <c r="K2287" i="24"/>
  <c r="L2287" i="24" s="1"/>
  <c r="M2287" i="24" s="1"/>
  <c r="N2731" i="24"/>
  <c r="O2731" i="24" s="1"/>
  <c r="K2854" i="24"/>
  <c r="L2854" i="24" s="1"/>
  <c r="M2854" i="24" s="1"/>
  <c r="P633" i="24"/>
  <c r="Q633" i="24" s="1"/>
  <c r="R633" i="24" s="1"/>
  <c r="K1947" i="24"/>
  <c r="L1947" i="24" s="1"/>
  <c r="M1947" i="24" s="1"/>
  <c r="P1947" i="24" s="1"/>
  <c r="Q1947" i="24" s="1"/>
  <c r="R1947" i="24" s="1"/>
  <c r="S1947" i="24" s="1"/>
  <c r="T1947" i="24" s="1"/>
  <c r="N2677" i="24"/>
  <c r="O2677" i="24" s="1"/>
  <c r="P354" i="24"/>
  <c r="Q354" i="24" s="1"/>
  <c r="R354" i="24" s="1"/>
  <c r="K1286" i="24"/>
  <c r="L1286" i="24" s="1"/>
  <c r="M1286" i="24" s="1"/>
  <c r="P1286" i="24" s="1"/>
  <c r="Q1286" i="24" s="1"/>
  <c r="R1286" i="24" s="1"/>
  <c r="S1286" i="24" s="1"/>
  <c r="T1286" i="24" s="1"/>
  <c r="K2534" i="24"/>
  <c r="L2534" i="24" s="1"/>
  <c r="M2534" i="24" s="1"/>
  <c r="K993" i="24"/>
  <c r="L993" i="24" s="1"/>
  <c r="M993" i="24" s="1"/>
  <c r="K472" i="24"/>
  <c r="L472" i="24" s="1"/>
  <c r="M472" i="24" s="1"/>
  <c r="N178" i="24"/>
  <c r="O178" i="24" s="1"/>
  <c r="N1781" i="24"/>
  <c r="O1781" i="24" s="1"/>
  <c r="K2605" i="24"/>
  <c r="L2605" i="24" s="1"/>
  <c r="M2605" i="24" s="1"/>
  <c r="K27" i="24"/>
  <c r="L27" i="24" s="1"/>
  <c r="M27" i="24" s="1"/>
  <c r="K1520" i="24"/>
  <c r="L1520" i="24" s="1"/>
  <c r="M1520" i="24" s="1"/>
  <c r="P1520" i="24" s="1"/>
  <c r="Q1520" i="24" s="1"/>
  <c r="R1520" i="24" s="1"/>
  <c r="S1520" i="24" s="1"/>
  <c r="T1520" i="24" s="1"/>
  <c r="P2217" i="24"/>
  <c r="Q2217" i="24" s="1"/>
  <c r="R2217" i="24" s="1"/>
  <c r="P110" i="24"/>
  <c r="Q110" i="24" s="1"/>
  <c r="R110" i="24" s="1"/>
  <c r="P60" i="24"/>
  <c r="Q60" i="24" s="1"/>
  <c r="R60" i="24" s="1"/>
  <c r="S60" i="24" s="1"/>
  <c r="T60" i="24" s="1"/>
  <c r="K3734" i="24"/>
  <c r="L3734" i="24" s="1"/>
  <c r="M3734" i="24" s="1"/>
  <c r="K1652" i="24"/>
  <c r="L1652" i="24" s="1"/>
  <c r="M1652" i="24" s="1"/>
  <c r="P2734" i="24"/>
  <c r="Q2734" i="24" s="1"/>
  <c r="R2734" i="24" s="1"/>
  <c r="N219" i="24"/>
  <c r="O219" i="24" s="1"/>
  <c r="K73" i="24"/>
  <c r="L73" i="24" s="1"/>
  <c r="M73" i="24" s="1"/>
  <c r="P73" i="24" s="1"/>
  <c r="Q73" i="24" s="1"/>
  <c r="R73" i="24" s="1"/>
  <c r="S73" i="24" s="1"/>
  <c r="T73" i="24" s="1"/>
  <c r="K3362" i="24"/>
  <c r="L3362" i="24" s="1"/>
  <c r="M3362" i="24" s="1"/>
  <c r="K2042" i="24"/>
  <c r="L2042" i="24" s="1"/>
  <c r="M2042" i="24" s="1"/>
  <c r="P2042" i="24" s="1"/>
  <c r="Q2042" i="24" s="1"/>
  <c r="R2042" i="24" s="1"/>
  <c r="N422" i="24"/>
  <c r="O422" i="24" s="1"/>
  <c r="K3819" i="24"/>
  <c r="L3819" i="24" s="1"/>
  <c r="M3819" i="24" s="1"/>
  <c r="N3565" i="24"/>
  <c r="O3565" i="24" s="1"/>
  <c r="N3200" i="24"/>
  <c r="O3200" i="24" s="1"/>
  <c r="K174" i="24"/>
  <c r="L174" i="24" s="1"/>
  <c r="M174" i="24" s="1"/>
  <c r="K2907" i="24"/>
  <c r="L2907" i="24" s="1"/>
  <c r="M2907" i="24" s="1"/>
  <c r="P2907" i="24" s="1"/>
  <c r="Q2907" i="24" s="1"/>
  <c r="R2907" i="24" s="1"/>
  <c r="S2907" i="24" s="1"/>
  <c r="T2907" i="24" s="1"/>
  <c r="N818" i="24"/>
  <c r="O818" i="24" s="1"/>
  <c r="N4050" i="24"/>
  <c r="O4050" i="24" s="1"/>
  <c r="N1356" i="24"/>
  <c r="O1356" i="24" s="1"/>
  <c r="K1356" i="24"/>
  <c r="L1356" i="24" s="1"/>
  <c r="M1356" i="24" s="1"/>
  <c r="N668" i="24"/>
  <c r="O668" i="24" s="1"/>
  <c r="P668" i="24" s="1"/>
  <c r="Q668" i="24" s="1"/>
  <c r="R668" i="24" s="1"/>
  <c r="S668" i="24" s="1"/>
  <c r="T668" i="24" s="1"/>
  <c r="K668" i="24"/>
  <c r="L668" i="24" s="1"/>
  <c r="M668" i="24" s="1"/>
  <c r="N3269" i="24"/>
  <c r="O3269" i="24" s="1"/>
  <c r="K3269" i="24"/>
  <c r="L3269" i="24" s="1"/>
  <c r="M3269" i="24" s="1"/>
  <c r="P3269" i="24" s="1"/>
  <c r="Q3269" i="24" s="1"/>
  <c r="R3269" i="24" s="1"/>
  <c r="S3269" i="24" s="1"/>
  <c r="T3269" i="24" s="1"/>
  <c r="K2231" i="24"/>
  <c r="L2231" i="24" s="1"/>
  <c r="M2231" i="24" s="1"/>
  <c r="N2231" i="24"/>
  <c r="O2231" i="24" s="1"/>
  <c r="N4067" i="24"/>
  <c r="O4067" i="24" s="1"/>
  <c r="K4067" i="24"/>
  <c r="L4067" i="24" s="1"/>
  <c r="M4067" i="24" s="1"/>
  <c r="K3266" i="24"/>
  <c r="L3266" i="24" s="1"/>
  <c r="M3266" i="24" s="1"/>
  <c r="N3266" i="24"/>
  <c r="O3266" i="24" s="1"/>
  <c r="K2267" i="24"/>
  <c r="L2267" i="24" s="1"/>
  <c r="M2267" i="24" s="1"/>
  <c r="N2267" i="24"/>
  <c r="O2267" i="24" s="1"/>
  <c r="P2267" i="24" s="1"/>
  <c r="Q2267" i="24" s="1"/>
  <c r="R2267" i="24" s="1"/>
  <c r="S2267" i="24" s="1"/>
  <c r="T2267" i="24" s="1"/>
  <c r="K986" i="24"/>
  <c r="L986" i="24" s="1"/>
  <c r="M986" i="24" s="1"/>
  <c r="N986" i="24"/>
  <c r="O986" i="24" s="1"/>
  <c r="K626" i="24"/>
  <c r="L626" i="24" s="1"/>
  <c r="M626" i="24" s="1"/>
  <c r="N626" i="24"/>
  <c r="O626" i="24" s="1"/>
  <c r="P2117" i="24"/>
  <c r="Q2117" i="24" s="1"/>
  <c r="R2117" i="24" s="1"/>
  <c r="S2117" i="24" s="1"/>
  <c r="T2117" i="24" s="1"/>
  <c r="P4228" i="24"/>
  <c r="Q4228" i="24" s="1"/>
  <c r="R4228" i="24" s="1"/>
  <c r="P3828" i="24"/>
  <c r="Q3828" i="24" s="1"/>
  <c r="R3828" i="24" s="1"/>
  <c r="S3828" i="24" s="1"/>
  <c r="T3828" i="24" s="1"/>
  <c r="K3159" i="24"/>
  <c r="L3159" i="24" s="1"/>
  <c r="M3159" i="24" s="1"/>
  <c r="P2605" i="24"/>
  <c r="Q2605" i="24" s="1"/>
  <c r="R2605" i="24" s="1"/>
  <c r="P422" i="24"/>
  <c r="Q422" i="24" s="1"/>
  <c r="R422" i="24" s="1"/>
  <c r="S422" i="24" s="1"/>
  <c r="T422" i="24" s="1"/>
  <c r="K3143" i="24"/>
  <c r="L3143" i="24" s="1"/>
  <c r="M3143" i="24" s="1"/>
  <c r="N3143" i="24"/>
  <c r="O3143" i="24" s="1"/>
  <c r="K3867" i="24"/>
  <c r="L3867" i="24" s="1"/>
  <c r="M3867" i="24" s="1"/>
  <c r="N3867" i="24"/>
  <c r="O3867" i="24" s="1"/>
  <c r="K737" i="24"/>
  <c r="L737" i="24" s="1"/>
  <c r="M737" i="24" s="1"/>
  <c r="P737" i="24" s="1"/>
  <c r="Q737" i="24" s="1"/>
  <c r="R737" i="24" s="1"/>
  <c r="S737" i="24" s="1"/>
  <c r="T737" i="24" s="1"/>
  <c r="N737" i="24"/>
  <c r="O737" i="24" s="1"/>
  <c r="K1541" i="24"/>
  <c r="L1541" i="24" s="1"/>
  <c r="M1541" i="24" s="1"/>
  <c r="N1541" i="24"/>
  <c r="O1541" i="24" s="1"/>
  <c r="K3224" i="24"/>
  <c r="L3224" i="24" s="1"/>
  <c r="M3224" i="24" s="1"/>
  <c r="N3224" i="24"/>
  <c r="O3224" i="24" s="1"/>
  <c r="K2366" i="24"/>
  <c r="L2366" i="24" s="1"/>
  <c r="M2366" i="24" s="1"/>
  <c r="N2366" i="24"/>
  <c r="O2366" i="24" s="1"/>
  <c r="K2585" i="24"/>
  <c r="L2585" i="24" s="1"/>
  <c r="M2585" i="24" s="1"/>
  <c r="N2585" i="24"/>
  <c r="O2585" i="24" s="1"/>
  <c r="K4093" i="24"/>
  <c r="L4093" i="24" s="1"/>
  <c r="M4093" i="24" s="1"/>
  <c r="N4093" i="24"/>
  <c r="O4093" i="24" s="1"/>
  <c r="K3060" i="24"/>
  <c r="L3060" i="24" s="1"/>
  <c r="M3060" i="24" s="1"/>
  <c r="P3060" i="24" s="1"/>
  <c r="Q3060" i="24" s="1"/>
  <c r="R3060" i="24" s="1"/>
  <c r="S3060" i="24" s="1"/>
  <c r="T3060" i="24" s="1"/>
  <c r="N3060" i="24"/>
  <c r="O3060" i="24" s="1"/>
  <c r="N1065" i="24"/>
  <c r="O1065" i="24" s="1"/>
  <c r="K1065" i="24"/>
  <c r="L1065" i="24" s="1"/>
  <c r="M1065" i="24" s="1"/>
  <c r="N2416" i="24"/>
  <c r="O2416" i="24" s="1"/>
  <c r="P2416" i="24" s="1"/>
  <c r="Q2416" i="24" s="1"/>
  <c r="R2416" i="24" s="1"/>
  <c r="S2416" i="24" s="1"/>
  <c r="T2416" i="24" s="1"/>
  <c r="S656" i="24"/>
  <c r="T656" i="24" s="1"/>
  <c r="P3742" i="24"/>
  <c r="Q3742" i="24" s="1"/>
  <c r="R3742" i="24" s="1"/>
  <c r="P3207" i="24"/>
  <c r="Q3207" i="24" s="1"/>
  <c r="R3207" i="24" s="1"/>
  <c r="N231" i="24"/>
  <c r="O231" i="24" s="1"/>
  <c r="N2781" i="24"/>
  <c r="O2781" i="24" s="1"/>
  <c r="K2672" i="24"/>
  <c r="L2672" i="24" s="1"/>
  <c r="M2672" i="24" s="1"/>
  <c r="N1993" i="24"/>
  <c r="O1993" i="24" s="1"/>
  <c r="P914" i="24"/>
  <c r="Q914" i="24" s="1"/>
  <c r="R914" i="24" s="1"/>
  <c r="S914" i="24" s="1"/>
  <c r="T914" i="24" s="1"/>
  <c r="K469" i="24"/>
  <c r="L469" i="24" s="1"/>
  <c r="M469" i="24" s="1"/>
  <c r="N469" i="24"/>
  <c r="O469" i="24" s="1"/>
  <c r="K2326" i="24"/>
  <c r="L2326" i="24" s="1"/>
  <c r="M2326" i="24" s="1"/>
  <c r="N2326" i="24"/>
  <c r="O2326" i="24" s="1"/>
  <c r="N604" i="24"/>
  <c r="O604" i="24" s="1"/>
  <c r="K604" i="24"/>
  <c r="L604" i="24" s="1"/>
  <c r="M604" i="24" s="1"/>
  <c r="K1338" i="24"/>
  <c r="L1338" i="24" s="1"/>
  <c r="M1338" i="24" s="1"/>
  <c r="N1338" i="24"/>
  <c r="O1338" i="24" s="1"/>
  <c r="P1338" i="24" s="1"/>
  <c r="Q1338" i="24" s="1"/>
  <c r="R1338" i="24" s="1"/>
  <c r="S1338" i="24" s="1"/>
  <c r="T1338" i="24" s="1"/>
  <c r="N154" i="24"/>
  <c r="O154" i="24" s="1"/>
  <c r="K154" i="24"/>
  <c r="L154" i="24" s="1"/>
  <c r="M154" i="24" s="1"/>
  <c r="K735" i="24"/>
  <c r="L735" i="24" s="1"/>
  <c r="M735" i="24" s="1"/>
  <c r="N735" i="24"/>
  <c r="O735" i="24" s="1"/>
  <c r="K3620" i="24"/>
  <c r="L3620" i="24" s="1"/>
  <c r="M3620" i="24" s="1"/>
  <c r="N3620" i="24"/>
  <c r="O3620" i="24" s="1"/>
  <c r="P2865" i="24"/>
  <c r="Q2865" i="24" s="1"/>
  <c r="R2865" i="24" s="1"/>
  <c r="S2865" i="24" s="1"/>
  <c r="T2865" i="24" s="1"/>
  <c r="P3189" i="24"/>
  <c r="Q3189" i="24" s="1"/>
  <c r="R3189" i="24" s="1"/>
  <c r="S3189" i="24" s="1"/>
  <c r="T3189" i="24" s="1"/>
  <c r="P2524" i="24"/>
  <c r="Q2524" i="24" s="1"/>
  <c r="R2524" i="24" s="1"/>
  <c r="P1315" i="24"/>
  <c r="Q1315" i="24" s="1"/>
  <c r="R1315" i="24" s="1"/>
  <c r="P2983" i="24"/>
  <c r="Q2983" i="24" s="1"/>
  <c r="R2983" i="24" s="1"/>
  <c r="K644" i="24"/>
  <c r="L644" i="24" s="1"/>
  <c r="M644" i="24" s="1"/>
  <c r="K2140" i="24"/>
  <c r="L2140" i="24" s="1"/>
  <c r="M2140" i="24" s="1"/>
  <c r="N3522" i="24"/>
  <c r="O3522" i="24" s="1"/>
  <c r="N186" i="24"/>
  <c r="O186" i="24" s="1"/>
  <c r="P186" i="24" s="1"/>
  <c r="Q186" i="24" s="1"/>
  <c r="R186" i="24" s="1"/>
  <c r="K3065" i="24"/>
  <c r="L3065" i="24" s="1"/>
  <c r="M3065" i="24" s="1"/>
  <c r="P3065" i="24" s="1"/>
  <c r="Q3065" i="24" s="1"/>
  <c r="R3065" i="24" s="1"/>
  <c r="S3065" i="24" s="1"/>
  <c r="T3065" i="24" s="1"/>
  <c r="P2604" i="24"/>
  <c r="Q2604" i="24" s="1"/>
  <c r="R2604" i="24" s="1"/>
  <c r="P1939" i="24"/>
  <c r="Q1939" i="24" s="1"/>
  <c r="R1939" i="24" s="1"/>
  <c r="K3948" i="24"/>
  <c r="L3948" i="24" s="1"/>
  <c r="M3948" i="24" s="1"/>
  <c r="N3948" i="24"/>
  <c r="O3948" i="24" s="1"/>
  <c r="K3812" i="24"/>
  <c r="L3812" i="24" s="1"/>
  <c r="M3812" i="24" s="1"/>
  <c r="N3812" i="24"/>
  <c r="O3812" i="24" s="1"/>
  <c r="K1325" i="24"/>
  <c r="L1325" i="24" s="1"/>
  <c r="M1325" i="24" s="1"/>
  <c r="P1325" i="24" s="1"/>
  <c r="Q1325" i="24" s="1"/>
  <c r="R1325" i="24" s="1"/>
  <c r="S1325" i="24" s="1"/>
  <c r="T1325" i="24" s="1"/>
  <c r="N1325" i="24"/>
  <c r="O1325" i="24" s="1"/>
  <c r="P2408" i="24"/>
  <c r="Q2408" i="24" s="1"/>
  <c r="R2408" i="24" s="1"/>
  <c r="S2408" i="24" s="1"/>
  <c r="T2408" i="24" s="1"/>
  <c r="N1820" i="24"/>
  <c r="O1820" i="24" s="1"/>
  <c r="N196" i="24"/>
  <c r="O196" i="24" s="1"/>
  <c r="N3438" i="24"/>
  <c r="O3438" i="24" s="1"/>
  <c r="N3600" i="24"/>
  <c r="O3600" i="24" s="1"/>
  <c r="N3283" i="24"/>
  <c r="O3283" i="24" s="1"/>
  <c r="P3283" i="24" s="1"/>
  <c r="Q3283" i="24" s="1"/>
  <c r="R3283" i="24" s="1"/>
  <c r="N1110" i="24"/>
  <c r="O1110" i="24" s="1"/>
  <c r="N970" i="24"/>
  <c r="O970" i="24" s="1"/>
  <c r="K970" i="24"/>
  <c r="L970" i="24" s="1"/>
  <c r="M970" i="24" s="1"/>
  <c r="K3271" i="24"/>
  <c r="L3271" i="24" s="1"/>
  <c r="M3271" i="24" s="1"/>
  <c r="N3271" i="24"/>
  <c r="O3271" i="24" s="1"/>
  <c r="N2567" i="24"/>
  <c r="O2567" i="24" s="1"/>
  <c r="K2567" i="24"/>
  <c r="L2567" i="24" s="1"/>
  <c r="M2567" i="24" s="1"/>
  <c r="K3137" i="24"/>
  <c r="L3137" i="24" s="1"/>
  <c r="M3137" i="24" s="1"/>
  <c r="N3137" i="24"/>
  <c r="O3137" i="24" s="1"/>
  <c r="P3137" i="24" s="1"/>
  <c r="Q3137" i="24" s="1"/>
  <c r="R3137" i="24" s="1"/>
  <c r="S3137" i="24" s="1"/>
  <c r="T3137" i="24" s="1"/>
  <c r="K2171" i="24"/>
  <c r="L2171" i="24" s="1"/>
  <c r="M2171" i="24" s="1"/>
  <c r="N2171" i="24"/>
  <c r="O2171" i="24" s="1"/>
  <c r="K1750" i="24"/>
  <c r="L1750" i="24" s="1"/>
  <c r="M1750" i="24" s="1"/>
  <c r="N1750" i="24"/>
  <c r="O1750" i="24" s="1"/>
  <c r="K2512" i="24"/>
  <c r="L2512" i="24" s="1"/>
  <c r="M2512" i="24" s="1"/>
  <c r="N2512" i="24"/>
  <c r="O2512" i="24" s="1"/>
  <c r="K4095" i="24"/>
  <c r="L4095" i="24" s="1"/>
  <c r="M4095" i="24" s="1"/>
  <c r="N4095" i="24"/>
  <c r="O4095" i="24" s="1"/>
  <c r="P4095" i="24" s="1"/>
  <c r="Q4095" i="24" s="1"/>
  <c r="R4095" i="24" s="1"/>
  <c r="K1384" i="24"/>
  <c r="L1384" i="24" s="1"/>
  <c r="M1384" i="24" s="1"/>
  <c r="N1384" i="24"/>
  <c r="O1384" i="24" s="1"/>
  <c r="N3106" i="24"/>
  <c r="O3106" i="24" s="1"/>
  <c r="N3771" i="24"/>
  <c r="O3771" i="24" s="1"/>
  <c r="P3771" i="24" s="1"/>
  <c r="Q3771" i="24" s="1"/>
  <c r="R3771" i="24" s="1"/>
  <c r="S3771" i="24" s="1"/>
  <c r="T3771" i="24" s="1"/>
  <c r="K3477" i="24"/>
  <c r="L3477" i="24" s="1"/>
  <c r="M3477" i="24" s="1"/>
  <c r="P3477" i="24" s="1"/>
  <c r="Q3477" i="24" s="1"/>
  <c r="R3477" i="24" s="1"/>
  <c r="K2259" i="24"/>
  <c r="L2259" i="24" s="1"/>
  <c r="M2259" i="24" s="1"/>
  <c r="P2259" i="24" s="1"/>
  <c r="Q2259" i="24" s="1"/>
  <c r="R2259" i="24" s="1"/>
  <c r="N322" i="24"/>
  <c r="O322" i="24" s="1"/>
  <c r="K2194" i="24"/>
  <c r="L2194" i="24" s="1"/>
  <c r="M2194" i="24" s="1"/>
  <c r="P2194" i="24" s="1"/>
  <c r="Q2194" i="24" s="1"/>
  <c r="R2194" i="24" s="1"/>
  <c r="S2194" i="24" s="1"/>
  <c r="T2194" i="24" s="1"/>
  <c r="N4016" i="24"/>
  <c r="O4016" i="24" s="1"/>
  <c r="K3635" i="24"/>
  <c r="L3635" i="24" s="1"/>
  <c r="M3635" i="24" s="1"/>
  <c r="K2587" i="24"/>
  <c r="L2587" i="24" s="1"/>
  <c r="M2587" i="24" s="1"/>
  <c r="K3349" i="24"/>
  <c r="L3349" i="24" s="1"/>
  <c r="M3349" i="24" s="1"/>
  <c r="N1872" i="24"/>
  <c r="O1872" i="24" s="1"/>
  <c r="P2543" i="24"/>
  <c r="Q2543" i="24" s="1"/>
  <c r="R2543" i="24" s="1"/>
  <c r="K3474" i="24"/>
  <c r="L3474" i="24" s="1"/>
  <c r="M3474" i="24" s="1"/>
  <c r="K964" i="24"/>
  <c r="L964" i="24" s="1"/>
  <c r="M964" i="24" s="1"/>
  <c r="P964" i="24" s="1"/>
  <c r="Q964" i="24" s="1"/>
  <c r="R964" i="24" s="1"/>
  <c r="S964" i="24" s="1"/>
  <c r="T964" i="24" s="1"/>
  <c r="K627" i="24"/>
  <c r="L627" i="24" s="1"/>
  <c r="M627" i="24" s="1"/>
  <c r="K1345" i="24"/>
  <c r="L1345" i="24" s="1"/>
  <c r="M1345" i="24" s="1"/>
  <c r="N465" i="24"/>
  <c r="O465" i="24" s="1"/>
  <c r="N3981" i="24"/>
  <c r="O3981" i="24" s="1"/>
  <c r="N2824" i="24"/>
  <c r="O2824" i="24" s="1"/>
  <c r="P665" i="24"/>
  <c r="Q665" i="24" s="1"/>
  <c r="R665" i="24" s="1"/>
  <c r="N4113" i="24"/>
  <c r="O4113" i="24" s="1"/>
  <c r="N2769" i="24"/>
  <c r="O2769" i="24" s="1"/>
  <c r="P2769" i="24" s="1"/>
  <c r="Q2769" i="24" s="1"/>
  <c r="R2769" i="24" s="1"/>
  <c r="S2769" i="24" s="1"/>
  <c r="T2769" i="24" s="1"/>
  <c r="N557" i="24"/>
  <c r="O557" i="24" s="1"/>
  <c r="N3186" i="24"/>
  <c r="O3186" i="24" s="1"/>
  <c r="N663" i="24"/>
  <c r="O663" i="24" s="1"/>
  <c r="K1028" i="24"/>
  <c r="L1028" i="24" s="1"/>
  <c r="M1028" i="24" s="1"/>
  <c r="N1742" i="24"/>
  <c r="O1742" i="24" s="1"/>
  <c r="N2028" i="24"/>
  <c r="O2028" i="24" s="1"/>
  <c r="N928" i="24"/>
  <c r="O928" i="24" s="1"/>
  <c r="K601" i="24"/>
  <c r="L601" i="24" s="1"/>
  <c r="M601" i="24" s="1"/>
  <c r="N804" i="24"/>
  <c r="O804" i="24" s="1"/>
  <c r="K68" i="24"/>
  <c r="L68" i="24" s="1"/>
  <c r="M68" i="24" s="1"/>
  <c r="N3673" i="24"/>
  <c r="O3673" i="24" s="1"/>
  <c r="K3673" i="24"/>
  <c r="L3673" i="24" s="1"/>
  <c r="M3673" i="24" s="1"/>
  <c r="K2755" i="24"/>
  <c r="L2755" i="24" s="1"/>
  <c r="M2755" i="24" s="1"/>
  <c r="P2755" i="24" s="1"/>
  <c r="Q2755" i="24" s="1"/>
  <c r="R2755" i="24" s="1"/>
  <c r="N2755" i="24"/>
  <c r="O2755" i="24" s="1"/>
  <c r="K958" i="24"/>
  <c r="L958" i="24" s="1"/>
  <c r="M958" i="24" s="1"/>
  <c r="N958" i="24"/>
  <c r="O958" i="24" s="1"/>
  <c r="K1290" i="24"/>
  <c r="L1290" i="24" s="1"/>
  <c r="M1290" i="24" s="1"/>
  <c r="N1290" i="24"/>
  <c r="O1290" i="24" s="1"/>
  <c r="N816" i="24"/>
  <c r="O816" i="24" s="1"/>
  <c r="N4018" i="24"/>
  <c r="O4018" i="24" s="1"/>
  <c r="N274" i="24"/>
  <c r="O274" i="24" s="1"/>
  <c r="N468" i="24"/>
  <c r="O468" i="24" s="1"/>
  <c r="N2381" i="24"/>
  <c r="O2381" i="24" s="1"/>
  <c r="N2706" i="24"/>
  <c r="O2706" i="24" s="1"/>
  <c r="N65" i="24"/>
  <c r="O65" i="24" s="1"/>
  <c r="N1873" i="24"/>
  <c r="O1873" i="24" s="1"/>
  <c r="N3814" i="24"/>
  <c r="O3814" i="24" s="1"/>
  <c r="N3563" i="24"/>
  <c r="O3563" i="24" s="1"/>
  <c r="N235" i="24"/>
  <c r="O235" i="24" s="1"/>
  <c r="N807" i="24"/>
  <c r="O807" i="24" s="1"/>
  <c r="N2503" i="24"/>
  <c r="O2503" i="24" s="1"/>
  <c r="N930" i="24"/>
  <c r="O930" i="24" s="1"/>
  <c r="N2469" i="24"/>
  <c r="O2469" i="24" s="1"/>
  <c r="N3508" i="24"/>
  <c r="O3508" i="24" s="1"/>
  <c r="N2869" i="24"/>
  <c r="O2869" i="24" s="1"/>
  <c r="N418" i="24"/>
  <c r="O418" i="24" s="1"/>
  <c r="K2901" i="24"/>
  <c r="L2901" i="24" s="1"/>
  <c r="M2901" i="24" s="1"/>
  <c r="N570" i="24"/>
  <c r="O570" i="24" s="1"/>
  <c r="N3630" i="24"/>
  <c r="O3630" i="24" s="1"/>
  <c r="N3341" i="24"/>
  <c r="O3341" i="24" s="1"/>
  <c r="P3341" i="24" s="1"/>
  <c r="Q3341" i="24" s="1"/>
  <c r="R3341" i="24" s="1"/>
  <c r="N1740" i="24"/>
  <c r="O1740" i="24" s="1"/>
  <c r="P68" i="24"/>
  <c r="Q68" i="24" s="1"/>
  <c r="R68" i="24" s="1"/>
  <c r="N1381" i="24"/>
  <c r="O1381" i="24" s="1"/>
  <c r="P1381" i="24" s="1"/>
  <c r="Q1381" i="24" s="1"/>
  <c r="R1381" i="24" s="1"/>
  <c r="S1381" i="24" s="1"/>
  <c r="T1381" i="24" s="1"/>
  <c r="K461" i="24"/>
  <c r="L461" i="24" s="1"/>
  <c r="M461" i="24" s="1"/>
  <c r="K2292" i="24"/>
  <c r="L2292" i="24" s="1"/>
  <c r="M2292" i="24" s="1"/>
  <c r="N1316" i="24"/>
  <c r="O1316" i="24" s="1"/>
  <c r="N3000" i="24"/>
  <c r="O3000" i="24" s="1"/>
  <c r="K1374" i="24"/>
  <c r="L1374" i="24" s="1"/>
  <c r="M1374" i="24" s="1"/>
  <c r="N1374" i="24"/>
  <c r="O1374" i="24" s="1"/>
  <c r="K3012" i="24"/>
  <c r="L3012" i="24" s="1"/>
  <c r="M3012" i="24" s="1"/>
  <c r="N3012" i="24"/>
  <c r="O3012" i="24" s="1"/>
  <c r="N3639" i="24"/>
  <c r="O3639" i="24" s="1"/>
  <c r="N3247" i="24"/>
  <c r="O3247" i="24" s="1"/>
  <c r="K3952" i="24"/>
  <c r="L3952" i="24" s="1"/>
  <c r="M3952" i="24" s="1"/>
  <c r="N3597" i="24"/>
  <c r="O3597" i="24" s="1"/>
  <c r="K1427" i="24"/>
  <c r="L1427" i="24" s="1"/>
  <c r="M1427" i="24" s="1"/>
  <c r="P1427" i="24" s="1"/>
  <c r="Q1427" i="24" s="1"/>
  <c r="R1427" i="24" s="1"/>
  <c r="S1427" i="24" s="1"/>
  <c r="T1427" i="24" s="1"/>
  <c r="K2942" i="24"/>
  <c r="L2942" i="24" s="1"/>
  <c r="M2942" i="24" s="1"/>
  <c r="N3547" i="24"/>
  <c r="O3547" i="24" s="1"/>
  <c r="N1834" i="24"/>
  <c r="O1834" i="24" s="1"/>
  <c r="N2309" i="24"/>
  <c r="O2309" i="24" s="1"/>
  <c r="N739" i="24"/>
  <c r="O739" i="24" s="1"/>
  <c r="K4146" i="24"/>
  <c r="L4146" i="24" s="1"/>
  <c r="M4146" i="24" s="1"/>
  <c r="N2601" i="24"/>
  <c r="O2601" i="24" s="1"/>
  <c r="K1649" i="24"/>
  <c r="L1649" i="24" s="1"/>
  <c r="M1649" i="24" s="1"/>
  <c r="P1649" i="24" s="1"/>
  <c r="Q1649" i="24" s="1"/>
  <c r="R1649" i="24" s="1"/>
  <c r="S1649" i="24" s="1"/>
  <c r="T1649" i="24" s="1"/>
  <c r="N1852" i="24"/>
  <c r="O1852" i="24" s="1"/>
  <c r="N1615" i="24"/>
  <c r="O1615" i="24" s="1"/>
  <c r="N2689" i="24"/>
  <c r="O2689" i="24" s="1"/>
  <c r="K650" i="24"/>
  <c r="L650" i="24" s="1"/>
  <c r="M650" i="24" s="1"/>
  <c r="N3545" i="24"/>
  <c r="O3545" i="24" s="1"/>
  <c r="K82" i="24"/>
  <c r="L82" i="24" s="1"/>
  <c r="M82" i="24" s="1"/>
  <c r="N812" i="24"/>
  <c r="O812" i="24" s="1"/>
  <c r="N1282" i="24"/>
  <c r="O1282" i="24" s="1"/>
  <c r="P1282" i="24" s="1"/>
  <c r="Q1282" i="24" s="1"/>
  <c r="R1282" i="24" s="1"/>
  <c r="S1282" i="24" s="1"/>
  <c r="T1282" i="24" s="1"/>
  <c r="K1285" i="24"/>
  <c r="L1285" i="24" s="1"/>
  <c r="M1285" i="24" s="1"/>
  <c r="K4172" i="24"/>
  <c r="L4172" i="24" s="1"/>
  <c r="M4172" i="24" s="1"/>
  <c r="N3134" i="24"/>
  <c r="O3134" i="24" s="1"/>
  <c r="N3519" i="24"/>
  <c r="O3519" i="24" s="1"/>
  <c r="K408" i="24"/>
  <c r="L408" i="24" s="1"/>
  <c r="M408" i="24" s="1"/>
  <c r="K319" i="24"/>
  <c r="L319" i="24" s="1"/>
  <c r="M319" i="24" s="1"/>
  <c r="K2489" i="24"/>
  <c r="L2489" i="24" s="1"/>
  <c r="M2489" i="24" s="1"/>
  <c r="K4045" i="24"/>
  <c r="L4045" i="24" s="1"/>
  <c r="M4045" i="24" s="1"/>
  <c r="P4045" i="24" s="1"/>
  <c r="Q4045" i="24" s="1"/>
  <c r="R4045" i="24" s="1"/>
  <c r="S4045" i="24" s="1"/>
  <c r="T4045" i="24" s="1"/>
  <c r="N1298" i="24"/>
  <c r="O1298" i="24" s="1"/>
  <c r="N3701" i="24"/>
  <c r="O3701" i="24" s="1"/>
  <c r="N2159" i="24"/>
  <c r="O2159" i="24" s="1"/>
  <c r="N566" i="24"/>
  <c r="O566" i="24" s="1"/>
  <c r="N157" i="24"/>
  <c r="O157" i="24" s="1"/>
  <c r="K4012" i="24"/>
  <c r="L4012" i="24" s="1"/>
  <c r="M4012" i="24" s="1"/>
  <c r="K1118" i="24"/>
  <c r="L1118" i="24" s="1"/>
  <c r="M1118" i="24" s="1"/>
  <c r="N2564" i="24"/>
  <c r="O2564" i="24" s="1"/>
  <c r="N3127" i="24"/>
  <c r="O3127" i="24" s="1"/>
  <c r="P3127" i="24" s="1"/>
  <c r="Q3127" i="24" s="1"/>
  <c r="R3127" i="24" s="1"/>
  <c r="N3468" i="24"/>
  <c r="O3468" i="24" s="1"/>
  <c r="N2565" i="24"/>
  <c r="O2565" i="24" s="1"/>
  <c r="N1692" i="24"/>
  <c r="O1692" i="24" s="1"/>
  <c r="K513" i="24"/>
  <c r="L513" i="24" s="1"/>
  <c r="M513" i="24" s="1"/>
  <c r="K1271" i="24"/>
  <c r="L1271" i="24" s="1"/>
  <c r="M1271" i="24" s="1"/>
  <c r="K3624" i="24"/>
  <c r="L3624" i="24" s="1"/>
  <c r="M3624" i="24" s="1"/>
  <c r="K803" i="24"/>
  <c r="L803" i="24" s="1"/>
  <c r="M803" i="24" s="1"/>
  <c r="N1337" i="24"/>
  <c r="O1337" i="24" s="1"/>
  <c r="N3717" i="24"/>
  <c r="O3717" i="24" s="1"/>
  <c r="N1626" i="24"/>
  <c r="O1626" i="24" s="1"/>
  <c r="N301" i="24"/>
  <c r="O301" i="24" s="1"/>
  <c r="P146" i="24"/>
  <c r="Q146" i="24" s="1"/>
  <c r="R146" i="24" s="1"/>
  <c r="K3201" i="24"/>
  <c r="L3201" i="24" s="1"/>
  <c r="M3201" i="24" s="1"/>
  <c r="N1863" i="24"/>
  <c r="O1863" i="24" s="1"/>
  <c r="K1863" i="24"/>
  <c r="L1863" i="24" s="1"/>
  <c r="M1863" i="24" s="1"/>
  <c r="K141" i="24"/>
  <c r="L141" i="24" s="1"/>
  <c r="M141" i="24" s="1"/>
  <c r="N141" i="24"/>
  <c r="O141" i="24" s="1"/>
  <c r="K759" i="24"/>
  <c r="L759" i="24" s="1"/>
  <c r="M759" i="24" s="1"/>
  <c r="N759" i="24"/>
  <c r="O759" i="24" s="1"/>
  <c r="K2048" i="24"/>
  <c r="L2048" i="24" s="1"/>
  <c r="M2048" i="24" s="1"/>
  <c r="N2048" i="24"/>
  <c r="O2048" i="24" s="1"/>
  <c r="N1499" i="24"/>
  <c r="O1499" i="24" s="1"/>
  <c r="K1499" i="24"/>
  <c r="L1499" i="24" s="1"/>
  <c r="M1499" i="24" s="1"/>
  <c r="K793" i="24"/>
  <c r="L793" i="24" s="1"/>
  <c r="M793" i="24" s="1"/>
  <c r="N793" i="24"/>
  <c r="O793" i="24" s="1"/>
  <c r="N1725" i="24"/>
  <c r="O1725" i="24" s="1"/>
  <c r="K1725" i="24"/>
  <c r="L1725" i="24" s="1"/>
  <c r="M1725" i="24" s="1"/>
  <c r="K620" i="24"/>
  <c r="L620" i="24" s="1"/>
  <c r="M620" i="24" s="1"/>
  <c r="N620" i="24"/>
  <c r="O620" i="24" s="1"/>
  <c r="K1977" i="24"/>
  <c r="L1977" i="24" s="1"/>
  <c r="M1977" i="24" s="1"/>
  <c r="N1977" i="24"/>
  <c r="O1977" i="24" s="1"/>
  <c r="P1977" i="24" s="1"/>
  <c r="Q1977" i="24" s="1"/>
  <c r="R1977" i="24" s="1"/>
  <c r="N2197" i="24"/>
  <c r="O2197" i="24" s="1"/>
  <c r="N3511" i="24"/>
  <c r="O3511" i="24" s="1"/>
  <c r="K2959" i="24"/>
  <c r="L2959" i="24" s="1"/>
  <c r="M2959" i="24" s="1"/>
  <c r="K4015" i="24"/>
  <c r="L4015" i="24" s="1"/>
  <c r="M4015" i="24" s="1"/>
  <c r="N3270" i="24"/>
  <c r="O3270" i="24" s="1"/>
  <c r="K2556" i="24"/>
  <c r="L2556" i="24" s="1"/>
  <c r="M2556" i="24" s="1"/>
  <c r="P812" i="24"/>
  <c r="Q812" i="24" s="1"/>
  <c r="R812" i="24" s="1"/>
  <c r="P2621" i="24"/>
  <c r="Q2621" i="24" s="1"/>
  <c r="R2621" i="24" s="1"/>
  <c r="S2621" i="24" s="1"/>
  <c r="T2621" i="24" s="1"/>
  <c r="P1531" i="24"/>
  <c r="Q1531" i="24" s="1"/>
  <c r="R1531" i="24" s="1"/>
  <c r="K3119" i="24"/>
  <c r="L3119" i="24" s="1"/>
  <c r="M3119" i="24" s="1"/>
  <c r="N3119" i="24"/>
  <c r="O3119" i="24" s="1"/>
  <c r="K3802" i="24"/>
  <c r="L3802" i="24" s="1"/>
  <c r="M3802" i="24" s="1"/>
  <c r="P3802" i="24" s="1"/>
  <c r="Q3802" i="24" s="1"/>
  <c r="R3802" i="24" s="1"/>
  <c r="N3802" i="24"/>
  <c r="O3802" i="24" s="1"/>
  <c r="N79" i="24"/>
  <c r="O79" i="24" s="1"/>
  <c r="K79" i="24"/>
  <c r="L79" i="24" s="1"/>
  <c r="M79" i="24" s="1"/>
  <c r="P79" i="24" s="1"/>
  <c r="Q79" i="24" s="1"/>
  <c r="R79" i="24" s="1"/>
  <c r="S79" i="24" s="1"/>
  <c r="T79" i="24" s="1"/>
  <c r="K1045" i="24"/>
  <c r="L1045" i="24" s="1"/>
  <c r="M1045" i="24" s="1"/>
  <c r="N1045" i="24"/>
  <c r="O1045" i="24" s="1"/>
  <c r="K2449" i="24"/>
  <c r="L2449" i="24" s="1"/>
  <c r="M2449" i="24" s="1"/>
  <c r="N2449" i="24"/>
  <c r="O2449" i="24" s="1"/>
  <c r="K2529" i="24"/>
  <c r="L2529" i="24" s="1"/>
  <c r="M2529" i="24" s="1"/>
  <c r="N2529" i="24"/>
  <c r="O2529" i="24" s="1"/>
  <c r="P2529" i="24" s="1"/>
  <c r="Q2529" i="24" s="1"/>
  <c r="R2529" i="24" s="1"/>
  <c r="K1319" i="24"/>
  <c r="L1319" i="24" s="1"/>
  <c r="M1319" i="24" s="1"/>
  <c r="P1319" i="24" s="1"/>
  <c r="Q1319" i="24" s="1"/>
  <c r="R1319" i="24" s="1"/>
  <c r="S1319" i="24" s="1"/>
  <c r="T1319" i="24" s="1"/>
  <c r="N1319" i="24"/>
  <c r="O1319" i="24" s="1"/>
  <c r="K1307" i="24"/>
  <c r="L1307" i="24" s="1"/>
  <c r="M1307" i="24" s="1"/>
  <c r="N1307" i="24"/>
  <c r="O1307" i="24" s="1"/>
  <c r="P2197" i="24"/>
  <c r="Q2197" i="24" s="1"/>
  <c r="R2197" i="24" s="1"/>
  <c r="P3511" i="24"/>
  <c r="Q3511" i="24" s="1"/>
  <c r="R3511" i="24" s="1"/>
  <c r="P3510" i="24"/>
  <c r="Q3510" i="24" s="1"/>
  <c r="R3510" i="24" s="1"/>
  <c r="N419" i="24"/>
  <c r="O419" i="24" s="1"/>
  <c r="P419" i="24" s="1"/>
  <c r="Q419" i="24" s="1"/>
  <c r="R419" i="24" s="1"/>
  <c r="N2497" i="24"/>
  <c r="O2497" i="24" s="1"/>
  <c r="P2497" i="24" s="1"/>
  <c r="Q2497" i="24" s="1"/>
  <c r="R2497" i="24" s="1"/>
  <c r="S2497" i="24" s="1"/>
  <c r="T2497" i="24" s="1"/>
  <c r="K2129" i="24"/>
  <c r="L2129" i="24" s="1"/>
  <c r="M2129" i="24" s="1"/>
  <c r="K523" i="24"/>
  <c r="L523" i="24" s="1"/>
  <c r="M523" i="24" s="1"/>
  <c r="K4222" i="24"/>
  <c r="L4222" i="24" s="1"/>
  <c r="M4222" i="24" s="1"/>
  <c r="N1855" i="24"/>
  <c r="O1855" i="24" s="1"/>
  <c r="N2167" i="24"/>
  <c r="O2167" i="24" s="1"/>
  <c r="P2167" i="24" s="1"/>
  <c r="Q2167" i="24" s="1"/>
  <c r="R2167" i="24" s="1"/>
  <c r="S2167" i="24" s="1"/>
  <c r="T2167" i="24" s="1"/>
  <c r="K1169" i="24"/>
  <c r="L1169" i="24" s="1"/>
  <c r="M1169" i="24" s="1"/>
  <c r="K3633" i="24"/>
  <c r="L3633" i="24" s="1"/>
  <c r="M3633" i="24" s="1"/>
  <c r="N2468" i="24"/>
  <c r="O2468" i="24" s="1"/>
  <c r="P2468" i="24" s="1"/>
  <c r="Q2468" i="24" s="1"/>
  <c r="R2468" i="24" s="1"/>
  <c r="S2468" i="24" s="1"/>
  <c r="T2468" i="24" s="1"/>
  <c r="N588" i="24"/>
  <c r="O588" i="24" s="1"/>
  <c r="P1634" i="24"/>
  <c r="Q1634" i="24" s="1"/>
  <c r="R1634" i="24" s="1"/>
  <c r="N3722" i="24"/>
  <c r="O3722" i="24" s="1"/>
  <c r="K39" i="24"/>
  <c r="L39" i="24" s="1"/>
  <c r="M39" i="24" s="1"/>
  <c r="K522" i="24"/>
  <c r="L522" i="24" s="1"/>
  <c r="M522" i="24" s="1"/>
  <c r="K1469" i="24"/>
  <c r="L1469" i="24" s="1"/>
  <c r="M1469" i="24" s="1"/>
  <c r="K2978" i="24"/>
  <c r="L2978" i="24" s="1"/>
  <c r="M2978" i="24" s="1"/>
  <c r="P2978" i="24" s="1"/>
  <c r="Q2978" i="24" s="1"/>
  <c r="R2978" i="24" s="1"/>
  <c r="N3718" i="24"/>
  <c r="O3718" i="24" s="1"/>
  <c r="P3718" i="24" s="1"/>
  <c r="Q3718" i="24" s="1"/>
  <c r="R3718" i="24" s="1"/>
  <c r="S3718" i="24" s="1"/>
  <c r="T3718" i="24" s="1"/>
  <c r="N2467" i="24"/>
  <c r="O2467" i="24" s="1"/>
  <c r="K802" i="24"/>
  <c r="L802" i="24" s="1"/>
  <c r="M802" i="24" s="1"/>
  <c r="K2272" i="24"/>
  <c r="L2272" i="24" s="1"/>
  <c r="M2272" i="24" s="1"/>
  <c r="K2033" i="24"/>
  <c r="L2033" i="24" s="1"/>
  <c r="M2033" i="24" s="1"/>
  <c r="K4213" i="24"/>
  <c r="L4213" i="24" s="1"/>
  <c r="M4213" i="24" s="1"/>
  <c r="N4213" i="24"/>
  <c r="O4213" i="24" s="1"/>
  <c r="K3118" i="24"/>
  <c r="L3118" i="24" s="1"/>
  <c r="M3118" i="24" s="1"/>
  <c r="N3118" i="24"/>
  <c r="O3118" i="24" s="1"/>
  <c r="K3591" i="24"/>
  <c r="L3591" i="24" s="1"/>
  <c r="M3591" i="24" s="1"/>
  <c r="N3591" i="24"/>
  <c r="O3591" i="24" s="1"/>
  <c r="N3462" i="24"/>
  <c r="O3462" i="24" s="1"/>
  <c r="K3462" i="24"/>
  <c r="L3462" i="24" s="1"/>
  <c r="M3462" i="24" s="1"/>
  <c r="P3462" i="24" s="1"/>
  <c r="Q3462" i="24" s="1"/>
  <c r="R3462" i="24" s="1"/>
  <c r="N1077" i="24"/>
  <c r="O1077" i="24" s="1"/>
  <c r="K1077" i="24"/>
  <c r="L1077" i="24" s="1"/>
  <c r="M1077" i="24" s="1"/>
  <c r="K761" i="24"/>
  <c r="L761" i="24" s="1"/>
  <c r="M761" i="24" s="1"/>
  <c r="N761" i="24"/>
  <c r="O761" i="24" s="1"/>
  <c r="K4076" i="24"/>
  <c r="L4076" i="24" s="1"/>
  <c r="M4076" i="24" s="1"/>
  <c r="N4076" i="24"/>
  <c r="O4076" i="24" s="1"/>
  <c r="N3976" i="24"/>
  <c r="O3976" i="24" s="1"/>
  <c r="K3976" i="24"/>
  <c r="L3976" i="24" s="1"/>
  <c r="M3976" i="24" s="1"/>
  <c r="K1253" i="24"/>
  <c r="L1253" i="24" s="1"/>
  <c r="M1253" i="24" s="1"/>
  <c r="N1253" i="24"/>
  <c r="O1253" i="24" s="1"/>
  <c r="N2827" i="24"/>
  <c r="O2827" i="24" s="1"/>
  <c r="P291" i="24"/>
  <c r="Q291" i="24" s="1"/>
  <c r="R291" i="24" s="1"/>
  <c r="S291" i="24" s="1"/>
  <c r="T291" i="24" s="1"/>
  <c r="K2937" i="24"/>
  <c r="L2937" i="24" s="1"/>
  <c r="M2937" i="24" s="1"/>
  <c r="K1107" i="24"/>
  <c r="L1107" i="24" s="1"/>
  <c r="M1107" i="24" s="1"/>
  <c r="P3239" i="24"/>
  <c r="Q3239" i="24" s="1"/>
  <c r="R3239" i="24" s="1"/>
  <c r="N2232" i="24"/>
  <c r="O2232" i="24" s="1"/>
  <c r="P2232" i="24" s="1"/>
  <c r="Q2232" i="24" s="1"/>
  <c r="R2232" i="24" s="1"/>
  <c r="N2707" i="24"/>
  <c r="O2707" i="24" s="1"/>
  <c r="K2674" i="24"/>
  <c r="L2674" i="24" s="1"/>
  <c r="M2674" i="24" s="1"/>
  <c r="P1252" i="24"/>
  <c r="Q1252" i="24" s="1"/>
  <c r="R1252" i="24" s="1"/>
  <c r="S1252" i="24" s="1"/>
  <c r="T1252" i="24" s="1"/>
  <c r="N1743" i="24"/>
  <c r="O1743" i="24" s="1"/>
  <c r="P2272" i="24"/>
  <c r="Q2272" i="24" s="1"/>
  <c r="R2272" i="24" s="1"/>
  <c r="N3117" i="24"/>
  <c r="O3117" i="24" s="1"/>
  <c r="K3117" i="24"/>
  <c r="L3117" i="24" s="1"/>
  <c r="M3117" i="24" s="1"/>
  <c r="K92" i="24"/>
  <c r="L92" i="24" s="1"/>
  <c r="M92" i="24" s="1"/>
  <c r="N92" i="24"/>
  <c r="O92" i="24" s="1"/>
  <c r="P2329" i="24"/>
  <c r="Q2329" i="24" s="1"/>
  <c r="R2329" i="24" s="1"/>
  <c r="K1987" i="24"/>
  <c r="L1987" i="24" s="1"/>
  <c r="M1987" i="24" s="1"/>
  <c r="N1987" i="24"/>
  <c r="O1987" i="24" s="1"/>
  <c r="P1987" i="24" s="1"/>
  <c r="Q1987" i="24" s="1"/>
  <c r="R1987" i="24" s="1"/>
  <c r="K2753" i="24"/>
  <c r="L2753" i="24" s="1"/>
  <c r="M2753" i="24" s="1"/>
  <c r="N2753" i="24"/>
  <c r="O2753" i="24" s="1"/>
  <c r="K1132" i="24"/>
  <c r="L1132" i="24" s="1"/>
  <c r="M1132" i="24" s="1"/>
  <c r="N1132" i="24"/>
  <c r="O1132" i="24" s="1"/>
  <c r="K122" i="24"/>
  <c r="L122" i="24" s="1"/>
  <c r="M122" i="24" s="1"/>
  <c r="N122" i="24"/>
  <c r="O122" i="24" s="1"/>
  <c r="P122" i="24" s="1"/>
  <c r="Q122" i="24" s="1"/>
  <c r="R122" i="24" s="1"/>
  <c r="S122" i="24" s="1"/>
  <c r="T122" i="24" s="1"/>
  <c r="K531" i="24"/>
  <c r="L531" i="24" s="1"/>
  <c r="M531" i="24" s="1"/>
  <c r="N531" i="24"/>
  <c r="O531" i="24" s="1"/>
  <c r="K3887" i="24"/>
  <c r="L3887" i="24" s="1"/>
  <c r="M3887" i="24" s="1"/>
  <c r="N3887" i="24"/>
  <c r="O3887" i="24" s="1"/>
  <c r="P2975" i="24"/>
  <c r="Q2975" i="24" s="1"/>
  <c r="R2975" i="24" s="1"/>
  <c r="N1503" i="24"/>
  <c r="O1503" i="24" s="1"/>
  <c r="K2735" i="24"/>
  <c r="L2735" i="24" s="1"/>
  <c r="M2735" i="24" s="1"/>
  <c r="N2735" i="24"/>
  <c r="O2735" i="24" s="1"/>
  <c r="P3618" i="24"/>
  <c r="Q3618" i="24" s="1"/>
  <c r="R3618" i="24" s="1"/>
  <c r="N2209" i="24"/>
  <c r="O2209" i="24" s="1"/>
  <c r="K2209" i="24"/>
  <c r="L2209" i="24" s="1"/>
  <c r="M2209" i="24" s="1"/>
  <c r="K3615" i="24"/>
  <c r="L3615" i="24" s="1"/>
  <c r="M3615" i="24" s="1"/>
  <c r="N3615" i="24"/>
  <c r="O3615" i="24" s="1"/>
  <c r="K3402" i="24"/>
  <c r="L3402" i="24" s="1"/>
  <c r="M3402" i="24" s="1"/>
  <c r="N3402" i="24"/>
  <c r="O3402" i="24" s="1"/>
  <c r="K1697" i="24"/>
  <c r="L1697" i="24" s="1"/>
  <c r="M1697" i="24" s="1"/>
  <c r="N1697" i="24"/>
  <c r="O1697" i="24" s="1"/>
  <c r="N2466" i="24"/>
  <c r="O2466" i="24" s="1"/>
  <c r="K2466" i="24"/>
  <c r="L2466" i="24" s="1"/>
  <c r="M2466" i="24" s="1"/>
  <c r="N2898" i="24"/>
  <c r="O2898" i="24" s="1"/>
  <c r="N3234" i="24"/>
  <c r="O3234" i="24" s="1"/>
  <c r="K610" i="24"/>
  <c r="L610" i="24" s="1"/>
  <c r="M610" i="24" s="1"/>
  <c r="K3803" i="24"/>
  <c r="L3803" i="24" s="1"/>
  <c r="M3803" i="24" s="1"/>
  <c r="N2362" i="24"/>
  <c r="O2362" i="24" s="1"/>
  <c r="K2857" i="24"/>
  <c r="L2857" i="24" s="1"/>
  <c r="M2857" i="24" s="1"/>
  <c r="K2654" i="24"/>
  <c r="L2654" i="24" s="1"/>
  <c r="M2654" i="24" s="1"/>
  <c r="P2654" i="24" s="1"/>
  <c r="Q2654" i="24" s="1"/>
  <c r="R2654" i="24" s="1"/>
  <c r="K4221" i="24"/>
  <c r="L4221" i="24" s="1"/>
  <c r="M4221" i="24" s="1"/>
  <c r="K2360" i="24"/>
  <c r="L2360" i="24" s="1"/>
  <c r="M2360" i="24" s="1"/>
  <c r="K4078" i="24"/>
  <c r="L4078" i="24" s="1"/>
  <c r="M4078" i="24" s="1"/>
  <c r="N1892" i="24"/>
  <c r="O1892" i="24" s="1"/>
  <c r="P1892" i="24" s="1"/>
  <c r="Q1892" i="24" s="1"/>
  <c r="R1892" i="24" s="1"/>
  <c r="S1892" i="24" s="1"/>
  <c r="T1892" i="24" s="1"/>
  <c r="N2329" i="24"/>
  <c r="O2329" i="24" s="1"/>
  <c r="P246" i="24"/>
  <c r="Q246" i="24" s="1"/>
  <c r="R246" i="24" s="1"/>
  <c r="N3010" i="24"/>
  <c r="O3010" i="24" s="1"/>
  <c r="P1495" i="24"/>
  <c r="Q1495" i="24" s="1"/>
  <c r="R1495" i="24" s="1"/>
  <c r="S1495" i="24" s="1"/>
  <c r="T1495" i="24" s="1"/>
  <c r="N872" i="24"/>
  <c r="O872" i="24" s="1"/>
  <c r="P872" i="24" s="1"/>
  <c r="Q872" i="24" s="1"/>
  <c r="R872" i="24" s="1"/>
  <c r="N3226" i="24"/>
  <c r="O3226" i="24" s="1"/>
  <c r="N643" i="24"/>
  <c r="O643" i="24" s="1"/>
  <c r="K4150" i="24"/>
  <c r="L4150" i="24" s="1"/>
  <c r="M4150" i="24" s="1"/>
  <c r="N3110" i="24"/>
  <c r="O3110" i="24" s="1"/>
  <c r="P1354" i="24"/>
  <c r="Q1354" i="24" s="1"/>
  <c r="R1354" i="24" s="1"/>
  <c r="N119" i="24"/>
  <c r="O119" i="24" s="1"/>
  <c r="N889" i="24"/>
  <c r="O889" i="24" s="1"/>
  <c r="K2001" i="24"/>
  <c r="L2001" i="24" s="1"/>
  <c r="M2001" i="24" s="1"/>
  <c r="P2001" i="24" s="1"/>
  <c r="Q2001" i="24" s="1"/>
  <c r="R2001" i="24" s="1"/>
  <c r="S2001" i="24" s="1"/>
  <c r="T2001" i="24" s="1"/>
  <c r="N137" i="24"/>
  <c r="O137" i="24" s="1"/>
  <c r="K3115" i="24"/>
  <c r="L3115" i="24" s="1"/>
  <c r="M3115" i="24" s="1"/>
  <c r="P3115" i="24" s="1"/>
  <c r="Q3115" i="24" s="1"/>
  <c r="R3115" i="24" s="1"/>
  <c r="S3115" i="24" s="1"/>
  <c r="T3115" i="24" s="1"/>
  <c r="K800" i="24"/>
  <c r="L800" i="24" s="1"/>
  <c r="M800" i="24" s="1"/>
  <c r="K927" i="24"/>
  <c r="L927" i="24" s="1"/>
  <c r="M927" i="24" s="1"/>
  <c r="N2354" i="24"/>
  <c r="O2354" i="24" s="1"/>
  <c r="N961" i="24"/>
  <c r="O961" i="24" s="1"/>
  <c r="K623" i="24"/>
  <c r="L623" i="24" s="1"/>
  <c r="M623" i="24" s="1"/>
  <c r="N2036" i="24"/>
  <c r="O2036" i="24" s="1"/>
  <c r="N618" i="24"/>
  <c r="O618" i="24" s="1"/>
  <c r="N925" i="24"/>
  <c r="O925" i="24" s="1"/>
  <c r="K796" i="24"/>
  <c r="L796" i="24" s="1"/>
  <c r="M796" i="24" s="1"/>
  <c r="N3711" i="24"/>
  <c r="O3711" i="24" s="1"/>
  <c r="N939" i="24"/>
  <c r="O939" i="24" s="1"/>
  <c r="N924" i="24"/>
  <c r="O924" i="24" s="1"/>
  <c r="N600" i="24"/>
  <c r="O600" i="24" s="1"/>
  <c r="N2589" i="24"/>
  <c r="O2589" i="24" s="1"/>
  <c r="P2589" i="24" s="1"/>
  <c r="Q2589" i="24" s="1"/>
  <c r="R2589" i="24" s="1"/>
  <c r="S2589" i="24" s="1"/>
  <c r="T2589" i="24" s="1"/>
  <c r="N2142" i="24"/>
  <c r="O2142" i="24" s="1"/>
  <c r="K982" i="24"/>
  <c r="L982" i="24" s="1"/>
  <c r="M982" i="24" s="1"/>
  <c r="N3088" i="24"/>
  <c r="O3088" i="24" s="1"/>
  <c r="K4159" i="24"/>
  <c r="L4159" i="24" s="1"/>
  <c r="M4159" i="24" s="1"/>
  <c r="N614" i="24"/>
  <c r="O614" i="24" s="1"/>
  <c r="N4212" i="24"/>
  <c r="O4212" i="24" s="1"/>
  <c r="N3707" i="24"/>
  <c r="O3707" i="24" s="1"/>
  <c r="P2577" i="24"/>
  <c r="Q2577" i="24" s="1"/>
  <c r="R2577" i="24" s="1"/>
  <c r="N1856" i="24"/>
  <c r="O1856" i="24" s="1"/>
  <c r="N2761" i="24"/>
  <c r="O2761" i="24" s="1"/>
  <c r="N2147" i="24"/>
  <c r="O2147" i="24" s="1"/>
  <c r="K1566" i="24"/>
  <c r="L1566" i="24" s="1"/>
  <c r="M1566" i="24" s="1"/>
  <c r="N2358" i="24"/>
  <c r="O2358" i="24" s="1"/>
  <c r="K2498" i="24"/>
  <c r="L2498" i="24" s="1"/>
  <c r="M2498" i="24" s="1"/>
  <c r="K1456" i="24"/>
  <c r="L1456" i="24" s="1"/>
  <c r="M1456" i="24" s="1"/>
  <c r="P1456" i="24" s="1"/>
  <c r="Q1456" i="24" s="1"/>
  <c r="R1456" i="24" s="1"/>
  <c r="S1456" i="24" s="1"/>
  <c r="T1456" i="24" s="1"/>
  <c r="N3617" i="24"/>
  <c r="O3617" i="24" s="1"/>
  <c r="N1064" i="24"/>
  <c r="O1064" i="24" s="1"/>
  <c r="P2634" i="24"/>
  <c r="Q2634" i="24" s="1"/>
  <c r="R2634" i="24" s="1"/>
  <c r="K855" i="24"/>
  <c r="L855" i="24" s="1"/>
  <c r="M855" i="24" s="1"/>
  <c r="K1564" i="24"/>
  <c r="L1564" i="24" s="1"/>
  <c r="M1564" i="24" s="1"/>
  <c r="P1564" i="24" s="1"/>
  <c r="Q1564" i="24" s="1"/>
  <c r="R1564" i="24" s="1"/>
  <c r="N2708" i="24"/>
  <c r="O2708" i="24" s="1"/>
  <c r="K4160" i="24"/>
  <c r="L4160" i="24" s="1"/>
  <c r="M4160" i="24" s="1"/>
  <c r="N4065" i="24"/>
  <c r="O4065" i="24" s="1"/>
  <c r="N1684" i="24"/>
  <c r="O1684" i="24" s="1"/>
  <c r="K520" i="24"/>
  <c r="L520" i="24" s="1"/>
  <c r="M520" i="24" s="1"/>
  <c r="N131" i="24"/>
  <c r="O131" i="24" s="1"/>
  <c r="N3458" i="24"/>
  <c r="O3458" i="24" s="1"/>
  <c r="P3458" i="24" s="1"/>
  <c r="Q3458" i="24" s="1"/>
  <c r="R3458" i="24" s="1"/>
  <c r="S3458" i="24" s="1"/>
  <c r="T3458" i="24" s="1"/>
  <c r="N1563" i="24"/>
  <c r="O1563" i="24" s="1"/>
  <c r="K2071" i="24"/>
  <c r="L2071" i="24" s="1"/>
  <c r="M2071" i="24" s="1"/>
  <c r="N4136" i="24"/>
  <c r="O4136" i="24" s="1"/>
  <c r="K1627" i="24"/>
  <c r="L1627" i="24" s="1"/>
  <c r="M1627" i="24" s="1"/>
  <c r="K2930" i="24"/>
  <c r="L2930" i="24" s="1"/>
  <c r="M2930" i="24" s="1"/>
  <c r="K2347" i="24"/>
  <c r="L2347" i="24" s="1"/>
  <c r="M2347" i="24" s="1"/>
  <c r="K1498" i="24"/>
  <c r="L1498" i="24" s="1"/>
  <c r="M1498" i="24" s="1"/>
  <c r="N2839" i="24"/>
  <c r="O2839" i="24" s="1"/>
  <c r="K218" i="24"/>
  <c r="L218" i="24" s="1"/>
  <c r="M218" i="24" s="1"/>
  <c r="K1496" i="24"/>
  <c r="L1496" i="24" s="1"/>
  <c r="M1496" i="24" s="1"/>
  <c r="K2856" i="24"/>
  <c r="L2856" i="24" s="1"/>
  <c r="M2856" i="24" s="1"/>
  <c r="N3205" i="24"/>
  <c r="O3205" i="24" s="1"/>
  <c r="N2321" i="24"/>
  <c r="O2321" i="24" s="1"/>
  <c r="N379" i="24"/>
  <c r="O379" i="24" s="1"/>
  <c r="P379" i="24" s="1"/>
  <c r="Q379" i="24" s="1"/>
  <c r="R379" i="24" s="1"/>
  <c r="N3388" i="24"/>
  <c r="O3388" i="24" s="1"/>
  <c r="N2074" i="24"/>
  <c r="O2074" i="24" s="1"/>
  <c r="P2558" i="24"/>
  <c r="Q2558" i="24" s="1"/>
  <c r="R2558" i="24" s="1"/>
  <c r="K4109" i="24"/>
  <c r="L4109" i="24" s="1"/>
  <c r="M4109" i="24" s="1"/>
  <c r="N1115" i="24"/>
  <c r="O1115" i="24" s="1"/>
  <c r="N1200" i="24"/>
  <c r="O1200" i="24" s="1"/>
  <c r="N2641" i="24"/>
  <c r="O2641" i="24" s="1"/>
  <c r="K2739" i="24"/>
  <c r="L2739" i="24" s="1"/>
  <c r="M2739" i="24" s="1"/>
  <c r="K2692" i="24"/>
  <c r="L2692" i="24" s="1"/>
  <c r="M2692" i="24" s="1"/>
  <c r="N1822" i="24"/>
  <c r="O1822" i="24" s="1"/>
  <c r="N3004" i="24"/>
  <c r="O3004" i="24" s="1"/>
  <c r="N2537" i="24"/>
  <c r="O2537" i="24" s="1"/>
  <c r="K1016" i="24"/>
  <c r="L1016" i="24" s="1"/>
  <c r="M1016" i="24" s="1"/>
  <c r="P1016" i="24" s="1"/>
  <c r="Q1016" i="24" s="1"/>
  <c r="R1016" i="24" s="1"/>
  <c r="K2073" i="24"/>
  <c r="L2073" i="24" s="1"/>
  <c r="M2073" i="24" s="1"/>
  <c r="K1691" i="24"/>
  <c r="L1691" i="24" s="1"/>
  <c r="M1691" i="24" s="1"/>
  <c r="N873" i="24"/>
  <c r="O873" i="24" s="1"/>
  <c r="N2353" i="24"/>
  <c r="O2353" i="24" s="1"/>
  <c r="N2873" i="24"/>
  <c r="O2873" i="24" s="1"/>
  <c r="P2873" i="24" s="1"/>
  <c r="Q2873" i="24" s="1"/>
  <c r="R2873" i="24" s="1"/>
  <c r="N3794" i="24"/>
  <c r="O3794" i="24" s="1"/>
  <c r="K1094" i="24"/>
  <c r="L1094" i="24" s="1"/>
  <c r="M1094" i="24" s="1"/>
  <c r="P1094" i="24" s="1"/>
  <c r="Q1094" i="24" s="1"/>
  <c r="R1094" i="24" s="1"/>
  <c r="N2493" i="24"/>
  <c r="O2493" i="24" s="1"/>
  <c r="P247" i="24"/>
  <c r="Q247" i="24" s="1"/>
  <c r="R247" i="24" s="1"/>
  <c r="S247" i="24" s="1"/>
  <c r="T247" i="24" s="1"/>
  <c r="N1323" i="24"/>
  <c r="O1323" i="24" s="1"/>
  <c r="K1718" i="24"/>
  <c r="L1718" i="24" s="1"/>
  <c r="M1718" i="24" s="1"/>
  <c r="K2647" i="24"/>
  <c r="L2647" i="24" s="1"/>
  <c r="M2647" i="24" s="1"/>
  <c r="P2647" i="24" s="1"/>
  <c r="Q2647" i="24" s="1"/>
  <c r="R2647" i="24" s="1"/>
  <c r="K2340" i="24"/>
  <c r="L2340" i="24" s="1"/>
  <c r="M2340" i="24" s="1"/>
  <c r="K1720" i="24"/>
  <c r="L1720" i="24" s="1"/>
  <c r="M1720" i="24" s="1"/>
  <c r="P1720" i="24" s="1"/>
  <c r="Q1720" i="24" s="1"/>
  <c r="R1720" i="24" s="1"/>
  <c r="S1720" i="24" s="1"/>
  <c r="T1720" i="24" s="1"/>
  <c r="N2443" i="24"/>
  <c r="O2443" i="24" s="1"/>
  <c r="K760" i="24"/>
  <c r="L760" i="24" s="1"/>
  <c r="M760" i="24" s="1"/>
  <c r="P786" i="24"/>
  <c r="Q786" i="24" s="1"/>
  <c r="R786" i="24" s="1"/>
  <c r="N3769" i="24"/>
  <c r="O3769" i="24" s="1"/>
  <c r="N2335" i="24"/>
  <c r="O2335" i="24" s="1"/>
  <c r="P4030" i="24"/>
  <c r="Q4030" i="24" s="1"/>
  <c r="R4030" i="24" s="1"/>
  <c r="S4030" i="24" s="1"/>
  <c r="T4030" i="24" s="1"/>
  <c r="P729" i="24"/>
  <c r="Q729" i="24" s="1"/>
  <c r="R729" i="24" s="1"/>
  <c r="P1283" i="24"/>
  <c r="Q1283" i="24" s="1"/>
  <c r="R1283" i="24" s="1"/>
  <c r="S1283" i="24" s="1"/>
  <c r="T1283" i="24" s="1"/>
  <c r="P3185" i="24"/>
  <c r="Q3185" i="24" s="1"/>
  <c r="R3185" i="24" s="1"/>
  <c r="K3043" i="24"/>
  <c r="L3043" i="24" s="1"/>
  <c r="M3043" i="24" s="1"/>
  <c r="N3043" i="24"/>
  <c r="O3043" i="24" s="1"/>
  <c r="K1025" i="24"/>
  <c r="L1025" i="24" s="1"/>
  <c r="M1025" i="24" s="1"/>
  <c r="N1025" i="24"/>
  <c r="O1025" i="24" s="1"/>
  <c r="N2433" i="24"/>
  <c r="O2433" i="24" s="1"/>
  <c r="N2971" i="24"/>
  <c r="O2971" i="24" s="1"/>
  <c r="K1606" i="24"/>
  <c r="L1606" i="24" s="1"/>
  <c r="M1606" i="24" s="1"/>
  <c r="N2632" i="24"/>
  <c r="O2632" i="24" s="1"/>
  <c r="N2695" i="24"/>
  <c r="O2695" i="24" s="1"/>
  <c r="N1903" i="24"/>
  <c r="O1903" i="24" s="1"/>
  <c r="K3179" i="24"/>
  <c r="L3179" i="24" s="1"/>
  <c r="M3179" i="24" s="1"/>
  <c r="P3179" i="24" s="1"/>
  <c r="Q3179" i="24" s="1"/>
  <c r="R3179" i="24" s="1"/>
  <c r="S3179" i="24" s="1"/>
  <c r="T3179" i="24" s="1"/>
  <c r="N2812" i="24"/>
  <c r="O2812" i="24" s="1"/>
  <c r="N1664" i="24"/>
  <c r="O1664" i="24" s="1"/>
  <c r="P1664" i="24" s="1"/>
  <c r="Q1664" i="24" s="1"/>
  <c r="R1664" i="24" s="1"/>
  <c r="S1664" i="24" s="1"/>
  <c r="T1664" i="24" s="1"/>
  <c r="N1000" i="24"/>
  <c r="O1000" i="24" s="1"/>
  <c r="P1000" i="24" s="1"/>
  <c r="Q1000" i="24" s="1"/>
  <c r="R1000" i="24" s="1"/>
  <c r="N3175" i="24"/>
  <c r="O3175" i="24" s="1"/>
  <c r="P3175" i="24" s="1"/>
  <c r="Q3175" i="24" s="1"/>
  <c r="R3175" i="24" s="1"/>
  <c r="P2424" i="24"/>
  <c r="Q2424" i="24" s="1"/>
  <c r="R2424" i="24" s="1"/>
  <c r="P238" i="24"/>
  <c r="Q238" i="24" s="1"/>
  <c r="R238" i="24" s="1"/>
  <c r="P1453" i="24"/>
  <c r="Q1453" i="24" s="1"/>
  <c r="R1453" i="24" s="1"/>
  <c r="S1453" i="24" s="1"/>
  <c r="T1453" i="24" s="1"/>
  <c r="P2631" i="24"/>
  <c r="Q2631" i="24" s="1"/>
  <c r="R2631" i="24" s="1"/>
  <c r="S3298" i="24"/>
  <c r="T3298" i="24" s="1"/>
  <c r="N1989" i="24"/>
  <c r="O1989" i="24" s="1"/>
  <c r="P44" i="24"/>
  <c r="Q44" i="24" s="1"/>
  <c r="R44" i="24" s="1"/>
  <c r="K205" i="24"/>
  <c r="L205" i="24" s="1"/>
  <c r="M205" i="24" s="1"/>
  <c r="N205" i="24"/>
  <c r="O205" i="24" s="1"/>
  <c r="P1662" i="24"/>
  <c r="Q1662" i="24" s="1"/>
  <c r="R1662" i="24" s="1"/>
  <c r="K2486" i="24"/>
  <c r="L2486" i="24" s="1"/>
  <c r="M2486" i="24" s="1"/>
  <c r="N2486" i="24"/>
  <c r="O2486" i="24" s="1"/>
  <c r="K69" i="24"/>
  <c r="L69" i="24" s="1"/>
  <c r="M69" i="24" s="1"/>
  <c r="P69" i="24" s="1"/>
  <c r="Q69" i="24" s="1"/>
  <c r="R69" i="24" s="1"/>
  <c r="S69" i="24" s="1"/>
  <c r="T69" i="24" s="1"/>
  <c r="N69" i="24"/>
  <c r="O69" i="24" s="1"/>
  <c r="K2697" i="24"/>
  <c r="L2697" i="24" s="1"/>
  <c r="M2697" i="24" s="1"/>
  <c r="N2697" i="24"/>
  <c r="O2697" i="24" s="1"/>
  <c r="K3169" i="24"/>
  <c r="L3169" i="24" s="1"/>
  <c r="M3169" i="24" s="1"/>
  <c r="N3169" i="24"/>
  <c r="O3169" i="24" s="1"/>
  <c r="S1801" i="24"/>
  <c r="T1801" i="24" s="1"/>
  <c r="K3968" i="24"/>
  <c r="L3968" i="24" s="1"/>
  <c r="M3968" i="24" s="1"/>
  <c r="P609" i="24"/>
  <c r="Q609" i="24" s="1"/>
  <c r="R609" i="24" s="1"/>
  <c r="S609" i="24" s="1"/>
  <c r="T609" i="24" s="1"/>
  <c r="K2799" i="24"/>
  <c r="L2799" i="24" s="1"/>
  <c r="M2799" i="24" s="1"/>
  <c r="P2799" i="24" s="1"/>
  <c r="Q2799" i="24" s="1"/>
  <c r="R2799" i="24" s="1"/>
  <c r="S2799" i="24" s="1"/>
  <c r="T2799" i="24" s="1"/>
  <c r="K528" i="24"/>
  <c r="L528" i="24" s="1"/>
  <c r="M528" i="24" s="1"/>
  <c r="N916" i="24"/>
  <c r="O916" i="24" s="1"/>
  <c r="K916" i="24"/>
  <c r="L916" i="24" s="1"/>
  <c r="M916" i="24" s="1"/>
  <c r="K828" i="24"/>
  <c r="L828" i="24" s="1"/>
  <c r="M828" i="24" s="1"/>
  <c r="N828" i="24"/>
  <c r="O828" i="24" s="1"/>
  <c r="K845" i="24"/>
  <c r="L845" i="24" s="1"/>
  <c r="M845" i="24" s="1"/>
  <c r="N845" i="24"/>
  <c r="O845" i="24" s="1"/>
  <c r="K4192" i="24"/>
  <c r="L4192" i="24" s="1"/>
  <c r="M4192" i="24" s="1"/>
  <c r="N4192" i="24"/>
  <c r="O4192" i="24" s="1"/>
  <c r="K3285" i="24"/>
  <c r="L3285" i="24" s="1"/>
  <c r="M3285" i="24" s="1"/>
  <c r="N3285" i="24"/>
  <c r="O3285" i="24" s="1"/>
  <c r="N839" i="24"/>
  <c r="O839" i="24" s="1"/>
  <c r="N2696" i="24"/>
  <c r="O2696" i="24" s="1"/>
  <c r="N1113" i="24"/>
  <c r="O1113" i="24" s="1"/>
  <c r="K654" i="24"/>
  <c r="L654" i="24" s="1"/>
  <c r="M654" i="24" s="1"/>
  <c r="P654" i="24" s="1"/>
  <c r="Q654" i="24" s="1"/>
  <c r="R654" i="24" s="1"/>
  <c r="S654" i="24" s="1"/>
  <c r="T654" i="24" s="1"/>
  <c r="K637" i="24"/>
  <c r="L637" i="24" s="1"/>
  <c r="M637" i="24" s="1"/>
  <c r="N1896" i="24"/>
  <c r="O1896" i="24" s="1"/>
  <c r="P1896" i="24" s="1"/>
  <c r="Q1896" i="24" s="1"/>
  <c r="R1896" i="24" s="1"/>
  <c r="S1896" i="24" s="1"/>
  <c r="T1896" i="24" s="1"/>
  <c r="N683" i="24"/>
  <c r="O683" i="24" s="1"/>
  <c r="N3841" i="24"/>
  <c r="O3841" i="24" s="1"/>
  <c r="K2431" i="24"/>
  <c r="L2431" i="24" s="1"/>
  <c r="M2431" i="24" s="1"/>
  <c r="K3557" i="24"/>
  <c r="L3557" i="24" s="1"/>
  <c r="M3557" i="24" s="1"/>
  <c r="N4062" i="24"/>
  <c r="O4062" i="24" s="1"/>
  <c r="K3040" i="24"/>
  <c r="L3040" i="24" s="1"/>
  <c r="M3040" i="24" s="1"/>
  <c r="P3040" i="24" s="1"/>
  <c r="Q3040" i="24" s="1"/>
  <c r="R3040" i="24" s="1"/>
  <c r="N1430" i="24"/>
  <c r="O1430" i="24" s="1"/>
  <c r="K4101" i="24"/>
  <c r="L4101" i="24" s="1"/>
  <c r="M4101" i="24" s="1"/>
  <c r="P4101" i="24" s="1"/>
  <c r="Q4101" i="24" s="1"/>
  <c r="R4101" i="24" s="1"/>
  <c r="S4101" i="24" s="1"/>
  <c r="T4101" i="24" s="1"/>
  <c r="K3553" i="24"/>
  <c r="L3553" i="24" s="1"/>
  <c r="M3553" i="24" s="1"/>
  <c r="P3553" i="24" s="1"/>
  <c r="Q3553" i="24" s="1"/>
  <c r="R3553" i="24" s="1"/>
  <c r="S3553" i="24" s="1"/>
  <c r="T3553" i="24" s="1"/>
  <c r="N2427" i="24"/>
  <c r="O2427" i="24" s="1"/>
  <c r="K1680" i="24"/>
  <c r="L1680" i="24" s="1"/>
  <c r="M1680" i="24" s="1"/>
  <c r="N4061" i="24"/>
  <c r="O4061" i="24" s="1"/>
  <c r="N2124" i="24"/>
  <c r="O2124" i="24" s="1"/>
  <c r="P2124" i="24" s="1"/>
  <c r="Q2124" i="24" s="1"/>
  <c r="R2124" i="24" s="1"/>
  <c r="K1603" i="24"/>
  <c r="L1603" i="24" s="1"/>
  <c r="M1603" i="24" s="1"/>
  <c r="P1603" i="24" s="1"/>
  <c r="Q1603" i="24" s="1"/>
  <c r="R1603" i="24" s="1"/>
  <c r="S1603" i="24" s="1"/>
  <c r="T1603" i="24" s="1"/>
  <c r="N3072" i="24"/>
  <c r="O3072" i="24" s="1"/>
  <c r="P3072" i="24" s="1"/>
  <c r="Q3072" i="24" s="1"/>
  <c r="R3072" i="24" s="1"/>
  <c r="N1812" i="24"/>
  <c r="O1812" i="24" s="1"/>
  <c r="N1024" i="24"/>
  <c r="O1024" i="24" s="1"/>
  <c r="P4100" i="24"/>
  <c r="Q4100" i="24" s="1"/>
  <c r="R4100" i="24" s="1"/>
  <c r="K833" i="24"/>
  <c r="L833" i="24" s="1"/>
  <c r="M833" i="24" s="1"/>
  <c r="K1600" i="24"/>
  <c r="L1600" i="24" s="1"/>
  <c r="M1600" i="24" s="1"/>
  <c r="P1600" i="24" s="1"/>
  <c r="Q1600" i="24" s="1"/>
  <c r="R1600" i="24" s="1"/>
  <c r="S1600" i="24" s="1"/>
  <c r="T1600" i="24" s="1"/>
  <c r="K2218" i="24"/>
  <c r="L2218" i="24" s="1"/>
  <c r="M2218" i="24" s="1"/>
  <c r="K2128" i="24"/>
  <c r="L2128" i="24" s="1"/>
  <c r="M2128" i="24" s="1"/>
  <c r="P2128" i="24" s="1"/>
  <c r="Q2128" i="24" s="1"/>
  <c r="R2128" i="24" s="1"/>
  <c r="S2128" i="24" s="1"/>
  <c r="T2128" i="24" s="1"/>
  <c r="N393" i="24"/>
  <c r="O393" i="24" s="1"/>
  <c r="P393" i="24" s="1"/>
  <c r="Q393" i="24" s="1"/>
  <c r="R393" i="24" s="1"/>
  <c r="K4107" i="24"/>
  <c r="L4107" i="24" s="1"/>
  <c r="M4107" i="24" s="1"/>
  <c r="P4107" i="24" s="1"/>
  <c r="Q4107" i="24" s="1"/>
  <c r="R4107" i="24" s="1"/>
  <c r="S4107" i="24" s="1"/>
  <c r="T4107" i="24" s="1"/>
  <c r="K3299" i="24"/>
  <c r="L3299" i="24" s="1"/>
  <c r="M3299" i="24" s="1"/>
  <c r="N2254" i="24"/>
  <c r="O2254" i="24" s="1"/>
  <c r="K38" i="24"/>
  <c r="L38" i="24" s="1"/>
  <c r="M38" i="24" s="1"/>
  <c r="N38" i="24"/>
  <c r="O38" i="24" s="1"/>
  <c r="K276" i="24"/>
  <c r="L276" i="24" s="1"/>
  <c r="M276" i="24" s="1"/>
  <c r="N276" i="24"/>
  <c r="O276" i="24" s="1"/>
  <c r="P276" i="24" s="1"/>
  <c r="Q276" i="24" s="1"/>
  <c r="R276" i="24" s="1"/>
  <c r="S276" i="24" s="1"/>
  <c r="T276" i="24" s="1"/>
  <c r="K2685" i="24"/>
  <c r="L2685" i="24" s="1"/>
  <c r="M2685" i="24" s="1"/>
  <c r="N2685" i="24"/>
  <c r="O2685" i="24" s="1"/>
  <c r="K2886" i="24"/>
  <c r="L2886" i="24" s="1"/>
  <c r="M2886" i="24" s="1"/>
  <c r="N2886" i="24"/>
  <c r="O2886" i="24" s="1"/>
  <c r="P585" i="24"/>
  <c r="Q585" i="24" s="1"/>
  <c r="R585" i="24" s="1"/>
  <c r="K2121" i="24"/>
  <c r="L2121" i="24" s="1"/>
  <c r="M2121" i="24" s="1"/>
  <c r="N2121" i="24"/>
  <c r="O2121" i="24" s="1"/>
  <c r="K1317" i="24"/>
  <c r="L1317" i="24" s="1"/>
  <c r="M1317" i="24" s="1"/>
  <c r="P1317" i="24" s="1"/>
  <c r="Q1317" i="24" s="1"/>
  <c r="R1317" i="24" s="1"/>
  <c r="S1317" i="24" s="1"/>
  <c r="T1317" i="24" s="1"/>
  <c r="K3996" i="24"/>
  <c r="L3996" i="24" s="1"/>
  <c r="M3996" i="24" s="1"/>
  <c r="N3996" i="24"/>
  <c r="O3996" i="24" s="1"/>
  <c r="P275" i="24"/>
  <c r="Q275" i="24" s="1"/>
  <c r="R275" i="24" s="1"/>
  <c r="K657" i="24"/>
  <c r="L657" i="24" s="1"/>
  <c r="M657" i="24" s="1"/>
  <c r="N657" i="24"/>
  <c r="O657" i="24" s="1"/>
  <c r="K4157" i="24"/>
  <c r="L4157" i="24" s="1"/>
  <c r="M4157" i="24" s="1"/>
  <c r="N4157" i="24"/>
  <c r="O4157" i="24" s="1"/>
  <c r="K3376" i="24"/>
  <c r="L3376" i="24" s="1"/>
  <c r="M3376" i="24" s="1"/>
  <c r="P3376" i="24" s="1"/>
  <c r="Q3376" i="24" s="1"/>
  <c r="R3376" i="24" s="1"/>
  <c r="S3376" i="24" s="1"/>
  <c r="T3376" i="24" s="1"/>
  <c r="P605" i="24"/>
  <c r="Q605" i="24" s="1"/>
  <c r="R605" i="24" s="1"/>
  <c r="K1130" i="24"/>
  <c r="L1130" i="24" s="1"/>
  <c r="M1130" i="24" s="1"/>
  <c r="N1130" i="24"/>
  <c r="O1130" i="24" s="1"/>
  <c r="K2847" i="24"/>
  <c r="L2847" i="24" s="1"/>
  <c r="M2847" i="24" s="1"/>
  <c r="P2847" i="24" s="1"/>
  <c r="Q2847" i="24" s="1"/>
  <c r="R2847" i="24" s="1"/>
  <c r="S2847" i="24" s="1"/>
  <c r="T2847" i="24" s="1"/>
  <c r="N1084" i="24"/>
  <c r="O1084" i="24" s="1"/>
  <c r="K1084" i="24"/>
  <c r="L1084" i="24" s="1"/>
  <c r="M1084" i="24" s="1"/>
  <c r="K509" i="24"/>
  <c r="L509" i="24" s="1"/>
  <c r="M509" i="24" s="1"/>
  <c r="N509" i="24"/>
  <c r="O509" i="24" s="1"/>
  <c r="P509" i="24" s="1"/>
  <c r="Q509" i="24" s="1"/>
  <c r="R509" i="24" s="1"/>
  <c r="S509" i="24" s="1"/>
  <c r="T509" i="24" s="1"/>
  <c r="N2826" i="24"/>
  <c r="O2826" i="24" s="1"/>
  <c r="K2826" i="24"/>
  <c r="L2826" i="24" s="1"/>
  <c r="M2826" i="24" s="1"/>
  <c r="N1149" i="24"/>
  <c r="O1149" i="24" s="1"/>
  <c r="K1149" i="24"/>
  <c r="L1149" i="24" s="1"/>
  <c r="M1149" i="24" s="1"/>
  <c r="K3419" i="24"/>
  <c r="L3419" i="24" s="1"/>
  <c r="M3419" i="24" s="1"/>
  <c r="N3419" i="24"/>
  <c r="O3419" i="24" s="1"/>
  <c r="N1658" i="24"/>
  <c r="O1658" i="24" s="1"/>
  <c r="K1658" i="24"/>
  <c r="L1658" i="24" s="1"/>
  <c r="M1658" i="24" s="1"/>
  <c r="N676" i="24"/>
  <c r="O676" i="24" s="1"/>
  <c r="K676" i="24"/>
  <c r="L676" i="24" s="1"/>
  <c r="M676" i="24" s="1"/>
  <c r="P3400" i="24"/>
  <c r="Q3400" i="24" s="1"/>
  <c r="R3400" i="24" s="1"/>
  <c r="P4091" i="24"/>
  <c r="Q4091" i="24" s="1"/>
  <c r="R4091" i="24" s="1"/>
  <c r="N1279" i="24"/>
  <c r="O1279" i="24" s="1"/>
  <c r="P1279" i="24" s="1"/>
  <c r="Q1279" i="24" s="1"/>
  <c r="R1279" i="24" s="1"/>
  <c r="S1279" i="24" s="1"/>
  <c r="T1279" i="24" s="1"/>
  <c r="K1279" i="24"/>
  <c r="L1279" i="24" s="1"/>
  <c r="M1279" i="24" s="1"/>
  <c r="K46" i="24"/>
  <c r="L46" i="24" s="1"/>
  <c r="M46" i="24" s="1"/>
  <c r="P46" i="24" s="1"/>
  <c r="Q46" i="24" s="1"/>
  <c r="R46" i="24" s="1"/>
  <c r="S46" i="24" s="1"/>
  <c r="T46" i="24" s="1"/>
  <c r="N46" i="24"/>
  <c r="O46" i="24" s="1"/>
  <c r="N4186" i="24"/>
  <c r="O4186" i="24" s="1"/>
  <c r="K4186" i="24"/>
  <c r="L4186" i="24" s="1"/>
  <c r="M4186" i="24" s="1"/>
  <c r="K1104" i="24"/>
  <c r="L1104" i="24" s="1"/>
  <c r="M1104" i="24" s="1"/>
  <c r="P1104" i="24" s="1"/>
  <c r="Q1104" i="24" s="1"/>
  <c r="R1104" i="24" s="1"/>
  <c r="S1104" i="24" s="1"/>
  <c r="T1104" i="24" s="1"/>
  <c r="N1104" i="24"/>
  <c r="O1104" i="24" s="1"/>
  <c r="K754" i="24"/>
  <c r="L754" i="24" s="1"/>
  <c r="M754" i="24" s="1"/>
  <c r="N754" i="24"/>
  <c r="O754" i="24" s="1"/>
  <c r="P3963" i="24"/>
  <c r="Q3963" i="24" s="1"/>
  <c r="R3963" i="24" s="1"/>
  <c r="K1882" i="24"/>
  <c r="L1882" i="24" s="1"/>
  <c r="M1882" i="24" s="1"/>
  <c r="N1882" i="24"/>
  <c r="O1882" i="24" s="1"/>
  <c r="P1472" i="24"/>
  <c r="Q1472" i="24" s="1"/>
  <c r="R1472" i="24" s="1"/>
  <c r="S1472" i="24" s="1"/>
  <c r="T1472" i="24" s="1"/>
  <c r="S1102" i="24"/>
  <c r="T1102" i="24" s="1"/>
  <c r="P1102" i="24"/>
  <c r="Q1102" i="24" s="1"/>
  <c r="R1102" i="24" s="1"/>
  <c r="K2407" i="24"/>
  <c r="L2407" i="24" s="1"/>
  <c r="M2407" i="24" s="1"/>
  <c r="N2407" i="24"/>
  <c r="O2407" i="24" s="1"/>
  <c r="K2548" i="24"/>
  <c r="L2548" i="24" s="1"/>
  <c r="M2548" i="24" s="1"/>
  <c r="N2548" i="24"/>
  <c r="O2548" i="24" s="1"/>
  <c r="K97" i="24"/>
  <c r="L97" i="24" s="1"/>
  <c r="M97" i="24" s="1"/>
  <c r="N97" i="24"/>
  <c r="O97" i="24" s="1"/>
  <c r="N1213" i="24"/>
  <c r="O1213" i="24" s="1"/>
  <c r="K1213" i="24"/>
  <c r="L1213" i="24" s="1"/>
  <c r="M1213" i="24" s="1"/>
  <c r="K2122" i="24"/>
  <c r="L2122" i="24" s="1"/>
  <c r="M2122" i="24" s="1"/>
  <c r="N2122" i="24"/>
  <c r="O2122" i="24" s="1"/>
  <c r="K3398" i="24"/>
  <c r="L3398" i="24" s="1"/>
  <c r="M3398" i="24" s="1"/>
  <c r="N3398" i="24"/>
  <c r="O3398" i="24" s="1"/>
  <c r="P2961" i="24"/>
  <c r="Q2961" i="24" s="1"/>
  <c r="R2961" i="24" s="1"/>
  <c r="S2961" i="24" s="1"/>
  <c r="T2961" i="24" s="1"/>
  <c r="N2062" i="24"/>
  <c r="O2062" i="24" s="1"/>
  <c r="N409" i="24"/>
  <c r="O409" i="24" s="1"/>
  <c r="N3760" i="24"/>
  <c r="O3760" i="24" s="1"/>
  <c r="P3760" i="24" s="1"/>
  <c r="Q3760" i="24" s="1"/>
  <c r="R3760" i="24" s="1"/>
  <c r="K3694" i="24"/>
  <c r="L3694" i="24" s="1"/>
  <c r="M3694" i="24" s="1"/>
  <c r="P3694" i="24" s="1"/>
  <c r="Q3694" i="24" s="1"/>
  <c r="R3694" i="24" s="1"/>
  <c r="S3694" i="24" s="1"/>
  <c r="T3694" i="24" s="1"/>
  <c r="K3534" i="24"/>
  <c r="L3534" i="24" s="1"/>
  <c r="M3534" i="24" s="1"/>
  <c r="N3504" i="24"/>
  <c r="O3504" i="24" s="1"/>
  <c r="N1817" i="24"/>
  <c r="O1817" i="24" s="1"/>
  <c r="N2646" i="24"/>
  <c r="O2646" i="24" s="1"/>
  <c r="P2646" i="24" s="1"/>
  <c r="Q2646" i="24" s="1"/>
  <c r="R2646" i="24" s="1"/>
  <c r="K2458" i="24"/>
  <c r="L2458" i="24" s="1"/>
  <c r="M2458" i="24" s="1"/>
  <c r="K2323" i="24"/>
  <c r="L2323" i="24" s="1"/>
  <c r="M2323" i="24" s="1"/>
  <c r="N3319" i="24"/>
  <c r="O3319" i="24" s="1"/>
  <c r="P1612" i="24"/>
  <c r="Q1612" i="24" s="1"/>
  <c r="R1612" i="24" s="1"/>
  <c r="S1612" i="24" s="1"/>
  <c r="T1612" i="24" s="1"/>
  <c r="K2979" i="24"/>
  <c r="L2979" i="24" s="1"/>
  <c r="M2979" i="24" s="1"/>
  <c r="K1250" i="24"/>
  <c r="L1250" i="24" s="1"/>
  <c r="M1250" i="24" s="1"/>
  <c r="N1112" i="24"/>
  <c r="O1112" i="24" s="1"/>
  <c r="P1112" i="24" s="1"/>
  <c r="Q1112" i="24" s="1"/>
  <c r="R1112" i="24" s="1"/>
  <c r="N4149" i="24"/>
  <c r="O4149" i="24" s="1"/>
  <c r="K1815" i="24"/>
  <c r="L1815" i="24" s="1"/>
  <c r="M1815" i="24" s="1"/>
  <c r="N3083" i="24"/>
  <c r="O3083" i="24" s="1"/>
  <c r="N2575" i="24"/>
  <c r="O2575" i="24" s="1"/>
  <c r="P2575" i="24" s="1"/>
  <c r="Q2575" i="24" s="1"/>
  <c r="R2575" i="24" s="1"/>
  <c r="P783" i="24"/>
  <c r="Q783" i="24" s="1"/>
  <c r="R783" i="24" s="1"/>
  <c r="S783" i="24" s="1"/>
  <c r="T783" i="24" s="1"/>
  <c r="K1218" i="24"/>
  <c r="L1218" i="24" s="1"/>
  <c r="M1218" i="24" s="1"/>
  <c r="K1518" i="24"/>
  <c r="L1518" i="24" s="1"/>
  <c r="M1518" i="24" s="1"/>
  <c r="N738" i="24"/>
  <c r="O738" i="24" s="1"/>
  <c r="P738" i="24" s="1"/>
  <c r="Q738" i="24" s="1"/>
  <c r="R738" i="24" s="1"/>
  <c r="N4119" i="24"/>
  <c r="O4119" i="24" s="1"/>
  <c r="P4119" i="24" s="1"/>
  <c r="Q4119" i="24" s="1"/>
  <c r="R4119" i="24" s="1"/>
  <c r="S4119" i="24" s="1"/>
  <c r="T4119" i="24" s="1"/>
  <c r="N3552" i="24"/>
  <c r="O3552" i="24" s="1"/>
  <c r="P3552" i="24" s="1"/>
  <c r="Q3552" i="24" s="1"/>
  <c r="R3552" i="24" s="1"/>
  <c r="N4229" i="24"/>
  <c r="O4229" i="24" s="1"/>
  <c r="N4031" i="24"/>
  <c r="O4031" i="24" s="1"/>
  <c r="P4031" i="24" s="1"/>
  <c r="Q4031" i="24" s="1"/>
  <c r="R4031" i="24" s="1"/>
  <c r="N2421" i="24"/>
  <c r="O2421" i="24" s="1"/>
  <c r="N1474" i="24"/>
  <c r="O1474" i="24" s="1"/>
  <c r="P3209" i="24"/>
  <c r="Q3209" i="24" s="1"/>
  <c r="R3209" i="24" s="1"/>
  <c r="N1461" i="24"/>
  <c r="O1461" i="24" s="1"/>
  <c r="K2145" i="24"/>
  <c r="L2145" i="24" s="1"/>
  <c r="M2145" i="24" s="1"/>
  <c r="P25" i="24"/>
  <c r="Q25" i="24" s="1"/>
  <c r="R25" i="24" s="1"/>
  <c r="S25" i="24" s="1"/>
  <c r="T25" i="24" s="1"/>
  <c r="K43" i="24"/>
  <c r="L43" i="24" s="1"/>
  <c r="M43" i="24" s="1"/>
  <c r="P3997" i="24"/>
  <c r="Q3997" i="24" s="1"/>
  <c r="R3997" i="24" s="1"/>
  <c r="N1515" i="24"/>
  <c r="O1515" i="24" s="1"/>
  <c r="N4175" i="24"/>
  <c r="O4175" i="24" s="1"/>
  <c r="P3681" i="24"/>
  <c r="Q3681" i="24" s="1"/>
  <c r="R3681" i="24" s="1"/>
  <c r="K1661" i="24"/>
  <c r="L1661" i="24" s="1"/>
  <c r="M1661" i="24" s="1"/>
  <c r="N1661" i="24"/>
  <c r="O1661" i="24" s="1"/>
  <c r="K3973" i="24"/>
  <c r="L3973" i="24" s="1"/>
  <c r="M3973" i="24" s="1"/>
  <c r="N213" i="24"/>
  <c r="O213" i="24" s="1"/>
  <c r="K1799" i="24"/>
  <c r="L1799" i="24" s="1"/>
  <c r="M1799" i="24" s="1"/>
  <c r="N1799" i="24"/>
  <c r="O1799" i="24" s="1"/>
  <c r="P4132" i="24"/>
  <c r="Q4132" i="24" s="1"/>
  <c r="R4132" i="24" s="1"/>
  <c r="K2114" i="24"/>
  <c r="L2114" i="24" s="1"/>
  <c r="M2114" i="24" s="1"/>
  <c r="P2114" i="24" s="1"/>
  <c r="Q2114" i="24" s="1"/>
  <c r="R2114" i="24" s="1"/>
  <c r="S2114" i="24" s="1"/>
  <c r="T2114" i="24" s="1"/>
  <c r="K1955" i="24"/>
  <c r="L1955" i="24" s="1"/>
  <c r="M1955" i="24" s="1"/>
  <c r="P1955" i="24" s="1"/>
  <c r="Q1955" i="24" s="1"/>
  <c r="R1955" i="24" s="1"/>
  <c r="S830" i="24"/>
  <c r="T830" i="24" s="1"/>
  <c r="K4027" i="24"/>
  <c r="L4027" i="24" s="1"/>
  <c r="M4027" i="24" s="1"/>
  <c r="N4027" i="24"/>
  <c r="O4027" i="24" s="1"/>
  <c r="P4027" i="24" s="1"/>
  <c r="Q4027" i="24" s="1"/>
  <c r="R4027" i="24" s="1"/>
  <c r="K2608" i="24"/>
  <c r="L2608" i="24" s="1"/>
  <c r="M2608" i="24" s="1"/>
  <c r="P2608" i="24" s="1"/>
  <c r="Q2608" i="24" s="1"/>
  <c r="R2608" i="24" s="1"/>
  <c r="S2608" i="24" s="1"/>
  <c r="T2608" i="24" s="1"/>
  <c r="K2651" i="24"/>
  <c r="L2651" i="24" s="1"/>
  <c r="M2651" i="24" s="1"/>
  <c r="N2651" i="24"/>
  <c r="O2651" i="24" s="1"/>
  <c r="K3064" i="24"/>
  <c r="L3064" i="24" s="1"/>
  <c r="M3064" i="24" s="1"/>
  <c r="N3064" i="24"/>
  <c r="O3064" i="24" s="1"/>
  <c r="N2013" i="24"/>
  <c r="O2013" i="24" s="1"/>
  <c r="K2013" i="24"/>
  <c r="L2013" i="24" s="1"/>
  <c r="M2013" i="24" s="1"/>
  <c r="K3160" i="24"/>
  <c r="L3160" i="24" s="1"/>
  <c r="M3160" i="24" s="1"/>
  <c r="N3160" i="24"/>
  <c r="O3160" i="24" s="1"/>
  <c r="P3160" i="24" s="1"/>
  <c r="Q3160" i="24" s="1"/>
  <c r="R3160" i="24" s="1"/>
  <c r="S3160" i="24" s="1"/>
  <c r="T3160" i="24" s="1"/>
  <c r="P285" i="24"/>
  <c r="Q285" i="24" s="1"/>
  <c r="R285" i="24" s="1"/>
  <c r="K1275" i="24"/>
  <c r="L1275" i="24" s="1"/>
  <c r="M1275" i="24" s="1"/>
  <c r="N1275" i="24"/>
  <c r="O1275" i="24" s="1"/>
  <c r="P4024" i="24"/>
  <c r="Q4024" i="24" s="1"/>
  <c r="R4024" i="24" s="1"/>
  <c r="K3100" i="24"/>
  <c r="L3100" i="24" s="1"/>
  <c r="M3100" i="24" s="1"/>
  <c r="N3100" i="24"/>
  <c r="O3100" i="24" s="1"/>
  <c r="N2988" i="24"/>
  <c r="O2988" i="24" s="1"/>
  <c r="K2988" i="24"/>
  <c r="L2988" i="24" s="1"/>
  <c r="M2988" i="24" s="1"/>
  <c r="K1992" i="24"/>
  <c r="L1992" i="24" s="1"/>
  <c r="M1992" i="24" s="1"/>
  <c r="N1992" i="24"/>
  <c r="O1992" i="24" s="1"/>
  <c r="P4205" i="24"/>
  <c r="Q4205" i="24" s="1"/>
  <c r="R4205" i="24" s="1"/>
  <c r="S4205" i="24" s="1"/>
  <c r="T4205" i="24" s="1"/>
  <c r="K3829" i="24"/>
  <c r="L3829" i="24" s="1"/>
  <c r="M3829" i="24" s="1"/>
  <c r="N3829" i="24"/>
  <c r="O3829" i="24" s="1"/>
  <c r="N2814" i="24"/>
  <c r="O2814" i="24" s="1"/>
  <c r="N1422" i="24"/>
  <c r="O1422" i="24" s="1"/>
  <c r="N331" i="24"/>
  <c r="O331" i="24" s="1"/>
  <c r="P331" i="24" s="1"/>
  <c r="Q331" i="24" s="1"/>
  <c r="R331" i="24" s="1"/>
  <c r="S331" i="24" s="1"/>
  <c r="T331" i="24" s="1"/>
  <c r="N1900" i="24"/>
  <c r="O1900" i="24" s="1"/>
  <c r="N607" i="24"/>
  <c r="O607" i="24" s="1"/>
  <c r="N3971" i="24"/>
  <c r="O3971" i="24" s="1"/>
  <c r="N2195" i="24"/>
  <c r="O2195" i="24" s="1"/>
  <c r="P835" i="24"/>
  <c r="Q835" i="24" s="1"/>
  <c r="R835" i="24" s="1"/>
  <c r="S835" i="24" s="1"/>
  <c r="T835" i="24" s="1"/>
  <c r="P1218" i="24"/>
  <c r="Q1218" i="24" s="1"/>
  <c r="R1218" i="24" s="1"/>
  <c r="N3380" i="24"/>
  <c r="O3380" i="24" s="1"/>
  <c r="P3380" i="24" s="1"/>
  <c r="Q3380" i="24" s="1"/>
  <c r="R3380" i="24" s="1"/>
  <c r="S3380" i="24" s="1"/>
  <c r="T3380" i="24" s="1"/>
  <c r="N1601" i="24"/>
  <c r="O1601" i="24" s="1"/>
  <c r="N1850" i="24"/>
  <c r="O1850" i="24" s="1"/>
  <c r="N641" i="24"/>
  <c r="O641" i="24" s="1"/>
  <c r="P641" i="24" s="1"/>
  <c r="Q641" i="24" s="1"/>
  <c r="R641" i="24" s="1"/>
  <c r="N3173" i="24"/>
  <c r="O3173" i="24" s="1"/>
  <c r="P2145" i="24"/>
  <c r="Q2145" i="24" s="1"/>
  <c r="R2145" i="24" s="1"/>
  <c r="S2145" i="24" s="1"/>
  <c r="T2145" i="24" s="1"/>
  <c r="K3033" i="24"/>
  <c r="L3033" i="24" s="1"/>
  <c r="M3033" i="24" s="1"/>
  <c r="N3033" i="24"/>
  <c r="O3033" i="24" s="1"/>
  <c r="K1807" i="24"/>
  <c r="L1807" i="24" s="1"/>
  <c r="M1807" i="24" s="1"/>
  <c r="P1807" i="24" s="1"/>
  <c r="Q1807" i="24" s="1"/>
  <c r="R1807" i="24" s="1"/>
  <c r="S1807" i="24" s="1"/>
  <c r="T1807" i="24" s="1"/>
  <c r="N1807" i="24"/>
  <c r="O1807" i="24" s="1"/>
  <c r="N2502" i="24"/>
  <c r="O2502" i="24" s="1"/>
  <c r="K2502" i="24"/>
  <c r="L2502" i="24" s="1"/>
  <c r="M2502" i="24" s="1"/>
  <c r="K530" i="24"/>
  <c r="L530" i="24" s="1"/>
  <c r="M530" i="24" s="1"/>
  <c r="N530" i="24"/>
  <c r="O530" i="24" s="1"/>
  <c r="P3498" i="24"/>
  <c r="Q3498" i="24" s="1"/>
  <c r="R3498" i="24" s="1"/>
  <c r="K1909" i="24"/>
  <c r="L1909" i="24" s="1"/>
  <c r="M1909" i="24" s="1"/>
  <c r="N1909" i="24"/>
  <c r="O1909" i="24" s="1"/>
  <c r="P1909" i="24" s="1"/>
  <c r="Q1909" i="24" s="1"/>
  <c r="R1909" i="24" s="1"/>
  <c r="S1909" i="24" s="1"/>
  <c r="T1909" i="24" s="1"/>
  <c r="K1407" i="24"/>
  <c r="L1407" i="24" s="1"/>
  <c r="M1407" i="24" s="1"/>
  <c r="N1407" i="24"/>
  <c r="O1407" i="24" s="1"/>
  <c r="N239" i="24"/>
  <c r="O239" i="24" s="1"/>
  <c r="K239" i="24"/>
  <c r="L239" i="24" s="1"/>
  <c r="M239" i="24" s="1"/>
  <c r="K2403" i="24"/>
  <c r="L2403" i="24" s="1"/>
  <c r="M2403" i="24" s="1"/>
  <c r="N2403" i="24"/>
  <c r="O2403" i="24" s="1"/>
  <c r="K2720" i="24"/>
  <c r="L2720" i="24" s="1"/>
  <c r="M2720" i="24" s="1"/>
  <c r="N2720" i="24"/>
  <c r="O2720" i="24" s="1"/>
  <c r="N1329" i="24"/>
  <c r="O1329" i="24" s="1"/>
  <c r="K1329" i="24"/>
  <c r="L1329" i="24" s="1"/>
  <c r="M1329" i="24" s="1"/>
  <c r="N3584" i="24"/>
  <c r="O3584" i="24" s="1"/>
  <c r="K3584" i="24"/>
  <c r="L3584" i="24" s="1"/>
  <c r="M3584" i="24" s="1"/>
  <c r="P3099" i="24"/>
  <c r="Q3099" i="24" s="1"/>
  <c r="R3099" i="24" s="1"/>
  <c r="K3208" i="24"/>
  <c r="L3208" i="24" s="1"/>
  <c r="M3208" i="24" s="1"/>
  <c r="N3208" i="24"/>
  <c r="O3208" i="24" s="1"/>
  <c r="K4029" i="24"/>
  <c r="L4029" i="24" s="1"/>
  <c r="M4029" i="24" s="1"/>
  <c r="P4029" i="24" s="1"/>
  <c r="Q4029" i="24" s="1"/>
  <c r="R4029" i="24" s="1"/>
  <c r="S4029" i="24" s="1"/>
  <c r="T4029" i="24" s="1"/>
  <c r="N4029" i="24"/>
  <c r="O4029" i="24" s="1"/>
  <c r="K1703" i="24"/>
  <c r="L1703" i="24" s="1"/>
  <c r="M1703" i="24" s="1"/>
  <c r="N1703" i="24"/>
  <c r="O1703" i="24" s="1"/>
  <c r="P1703" i="24" s="1"/>
  <c r="Q1703" i="24" s="1"/>
  <c r="R1703" i="24" s="1"/>
  <c r="S1703" i="24" s="1"/>
  <c r="T1703" i="24" s="1"/>
  <c r="N4033" i="24"/>
  <c r="O4033" i="24" s="1"/>
  <c r="K2435" i="24"/>
  <c r="L2435" i="24" s="1"/>
  <c r="M2435" i="24" s="1"/>
  <c r="K3303" i="24"/>
  <c r="L3303" i="24" s="1"/>
  <c r="M3303" i="24" s="1"/>
  <c r="N3426" i="24"/>
  <c r="O3426" i="24" s="1"/>
  <c r="N1418" i="24"/>
  <c r="O1418" i="24" s="1"/>
  <c r="P1418" i="24" s="1"/>
  <c r="Q1418" i="24" s="1"/>
  <c r="R1418" i="24" s="1"/>
  <c r="S1418" i="24" s="1"/>
  <c r="T1418" i="24" s="1"/>
  <c r="K3007" i="24"/>
  <c r="L3007" i="24" s="1"/>
  <c r="M3007" i="24" s="1"/>
  <c r="K2730" i="24"/>
  <c r="L2730" i="24" s="1"/>
  <c r="M2730" i="24" s="1"/>
  <c r="N2991" i="24"/>
  <c r="O2991" i="24" s="1"/>
  <c r="P2991" i="24" s="1"/>
  <c r="Q2991" i="24" s="1"/>
  <c r="R2991" i="24" s="1"/>
  <c r="S2991" i="24" s="1"/>
  <c r="T2991" i="24" s="1"/>
  <c r="N81" i="24"/>
  <c r="O81" i="24" s="1"/>
  <c r="K115" i="24"/>
  <c r="L115" i="24" s="1"/>
  <c r="M115" i="24" s="1"/>
  <c r="K4187" i="24"/>
  <c r="L4187" i="24" s="1"/>
  <c r="M4187" i="24" s="1"/>
  <c r="N1604" i="24"/>
  <c r="O1604" i="24" s="1"/>
  <c r="K1001" i="24"/>
  <c r="L1001" i="24" s="1"/>
  <c r="M1001" i="24" s="1"/>
  <c r="P1001" i="24" s="1"/>
  <c r="Q1001" i="24" s="1"/>
  <c r="R1001" i="24" s="1"/>
  <c r="S1001" i="24" s="1"/>
  <c r="T1001" i="24" s="1"/>
  <c r="N3070" i="24"/>
  <c r="O3070" i="24" s="1"/>
  <c r="P207" i="24"/>
  <c r="Q207" i="24" s="1"/>
  <c r="R207" i="24" s="1"/>
  <c r="P2482" i="24"/>
  <c r="Q2482" i="24" s="1"/>
  <c r="R2482" i="24" s="1"/>
  <c r="S2482" i="24" s="1"/>
  <c r="T2482" i="24" s="1"/>
  <c r="N2276" i="24"/>
  <c r="O2276" i="24" s="1"/>
  <c r="P2538" i="24"/>
  <c r="Q2538" i="24" s="1"/>
  <c r="R2538" i="24" s="1"/>
  <c r="K1416" i="24"/>
  <c r="L1416" i="24" s="1"/>
  <c r="M1416" i="24" s="1"/>
  <c r="K3998" i="24"/>
  <c r="L3998" i="24" s="1"/>
  <c r="M3998" i="24" s="1"/>
  <c r="P3998" i="24" s="1"/>
  <c r="Q3998" i="24" s="1"/>
  <c r="R3998" i="24" s="1"/>
  <c r="S3998" i="24" s="1"/>
  <c r="T3998" i="24" s="1"/>
  <c r="K3667" i="24"/>
  <c r="L3667" i="24" s="1"/>
  <c r="M3667" i="24" s="1"/>
  <c r="K3425" i="24"/>
  <c r="L3425" i="24" s="1"/>
  <c r="M3425" i="24" s="1"/>
  <c r="N1517" i="24"/>
  <c r="O1517" i="24" s="1"/>
  <c r="P1517" i="24" s="1"/>
  <c r="Q1517" i="24" s="1"/>
  <c r="R1517" i="24" s="1"/>
  <c r="N902" i="24"/>
  <c r="O902" i="24" s="1"/>
  <c r="N287" i="24"/>
  <c r="O287" i="24" s="1"/>
  <c r="P287" i="24" s="1"/>
  <c r="Q287" i="24" s="1"/>
  <c r="R287" i="24" s="1"/>
  <c r="K2208" i="24"/>
  <c r="L2208" i="24" s="1"/>
  <c r="M2208" i="24" s="1"/>
  <c r="N2208" i="24"/>
  <c r="O2208" i="24" s="1"/>
  <c r="N4133" i="24"/>
  <c r="O4133" i="24" s="1"/>
  <c r="P4133" i="24" s="1"/>
  <c r="Q4133" i="24" s="1"/>
  <c r="R4133" i="24" s="1"/>
  <c r="K3171" i="24"/>
  <c r="L3171" i="24" s="1"/>
  <c r="M3171" i="24" s="1"/>
  <c r="P3171" i="24" s="1"/>
  <c r="Q3171" i="24" s="1"/>
  <c r="R3171" i="24" s="1"/>
  <c r="S3171" i="24" s="1"/>
  <c r="T3171" i="24" s="1"/>
  <c r="N3171" i="24"/>
  <c r="O3171" i="24" s="1"/>
  <c r="P2822" i="24"/>
  <c r="Q2822" i="24" s="1"/>
  <c r="R2822" i="24" s="1"/>
  <c r="S2822" i="24" s="1"/>
  <c r="T2822" i="24" s="1"/>
  <c r="K944" i="24"/>
  <c r="L944" i="24" s="1"/>
  <c r="M944" i="24" s="1"/>
  <c r="N944" i="24"/>
  <c r="O944" i="24" s="1"/>
  <c r="P432" i="24"/>
  <c r="Q432" i="24" s="1"/>
  <c r="R432" i="24" s="1"/>
  <c r="K3297" i="24"/>
  <c r="L3297" i="24" s="1"/>
  <c r="M3297" i="24" s="1"/>
  <c r="N3297" i="24"/>
  <c r="O3297" i="24" s="1"/>
  <c r="K3307" i="24"/>
  <c r="L3307" i="24" s="1"/>
  <c r="M3307" i="24" s="1"/>
  <c r="N3307" i="24"/>
  <c r="O3307" i="24" s="1"/>
  <c r="N2158" i="24"/>
  <c r="O2158" i="24" s="1"/>
  <c r="P2158" i="24" s="1"/>
  <c r="Q2158" i="24" s="1"/>
  <c r="R2158" i="24" s="1"/>
  <c r="S2158" i="24" s="1"/>
  <c r="T2158" i="24" s="1"/>
  <c r="K2264" i="24"/>
  <c r="L2264" i="24" s="1"/>
  <c r="M2264" i="24" s="1"/>
  <c r="K1804" i="24"/>
  <c r="L1804" i="24" s="1"/>
  <c r="M1804" i="24" s="1"/>
  <c r="K475" i="24"/>
  <c r="L475" i="24" s="1"/>
  <c r="M475" i="24" s="1"/>
  <c r="N475" i="24"/>
  <c r="O475" i="24" s="1"/>
  <c r="N2948" i="24"/>
  <c r="O2948" i="24" s="1"/>
  <c r="P2948" i="24" s="1"/>
  <c r="Q2948" i="24" s="1"/>
  <c r="R2948" i="24" s="1"/>
  <c r="K74" i="24"/>
  <c r="L74" i="24" s="1"/>
  <c r="M74" i="24" s="1"/>
  <c r="P74" i="24" s="1"/>
  <c r="Q74" i="24" s="1"/>
  <c r="R74" i="24" s="1"/>
  <c r="S74" i="24" s="1"/>
  <c r="T74" i="24" s="1"/>
  <c r="P2807" i="24"/>
  <c r="Q2807" i="24" s="1"/>
  <c r="R2807" i="24" s="1"/>
  <c r="S2807" i="24" s="1"/>
  <c r="T2807" i="24" s="1"/>
  <c r="K2116" i="24"/>
  <c r="L2116" i="24" s="1"/>
  <c r="M2116" i="24" s="1"/>
  <c r="N2116" i="24"/>
  <c r="O2116" i="24" s="1"/>
  <c r="K2805" i="24"/>
  <c r="L2805" i="24" s="1"/>
  <c r="M2805" i="24" s="1"/>
  <c r="K1351" i="24"/>
  <c r="L1351" i="24" s="1"/>
  <c r="M1351" i="24" s="1"/>
  <c r="P3013" i="24"/>
  <c r="Q3013" i="24" s="1"/>
  <c r="R3013" i="24" s="1"/>
  <c r="S3013" i="24" s="1"/>
  <c r="T3013" i="24" s="1"/>
  <c r="K1350" i="24"/>
  <c r="L1350" i="24" s="1"/>
  <c r="M1350" i="24" s="1"/>
  <c r="N1350" i="24"/>
  <c r="O1350" i="24" s="1"/>
  <c r="K2965" i="24"/>
  <c r="L2965" i="24" s="1"/>
  <c r="M2965" i="24" s="1"/>
  <c r="N2965" i="24"/>
  <c r="O2965" i="24" s="1"/>
  <c r="P2823" i="24"/>
  <c r="Q2823" i="24" s="1"/>
  <c r="R2823" i="24" s="1"/>
  <c r="S2823" i="24" s="1"/>
  <c r="T2823" i="24" s="1"/>
  <c r="K2797" i="24"/>
  <c r="L2797" i="24" s="1"/>
  <c r="M2797" i="24" s="1"/>
  <c r="P2797" i="24" s="1"/>
  <c r="Q2797" i="24" s="1"/>
  <c r="R2797" i="24" s="1"/>
  <c r="S2797" i="24" s="1"/>
  <c r="T2797" i="24" s="1"/>
  <c r="N2797" i="24"/>
  <c r="O2797" i="24" s="1"/>
  <c r="P1041" i="24"/>
  <c r="Q1041" i="24" s="1"/>
  <c r="R1041" i="24" s="1"/>
  <c r="P2916" i="24"/>
  <c r="Q2916" i="24" s="1"/>
  <c r="R2916" i="24" s="1"/>
  <c r="S2916" i="24" s="1"/>
  <c r="T2916" i="24" s="1"/>
  <c r="K1657" i="24"/>
  <c r="L1657" i="24" s="1"/>
  <c r="M1657" i="24" s="1"/>
  <c r="N1657" i="24"/>
  <c r="O1657" i="24" s="1"/>
  <c r="K183" i="24"/>
  <c r="L183" i="24" s="1"/>
  <c r="M183" i="24" s="1"/>
  <c r="N183" i="24"/>
  <c r="O183" i="24" s="1"/>
  <c r="N305" i="24"/>
  <c r="O305" i="24" s="1"/>
  <c r="K2" i="24"/>
  <c r="L2" i="24" s="1"/>
  <c r="M2" i="24" s="1"/>
  <c r="K4001" i="24"/>
  <c r="L4001" i="24" s="1"/>
  <c r="M4001" i="24" s="1"/>
  <c r="P4001" i="24" s="1"/>
  <c r="Q4001" i="24" s="1"/>
  <c r="R4001" i="24" s="1"/>
  <c r="S4001" i="24" s="1"/>
  <c r="T4001" i="24" s="1"/>
  <c r="N3440" i="24"/>
  <c r="O3440" i="24" s="1"/>
  <c r="P3440" i="24" s="1"/>
  <c r="Q3440" i="24" s="1"/>
  <c r="R3440" i="24" s="1"/>
  <c r="S3440" i="24" s="1"/>
  <c r="T3440" i="24" s="1"/>
  <c r="K2256" i="24"/>
  <c r="L2256" i="24" s="1"/>
  <c r="M2256" i="24" s="1"/>
  <c r="K1219" i="24"/>
  <c r="L1219" i="24" s="1"/>
  <c r="M1219" i="24" s="1"/>
  <c r="K1465" i="24"/>
  <c r="L1465" i="24" s="1"/>
  <c r="M1465" i="24" s="1"/>
  <c r="K1050" i="24"/>
  <c r="L1050" i="24" s="1"/>
  <c r="M1050" i="24" s="1"/>
  <c r="S3758" i="24"/>
  <c r="T3758" i="24" s="1"/>
  <c r="K1962" i="24"/>
  <c r="L1962" i="24" s="1"/>
  <c r="M1962" i="24" s="1"/>
  <c r="K2845" i="24"/>
  <c r="L2845" i="24" s="1"/>
  <c r="M2845" i="24" s="1"/>
  <c r="P2845" i="24" s="1"/>
  <c r="Q2845" i="24" s="1"/>
  <c r="R2845" i="24" s="1"/>
  <c r="S2845" i="24" s="1"/>
  <c r="T2845" i="24" s="1"/>
  <c r="K3176" i="24"/>
  <c r="L3176" i="24" s="1"/>
  <c r="M3176" i="24" s="1"/>
  <c r="K2525" i="24"/>
  <c r="L2525" i="24" s="1"/>
  <c r="M2525" i="24" s="1"/>
  <c r="P976" i="24"/>
  <c r="Q976" i="24" s="1"/>
  <c r="R976" i="24" s="1"/>
  <c r="K721" i="24"/>
  <c r="L721" i="24" s="1"/>
  <c r="M721" i="24" s="1"/>
  <c r="P3425" i="24"/>
  <c r="Q3425" i="24" s="1"/>
  <c r="R3425" i="24" s="1"/>
  <c r="S3425" i="24" s="1"/>
  <c r="T3425" i="24" s="1"/>
  <c r="K3567" i="24"/>
  <c r="L3567" i="24" s="1"/>
  <c r="M3567" i="24" s="1"/>
  <c r="P3567" i="24" s="1"/>
  <c r="Q3567" i="24" s="1"/>
  <c r="R3567" i="24" s="1"/>
  <c r="S3567" i="24" s="1"/>
  <c r="T3567" i="24" s="1"/>
  <c r="K2481" i="24"/>
  <c r="L2481" i="24" s="1"/>
  <c r="M2481" i="24" s="1"/>
  <c r="P902" i="24"/>
  <c r="Q902" i="24" s="1"/>
  <c r="R902" i="24" s="1"/>
  <c r="N3219" i="24"/>
  <c r="O3219" i="24" s="1"/>
  <c r="N3665" i="24"/>
  <c r="O3665" i="24" s="1"/>
  <c r="K1810" i="24"/>
  <c r="L1810" i="24" s="1"/>
  <c r="M1810" i="24" s="1"/>
  <c r="K2495" i="24"/>
  <c r="L2495" i="24" s="1"/>
  <c r="M2495" i="24" s="1"/>
  <c r="N2495" i="24"/>
  <c r="O2495" i="24" s="1"/>
  <c r="N335" i="24"/>
  <c r="O335" i="24" s="1"/>
  <c r="K335" i="24"/>
  <c r="L335" i="24" s="1"/>
  <c r="M335" i="24" s="1"/>
  <c r="K107" i="24"/>
  <c r="L107" i="24" s="1"/>
  <c r="M107" i="24" s="1"/>
  <c r="N107" i="24"/>
  <c r="O107" i="24" s="1"/>
  <c r="N3774" i="24"/>
  <c r="O3774" i="24" s="1"/>
  <c r="K3076" i="24"/>
  <c r="L3076" i="24" s="1"/>
  <c r="M3076" i="24" s="1"/>
  <c r="P3076" i="24" s="1"/>
  <c r="Q3076" i="24" s="1"/>
  <c r="R3076" i="24" s="1"/>
  <c r="S3076" i="24" s="1"/>
  <c r="T3076" i="24" s="1"/>
  <c r="K3296" i="24"/>
  <c r="L3296" i="24" s="1"/>
  <c r="M3296" i="24" s="1"/>
  <c r="N1805" i="24"/>
  <c r="O1805" i="24" s="1"/>
  <c r="K1805" i="24"/>
  <c r="L1805" i="24" s="1"/>
  <c r="M1805" i="24" s="1"/>
  <c r="K1473" i="24"/>
  <c r="L1473" i="24" s="1"/>
  <c r="M1473" i="24" s="1"/>
  <c r="N1473" i="24"/>
  <c r="O1473" i="24" s="1"/>
  <c r="K2417" i="24"/>
  <c r="L2417" i="24" s="1"/>
  <c r="M2417" i="24" s="1"/>
  <c r="P2417" i="24" s="1"/>
  <c r="Q2417" i="24" s="1"/>
  <c r="R2417" i="24" s="1"/>
  <c r="S2417" i="24" s="1"/>
  <c r="T2417" i="24" s="1"/>
  <c r="N2417" i="24"/>
  <c r="O2417" i="24" s="1"/>
  <c r="K3559" i="24"/>
  <c r="L3559" i="24" s="1"/>
  <c r="M3559" i="24" s="1"/>
  <c r="N3559" i="24"/>
  <c r="O3559" i="24" s="1"/>
  <c r="N2648" i="24"/>
  <c r="O2648" i="24" s="1"/>
  <c r="K2648" i="24"/>
  <c r="L2648" i="24" s="1"/>
  <c r="M2648" i="24" s="1"/>
  <c r="K597" i="24"/>
  <c r="L597" i="24" s="1"/>
  <c r="M597" i="24" s="1"/>
  <c r="N597" i="24"/>
  <c r="O597" i="24" s="1"/>
  <c r="K2182" i="24"/>
  <c r="L2182" i="24" s="1"/>
  <c r="M2182" i="24" s="1"/>
  <c r="N2182" i="24"/>
  <c r="O2182" i="24" s="1"/>
  <c r="K2303" i="24"/>
  <c r="L2303" i="24" s="1"/>
  <c r="M2303" i="24" s="1"/>
  <c r="P2303" i="24" s="1"/>
  <c r="Q2303" i="24" s="1"/>
  <c r="R2303" i="24" s="1"/>
  <c r="S2410" i="24"/>
  <c r="T2410" i="24" s="1"/>
  <c r="N1796" i="24"/>
  <c r="O1796" i="24" s="1"/>
  <c r="K1796" i="24"/>
  <c r="L1796" i="24" s="1"/>
  <c r="M1796" i="24" s="1"/>
  <c r="P1796" i="24" s="1"/>
  <c r="Q1796" i="24" s="1"/>
  <c r="R1796" i="24" s="1"/>
  <c r="S1796" i="24" s="1"/>
  <c r="T1796" i="24" s="1"/>
  <c r="N2032" i="24"/>
  <c r="O2032" i="24" s="1"/>
  <c r="K2032" i="24"/>
  <c r="L2032" i="24" s="1"/>
  <c r="M2032" i="24" s="1"/>
  <c r="S2193" i="24"/>
  <c r="T2193" i="24" s="1"/>
  <c r="K2710" i="24"/>
  <c r="L2710" i="24" s="1"/>
  <c r="M2710" i="24" s="1"/>
  <c r="P2710" i="24" s="1"/>
  <c r="Q2710" i="24" s="1"/>
  <c r="R2710" i="24" s="1"/>
  <c r="S2710" i="24" s="1"/>
  <c r="T2710" i="24" s="1"/>
  <c r="N427" i="24"/>
  <c r="O427" i="24" s="1"/>
  <c r="K3172" i="24"/>
  <c r="L3172" i="24" s="1"/>
  <c r="M3172" i="24" s="1"/>
  <c r="P3172" i="24" s="1"/>
  <c r="Q3172" i="24" s="1"/>
  <c r="R3172" i="24" s="1"/>
  <c r="S3172" i="24" s="1"/>
  <c r="T3172" i="24" s="1"/>
  <c r="K1809" i="24"/>
  <c r="L1809" i="24" s="1"/>
  <c r="M1809" i="24" s="1"/>
  <c r="K2828" i="24"/>
  <c r="L2828" i="24" s="1"/>
  <c r="M2828" i="24" s="1"/>
  <c r="P2828" i="24" s="1"/>
  <c r="Q2828" i="24" s="1"/>
  <c r="R2828" i="24" s="1"/>
  <c r="S2828" i="24" s="1"/>
  <c r="T2828" i="24" s="1"/>
  <c r="K2987" i="24"/>
  <c r="L2987" i="24" s="1"/>
  <c r="M2987" i="24" s="1"/>
  <c r="N673" i="24"/>
  <c r="O673" i="24" s="1"/>
  <c r="P673" i="24" s="1"/>
  <c r="Q673" i="24" s="1"/>
  <c r="R673" i="24" s="1"/>
  <c r="S673" i="24" s="1"/>
  <c r="T673" i="24" s="1"/>
  <c r="N3086" i="24"/>
  <c r="O3086" i="24" s="1"/>
  <c r="K661" i="24"/>
  <c r="L661" i="24" s="1"/>
  <c r="M661" i="24" s="1"/>
  <c r="N426" i="24"/>
  <c r="O426" i="24" s="1"/>
  <c r="N4087" i="24"/>
  <c r="O4087" i="24" s="1"/>
  <c r="P4087" i="24" s="1"/>
  <c r="Q4087" i="24" s="1"/>
  <c r="R4087" i="24" s="1"/>
  <c r="S4087" i="24" s="1"/>
  <c r="T4087" i="24" s="1"/>
  <c r="N3294" i="24"/>
  <c r="O3294" i="24" s="1"/>
  <c r="P3294" i="24" s="1"/>
  <c r="Q3294" i="24" s="1"/>
  <c r="R3294" i="24" s="1"/>
  <c r="K2118" i="24"/>
  <c r="L2118" i="24" s="1"/>
  <c r="M2118" i="24" s="1"/>
  <c r="N3753" i="24"/>
  <c r="O3753" i="24" s="1"/>
  <c r="N3377" i="24"/>
  <c r="O3377" i="24" s="1"/>
  <c r="P3377" i="24" s="1"/>
  <c r="Q3377" i="24" s="1"/>
  <c r="R3377" i="24" s="1"/>
  <c r="S3377" i="24" s="1"/>
  <c r="T3377" i="24" s="1"/>
  <c r="K3168" i="24"/>
  <c r="L3168" i="24" s="1"/>
  <c r="M3168" i="24" s="1"/>
  <c r="N3423" i="24"/>
  <c r="O3423" i="24" s="1"/>
  <c r="N1085" i="24"/>
  <c r="O1085" i="24" s="1"/>
  <c r="N1956" i="24"/>
  <c r="O1956" i="24" s="1"/>
  <c r="P1956" i="24" s="1"/>
  <c r="Q1956" i="24" s="1"/>
  <c r="R1956" i="24" s="1"/>
  <c r="S1956" i="24" s="1"/>
  <c r="T1956" i="24" s="1"/>
  <c r="N3077" i="24"/>
  <c r="O3077" i="24" s="1"/>
  <c r="P3077" i="24" s="1"/>
  <c r="Q3077" i="24" s="1"/>
  <c r="R3077" i="24" s="1"/>
  <c r="S3077" i="24" s="1"/>
  <c r="T3077" i="24" s="1"/>
  <c r="K2804" i="24"/>
  <c r="L2804" i="24" s="1"/>
  <c r="M2804" i="24" s="1"/>
  <c r="P2804" i="24" s="1"/>
  <c r="Q2804" i="24" s="1"/>
  <c r="R2804" i="24" s="1"/>
  <c r="S2804" i="24" s="1"/>
  <c r="T2804" i="24" s="1"/>
  <c r="N2181" i="24"/>
  <c r="O2181" i="24" s="1"/>
  <c r="N1342" i="24"/>
  <c r="O1342" i="24" s="1"/>
  <c r="K3748" i="24"/>
  <c r="L3748" i="24" s="1"/>
  <c r="M3748" i="24" s="1"/>
  <c r="N1532" i="24"/>
  <c r="O1532" i="24" s="1"/>
  <c r="P1532" i="24" s="1"/>
  <c r="Q1532" i="24" s="1"/>
  <c r="R1532" i="24" s="1"/>
  <c r="K1060" i="24"/>
  <c r="L1060" i="24" s="1"/>
  <c r="M1060" i="24" s="1"/>
  <c r="P1060" i="24" s="1"/>
  <c r="Q1060" i="24" s="1"/>
  <c r="R1060" i="24" s="1"/>
  <c r="S1060" i="24" s="1"/>
  <c r="T1060" i="24" s="1"/>
  <c r="N1230" i="24"/>
  <c r="O1230" i="24" s="1"/>
  <c r="P1230" i="24" s="1"/>
  <c r="Q1230" i="24" s="1"/>
  <c r="R1230" i="24" s="1"/>
  <c r="S1230" i="24" s="1"/>
  <c r="T1230" i="24" s="1"/>
  <c r="N755" i="24"/>
  <c r="O755" i="24" s="1"/>
  <c r="P755" i="24" s="1"/>
  <c r="Q755" i="24" s="1"/>
  <c r="R755" i="24" s="1"/>
  <c r="N1042" i="24"/>
  <c r="O1042" i="24" s="1"/>
  <c r="N3851" i="24"/>
  <c r="O3851" i="24" s="1"/>
  <c r="P3851" i="24" s="1"/>
  <c r="Q3851" i="24" s="1"/>
  <c r="R3851" i="24" s="1"/>
  <c r="S3851" i="24" s="1"/>
  <c r="T3851" i="24" s="1"/>
  <c r="N1332" i="24"/>
  <c r="O1332" i="24" s="1"/>
  <c r="P1332" i="24" s="1"/>
  <c r="Q1332" i="24" s="1"/>
  <c r="R1332" i="24" s="1"/>
  <c r="S1332" i="24" s="1"/>
  <c r="T1332" i="24" s="1"/>
  <c r="P368" i="24"/>
  <c r="Q368" i="24" s="1"/>
  <c r="R368" i="24" s="1"/>
  <c r="S368" i="24" s="1"/>
  <c r="T368" i="24" s="1"/>
  <c r="N198" i="24"/>
  <c r="O198" i="24" s="1"/>
  <c r="P198" i="24" s="1"/>
  <c r="Q198" i="24" s="1"/>
  <c r="R198" i="24" s="1"/>
  <c r="N3290" i="24"/>
  <c r="O3290" i="24" s="1"/>
  <c r="N3538" i="24"/>
  <c r="O3538" i="24" s="1"/>
  <c r="P3538" i="24" s="1"/>
  <c r="Q3538" i="24" s="1"/>
  <c r="R3538" i="24" s="1"/>
  <c r="S3538" i="24" s="1"/>
  <c r="T3538" i="24" s="1"/>
  <c r="N2726" i="24"/>
  <c r="O2726" i="24" s="1"/>
  <c r="N646" i="24"/>
  <c r="O646" i="24" s="1"/>
  <c r="N4074" i="24"/>
  <c r="O4074" i="24" s="1"/>
  <c r="N2892" i="24"/>
  <c r="O2892" i="24" s="1"/>
  <c r="N1403" i="24"/>
  <c r="O1403" i="24" s="1"/>
  <c r="P3782" i="24"/>
  <c r="Q3782" i="24" s="1"/>
  <c r="R3782" i="24" s="1"/>
  <c r="K2530" i="24"/>
  <c r="L2530" i="24" s="1"/>
  <c r="M2530" i="24" s="1"/>
  <c r="N2530" i="24"/>
  <c r="O2530" i="24" s="1"/>
  <c r="K2617" i="24"/>
  <c r="L2617" i="24" s="1"/>
  <c r="M2617" i="24" s="1"/>
  <c r="N2617" i="24"/>
  <c r="O2617" i="24" s="1"/>
  <c r="P3495" i="24"/>
  <c r="Q3495" i="24" s="1"/>
  <c r="R3495" i="24" s="1"/>
  <c r="P405" i="24"/>
  <c r="Q405" i="24" s="1"/>
  <c r="R405" i="24" s="1"/>
  <c r="S405" i="24" s="1"/>
  <c r="T405" i="24" s="1"/>
  <c r="K70" i="24"/>
  <c r="L70" i="24" s="1"/>
  <c r="M70" i="24" s="1"/>
  <c r="N70" i="24"/>
  <c r="O70" i="24" s="1"/>
  <c r="K632" i="24"/>
  <c r="L632" i="24" s="1"/>
  <c r="M632" i="24" s="1"/>
  <c r="N632" i="24"/>
  <c r="O632" i="24" s="1"/>
  <c r="P2551" i="24"/>
  <c r="Q2551" i="24" s="1"/>
  <c r="R2551" i="24" s="1"/>
  <c r="S2551" i="24" s="1"/>
  <c r="T2551" i="24" s="1"/>
  <c r="P427" i="24"/>
  <c r="Q427" i="24" s="1"/>
  <c r="R427" i="24" s="1"/>
  <c r="N977" i="24"/>
  <c r="O977" i="24" s="1"/>
  <c r="P867" i="24"/>
  <c r="Q867" i="24" s="1"/>
  <c r="R867" i="24" s="1"/>
  <c r="P204" i="24"/>
  <c r="Q204" i="24" s="1"/>
  <c r="R204" i="24" s="1"/>
  <c r="S204" i="24" s="1"/>
  <c r="T204" i="24" s="1"/>
  <c r="N3879" i="24"/>
  <c r="O3879" i="24" s="1"/>
  <c r="N1803" i="24"/>
  <c r="O1803" i="24" s="1"/>
  <c r="K3754" i="24"/>
  <c r="L3754" i="24" s="1"/>
  <c r="M3754" i="24" s="1"/>
  <c r="N2418" i="24"/>
  <c r="O2418" i="24" s="1"/>
  <c r="N1800" i="24"/>
  <c r="O1800" i="24" s="1"/>
  <c r="N2514" i="24"/>
  <c r="O2514" i="24" s="1"/>
  <c r="P2514" i="24" s="1"/>
  <c r="Q2514" i="24" s="1"/>
  <c r="R2514" i="24" s="1"/>
  <c r="S2514" i="24" s="1"/>
  <c r="T2514" i="24" s="1"/>
  <c r="N532" i="24"/>
  <c r="O532" i="24" s="1"/>
  <c r="P532" i="24" s="1"/>
  <c r="Q532" i="24" s="1"/>
  <c r="R532" i="24" s="1"/>
  <c r="S532" i="24" s="1"/>
  <c r="T532" i="24" s="1"/>
  <c r="N832" i="24"/>
  <c r="O832" i="24" s="1"/>
  <c r="K1660" i="24"/>
  <c r="L1660" i="24" s="1"/>
  <c r="M1660" i="24" s="1"/>
  <c r="N2702" i="24"/>
  <c r="O2702" i="24" s="1"/>
  <c r="K112" i="24"/>
  <c r="L112" i="24" s="1"/>
  <c r="M112" i="24" s="1"/>
  <c r="P112" i="24" s="1"/>
  <c r="Q112" i="24" s="1"/>
  <c r="R112" i="24" s="1"/>
  <c r="S112" i="24" s="1"/>
  <c r="T112" i="24" s="1"/>
  <c r="N2917" i="24"/>
  <c r="O2917" i="24" s="1"/>
  <c r="K3210" i="24"/>
  <c r="L3210" i="24" s="1"/>
  <c r="M3210" i="24" s="1"/>
  <c r="P3210" i="24" s="1"/>
  <c r="Q3210" i="24" s="1"/>
  <c r="R3210" i="24" s="1"/>
  <c r="N2693" i="24"/>
  <c r="O2693" i="24" s="1"/>
  <c r="N2531" i="24"/>
  <c r="O2531" i="24" s="1"/>
  <c r="S2210" i="24"/>
  <c r="T2210" i="24" s="1"/>
  <c r="N997" i="24"/>
  <c r="O997" i="24" s="1"/>
  <c r="K4028" i="24"/>
  <c r="L4028" i="24" s="1"/>
  <c r="M4028" i="24" s="1"/>
  <c r="K1908" i="24"/>
  <c r="L1908" i="24" s="1"/>
  <c r="M1908" i="24" s="1"/>
  <c r="P1908" i="24" s="1"/>
  <c r="Q1908" i="24" s="1"/>
  <c r="R1908" i="24" s="1"/>
  <c r="S1908" i="24" s="1"/>
  <c r="T1908" i="24" s="1"/>
  <c r="N2444" i="24"/>
  <c r="O2444" i="24" s="1"/>
  <c r="K2178" i="24"/>
  <c r="L2178" i="24" s="1"/>
  <c r="M2178" i="24" s="1"/>
  <c r="P2178" i="24" s="1"/>
  <c r="Q2178" i="24" s="1"/>
  <c r="R2178" i="24" s="1"/>
  <c r="S2178" i="24" s="1"/>
  <c r="T2178" i="24" s="1"/>
  <c r="N1428" i="24"/>
  <c r="O1428" i="24" s="1"/>
  <c r="P1428" i="24" s="1"/>
  <c r="Q1428" i="24" s="1"/>
  <c r="R1428" i="24" s="1"/>
  <c r="S1428" i="24" s="1"/>
  <c r="T1428" i="24" s="1"/>
  <c r="K3743" i="24"/>
  <c r="L3743" i="24" s="1"/>
  <c r="M3743" i="24" s="1"/>
  <c r="K1483" i="24"/>
  <c r="L1483" i="24" s="1"/>
  <c r="M1483" i="24" s="1"/>
  <c r="N99" i="24"/>
  <c r="O99" i="24" s="1"/>
  <c r="N1655" i="24"/>
  <c r="O1655" i="24" s="1"/>
  <c r="N2149" i="24"/>
  <c r="O2149" i="24" s="1"/>
  <c r="N3093" i="24"/>
  <c r="O3093" i="24" s="1"/>
  <c r="K3093" i="24"/>
  <c r="L3093" i="24" s="1"/>
  <c r="M3093" i="24" s="1"/>
  <c r="K3287" i="24"/>
  <c r="L3287" i="24" s="1"/>
  <c r="M3287" i="24" s="1"/>
  <c r="P3287" i="24" s="1"/>
  <c r="Q3287" i="24" s="1"/>
  <c r="R3287" i="24" s="1"/>
  <c r="S3287" i="24" s="1"/>
  <c r="T3287" i="24" s="1"/>
  <c r="N3287" i="24"/>
  <c r="O3287" i="24" s="1"/>
  <c r="K2582" i="24"/>
  <c r="L2582" i="24" s="1"/>
  <c r="M2582" i="24" s="1"/>
  <c r="P2582" i="24" s="1"/>
  <c r="Q2582" i="24" s="1"/>
  <c r="R2582" i="24" s="1"/>
  <c r="S2582" i="24" s="1"/>
  <c r="T2582" i="24" s="1"/>
  <c r="P3197" i="24"/>
  <c r="Q3197" i="24" s="1"/>
  <c r="R3197" i="24" s="1"/>
  <c r="S3197" i="24" s="1"/>
  <c r="T3197" i="24" s="1"/>
  <c r="K908" i="24"/>
  <c r="L908" i="24" s="1"/>
  <c r="M908" i="24" s="1"/>
  <c r="N908" i="24"/>
  <c r="O908" i="24" s="1"/>
  <c r="N191" i="24"/>
  <c r="O191" i="24" s="1"/>
  <c r="N190" i="24"/>
  <c r="O190" i="24" s="1"/>
  <c r="K1788" i="24"/>
  <c r="L1788" i="24" s="1"/>
  <c r="M1788" i="24" s="1"/>
  <c r="P1788" i="24" s="1"/>
  <c r="Q1788" i="24" s="1"/>
  <c r="R1788" i="24" s="1"/>
  <c r="S1788" i="24" s="1"/>
  <c r="T1788" i="24" s="1"/>
  <c r="K3917" i="24"/>
  <c r="L3917" i="24" s="1"/>
  <c r="M3917" i="24" s="1"/>
  <c r="K2964" i="24"/>
  <c r="L2964" i="24" s="1"/>
  <c r="M2964" i="24" s="1"/>
  <c r="N2964" i="24"/>
  <c r="O2964" i="24" s="1"/>
  <c r="N1401" i="24"/>
  <c r="O1401" i="24" s="1"/>
  <c r="K1401" i="24"/>
  <c r="L1401" i="24" s="1"/>
  <c r="M1401" i="24" s="1"/>
  <c r="N2559" i="24"/>
  <c r="O2559" i="24" s="1"/>
  <c r="P2559" i="24" s="1"/>
  <c r="Q2559" i="24" s="1"/>
  <c r="R2559" i="24" s="1"/>
  <c r="K188" i="24"/>
  <c r="L188" i="24" s="1"/>
  <c r="M188" i="24" s="1"/>
  <c r="N188" i="24"/>
  <c r="O188" i="24" s="1"/>
  <c r="K758" i="24"/>
  <c r="L758" i="24" s="1"/>
  <c r="M758" i="24" s="1"/>
  <c r="N758" i="24"/>
  <c r="O758" i="24" s="1"/>
  <c r="K403" i="24"/>
  <c r="L403" i="24" s="1"/>
  <c r="M403" i="24" s="1"/>
  <c r="N403" i="24"/>
  <c r="O403" i="24" s="1"/>
  <c r="P403" i="24" s="1"/>
  <c r="Q403" i="24" s="1"/>
  <c r="R403" i="24" s="1"/>
  <c r="N1547" i="24"/>
  <c r="O1547" i="24" s="1"/>
  <c r="K1547" i="24"/>
  <c r="L1547" i="24" s="1"/>
  <c r="M1547" i="24" s="1"/>
  <c r="K3493" i="24"/>
  <c r="L3493" i="24" s="1"/>
  <c r="M3493" i="24" s="1"/>
  <c r="N3493" i="24"/>
  <c r="O3493" i="24" s="1"/>
  <c r="K1321" i="24"/>
  <c r="L1321" i="24" s="1"/>
  <c r="M1321" i="24" s="1"/>
  <c r="N1321" i="24"/>
  <c r="O1321" i="24" s="1"/>
  <c r="K2727" i="24"/>
  <c r="L2727" i="24" s="1"/>
  <c r="M2727" i="24" s="1"/>
  <c r="N2727" i="24"/>
  <c r="O2727" i="24" s="1"/>
  <c r="K1055" i="24"/>
  <c r="L1055" i="24" s="1"/>
  <c r="M1055" i="24" s="1"/>
  <c r="N1055" i="24"/>
  <c r="O1055" i="24" s="1"/>
  <c r="N96" i="24"/>
  <c r="O96" i="24" s="1"/>
  <c r="K96" i="24"/>
  <c r="L96" i="24" s="1"/>
  <c r="M96" i="24" s="1"/>
  <c r="P96" i="24" s="1"/>
  <c r="Q96" i="24" s="1"/>
  <c r="R96" i="24" s="1"/>
  <c r="S96" i="24" s="1"/>
  <c r="T96" i="24" s="1"/>
  <c r="K3849" i="24"/>
  <c r="L3849" i="24" s="1"/>
  <c r="M3849" i="24" s="1"/>
  <c r="N3849" i="24"/>
  <c r="O3849" i="24" s="1"/>
  <c r="N2236" i="24"/>
  <c r="O2236" i="24" s="1"/>
  <c r="K2236" i="24"/>
  <c r="L2236" i="24" s="1"/>
  <c r="M2236" i="24" s="1"/>
  <c r="N768" i="24"/>
  <c r="O768" i="24" s="1"/>
  <c r="P2418" i="24"/>
  <c r="Q2418" i="24" s="1"/>
  <c r="R2418" i="24" s="1"/>
  <c r="P2872" i="24"/>
  <c r="Q2872" i="24" s="1"/>
  <c r="R2872" i="24" s="1"/>
  <c r="S2872" i="24" s="1"/>
  <c r="T2872" i="24" s="1"/>
  <c r="N706" i="24"/>
  <c r="O706" i="24" s="1"/>
  <c r="N1449" i="24"/>
  <c r="O1449" i="24" s="1"/>
  <c r="N1968" i="24"/>
  <c r="O1968" i="24" s="1"/>
  <c r="P1968" i="24" s="1"/>
  <c r="Q1968" i="24" s="1"/>
  <c r="R1968" i="24" s="1"/>
  <c r="N541" i="24"/>
  <c r="O541" i="24" s="1"/>
  <c r="N3749" i="24"/>
  <c r="O3749" i="24" s="1"/>
  <c r="P3749" i="24" s="1"/>
  <c r="Q3749" i="24" s="1"/>
  <c r="R3749" i="24" s="1"/>
  <c r="S3749" i="24" s="1"/>
  <c r="T3749" i="24" s="1"/>
  <c r="N3661" i="24"/>
  <c r="O3661" i="24" s="1"/>
  <c r="P3661" i="24" s="1"/>
  <c r="Q3661" i="24" s="1"/>
  <c r="R3661" i="24" s="1"/>
  <c r="N2300" i="24"/>
  <c r="O2300" i="24" s="1"/>
  <c r="N723" i="24"/>
  <c r="O723" i="24" s="1"/>
  <c r="P4028" i="24"/>
  <c r="Q4028" i="24" s="1"/>
  <c r="R4028" i="24" s="1"/>
  <c r="S4028" i="24" s="1"/>
  <c r="T4028" i="24" s="1"/>
  <c r="N3244" i="24"/>
  <c r="O3244" i="24" s="1"/>
  <c r="N200" i="24"/>
  <c r="O200" i="24" s="1"/>
  <c r="N575" i="24"/>
  <c r="O575" i="24" s="1"/>
  <c r="P575" i="24" s="1"/>
  <c r="Q575" i="24" s="1"/>
  <c r="R575" i="24" s="1"/>
  <c r="S575" i="24" s="1"/>
  <c r="T575" i="24" s="1"/>
  <c r="N3067" i="24"/>
  <c r="O3067" i="24" s="1"/>
  <c r="N1049" i="24"/>
  <c r="O1049" i="24" s="1"/>
  <c r="N4026" i="24"/>
  <c r="O4026" i="24" s="1"/>
  <c r="N3213" i="24"/>
  <c r="O3213" i="24" s="1"/>
  <c r="N4118" i="24"/>
  <c r="O4118" i="24" s="1"/>
  <c r="N3690" i="24"/>
  <c r="O3690" i="24" s="1"/>
  <c r="P3690" i="24" s="1"/>
  <c r="Q3690" i="24" s="1"/>
  <c r="R3690" i="24" s="1"/>
  <c r="S3690" i="24" s="1"/>
  <c r="T3690" i="24" s="1"/>
  <c r="N1791" i="24"/>
  <c r="O1791" i="24" s="1"/>
  <c r="N2053" i="24"/>
  <c r="O2053" i="24" s="1"/>
  <c r="N4117" i="24"/>
  <c r="O4117" i="24" s="1"/>
  <c r="N3830" i="24"/>
  <c r="O3830" i="24" s="1"/>
  <c r="N2796" i="24"/>
  <c r="O2796" i="24" s="1"/>
  <c r="P2796" i="24" s="1"/>
  <c r="Q2796" i="24" s="1"/>
  <c r="R2796" i="24" s="1"/>
  <c r="N545" i="24"/>
  <c r="O545" i="24" s="1"/>
  <c r="K1990" i="24"/>
  <c r="L1990" i="24" s="1"/>
  <c r="M1990" i="24" s="1"/>
  <c r="N1990" i="24"/>
  <c r="O1990" i="24" s="1"/>
  <c r="N2682" i="24"/>
  <c r="O2682" i="24" s="1"/>
  <c r="K2682" i="24"/>
  <c r="L2682" i="24" s="1"/>
  <c r="M2682" i="24" s="1"/>
  <c r="N775" i="24"/>
  <c r="O775" i="24" s="1"/>
  <c r="K775" i="24"/>
  <c r="L775" i="24" s="1"/>
  <c r="M775" i="24" s="1"/>
  <c r="P3917" i="24"/>
  <c r="Q3917" i="24" s="1"/>
  <c r="R3917" i="24" s="1"/>
  <c r="S3917" i="24" s="1"/>
  <c r="T3917" i="24" s="1"/>
  <c r="K1512" i="24"/>
  <c r="L1512" i="24" s="1"/>
  <c r="M1512" i="24" s="1"/>
  <c r="P1512" i="24" s="1"/>
  <c r="Q1512" i="24" s="1"/>
  <c r="R1512" i="24" s="1"/>
  <c r="S1512" i="24" s="1"/>
  <c r="T1512" i="24" s="1"/>
  <c r="N1512" i="24"/>
  <c r="O1512" i="24" s="1"/>
  <c r="K1787" i="24"/>
  <c r="L1787" i="24" s="1"/>
  <c r="M1787" i="24" s="1"/>
  <c r="N1787" i="24"/>
  <c r="O1787" i="24" s="1"/>
  <c r="N1397" i="24"/>
  <c r="O1397" i="24" s="1"/>
  <c r="K1397" i="24"/>
  <c r="L1397" i="24" s="1"/>
  <c r="M1397" i="24" s="1"/>
  <c r="N52" i="24"/>
  <c r="O52" i="24" s="1"/>
  <c r="K52" i="24"/>
  <c r="L52" i="24" s="1"/>
  <c r="M52" i="24" s="1"/>
  <c r="K1308" i="24"/>
  <c r="L1308" i="24" s="1"/>
  <c r="M1308" i="24" s="1"/>
  <c r="P1308" i="24" s="1"/>
  <c r="Q1308" i="24" s="1"/>
  <c r="R1308" i="24" s="1"/>
  <c r="N1308" i="24"/>
  <c r="O1308" i="24" s="1"/>
  <c r="K1653" i="24"/>
  <c r="L1653" i="24" s="1"/>
  <c r="M1653" i="24" s="1"/>
  <c r="N1653" i="24"/>
  <c r="O1653" i="24" s="1"/>
  <c r="N29" i="24"/>
  <c r="O29" i="24" s="1"/>
  <c r="P29" i="24" s="1"/>
  <c r="Q29" i="24" s="1"/>
  <c r="R29" i="24" s="1"/>
  <c r="S29" i="24" s="1"/>
  <c r="T29" i="24" s="1"/>
  <c r="P1438" i="24"/>
  <c r="Q1438" i="24" s="1"/>
  <c r="R1438" i="24" s="1"/>
  <c r="N3396" i="24"/>
  <c r="O3396" i="24" s="1"/>
  <c r="N2626" i="24"/>
  <c r="O2626" i="24" s="1"/>
  <c r="K224" i="24"/>
  <c r="L224" i="24" s="1"/>
  <c r="M224" i="24" s="1"/>
  <c r="P224" i="24" s="1"/>
  <c r="Q224" i="24" s="1"/>
  <c r="R224" i="24" s="1"/>
  <c r="S224" i="24" s="1"/>
  <c r="T224" i="24" s="1"/>
  <c r="K37" i="24"/>
  <c r="L37" i="24" s="1"/>
  <c r="M37" i="24" s="1"/>
  <c r="K45" i="24"/>
  <c r="L45" i="24" s="1"/>
  <c r="M45" i="24" s="1"/>
  <c r="P45" i="24" s="1"/>
  <c r="Q45" i="24" s="1"/>
  <c r="R45" i="24" s="1"/>
  <c r="S45" i="24" s="1"/>
  <c r="T45" i="24" s="1"/>
  <c r="N3659" i="24"/>
  <c r="O3659" i="24" s="1"/>
  <c r="N613" i="24"/>
  <c r="O613" i="24" s="1"/>
  <c r="K94" i="24"/>
  <c r="L94" i="24" s="1"/>
  <c r="M94" i="24" s="1"/>
  <c r="P94" i="24" s="1"/>
  <c r="Q94" i="24" s="1"/>
  <c r="R94" i="24" s="1"/>
  <c r="S94" i="24" s="1"/>
  <c r="T94" i="24" s="1"/>
  <c r="N4203" i="24"/>
  <c r="O4203" i="24" s="1"/>
  <c r="N199" i="24"/>
  <c r="O199" i="24" s="1"/>
  <c r="K3163" i="24"/>
  <c r="L3163" i="24" s="1"/>
  <c r="M3163" i="24" s="1"/>
  <c r="K1598" i="24"/>
  <c r="L1598" i="24" s="1"/>
  <c r="M1598" i="24" s="1"/>
  <c r="N2058" i="24"/>
  <c r="O2058" i="24" s="1"/>
  <c r="N4025" i="24"/>
  <c r="O4025" i="24" s="1"/>
  <c r="N2563" i="24"/>
  <c r="O2563" i="24" s="1"/>
  <c r="P2563" i="24" s="1"/>
  <c r="Q2563" i="24" s="1"/>
  <c r="R2563" i="24" s="1"/>
  <c r="S2563" i="24" s="1"/>
  <c r="T2563" i="24" s="1"/>
  <c r="K1633" i="24"/>
  <c r="L1633" i="24" s="1"/>
  <c r="M1633" i="24" s="1"/>
  <c r="N1633" i="24"/>
  <c r="O1633" i="24" s="1"/>
  <c r="P1633" i="24" s="1"/>
  <c r="Q1633" i="24" s="1"/>
  <c r="R1633" i="24" s="1"/>
  <c r="S1633" i="24" s="1"/>
  <c r="T1633" i="24" s="1"/>
  <c r="K361" i="24"/>
  <c r="L361" i="24" s="1"/>
  <c r="M361" i="24" s="1"/>
  <c r="N3218" i="24"/>
  <c r="O3218" i="24" s="1"/>
  <c r="K3218" i="24"/>
  <c r="L3218" i="24" s="1"/>
  <c r="M3218" i="24" s="1"/>
  <c r="K634" i="24"/>
  <c r="L634" i="24" s="1"/>
  <c r="M634" i="24" s="1"/>
  <c r="N634" i="24"/>
  <c r="O634" i="24" s="1"/>
  <c r="K3316" i="24"/>
  <c r="L3316" i="24" s="1"/>
  <c r="M3316" i="24" s="1"/>
  <c r="P3316" i="24" s="1"/>
  <c r="Q3316" i="24" s="1"/>
  <c r="R3316" i="24" s="1"/>
  <c r="S3316" i="24" s="1"/>
  <c r="T3316" i="24" s="1"/>
  <c r="K1964" i="24"/>
  <c r="L1964" i="24" s="1"/>
  <c r="M1964" i="24" s="1"/>
  <c r="N1964" i="24"/>
  <c r="O1964" i="24" s="1"/>
  <c r="P1964" i="24" s="1"/>
  <c r="Q1964" i="24" s="1"/>
  <c r="R1964" i="24" s="1"/>
  <c r="S1964" i="24" s="1"/>
  <c r="T1964" i="24" s="1"/>
  <c r="K355" i="24"/>
  <c r="L355" i="24" s="1"/>
  <c r="M355" i="24" s="1"/>
  <c r="P355" i="24" s="1"/>
  <c r="Q355" i="24" s="1"/>
  <c r="R355" i="24" s="1"/>
  <c r="S355" i="24" s="1"/>
  <c r="T355" i="24" s="1"/>
  <c r="N3368" i="24"/>
  <c r="O3368" i="24" s="1"/>
  <c r="P3368" i="24" s="1"/>
  <c r="Q3368" i="24" s="1"/>
  <c r="R3368" i="24" s="1"/>
  <c r="P1039" i="24"/>
  <c r="Q1039" i="24" s="1"/>
  <c r="R1039" i="24" s="1"/>
  <c r="N3678" i="24"/>
  <c r="O3678" i="24" s="1"/>
  <c r="K3678" i="24"/>
  <c r="L3678" i="24" s="1"/>
  <c r="M3678" i="24" s="1"/>
  <c r="P3678" i="24" s="1"/>
  <c r="Q3678" i="24" s="1"/>
  <c r="R3678" i="24" s="1"/>
  <c r="S3678" i="24" s="1"/>
  <c r="T3678" i="24" s="1"/>
  <c r="K187" i="24"/>
  <c r="L187" i="24" s="1"/>
  <c r="M187" i="24" s="1"/>
  <c r="N2010" i="24"/>
  <c r="O2010" i="24" s="1"/>
  <c r="K2010" i="24"/>
  <c r="L2010" i="24" s="1"/>
  <c r="M2010" i="24" s="1"/>
  <c r="P774" i="24"/>
  <c r="Q774" i="24" s="1"/>
  <c r="R774" i="24" s="1"/>
  <c r="S774" i="24" s="1"/>
  <c r="T774" i="24" s="1"/>
  <c r="K3914" i="24"/>
  <c r="L3914" i="24" s="1"/>
  <c r="M3914" i="24" s="1"/>
  <c r="N3914" i="24"/>
  <c r="O3914" i="24" s="1"/>
  <c r="P3992" i="24"/>
  <c r="Q3992" i="24" s="1"/>
  <c r="R3992" i="24" s="1"/>
  <c r="K2056" i="24"/>
  <c r="L2056" i="24" s="1"/>
  <c r="M2056" i="24" s="1"/>
  <c r="N2056" i="24"/>
  <c r="O2056" i="24" s="1"/>
  <c r="P3490" i="24"/>
  <c r="Q3490" i="24" s="1"/>
  <c r="R3490" i="24" s="1"/>
  <c r="K2392" i="24"/>
  <c r="L2392" i="24" s="1"/>
  <c r="M2392" i="24" s="1"/>
  <c r="N2392" i="24"/>
  <c r="O2392" i="24" s="1"/>
  <c r="K3215" i="24"/>
  <c r="L3215" i="24" s="1"/>
  <c r="M3215" i="24" s="1"/>
  <c r="N3215" i="24"/>
  <c r="O3215" i="24" s="1"/>
  <c r="K598" i="24"/>
  <c r="L598" i="24" s="1"/>
  <c r="M598" i="24" s="1"/>
  <c r="N598" i="24"/>
  <c r="O598" i="24" s="1"/>
  <c r="P970" i="24"/>
  <c r="Q970" i="24" s="1"/>
  <c r="R970" i="24" s="1"/>
  <c r="S970" i="24" s="1"/>
  <c r="T970" i="24" s="1"/>
  <c r="S3099" i="24"/>
  <c r="T3099" i="24" s="1"/>
  <c r="P1150" i="24"/>
  <c r="Q1150" i="24" s="1"/>
  <c r="R1150" i="24" s="1"/>
  <c r="S1150" i="24" s="1"/>
  <c r="T1150" i="24" s="1"/>
  <c r="N1158" i="24"/>
  <c r="O1158" i="24" s="1"/>
  <c r="N359" i="24"/>
  <c r="O359" i="24" s="1"/>
  <c r="P359" i="24" s="1"/>
  <c r="Q359" i="24" s="1"/>
  <c r="R359" i="24" s="1"/>
  <c r="N3317" i="24"/>
  <c r="O3317" i="24" s="1"/>
  <c r="P361" i="24"/>
  <c r="Q361" i="24" s="1"/>
  <c r="R361" i="24" s="1"/>
  <c r="S361" i="24" s="1"/>
  <c r="T361" i="24" s="1"/>
  <c r="N1402" i="24"/>
  <c r="O1402" i="24" s="1"/>
  <c r="P1402" i="24" s="1"/>
  <c r="Q1402" i="24" s="1"/>
  <c r="R1402" i="24" s="1"/>
  <c r="N502" i="24"/>
  <c r="O502" i="24" s="1"/>
  <c r="K502" i="24"/>
  <c r="L502" i="24" s="1"/>
  <c r="M502" i="24" s="1"/>
  <c r="K693" i="24"/>
  <c r="L693" i="24" s="1"/>
  <c r="M693" i="24" s="1"/>
  <c r="N693" i="24"/>
  <c r="O693" i="24" s="1"/>
  <c r="N1446" i="24"/>
  <c r="O1446" i="24" s="1"/>
  <c r="P1446" i="24" s="1"/>
  <c r="Q1446" i="24" s="1"/>
  <c r="R1446" i="24" s="1"/>
  <c r="S1446" i="24" s="1"/>
  <c r="T1446" i="24" s="1"/>
  <c r="K1446" i="24"/>
  <c r="L1446" i="24" s="1"/>
  <c r="M1446" i="24" s="1"/>
  <c r="N2863" i="24"/>
  <c r="O2863" i="24" s="1"/>
  <c r="K2863" i="24"/>
  <c r="L2863" i="24" s="1"/>
  <c r="M2863" i="24" s="1"/>
  <c r="K1243" i="24"/>
  <c r="L1243" i="24" s="1"/>
  <c r="M1243" i="24" s="1"/>
  <c r="N1243" i="24"/>
  <c r="O1243" i="24" s="1"/>
  <c r="K1699" i="24"/>
  <c r="L1699" i="24" s="1"/>
  <c r="M1699" i="24" s="1"/>
  <c r="N1699" i="24"/>
  <c r="O1699" i="24" s="1"/>
  <c r="P3443" i="24"/>
  <c r="Q3443" i="24" s="1"/>
  <c r="R3443" i="24" s="1"/>
  <c r="S3443" i="24" s="1"/>
  <c r="T3443" i="24" s="1"/>
  <c r="P940" i="24"/>
  <c r="Q940" i="24" s="1"/>
  <c r="R940" i="24" s="1"/>
  <c r="S940" i="24" s="1"/>
  <c r="T940" i="24" s="1"/>
  <c r="P3585" i="24"/>
  <c r="Q3585" i="24" s="1"/>
  <c r="R3585" i="24" s="1"/>
  <c r="P2120" i="24"/>
  <c r="Q2120" i="24" s="1"/>
  <c r="R2120" i="24" s="1"/>
  <c r="S2120" i="24" s="1"/>
  <c r="T2120" i="24" s="1"/>
  <c r="S4148" i="24"/>
  <c r="T4148" i="24" s="1"/>
  <c r="N2110" i="24"/>
  <c r="O2110" i="24" s="1"/>
  <c r="N1174" i="24"/>
  <c r="O1174" i="24" s="1"/>
  <c r="K77" i="24"/>
  <c r="L77" i="24" s="1"/>
  <c r="M77" i="24" s="1"/>
  <c r="P77" i="24" s="1"/>
  <c r="Q77" i="24" s="1"/>
  <c r="R77" i="24" s="1"/>
  <c r="S77" i="24" s="1"/>
  <c r="T77" i="24" s="1"/>
  <c r="K3745" i="24"/>
  <c r="L3745" i="24" s="1"/>
  <c r="M3745" i="24" s="1"/>
  <c r="P3745" i="24" s="1"/>
  <c r="Q3745" i="24" s="1"/>
  <c r="R3745" i="24" s="1"/>
  <c r="S3745" i="24" s="1"/>
  <c r="T3745" i="24" s="1"/>
  <c r="N2266" i="24"/>
  <c r="O2266" i="24" s="1"/>
  <c r="N374" i="24"/>
  <c r="O374" i="24" s="1"/>
  <c r="K4211" i="24"/>
  <c r="L4211" i="24" s="1"/>
  <c r="M4211" i="24" s="1"/>
  <c r="K3744" i="24"/>
  <c r="L3744" i="24" s="1"/>
  <c r="M3744" i="24" s="1"/>
  <c r="K1790" i="24"/>
  <c r="L1790" i="24" s="1"/>
  <c r="M1790" i="24" s="1"/>
  <c r="K1009" i="24"/>
  <c r="L1009" i="24" s="1"/>
  <c r="M1009" i="24" s="1"/>
  <c r="N1009" i="24"/>
  <c r="O1009" i="24" s="1"/>
  <c r="P1009" i="24" s="1"/>
  <c r="Q1009" i="24" s="1"/>
  <c r="R1009" i="24" s="1"/>
  <c r="N1234" i="24"/>
  <c r="O1234" i="24" s="1"/>
  <c r="N3656" i="24"/>
  <c r="O3656" i="24" s="1"/>
  <c r="K1951" i="24"/>
  <c r="L1951" i="24" s="1"/>
  <c r="M1951" i="24" s="1"/>
  <c r="N1951" i="24"/>
  <c r="O1951" i="24" s="1"/>
  <c r="K2051" i="24"/>
  <c r="L2051" i="24" s="1"/>
  <c r="M2051" i="24" s="1"/>
  <c r="P2051" i="24" s="1"/>
  <c r="Q2051" i="24" s="1"/>
  <c r="R2051" i="24" s="1"/>
  <c r="S2051" i="24" s="1"/>
  <c r="T2051" i="24" s="1"/>
  <c r="N4097" i="24"/>
  <c r="O4097" i="24" s="1"/>
  <c r="K4097" i="24"/>
  <c r="L4097" i="24" s="1"/>
  <c r="M4097" i="24" s="1"/>
  <c r="S3782" i="24"/>
  <c r="T3782" i="24" s="1"/>
  <c r="N3393" i="24"/>
  <c r="O3393" i="24" s="1"/>
  <c r="K3393" i="24"/>
  <c r="L3393" i="24" s="1"/>
  <c r="M3393" i="24" s="1"/>
  <c r="K2607" i="24"/>
  <c r="L2607" i="24" s="1"/>
  <c r="M2607" i="24" s="1"/>
  <c r="N2607" i="24"/>
  <c r="O2607" i="24" s="1"/>
  <c r="N994" i="24"/>
  <c r="O994" i="24" s="1"/>
  <c r="K994" i="24"/>
  <c r="L994" i="24" s="1"/>
  <c r="M994" i="24" s="1"/>
  <c r="N3157" i="24"/>
  <c r="O3157" i="24" s="1"/>
  <c r="K3157" i="24"/>
  <c r="L3157" i="24" s="1"/>
  <c r="M3157" i="24" s="1"/>
  <c r="P3157" i="24" s="1"/>
  <c r="Q3157" i="24" s="1"/>
  <c r="R3157" i="24" s="1"/>
  <c r="S3157" i="24" s="1"/>
  <c r="T3157" i="24" s="1"/>
  <c r="P307" i="24"/>
  <c r="Q307" i="24" s="1"/>
  <c r="R307" i="24" s="1"/>
  <c r="K1526" i="24"/>
  <c r="L1526" i="24" s="1"/>
  <c r="M1526" i="24" s="1"/>
  <c r="N1526" i="24"/>
  <c r="O1526" i="24" s="1"/>
  <c r="N2787" i="24"/>
  <c r="O2787" i="24" s="1"/>
  <c r="K2787" i="24"/>
  <c r="L2787" i="24" s="1"/>
  <c r="M2787" i="24" s="1"/>
  <c r="N3647" i="24"/>
  <c r="O3647" i="24" s="1"/>
  <c r="K3647" i="24"/>
  <c r="L3647" i="24" s="1"/>
  <c r="M3647" i="24" s="1"/>
  <c r="N2501" i="24"/>
  <c r="O2501" i="24" s="1"/>
  <c r="K2501" i="24"/>
  <c r="L2501" i="24" s="1"/>
  <c r="M2501" i="24" s="1"/>
  <c r="K347" i="24"/>
  <c r="L347" i="24" s="1"/>
  <c r="M347" i="24" s="1"/>
  <c r="N347" i="24"/>
  <c r="O347" i="24" s="1"/>
  <c r="K876" i="24"/>
  <c r="L876" i="24" s="1"/>
  <c r="M876" i="24" s="1"/>
  <c r="N876" i="24"/>
  <c r="O876" i="24" s="1"/>
  <c r="K3911" i="24"/>
  <c r="L3911" i="24" s="1"/>
  <c r="M3911" i="24" s="1"/>
  <c r="N3911" i="24"/>
  <c r="O3911" i="24" s="1"/>
  <c r="K2100" i="24"/>
  <c r="L2100" i="24" s="1"/>
  <c r="M2100" i="24" s="1"/>
  <c r="N2100" i="24"/>
  <c r="O2100" i="24" s="1"/>
  <c r="P2480" i="24"/>
  <c r="Q2480" i="24" s="1"/>
  <c r="R2480" i="24" s="1"/>
  <c r="K3242" i="24"/>
  <c r="L3242" i="24" s="1"/>
  <c r="M3242" i="24" s="1"/>
  <c r="N3242" i="24"/>
  <c r="O3242" i="24" s="1"/>
  <c r="N444" i="24"/>
  <c r="O444" i="24" s="1"/>
  <c r="K444" i="24"/>
  <c r="L444" i="24" s="1"/>
  <c r="M444" i="24" s="1"/>
  <c r="P444" i="24" s="1"/>
  <c r="Q444" i="24" s="1"/>
  <c r="R444" i="24" s="1"/>
  <c r="K4035" i="24"/>
  <c r="L4035" i="24" s="1"/>
  <c r="M4035" i="24" s="1"/>
  <c r="P4035" i="24" s="1"/>
  <c r="Q4035" i="24" s="1"/>
  <c r="R4035" i="24" s="1"/>
  <c r="S4035" i="24" s="1"/>
  <c r="T4035" i="24" s="1"/>
  <c r="N4035" i="24"/>
  <c r="O4035" i="24" s="1"/>
  <c r="K1878" i="24"/>
  <c r="L1878" i="24" s="1"/>
  <c r="M1878" i="24" s="1"/>
  <c r="N1878" i="24"/>
  <c r="O1878" i="24" s="1"/>
  <c r="K3677" i="24"/>
  <c r="L3677" i="24" s="1"/>
  <c r="M3677" i="24" s="1"/>
  <c r="N3677" i="24"/>
  <c r="O3677" i="24" s="1"/>
  <c r="K2645" i="24"/>
  <c r="L2645" i="24" s="1"/>
  <c r="M2645" i="24" s="1"/>
  <c r="N2645" i="24"/>
  <c r="O2645" i="24" s="1"/>
  <c r="K1608" i="24"/>
  <c r="L1608" i="24" s="1"/>
  <c r="M1608" i="24" s="1"/>
  <c r="N1608" i="24"/>
  <c r="O1608" i="24" s="1"/>
  <c r="K559" i="24"/>
  <c r="L559" i="24" s="1"/>
  <c r="M559" i="24" s="1"/>
  <c r="N559" i="24"/>
  <c r="O559" i="24" s="1"/>
  <c r="K992" i="24"/>
  <c r="L992" i="24" s="1"/>
  <c r="M992" i="24" s="1"/>
  <c r="N992" i="24"/>
  <c r="O992" i="24" s="1"/>
  <c r="P1712" i="24"/>
  <c r="Q1712" i="24" s="1"/>
  <c r="R1712" i="24" s="1"/>
  <c r="K3486" i="24"/>
  <c r="L3486" i="24" s="1"/>
  <c r="M3486" i="24" s="1"/>
  <c r="P3486" i="24" s="1"/>
  <c r="Q3486" i="24" s="1"/>
  <c r="R3486" i="24" s="1"/>
  <c r="S3486" i="24" s="1"/>
  <c r="T3486" i="24" s="1"/>
  <c r="N3486" i="24"/>
  <c r="O3486" i="24" s="1"/>
  <c r="K2240" i="24"/>
  <c r="L2240" i="24" s="1"/>
  <c r="M2240" i="24" s="1"/>
  <c r="P2240" i="24" s="1"/>
  <c r="Q2240" i="24" s="1"/>
  <c r="R2240" i="24" s="1"/>
  <c r="N2240" i="24"/>
  <c r="O2240" i="24" s="1"/>
  <c r="N2200" i="24"/>
  <c r="O2200" i="24" s="1"/>
  <c r="K1305" i="24"/>
  <c r="L1305" i="24" s="1"/>
  <c r="M1305" i="24" s="1"/>
  <c r="P1305" i="24" s="1"/>
  <c r="Q1305" i="24" s="1"/>
  <c r="R1305" i="24" s="1"/>
  <c r="S1305" i="24" s="1"/>
  <c r="T1305" i="24" s="1"/>
  <c r="K956" i="24"/>
  <c r="L956" i="24" s="1"/>
  <c r="M956" i="24" s="1"/>
  <c r="P956" i="24" s="1"/>
  <c r="Q956" i="24" s="1"/>
  <c r="R956" i="24" s="1"/>
  <c r="S956" i="24" s="1"/>
  <c r="T956" i="24" s="1"/>
  <c r="N4202" i="24"/>
  <c r="O4202" i="24" s="1"/>
  <c r="K3284" i="24"/>
  <c r="L3284" i="24" s="1"/>
  <c r="M3284" i="24" s="1"/>
  <c r="P3284" i="24" s="1"/>
  <c r="Q3284" i="24" s="1"/>
  <c r="R3284" i="24" s="1"/>
  <c r="S3284" i="24" s="1"/>
  <c r="T3284" i="24" s="1"/>
  <c r="K1511" i="24"/>
  <c r="L1511" i="24" s="1"/>
  <c r="M1511" i="24" s="1"/>
  <c r="N2738" i="24"/>
  <c r="O2738" i="24" s="1"/>
  <c r="N2504" i="24"/>
  <c r="O2504" i="24" s="1"/>
  <c r="K76" i="24"/>
  <c r="L76" i="24" s="1"/>
  <c r="M76" i="24" s="1"/>
  <c r="K3654" i="24"/>
  <c r="L3654" i="24" s="1"/>
  <c r="M3654" i="24" s="1"/>
  <c r="K1786" i="24"/>
  <c r="L1786" i="24" s="1"/>
  <c r="M1786" i="24" s="1"/>
  <c r="P1786" i="24" s="1"/>
  <c r="Q1786" i="24" s="1"/>
  <c r="R1786" i="24" s="1"/>
  <c r="S1786" i="24" s="1"/>
  <c r="T1786" i="24" s="1"/>
  <c r="K2737" i="24"/>
  <c r="L2737" i="24" s="1"/>
  <c r="M2737" i="24" s="1"/>
  <c r="P2737" i="24" s="1"/>
  <c r="Q2737" i="24" s="1"/>
  <c r="R2737" i="24" s="1"/>
  <c r="S2737" i="24" s="1"/>
  <c r="T2737" i="24" s="1"/>
  <c r="K1530" i="24"/>
  <c r="L1530" i="24" s="1"/>
  <c r="M1530" i="24" s="1"/>
  <c r="P1530" i="24" s="1"/>
  <c r="Q1530" i="24" s="1"/>
  <c r="R1530" i="24" s="1"/>
  <c r="S1530" i="24" s="1"/>
  <c r="T1530" i="24" s="1"/>
  <c r="N1090" i="24"/>
  <c r="O1090" i="24" s="1"/>
  <c r="K3689" i="24"/>
  <c r="L3689" i="24" s="1"/>
  <c r="M3689" i="24" s="1"/>
  <c r="K2790" i="24"/>
  <c r="L2790" i="24" s="1"/>
  <c r="M2790" i="24" s="1"/>
  <c r="K3555" i="24"/>
  <c r="L3555" i="24" s="1"/>
  <c r="M3555" i="24" s="1"/>
  <c r="P3555" i="24" s="1"/>
  <c r="Q3555" i="24" s="1"/>
  <c r="R3555" i="24" s="1"/>
  <c r="S3555" i="24" s="1"/>
  <c r="T3555" i="24" s="1"/>
  <c r="K2008" i="24"/>
  <c r="L2008" i="24" s="1"/>
  <c r="M2008" i="24" s="1"/>
  <c r="K2545" i="24"/>
  <c r="L2545" i="24" s="1"/>
  <c r="M2545" i="24" s="1"/>
  <c r="P2545" i="24" s="1"/>
  <c r="Q2545" i="24" s="1"/>
  <c r="R2545" i="24" s="1"/>
  <c r="S2545" i="24" s="1"/>
  <c r="T2545" i="24" s="1"/>
  <c r="N1629" i="24"/>
  <c r="O1629" i="24" s="1"/>
  <c r="N1184" i="24"/>
  <c r="O1184" i="24" s="1"/>
  <c r="N1148" i="24"/>
  <c r="O1148" i="24" s="1"/>
  <c r="K2540" i="24"/>
  <c r="L2540" i="24" s="1"/>
  <c r="M2540" i="24" s="1"/>
  <c r="P2540" i="24" s="1"/>
  <c r="Q2540" i="24" s="1"/>
  <c r="R2540" i="24" s="1"/>
  <c r="S2540" i="24" s="1"/>
  <c r="T2540" i="24" s="1"/>
  <c r="P1667" i="24"/>
  <c r="Q1667" i="24" s="1"/>
  <c r="R1667" i="24" s="1"/>
  <c r="K2922" i="24"/>
  <c r="L2922" i="24" s="1"/>
  <c r="M2922" i="24" s="1"/>
  <c r="N1481" i="24"/>
  <c r="O1481" i="24" s="1"/>
  <c r="N3870" i="24"/>
  <c r="O3870" i="24" s="1"/>
  <c r="P3870" i="24" s="1"/>
  <c r="Q3870" i="24" s="1"/>
  <c r="R3870" i="24" s="1"/>
  <c r="S3870" i="24" s="1"/>
  <c r="T3870" i="24" s="1"/>
  <c r="K3363" i="24"/>
  <c r="L3363" i="24" s="1"/>
  <c r="M3363" i="24" s="1"/>
  <c r="K471" i="24"/>
  <c r="L471" i="24" s="1"/>
  <c r="M471" i="24" s="1"/>
  <c r="P471" i="24" s="1"/>
  <c r="Q471" i="24" s="1"/>
  <c r="R471" i="24" s="1"/>
  <c r="S471" i="24" s="1"/>
  <c r="T471" i="24" s="1"/>
  <c r="K2318" i="24"/>
  <c r="L2318" i="24" s="1"/>
  <c r="M2318" i="24" s="1"/>
  <c r="K1099" i="24"/>
  <c r="L1099" i="24" s="1"/>
  <c r="M1099" i="24" s="1"/>
  <c r="N495" i="24"/>
  <c r="O495" i="24" s="1"/>
  <c r="K971" i="24"/>
  <c r="L971" i="24" s="1"/>
  <c r="M971" i="24" s="1"/>
  <c r="K308" i="24"/>
  <c r="L308" i="24" s="1"/>
  <c r="M308" i="24" s="1"/>
  <c r="P1704" i="24"/>
  <c r="Q1704" i="24" s="1"/>
  <c r="R1704" i="24" s="1"/>
  <c r="S1704" i="24" s="1"/>
  <c r="T1704" i="24" s="1"/>
  <c r="P1019" i="24"/>
  <c r="Q1019" i="24" s="1"/>
  <c r="R1019" i="24" s="1"/>
  <c r="K1690" i="24"/>
  <c r="L1690" i="24" s="1"/>
  <c r="M1690" i="24" s="1"/>
  <c r="N1690" i="24"/>
  <c r="O1690" i="24" s="1"/>
  <c r="K1548" i="24"/>
  <c r="L1548" i="24" s="1"/>
  <c r="M1548" i="24" s="1"/>
  <c r="N1548" i="24"/>
  <c r="O1548" i="24" s="1"/>
  <c r="K2154" i="24"/>
  <c r="L2154" i="24" s="1"/>
  <c r="M2154" i="24" s="1"/>
  <c r="P2154" i="24" s="1"/>
  <c r="Q2154" i="24" s="1"/>
  <c r="R2154" i="24" s="1"/>
  <c r="S2154" i="24" s="1"/>
  <c r="T2154" i="24" s="1"/>
  <c r="N2154" i="24"/>
  <c r="O2154" i="24" s="1"/>
  <c r="N1617" i="24"/>
  <c r="O1617" i="24" s="1"/>
  <c r="K1617" i="24"/>
  <c r="L1617" i="24" s="1"/>
  <c r="M1617" i="24" s="1"/>
  <c r="P1617" i="24" s="1"/>
  <c r="Q1617" i="24" s="1"/>
  <c r="R1617" i="24" s="1"/>
  <c r="S1617" i="24" s="1"/>
  <c r="T1617" i="24" s="1"/>
  <c r="N2174" i="24"/>
  <c r="O2174" i="24" s="1"/>
  <c r="P879" i="24"/>
  <c r="Q879" i="24" s="1"/>
  <c r="R879" i="24" s="1"/>
  <c r="S879" i="24" s="1"/>
  <c r="T879" i="24" s="1"/>
  <c r="N3653" i="24"/>
  <c r="O3653" i="24" s="1"/>
  <c r="N294" i="24"/>
  <c r="O294" i="24" s="1"/>
  <c r="P294" i="24" s="1"/>
  <c r="Q294" i="24" s="1"/>
  <c r="R294" i="24" s="1"/>
  <c r="S294" i="24" s="1"/>
  <c r="T294" i="24" s="1"/>
  <c r="N180" i="24"/>
  <c r="O180" i="24" s="1"/>
  <c r="N1784" i="24"/>
  <c r="O1784" i="24" s="1"/>
  <c r="P1784" i="24" s="1"/>
  <c r="Q1784" i="24" s="1"/>
  <c r="R1784" i="24" s="1"/>
  <c r="N2454" i="24"/>
  <c r="O2454" i="24" s="1"/>
  <c r="P2454" i="24" s="1"/>
  <c r="Q2454" i="24" s="1"/>
  <c r="R2454" i="24" s="1"/>
  <c r="S2454" i="24" s="1"/>
  <c r="T2454" i="24" s="1"/>
  <c r="N1036" i="24"/>
  <c r="O1036" i="24" s="1"/>
  <c r="N913" i="24"/>
  <c r="O913" i="24" s="1"/>
  <c r="P913" i="24" s="1"/>
  <c r="Q913" i="24" s="1"/>
  <c r="R913" i="24" s="1"/>
  <c r="S913" i="24" s="1"/>
  <c r="T913" i="24" s="1"/>
  <c r="N328" i="24"/>
  <c r="O328" i="24" s="1"/>
  <c r="P470" i="24"/>
  <c r="Q470" i="24" s="1"/>
  <c r="R470" i="24" s="1"/>
  <c r="N752" i="24"/>
  <c r="O752" i="24" s="1"/>
  <c r="P752" i="24" s="1"/>
  <c r="Q752" i="24" s="1"/>
  <c r="R752" i="24" s="1"/>
  <c r="N1537" i="24"/>
  <c r="O1537" i="24" s="1"/>
  <c r="K1537" i="24"/>
  <c r="L1537" i="24" s="1"/>
  <c r="M1537" i="24" s="1"/>
  <c r="K2391" i="24"/>
  <c r="L2391" i="24" s="1"/>
  <c r="M2391" i="24" s="1"/>
  <c r="P2391" i="24" s="1"/>
  <c r="Q2391" i="24" s="1"/>
  <c r="R2391" i="24" s="1"/>
  <c r="S2391" i="24" s="1"/>
  <c r="T2391" i="24" s="1"/>
  <c r="N2391" i="24"/>
  <c r="O2391" i="24" s="1"/>
  <c r="K56" i="24"/>
  <c r="L56" i="24" s="1"/>
  <c r="M56" i="24" s="1"/>
  <c r="P56" i="24" s="1"/>
  <c r="Q56" i="24" s="1"/>
  <c r="R56" i="24" s="1"/>
  <c r="S56" i="24" s="1"/>
  <c r="T56" i="24" s="1"/>
  <c r="N56" i="24"/>
  <c r="O56" i="24" s="1"/>
  <c r="N98" i="24"/>
  <c r="O98" i="24" s="1"/>
  <c r="K98" i="24"/>
  <c r="L98" i="24" s="1"/>
  <c r="M98" i="24" s="1"/>
  <c r="K1650" i="24"/>
  <c r="L1650" i="24" s="1"/>
  <c r="M1650" i="24" s="1"/>
  <c r="N1650" i="24"/>
  <c r="O1650" i="24" s="1"/>
  <c r="K1123" i="24"/>
  <c r="L1123" i="24" s="1"/>
  <c r="M1123" i="24" s="1"/>
  <c r="N1123" i="24"/>
  <c r="O1123" i="24" s="1"/>
  <c r="K3066" i="24"/>
  <c r="L3066" i="24" s="1"/>
  <c r="M3066" i="24" s="1"/>
  <c r="P3066" i="24" s="1"/>
  <c r="Q3066" i="24" s="1"/>
  <c r="R3066" i="24" s="1"/>
  <c r="S3066" i="24" s="1"/>
  <c r="T3066" i="24" s="1"/>
  <c r="N3066" i="24"/>
  <c r="O3066" i="24" s="1"/>
  <c r="P1066" i="24"/>
  <c r="Q1066" i="24" s="1"/>
  <c r="R1066" i="24" s="1"/>
  <c r="S1066" i="24" s="1"/>
  <c r="T1066" i="24" s="1"/>
  <c r="P3825" i="24"/>
  <c r="Q3825" i="24" s="1"/>
  <c r="R3825" i="24" s="1"/>
  <c r="N2312" i="24"/>
  <c r="O2312" i="24" s="1"/>
  <c r="P2312" i="24" s="1"/>
  <c r="Q2312" i="24" s="1"/>
  <c r="R2312" i="24" s="1"/>
  <c r="P3872" i="24"/>
  <c r="Q3872" i="24" s="1"/>
  <c r="R3872" i="24" s="1"/>
  <c r="S3872" i="24" s="1"/>
  <c r="T3872" i="24" s="1"/>
  <c r="N1594" i="24"/>
  <c r="O1594" i="24" s="1"/>
  <c r="P1594" i="24" s="1"/>
  <c r="Q1594" i="24" s="1"/>
  <c r="R1594" i="24" s="1"/>
  <c r="S1594" i="24" s="1"/>
  <c r="T1594" i="24" s="1"/>
  <c r="N3039" i="24"/>
  <c r="O3039" i="24" s="1"/>
  <c r="P3039" i="24" s="1"/>
  <c r="Q3039" i="24" s="1"/>
  <c r="R3039" i="24" s="1"/>
  <c r="S3039" i="24" s="1"/>
  <c r="T3039" i="24" s="1"/>
  <c r="N1593" i="24"/>
  <c r="O1593" i="24" s="1"/>
  <c r="N2649" i="24"/>
  <c r="O2649" i="24" s="1"/>
  <c r="N732" i="24"/>
  <c r="O732" i="24" s="1"/>
  <c r="N1877" i="24"/>
  <c r="O1877" i="24" s="1"/>
  <c r="N3912" i="24"/>
  <c r="O3912" i="24" s="1"/>
  <c r="N398" i="24"/>
  <c r="O398" i="24" s="1"/>
  <c r="K1967" i="24"/>
  <c r="L1967" i="24" s="1"/>
  <c r="M1967" i="24" s="1"/>
  <c r="N1967" i="24"/>
  <c r="O1967" i="24" s="1"/>
  <c r="P3565" i="24"/>
  <c r="Q3565" i="24" s="1"/>
  <c r="R3565" i="24" s="1"/>
  <c r="S3565" i="24" s="1"/>
  <c r="T3565" i="24" s="1"/>
  <c r="N3481" i="24"/>
  <c r="O3481" i="24" s="1"/>
  <c r="K3481" i="24"/>
  <c r="L3481" i="24" s="1"/>
  <c r="M3481" i="24" s="1"/>
  <c r="P2603" i="24"/>
  <c r="Q2603" i="24" s="1"/>
  <c r="R2603" i="24" s="1"/>
  <c r="N1937" i="24"/>
  <c r="O1937" i="24" s="1"/>
  <c r="P1937" i="24" s="1"/>
  <c r="Q1937" i="24" s="1"/>
  <c r="R1937" i="24" s="1"/>
  <c r="S1937" i="24" s="1"/>
  <c r="T1937" i="24" s="1"/>
  <c r="K1937" i="24"/>
  <c r="L1937" i="24" s="1"/>
  <c r="M1937" i="24" s="1"/>
  <c r="K3730" i="24"/>
  <c r="L3730" i="24" s="1"/>
  <c r="M3730" i="24" s="1"/>
  <c r="N3730" i="24"/>
  <c r="O3730" i="24" s="1"/>
  <c r="K1426" i="24"/>
  <c r="L1426" i="24" s="1"/>
  <c r="M1426" i="24" s="1"/>
  <c r="N1426" i="24"/>
  <c r="O1426" i="24" s="1"/>
  <c r="K2308" i="24"/>
  <c r="L2308" i="24" s="1"/>
  <c r="M2308" i="24" s="1"/>
  <c r="N2308" i="24"/>
  <c r="O2308" i="24" s="1"/>
  <c r="K4049" i="24"/>
  <c r="L4049" i="24" s="1"/>
  <c r="M4049" i="24" s="1"/>
  <c r="N4049" i="24"/>
  <c r="O4049" i="24" s="1"/>
  <c r="P3370" i="24"/>
  <c r="Q3370" i="24" s="1"/>
  <c r="R3370" i="24" s="1"/>
  <c r="S3370" i="24" s="1"/>
  <c r="T3370" i="24" s="1"/>
  <c r="P252" i="24"/>
  <c r="Q252" i="24" s="1"/>
  <c r="R252" i="24" s="1"/>
  <c r="S252" i="24" s="1"/>
  <c r="T252" i="24" s="1"/>
  <c r="P2439" i="24"/>
  <c r="Q2439" i="24" s="1"/>
  <c r="R2439" i="24" s="1"/>
  <c r="S2439" i="24" s="1"/>
  <c r="T2439" i="24" s="1"/>
  <c r="P3159" i="24"/>
  <c r="Q3159" i="24" s="1"/>
  <c r="R3159" i="24" s="1"/>
  <c r="S3159" i="24" s="1"/>
  <c r="T3159" i="24" s="1"/>
  <c r="N4201" i="24"/>
  <c r="O4201" i="24" s="1"/>
  <c r="N1683" i="24"/>
  <c r="O1683" i="24" s="1"/>
  <c r="P1683" i="24" s="1"/>
  <c r="Q1683" i="24" s="1"/>
  <c r="R1683" i="24" s="1"/>
  <c r="K1068" i="24"/>
  <c r="L1068" i="24" s="1"/>
  <c r="M1068" i="24" s="1"/>
  <c r="P1068" i="24" s="1"/>
  <c r="Q1068" i="24" s="1"/>
  <c r="R1068" i="24" s="1"/>
  <c r="S1068" i="24" s="1"/>
  <c r="T1068" i="24" s="1"/>
  <c r="N2791" i="24"/>
  <c r="O2791" i="24" s="1"/>
  <c r="K499" i="24"/>
  <c r="L499" i="24" s="1"/>
  <c r="M499" i="24" s="1"/>
  <c r="K4154" i="24"/>
  <c r="L4154" i="24" s="1"/>
  <c r="M4154" i="24" s="1"/>
  <c r="K3492" i="24"/>
  <c r="L3492" i="24" s="1"/>
  <c r="M3492" i="24" s="1"/>
  <c r="K35" i="24"/>
  <c r="L35" i="24" s="1"/>
  <c r="M35" i="24" s="1"/>
  <c r="N1551" i="24"/>
  <c r="O1551" i="24" s="1"/>
  <c r="K776" i="24"/>
  <c r="L776" i="24" s="1"/>
  <c r="M776" i="24" s="1"/>
  <c r="P776" i="24" s="1"/>
  <c r="Q776" i="24" s="1"/>
  <c r="R776" i="24" s="1"/>
  <c r="S776" i="24" s="1"/>
  <c r="T776" i="24" s="1"/>
  <c r="K980" i="24"/>
  <c r="L980" i="24" s="1"/>
  <c r="M980" i="24" s="1"/>
  <c r="P980" i="24" s="1"/>
  <c r="Q980" i="24" s="1"/>
  <c r="R980" i="24" s="1"/>
  <c r="S980" i="24" s="1"/>
  <c r="T980" i="24" s="1"/>
  <c r="N423" i="24"/>
  <c r="O423" i="24" s="1"/>
  <c r="N3772" i="24"/>
  <c r="O3772" i="24" s="1"/>
  <c r="K1590" i="24"/>
  <c r="L1590" i="24" s="1"/>
  <c r="M1590" i="24" s="1"/>
  <c r="P1590" i="24" s="1"/>
  <c r="Q1590" i="24" s="1"/>
  <c r="R1590" i="24" s="1"/>
  <c r="S1590" i="24" s="1"/>
  <c r="T1590" i="24" s="1"/>
  <c r="P4185" i="24"/>
  <c r="Q4185" i="24" s="1"/>
  <c r="R4185" i="24" s="1"/>
  <c r="K863" i="24"/>
  <c r="L863" i="24" s="1"/>
  <c r="M863" i="24" s="1"/>
  <c r="N863" i="24"/>
  <c r="O863" i="24" s="1"/>
  <c r="K2098" i="24"/>
  <c r="L2098" i="24" s="1"/>
  <c r="M2098" i="24" s="1"/>
  <c r="N2098" i="24"/>
  <c r="O2098" i="24" s="1"/>
  <c r="N3989" i="24"/>
  <c r="O3989" i="24" s="1"/>
  <c r="K3989" i="24"/>
  <c r="L3989" i="24" s="1"/>
  <c r="M3989" i="24" s="1"/>
  <c r="P3412" i="24"/>
  <c r="Q3412" i="24" s="1"/>
  <c r="R3412" i="24" s="1"/>
  <c r="S3412" i="24" s="1"/>
  <c r="T3412" i="24" s="1"/>
  <c r="K712" i="24"/>
  <c r="L712" i="24" s="1"/>
  <c r="M712" i="24" s="1"/>
  <c r="N712" i="24"/>
  <c r="O712" i="24" s="1"/>
  <c r="P3352" i="24"/>
  <c r="Q3352" i="24" s="1"/>
  <c r="R3352" i="24" s="1"/>
  <c r="S3352" i="24" s="1"/>
  <c r="T3352" i="24" s="1"/>
  <c r="P779" i="24"/>
  <c r="Q779" i="24" s="1"/>
  <c r="R779" i="24" s="1"/>
  <c r="P4153" i="24"/>
  <c r="Q4153" i="24" s="1"/>
  <c r="R4153" i="24" s="1"/>
  <c r="P2788" i="24"/>
  <c r="Q2788" i="24" s="1"/>
  <c r="R2788" i="24" s="1"/>
  <c r="P2243" i="24"/>
  <c r="Q2243" i="24" s="1"/>
  <c r="R2243" i="24" s="1"/>
  <c r="K507" i="24"/>
  <c r="L507" i="24" s="1"/>
  <c r="M507" i="24" s="1"/>
  <c r="N507" i="24"/>
  <c r="O507" i="24" s="1"/>
  <c r="K2029" i="24"/>
  <c r="L2029" i="24" s="1"/>
  <c r="M2029" i="24" s="1"/>
  <c r="N2029" i="24"/>
  <c r="O2029" i="24" s="1"/>
  <c r="N3558" i="24"/>
  <c r="O3558" i="24" s="1"/>
  <c r="P3558" i="24" s="1"/>
  <c r="Q3558" i="24" s="1"/>
  <c r="R3558" i="24" s="1"/>
  <c r="S3558" i="24" s="1"/>
  <c r="T3558" i="24" s="1"/>
  <c r="K3558" i="24"/>
  <c r="L3558" i="24" s="1"/>
  <c r="M3558" i="24" s="1"/>
  <c r="K3140" i="24"/>
  <c r="L3140" i="24" s="1"/>
  <c r="M3140" i="24" s="1"/>
  <c r="P3140" i="24" s="1"/>
  <c r="Q3140" i="24" s="1"/>
  <c r="R3140" i="24" s="1"/>
  <c r="S3140" i="24" s="1"/>
  <c r="T3140" i="24" s="1"/>
  <c r="N3140" i="24"/>
  <c r="O3140" i="24" s="1"/>
  <c r="K3638" i="24"/>
  <c r="L3638" i="24" s="1"/>
  <c r="M3638" i="24" s="1"/>
  <c r="N3638" i="24"/>
  <c r="O3638" i="24" s="1"/>
  <c r="K2659" i="24"/>
  <c r="L2659" i="24" s="1"/>
  <c r="M2659" i="24" s="1"/>
  <c r="N2659" i="24"/>
  <c r="O2659" i="24" s="1"/>
  <c r="K3241" i="24"/>
  <c r="L3241" i="24" s="1"/>
  <c r="M3241" i="24" s="1"/>
  <c r="P3241" i="24" s="1"/>
  <c r="Q3241" i="24" s="1"/>
  <c r="R3241" i="24" s="1"/>
  <c r="S3241" i="24" s="1"/>
  <c r="T3241" i="24" s="1"/>
  <c r="N3241" i="24"/>
  <c r="O3241" i="24" s="1"/>
  <c r="K2054" i="24"/>
  <c r="L2054" i="24" s="1"/>
  <c r="M2054" i="24" s="1"/>
  <c r="N2054" i="24"/>
  <c r="O2054" i="24" s="1"/>
  <c r="P3956" i="24"/>
  <c r="Q3956" i="24" s="1"/>
  <c r="R3956" i="24" s="1"/>
  <c r="S3956" i="24" s="1"/>
  <c r="T3956" i="24" s="1"/>
  <c r="P1549" i="24"/>
  <c r="Q1549" i="24" s="1"/>
  <c r="R1549" i="24" s="1"/>
  <c r="P2630" i="24"/>
  <c r="Q2630" i="24" s="1"/>
  <c r="R2630" i="24" s="1"/>
  <c r="P4106" i="24"/>
  <c r="Q4106" i="24" s="1"/>
  <c r="R4106" i="24" s="1"/>
  <c r="S4106" i="24" s="1"/>
  <c r="T4106" i="24" s="1"/>
  <c r="P3314" i="24"/>
  <c r="Q3314" i="24" s="1"/>
  <c r="R3314" i="24" s="1"/>
  <c r="S3314" i="24" s="1"/>
  <c r="T3314" i="24" s="1"/>
  <c r="K1393" i="24"/>
  <c r="L1393" i="24" s="1"/>
  <c r="M1393" i="24" s="1"/>
  <c r="N1393" i="24"/>
  <c r="O1393" i="24" s="1"/>
  <c r="N3006" i="24"/>
  <c r="O3006" i="24" s="1"/>
  <c r="K3006" i="24"/>
  <c r="L3006" i="24" s="1"/>
  <c r="M3006" i="24" s="1"/>
  <c r="K2658" i="24"/>
  <c r="L2658" i="24" s="1"/>
  <c r="M2658" i="24" s="1"/>
  <c r="N2658" i="24"/>
  <c r="O2658" i="24" s="1"/>
  <c r="N4231" i="24"/>
  <c r="O4231" i="24" s="1"/>
  <c r="K4231" i="24"/>
  <c r="L4231" i="24" s="1"/>
  <c r="M4231" i="24" s="1"/>
  <c r="P4231" i="24" s="1"/>
  <c r="Q4231" i="24" s="1"/>
  <c r="R4231" i="24" s="1"/>
  <c r="S4231" i="24" s="1"/>
  <c r="T4231" i="24" s="1"/>
  <c r="N2382" i="24"/>
  <c r="O2382" i="24" s="1"/>
  <c r="K2382" i="24"/>
  <c r="L2382" i="24" s="1"/>
  <c r="M2382" i="24" s="1"/>
  <c r="K1274" i="24"/>
  <c r="L1274" i="24" s="1"/>
  <c r="M1274" i="24" s="1"/>
  <c r="N1274" i="24"/>
  <c r="O1274" i="24" s="1"/>
  <c r="K2902" i="24"/>
  <c r="L2902" i="24" s="1"/>
  <c r="M2902" i="24" s="1"/>
  <c r="N2902" i="24"/>
  <c r="O2902" i="24" s="1"/>
  <c r="K681" i="24"/>
  <c r="L681" i="24" s="1"/>
  <c r="M681" i="24" s="1"/>
  <c r="N681" i="24"/>
  <c r="O681" i="24" s="1"/>
  <c r="P1888" i="24"/>
  <c r="Q1888" i="24" s="1"/>
  <c r="R1888" i="24" s="1"/>
  <c r="P2854" i="24"/>
  <c r="Q2854" i="24" s="1"/>
  <c r="R2854" i="24" s="1"/>
  <c r="P3151" i="24"/>
  <c r="Q3151" i="24" s="1"/>
  <c r="R3151" i="24" s="1"/>
  <c r="P715" i="24"/>
  <c r="Q715" i="24" s="1"/>
  <c r="R715" i="24" s="1"/>
  <c r="K3579" i="24"/>
  <c r="L3579" i="24" s="1"/>
  <c r="M3579" i="24" s="1"/>
  <c r="N3579" i="24"/>
  <c r="O3579" i="24" s="1"/>
  <c r="K172" i="24"/>
  <c r="L172" i="24" s="1"/>
  <c r="M172" i="24" s="1"/>
  <c r="P172" i="24" s="1"/>
  <c r="Q172" i="24" s="1"/>
  <c r="R172" i="24" s="1"/>
  <c r="S172" i="24" s="1"/>
  <c r="T172" i="24" s="1"/>
  <c r="N172" i="24"/>
  <c r="O172" i="24" s="1"/>
  <c r="K558" i="24"/>
  <c r="L558" i="24" s="1"/>
  <c r="M558" i="24" s="1"/>
  <c r="N558" i="24"/>
  <c r="O558" i="24" s="1"/>
  <c r="K171" i="24"/>
  <c r="L171" i="24" s="1"/>
  <c r="M171" i="24" s="1"/>
  <c r="N171" i="24"/>
  <c r="O171" i="24" s="1"/>
  <c r="K777" i="24"/>
  <c r="L777" i="24" s="1"/>
  <c r="M777" i="24" s="1"/>
  <c r="N777" i="24"/>
  <c r="O777" i="24" s="1"/>
  <c r="K1764" i="24"/>
  <c r="L1764" i="24" s="1"/>
  <c r="M1764" i="24" s="1"/>
  <c r="P1764" i="24" s="1"/>
  <c r="Q1764" i="24" s="1"/>
  <c r="R1764" i="24" s="1"/>
  <c r="S1764" i="24" s="1"/>
  <c r="T1764" i="24" s="1"/>
  <c r="N1764" i="24"/>
  <c r="O1764" i="24" s="1"/>
  <c r="N1089" i="24"/>
  <c r="O1089" i="24" s="1"/>
  <c r="K2782" i="24"/>
  <c r="L2782" i="24" s="1"/>
  <c r="M2782" i="24" s="1"/>
  <c r="P2782" i="24" s="1"/>
  <c r="Q2782" i="24" s="1"/>
  <c r="R2782" i="24" s="1"/>
  <c r="S2782" i="24" s="1"/>
  <c r="T2782" i="24" s="1"/>
  <c r="N2324" i="24"/>
  <c r="O2324" i="24" s="1"/>
  <c r="P2324" i="24" s="1"/>
  <c r="Q2324" i="24" s="1"/>
  <c r="R2324" i="24" s="1"/>
  <c r="S2324" i="24" s="1"/>
  <c r="T2324" i="24" s="1"/>
  <c r="K3436" i="24"/>
  <c r="L3436" i="24" s="1"/>
  <c r="M3436" i="24" s="1"/>
  <c r="N1853" i="24"/>
  <c r="O1853" i="24" s="1"/>
  <c r="N1614" i="24"/>
  <c r="O1614" i="24" s="1"/>
  <c r="N2894" i="24"/>
  <c r="O2894" i="24" s="1"/>
  <c r="K2972" i="24"/>
  <c r="L2972" i="24" s="1"/>
  <c r="M2972" i="24" s="1"/>
  <c r="P2972" i="24" s="1"/>
  <c r="Q2972" i="24" s="1"/>
  <c r="R2972" i="24" s="1"/>
  <c r="S2972" i="24" s="1"/>
  <c r="T2972" i="24" s="1"/>
  <c r="K51" i="24"/>
  <c r="L51" i="24" s="1"/>
  <c r="M51" i="24" s="1"/>
  <c r="N3908" i="24"/>
  <c r="O3908" i="24" s="1"/>
  <c r="K988" i="24"/>
  <c r="L988" i="24" s="1"/>
  <c r="M988" i="24" s="1"/>
  <c r="N1004" i="24"/>
  <c r="O1004" i="24" s="1"/>
  <c r="N3641" i="24"/>
  <c r="O3641" i="24" s="1"/>
  <c r="N4217" i="24"/>
  <c r="O4217" i="24" s="1"/>
  <c r="N705" i="24"/>
  <c r="O705" i="24" s="1"/>
  <c r="P705" i="24" s="1"/>
  <c r="Q705" i="24" s="1"/>
  <c r="R705" i="24" s="1"/>
  <c r="N1432" i="24"/>
  <c r="O1432" i="24" s="1"/>
  <c r="P1432" i="24" s="1"/>
  <c r="Q1432" i="24" s="1"/>
  <c r="R1432" i="24" s="1"/>
  <c r="S1432" i="24" s="1"/>
  <c r="T1432" i="24" s="1"/>
  <c r="N817" i="24"/>
  <c r="O817" i="24" s="1"/>
  <c r="P817" i="24" s="1"/>
  <c r="Q817" i="24" s="1"/>
  <c r="R817" i="24" s="1"/>
  <c r="N2274" i="24"/>
  <c r="O2274" i="24" s="1"/>
  <c r="K369" i="24"/>
  <c r="L369" i="24" s="1"/>
  <c r="M369" i="24" s="1"/>
  <c r="K250" i="24"/>
  <c r="L250" i="24" s="1"/>
  <c r="M250" i="24" s="1"/>
  <c r="N4199" i="24"/>
  <c r="O4199" i="24" s="1"/>
  <c r="K169" i="24"/>
  <c r="L169" i="24" s="1"/>
  <c r="M169" i="24" s="1"/>
  <c r="N3411" i="24"/>
  <c r="O3411" i="24" s="1"/>
  <c r="N1583" i="24"/>
  <c r="O1583" i="24" s="1"/>
  <c r="N740" i="24"/>
  <c r="O740" i="24" s="1"/>
  <c r="P740" i="24" s="1"/>
  <c r="Q740" i="24" s="1"/>
  <c r="R740" i="24" s="1"/>
  <c r="S740" i="24" s="1"/>
  <c r="T740" i="24" s="1"/>
  <c r="N229" i="24"/>
  <c r="O229" i="24" s="1"/>
  <c r="K1523" i="24"/>
  <c r="L1523" i="24" s="1"/>
  <c r="M1523" i="24" s="1"/>
  <c r="P1523" i="24" s="1"/>
  <c r="Q1523" i="24" s="1"/>
  <c r="R1523" i="24" s="1"/>
  <c r="N30" i="24"/>
  <c r="O30" i="24" s="1"/>
  <c r="N3729" i="24"/>
  <c r="O3729" i="24" s="1"/>
  <c r="N2233" i="24"/>
  <c r="O2233" i="24" s="1"/>
  <c r="K885" i="24"/>
  <c r="L885" i="24" s="1"/>
  <c r="M885" i="24" s="1"/>
  <c r="P885" i="24" s="1"/>
  <c r="Q885" i="24" s="1"/>
  <c r="R885" i="24" s="1"/>
  <c r="S885" i="24" s="1"/>
  <c r="T885" i="24" s="1"/>
  <c r="S2471" i="24"/>
  <c r="T2471" i="24" s="1"/>
  <c r="N477" i="24"/>
  <c r="O477" i="24" s="1"/>
  <c r="P477" i="24" s="1"/>
  <c r="Q477" i="24" s="1"/>
  <c r="R477" i="24" s="1"/>
  <c r="S477" i="24" s="1"/>
  <c r="T477" i="24" s="1"/>
  <c r="K1389" i="24"/>
  <c r="L1389" i="24" s="1"/>
  <c r="M1389" i="24" s="1"/>
  <c r="N1389" i="24"/>
  <c r="O1389" i="24" s="1"/>
  <c r="K116" i="24"/>
  <c r="L116" i="24" s="1"/>
  <c r="M116" i="24" s="1"/>
  <c r="N116" i="24"/>
  <c r="O116" i="24" s="1"/>
  <c r="N3675" i="24"/>
  <c r="O3675" i="24" s="1"/>
  <c r="K3675" i="24"/>
  <c r="L3675" i="24" s="1"/>
  <c r="M3675" i="24" s="1"/>
  <c r="P749" i="24"/>
  <c r="Q749" i="24" s="1"/>
  <c r="R749" i="24" s="1"/>
  <c r="S749" i="24" s="1"/>
  <c r="T749" i="24" s="1"/>
  <c r="K162" i="24"/>
  <c r="L162" i="24" s="1"/>
  <c r="M162" i="24" s="1"/>
  <c r="N162" i="24"/>
  <c r="O162" i="24" s="1"/>
  <c r="N3214" i="24"/>
  <c r="O3214" i="24" s="1"/>
  <c r="K3214" i="24"/>
  <c r="L3214" i="24" s="1"/>
  <c r="M3214" i="24" s="1"/>
  <c r="P3981" i="24"/>
  <c r="Q3981" i="24" s="1"/>
  <c r="R3981" i="24" s="1"/>
  <c r="N479" i="24"/>
  <c r="O479" i="24" s="1"/>
  <c r="K479" i="24"/>
  <c r="L479" i="24" s="1"/>
  <c r="M479" i="24" s="1"/>
  <c r="P479" i="24" s="1"/>
  <c r="Q479" i="24" s="1"/>
  <c r="R479" i="24" s="1"/>
  <c r="S479" i="24" s="1"/>
  <c r="T479" i="24" s="1"/>
  <c r="K3823" i="24"/>
  <c r="L3823" i="24" s="1"/>
  <c r="M3823" i="24" s="1"/>
  <c r="P3823" i="24" s="1"/>
  <c r="Q3823" i="24" s="1"/>
  <c r="R3823" i="24" s="1"/>
  <c r="S3823" i="24" s="1"/>
  <c r="T3823" i="24" s="1"/>
  <c r="P2474" i="24"/>
  <c r="Q2474" i="24" s="1"/>
  <c r="R2474" i="24" s="1"/>
  <c r="S2474" i="24" s="1"/>
  <c r="T2474" i="24" s="1"/>
  <c r="K843" i="24"/>
  <c r="L843" i="24" s="1"/>
  <c r="M843" i="24" s="1"/>
  <c r="P991" i="24"/>
  <c r="Q991" i="24" s="1"/>
  <c r="R991" i="24" s="1"/>
  <c r="S991" i="24" s="1"/>
  <c r="T991" i="24" s="1"/>
  <c r="N3820" i="24"/>
  <c r="O3820" i="24" s="1"/>
  <c r="N2386" i="24"/>
  <c r="O2386" i="24" s="1"/>
  <c r="N538" i="24"/>
  <c r="O538" i="24" s="1"/>
  <c r="K3479" i="24"/>
  <c r="L3479" i="24" s="1"/>
  <c r="M3479" i="24" s="1"/>
  <c r="P3479" i="24" s="1"/>
  <c r="Q3479" i="24" s="1"/>
  <c r="R3479" i="24" s="1"/>
  <c r="S3479" i="24" s="1"/>
  <c r="T3479" i="24" s="1"/>
  <c r="N2192" i="24"/>
  <c r="O2192" i="24" s="1"/>
  <c r="K1835" i="24"/>
  <c r="L1835" i="24" s="1"/>
  <c r="M1835" i="24" s="1"/>
  <c r="N514" i="24"/>
  <c r="O514" i="24" s="1"/>
  <c r="N506" i="24"/>
  <c r="O506" i="24" s="1"/>
  <c r="K2780" i="24"/>
  <c r="L2780" i="24" s="1"/>
  <c r="M2780" i="24" s="1"/>
  <c r="N2528" i="24"/>
  <c r="O2528" i="24" s="1"/>
  <c r="N4173" i="24"/>
  <c r="O4173" i="24" s="1"/>
  <c r="N1309" i="24"/>
  <c r="O1309" i="24" s="1"/>
  <c r="P1309" i="24" s="1"/>
  <c r="Q1309" i="24" s="1"/>
  <c r="R1309" i="24" s="1"/>
  <c r="S1309" i="24" s="1"/>
  <c r="T1309" i="24" s="1"/>
  <c r="K678" i="24"/>
  <c r="L678" i="24" s="1"/>
  <c r="M678" i="24" s="1"/>
  <c r="P678" i="24" s="1"/>
  <c r="Q678" i="24" s="1"/>
  <c r="R678" i="24" s="1"/>
  <c r="K2234" i="24"/>
  <c r="L2234" i="24" s="1"/>
  <c r="M2234" i="24" s="1"/>
  <c r="P2234" i="24" s="1"/>
  <c r="Q2234" i="24" s="1"/>
  <c r="R2234" i="24" s="1"/>
  <c r="N3028" i="24"/>
  <c r="O3028" i="24" s="1"/>
  <c r="N3951" i="24"/>
  <c r="O3951" i="24" s="1"/>
  <c r="K2777" i="24"/>
  <c r="L2777" i="24" s="1"/>
  <c r="M2777" i="24" s="1"/>
  <c r="N1632" i="24"/>
  <c r="O1632" i="24" s="1"/>
  <c r="N2899" i="24"/>
  <c r="O2899" i="24" s="1"/>
  <c r="K2899" i="24"/>
  <c r="L2899" i="24" s="1"/>
  <c r="M2899" i="24" s="1"/>
  <c r="P1107" i="24"/>
  <c r="Q1107" i="24" s="1"/>
  <c r="R1107" i="24" s="1"/>
  <c r="P3814" i="24"/>
  <c r="Q3814" i="24" s="1"/>
  <c r="R3814" i="24" s="1"/>
  <c r="K2676" i="24"/>
  <c r="L2676" i="24" s="1"/>
  <c r="M2676" i="24" s="1"/>
  <c r="N2676" i="24"/>
  <c r="O2676" i="24" s="1"/>
  <c r="K3543" i="24"/>
  <c r="L3543" i="24" s="1"/>
  <c r="M3543" i="24" s="1"/>
  <c r="N3543" i="24"/>
  <c r="O3543" i="24" s="1"/>
  <c r="P386" i="24"/>
  <c r="Q386" i="24" s="1"/>
  <c r="R386" i="24" s="1"/>
  <c r="S386" i="24" s="1"/>
  <c r="T386" i="24" s="1"/>
  <c r="P1776" i="24"/>
  <c r="Q1776" i="24" s="1"/>
  <c r="R1776" i="24" s="1"/>
  <c r="S1776" i="24" s="1"/>
  <c r="T1776" i="24" s="1"/>
  <c r="P2781" i="24"/>
  <c r="Q2781" i="24" s="1"/>
  <c r="R2781" i="24" s="1"/>
  <c r="P2672" i="24"/>
  <c r="Q2672" i="24" s="1"/>
  <c r="R2672" i="24" s="1"/>
  <c r="S2672" i="24" s="1"/>
  <c r="T2672" i="24" s="1"/>
  <c r="N2387" i="24"/>
  <c r="O2387" i="24" s="1"/>
  <c r="P2387" i="24" s="1"/>
  <c r="Q2387" i="24" s="1"/>
  <c r="R2387" i="24" s="1"/>
  <c r="S2387" i="24" s="1"/>
  <c r="T2387" i="24" s="1"/>
  <c r="N2206" i="24"/>
  <c r="O2206" i="24" s="1"/>
  <c r="N3358" i="24"/>
  <c r="O3358" i="24" s="1"/>
  <c r="P1459" i="24"/>
  <c r="Q1459" i="24" s="1"/>
  <c r="R1459" i="24" s="1"/>
  <c r="S1459" i="24" s="1"/>
  <c r="T1459" i="24" s="1"/>
  <c r="P3867" i="24"/>
  <c r="Q3867" i="24" s="1"/>
  <c r="R3867" i="24" s="1"/>
  <c r="S3867" i="24" s="1"/>
  <c r="T3867" i="24" s="1"/>
  <c r="K556" i="24"/>
  <c r="L556" i="24" s="1"/>
  <c r="M556" i="24" s="1"/>
  <c r="P556" i="24" s="1"/>
  <c r="Q556" i="24" s="1"/>
  <c r="R556" i="24" s="1"/>
  <c r="S556" i="24" s="1"/>
  <c r="T556" i="24" s="1"/>
  <c r="N4120" i="24"/>
  <c r="O4120" i="24" s="1"/>
  <c r="N1768" i="24"/>
  <c r="O1768" i="24" s="1"/>
  <c r="N323" i="24"/>
  <c r="O323" i="24" s="1"/>
  <c r="N3272" i="24"/>
  <c r="O3272" i="24" s="1"/>
  <c r="P274" i="24"/>
  <c r="Q274" i="24" s="1"/>
  <c r="R274" i="24" s="1"/>
  <c r="P468" i="24"/>
  <c r="Q468" i="24" s="1"/>
  <c r="R468" i="24" s="1"/>
  <c r="S468" i="24" s="1"/>
  <c r="T468" i="24" s="1"/>
  <c r="N2282" i="24"/>
  <c r="O2282" i="24" s="1"/>
  <c r="K2282" i="24"/>
  <c r="L2282" i="24" s="1"/>
  <c r="M2282" i="24" s="1"/>
  <c r="K1260" i="24"/>
  <c r="L1260" i="24" s="1"/>
  <c r="M1260" i="24" s="1"/>
  <c r="N1260" i="24"/>
  <c r="O1260" i="24" s="1"/>
  <c r="N165" i="24"/>
  <c r="O165" i="24" s="1"/>
  <c r="K165" i="24"/>
  <c r="L165" i="24" s="1"/>
  <c r="M165" i="24" s="1"/>
  <c r="K1995" i="24"/>
  <c r="L1995" i="24" s="1"/>
  <c r="M1995" i="24" s="1"/>
  <c r="N1995" i="24"/>
  <c r="O1995" i="24" s="1"/>
  <c r="N1033" i="24"/>
  <c r="O1033" i="24" s="1"/>
  <c r="K1033" i="24"/>
  <c r="L1033" i="24" s="1"/>
  <c r="M1033" i="24" s="1"/>
  <c r="P1033" i="24" s="1"/>
  <c r="Q1033" i="24" s="1"/>
  <c r="R1033" i="24" s="1"/>
  <c r="N2825" i="24"/>
  <c r="O2825" i="24" s="1"/>
  <c r="K2825" i="24"/>
  <c r="L2825" i="24" s="1"/>
  <c r="M2825" i="24" s="1"/>
  <c r="K628" i="24"/>
  <c r="L628" i="24" s="1"/>
  <c r="M628" i="24" s="1"/>
  <c r="N628" i="24"/>
  <c r="O628" i="24" s="1"/>
  <c r="K2546" i="24"/>
  <c r="L2546" i="24" s="1"/>
  <c r="M2546" i="24" s="1"/>
  <c r="N2546" i="24"/>
  <c r="O2546" i="24" s="1"/>
  <c r="N2188" i="24"/>
  <c r="O2188" i="24" s="1"/>
  <c r="P2188" i="24" s="1"/>
  <c r="Q2188" i="24" s="1"/>
  <c r="R2188" i="24" s="1"/>
  <c r="S2188" i="24" s="1"/>
  <c r="T2188" i="24" s="1"/>
  <c r="P716" i="24"/>
  <c r="Q716" i="24" s="1"/>
  <c r="R716" i="24" s="1"/>
  <c r="S716" i="24" s="1"/>
  <c r="T716" i="24" s="1"/>
  <c r="K3821" i="24"/>
  <c r="L3821" i="24" s="1"/>
  <c r="M3821" i="24" s="1"/>
  <c r="P3821" i="24" s="1"/>
  <c r="Q3821" i="24" s="1"/>
  <c r="R3821" i="24" s="1"/>
  <c r="S3821" i="24" s="1"/>
  <c r="T3821" i="24" s="1"/>
  <c r="S450" i="24"/>
  <c r="T450" i="24" s="1"/>
  <c r="N1611" i="24"/>
  <c r="O1611" i="24" s="1"/>
  <c r="P1611" i="24" s="1"/>
  <c r="Q1611" i="24" s="1"/>
  <c r="R1611" i="24" s="1"/>
  <c r="S1611" i="24" s="1"/>
  <c r="T1611" i="24" s="1"/>
  <c r="N4083" i="24"/>
  <c r="O4083" i="24" s="1"/>
  <c r="N1773" i="24"/>
  <c r="O1773" i="24" s="1"/>
  <c r="K48" i="24"/>
  <c r="L48" i="24" s="1"/>
  <c r="M48" i="24" s="1"/>
  <c r="P48" i="24" s="1"/>
  <c r="Q48" i="24" s="1"/>
  <c r="R48" i="24" s="1"/>
  <c r="S48" i="24" s="1"/>
  <c r="T48" i="24" s="1"/>
  <c r="N2383" i="24"/>
  <c r="O2383" i="24" s="1"/>
  <c r="N1716" i="24"/>
  <c r="O1716" i="24" s="1"/>
  <c r="K1698" i="24"/>
  <c r="L1698" i="24" s="1"/>
  <c r="M1698" i="24" s="1"/>
  <c r="N352" i="24"/>
  <c r="O352" i="24" s="1"/>
  <c r="P352" i="24" s="1"/>
  <c r="Q352" i="24" s="1"/>
  <c r="R352" i="24" s="1"/>
  <c r="S352" i="24" s="1"/>
  <c r="T352" i="24" s="1"/>
  <c r="N574" i="24"/>
  <c r="O574" i="24" s="1"/>
  <c r="P574" i="24" s="1"/>
  <c r="Q574" i="24" s="1"/>
  <c r="R574" i="24" s="1"/>
  <c r="S574" i="24" s="1"/>
  <c r="T574" i="24" s="1"/>
  <c r="N778" i="24"/>
  <c r="O778" i="24" s="1"/>
  <c r="K325" i="24"/>
  <c r="L325" i="24" s="1"/>
  <c r="M325" i="24" s="1"/>
  <c r="K2004" i="24"/>
  <c r="L2004" i="24" s="1"/>
  <c r="M2004" i="24" s="1"/>
  <c r="K324" i="24"/>
  <c r="L324" i="24" s="1"/>
  <c r="M324" i="24" s="1"/>
  <c r="P324" i="24" s="1"/>
  <c r="Q324" i="24" s="1"/>
  <c r="R324" i="24" s="1"/>
  <c r="S324" i="24" s="1"/>
  <c r="T324" i="24" s="1"/>
  <c r="N969" i="24"/>
  <c r="O969" i="24" s="1"/>
  <c r="P969" i="24" s="1"/>
  <c r="Q969" i="24" s="1"/>
  <c r="R969" i="24" s="1"/>
  <c r="S969" i="24" s="1"/>
  <c r="T969" i="24" s="1"/>
  <c r="N1875" i="24"/>
  <c r="O1875" i="24" s="1"/>
  <c r="N1935" i="24"/>
  <c r="O1935" i="24" s="1"/>
  <c r="K1273" i="24"/>
  <c r="L1273" i="24" s="1"/>
  <c r="M1273" i="24" s="1"/>
  <c r="K4144" i="24"/>
  <c r="L4144" i="24" s="1"/>
  <c r="M4144" i="24" s="1"/>
  <c r="P4144" i="24" s="1"/>
  <c r="Q4144" i="24" s="1"/>
  <c r="R4144" i="24" s="1"/>
  <c r="S4144" i="24" s="1"/>
  <c r="T4144" i="24" s="1"/>
  <c r="N3311" i="24"/>
  <c r="O3311" i="24" s="1"/>
  <c r="P3311" i="24" s="1"/>
  <c r="Q3311" i="24" s="1"/>
  <c r="R3311" i="24" s="1"/>
  <c r="S3311" i="24" s="1"/>
  <c r="T3311" i="24" s="1"/>
  <c r="K451" i="24"/>
  <c r="L451" i="24" s="1"/>
  <c r="M451" i="24" s="1"/>
  <c r="N451" i="24"/>
  <c r="O451" i="24" s="1"/>
  <c r="P451" i="24" s="1"/>
  <c r="Q451" i="24" s="1"/>
  <c r="R451" i="24" s="1"/>
  <c r="P3635" i="24"/>
  <c r="Q3635" i="24" s="1"/>
  <c r="R3635" i="24" s="1"/>
  <c r="S3635" i="24"/>
  <c r="T3635" i="24" s="1"/>
  <c r="N1759" i="24"/>
  <c r="O1759" i="24" s="1"/>
  <c r="K1759" i="24"/>
  <c r="L1759" i="24" s="1"/>
  <c r="M1759" i="24" s="1"/>
  <c r="P2707" i="24"/>
  <c r="Q2707" i="24" s="1"/>
  <c r="R2707" i="24" s="1"/>
  <c r="P3898" i="24"/>
  <c r="Q3898" i="24" s="1"/>
  <c r="R3898" i="24" s="1"/>
  <c r="S3898" i="24" s="1"/>
  <c r="T3898" i="24" s="1"/>
  <c r="K852" i="24"/>
  <c r="L852" i="24" s="1"/>
  <c r="M852" i="24" s="1"/>
  <c r="N852" i="24"/>
  <c r="O852" i="24" s="1"/>
  <c r="P852" i="24" s="1"/>
  <c r="Q852" i="24" s="1"/>
  <c r="R852" i="24" s="1"/>
  <c r="S852" i="24" s="1"/>
  <c r="T852" i="24" s="1"/>
  <c r="N4044" i="24"/>
  <c r="O4044" i="24" s="1"/>
  <c r="K4044" i="24"/>
  <c r="L4044" i="24" s="1"/>
  <c r="M4044" i="24" s="1"/>
  <c r="N241" i="24"/>
  <c r="O241" i="24" s="1"/>
  <c r="K241" i="24"/>
  <c r="L241" i="24" s="1"/>
  <c r="M241" i="24" s="1"/>
  <c r="K512" i="24"/>
  <c r="L512" i="24" s="1"/>
  <c r="M512" i="24" s="1"/>
  <c r="N512" i="24"/>
  <c r="O512" i="24" s="1"/>
  <c r="K1136" i="24"/>
  <c r="L1136" i="24" s="1"/>
  <c r="M1136" i="24" s="1"/>
  <c r="N1136" i="24"/>
  <c r="O1136" i="24" s="1"/>
  <c r="N481" i="24"/>
  <c r="O481" i="24" s="1"/>
  <c r="N4190" i="24"/>
  <c r="O4190" i="24" s="1"/>
  <c r="K2473" i="24"/>
  <c r="L2473" i="24" s="1"/>
  <c r="M2473" i="24" s="1"/>
  <c r="P2473" i="24" s="1"/>
  <c r="Q2473" i="24" s="1"/>
  <c r="R2473" i="24" s="1"/>
  <c r="N1263" i="24"/>
  <c r="O1263" i="24" s="1"/>
  <c r="P1263" i="24" s="1"/>
  <c r="Q1263" i="24" s="1"/>
  <c r="R1263" i="24" s="1"/>
  <c r="S1263" i="24" s="1"/>
  <c r="T1263" i="24" s="1"/>
  <c r="N3277" i="24"/>
  <c r="O3277" i="24" s="1"/>
  <c r="K2388" i="24"/>
  <c r="L2388" i="24" s="1"/>
  <c r="M2388" i="24" s="1"/>
  <c r="P2388" i="24" s="1"/>
  <c r="Q2388" i="24" s="1"/>
  <c r="R2388" i="24" s="1"/>
  <c r="N1651" i="24"/>
  <c r="O1651" i="24" s="1"/>
  <c r="P1651" i="24" s="1"/>
  <c r="Q1651" i="24" s="1"/>
  <c r="R1651" i="24" s="1"/>
  <c r="S1651" i="24" s="1"/>
  <c r="T1651" i="24" s="1"/>
  <c r="N501" i="24"/>
  <c r="O501" i="24" s="1"/>
  <c r="P501" i="24" s="1"/>
  <c r="Q501" i="24" s="1"/>
  <c r="R501" i="24" s="1"/>
  <c r="S501" i="24" s="1"/>
  <c r="T501" i="24" s="1"/>
  <c r="N385" i="24"/>
  <c r="O385" i="24" s="1"/>
  <c r="P385" i="24" s="1"/>
  <c r="Q385" i="24" s="1"/>
  <c r="R385" i="24" s="1"/>
  <c r="N3732" i="24"/>
  <c r="O3732" i="24" s="1"/>
  <c r="P3732" i="24" s="1"/>
  <c r="Q3732" i="24" s="1"/>
  <c r="R3732" i="24" s="1"/>
  <c r="S3732" i="24" s="1"/>
  <c r="T3732" i="24" s="1"/>
  <c r="K937" i="24"/>
  <c r="L937" i="24" s="1"/>
  <c r="M937" i="24" s="1"/>
  <c r="N1769" i="24"/>
  <c r="O1769" i="24" s="1"/>
  <c r="N987" i="24"/>
  <c r="O987" i="24" s="1"/>
  <c r="P4015" i="24"/>
  <c r="Q4015" i="24" s="1"/>
  <c r="R4015" i="24" s="1"/>
  <c r="P2381" i="24"/>
  <c r="Q2381" i="24" s="1"/>
  <c r="R2381" i="24" s="1"/>
  <c r="S2381" i="24" s="1"/>
  <c r="T2381" i="24" s="1"/>
  <c r="K2775" i="24"/>
  <c r="L2775" i="24" s="1"/>
  <c r="M2775" i="24" s="1"/>
  <c r="N2775" i="24"/>
  <c r="O2775" i="24" s="1"/>
  <c r="K1931" i="24"/>
  <c r="L1931" i="24" s="1"/>
  <c r="M1931" i="24" s="1"/>
  <c r="N1931" i="24"/>
  <c r="O1931" i="24" s="1"/>
  <c r="K2956" i="24"/>
  <c r="L2956" i="24" s="1"/>
  <c r="M2956" i="24" s="1"/>
  <c r="N2956" i="24"/>
  <c r="O2956" i="24" s="1"/>
  <c r="K2642" i="24"/>
  <c r="L2642" i="24" s="1"/>
  <c r="M2642" i="24" s="1"/>
  <c r="N2642" i="24"/>
  <c r="O2642" i="24" s="1"/>
  <c r="K2947" i="24"/>
  <c r="L2947" i="24" s="1"/>
  <c r="M2947" i="24" s="1"/>
  <c r="K2097" i="24"/>
  <c r="L2097" i="24" s="1"/>
  <c r="M2097" i="24" s="1"/>
  <c r="N1470" i="24"/>
  <c r="O1470" i="24" s="1"/>
  <c r="K3081" i="24"/>
  <c r="L3081" i="24" s="1"/>
  <c r="M3081" i="24" s="1"/>
  <c r="P3081" i="24" s="1"/>
  <c r="Q3081" i="24" s="1"/>
  <c r="R3081" i="24" s="1"/>
  <c r="S3081" i="24" s="1"/>
  <c r="T3081" i="24" s="1"/>
  <c r="K3953" i="24"/>
  <c r="L3953" i="24" s="1"/>
  <c r="M3953" i="24" s="1"/>
  <c r="S2473" i="24"/>
  <c r="T2473" i="24" s="1"/>
  <c r="K304" i="24"/>
  <c r="L304" i="24" s="1"/>
  <c r="M304" i="24" s="1"/>
  <c r="P304" i="24" s="1"/>
  <c r="Q304" i="24" s="1"/>
  <c r="R304" i="24" s="1"/>
  <c r="S304" i="24" s="1"/>
  <c r="T304" i="24" s="1"/>
  <c r="K4073" i="24"/>
  <c r="L4073" i="24" s="1"/>
  <c r="M4073" i="24" s="1"/>
  <c r="N2451" i="24"/>
  <c r="O2451" i="24" s="1"/>
  <c r="K3141" i="24"/>
  <c r="L3141" i="24" s="1"/>
  <c r="M3141" i="24" s="1"/>
  <c r="N741" i="24"/>
  <c r="O741" i="24" s="1"/>
  <c r="P741" i="24" s="1"/>
  <c r="Q741" i="24" s="1"/>
  <c r="R741" i="24" s="1"/>
  <c r="K3816" i="24"/>
  <c r="L3816" i="24" s="1"/>
  <c r="M3816" i="24" s="1"/>
  <c r="P3816" i="24" s="1"/>
  <c r="Q3816" i="24" s="1"/>
  <c r="R3816" i="24" s="1"/>
  <c r="S3816" i="24" s="1"/>
  <c r="T3816" i="24" s="1"/>
  <c r="N2156" i="24"/>
  <c r="O2156" i="24" s="1"/>
  <c r="N547" i="24"/>
  <c r="O547" i="24" s="1"/>
  <c r="P351" i="24"/>
  <c r="Q351" i="24" s="1"/>
  <c r="R351" i="24" s="1"/>
  <c r="S351" i="24" s="1"/>
  <c r="T351" i="24" s="1"/>
  <c r="K1905" i="24"/>
  <c r="L1905" i="24" s="1"/>
  <c r="M1905" i="24" s="1"/>
  <c r="N1905" i="24"/>
  <c r="O1905" i="24" s="1"/>
  <c r="K3902" i="24"/>
  <c r="L3902" i="24" s="1"/>
  <c r="M3902" i="24" s="1"/>
  <c r="N3902" i="24"/>
  <c r="O3902" i="24" s="1"/>
  <c r="P3268" i="24"/>
  <c r="Q3268" i="24" s="1"/>
  <c r="R3268" i="24" s="1"/>
  <c r="S3268" i="24" s="1"/>
  <c r="T3268" i="24" s="1"/>
  <c r="K1578" i="24"/>
  <c r="L1578" i="24" s="1"/>
  <c r="M1578" i="24" s="1"/>
  <c r="N1578" i="24"/>
  <c r="O1578" i="24" s="1"/>
  <c r="K4014" i="24"/>
  <c r="L4014" i="24" s="1"/>
  <c r="M4014" i="24" s="1"/>
  <c r="P4014" i="24" s="1"/>
  <c r="Q4014" i="24" s="1"/>
  <c r="R4014" i="24" s="1"/>
  <c r="S4014" i="24" s="1"/>
  <c r="T4014" i="24" s="1"/>
  <c r="N4014" i="24"/>
  <c r="O4014" i="24" s="1"/>
  <c r="K34" i="24"/>
  <c r="L34" i="24" s="1"/>
  <c r="M34" i="24" s="1"/>
  <c r="P34" i="24" s="1"/>
  <c r="Q34" i="24" s="1"/>
  <c r="R34" i="24" s="1"/>
  <c r="N34" i="24"/>
  <c r="O34" i="24" s="1"/>
  <c r="K1854" i="24"/>
  <c r="L1854" i="24" s="1"/>
  <c r="M1854" i="24" s="1"/>
  <c r="N1854" i="24"/>
  <c r="O1854" i="24" s="1"/>
  <c r="N1233" i="24"/>
  <c r="O1233" i="24" s="1"/>
  <c r="P1233" i="24" s="1"/>
  <c r="Q1233" i="24" s="1"/>
  <c r="R1233" i="24" s="1"/>
  <c r="S1233" i="24" s="1"/>
  <c r="T1233" i="24" s="1"/>
  <c r="K2815" i="24"/>
  <c r="L2815" i="24" s="1"/>
  <c r="M2815" i="24" s="1"/>
  <c r="N2815" i="24"/>
  <c r="O2815" i="24" s="1"/>
  <c r="P1873" i="24"/>
  <c r="Q1873" i="24" s="1"/>
  <c r="R1873" i="24" s="1"/>
  <c r="S1873" i="24" s="1"/>
  <c r="T1873" i="24" s="1"/>
  <c r="N750" i="24"/>
  <c r="O750" i="24" s="1"/>
  <c r="K750" i="24"/>
  <c r="L750" i="24" s="1"/>
  <c r="M750" i="24" s="1"/>
  <c r="K160" i="24"/>
  <c r="L160" i="24" s="1"/>
  <c r="M160" i="24" s="1"/>
  <c r="N160" i="24"/>
  <c r="O160" i="24" s="1"/>
  <c r="K2484" i="24"/>
  <c r="L2484" i="24" s="1"/>
  <c r="M2484" i="24" s="1"/>
  <c r="P2484" i="24" s="1"/>
  <c r="Q2484" i="24" s="1"/>
  <c r="R2484" i="24" s="1"/>
  <c r="S2484" i="24" s="1"/>
  <c r="T2484" i="24" s="1"/>
  <c r="N2484" i="24"/>
  <c r="O2484" i="24" s="1"/>
  <c r="K2974" i="24"/>
  <c r="L2974" i="24" s="1"/>
  <c r="M2974" i="24" s="1"/>
  <c r="P2974" i="24" s="1"/>
  <c r="Q2974" i="24" s="1"/>
  <c r="R2974" i="24" s="1"/>
  <c r="S2974" i="24" s="1"/>
  <c r="T2974" i="24" s="1"/>
  <c r="N2974" i="24"/>
  <c r="O2974" i="24" s="1"/>
  <c r="N1241" i="24"/>
  <c r="O1241" i="24" s="1"/>
  <c r="N2202" i="24"/>
  <c r="O2202" i="24" s="1"/>
  <c r="P2202" i="24" s="1"/>
  <c r="Q2202" i="24" s="1"/>
  <c r="R2202" i="24" s="1"/>
  <c r="S2202" i="24" s="1"/>
  <c r="T2202" i="24" s="1"/>
  <c r="N2327" i="24"/>
  <c r="O2327" i="24" s="1"/>
  <c r="K1006" i="24"/>
  <c r="L1006" i="24" s="1"/>
  <c r="M1006" i="24" s="1"/>
  <c r="N321" i="24"/>
  <c r="O321" i="24" s="1"/>
  <c r="N4047" i="24"/>
  <c r="O4047" i="24" s="1"/>
  <c r="P4047" i="24" s="1"/>
  <c r="Q4047" i="24" s="1"/>
  <c r="R4047" i="24" s="1"/>
  <c r="S4047" i="24" s="1"/>
  <c r="T4047" i="24" s="1"/>
  <c r="N3268" i="24"/>
  <c r="O3268" i="24" s="1"/>
  <c r="N3509" i="24"/>
  <c r="O3509" i="24" s="1"/>
  <c r="N1239" i="24"/>
  <c r="O1239" i="24" s="1"/>
  <c r="K3037" i="24"/>
  <c r="L3037" i="24" s="1"/>
  <c r="M3037" i="24" s="1"/>
  <c r="N1440" i="24"/>
  <c r="O1440" i="24" s="1"/>
  <c r="N1289" i="24"/>
  <c r="O1289" i="24" s="1"/>
  <c r="N1388" i="24"/>
  <c r="O1388" i="24" s="1"/>
  <c r="K2583" i="24"/>
  <c r="L2583" i="24" s="1"/>
  <c r="M2583" i="24" s="1"/>
  <c r="P2583" i="24" s="1"/>
  <c r="Q2583" i="24" s="1"/>
  <c r="R2583" i="24" s="1"/>
  <c r="S2583" i="24" s="1"/>
  <c r="T2583" i="24" s="1"/>
  <c r="K108" i="24"/>
  <c r="L108" i="24" s="1"/>
  <c r="M108" i="24" s="1"/>
  <c r="P108" i="24" s="1"/>
  <c r="Q108" i="24" s="1"/>
  <c r="R108" i="24" s="1"/>
  <c r="S108" i="24" s="1"/>
  <c r="T108" i="24" s="1"/>
  <c r="K1170" i="24"/>
  <c r="L1170" i="24" s="1"/>
  <c r="M1170" i="24" s="1"/>
  <c r="N3945" i="24"/>
  <c r="O3945" i="24" s="1"/>
  <c r="K2945" i="24"/>
  <c r="L2945" i="24" s="1"/>
  <c r="M2945" i="24" s="1"/>
  <c r="N383" i="24"/>
  <c r="O383" i="24" s="1"/>
  <c r="K4127" i="24"/>
  <c r="L4127" i="24" s="1"/>
  <c r="M4127" i="24" s="1"/>
  <c r="P3017" i="24"/>
  <c r="Q3017" i="24" s="1"/>
  <c r="R3017" i="24" s="1"/>
  <c r="S3017" i="24" s="1"/>
  <c r="T3017" i="24" s="1"/>
  <c r="N4183" i="24"/>
  <c r="O4183" i="24" s="1"/>
  <c r="P4183" i="24" s="1"/>
  <c r="Q4183" i="24" s="1"/>
  <c r="R4183" i="24" s="1"/>
  <c r="S4183" i="24" s="1"/>
  <c r="T4183" i="24" s="1"/>
  <c r="N3577" i="24"/>
  <c r="O3577" i="24" s="1"/>
  <c r="N3132" i="24"/>
  <c r="O3132" i="24" s="1"/>
  <c r="K2441" i="24"/>
  <c r="L2441" i="24" s="1"/>
  <c r="M2441" i="24" s="1"/>
  <c r="N3347" i="24"/>
  <c r="O3347" i="24" s="1"/>
  <c r="K3074" i="24"/>
  <c r="L3074" i="24" s="1"/>
  <c r="M3074" i="24" s="1"/>
  <c r="K2717" i="24"/>
  <c r="L2717" i="24" s="1"/>
  <c r="M2717" i="24" s="1"/>
  <c r="N1749" i="24"/>
  <c r="O1749" i="24" s="1"/>
  <c r="N2034" i="24"/>
  <c r="O2034" i="24" s="1"/>
  <c r="P2503" i="24"/>
  <c r="Q2503" i="24" s="1"/>
  <c r="R2503" i="24" s="1"/>
  <c r="N1425" i="24"/>
  <c r="O1425" i="24" s="1"/>
  <c r="K1425" i="24"/>
  <c r="L1425" i="24" s="1"/>
  <c r="M1425" i="24" s="1"/>
  <c r="P1425" i="24" s="1"/>
  <c r="Q1425" i="24" s="1"/>
  <c r="R1425" i="24" s="1"/>
  <c r="S1425" i="24" s="1"/>
  <c r="T1425" i="24" s="1"/>
  <c r="N3434" i="24"/>
  <c r="O3434" i="24" s="1"/>
  <c r="K3434" i="24"/>
  <c r="L3434" i="24" s="1"/>
  <c r="M3434" i="24" s="1"/>
  <c r="P3630" i="24"/>
  <c r="Q3630" i="24" s="1"/>
  <c r="R3630" i="24" s="1"/>
  <c r="S3630" i="24" s="1"/>
  <c r="T3630" i="24" s="1"/>
  <c r="K2938" i="24"/>
  <c r="L2938" i="24" s="1"/>
  <c r="M2938" i="24" s="1"/>
  <c r="N2938" i="24"/>
  <c r="O2938" i="24" s="1"/>
  <c r="K4009" i="24"/>
  <c r="L4009" i="24" s="1"/>
  <c r="M4009" i="24" s="1"/>
  <c r="N4009" i="24"/>
  <c r="O4009" i="24" s="1"/>
  <c r="K370" i="24"/>
  <c r="L370" i="24" s="1"/>
  <c r="M370" i="24" s="1"/>
  <c r="N370" i="24"/>
  <c r="O370" i="24" s="1"/>
  <c r="K1258" i="24"/>
  <c r="L1258" i="24" s="1"/>
  <c r="M1258" i="24" s="1"/>
  <c r="N1258" i="24"/>
  <c r="O1258" i="24" s="1"/>
  <c r="K2864" i="24"/>
  <c r="L2864" i="24" s="1"/>
  <c r="M2864" i="24" s="1"/>
  <c r="N2864" i="24"/>
  <c r="O2864" i="24" s="1"/>
  <c r="N2446" i="24"/>
  <c r="O2446" i="24" s="1"/>
  <c r="K2446" i="24"/>
  <c r="L2446" i="24" s="1"/>
  <c r="M2446" i="24" s="1"/>
  <c r="P1006" i="24"/>
  <c r="Q1006" i="24" s="1"/>
  <c r="R1006" i="24" s="1"/>
  <c r="K3726" i="24"/>
  <c r="L3726" i="24" s="1"/>
  <c r="M3726" i="24" s="1"/>
  <c r="N3350" i="24"/>
  <c r="O3350" i="24" s="1"/>
  <c r="N811" i="24"/>
  <c r="O811" i="24" s="1"/>
  <c r="K466" i="24"/>
  <c r="L466" i="24" s="1"/>
  <c r="M466" i="24" s="1"/>
  <c r="P466" i="24" s="1"/>
  <c r="Q466" i="24" s="1"/>
  <c r="R466" i="24" s="1"/>
  <c r="S466" i="24" s="1"/>
  <c r="T466" i="24" s="1"/>
  <c r="N3475" i="24"/>
  <c r="O3475" i="24" s="1"/>
  <c r="P3475" i="24" s="1"/>
  <c r="Q3475" i="24" s="1"/>
  <c r="R3475" i="24" s="1"/>
  <c r="S3475" i="24" s="1"/>
  <c r="T3475" i="24" s="1"/>
  <c r="K1758" i="24"/>
  <c r="L1758" i="24" s="1"/>
  <c r="M1758" i="24" s="1"/>
  <c r="P1758" i="24" s="1"/>
  <c r="Q1758" i="24" s="1"/>
  <c r="R1758" i="24" s="1"/>
  <c r="S1758" i="24" s="1"/>
  <c r="T1758" i="24" s="1"/>
  <c r="K1897" i="24"/>
  <c r="L1897" i="24" s="1"/>
  <c r="M1897" i="24" s="1"/>
  <c r="N564" i="24"/>
  <c r="O564" i="24" s="1"/>
  <c r="P564" i="24" s="1"/>
  <c r="Q564" i="24" s="1"/>
  <c r="R564" i="24" s="1"/>
  <c r="S564" i="24" s="1"/>
  <c r="T564" i="24" s="1"/>
  <c r="P629" i="24"/>
  <c r="Q629" i="24" s="1"/>
  <c r="R629" i="24" s="1"/>
  <c r="N11" i="24"/>
  <c r="O11" i="24" s="1"/>
  <c r="P11" i="24" s="1"/>
  <c r="Q11" i="24" s="1"/>
  <c r="R11" i="24" s="1"/>
  <c r="N1505" i="24"/>
  <c r="O1505" i="24" s="1"/>
  <c r="P1505" i="24" s="1"/>
  <c r="Q1505" i="24" s="1"/>
  <c r="R1505" i="24" s="1"/>
  <c r="S1505" i="24" s="1"/>
  <c r="T1505" i="24" s="1"/>
  <c r="K2295" i="24"/>
  <c r="L2295" i="24" s="1"/>
  <c r="M2295" i="24" s="1"/>
  <c r="N1201" i="24"/>
  <c r="O1201" i="24" s="1"/>
  <c r="N649" i="24"/>
  <c r="O649" i="24" s="1"/>
  <c r="K2168" i="24"/>
  <c r="L2168" i="24" s="1"/>
  <c r="M2168" i="24" s="1"/>
  <c r="K1550" i="24"/>
  <c r="L1550" i="24" s="1"/>
  <c r="M1550" i="24" s="1"/>
  <c r="P1550" i="24" s="1"/>
  <c r="Q1550" i="24" s="1"/>
  <c r="R1550" i="24" s="1"/>
  <c r="S1550" i="24" s="1"/>
  <c r="T1550" i="24" s="1"/>
  <c r="N931" i="24"/>
  <c r="O931" i="24" s="1"/>
  <c r="P931" i="24" s="1"/>
  <c r="Q931" i="24" s="1"/>
  <c r="R931" i="24" s="1"/>
  <c r="N3472" i="24"/>
  <c r="O3472" i="24" s="1"/>
  <c r="P3472" i="24" s="1"/>
  <c r="Q3472" i="24" s="1"/>
  <c r="R3472" i="24" s="1"/>
  <c r="P2159" i="24"/>
  <c r="Q2159" i="24" s="1"/>
  <c r="R2159" i="24" s="1"/>
  <c r="N3810" i="24"/>
  <c r="O3810" i="24" s="1"/>
  <c r="K3810" i="24"/>
  <c r="L3810" i="24" s="1"/>
  <c r="M3810" i="24" s="1"/>
  <c r="P3810" i="24" s="1"/>
  <c r="Q3810" i="24" s="1"/>
  <c r="R3810" i="24" s="1"/>
  <c r="S3810" i="24" s="1"/>
  <c r="T3810" i="24" s="1"/>
  <c r="K862" i="24"/>
  <c r="L862" i="24" s="1"/>
  <c r="M862" i="24" s="1"/>
  <c r="N862" i="24"/>
  <c r="O862" i="24" s="1"/>
  <c r="K3124" i="24"/>
  <c r="L3124" i="24" s="1"/>
  <c r="M3124" i="24" s="1"/>
  <c r="N3124" i="24"/>
  <c r="O3124" i="24" s="1"/>
  <c r="K1922" i="24"/>
  <c r="L1922" i="24" s="1"/>
  <c r="M1922" i="24" s="1"/>
  <c r="N1922" i="24"/>
  <c r="O1922" i="24" s="1"/>
  <c r="N1616" i="24"/>
  <c r="O1616" i="24" s="1"/>
  <c r="K1616" i="24"/>
  <c r="L1616" i="24" s="1"/>
  <c r="M1616" i="24" s="1"/>
  <c r="P1616" i="24" s="1"/>
  <c r="Q1616" i="24" s="1"/>
  <c r="R1616" i="24" s="1"/>
  <c r="S1616" i="24" s="1"/>
  <c r="T1616" i="24" s="1"/>
  <c r="P1337" i="24"/>
  <c r="Q1337" i="24" s="1"/>
  <c r="R1337" i="24" s="1"/>
  <c r="S1337" i="24" s="1"/>
  <c r="T1337" i="24" s="1"/>
  <c r="N893" i="24"/>
  <c r="O893" i="24" s="1"/>
  <c r="N3987" i="24"/>
  <c r="O3987" i="24" s="1"/>
  <c r="P3987" i="24" s="1"/>
  <c r="Q3987" i="24" s="1"/>
  <c r="R3987" i="24" s="1"/>
  <c r="S3987" i="24" s="1"/>
  <c r="T3987" i="24" s="1"/>
  <c r="N3392" i="24"/>
  <c r="O3392" i="24" s="1"/>
  <c r="N1579" i="24"/>
  <c r="O1579" i="24" s="1"/>
  <c r="P1579" i="24" s="1"/>
  <c r="Q1579" i="24" s="1"/>
  <c r="R1579" i="24" s="1"/>
  <c r="K3984" i="24"/>
  <c r="L3984" i="24" s="1"/>
  <c r="M3984" i="24" s="1"/>
  <c r="K2024" i="24"/>
  <c r="L2024" i="24" s="1"/>
  <c r="M2024" i="24" s="1"/>
  <c r="P2024" i="24" s="1"/>
  <c r="Q2024" i="24" s="1"/>
  <c r="R2024" i="24" s="1"/>
  <c r="S2024" i="24" s="1"/>
  <c r="T2024" i="24" s="1"/>
  <c r="N858" i="24"/>
  <c r="O858" i="24" s="1"/>
  <c r="N1833" i="24"/>
  <c r="O1833" i="24" s="1"/>
  <c r="N516" i="24"/>
  <c r="O516" i="24" s="1"/>
  <c r="P516" i="24" s="1"/>
  <c r="Q516" i="24" s="1"/>
  <c r="R516" i="24" s="1"/>
  <c r="N935" i="24"/>
  <c r="O935" i="24" s="1"/>
  <c r="N2669" i="24"/>
  <c r="O2669" i="24" s="1"/>
  <c r="N2457" i="24"/>
  <c r="O2457" i="24" s="1"/>
  <c r="N1973" i="24"/>
  <c r="O1973" i="24" s="1"/>
  <c r="N288" i="24"/>
  <c r="O288" i="24" s="1"/>
  <c r="N953" i="24"/>
  <c r="O953" i="24" s="1"/>
  <c r="P235" i="24"/>
  <c r="Q235" i="24" s="1"/>
  <c r="R235" i="24" s="1"/>
  <c r="N581" i="24"/>
  <c r="O581" i="24" s="1"/>
  <c r="N3634" i="24"/>
  <c r="O3634" i="24" s="1"/>
  <c r="P3634" i="24" s="1"/>
  <c r="Q3634" i="24" s="1"/>
  <c r="R3634" i="24" s="1"/>
  <c r="S3634" i="24" s="1"/>
  <c r="T3634" i="24" s="1"/>
  <c r="N3596" i="24"/>
  <c r="O3596" i="24" s="1"/>
  <c r="N1748" i="24"/>
  <c r="O1748" i="24" s="1"/>
  <c r="K569" i="24"/>
  <c r="L569" i="24" s="1"/>
  <c r="M569" i="24" s="1"/>
  <c r="N569" i="24"/>
  <c r="O569" i="24" s="1"/>
  <c r="P569" i="24" s="1"/>
  <c r="Q569" i="24" s="1"/>
  <c r="R569" i="24" s="1"/>
  <c r="S569" i="24" s="1"/>
  <c r="T569" i="24" s="1"/>
  <c r="K3339" i="24"/>
  <c r="L3339" i="24" s="1"/>
  <c r="M3339" i="24" s="1"/>
  <c r="N3339" i="24"/>
  <c r="O3339" i="24" s="1"/>
  <c r="K1167" i="24"/>
  <c r="L1167" i="24" s="1"/>
  <c r="M1167" i="24" s="1"/>
  <c r="N1167" i="24"/>
  <c r="O1167" i="24" s="1"/>
  <c r="P1167" i="24" s="1"/>
  <c r="Q1167" i="24" s="1"/>
  <c r="R1167" i="24" s="1"/>
  <c r="S1167" i="24" s="1"/>
  <c r="T1167" i="24" s="1"/>
  <c r="K3258" i="24"/>
  <c r="L3258" i="24" s="1"/>
  <c r="M3258" i="24" s="1"/>
  <c r="N3258" i="24"/>
  <c r="O3258" i="24" s="1"/>
  <c r="K960" i="24"/>
  <c r="L960" i="24" s="1"/>
  <c r="M960" i="24" s="1"/>
  <c r="N960" i="24"/>
  <c r="O960" i="24" s="1"/>
  <c r="P927" i="24"/>
  <c r="Q927" i="24" s="1"/>
  <c r="R927" i="24" s="1"/>
  <c r="S927" i="24" s="1"/>
  <c r="T927" i="24" s="1"/>
  <c r="K1368" i="24"/>
  <c r="L1368" i="24" s="1"/>
  <c r="M1368" i="24" s="1"/>
  <c r="N1368" i="24"/>
  <c r="O1368" i="24" s="1"/>
  <c r="P1368" i="24" s="1"/>
  <c r="Q1368" i="24" s="1"/>
  <c r="R1368" i="24" s="1"/>
  <c r="S1368" i="24" s="1"/>
  <c r="T1368" i="24" s="1"/>
  <c r="N1122" i="24"/>
  <c r="O1122" i="24" s="1"/>
  <c r="P1302" i="24"/>
  <c r="Q1302" i="24" s="1"/>
  <c r="R1302" i="24" s="1"/>
  <c r="N4122" i="24"/>
  <c r="O4122" i="24" s="1"/>
  <c r="N360" i="24"/>
  <c r="O360" i="24" s="1"/>
  <c r="P360" i="24" s="1"/>
  <c r="Q360" i="24" s="1"/>
  <c r="R360" i="24" s="1"/>
  <c r="S360" i="24" s="1"/>
  <c r="T360" i="24" s="1"/>
  <c r="N320" i="24"/>
  <c r="O320" i="24" s="1"/>
  <c r="N309" i="24"/>
  <c r="O309" i="24" s="1"/>
  <c r="N95" i="24"/>
  <c r="O95" i="24" s="1"/>
  <c r="P95" i="24" s="1"/>
  <c r="Q95" i="24" s="1"/>
  <c r="R95" i="24" s="1"/>
  <c r="S95" i="24" s="1"/>
  <c r="T95" i="24" s="1"/>
  <c r="P4114" i="24"/>
  <c r="Q4114" i="24" s="1"/>
  <c r="R4114" i="24" s="1"/>
  <c r="S4114" i="24" s="1"/>
  <c r="T4114" i="24" s="1"/>
  <c r="K2198" i="24"/>
  <c r="L2198" i="24" s="1"/>
  <c r="M2198" i="24" s="1"/>
  <c r="K302" i="24"/>
  <c r="L302" i="24" s="1"/>
  <c r="M302" i="24" s="1"/>
  <c r="K3982" i="24"/>
  <c r="L3982" i="24" s="1"/>
  <c r="M3982" i="24" s="1"/>
  <c r="K809" i="24"/>
  <c r="L809" i="24" s="1"/>
  <c r="M809" i="24" s="1"/>
  <c r="P809" i="24" s="1"/>
  <c r="Q809" i="24" s="1"/>
  <c r="R809" i="24" s="1"/>
  <c r="S809" i="24" s="1"/>
  <c r="T809" i="24" s="1"/>
  <c r="N808" i="24"/>
  <c r="O808" i="24" s="1"/>
  <c r="N695" i="24"/>
  <c r="O695" i="24" s="1"/>
  <c r="P695" i="24" s="1"/>
  <c r="Q695" i="24" s="1"/>
  <c r="R695" i="24" s="1"/>
  <c r="K3942" i="24"/>
  <c r="L3942" i="24" s="1"/>
  <c r="M3942" i="24" s="1"/>
  <c r="N318" i="24"/>
  <c r="O318" i="24" s="1"/>
  <c r="P318" i="24" s="1"/>
  <c r="Q318" i="24" s="1"/>
  <c r="R318" i="24" s="1"/>
  <c r="S318" i="24" s="1"/>
  <c r="T318" i="24" s="1"/>
  <c r="K3023" i="24"/>
  <c r="L3023" i="24" s="1"/>
  <c r="M3023" i="24" s="1"/>
  <c r="N3023" i="24"/>
  <c r="O3023" i="24" s="1"/>
  <c r="N2373" i="24"/>
  <c r="O2373" i="24" s="1"/>
  <c r="K2373" i="24"/>
  <c r="L2373" i="24" s="1"/>
  <c r="M2373" i="24" s="1"/>
  <c r="P2373" i="24" s="1"/>
  <c r="Q2373" i="24" s="1"/>
  <c r="R2373" i="24" s="1"/>
  <c r="S2373" i="24" s="1"/>
  <c r="T2373" i="24" s="1"/>
  <c r="P281" i="24"/>
  <c r="Q281" i="24" s="1"/>
  <c r="R281" i="24" s="1"/>
  <c r="K1383" i="24"/>
  <c r="L1383" i="24" s="1"/>
  <c r="M1383" i="24" s="1"/>
  <c r="N1383" i="24"/>
  <c r="O1383" i="24" s="1"/>
  <c r="K2364" i="24"/>
  <c r="L2364" i="24" s="1"/>
  <c r="M2364" i="24" s="1"/>
  <c r="P2364" i="24" s="1"/>
  <c r="Q2364" i="24" s="1"/>
  <c r="R2364" i="24" s="1"/>
  <c r="S2364" i="24" s="1"/>
  <c r="T2364" i="24" s="1"/>
  <c r="N2364" i="24"/>
  <c r="O2364" i="24" s="1"/>
  <c r="K844" i="24"/>
  <c r="L844" i="24" s="1"/>
  <c r="M844" i="24" s="1"/>
  <c r="N844" i="24"/>
  <c r="O844" i="24" s="1"/>
  <c r="N1581" i="24"/>
  <c r="O1581" i="24" s="1"/>
  <c r="N655" i="24"/>
  <c r="O655" i="24" s="1"/>
  <c r="N1048" i="24"/>
  <c r="O1048" i="24" s="1"/>
  <c r="P1048" i="24" s="1"/>
  <c r="Q1048" i="24" s="1"/>
  <c r="R1048" i="24" s="1"/>
  <c r="S1048" i="24" s="1"/>
  <c r="T1048" i="24" s="1"/>
  <c r="N2026" i="24"/>
  <c r="O2026" i="24" s="1"/>
  <c r="P2026" i="24" s="1"/>
  <c r="Q2026" i="24" s="1"/>
  <c r="R2026" i="24" s="1"/>
  <c r="S2026" i="24" s="1"/>
  <c r="T2026" i="24" s="1"/>
  <c r="N746" i="24"/>
  <c r="O746" i="24" s="1"/>
  <c r="P746" i="24" s="1"/>
  <c r="Q746" i="24" s="1"/>
  <c r="R746" i="24" s="1"/>
  <c r="S746" i="24" s="1"/>
  <c r="T746" i="24" s="1"/>
  <c r="K1761" i="24"/>
  <c r="L1761" i="24" s="1"/>
  <c r="M1761" i="24" s="1"/>
  <c r="N1235" i="24"/>
  <c r="O1235" i="24" s="1"/>
  <c r="N3947" i="24"/>
  <c r="O3947" i="24" s="1"/>
  <c r="P3947" i="24" s="1"/>
  <c r="Q3947" i="24" s="1"/>
  <c r="R3947" i="24" s="1"/>
  <c r="S3947" i="24" s="1"/>
  <c r="T3947" i="24" s="1"/>
  <c r="N2774" i="24"/>
  <c r="O2774" i="24" s="1"/>
  <c r="N1932" i="24"/>
  <c r="O1932" i="24" s="1"/>
  <c r="K2459" i="24"/>
  <c r="L2459" i="24" s="1"/>
  <c r="M2459" i="24" s="1"/>
  <c r="N163" i="24"/>
  <c r="O163" i="24" s="1"/>
  <c r="K3005" i="24"/>
  <c r="L3005" i="24" s="1"/>
  <c r="M3005" i="24" s="1"/>
  <c r="P3005" i="24" s="1"/>
  <c r="Q3005" i="24" s="1"/>
  <c r="R3005" i="24" s="1"/>
  <c r="S3005" i="24" s="1"/>
  <c r="T3005" i="24" s="1"/>
  <c r="N3005" i="24"/>
  <c r="O3005" i="24" s="1"/>
  <c r="K1646" i="24"/>
  <c r="L1646" i="24" s="1"/>
  <c r="M1646" i="24" s="1"/>
  <c r="N1646" i="24"/>
  <c r="O1646" i="24" s="1"/>
  <c r="K1272" i="24"/>
  <c r="L1272" i="24" s="1"/>
  <c r="M1272" i="24" s="1"/>
  <c r="N1272" i="24"/>
  <c r="O1272" i="24" s="1"/>
  <c r="K4013" i="24"/>
  <c r="L4013" i="24" s="1"/>
  <c r="M4013" i="24" s="1"/>
  <c r="N4013" i="24"/>
  <c r="O4013" i="24" s="1"/>
  <c r="P4013" i="24" s="1"/>
  <c r="Q4013" i="24" s="1"/>
  <c r="R4013" i="24" s="1"/>
  <c r="K3777" i="24"/>
  <c r="L3777" i="24" s="1"/>
  <c r="M3777" i="24" s="1"/>
  <c r="P3777" i="24" s="1"/>
  <c r="Q3777" i="24" s="1"/>
  <c r="R3777" i="24" s="1"/>
  <c r="S3777" i="24" s="1"/>
  <c r="T3777" i="24" s="1"/>
  <c r="N3777" i="24"/>
  <c r="O3777" i="24" s="1"/>
  <c r="N1492" i="24"/>
  <c r="O1492" i="24" s="1"/>
  <c r="K1492" i="24"/>
  <c r="L1492" i="24" s="1"/>
  <c r="M1492" i="24" s="1"/>
  <c r="N4094" i="24"/>
  <c r="O4094" i="24" s="1"/>
  <c r="K4094" i="24"/>
  <c r="L4094" i="24" s="1"/>
  <c r="M4094" i="24" s="1"/>
  <c r="K3" i="24"/>
  <c r="L3" i="24" s="1"/>
  <c r="M3" i="24" s="1"/>
  <c r="N3" i="24"/>
  <c r="O3" i="24" s="1"/>
  <c r="N463" i="24"/>
  <c r="O463" i="24" s="1"/>
  <c r="K463" i="24"/>
  <c r="L463" i="24" s="1"/>
  <c r="M463" i="24" s="1"/>
  <c r="K2003" i="24"/>
  <c r="L2003" i="24" s="1"/>
  <c r="M2003" i="24" s="1"/>
  <c r="N2003" i="24"/>
  <c r="O2003" i="24" s="1"/>
  <c r="K1310" i="24"/>
  <c r="L1310" i="24" s="1"/>
  <c r="M1310" i="24" s="1"/>
  <c r="N1310" i="24"/>
  <c r="O1310" i="24" s="1"/>
  <c r="K3980" i="24"/>
  <c r="L3980" i="24" s="1"/>
  <c r="M3980" i="24" s="1"/>
  <c r="N3980" i="24"/>
  <c r="O3980" i="24" s="1"/>
  <c r="S3410" i="24"/>
  <c r="T3410" i="24" s="1"/>
  <c r="N3136" i="24"/>
  <c r="O3136" i="24" s="1"/>
  <c r="K3409" i="24"/>
  <c r="L3409" i="24" s="1"/>
  <c r="M3409" i="24" s="1"/>
  <c r="K161" i="24"/>
  <c r="L161" i="24" s="1"/>
  <c r="M161" i="24" s="1"/>
  <c r="K1754" i="24"/>
  <c r="L1754" i="24" s="1"/>
  <c r="M1754" i="24" s="1"/>
  <c r="K1098" i="24"/>
  <c r="L1098" i="24" s="1"/>
  <c r="M1098" i="24" s="1"/>
  <c r="K3473" i="24"/>
  <c r="L3473" i="24" s="1"/>
  <c r="M3473" i="24" s="1"/>
  <c r="K771" i="24"/>
  <c r="L771" i="24" s="1"/>
  <c r="M771" i="24" s="1"/>
  <c r="P771" i="24" s="1"/>
  <c r="Q771" i="24" s="1"/>
  <c r="R771" i="24" s="1"/>
  <c r="S771" i="24" s="1"/>
  <c r="T771" i="24" s="1"/>
  <c r="K3943" i="24"/>
  <c r="L3943" i="24" s="1"/>
  <c r="M3943" i="24" s="1"/>
  <c r="P3943" i="24" s="1"/>
  <c r="Q3943" i="24" s="1"/>
  <c r="R3943" i="24" s="1"/>
  <c r="N4108" i="24"/>
  <c r="O4108" i="24" s="1"/>
  <c r="K505" i="24"/>
  <c r="L505" i="24" s="1"/>
  <c r="M505" i="24" s="1"/>
  <c r="K4034" i="24"/>
  <c r="L4034" i="24" s="1"/>
  <c r="M4034" i="24" s="1"/>
  <c r="K2088" i="24"/>
  <c r="L2088" i="24" s="1"/>
  <c r="M2088" i="24" s="1"/>
  <c r="K221" i="24"/>
  <c r="L221" i="24" s="1"/>
  <c r="M221" i="24" s="1"/>
  <c r="N221" i="24"/>
  <c r="O221" i="24" s="1"/>
  <c r="K639" i="24"/>
  <c r="L639" i="24" s="1"/>
  <c r="M639" i="24" s="1"/>
  <c r="P639" i="24" s="1"/>
  <c r="Q639" i="24" s="1"/>
  <c r="R639" i="24" s="1"/>
  <c r="N639" i="24"/>
  <c r="O639" i="24" s="1"/>
  <c r="N1839" i="24"/>
  <c r="O1839" i="24" s="1"/>
  <c r="K1839" i="24"/>
  <c r="L1839" i="24" s="1"/>
  <c r="M1839" i="24" s="1"/>
  <c r="P4142" i="24"/>
  <c r="Q4142" i="24" s="1"/>
  <c r="R4142" i="24" s="1"/>
  <c r="S4142" i="24" s="1"/>
  <c r="T4142" i="24" s="1"/>
  <c r="N3593" i="24"/>
  <c r="O3593" i="24" s="1"/>
  <c r="P3593" i="24" s="1"/>
  <c r="Q3593" i="24" s="1"/>
  <c r="R3593" i="24" s="1"/>
  <c r="S3593" i="24" s="1"/>
  <c r="T3593" i="24" s="1"/>
  <c r="K3593" i="24"/>
  <c r="L3593" i="24" s="1"/>
  <c r="M3593" i="24" s="1"/>
  <c r="P522" i="24"/>
  <c r="Q522" i="24" s="1"/>
  <c r="R522" i="24" s="1"/>
  <c r="P3430" i="24"/>
  <c r="Q3430" i="24" s="1"/>
  <c r="R3430" i="24" s="1"/>
  <c r="S3430" i="24" s="1"/>
  <c r="T3430" i="24" s="1"/>
  <c r="P3948" i="24"/>
  <c r="Q3948" i="24" s="1"/>
  <c r="R3948" i="24" s="1"/>
  <c r="S3948" i="24" s="1"/>
  <c r="T3948" i="24" s="1"/>
  <c r="P1753" i="24"/>
  <c r="Q1753" i="24" s="1"/>
  <c r="R1753" i="24" s="1"/>
  <c r="P4034" i="24"/>
  <c r="Q4034" i="24" s="1"/>
  <c r="R4034" i="24" s="1"/>
  <c r="K2597" i="24"/>
  <c r="L2597" i="24" s="1"/>
  <c r="M2597" i="24" s="1"/>
  <c r="N2597" i="24"/>
  <c r="O2597" i="24" s="1"/>
  <c r="P3343" i="24"/>
  <c r="Q3343" i="24" s="1"/>
  <c r="R3343" i="24" s="1"/>
  <c r="S3343" i="24" s="1"/>
  <c r="T3343" i="24" s="1"/>
  <c r="K4010" i="24"/>
  <c r="L4010" i="24" s="1"/>
  <c r="M4010" i="24" s="1"/>
  <c r="N4010" i="24"/>
  <c r="O4010" i="24" s="1"/>
  <c r="K340" i="24"/>
  <c r="L340" i="24" s="1"/>
  <c r="M340" i="24" s="1"/>
  <c r="N340" i="24"/>
  <c r="O340" i="24" s="1"/>
  <c r="N2889" i="24"/>
  <c r="O2889" i="24" s="1"/>
  <c r="N406" i="24"/>
  <c r="O406" i="24" s="1"/>
  <c r="P406" i="24" s="1"/>
  <c r="Q406" i="24" s="1"/>
  <c r="R406" i="24" s="1"/>
  <c r="N733" i="24"/>
  <c r="O733" i="24" s="1"/>
  <c r="N2447" i="24"/>
  <c r="O2447" i="24" s="1"/>
  <c r="P2447" i="24" s="1"/>
  <c r="Q2447" i="24" s="1"/>
  <c r="R2447" i="24" s="1"/>
  <c r="S2447" i="24" s="1"/>
  <c r="T2447" i="24" s="1"/>
  <c r="N2463" i="24"/>
  <c r="O2463" i="24" s="1"/>
  <c r="P2463" i="24" s="1"/>
  <c r="Q2463" i="24" s="1"/>
  <c r="R2463" i="24" s="1"/>
  <c r="K3807" i="24"/>
  <c r="L3807" i="24" s="1"/>
  <c r="M3807" i="24" s="1"/>
  <c r="N710" i="24"/>
  <c r="O710" i="24" s="1"/>
  <c r="N2369" i="24"/>
  <c r="O2369" i="24" s="1"/>
  <c r="N1926" i="24"/>
  <c r="O1926" i="24" s="1"/>
  <c r="P1926" i="24" s="1"/>
  <c r="Q1926" i="24" s="1"/>
  <c r="R1926" i="24" s="1"/>
  <c r="K2832" i="24"/>
  <c r="L2832" i="24" s="1"/>
  <c r="M2832" i="24" s="1"/>
  <c r="N2709" i="24"/>
  <c r="O2709" i="24" s="1"/>
  <c r="N317" i="24"/>
  <c r="O317" i="24" s="1"/>
  <c r="P317" i="24" s="1"/>
  <c r="Q317" i="24" s="1"/>
  <c r="R317" i="24" s="1"/>
  <c r="N3259" i="24"/>
  <c r="O3259" i="24" s="1"/>
  <c r="P3259" i="24" s="1"/>
  <c r="Q3259" i="24" s="1"/>
  <c r="R3259" i="24" s="1"/>
  <c r="P2227" i="24"/>
  <c r="Q2227" i="24" s="1"/>
  <c r="R2227" i="24" s="1"/>
  <c r="N1676" i="24"/>
  <c r="O1676" i="24" s="1"/>
  <c r="P1676" i="24" s="1"/>
  <c r="Q1676" i="24" s="1"/>
  <c r="R1676" i="24" s="1"/>
  <c r="K372" i="24"/>
  <c r="L372" i="24" s="1"/>
  <c r="M372" i="24" s="1"/>
  <c r="N3719" i="24"/>
  <c r="O3719" i="24" s="1"/>
  <c r="N2596" i="24"/>
  <c r="O2596" i="24" s="1"/>
  <c r="P2596" i="24" s="1"/>
  <c r="Q2596" i="24" s="1"/>
  <c r="R2596" i="24" s="1"/>
  <c r="N3019" i="24"/>
  <c r="O3019" i="24" s="1"/>
  <c r="K151" i="24"/>
  <c r="L151" i="24" s="1"/>
  <c r="M151" i="24" s="1"/>
  <c r="N3123" i="24"/>
  <c r="O3123" i="24" s="1"/>
  <c r="K2954" i="24"/>
  <c r="L2954" i="24" s="1"/>
  <c r="M2954" i="24" s="1"/>
  <c r="P2954" i="24" s="1"/>
  <c r="Q2954" i="24" s="1"/>
  <c r="R2954" i="24" s="1"/>
  <c r="S2954" i="24" s="1"/>
  <c r="T2954" i="24" s="1"/>
  <c r="N150" i="24"/>
  <c r="O150" i="24" s="1"/>
  <c r="P150" i="24" s="1"/>
  <c r="Q150" i="24" s="1"/>
  <c r="R150" i="24" s="1"/>
  <c r="P2079" i="24"/>
  <c r="Q2079" i="24" s="1"/>
  <c r="R2079" i="24" s="1"/>
  <c r="N1643" i="24"/>
  <c r="O1643" i="24" s="1"/>
  <c r="P1643" i="24" s="1"/>
  <c r="Q1643" i="24" s="1"/>
  <c r="R1643" i="24" s="1"/>
  <c r="K2533" i="24"/>
  <c r="L2533" i="24" s="1"/>
  <c r="M2533" i="24" s="1"/>
  <c r="N3716" i="24"/>
  <c r="O3716" i="24" s="1"/>
  <c r="P3716" i="24" s="1"/>
  <c r="Q3716" i="24" s="1"/>
  <c r="R3716" i="24" s="1"/>
  <c r="N1739" i="24"/>
  <c r="O1739" i="24" s="1"/>
  <c r="K4069" i="24"/>
  <c r="L4069" i="24" s="1"/>
  <c r="M4069" i="24" s="1"/>
  <c r="N4069" i="24"/>
  <c r="O4069" i="24" s="1"/>
  <c r="K1570" i="24"/>
  <c r="L1570" i="24" s="1"/>
  <c r="M1570" i="24" s="1"/>
  <c r="N1570" i="24"/>
  <c r="O1570" i="24" s="1"/>
  <c r="K865" i="24"/>
  <c r="L865" i="24" s="1"/>
  <c r="M865" i="24" s="1"/>
  <c r="N865" i="24"/>
  <c r="O865" i="24" s="1"/>
  <c r="N144" i="24"/>
  <c r="O144" i="24" s="1"/>
  <c r="K144" i="24"/>
  <c r="L144" i="24" s="1"/>
  <c r="M144" i="24" s="1"/>
  <c r="K292" i="24"/>
  <c r="L292" i="24" s="1"/>
  <c r="M292" i="24" s="1"/>
  <c r="N292" i="24"/>
  <c r="O292" i="24" s="1"/>
  <c r="N489" i="24"/>
  <c r="O489" i="24" s="1"/>
  <c r="K489" i="24"/>
  <c r="L489" i="24" s="1"/>
  <c r="M489" i="24" s="1"/>
  <c r="K4007" i="24"/>
  <c r="L4007" i="24" s="1"/>
  <c r="M4007" i="24" s="1"/>
  <c r="N4007" i="24"/>
  <c r="O4007" i="24" s="1"/>
  <c r="K3564" i="24"/>
  <c r="L3564" i="24" s="1"/>
  <c r="M3564" i="24" s="1"/>
  <c r="N3564" i="24"/>
  <c r="O3564" i="24" s="1"/>
  <c r="P1291" i="24"/>
  <c r="Q1291" i="24" s="1"/>
  <c r="R1291" i="24" s="1"/>
  <c r="N4104" i="24"/>
  <c r="O4104" i="24" s="1"/>
  <c r="K4104" i="24"/>
  <c r="L4104" i="24" s="1"/>
  <c r="M4104" i="24" s="1"/>
  <c r="N3441" i="24"/>
  <c r="O3441" i="24" s="1"/>
  <c r="K3441" i="24"/>
  <c r="L3441" i="24" s="1"/>
  <c r="M3441" i="24" s="1"/>
  <c r="K1237" i="24"/>
  <c r="L1237" i="24" s="1"/>
  <c r="M1237" i="24" s="1"/>
  <c r="N1237" i="24"/>
  <c r="O1237" i="24" s="1"/>
  <c r="K2576" i="24"/>
  <c r="L2576" i="24" s="1"/>
  <c r="M2576" i="24" s="1"/>
  <c r="N2576" i="24"/>
  <c r="O2576" i="24" s="1"/>
  <c r="K2758" i="24"/>
  <c r="L2758" i="24" s="1"/>
  <c r="M2758" i="24" s="1"/>
  <c r="N2758" i="24"/>
  <c r="O2758" i="24" s="1"/>
  <c r="K2027" i="24"/>
  <c r="L2027" i="24" s="1"/>
  <c r="M2027" i="24" s="1"/>
  <c r="N2027" i="24"/>
  <c r="O2027" i="24" s="1"/>
  <c r="P2219" i="24"/>
  <c r="Q2219" i="24" s="1"/>
  <c r="R2219" i="24" s="1"/>
  <c r="S2219" i="24" s="1"/>
  <c r="T2219" i="24" s="1"/>
  <c r="S2159" i="24"/>
  <c r="T2159" i="24" s="1"/>
  <c r="N1301" i="24"/>
  <c r="O1301" i="24" s="1"/>
  <c r="P1301" i="24" s="1"/>
  <c r="Q1301" i="24" s="1"/>
  <c r="R1301" i="24" s="1"/>
  <c r="K3408" i="24"/>
  <c r="L3408" i="24" s="1"/>
  <c r="M3408" i="24" s="1"/>
  <c r="N1386" i="24"/>
  <c r="O1386" i="24" s="1"/>
  <c r="N1575" i="24"/>
  <c r="O1575" i="24" s="1"/>
  <c r="P1575" i="24" s="1"/>
  <c r="Q1575" i="24" s="1"/>
  <c r="R1575" i="24" s="1"/>
  <c r="N2539" i="24"/>
  <c r="O2539" i="24" s="1"/>
  <c r="P2539" i="24" s="1"/>
  <c r="Q2539" i="24" s="1"/>
  <c r="R2539" i="24" s="1"/>
  <c r="P2832" i="24"/>
  <c r="Q2832" i="24" s="1"/>
  <c r="R2832" i="24" s="1"/>
  <c r="S2832" i="24" s="1"/>
  <c r="T2832" i="24" s="1"/>
  <c r="N2569" i="24"/>
  <c r="O2569" i="24" s="1"/>
  <c r="P2569" i="24" s="1"/>
  <c r="Q2569" i="24" s="1"/>
  <c r="R2569" i="24" s="1"/>
  <c r="P3860" i="24"/>
  <c r="Q3860" i="24" s="1"/>
  <c r="R3860" i="24" s="1"/>
  <c r="S3860" i="24" s="1"/>
  <c r="T3860" i="24" s="1"/>
  <c r="N2765" i="24"/>
  <c r="O2765" i="24" s="1"/>
  <c r="P2765" i="24" s="1"/>
  <c r="Q2765" i="24" s="1"/>
  <c r="R2765" i="24" s="1"/>
  <c r="N917" i="24"/>
  <c r="O917" i="24" s="1"/>
  <c r="K1613" i="24"/>
  <c r="L1613" i="24" s="1"/>
  <c r="M1613" i="24" s="1"/>
  <c r="N1866" i="24"/>
  <c r="O1866" i="24" s="1"/>
  <c r="N2996" i="24"/>
  <c r="O2996" i="24" s="1"/>
  <c r="K3698" i="24"/>
  <c r="L3698" i="24" s="1"/>
  <c r="M3698" i="24" s="1"/>
  <c r="N3698" i="24"/>
  <c r="O3698" i="24" s="1"/>
  <c r="N745" i="24"/>
  <c r="O745" i="24" s="1"/>
  <c r="K745" i="24"/>
  <c r="L745" i="24" s="1"/>
  <c r="M745" i="24" s="1"/>
  <c r="N1679" i="24"/>
  <c r="O1679" i="24" s="1"/>
  <c r="K1679" i="24"/>
  <c r="L1679" i="24" s="1"/>
  <c r="M1679" i="24" s="1"/>
  <c r="K349" i="24"/>
  <c r="L349" i="24" s="1"/>
  <c r="M349" i="24" s="1"/>
  <c r="N349" i="24"/>
  <c r="O349" i="24" s="1"/>
  <c r="K2165" i="24"/>
  <c r="L2165" i="24" s="1"/>
  <c r="M2165" i="24" s="1"/>
  <c r="N2165" i="24"/>
  <c r="O2165" i="24" s="1"/>
  <c r="N2888" i="24"/>
  <c r="O2888" i="24" s="1"/>
  <c r="K2888" i="24"/>
  <c r="L2888" i="24" s="1"/>
  <c r="M2888" i="24" s="1"/>
  <c r="K2625" i="24"/>
  <c r="L2625" i="24" s="1"/>
  <c r="M2625" i="24" s="1"/>
  <c r="N2625" i="24"/>
  <c r="O2625" i="24" s="1"/>
  <c r="K3713" i="24"/>
  <c r="L3713" i="24" s="1"/>
  <c r="M3713" i="24" s="1"/>
  <c r="N3713" i="24"/>
  <c r="O3713" i="24" s="1"/>
  <c r="N3322" i="24"/>
  <c r="O3322" i="24" s="1"/>
  <c r="P3322" i="24" s="1"/>
  <c r="Q3322" i="24" s="1"/>
  <c r="R3322" i="24" s="1"/>
  <c r="K3322" i="24"/>
  <c r="L3322" i="24" s="1"/>
  <c r="M3322" i="24" s="1"/>
  <c r="P3724" i="24"/>
  <c r="Q3724" i="24" s="1"/>
  <c r="R3724" i="24" s="1"/>
  <c r="S3724" i="24" s="1"/>
  <c r="T3724" i="24" s="1"/>
  <c r="N2955" i="24"/>
  <c r="O2955" i="24" s="1"/>
  <c r="P2955" i="24" s="1"/>
  <c r="Q2955" i="24" s="1"/>
  <c r="R2955" i="24" s="1"/>
  <c r="S2955" i="24" s="1"/>
  <c r="T2955" i="24" s="1"/>
  <c r="N490" i="24"/>
  <c r="O490" i="24" s="1"/>
  <c r="P490" i="24" s="1"/>
  <c r="Q490" i="24" s="1"/>
  <c r="R490" i="24" s="1"/>
  <c r="K576" i="24"/>
  <c r="L576" i="24" s="1"/>
  <c r="M576" i="24" s="1"/>
  <c r="N410" i="24"/>
  <c r="O410" i="24" s="1"/>
  <c r="P410" i="24" s="1"/>
  <c r="Q410" i="24" s="1"/>
  <c r="R410" i="24" s="1"/>
  <c r="N4080" i="24"/>
  <c r="O4080" i="24" s="1"/>
  <c r="N1645" i="24"/>
  <c r="O1645" i="24" s="1"/>
  <c r="P1028" i="24"/>
  <c r="Q1028" i="24" s="1"/>
  <c r="R1028" i="24" s="1"/>
  <c r="S1028" i="24" s="1"/>
  <c r="T1028" i="24" s="1"/>
  <c r="N401" i="24"/>
  <c r="O401" i="24" s="1"/>
  <c r="P401" i="24" s="1"/>
  <c r="Q401" i="24" s="1"/>
  <c r="R401" i="24" s="1"/>
  <c r="N376" i="24"/>
  <c r="O376" i="24" s="1"/>
  <c r="P376" i="24" s="1"/>
  <c r="Q376" i="24" s="1"/>
  <c r="R376" i="24" s="1"/>
  <c r="S376" i="24" s="1"/>
  <c r="T376" i="24" s="1"/>
  <c r="N1238" i="24"/>
  <c r="O1238" i="24" s="1"/>
  <c r="P1238" i="24" s="1"/>
  <c r="Q1238" i="24" s="1"/>
  <c r="R1238" i="24" s="1"/>
  <c r="N3936" i="24"/>
  <c r="O3936" i="24" s="1"/>
  <c r="P3936" i="24" s="1"/>
  <c r="Q3936" i="24" s="1"/>
  <c r="R3936" i="24" s="1"/>
  <c r="S3936" i="24" s="1"/>
  <c r="T3936" i="24" s="1"/>
  <c r="N496" i="24"/>
  <c r="O496" i="24" s="1"/>
  <c r="K496" i="24"/>
  <c r="L496" i="24" s="1"/>
  <c r="M496" i="24" s="1"/>
  <c r="K382" i="24"/>
  <c r="L382" i="24" s="1"/>
  <c r="M382" i="24" s="1"/>
  <c r="P382" i="24" s="1"/>
  <c r="Q382" i="24" s="1"/>
  <c r="R382" i="24" s="1"/>
  <c r="S382" i="24" s="1"/>
  <c r="T382" i="24" s="1"/>
  <c r="N382" i="24"/>
  <c r="O382" i="24" s="1"/>
  <c r="K3254" i="24"/>
  <c r="L3254" i="24" s="1"/>
  <c r="M3254" i="24" s="1"/>
  <c r="N3254" i="24"/>
  <c r="O3254" i="24" s="1"/>
  <c r="N142" i="24"/>
  <c r="O142" i="24" s="1"/>
  <c r="K142" i="24"/>
  <c r="L142" i="24" s="1"/>
  <c r="M142" i="24" s="1"/>
  <c r="S2654" i="24"/>
  <c r="T2654" i="24" s="1"/>
  <c r="K3932" i="24"/>
  <c r="L3932" i="24" s="1"/>
  <c r="M3932" i="24" s="1"/>
  <c r="N3932" i="24"/>
  <c r="O3932" i="24" s="1"/>
  <c r="K1199" i="24"/>
  <c r="L1199" i="24" s="1"/>
  <c r="M1199" i="24" s="1"/>
  <c r="N1199" i="24"/>
  <c r="O1199" i="24" s="1"/>
  <c r="K2591" i="24"/>
  <c r="L2591" i="24" s="1"/>
  <c r="M2591" i="24" s="1"/>
  <c r="N2591" i="24"/>
  <c r="O2591" i="24" s="1"/>
  <c r="P3794" i="24"/>
  <c r="Q3794" i="24" s="1"/>
  <c r="R3794" i="24" s="1"/>
  <c r="S3794" i="24" s="1"/>
  <c r="T3794" i="24" s="1"/>
  <c r="K2063" i="24"/>
  <c r="L2063" i="24" s="1"/>
  <c r="M2063" i="24" s="1"/>
  <c r="P2063" i="24" s="1"/>
  <c r="Q2063" i="24" s="1"/>
  <c r="R2063" i="24" s="1"/>
  <c r="S2063" i="24" s="1"/>
  <c r="T2063" i="24" s="1"/>
  <c r="N952" i="24"/>
  <c r="O952" i="24" s="1"/>
  <c r="P952" i="24" s="1"/>
  <c r="Q952" i="24" s="1"/>
  <c r="R952" i="24" s="1"/>
  <c r="S952" i="24" s="1"/>
  <c r="T952" i="24" s="1"/>
  <c r="N1745" i="24"/>
  <c r="O1745" i="24" s="1"/>
  <c r="P1745" i="24" s="1"/>
  <c r="Q1745" i="24" s="1"/>
  <c r="R1745" i="24" s="1"/>
  <c r="K3344" i="24"/>
  <c r="L3344" i="24" s="1"/>
  <c r="M3344" i="24" s="1"/>
  <c r="N4214" i="24"/>
  <c r="O4214" i="24" s="1"/>
  <c r="K3407" i="24"/>
  <c r="L3407" i="24" s="1"/>
  <c r="M3407" i="24" s="1"/>
  <c r="P290" i="24"/>
  <c r="Q290" i="24" s="1"/>
  <c r="R290" i="24" s="1"/>
  <c r="N33" i="24"/>
  <c r="O33" i="24" s="1"/>
  <c r="N1544" i="24"/>
  <c r="O1544" i="24" s="1"/>
  <c r="N377" i="24"/>
  <c r="O377" i="24" s="1"/>
  <c r="P377" i="24" s="1"/>
  <c r="Q377" i="24" s="1"/>
  <c r="R377" i="24" s="1"/>
  <c r="S377" i="24" s="1"/>
  <c r="T377" i="24" s="1"/>
  <c r="N263" i="24"/>
  <c r="O263" i="24" s="1"/>
  <c r="P3237" i="24"/>
  <c r="Q3237" i="24" s="1"/>
  <c r="R3237" i="24" s="1"/>
  <c r="K3431" i="24"/>
  <c r="L3431" i="24" s="1"/>
  <c r="M3431" i="24" s="1"/>
  <c r="P3431" i="24" s="1"/>
  <c r="Q3431" i="24" s="1"/>
  <c r="R3431" i="24" s="1"/>
  <c r="S3431" i="24" s="1"/>
  <c r="T3431" i="24" s="1"/>
  <c r="N2146" i="24"/>
  <c r="O2146" i="24" s="1"/>
  <c r="P2146" i="24" s="1"/>
  <c r="Q2146" i="24" s="1"/>
  <c r="R2146" i="24" s="1"/>
  <c r="S2146" i="24" s="1"/>
  <c r="T2146" i="24" s="1"/>
  <c r="K1442" i="24"/>
  <c r="L1442" i="24" s="1"/>
  <c r="M1442" i="24" s="1"/>
  <c r="N3684" i="24"/>
  <c r="O3684" i="24" s="1"/>
  <c r="K3684" i="24"/>
  <c r="L3684" i="24" s="1"/>
  <c r="M3684" i="24" s="1"/>
  <c r="K3308" i="24"/>
  <c r="L3308" i="24" s="1"/>
  <c r="M3308" i="24" s="1"/>
  <c r="N3308" i="24"/>
  <c r="O3308" i="24" s="1"/>
  <c r="N748" i="24"/>
  <c r="O748" i="24" s="1"/>
  <c r="K748" i="24"/>
  <c r="L748" i="24" s="1"/>
  <c r="M748" i="24" s="1"/>
  <c r="K3337" i="24"/>
  <c r="L3337" i="24" s="1"/>
  <c r="M3337" i="24" s="1"/>
  <c r="N3337" i="24"/>
  <c r="O3337" i="24" s="1"/>
  <c r="K941" i="24"/>
  <c r="L941" i="24" s="1"/>
  <c r="M941" i="24" s="1"/>
  <c r="N941" i="24"/>
  <c r="O941" i="24" s="1"/>
  <c r="P3805" i="24"/>
  <c r="Q3805" i="24" s="1"/>
  <c r="R3805" i="24" s="1"/>
  <c r="S3805" i="24" s="1"/>
  <c r="T3805" i="24" s="1"/>
  <c r="P889" i="24"/>
  <c r="Q889" i="24" s="1"/>
  <c r="R889" i="24" s="1"/>
  <c r="S889" i="24" s="1"/>
  <c r="T889" i="24" s="1"/>
  <c r="P460" i="24"/>
  <c r="Q460" i="24" s="1"/>
  <c r="R460" i="24" s="1"/>
  <c r="S460" i="24" s="1"/>
  <c r="T460" i="24" s="1"/>
  <c r="K4220" i="24"/>
  <c r="L4220" i="24" s="1"/>
  <c r="M4220" i="24" s="1"/>
  <c r="N4220" i="24"/>
  <c r="O4220" i="24" s="1"/>
  <c r="K1375" i="24"/>
  <c r="L1375" i="24" s="1"/>
  <c r="M1375" i="24" s="1"/>
  <c r="N1375" i="24"/>
  <c r="O1375" i="24" s="1"/>
  <c r="K413" i="24"/>
  <c r="L413" i="24" s="1"/>
  <c r="M413" i="24" s="1"/>
  <c r="N413" i="24"/>
  <c r="O413" i="24" s="1"/>
  <c r="K3451" i="24"/>
  <c r="L3451" i="24" s="1"/>
  <c r="M3451" i="24" s="1"/>
  <c r="N3451" i="24"/>
  <c r="O3451" i="24" s="1"/>
  <c r="K921" i="24"/>
  <c r="L921" i="24" s="1"/>
  <c r="M921" i="24" s="1"/>
  <c r="N3346" i="24"/>
  <c r="O3346" i="24" s="1"/>
  <c r="K1746" i="24"/>
  <c r="L1746" i="24" s="1"/>
  <c r="M1746" i="24" s="1"/>
  <c r="N546" i="24"/>
  <c r="O546" i="24" s="1"/>
  <c r="N951" i="24"/>
  <c r="O951" i="24" s="1"/>
  <c r="N602" i="24"/>
  <c r="O602" i="24" s="1"/>
  <c r="P602" i="24" s="1"/>
  <c r="Q602" i="24" s="1"/>
  <c r="R602" i="24" s="1"/>
  <c r="S602" i="24" s="1"/>
  <c r="T602" i="24" s="1"/>
  <c r="N2704" i="24"/>
  <c r="O2704" i="24" s="1"/>
  <c r="P2618" i="24"/>
  <c r="Q2618" i="24" s="1"/>
  <c r="R2618" i="24" s="1"/>
  <c r="N2881" i="24"/>
  <c r="O2881" i="24" s="1"/>
  <c r="P2881" i="24" s="1"/>
  <c r="Q2881" i="24" s="1"/>
  <c r="R2881" i="24" s="1"/>
  <c r="K480" i="24"/>
  <c r="L480" i="24" s="1"/>
  <c r="M480" i="24" s="1"/>
  <c r="K3530" i="24"/>
  <c r="L3530" i="24" s="1"/>
  <c r="M3530" i="24" s="1"/>
  <c r="N3530" i="24"/>
  <c r="O3530" i="24" s="1"/>
  <c r="N2002" i="24"/>
  <c r="O2002" i="24" s="1"/>
  <c r="K3895" i="24"/>
  <c r="L3895" i="24" s="1"/>
  <c r="M3895" i="24" s="1"/>
  <c r="N3895" i="24"/>
  <c r="O3895" i="24" s="1"/>
  <c r="P3895" i="24" s="1"/>
  <c r="Q3895" i="24" s="1"/>
  <c r="R3895" i="24" s="1"/>
  <c r="S3895" i="24" s="1"/>
  <c r="T3895" i="24" s="1"/>
  <c r="K3465" i="24"/>
  <c r="L3465" i="24" s="1"/>
  <c r="M3465" i="24" s="1"/>
  <c r="N3465" i="24"/>
  <c r="O3465" i="24" s="1"/>
  <c r="K521" i="24"/>
  <c r="L521" i="24" s="1"/>
  <c r="M521" i="24" s="1"/>
  <c r="N521" i="24"/>
  <c r="O521" i="24" s="1"/>
  <c r="K1208" i="24"/>
  <c r="L1208" i="24" s="1"/>
  <c r="M1208" i="24" s="1"/>
  <c r="N1208" i="24"/>
  <c r="O1208" i="24" s="1"/>
  <c r="P1208" i="24" s="1"/>
  <c r="Q1208" i="24" s="1"/>
  <c r="R1208" i="24" s="1"/>
  <c r="S1208" i="24" s="1"/>
  <c r="T1208" i="24" s="1"/>
  <c r="N3389" i="24"/>
  <c r="O3389" i="24" s="1"/>
  <c r="K3389" i="24"/>
  <c r="L3389" i="24" s="1"/>
  <c r="M3389" i="24" s="1"/>
  <c r="K358" i="24"/>
  <c r="L358" i="24" s="1"/>
  <c r="M358" i="24" s="1"/>
  <c r="N358" i="24"/>
  <c r="O358" i="24" s="1"/>
  <c r="N4170" i="24"/>
  <c r="O4170" i="24" s="1"/>
  <c r="K390" i="24"/>
  <c r="L390" i="24" s="1"/>
  <c r="M390" i="24" s="1"/>
  <c r="N390" i="24"/>
  <c r="O390" i="24" s="1"/>
  <c r="P390" i="24" s="1"/>
  <c r="Q390" i="24" s="1"/>
  <c r="R390" i="24" s="1"/>
  <c r="S390" i="24" s="1"/>
  <c r="T390" i="24" s="1"/>
  <c r="N297" i="24"/>
  <c r="O297" i="24" s="1"/>
  <c r="K297" i="24"/>
  <c r="L297" i="24" s="1"/>
  <c r="M297" i="24" s="1"/>
  <c r="P90" i="24"/>
  <c r="Q90" i="24" s="1"/>
  <c r="R90" i="24" s="1"/>
  <c r="S90" i="24" s="1"/>
  <c r="T90" i="24" s="1"/>
  <c r="N1223" i="24"/>
  <c r="O1223" i="24" s="1"/>
  <c r="K242" i="24"/>
  <c r="L242" i="24" s="1"/>
  <c r="M242" i="24" s="1"/>
  <c r="P1644" i="24"/>
  <c r="Q1644" i="24" s="1"/>
  <c r="R1644" i="24" s="1"/>
  <c r="S1644" i="24" s="1"/>
  <c r="T1644" i="24" s="1"/>
  <c r="P985" i="24"/>
  <c r="Q985" i="24" s="1"/>
  <c r="R985" i="24" s="1"/>
  <c r="S985" i="24" s="1"/>
  <c r="T985" i="24" s="1"/>
  <c r="K1138" i="24"/>
  <c r="L1138" i="24" s="1"/>
  <c r="M1138" i="24" s="1"/>
  <c r="N1138" i="24"/>
  <c r="O1138" i="24" s="1"/>
  <c r="K624" i="24"/>
  <c r="L624" i="24" s="1"/>
  <c r="M624" i="24" s="1"/>
  <c r="N624" i="24"/>
  <c r="O624" i="24" s="1"/>
  <c r="P624" i="24" s="1"/>
  <c r="Q624" i="24" s="1"/>
  <c r="R624" i="24" s="1"/>
  <c r="S624" i="24" s="1"/>
  <c r="T624" i="24" s="1"/>
  <c r="K449" i="24"/>
  <c r="L449" i="24" s="1"/>
  <c r="M449" i="24" s="1"/>
  <c r="N449" i="24"/>
  <c r="O449" i="24" s="1"/>
  <c r="P4170" i="24"/>
  <c r="Q4170" i="24" s="1"/>
  <c r="R4170" i="24" s="1"/>
  <c r="K3526" i="24"/>
  <c r="L3526" i="24" s="1"/>
  <c r="M3526" i="24" s="1"/>
  <c r="N3526" i="24"/>
  <c r="O3526" i="24" s="1"/>
  <c r="K280" i="24"/>
  <c r="L280" i="24" s="1"/>
  <c r="M280" i="24" s="1"/>
  <c r="N280" i="24"/>
  <c r="O280" i="24" s="1"/>
  <c r="P4110" i="24"/>
  <c r="Q4110" i="24" s="1"/>
  <c r="R4110" i="24" s="1"/>
  <c r="N2220" i="24"/>
  <c r="O2220" i="24" s="1"/>
  <c r="K2220" i="24"/>
  <c r="L2220" i="24" s="1"/>
  <c r="M2220" i="24" s="1"/>
  <c r="P864" i="24"/>
  <c r="Q864" i="24" s="1"/>
  <c r="R864" i="24" s="1"/>
  <c r="S864" i="24" s="1"/>
  <c r="T864" i="24" s="1"/>
  <c r="P3940" i="24"/>
  <c r="Q3940" i="24" s="1"/>
  <c r="R3940" i="24" s="1"/>
  <c r="S3940" i="24" s="1"/>
  <c r="T3940" i="24" s="1"/>
  <c r="N1870" i="24"/>
  <c r="O1870" i="24" s="1"/>
  <c r="K148" i="24"/>
  <c r="L148" i="24" s="1"/>
  <c r="M148" i="24" s="1"/>
  <c r="N148" i="24"/>
  <c r="O148" i="24" s="1"/>
  <c r="N4043" i="24"/>
  <c r="O4043" i="24" s="1"/>
  <c r="K4043" i="24"/>
  <c r="L4043" i="24" s="1"/>
  <c r="M4043" i="24" s="1"/>
  <c r="P3000" i="24"/>
  <c r="Q3000" i="24" s="1"/>
  <c r="R3000" i="24" s="1"/>
  <c r="S3000" i="24" s="1"/>
  <c r="T3000" i="24" s="1"/>
  <c r="K2904" i="24"/>
  <c r="L2904" i="24" s="1"/>
  <c r="M2904" i="24" s="1"/>
  <c r="N2904" i="24"/>
  <c r="O2904" i="24" s="1"/>
  <c r="P15" i="24"/>
  <c r="Q15" i="24" s="1"/>
  <c r="R15" i="24" s="1"/>
  <c r="K448" i="24"/>
  <c r="L448" i="24" s="1"/>
  <c r="M448" i="24" s="1"/>
  <c r="P448" i="24" s="1"/>
  <c r="Q448" i="24" s="1"/>
  <c r="R448" i="24" s="1"/>
  <c r="N448" i="24"/>
  <c r="O448" i="24" s="1"/>
  <c r="P3711" i="24"/>
  <c r="Q3711" i="24" s="1"/>
  <c r="R3711" i="24" s="1"/>
  <c r="S3711" i="24" s="1"/>
  <c r="T3711" i="24" s="1"/>
  <c r="N149" i="24"/>
  <c r="O149" i="24" s="1"/>
  <c r="P149" i="24" s="1"/>
  <c r="Q149" i="24" s="1"/>
  <c r="R149" i="24" s="1"/>
  <c r="S149" i="24" s="1"/>
  <c r="T149" i="24" s="1"/>
  <c r="N316" i="24"/>
  <c r="O316" i="24" s="1"/>
  <c r="N2921" i="24"/>
  <c r="O2921" i="24" s="1"/>
  <c r="N1280" i="24"/>
  <c r="O1280" i="24" s="1"/>
  <c r="N724" i="24"/>
  <c r="O724" i="24" s="1"/>
  <c r="K906" i="24"/>
  <c r="L906" i="24" s="1"/>
  <c r="M906" i="24" s="1"/>
  <c r="N1569" i="24"/>
  <c r="O1569" i="24" s="1"/>
  <c r="N2816" i="24"/>
  <c r="O2816" i="24" s="1"/>
  <c r="N2982" i="24"/>
  <c r="O2982" i="24" s="1"/>
  <c r="K2878" i="24"/>
  <c r="L2878" i="24" s="1"/>
  <c r="M2878" i="24" s="1"/>
  <c r="P2076" i="24"/>
  <c r="Q2076" i="24" s="1"/>
  <c r="R2076" i="24" s="1"/>
  <c r="N2984" i="24"/>
  <c r="O2984" i="24" s="1"/>
  <c r="N3198" i="24"/>
  <c r="O3198" i="24" s="1"/>
  <c r="N3858" i="24"/>
  <c r="O3858" i="24" s="1"/>
  <c r="P3858" i="24" s="1"/>
  <c r="Q3858" i="24" s="1"/>
  <c r="R3858" i="24" s="1"/>
  <c r="S3858" i="24" s="1"/>
  <c r="T3858" i="24" s="1"/>
  <c r="N1827" i="24"/>
  <c r="O1827" i="24" s="1"/>
  <c r="K3029" i="24"/>
  <c r="L3029" i="24" s="1"/>
  <c r="M3029" i="24" s="1"/>
  <c r="K2759" i="24"/>
  <c r="L2759" i="24" s="1"/>
  <c r="M2759" i="24" s="1"/>
  <c r="P2759" i="24" s="1"/>
  <c r="Q2759" i="24" s="1"/>
  <c r="R2759" i="24" s="1"/>
  <c r="S2759" i="24" s="1"/>
  <c r="T2759" i="24" s="1"/>
  <c r="K1733" i="24"/>
  <c r="L1733" i="24" s="1"/>
  <c r="M1733" i="24" s="1"/>
  <c r="N1732" i="24"/>
  <c r="O1732" i="24" s="1"/>
  <c r="P1732" i="24" s="1"/>
  <c r="Q1732" i="24" s="1"/>
  <c r="R1732" i="24" s="1"/>
  <c r="S1732" i="24" s="1"/>
  <c r="T1732" i="24" s="1"/>
  <c r="K2933" i="24"/>
  <c r="L2933" i="24" s="1"/>
  <c r="M2933" i="24" s="1"/>
  <c r="N2678" i="24"/>
  <c r="O2678" i="24" s="1"/>
  <c r="K2678" i="24"/>
  <c r="L2678" i="24" s="1"/>
  <c r="M2678" i="24" s="1"/>
  <c r="N1031" i="24"/>
  <c r="O1031" i="24" s="1"/>
  <c r="K1031" i="24"/>
  <c r="L1031" i="24" s="1"/>
  <c r="M1031" i="24" s="1"/>
  <c r="K3204" i="24"/>
  <c r="L3204" i="24" s="1"/>
  <c r="M3204" i="24" s="1"/>
  <c r="P3204" i="24" s="1"/>
  <c r="Q3204" i="24" s="1"/>
  <c r="R3204" i="24" s="1"/>
  <c r="S3204" i="24" s="1"/>
  <c r="T3204" i="24" s="1"/>
  <c r="N3204" i="24"/>
  <c r="O3204" i="24" s="1"/>
  <c r="P452" i="24"/>
  <c r="Q452" i="24" s="1"/>
  <c r="R452" i="24" s="1"/>
  <c r="S452" i="24" s="1"/>
  <c r="T452" i="24" s="1"/>
  <c r="K128" i="24"/>
  <c r="L128" i="24" s="1"/>
  <c r="M128" i="24" s="1"/>
  <c r="N128" i="24"/>
  <c r="O128" i="24" s="1"/>
  <c r="K2290" i="24"/>
  <c r="L2290" i="24" s="1"/>
  <c r="M2290" i="24" s="1"/>
  <c r="N2290" i="24"/>
  <c r="O2290" i="24" s="1"/>
  <c r="P2580" i="24"/>
  <c r="Q2580" i="24" s="1"/>
  <c r="R2580" i="24" s="1"/>
  <c r="S2580" i="24" s="1"/>
  <c r="T2580" i="24" s="1"/>
  <c r="K147" i="24"/>
  <c r="L147" i="24" s="1"/>
  <c r="M147" i="24" s="1"/>
  <c r="K14" i="24"/>
  <c r="L14" i="24" s="1"/>
  <c r="M14" i="24" s="1"/>
  <c r="N1380" i="24"/>
  <c r="O1380" i="24" s="1"/>
  <c r="N1571" i="24"/>
  <c r="O1571" i="24" s="1"/>
  <c r="K2306" i="24"/>
  <c r="L2306" i="24" s="1"/>
  <c r="M2306" i="24" s="1"/>
  <c r="P2306" i="24" s="1"/>
  <c r="Q2306" i="24" s="1"/>
  <c r="R2306" i="24" s="1"/>
  <c r="S2306" i="24" s="1"/>
  <c r="T2306" i="24" s="1"/>
  <c r="K1379" i="24"/>
  <c r="L1379" i="24" s="1"/>
  <c r="M1379" i="24" s="1"/>
  <c r="K1736" i="24"/>
  <c r="L1736" i="24" s="1"/>
  <c r="M1736" i="24" s="1"/>
  <c r="P1736" i="24" s="1"/>
  <c r="Q1736" i="24" s="1"/>
  <c r="R1736" i="24" s="1"/>
  <c r="S1736" i="24" s="1"/>
  <c r="T1736" i="24" s="1"/>
  <c r="N2513" i="24"/>
  <c r="O2513" i="24" s="1"/>
  <c r="P3119" i="24"/>
  <c r="Q3119" i="24" s="1"/>
  <c r="R3119" i="24" s="1"/>
  <c r="S3119" i="24" s="1"/>
  <c r="T3119" i="24" s="1"/>
  <c r="N1669" i="24"/>
  <c r="O1669" i="24" s="1"/>
  <c r="N245" i="24"/>
  <c r="O245" i="24" s="1"/>
  <c r="K3335" i="24"/>
  <c r="L3335" i="24" s="1"/>
  <c r="M3335" i="24" s="1"/>
  <c r="K1377" i="24"/>
  <c r="L1377" i="24" s="1"/>
  <c r="M1377" i="24" s="1"/>
  <c r="N3672" i="24"/>
  <c r="O3672" i="24" s="1"/>
  <c r="N3529" i="24"/>
  <c r="O3529" i="24" s="1"/>
  <c r="K139" i="24"/>
  <c r="L139" i="24" s="1"/>
  <c r="M139" i="24" s="1"/>
  <c r="N2883" i="24"/>
  <c r="O2883" i="24" s="1"/>
  <c r="N891" i="24"/>
  <c r="O891" i="24" s="1"/>
  <c r="N3232" i="24"/>
  <c r="O3232" i="24" s="1"/>
  <c r="P3232" i="24" s="1"/>
  <c r="Q3232" i="24" s="1"/>
  <c r="R3232" i="24" s="1"/>
  <c r="N736" i="24"/>
  <c r="O736" i="24" s="1"/>
  <c r="N1482" i="24"/>
  <c r="O1482" i="24" s="1"/>
  <c r="N4180" i="24"/>
  <c r="O4180" i="24" s="1"/>
  <c r="N3102" i="24"/>
  <c r="O3102" i="24" s="1"/>
  <c r="N1162" i="24"/>
  <c r="O1162" i="24" s="1"/>
  <c r="P1162" i="24" s="1"/>
  <c r="Q1162" i="24" s="1"/>
  <c r="R1162" i="24" s="1"/>
  <c r="K798" i="24"/>
  <c r="L798" i="24" s="1"/>
  <c r="M798" i="24" s="1"/>
  <c r="P798" i="24" s="1"/>
  <c r="Q798" i="24" s="1"/>
  <c r="R798" i="24" s="1"/>
  <c r="S798" i="24" s="1"/>
  <c r="T798" i="24" s="1"/>
  <c r="N4226" i="24"/>
  <c r="O4226" i="24" s="1"/>
  <c r="N3405" i="24"/>
  <c r="O3405" i="24" s="1"/>
  <c r="K3405" i="24"/>
  <c r="L3405" i="24" s="1"/>
  <c r="M3405" i="24" s="1"/>
  <c r="K3460" i="24"/>
  <c r="L3460" i="24" s="1"/>
  <c r="M3460" i="24" s="1"/>
  <c r="N3460" i="24"/>
  <c r="O3460" i="24" s="1"/>
  <c r="P3460" i="24" s="1"/>
  <c r="Q3460" i="24" s="1"/>
  <c r="R3460" i="24" s="1"/>
  <c r="S3460" i="24" s="1"/>
  <c r="T3460" i="24" s="1"/>
  <c r="K1639" i="24"/>
  <c r="L1639" i="24" s="1"/>
  <c r="M1639" i="24" s="1"/>
  <c r="P1639" i="24" s="1"/>
  <c r="Q1639" i="24" s="1"/>
  <c r="R1639" i="24" s="1"/>
  <c r="S1639" i="24" s="1"/>
  <c r="T1639" i="24" s="1"/>
  <c r="K1468" i="24"/>
  <c r="L1468" i="24" s="1"/>
  <c r="M1468" i="24" s="1"/>
  <c r="P1468" i="24" s="1"/>
  <c r="Q1468" i="24" s="1"/>
  <c r="R1468" i="24" s="1"/>
  <c r="K794" i="24"/>
  <c r="L794" i="24" s="1"/>
  <c r="M794" i="24" s="1"/>
  <c r="N794" i="24"/>
  <c r="O794" i="24" s="1"/>
  <c r="K2461" i="24"/>
  <c r="L2461" i="24" s="1"/>
  <c r="M2461" i="24" s="1"/>
  <c r="P346" i="24"/>
  <c r="Q346" i="24" s="1"/>
  <c r="R346" i="24" s="1"/>
  <c r="S346" i="24" s="1"/>
  <c r="T346" i="24" s="1"/>
  <c r="P2142" i="24"/>
  <c r="Q2142" i="24" s="1"/>
  <c r="R2142" i="24" s="1"/>
  <c r="K3228" i="24"/>
  <c r="L3228" i="24" s="1"/>
  <c r="M3228" i="24" s="1"/>
  <c r="N3228" i="24"/>
  <c r="O3228" i="24" s="1"/>
  <c r="K2891" i="24"/>
  <c r="L2891" i="24" s="1"/>
  <c r="M2891" i="24" s="1"/>
  <c r="N2891" i="24"/>
  <c r="O2891" i="24" s="1"/>
  <c r="N1864" i="24"/>
  <c r="O1864" i="24" s="1"/>
  <c r="P1864" i="24" s="1"/>
  <c r="Q1864" i="24" s="1"/>
  <c r="R1864" i="24" s="1"/>
  <c r="N3094" i="24"/>
  <c r="O3094" i="24" s="1"/>
  <c r="N143" i="24"/>
  <c r="O143" i="24" s="1"/>
  <c r="P143" i="24" s="1"/>
  <c r="Q143" i="24" s="1"/>
  <c r="R143" i="24" s="1"/>
  <c r="N1641" i="24"/>
  <c r="O1641" i="24" s="1"/>
  <c r="P1641" i="24" s="1"/>
  <c r="Q1641" i="24" s="1"/>
  <c r="R1641" i="24" s="1"/>
  <c r="N579" i="24"/>
  <c r="O579" i="24" s="1"/>
  <c r="N442" i="24"/>
  <c r="O442" i="24" s="1"/>
  <c r="N905" i="24"/>
  <c r="O905" i="24" s="1"/>
  <c r="N41" i="24"/>
  <c r="O41" i="24" s="1"/>
  <c r="N3592" i="24"/>
  <c r="O3592" i="24" s="1"/>
  <c r="P3592" i="24" s="1"/>
  <c r="Q3592" i="24" s="1"/>
  <c r="R3592" i="24" s="1"/>
  <c r="S3592" i="24" s="1"/>
  <c r="T3592" i="24" s="1"/>
  <c r="N3056" i="24"/>
  <c r="O3056" i="24" s="1"/>
  <c r="P3056" i="24" s="1"/>
  <c r="Q3056" i="24" s="1"/>
  <c r="R3056" i="24" s="1"/>
  <c r="K2356" i="24"/>
  <c r="L2356" i="24" s="1"/>
  <c r="M2356" i="24" s="1"/>
  <c r="N3569" i="24"/>
  <c r="O3569" i="24" s="1"/>
  <c r="K3327" i="24"/>
  <c r="L3327" i="24" s="1"/>
  <c r="M3327" i="24" s="1"/>
  <c r="N1489" i="24"/>
  <c r="O1489" i="24" s="1"/>
  <c r="K1489" i="24"/>
  <c r="L1489" i="24" s="1"/>
  <c r="M1489" i="24" s="1"/>
  <c r="P1893" i="24"/>
  <c r="Q1893" i="24" s="1"/>
  <c r="R1893" i="24" s="1"/>
  <c r="S1893" i="24" s="1"/>
  <c r="T1893" i="24" s="1"/>
  <c r="N3793" i="24"/>
  <c r="O3793" i="24" s="1"/>
  <c r="K3793" i="24"/>
  <c r="L3793" i="24" s="1"/>
  <c r="M3793" i="24" s="1"/>
  <c r="K298" i="24"/>
  <c r="L298" i="24" s="1"/>
  <c r="M298" i="24" s="1"/>
  <c r="N298" i="24"/>
  <c r="O298" i="24" s="1"/>
  <c r="K2834" i="24"/>
  <c r="L2834" i="24" s="1"/>
  <c r="M2834" i="24" s="1"/>
  <c r="N2834" i="24"/>
  <c r="O2834" i="24" s="1"/>
  <c r="K554" i="24"/>
  <c r="L554" i="24" s="1"/>
  <c r="M554" i="24" s="1"/>
  <c r="N554" i="24"/>
  <c r="O554" i="24" s="1"/>
  <c r="K2714" i="24"/>
  <c r="L2714" i="24" s="1"/>
  <c r="M2714" i="24" s="1"/>
  <c r="K3466" i="24"/>
  <c r="L3466" i="24" s="1"/>
  <c r="M3466" i="24" s="1"/>
  <c r="N4008" i="24"/>
  <c r="O4008" i="24" s="1"/>
  <c r="P3464" i="24"/>
  <c r="Q3464" i="24" s="1"/>
  <c r="R3464" i="24" s="1"/>
  <c r="N2224" i="24"/>
  <c r="O2224" i="24" s="1"/>
  <c r="P2224" i="24" s="1"/>
  <c r="Q2224" i="24" s="1"/>
  <c r="R2224" i="24" s="1"/>
  <c r="S2224" i="24" s="1"/>
  <c r="T2224" i="24" s="1"/>
  <c r="K685" i="24"/>
  <c r="L685" i="24" s="1"/>
  <c r="M685" i="24" s="1"/>
  <c r="N3332" i="24"/>
  <c r="O3332" i="24" s="1"/>
  <c r="N363" i="24"/>
  <c r="O363" i="24" s="1"/>
  <c r="K2592" i="24"/>
  <c r="L2592" i="24" s="1"/>
  <c r="M2592" i="24" s="1"/>
  <c r="P2592" i="24" s="1"/>
  <c r="Q2592" i="24" s="1"/>
  <c r="R2592" i="24" s="1"/>
  <c r="S2592" i="24" s="1"/>
  <c r="T2592" i="24" s="1"/>
  <c r="K1175" i="24"/>
  <c r="L1175" i="24" s="1"/>
  <c r="M1175" i="24" s="1"/>
  <c r="P133" i="24"/>
  <c r="Q133" i="24" s="1"/>
  <c r="R133" i="24" s="1"/>
  <c r="S133" i="24" s="1"/>
  <c r="T133" i="24" s="1"/>
  <c r="P1134" i="24"/>
  <c r="Q1134" i="24" s="1"/>
  <c r="R1134" i="24" s="1"/>
  <c r="S1134" i="24" s="1"/>
  <c r="T1134" i="24" s="1"/>
  <c r="N1011" i="24"/>
  <c r="O1011" i="24" s="1"/>
  <c r="K1011" i="24"/>
  <c r="L1011" i="24" s="1"/>
  <c r="M1011" i="24" s="1"/>
  <c r="K592" i="24"/>
  <c r="L592" i="24" s="1"/>
  <c r="M592" i="24" s="1"/>
  <c r="K2756" i="24"/>
  <c r="L2756" i="24" s="1"/>
  <c r="M2756" i="24" s="1"/>
  <c r="K226" i="24"/>
  <c r="L226" i="24" s="1"/>
  <c r="M226" i="24" s="1"/>
  <c r="N226" i="24"/>
  <c r="O226" i="24" s="1"/>
  <c r="K314" i="24"/>
  <c r="L314" i="24" s="1"/>
  <c r="M314" i="24" s="1"/>
  <c r="K2581" i="24"/>
  <c r="L2581" i="24" s="1"/>
  <c r="M2581" i="24" s="1"/>
  <c r="P2581" i="24" s="1"/>
  <c r="Q2581" i="24" s="1"/>
  <c r="R2581" i="24" s="1"/>
  <c r="S2581" i="24" s="1"/>
  <c r="T2581" i="24" s="1"/>
  <c r="K371" i="24"/>
  <c r="L371" i="24" s="1"/>
  <c r="M371" i="24" s="1"/>
  <c r="N371" i="24"/>
  <c r="O371" i="24" s="1"/>
  <c r="K594" i="24"/>
  <c r="L594" i="24" s="1"/>
  <c r="M594" i="24" s="1"/>
  <c r="N594" i="24"/>
  <c r="O594" i="24" s="1"/>
  <c r="N3856" i="24"/>
  <c r="O3856" i="24" s="1"/>
  <c r="K3856" i="24"/>
  <c r="L3856" i="24" s="1"/>
  <c r="M3856" i="24" s="1"/>
  <c r="N2887" i="24"/>
  <c r="O2887" i="24" s="1"/>
  <c r="K2887" i="24"/>
  <c r="L2887" i="24" s="1"/>
  <c r="M2887" i="24" s="1"/>
  <c r="P2887" i="24" s="1"/>
  <c r="Q2887" i="24" s="1"/>
  <c r="R2887" i="24" s="1"/>
  <c r="S2887" i="24" s="1"/>
  <c r="T2887" i="24" s="1"/>
  <c r="K3222" i="24"/>
  <c r="L3222" i="24" s="1"/>
  <c r="M3222" i="24" s="1"/>
  <c r="P555" i="24"/>
  <c r="Q555" i="24" s="1"/>
  <c r="R555" i="24" s="1"/>
  <c r="S555" i="24" s="1"/>
  <c r="T555" i="24" s="1"/>
  <c r="P1316" i="24"/>
  <c r="Q1316" i="24" s="1"/>
  <c r="R1316" i="24" s="1"/>
  <c r="N1137" i="24"/>
  <c r="O1137" i="24" s="1"/>
  <c r="N2859" i="24"/>
  <c r="O2859" i="24" s="1"/>
  <c r="K1435" i="24"/>
  <c r="L1435" i="24" s="1"/>
  <c r="M1435" i="24" s="1"/>
  <c r="N1435" i="24"/>
  <c r="O1435" i="24" s="1"/>
  <c r="K1919" i="24"/>
  <c r="L1919" i="24" s="1"/>
  <c r="M1919" i="24" s="1"/>
  <c r="N1919" i="24"/>
  <c r="O1919" i="24" s="1"/>
  <c r="K1710" i="24"/>
  <c r="L1710" i="24" s="1"/>
  <c r="M1710" i="24" s="1"/>
  <c r="N1710" i="24"/>
  <c r="O1710" i="24" s="1"/>
  <c r="K1561" i="24"/>
  <c r="L1561" i="24" s="1"/>
  <c r="M1561" i="24" s="1"/>
  <c r="P1561" i="24" s="1"/>
  <c r="Q1561" i="24" s="1"/>
  <c r="R1561" i="24" s="1"/>
  <c r="K2069" i="24"/>
  <c r="L2069" i="24" s="1"/>
  <c r="M2069" i="24" s="1"/>
  <c r="K270" i="24"/>
  <c r="L270" i="24" s="1"/>
  <c r="M270" i="24" s="1"/>
  <c r="N1159" i="24"/>
  <c r="O1159" i="24" s="1"/>
  <c r="K1159" i="24"/>
  <c r="L1159" i="24" s="1"/>
  <c r="M1159" i="24" s="1"/>
  <c r="K903" i="24"/>
  <c r="L903" i="24" s="1"/>
  <c r="M903" i="24" s="1"/>
  <c r="N903" i="24"/>
  <c r="O903" i="24" s="1"/>
  <c r="K548" i="24"/>
  <c r="L548" i="24" s="1"/>
  <c r="M548" i="24" s="1"/>
  <c r="N548" i="24"/>
  <c r="O548" i="24" s="1"/>
  <c r="P3934" i="24"/>
  <c r="Q3934" i="24" s="1"/>
  <c r="R3934" i="24" s="1"/>
  <c r="P4066" i="24"/>
  <c r="Q4066" i="24" s="1"/>
  <c r="R4066" i="24" s="1"/>
  <c r="K132" i="24"/>
  <c r="L132" i="24" s="1"/>
  <c r="M132" i="24" s="1"/>
  <c r="N132" i="24"/>
  <c r="O132" i="24" s="1"/>
  <c r="K2281" i="24"/>
  <c r="L2281" i="24" s="1"/>
  <c r="M2281" i="24" s="1"/>
  <c r="N2281" i="24"/>
  <c r="O2281" i="24" s="1"/>
  <c r="P3305" i="24"/>
  <c r="Q3305" i="24" s="1"/>
  <c r="R3305" i="24" s="1"/>
  <c r="S3305" i="24" s="1"/>
  <c r="T3305" i="24" s="1"/>
  <c r="K3710" i="24"/>
  <c r="L3710" i="24" s="1"/>
  <c r="M3710" i="24" s="1"/>
  <c r="N3710" i="24"/>
  <c r="O3710" i="24" s="1"/>
  <c r="K1365" i="24"/>
  <c r="L1365" i="24" s="1"/>
  <c r="M1365" i="24" s="1"/>
  <c r="N1365" i="24"/>
  <c r="O1365" i="24" s="1"/>
  <c r="S412" i="24"/>
  <c r="T412" i="24" s="1"/>
  <c r="K770" i="24"/>
  <c r="L770" i="24" s="1"/>
  <c r="M770" i="24" s="1"/>
  <c r="N770" i="24"/>
  <c r="O770" i="24" s="1"/>
  <c r="N1334" i="24"/>
  <c r="O1334" i="24" s="1"/>
  <c r="K1334" i="24"/>
  <c r="L1334" i="24" s="1"/>
  <c r="M1334" i="24" s="1"/>
  <c r="P336" i="24"/>
  <c r="Q336" i="24" s="1"/>
  <c r="R336" i="24" s="1"/>
  <c r="S336" i="24" s="1"/>
  <c r="T336" i="24" s="1"/>
  <c r="N1228" i="24"/>
  <c r="O1228" i="24" s="1"/>
  <c r="K1228" i="24"/>
  <c r="L1228" i="24" s="1"/>
  <c r="M1228" i="24" s="1"/>
  <c r="N1635" i="24"/>
  <c r="O1635" i="24" s="1"/>
  <c r="K1635" i="24"/>
  <c r="L1635" i="24" s="1"/>
  <c r="M1635" i="24" s="1"/>
  <c r="P1528" i="24"/>
  <c r="Q1528" i="24" s="1"/>
  <c r="R1528" i="24" s="1"/>
  <c r="P2322" i="24"/>
  <c r="Q2322" i="24" s="1"/>
  <c r="R2322" i="24" s="1"/>
  <c r="S2322" i="24" s="1"/>
  <c r="T2322" i="24" s="1"/>
  <c r="N1731" i="24"/>
  <c r="O1731" i="24" s="1"/>
  <c r="N2622" i="24"/>
  <c r="O2622" i="24" s="1"/>
  <c r="N1682" i="24"/>
  <c r="O1682" i="24" s="1"/>
  <c r="K700" i="24"/>
  <c r="L700" i="24" s="1"/>
  <c r="M700" i="24" s="1"/>
  <c r="P700" i="24" s="1"/>
  <c r="Q700" i="24" s="1"/>
  <c r="R700" i="24" s="1"/>
  <c r="S700" i="24" s="1"/>
  <c r="T700" i="24" s="1"/>
  <c r="P2353" i="24"/>
  <c r="Q2353" i="24" s="1"/>
  <c r="R2353" i="24" s="1"/>
  <c r="N1370" i="24"/>
  <c r="O1370" i="24" s="1"/>
  <c r="P1370" i="24" s="1"/>
  <c r="Q1370" i="24" s="1"/>
  <c r="R1370" i="24" s="1"/>
  <c r="K2163" i="24"/>
  <c r="L2163" i="24" s="1"/>
  <c r="M2163" i="24" s="1"/>
  <c r="P2036" i="24"/>
  <c r="Q2036" i="24" s="1"/>
  <c r="R2036" i="24" s="1"/>
  <c r="N3612" i="24"/>
  <c r="O3612" i="24" s="1"/>
  <c r="N1728" i="24"/>
  <c r="O1728" i="24" s="1"/>
  <c r="N1830" i="24"/>
  <c r="O1830" i="24" s="1"/>
  <c r="P1830" i="24" s="1"/>
  <c r="Q1830" i="24" s="1"/>
  <c r="R1830" i="24" s="1"/>
  <c r="K3795" i="24"/>
  <c r="L3795" i="24" s="1"/>
  <c r="M3795" i="24" s="1"/>
  <c r="K2351" i="24"/>
  <c r="L2351" i="24" s="1"/>
  <c r="M2351" i="24" s="1"/>
  <c r="K1843" i="24"/>
  <c r="L1843" i="24" s="1"/>
  <c r="M1843" i="24" s="1"/>
  <c r="N380" i="24"/>
  <c r="O380" i="24" s="1"/>
  <c r="N4196" i="24"/>
  <c r="O4196" i="24" s="1"/>
  <c r="P4196" i="24" s="1"/>
  <c r="Q4196" i="24" s="1"/>
  <c r="R4196" i="24" s="1"/>
  <c r="S4196" i="24" s="1"/>
  <c r="T4196" i="24" s="1"/>
  <c r="N454" i="24"/>
  <c r="O454" i="24" s="1"/>
  <c r="N701" i="24"/>
  <c r="O701" i="24" s="1"/>
  <c r="N220" i="24"/>
  <c r="O220" i="24" s="1"/>
  <c r="N2515" i="24"/>
  <c r="O2515" i="24" s="1"/>
  <c r="K790" i="24"/>
  <c r="L790" i="24" s="1"/>
  <c r="M790" i="24" s="1"/>
  <c r="P790" i="24" s="1"/>
  <c r="Q790" i="24" s="1"/>
  <c r="R790" i="24" s="1"/>
  <c r="S790" i="24" s="1"/>
  <c r="T790" i="24" s="1"/>
  <c r="K32" i="24"/>
  <c r="L32" i="24" s="1"/>
  <c r="M32" i="24" s="1"/>
  <c r="P32" i="24" s="1"/>
  <c r="Q32" i="24" s="1"/>
  <c r="R32" i="24" s="1"/>
  <c r="K3506" i="24"/>
  <c r="L3506" i="24" s="1"/>
  <c r="M3506" i="24" s="1"/>
  <c r="P3506" i="24" s="1"/>
  <c r="Q3506" i="24" s="1"/>
  <c r="R3506" i="24" s="1"/>
  <c r="S3506" i="24" s="1"/>
  <c r="T3506" i="24" s="1"/>
  <c r="K2584" i="24"/>
  <c r="L2584" i="24" s="1"/>
  <c r="M2584" i="24" s="1"/>
  <c r="P2584" i="24" s="1"/>
  <c r="Q2584" i="24" s="1"/>
  <c r="R2584" i="24" s="1"/>
  <c r="K3855" i="24"/>
  <c r="L3855" i="24" s="1"/>
  <c r="M3855" i="24" s="1"/>
  <c r="N3855" i="24"/>
  <c r="O3855" i="24" s="1"/>
  <c r="K1999" i="24"/>
  <c r="L1999" i="24" s="1"/>
  <c r="M1999" i="24" s="1"/>
  <c r="K1355" i="24"/>
  <c r="L1355" i="24" s="1"/>
  <c r="M1355" i="24" s="1"/>
  <c r="N1355" i="24"/>
  <c r="O1355" i="24" s="1"/>
  <c r="K3216" i="24"/>
  <c r="L3216" i="24" s="1"/>
  <c r="M3216" i="24" s="1"/>
  <c r="P3216" i="24" s="1"/>
  <c r="Q3216" i="24" s="1"/>
  <c r="R3216" i="24" s="1"/>
  <c r="K438" i="24"/>
  <c r="L438" i="24" s="1"/>
  <c r="M438" i="24" s="1"/>
  <c r="K2342" i="24"/>
  <c r="L2342" i="24" s="1"/>
  <c r="M2342" i="24" s="1"/>
  <c r="K3446" i="24"/>
  <c r="L3446" i="24" s="1"/>
  <c r="M3446" i="24" s="1"/>
  <c r="K1358" i="24"/>
  <c r="L1358" i="24" s="1"/>
  <c r="M1358" i="24" s="1"/>
  <c r="P1358" i="24" s="1"/>
  <c r="Q1358" i="24" s="1"/>
  <c r="R1358" i="24" s="1"/>
  <c r="S1358" i="24" s="1"/>
  <c r="T1358" i="24" s="1"/>
  <c r="K2339" i="24"/>
  <c r="L2339" i="24" s="1"/>
  <c r="M2339" i="24" s="1"/>
  <c r="P1856" i="24"/>
  <c r="Q1856" i="24" s="1"/>
  <c r="R1856" i="24" s="1"/>
  <c r="N312" i="24"/>
  <c r="O312" i="24" s="1"/>
  <c r="K312" i="24"/>
  <c r="L312" i="24" s="1"/>
  <c r="M312" i="24" s="1"/>
  <c r="K1565" i="24"/>
  <c r="L1565" i="24" s="1"/>
  <c r="M1565" i="24" s="1"/>
  <c r="N3079" i="24"/>
  <c r="O3079" i="24" s="1"/>
  <c r="N3697" i="24"/>
  <c r="O3697" i="24" s="1"/>
  <c r="K3113" i="24"/>
  <c r="L3113" i="24" s="1"/>
  <c r="M3113" i="24" s="1"/>
  <c r="P3113" i="24" s="1"/>
  <c r="Q3113" i="24" s="1"/>
  <c r="R3113" i="24" s="1"/>
  <c r="S3113" i="24" s="1"/>
  <c r="T3113" i="24" s="1"/>
  <c r="K2496" i="24"/>
  <c r="L2496" i="24" s="1"/>
  <c r="M2496" i="24" s="1"/>
  <c r="N2944" i="24"/>
  <c r="O2944" i="24" s="1"/>
  <c r="K1707" i="24"/>
  <c r="L1707" i="24" s="1"/>
  <c r="M1707" i="24" s="1"/>
  <c r="K571" i="24"/>
  <c r="L571" i="24" s="1"/>
  <c r="M571" i="24" s="1"/>
  <c r="K315" i="24"/>
  <c r="L315" i="24" s="1"/>
  <c r="M315" i="24" s="1"/>
  <c r="N2038" i="24"/>
  <c r="O2038" i="24" s="1"/>
  <c r="P2038" i="24" s="1"/>
  <c r="Q2038" i="24" s="1"/>
  <c r="R2038" i="24" s="1"/>
  <c r="S2038" i="24" s="1"/>
  <c r="T2038" i="24" s="1"/>
  <c r="N3058" i="24"/>
  <c r="O3058" i="24" s="1"/>
  <c r="P3058" i="24" s="1"/>
  <c r="Q3058" i="24" s="1"/>
  <c r="R3058" i="24" s="1"/>
  <c r="S3058" i="24" s="1"/>
  <c r="T3058" i="24" s="1"/>
  <c r="K1467" i="24"/>
  <c r="L1467" i="24" s="1"/>
  <c r="M1467" i="24" s="1"/>
  <c r="N1467" i="24"/>
  <c r="O1467" i="24" s="1"/>
  <c r="K4225" i="24"/>
  <c r="L4225" i="24" s="1"/>
  <c r="M4225" i="24" s="1"/>
  <c r="N4225" i="24"/>
  <c r="O4225" i="24" s="1"/>
  <c r="P4225" i="24" s="1"/>
  <c r="Q4225" i="24" s="1"/>
  <c r="R4225" i="24" s="1"/>
  <c r="S4225" i="24" s="1"/>
  <c r="T4225" i="24" s="1"/>
  <c r="P3887" i="24"/>
  <c r="Q3887" i="24" s="1"/>
  <c r="R3887" i="24" s="1"/>
  <c r="S3887" i="24" s="1"/>
  <c r="T3887" i="24" s="1"/>
  <c r="P3842" i="24"/>
  <c r="Q3842" i="24" s="1"/>
  <c r="R3842" i="24" s="1"/>
  <c r="P1554" i="24"/>
  <c r="Q1554" i="24" s="1"/>
  <c r="R1554" i="24" s="1"/>
  <c r="N3854" i="24"/>
  <c r="O3854" i="24" s="1"/>
  <c r="K3854" i="24"/>
  <c r="L3854" i="24" s="1"/>
  <c r="M3854" i="24" s="1"/>
  <c r="K1625" i="24"/>
  <c r="L1625" i="24" s="1"/>
  <c r="M1625" i="24" s="1"/>
  <c r="N1625" i="24"/>
  <c r="O1625" i="24" s="1"/>
  <c r="N1861" i="24"/>
  <c r="O1861" i="24" s="1"/>
  <c r="P1861" i="24" s="1"/>
  <c r="Q1861" i="24" s="1"/>
  <c r="R1861" i="24" s="1"/>
  <c r="S1861" i="24" s="1"/>
  <c r="T1861" i="24" s="1"/>
  <c r="N3045" i="24"/>
  <c r="O3045" i="24" s="1"/>
  <c r="N3212" i="24"/>
  <c r="O3212" i="24" s="1"/>
  <c r="P1190" i="24"/>
  <c r="Q1190" i="24" s="1"/>
  <c r="R1190" i="24" s="1"/>
  <c r="K1126" i="24"/>
  <c r="L1126" i="24" s="1"/>
  <c r="M1126" i="24" s="1"/>
  <c r="N1129" i="24"/>
  <c r="O1129" i="24" s="1"/>
  <c r="P1129" i="24" s="1"/>
  <c r="Q1129" i="24" s="1"/>
  <c r="R1129" i="24" s="1"/>
  <c r="N510" i="24"/>
  <c r="O510" i="24" s="1"/>
  <c r="K3892" i="24"/>
  <c r="L3892" i="24" s="1"/>
  <c r="M3892" i="24" s="1"/>
  <c r="K3776" i="24"/>
  <c r="L3776" i="24" s="1"/>
  <c r="M3776" i="24" s="1"/>
  <c r="K1729" i="24"/>
  <c r="L1729" i="24" s="1"/>
  <c r="M1729" i="24" s="1"/>
  <c r="K1920" i="24"/>
  <c r="L1920" i="24" s="1"/>
  <c r="M1920" i="24" s="1"/>
  <c r="N2072" i="24"/>
  <c r="O2072" i="24" s="1"/>
  <c r="P2072" i="24" s="1"/>
  <c r="Q2072" i="24" s="1"/>
  <c r="R2072" i="24" s="1"/>
  <c r="K3104" i="24"/>
  <c r="L3104" i="24" s="1"/>
  <c r="M3104" i="24" s="1"/>
  <c r="N983" i="24"/>
  <c r="O983" i="24" s="1"/>
  <c r="P3459" i="24"/>
  <c r="Q3459" i="24" s="1"/>
  <c r="R3459" i="24" s="1"/>
  <c r="S3459" i="24" s="1"/>
  <c r="T3459" i="24" s="1"/>
  <c r="P2753" i="24"/>
  <c r="Q2753" i="24" s="1"/>
  <c r="R2753" i="24" s="1"/>
  <c r="S2753" i="24" s="1"/>
  <c r="T2753" i="24" s="1"/>
  <c r="N1116" i="24"/>
  <c r="O1116" i="24" s="1"/>
  <c r="P1116" i="24" s="1"/>
  <c r="Q1116" i="24" s="1"/>
  <c r="R1116" i="24" s="1"/>
  <c r="K1269" i="24"/>
  <c r="L1269" i="24" s="1"/>
  <c r="M1269" i="24" s="1"/>
  <c r="N2943" i="24"/>
  <c r="O2943" i="24" s="1"/>
  <c r="N2950" i="24"/>
  <c r="O2950" i="24" s="1"/>
  <c r="N124" i="24"/>
  <c r="O124" i="24" s="1"/>
  <c r="K3931" i="24"/>
  <c r="L3931" i="24" s="1"/>
  <c r="M3931" i="24" s="1"/>
  <c r="K3764" i="24"/>
  <c r="L3764" i="24" s="1"/>
  <c r="M3764" i="24" s="1"/>
  <c r="P3764" i="24" s="1"/>
  <c r="Q3764" i="24" s="1"/>
  <c r="R3764" i="24" s="1"/>
  <c r="S3764" i="24" s="1"/>
  <c r="T3764" i="24" s="1"/>
  <c r="P3096" i="24"/>
  <c r="Q3096" i="24" s="1"/>
  <c r="R3096" i="24" s="1"/>
  <c r="S3096" i="24" s="1"/>
  <c r="T3096" i="24" s="1"/>
  <c r="K567" i="24"/>
  <c r="L567" i="24" s="1"/>
  <c r="M567" i="24" s="1"/>
  <c r="P567" i="24" s="1"/>
  <c r="Q567" i="24" s="1"/>
  <c r="R567" i="24" s="1"/>
  <c r="N567" i="24"/>
  <c r="O567" i="24" s="1"/>
  <c r="N946" i="24"/>
  <c r="O946" i="24" s="1"/>
  <c r="K946" i="24"/>
  <c r="L946" i="24" s="1"/>
  <c r="M946" i="24" s="1"/>
  <c r="K2464" i="24"/>
  <c r="L2464" i="24" s="1"/>
  <c r="M2464" i="24" s="1"/>
  <c r="N2464" i="24"/>
  <c r="O2464" i="24" s="1"/>
  <c r="K2307" i="24"/>
  <c r="L2307" i="24" s="1"/>
  <c r="M2307" i="24" s="1"/>
  <c r="N2307" i="24"/>
  <c r="O2307" i="24" s="1"/>
  <c r="K1120" i="24"/>
  <c r="L1120" i="24" s="1"/>
  <c r="M1120" i="24" s="1"/>
  <c r="K3706" i="24"/>
  <c r="L3706" i="24" s="1"/>
  <c r="M3706" i="24" s="1"/>
  <c r="P3404" i="24"/>
  <c r="Q3404" i="24" s="1"/>
  <c r="R3404" i="24" s="1"/>
  <c r="S3404" i="24" s="1"/>
  <c r="T3404" i="24" s="1"/>
  <c r="N1292" i="24"/>
  <c r="O1292" i="24" s="1"/>
  <c r="P688" i="24"/>
  <c r="Q688" i="24" s="1"/>
  <c r="R688" i="24" s="1"/>
  <c r="N3329" i="24"/>
  <c r="O3329" i="24" s="1"/>
  <c r="P1729" i="24"/>
  <c r="Q1729" i="24" s="1"/>
  <c r="R1729" i="24" s="1"/>
  <c r="K2732" i="24"/>
  <c r="L2732" i="24" s="1"/>
  <c r="M2732" i="24" s="1"/>
  <c r="N1353" i="24"/>
  <c r="O1353" i="24" s="1"/>
  <c r="N3252" i="24"/>
  <c r="O3252" i="24" s="1"/>
  <c r="K4177" i="24"/>
  <c r="L4177" i="24" s="1"/>
  <c r="M4177" i="24" s="1"/>
  <c r="P2071" i="24"/>
  <c r="Q2071" i="24" s="1"/>
  <c r="R2071" i="24" s="1"/>
  <c r="S2071" i="24" s="1"/>
  <c r="T2071" i="24" s="1"/>
  <c r="N3457" i="24"/>
  <c r="O3457" i="24" s="1"/>
  <c r="P3457" i="24" s="1"/>
  <c r="Q3457" i="24" s="1"/>
  <c r="R3457" i="24" s="1"/>
  <c r="S3457" i="24" s="1"/>
  <c r="T3457" i="24" s="1"/>
  <c r="N1724" i="24"/>
  <c r="O1724" i="24" s="1"/>
  <c r="K1724" i="24"/>
  <c r="L1724" i="24" s="1"/>
  <c r="M1724" i="24" s="1"/>
  <c r="P1047" i="24"/>
  <c r="Q1047" i="24" s="1"/>
  <c r="R1047" i="24" s="1"/>
  <c r="N2743" i="24"/>
  <c r="O2743" i="24" s="1"/>
  <c r="K2743" i="24"/>
  <c r="L2743" i="24" s="1"/>
  <c r="M2743" i="24" s="1"/>
  <c r="K787" i="24"/>
  <c r="L787" i="24" s="1"/>
  <c r="M787" i="24" s="1"/>
  <c r="P787" i="24" s="1"/>
  <c r="Q787" i="24" s="1"/>
  <c r="R787" i="24" s="1"/>
  <c r="S787" i="24" s="1"/>
  <c r="T787" i="24" s="1"/>
  <c r="N787" i="24"/>
  <c r="O787" i="24" s="1"/>
  <c r="K453" i="24"/>
  <c r="L453" i="24" s="1"/>
  <c r="M453" i="24" s="1"/>
  <c r="N453" i="24"/>
  <c r="O453" i="24" s="1"/>
  <c r="N3191" i="24"/>
  <c r="O3191" i="24" s="1"/>
  <c r="K3191" i="24"/>
  <c r="L3191" i="24" s="1"/>
  <c r="M3191" i="24" s="1"/>
  <c r="K3614" i="24"/>
  <c r="L3614" i="24" s="1"/>
  <c r="M3614" i="24" s="1"/>
  <c r="P3614" i="24" s="1"/>
  <c r="Q3614" i="24" s="1"/>
  <c r="R3614" i="24" s="1"/>
  <c r="N578" i="24"/>
  <c r="O578" i="24" s="1"/>
  <c r="P578" i="24" s="1"/>
  <c r="Q578" i="24" s="1"/>
  <c r="R578" i="24" s="1"/>
  <c r="K1030" i="24"/>
  <c r="L1030" i="24" s="1"/>
  <c r="M1030" i="24" s="1"/>
  <c r="P1030" i="24" s="1"/>
  <c r="Q1030" i="24" s="1"/>
  <c r="R1030" i="24" s="1"/>
  <c r="N947" i="24"/>
  <c r="O947" i="24" s="1"/>
  <c r="N3671" i="24"/>
  <c r="O3671" i="24" s="1"/>
  <c r="P3671" i="24" s="1"/>
  <c r="Q3671" i="24" s="1"/>
  <c r="R3671" i="24" s="1"/>
  <c r="S3671" i="24" s="1"/>
  <c r="T3671" i="24" s="1"/>
  <c r="K1299" i="24"/>
  <c r="L1299" i="24" s="1"/>
  <c r="M1299" i="24" s="1"/>
  <c r="N129" i="24"/>
  <c r="O129" i="24" s="1"/>
  <c r="P2751" i="24"/>
  <c r="Q2751" i="24" s="1"/>
  <c r="R2751" i="24" s="1"/>
  <c r="N1637" i="24"/>
  <c r="O1637" i="24" s="1"/>
  <c r="K1637" i="24"/>
  <c r="L1637" i="24" s="1"/>
  <c r="M1637" i="24" s="1"/>
  <c r="P1637" i="24" s="1"/>
  <c r="Q1637" i="24" s="1"/>
  <c r="R1637" i="24" s="1"/>
  <c r="P3109" i="24"/>
  <c r="Q3109" i="24" s="1"/>
  <c r="R3109" i="24" s="1"/>
  <c r="K3188" i="24"/>
  <c r="L3188" i="24" s="1"/>
  <c r="M3188" i="24" s="1"/>
  <c r="N3188" i="24"/>
  <c r="O3188" i="24" s="1"/>
  <c r="K3590" i="24"/>
  <c r="L3590" i="24" s="1"/>
  <c r="M3590" i="24" s="1"/>
  <c r="N3590" i="24"/>
  <c r="O3590" i="24" s="1"/>
  <c r="P2443" i="24"/>
  <c r="Q2443" i="24" s="1"/>
  <c r="R2443" i="24" s="1"/>
  <c r="S2443" i="24" s="1"/>
  <c r="T2443" i="24" s="1"/>
  <c r="K1087" i="24"/>
  <c r="L1087" i="24" s="1"/>
  <c r="M1087" i="24" s="1"/>
  <c r="N1087" i="24"/>
  <c r="O1087" i="24" s="1"/>
  <c r="P1087" i="24" s="1"/>
  <c r="Q1087" i="24" s="1"/>
  <c r="R1087" i="24" s="1"/>
  <c r="K659" i="24"/>
  <c r="L659" i="24" s="1"/>
  <c r="M659" i="24" s="1"/>
  <c r="N659" i="24"/>
  <c r="O659" i="24" s="1"/>
  <c r="K3385" i="24"/>
  <c r="L3385" i="24" s="1"/>
  <c r="M3385" i="24" s="1"/>
  <c r="N3385" i="24"/>
  <c r="O3385" i="24" s="1"/>
  <c r="S1564" i="24"/>
  <c r="T1564" i="24" s="1"/>
  <c r="K2747" i="24"/>
  <c r="L2747" i="24" s="1"/>
  <c r="M2747" i="24" s="1"/>
  <c r="N2747" i="24"/>
  <c r="O2747" i="24" s="1"/>
  <c r="K1979" i="24"/>
  <c r="L1979" i="24" s="1"/>
  <c r="M1979" i="24" s="1"/>
  <c r="N1979" i="24"/>
  <c r="O1979" i="24" s="1"/>
  <c r="P1290" i="24"/>
  <c r="Q1290" i="24" s="1"/>
  <c r="R1290" i="24" s="1"/>
  <c r="N1359" i="24"/>
  <c r="O1359" i="24" s="1"/>
  <c r="K1359" i="24"/>
  <c r="L1359" i="24" s="1"/>
  <c r="M1359" i="24" s="1"/>
  <c r="P1895" i="24"/>
  <c r="Q1895" i="24" s="1"/>
  <c r="R1895" i="24" s="1"/>
  <c r="N1202" i="24"/>
  <c r="O1202" i="24" s="1"/>
  <c r="P1202" i="24" s="1"/>
  <c r="Q1202" i="24" s="1"/>
  <c r="R1202" i="24" s="1"/>
  <c r="N278" i="24"/>
  <c r="O278" i="24" s="1"/>
  <c r="K1062" i="24"/>
  <c r="L1062" i="24" s="1"/>
  <c r="M1062" i="24" s="1"/>
  <c r="K1722" i="24"/>
  <c r="L1722" i="24" s="1"/>
  <c r="M1722" i="24" s="1"/>
  <c r="K1916" i="24"/>
  <c r="L1916" i="24" s="1"/>
  <c r="M1916" i="24" s="1"/>
  <c r="P1916" i="24" s="1"/>
  <c r="Q1916" i="24" s="1"/>
  <c r="R1916" i="24" s="1"/>
  <c r="S1916" i="24" s="1"/>
  <c r="T1916" i="24" s="1"/>
  <c r="K1636" i="24"/>
  <c r="L1636" i="24" s="1"/>
  <c r="M1636" i="24" s="1"/>
  <c r="P1636" i="24" s="1"/>
  <c r="Q1636" i="24" s="1"/>
  <c r="R1636" i="24" s="1"/>
  <c r="S1636" i="24" s="1"/>
  <c r="T1636" i="24" s="1"/>
  <c r="N1013" i="24"/>
  <c r="O1013" i="24" s="1"/>
  <c r="K2343" i="24"/>
  <c r="L2343" i="24" s="1"/>
  <c r="M2343" i="24" s="1"/>
  <c r="K2222" i="24"/>
  <c r="L2222" i="24" s="1"/>
  <c r="M2222" i="24" s="1"/>
  <c r="K2045" i="24"/>
  <c r="L2045" i="24" s="1"/>
  <c r="M2045" i="24" s="1"/>
  <c r="K2455" i="24"/>
  <c r="L2455" i="24" s="1"/>
  <c r="M2455" i="24" s="1"/>
  <c r="N2131" i="24"/>
  <c r="O2131" i="24" s="1"/>
  <c r="P2131" i="24" s="1"/>
  <c r="Q2131" i="24" s="1"/>
  <c r="R2131" i="24" s="1"/>
  <c r="N1357" i="24"/>
  <c r="O1357" i="24" s="1"/>
  <c r="K1913" i="24"/>
  <c r="L1913" i="24" s="1"/>
  <c r="M1913" i="24" s="1"/>
  <c r="K719" i="24"/>
  <c r="L719" i="24" s="1"/>
  <c r="M719" i="24" s="1"/>
  <c r="K437" i="24"/>
  <c r="L437" i="24" s="1"/>
  <c r="M437" i="24" s="1"/>
  <c r="N789" i="24"/>
  <c r="O789" i="24" s="1"/>
  <c r="N3091" i="24"/>
  <c r="O3091" i="24" s="1"/>
  <c r="N1262" i="24"/>
  <c r="O1262" i="24" s="1"/>
  <c r="P1262" i="24" s="1"/>
  <c r="Q1262" i="24" s="1"/>
  <c r="R1262" i="24" s="1"/>
  <c r="N3427" i="24"/>
  <c r="O3427" i="24" s="1"/>
  <c r="P1695" i="24"/>
  <c r="Q1695" i="24" s="1"/>
  <c r="R1695" i="24" s="1"/>
  <c r="S1695" i="24" s="1"/>
  <c r="T1695" i="24" s="1"/>
  <c r="S3092" i="24"/>
  <c r="T3092" i="24" s="1"/>
  <c r="P1719" i="24"/>
  <c r="Q1719" i="24" s="1"/>
  <c r="R1719" i="24" s="1"/>
  <c r="K3609" i="24"/>
  <c r="L3609" i="24" s="1"/>
  <c r="M3609" i="24" s="1"/>
  <c r="N7" i="24"/>
  <c r="O7" i="24" s="1"/>
  <c r="K123" i="24"/>
  <c r="L123" i="24" s="1"/>
  <c r="M123" i="24" s="1"/>
  <c r="P123" i="24" s="1"/>
  <c r="Q123" i="24" s="1"/>
  <c r="R123" i="24" s="1"/>
  <c r="S123" i="24" s="1"/>
  <c r="T123" i="24" s="1"/>
  <c r="N2066" i="24"/>
  <c r="O2066" i="24" s="1"/>
  <c r="N2460" i="24"/>
  <c r="O2460" i="24" s="1"/>
  <c r="N1306" i="24"/>
  <c r="O1306" i="24" s="1"/>
  <c r="P1306" i="24" s="1"/>
  <c r="Q1306" i="24" s="1"/>
  <c r="R1306" i="24" s="1"/>
  <c r="S1306" i="24" s="1"/>
  <c r="T1306" i="24" s="1"/>
  <c r="N3324" i="24"/>
  <c r="O3324" i="24" s="1"/>
  <c r="N2746" i="24"/>
  <c r="O2746" i="24" s="1"/>
  <c r="K3320" i="24"/>
  <c r="L3320" i="24" s="1"/>
  <c r="M3320" i="24" s="1"/>
  <c r="N968" i="24"/>
  <c r="O968" i="24" s="1"/>
  <c r="K1360" i="24"/>
  <c r="L1360" i="24" s="1"/>
  <c r="M1360" i="24" s="1"/>
  <c r="P1360" i="24" s="1"/>
  <c r="Q1360" i="24" s="1"/>
  <c r="R1360" i="24" s="1"/>
  <c r="N2653" i="24"/>
  <c r="O2653" i="24" s="1"/>
  <c r="K4167" i="24"/>
  <c r="L4167" i="24" s="1"/>
  <c r="M4167" i="24" s="1"/>
  <c r="N3606" i="24"/>
  <c r="O3606" i="24" s="1"/>
  <c r="P3606" i="24" s="1"/>
  <c r="Q3606" i="24" s="1"/>
  <c r="R3606" i="24" s="1"/>
  <c r="N293" i="24"/>
  <c r="O293" i="24" s="1"/>
  <c r="N1424" i="24"/>
  <c r="O1424" i="24" s="1"/>
  <c r="K3539" i="24"/>
  <c r="L3539" i="24" s="1"/>
  <c r="M3539" i="24" s="1"/>
  <c r="N1998" i="24"/>
  <c r="O1998" i="24" s="1"/>
  <c r="P1998" i="24" s="1"/>
  <c r="Q1998" i="24" s="1"/>
  <c r="R1998" i="24" s="1"/>
  <c r="N1552" i="24"/>
  <c r="O1552" i="24" s="1"/>
  <c r="K2699" i="24"/>
  <c r="L2699" i="24" s="1"/>
  <c r="M2699" i="24" s="1"/>
  <c r="N3078" i="24"/>
  <c r="O3078" i="24" s="1"/>
  <c r="N784" i="24"/>
  <c r="O784" i="24" s="1"/>
  <c r="P784" i="24" s="1"/>
  <c r="Q784" i="24" s="1"/>
  <c r="R784" i="24" s="1"/>
  <c r="N1266" i="24"/>
  <c r="O1266" i="24" s="1"/>
  <c r="K1490" i="24"/>
  <c r="L1490" i="24" s="1"/>
  <c r="M1490" i="24" s="1"/>
  <c r="K782" i="24"/>
  <c r="L782" i="24" s="1"/>
  <c r="M782" i="24" s="1"/>
  <c r="N4168" i="24"/>
  <c r="O4168" i="24" s="1"/>
  <c r="N3223" i="24"/>
  <c r="O3223" i="24" s="1"/>
  <c r="N1224" i="24"/>
  <c r="O1224" i="24" s="1"/>
  <c r="K1475" i="24"/>
  <c r="L1475" i="24" s="1"/>
  <c r="M1475" i="24" s="1"/>
  <c r="P1475" i="24" s="1"/>
  <c r="Q1475" i="24" s="1"/>
  <c r="R1475" i="24" s="1"/>
  <c r="N1361" i="24"/>
  <c r="O1361" i="24" s="1"/>
  <c r="P1361" i="24" s="1"/>
  <c r="Q1361" i="24" s="1"/>
  <c r="R1361" i="24" s="1"/>
  <c r="S1361" i="24" s="1"/>
  <c r="T1361" i="24" s="1"/>
  <c r="N1131" i="24"/>
  <c r="O1131" i="24" s="1"/>
  <c r="N2586" i="24"/>
  <c r="O2586" i="24" s="1"/>
  <c r="P2586" i="24" s="1"/>
  <c r="Q2586" i="24" s="1"/>
  <c r="R2586" i="24" s="1"/>
  <c r="N2571" i="24"/>
  <c r="O2571" i="24" s="1"/>
  <c r="P2571" i="24" s="1"/>
  <c r="Q2571" i="24" s="1"/>
  <c r="R2571" i="24" s="1"/>
  <c r="S2571" i="24" s="1"/>
  <c r="T2571" i="24" s="1"/>
  <c r="N2284" i="24"/>
  <c r="O2284" i="24" s="1"/>
  <c r="P2284" i="24" s="1"/>
  <c r="Q2284" i="24" s="1"/>
  <c r="R2284" i="24" s="1"/>
  <c r="P2068" i="24"/>
  <c r="Q2068" i="24" s="1"/>
  <c r="R2068" i="24" s="1"/>
  <c r="P3589" i="24"/>
  <c r="Q3589" i="24" s="1"/>
  <c r="R3589" i="24" s="1"/>
  <c r="S3589" i="24" s="1"/>
  <c r="T3589" i="24" s="1"/>
  <c r="P2465" i="24"/>
  <c r="Q2465" i="24" s="1"/>
  <c r="R2465" i="24" s="1"/>
  <c r="K3041" i="24"/>
  <c r="L3041" i="24" s="1"/>
  <c r="M3041" i="24" s="1"/>
  <c r="P3041" i="24" s="1"/>
  <c r="Q3041" i="24" s="1"/>
  <c r="R3041" i="24" s="1"/>
  <c r="S3041" i="24" s="1"/>
  <c r="T3041" i="24" s="1"/>
  <c r="K3449" i="24"/>
  <c r="L3449" i="24" s="1"/>
  <c r="M3449" i="24" s="1"/>
  <c r="P3449" i="24" s="1"/>
  <c r="Q3449" i="24" s="1"/>
  <c r="R3449" i="24" s="1"/>
  <c r="S3449" i="24" s="1"/>
  <c r="T3449" i="24" s="1"/>
  <c r="K1254" i="24"/>
  <c r="L1254" i="24" s="1"/>
  <c r="M1254" i="24" s="1"/>
  <c r="K503" i="24"/>
  <c r="L503" i="24" s="1"/>
  <c r="M503" i="24" s="1"/>
  <c r="N1318" i="24"/>
  <c r="O1318" i="24" s="1"/>
  <c r="P1318" i="24" s="1"/>
  <c r="Q1318" i="24" s="1"/>
  <c r="R1318" i="24" s="1"/>
  <c r="K785" i="24"/>
  <c r="L785" i="24" s="1"/>
  <c r="M785" i="24" s="1"/>
  <c r="P785" i="24" s="1"/>
  <c r="Q785" i="24" s="1"/>
  <c r="R785" i="24" s="1"/>
  <c r="S785" i="24" s="1"/>
  <c r="T785" i="24" s="1"/>
  <c r="P3787" i="24"/>
  <c r="Q3787" i="24" s="1"/>
  <c r="R3787" i="24" s="1"/>
  <c r="S3787" i="24" s="1"/>
  <c r="T3787" i="24" s="1"/>
  <c r="P1607" i="24"/>
  <c r="Q1607" i="24" s="1"/>
  <c r="R1607" i="24" s="1"/>
  <c r="S1607" i="24" s="1"/>
  <c r="T1607" i="24" s="1"/>
  <c r="P1156" i="24"/>
  <c r="Q1156" i="24" s="1"/>
  <c r="R1156" i="24" s="1"/>
  <c r="S1156" i="24" s="1"/>
  <c r="T1156" i="24" s="1"/>
  <c r="P409" i="24"/>
  <c r="Q409" i="24" s="1"/>
  <c r="R409" i="24" s="1"/>
  <c r="S409" i="24" s="1"/>
  <c r="T409" i="24" s="1"/>
  <c r="P255" i="24"/>
  <c r="Q255" i="24" s="1"/>
  <c r="R255" i="24" s="1"/>
  <c r="S255" i="24" s="1"/>
  <c r="T255" i="24" s="1"/>
  <c r="P2652" i="24"/>
  <c r="Q2652" i="24" s="1"/>
  <c r="R2652" i="24" s="1"/>
  <c r="S2652" i="24" s="1"/>
  <c r="T2652" i="24" s="1"/>
  <c r="P1817" i="24"/>
  <c r="Q1817" i="24" s="1"/>
  <c r="R1817" i="24" s="1"/>
  <c r="S1817" i="24" s="1"/>
  <c r="T1817" i="24" s="1"/>
  <c r="P1605" i="24"/>
  <c r="Q1605" i="24" s="1"/>
  <c r="R1605" i="24" s="1"/>
  <c r="S1605" i="24" s="1"/>
  <c r="T1605" i="24" s="1"/>
  <c r="P3883" i="24"/>
  <c r="Q3883" i="24" s="1"/>
  <c r="R3883" i="24" s="1"/>
  <c r="S3883" i="24" s="1"/>
  <c r="T3883" i="24" s="1"/>
  <c r="P3840" i="24"/>
  <c r="Q3840" i="24" s="1"/>
  <c r="R3840" i="24" s="1"/>
  <c r="S3840" i="24" s="1"/>
  <c r="T3840" i="24" s="1"/>
  <c r="P2929" i="24"/>
  <c r="Q2929" i="24" s="1"/>
  <c r="R2929" i="24" s="1"/>
  <c r="S2929" i="24" s="1"/>
  <c r="T2929" i="24" s="1"/>
  <c r="P4149" i="24"/>
  <c r="Q4149" i="24" s="1"/>
  <c r="R4149" i="24" s="1"/>
  <c r="S4149" i="24" s="1"/>
  <c r="T4149" i="24" s="1"/>
  <c r="P1814" i="24"/>
  <c r="Q1814" i="24" s="1"/>
  <c r="R1814" i="24" s="1"/>
  <c r="S1814" i="24" s="1"/>
  <c r="T1814" i="24" s="1"/>
  <c r="P3083" i="24"/>
  <c r="Q3083" i="24" s="1"/>
  <c r="R3083" i="24" s="1"/>
  <c r="S3083" i="24" s="1"/>
  <c r="T3083" i="24" s="1"/>
  <c r="P1053" i="24"/>
  <c r="Q1053" i="24" s="1"/>
  <c r="R1053" i="24" s="1"/>
  <c r="S1053" i="24"/>
  <c r="T1053" i="24" s="1"/>
  <c r="P4033" i="24"/>
  <c r="Q4033" i="24" s="1"/>
  <c r="R4033" i="24" s="1"/>
  <c r="P1422" i="24"/>
  <c r="Q1422" i="24" s="1"/>
  <c r="R1422" i="24" s="1"/>
  <c r="S1422" i="24" s="1"/>
  <c r="T1422" i="24" s="1"/>
  <c r="P67" i="24"/>
  <c r="Q67" i="24" s="1"/>
  <c r="R67" i="24" s="1"/>
  <c r="S67" i="24" s="1"/>
  <c r="T67" i="24" s="1"/>
  <c r="P3534" i="24"/>
  <c r="Q3534" i="24" s="1"/>
  <c r="R3534" i="24" s="1"/>
  <c r="S3534" i="24" s="1"/>
  <c r="T3534" i="24" s="1"/>
  <c r="P1900" i="24"/>
  <c r="Q1900" i="24" s="1"/>
  <c r="R1900" i="24" s="1"/>
  <c r="S1900" i="24" s="1"/>
  <c r="T1900" i="24" s="1"/>
  <c r="P1106" i="24"/>
  <c r="Q1106" i="24" s="1"/>
  <c r="R1106" i="24" s="1"/>
  <c r="S1106" i="24" s="1"/>
  <c r="T1106" i="24" s="1"/>
  <c r="P2458" i="24"/>
  <c r="Q2458" i="24" s="1"/>
  <c r="R2458" i="24" s="1"/>
  <c r="S2458" i="24" s="1"/>
  <c r="T2458" i="24" s="1"/>
  <c r="P2323" i="24"/>
  <c r="Q2323" i="24" s="1"/>
  <c r="R2323" i="24" s="1"/>
  <c r="S2323" i="24" s="1"/>
  <c r="T2323" i="24" s="1"/>
  <c r="P81" i="24"/>
  <c r="Q81" i="24" s="1"/>
  <c r="R81" i="24" s="1"/>
  <c r="S81" i="24" s="1"/>
  <c r="T81" i="24" s="1"/>
  <c r="P3971" i="24"/>
  <c r="Q3971" i="24" s="1"/>
  <c r="R3971" i="24" s="1"/>
  <c r="S3971" i="24" s="1"/>
  <c r="T3971" i="24" s="1"/>
  <c r="P3301" i="24"/>
  <c r="Q3301" i="24" s="1"/>
  <c r="R3301" i="24" s="1"/>
  <c r="S3301" i="24" s="1"/>
  <c r="T3301" i="24" s="1"/>
  <c r="P2979" i="24"/>
  <c r="Q2979" i="24" s="1"/>
  <c r="R2979" i="24" s="1"/>
  <c r="S2979" i="24" s="1"/>
  <c r="T2979" i="24" s="1"/>
  <c r="P3924" i="24"/>
  <c r="Q3924" i="24" s="1"/>
  <c r="R3924" i="24" s="1"/>
  <c r="S3924" i="24" s="1"/>
  <c r="T3924" i="24" s="1"/>
  <c r="P1815" i="24"/>
  <c r="Q1815" i="24" s="1"/>
  <c r="R1815" i="24" s="1"/>
  <c r="S1815" i="24" s="1"/>
  <c r="T1815" i="24" s="1"/>
  <c r="P3516" i="24"/>
  <c r="Q3516" i="24" s="1"/>
  <c r="R3516" i="24" s="1"/>
  <c r="S3516" i="24" s="1"/>
  <c r="T3516" i="24" s="1"/>
  <c r="P21" i="24"/>
  <c r="Q21" i="24" s="1"/>
  <c r="R21" i="24" s="1"/>
  <c r="S21" i="24" s="1"/>
  <c r="T21" i="24" s="1"/>
  <c r="P1518" i="24"/>
  <c r="Q1518" i="24" s="1"/>
  <c r="R1518" i="24" s="1"/>
  <c r="S1518" i="24" s="1"/>
  <c r="T1518" i="24" s="1"/>
  <c r="P1420" i="24"/>
  <c r="Q1420" i="24" s="1"/>
  <c r="R1420" i="24" s="1"/>
  <c r="S1420" i="24" s="1"/>
  <c r="T1420" i="24" s="1"/>
  <c r="S2650" i="24"/>
  <c r="T2650" i="24" s="1"/>
  <c r="P2650" i="24"/>
  <c r="Q2650" i="24" s="1"/>
  <c r="R2650" i="24" s="1"/>
  <c r="P1248" i="24"/>
  <c r="Q1248" i="24" s="1"/>
  <c r="R1248" i="24" s="1"/>
  <c r="S1248" i="24" s="1"/>
  <c r="T1248" i="24" s="1"/>
  <c r="P305" i="24"/>
  <c r="Q305" i="24" s="1"/>
  <c r="R305" i="24" s="1"/>
  <c r="P2813" i="24"/>
  <c r="Q2813" i="24" s="1"/>
  <c r="R2813" i="24" s="1"/>
  <c r="S2813" i="24" s="1"/>
  <c r="T2813" i="24" s="1"/>
  <c r="P3426" i="24"/>
  <c r="Q3426" i="24" s="1"/>
  <c r="R3426" i="24" s="1"/>
  <c r="S3426" i="24" s="1"/>
  <c r="T3426" i="24" s="1"/>
  <c r="P4218" i="24"/>
  <c r="Q4218" i="24" s="1"/>
  <c r="R4218" i="24" s="1"/>
  <c r="S4218" i="24" s="1"/>
  <c r="T4218" i="24" s="1"/>
  <c r="P1701" i="24"/>
  <c r="Q1701" i="24" s="1"/>
  <c r="R1701" i="24" s="1"/>
  <c r="S1701" i="24"/>
  <c r="T1701" i="24" s="1"/>
  <c r="P1604" i="24"/>
  <c r="Q1604" i="24" s="1"/>
  <c r="R1604" i="24" s="1"/>
  <c r="S1604" i="24" s="1"/>
  <c r="T1604" i="24" s="1"/>
  <c r="P3399" i="24"/>
  <c r="Q3399" i="24" s="1"/>
  <c r="R3399" i="24" s="1"/>
  <c r="P3070" i="24"/>
  <c r="Q3070" i="24" s="1"/>
  <c r="R3070" i="24" s="1"/>
  <c r="P1433" i="24"/>
  <c r="Q1433" i="24" s="1"/>
  <c r="R1433" i="24" s="1"/>
  <c r="S3503" i="24"/>
  <c r="T3503" i="24" s="1"/>
  <c r="P637" i="24"/>
  <c r="Q637" i="24" s="1"/>
  <c r="R637" i="24" s="1"/>
  <c r="S637" i="24" s="1"/>
  <c r="T637" i="24" s="1"/>
  <c r="P2431" i="24"/>
  <c r="Q2431" i="24" s="1"/>
  <c r="R2431" i="24" s="1"/>
  <c r="S2431" i="24" s="1"/>
  <c r="T2431" i="24" s="1"/>
  <c r="S3040" i="24"/>
  <c r="T3040" i="24" s="1"/>
  <c r="P1991" i="24"/>
  <c r="Q1991" i="24" s="1"/>
  <c r="R1991" i="24" s="1"/>
  <c r="S1991" i="24" s="1"/>
  <c r="T1991" i="24" s="1"/>
  <c r="P2435" i="24"/>
  <c r="Q2435" i="24" s="1"/>
  <c r="R2435" i="24" s="1"/>
  <c r="S2435" i="24" s="1"/>
  <c r="T2435" i="24" s="1"/>
  <c r="P3303" i="24"/>
  <c r="Q3303" i="24" s="1"/>
  <c r="R3303" i="24" s="1"/>
  <c r="S3303" i="24" s="1"/>
  <c r="T3303" i="24" s="1"/>
  <c r="P2019" i="24"/>
  <c r="Q2019" i="24" s="1"/>
  <c r="R2019" i="24" s="1"/>
  <c r="P1622" i="24"/>
  <c r="Q1622" i="24" s="1"/>
  <c r="R1622" i="24" s="1"/>
  <c r="S1622" i="24" s="1"/>
  <c r="T1622" i="24" s="1"/>
  <c r="P883" i="24"/>
  <c r="Q883" i="24" s="1"/>
  <c r="R883" i="24" s="1"/>
  <c r="S883" i="24" s="1"/>
  <c r="T883" i="24" s="1"/>
  <c r="P3007" i="24"/>
  <c r="Q3007" i="24" s="1"/>
  <c r="R3007" i="24" s="1"/>
  <c r="S3007" i="24" s="1"/>
  <c r="T3007" i="24" s="1"/>
  <c r="P2730" i="24"/>
  <c r="Q2730" i="24" s="1"/>
  <c r="R2730" i="24" s="1"/>
  <c r="S2730" i="24"/>
  <c r="T2730" i="24" s="1"/>
  <c r="P484" i="24"/>
  <c r="Q484" i="24" s="1"/>
  <c r="R484" i="24" s="1"/>
  <c r="P3759" i="24"/>
  <c r="Q3759" i="24" s="1"/>
  <c r="R3759" i="24" s="1"/>
  <c r="S3759" i="24" s="1"/>
  <c r="T3759" i="24" s="1"/>
  <c r="P2432" i="24"/>
  <c r="Q2432" i="24" s="1"/>
  <c r="R2432" i="24" s="1"/>
  <c r="S2432" i="24" s="1"/>
  <c r="T2432" i="24" s="1"/>
  <c r="P115" i="24"/>
  <c r="Q115" i="24" s="1"/>
  <c r="R115" i="24" s="1"/>
  <c r="S115" i="24" s="1"/>
  <c r="T115" i="24" s="1"/>
  <c r="P4187" i="24"/>
  <c r="Q4187" i="24" s="1"/>
  <c r="R4187" i="24" s="1"/>
  <c r="S4187" i="24" s="1"/>
  <c r="T4187" i="24" s="1"/>
  <c r="P3884" i="24"/>
  <c r="Q3884" i="24" s="1"/>
  <c r="R3884" i="24" s="1"/>
  <c r="P1154" i="24"/>
  <c r="Q1154" i="24" s="1"/>
  <c r="R1154" i="24" s="1"/>
  <c r="S1154" i="24" s="1"/>
  <c r="T1154" i="24" s="1"/>
  <c r="P2426" i="24"/>
  <c r="Q2426" i="24" s="1"/>
  <c r="R2426" i="24" s="1"/>
  <c r="S2426" i="24" s="1"/>
  <c r="T2426" i="24" s="1"/>
  <c r="P1347" i="24"/>
  <c r="Q1347" i="24" s="1"/>
  <c r="R1347" i="24" s="1"/>
  <c r="S1347" i="24" s="1"/>
  <c r="T1347" i="24" s="1"/>
  <c r="P3383" i="24"/>
  <c r="Q3383" i="24" s="1"/>
  <c r="R3383" i="24" s="1"/>
  <c r="S3383" i="24" s="1"/>
  <c r="T3383" i="24" s="1"/>
  <c r="P3401" i="24"/>
  <c r="Q3401" i="24" s="1"/>
  <c r="R3401" i="24" s="1"/>
  <c r="S3401" i="24" s="1"/>
  <c r="T3401" i="24" s="1"/>
  <c r="P2" i="24"/>
  <c r="Q2" i="24" s="1"/>
  <c r="R2" i="24" s="1"/>
  <c r="S2" i="24" s="1"/>
  <c r="T2" i="24" s="1"/>
  <c r="P2971" i="24"/>
  <c r="Q2971" i="24" s="1"/>
  <c r="R2971" i="24" s="1"/>
  <c r="S1969" i="24"/>
  <c r="T1969" i="24" s="1"/>
  <c r="P1969" i="24"/>
  <c r="Q1969" i="24" s="1"/>
  <c r="R1969" i="24" s="1"/>
  <c r="P2256" i="24"/>
  <c r="Q2256" i="24" s="1"/>
  <c r="R2256" i="24" s="1"/>
  <c r="S2256" i="24" s="1"/>
  <c r="T2256" i="24" s="1"/>
  <c r="P1219" i="24"/>
  <c r="Q1219" i="24" s="1"/>
  <c r="R1219" i="24" s="1"/>
  <c r="S1219" i="24" s="1"/>
  <c r="T1219" i="24" s="1"/>
  <c r="P2695" i="24"/>
  <c r="Q2695" i="24" s="1"/>
  <c r="R2695" i="24" s="1"/>
  <c r="P111" i="24"/>
  <c r="Q111" i="24" s="1"/>
  <c r="R111" i="24" s="1"/>
  <c r="S111" i="24" s="1"/>
  <c r="T111" i="24" s="1"/>
  <c r="P4194" i="24"/>
  <c r="Q4194" i="24" s="1"/>
  <c r="R4194" i="24" s="1"/>
  <c r="S4194" i="24" s="1"/>
  <c r="T4194" i="24" s="1"/>
  <c r="P1898" i="24"/>
  <c r="Q1898" i="24" s="1"/>
  <c r="R1898" i="24" s="1"/>
  <c r="S1898" i="24" s="1"/>
  <c r="T1898" i="24" s="1"/>
  <c r="P1465" i="24"/>
  <c r="Q1465" i="24" s="1"/>
  <c r="R1465" i="24" s="1"/>
  <c r="S1465" i="24" s="1"/>
  <c r="T1465" i="24" s="1"/>
  <c r="P1050" i="24"/>
  <c r="Q1050" i="24" s="1"/>
  <c r="R1050" i="24" s="1"/>
  <c r="S1050" i="24" s="1"/>
  <c r="T1050" i="24" s="1"/>
  <c r="P1494" i="24"/>
  <c r="Q1494" i="24" s="1"/>
  <c r="R1494" i="24" s="1"/>
  <c r="S1494" i="24" s="1"/>
  <c r="T1494" i="24" s="1"/>
  <c r="P3669" i="24"/>
  <c r="Q3669" i="24" s="1"/>
  <c r="R3669" i="24" s="1"/>
  <c r="S3669" i="24" s="1"/>
  <c r="T3669" i="24" s="1"/>
  <c r="P1962" i="24"/>
  <c r="Q1962" i="24" s="1"/>
  <c r="R1962" i="24" s="1"/>
  <c r="S1962" i="24" s="1"/>
  <c r="T1962" i="24" s="1"/>
  <c r="P3059" i="24"/>
  <c r="Q3059" i="24" s="1"/>
  <c r="R3059" i="24" s="1"/>
  <c r="S3059" i="24" s="1"/>
  <c r="T3059" i="24" s="1"/>
  <c r="P2525" i="24"/>
  <c r="Q2525" i="24" s="1"/>
  <c r="R2525" i="24" s="1"/>
  <c r="S2525" i="24" s="1"/>
  <c r="T2525" i="24" s="1"/>
  <c r="P1217" i="24"/>
  <c r="Q1217" i="24" s="1"/>
  <c r="R1217" i="24" s="1"/>
  <c r="S1217" i="24" s="1"/>
  <c r="T1217" i="24" s="1"/>
  <c r="P3762" i="24"/>
  <c r="Q3762" i="24" s="1"/>
  <c r="R3762" i="24" s="1"/>
  <c r="S3762" i="24" s="1"/>
  <c r="T3762" i="24" s="1"/>
  <c r="P3557" i="24"/>
  <c r="Q3557" i="24" s="1"/>
  <c r="R3557" i="24" s="1"/>
  <c r="S3557" i="24" s="1"/>
  <c r="T3557" i="24" s="1"/>
  <c r="P2258" i="24"/>
  <c r="Q2258" i="24" s="1"/>
  <c r="R2258" i="24" s="1"/>
  <c r="S2258" i="24" s="1"/>
  <c r="T2258" i="24" s="1"/>
  <c r="P2562" i="24"/>
  <c r="Q2562" i="24" s="1"/>
  <c r="R2562" i="24" s="1"/>
  <c r="S2562" i="24" s="1"/>
  <c r="T2562" i="24" s="1"/>
  <c r="P2196" i="24"/>
  <c r="Q2196" i="24" s="1"/>
  <c r="R2196" i="24" s="1"/>
  <c r="S2196" i="24" s="1"/>
  <c r="T2196" i="24" s="1"/>
  <c r="P2265" i="24"/>
  <c r="Q2265" i="24" s="1"/>
  <c r="R2265" i="24" s="1"/>
  <c r="S2265" i="24" s="1"/>
  <c r="T2265" i="24" s="1"/>
  <c r="P1113" i="24"/>
  <c r="Q1113" i="24" s="1"/>
  <c r="R1113" i="24" s="1"/>
  <c r="P4002" i="24"/>
  <c r="Q4002" i="24" s="1"/>
  <c r="R4002" i="24" s="1"/>
  <c r="S4002" i="24" s="1"/>
  <c r="T4002" i="24" s="1"/>
  <c r="P2433" i="24"/>
  <c r="Q2433" i="24" s="1"/>
  <c r="R2433" i="24" s="1"/>
  <c r="S2433" i="24" s="1"/>
  <c r="T2433" i="24" s="1"/>
  <c r="P780" i="24"/>
  <c r="Q780" i="24" s="1"/>
  <c r="R780" i="24" s="1"/>
  <c r="S780" i="24" s="1"/>
  <c r="T780" i="24" s="1"/>
  <c r="P587" i="24"/>
  <c r="Q587" i="24" s="1"/>
  <c r="R587" i="24" s="1"/>
  <c r="S587" i="24" s="1"/>
  <c r="T587" i="24" s="1"/>
  <c r="P3841" i="24"/>
  <c r="Q3841" i="24" s="1"/>
  <c r="R3841" i="24" s="1"/>
  <c r="P2255" i="24"/>
  <c r="Q2255" i="24" s="1"/>
  <c r="R2255" i="24" s="1"/>
  <c r="S2255" i="24" s="1"/>
  <c r="T2255" i="24" s="1"/>
  <c r="P2632" i="24"/>
  <c r="Q2632" i="24" s="1"/>
  <c r="R2632" i="24" s="1"/>
  <c r="S2632" i="24" s="1"/>
  <c r="T2632" i="24" s="1"/>
  <c r="P3382" i="24"/>
  <c r="Q3382" i="24" s="1"/>
  <c r="R3382" i="24" s="1"/>
  <c r="S3382" i="24" s="1"/>
  <c r="T3382" i="24" s="1"/>
  <c r="P3586" i="24"/>
  <c r="Q3586" i="24" s="1"/>
  <c r="R3586" i="24" s="1"/>
  <c r="S3586" i="24" s="1"/>
  <c r="T3586" i="24" s="1"/>
  <c r="P1903" i="24"/>
  <c r="Q1903" i="24" s="1"/>
  <c r="R1903" i="24" s="1"/>
  <c r="S1903" i="24" s="1"/>
  <c r="T1903" i="24" s="1"/>
  <c r="P1430" i="24"/>
  <c r="Q1430" i="24" s="1"/>
  <c r="R1430" i="24" s="1"/>
  <c r="S1430" i="24" s="1"/>
  <c r="T1430" i="24" s="1"/>
  <c r="P208" i="24"/>
  <c r="Q208" i="24" s="1"/>
  <c r="R208" i="24" s="1"/>
  <c r="S208" i="24" s="1"/>
  <c r="T208" i="24" s="1"/>
  <c r="P853" i="24"/>
  <c r="Q853" i="24" s="1"/>
  <c r="R853" i="24" s="1"/>
  <c r="S853" i="24" s="1"/>
  <c r="T853" i="24" s="1"/>
  <c r="P4063" i="24"/>
  <c r="Q4063" i="24" s="1"/>
  <c r="R4063" i="24" s="1"/>
  <c r="S4063" i="24" s="1"/>
  <c r="T4063" i="24" s="1"/>
  <c r="P2671" i="24"/>
  <c r="Q2671" i="24" s="1"/>
  <c r="R2671" i="24" s="1"/>
  <c r="S2671" i="24" s="1"/>
  <c r="T2671" i="24" s="1"/>
  <c r="P117" i="24"/>
  <c r="Q117" i="24" s="1"/>
  <c r="R117" i="24" s="1"/>
  <c r="S117" i="24" s="1"/>
  <c r="T117" i="24" s="1"/>
  <c r="P3925" i="24"/>
  <c r="Q3925" i="24" s="1"/>
  <c r="R3925" i="24" s="1"/>
  <c r="S3925" i="24" s="1"/>
  <c r="T3925" i="24" s="1"/>
  <c r="P2434" i="24"/>
  <c r="Q2434" i="24" s="1"/>
  <c r="R2434" i="24" s="1"/>
  <c r="S2434" i="24" s="1"/>
  <c r="T2434" i="24" s="1"/>
  <c r="P2696" i="24"/>
  <c r="Q2696" i="24" s="1"/>
  <c r="R2696" i="24" s="1"/>
  <c r="S2696" i="24" s="1"/>
  <c r="T2696" i="24" s="1"/>
  <c r="P2491" i="24"/>
  <c r="Q2491" i="24" s="1"/>
  <c r="R2491" i="24" s="1"/>
  <c r="S2491" i="24" s="1"/>
  <c r="T2491" i="24" s="1"/>
  <c r="P1606" i="24"/>
  <c r="Q1606" i="24" s="1"/>
  <c r="R1606" i="24" s="1"/>
  <c r="S1606" i="24" s="1"/>
  <c r="T1606" i="24" s="1"/>
  <c r="P2277" i="24"/>
  <c r="Q2277" i="24" s="1"/>
  <c r="R2277" i="24" s="1"/>
  <c r="S2277" i="24" s="1"/>
  <c r="T2277" i="24" s="1"/>
  <c r="P2820" i="24"/>
  <c r="Q2820" i="24" s="1"/>
  <c r="R2820" i="24" s="1"/>
  <c r="S2820" i="24" s="1"/>
  <c r="T2820" i="24" s="1"/>
  <c r="P683" i="24"/>
  <c r="Q683" i="24" s="1"/>
  <c r="R683" i="24" s="1"/>
  <c r="S683" i="24" s="1"/>
  <c r="T683" i="24" s="1"/>
  <c r="P4134" i="24"/>
  <c r="Q4134" i="24" s="1"/>
  <c r="R4134" i="24" s="1"/>
  <c r="S4134" i="24" s="1"/>
  <c r="T4134" i="24" s="1"/>
  <c r="P2718" i="24"/>
  <c r="Q2718" i="24" s="1"/>
  <c r="R2718" i="24" s="1"/>
  <c r="S2718" i="24" s="1"/>
  <c r="T2718" i="24" s="1"/>
  <c r="P388" i="24"/>
  <c r="Q388" i="24" s="1"/>
  <c r="R388" i="24" s="1"/>
  <c r="S388" i="24" s="1"/>
  <c r="T388" i="24" s="1"/>
  <c r="P357" i="24"/>
  <c r="Q357" i="24" s="1"/>
  <c r="R357" i="24" s="1"/>
  <c r="P734" i="24"/>
  <c r="Q734" i="24" s="1"/>
  <c r="R734" i="24" s="1"/>
  <c r="S734" i="24" s="1"/>
  <c r="T734" i="24" s="1"/>
  <c r="P2427" i="24"/>
  <c r="Q2427" i="24" s="1"/>
  <c r="R2427" i="24" s="1"/>
  <c r="S2427" i="24" s="1"/>
  <c r="T2427" i="24" s="1"/>
  <c r="P2620" i="24"/>
  <c r="Q2620" i="24" s="1"/>
  <c r="R2620" i="24" s="1"/>
  <c r="S2620" i="24" s="1"/>
  <c r="T2620" i="24" s="1"/>
  <c r="P4061" i="24"/>
  <c r="Q4061" i="24" s="1"/>
  <c r="R4061" i="24" s="1"/>
  <c r="S4061" i="24" s="1"/>
  <c r="T4061" i="24" s="1"/>
  <c r="P3693" i="24"/>
  <c r="Q3693" i="24" s="1"/>
  <c r="R3693" i="24" s="1"/>
  <c r="S3693" i="24" s="1"/>
  <c r="T3693" i="24" s="1"/>
  <c r="S3923" i="24"/>
  <c r="T3923" i="24" s="1"/>
  <c r="P4003" i="24"/>
  <c r="Q4003" i="24" s="1"/>
  <c r="R4003" i="24" s="1"/>
  <c r="S4003" i="24" s="1"/>
  <c r="T4003" i="24" s="1"/>
  <c r="K3926" i="24"/>
  <c r="L3926" i="24" s="1"/>
  <c r="M3926" i="24" s="1"/>
  <c r="P3926" i="24" s="1"/>
  <c r="Q3926" i="24" s="1"/>
  <c r="R3926" i="24" s="1"/>
  <c r="S3926" i="24" s="1"/>
  <c r="T3926" i="24" s="1"/>
  <c r="P2814" i="24"/>
  <c r="Q2814" i="24" s="1"/>
  <c r="R2814" i="24" s="1"/>
  <c r="S2814" i="24" s="1"/>
  <c r="T2814" i="24" s="1"/>
  <c r="K211" i="24"/>
  <c r="L211" i="24" s="1"/>
  <c r="M211" i="24" s="1"/>
  <c r="P211" i="24" s="1"/>
  <c r="Q211" i="24" s="1"/>
  <c r="R211" i="24" s="1"/>
  <c r="S211" i="24" s="1"/>
  <c r="T211" i="24" s="1"/>
  <c r="P839" i="24"/>
  <c r="Q839" i="24" s="1"/>
  <c r="R839" i="24" s="1"/>
  <c r="S839" i="24" s="1"/>
  <c r="T839" i="24" s="1"/>
  <c r="K1963" i="24"/>
  <c r="L1963" i="24" s="1"/>
  <c r="M1963" i="24" s="1"/>
  <c r="P1963" i="24" s="1"/>
  <c r="Q1963" i="24" s="1"/>
  <c r="R1963" i="24" s="1"/>
  <c r="S1963" i="24" s="1"/>
  <c r="T1963" i="24" s="1"/>
  <c r="K1994" i="24"/>
  <c r="L1994" i="24" s="1"/>
  <c r="M1994" i="24" s="1"/>
  <c r="P1994" i="24" s="1"/>
  <c r="Q1994" i="24" s="1"/>
  <c r="R1994" i="24" s="1"/>
  <c r="S1994" i="24" s="1"/>
  <c r="T1994" i="24" s="1"/>
  <c r="P2062" i="24"/>
  <c r="Q2062" i="24" s="1"/>
  <c r="R2062" i="24" s="1"/>
  <c r="S2062" i="24" s="1"/>
  <c r="T2062" i="24" s="1"/>
  <c r="K2037" i="24"/>
  <c r="L2037" i="24" s="1"/>
  <c r="M2037" i="24" s="1"/>
  <c r="P2037" i="24" s="1"/>
  <c r="Q2037" i="24" s="1"/>
  <c r="R2037" i="24" s="1"/>
  <c r="S2037" i="24" s="1"/>
  <c r="T2037" i="24" s="1"/>
  <c r="P702" i="24"/>
  <c r="Q702" i="24" s="1"/>
  <c r="R702" i="24" s="1"/>
  <c r="S702" i="24" s="1"/>
  <c r="T702" i="24" s="1"/>
  <c r="K730" i="24"/>
  <c r="L730" i="24" s="1"/>
  <c r="M730" i="24" s="1"/>
  <c r="P730" i="24" s="1"/>
  <c r="Q730" i="24" s="1"/>
  <c r="R730" i="24" s="1"/>
  <c r="S730" i="24" s="1"/>
  <c r="T730" i="24" s="1"/>
  <c r="P3761" i="24"/>
  <c r="Q3761" i="24" s="1"/>
  <c r="R3761" i="24" s="1"/>
  <c r="S3761" i="24" s="1"/>
  <c r="T3761" i="24" s="1"/>
  <c r="K3505" i="24"/>
  <c r="L3505" i="24" s="1"/>
  <c r="M3505" i="24" s="1"/>
  <c r="P3505" i="24" s="1"/>
  <c r="Q3505" i="24" s="1"/>
  <c r="R3505" i="24" s="1"/>
  <c r="S3505" i="24" s="1"/>
  <c r="T3505" i="24" s="1"/>
  <c r="P210" i="24"/>
  <c r="Q210" i="24" s="1"/>
  <c r="R210" i="24" s="1"/>
  <c r="S210" i="24" s="1"/>
  <c r="T210" i="24" s="1"/>
  <c r="K3182" i="24"/>
  <c r="L3182" i="24" s="1"/>
  <c r="M3182" i="24" s="1"/>
  <c r="P3182" i="24" s="1"/>
  <c r="Q3182" i="24" s="1"/>
  <c r="R3182" i="24" s="1"/>
  <c r="S3182" i="24" s="1"/>
  <c r="T3182" i="24" s="1"/>
  <c r="P2186" i="24"/>
  <c r="Q2186" i="24" s="1"/>
  <c r="R2186" i="24" s="1"/>
  <c r="S2186" i="24" s="1"/>
  <c r="T2186" i="24" s="1"/>
  <c r="K1419" i="24"/>
  <c r="L1419" i="24" s="1"/>
  <c r="M1419" i="24" s="1"/>
  <c r="P1419" i="24" s="1"/>
  <c r="Q1419" i="24" s="1"/>
  <c r="R1419" i="24" s="1"/>
  <c r="S1419" i="24" s="1"/>
  <c r="T1419" i="24" s="1"/>
  <c r="K243" i="24"/>
  <c r="L243" i="24" s="1"/>
  <c r="M243" i="24" s="1"/>
  <c r="P243" i="24" s="1"/>
  <c r="Q243" i="24" s="1"/>
  <c r="R243" i="24" s="1"/>
  <c r="S243" i="24" s="1"/>
  <c r="T243" i="24" s="1"/>
  <c r="K1247" i="24"/>
  <c r="L1247" i="24" s="1"/>
  <c r="M1247" i="24" s="1"/>
  <c r="P1247" i="24" s="1"/>
  <c r="Q1247" i="24" s="1"/>
  <c r="R1247" i="24" s="1"/>
  <c r="S1247" i="24" s="1"/>
  <c r="T1247" i="24" s="1"/>
  <c r="P1105" i="24"/>
  <c r="Q1105" i="24" s="1"/>
  <c r="R1105" i="24" s="1"/>
  <c r="S1105" i="24" s="1"/>
  <c r="T1105" i="24" s="1"/>
  <c r="K1232" i="24"/>
  <c r="L1232" i="24" s="1"/>
  <c r="M1232" i="24" s="1"/>
  <c r="P1232" i="24" s="1"/>
  <c r="Q1232" i="24" s="1"/>
  <c r="R1232" i="24" s="1"/>
  <c r="S1232" i="24" s="1"/>
  <c r="T1232" i="24" s="1"/>
  <c r="P3504" i="24"/>
  <c r="Q3504" i="24" s="1"/>
  <c r="R3504" i="24" s="1"/>
  <c r="S3504" i="24" s="1"/>
  <c r="T3504" i="24" s="1"/>
  <c r="K4000" i="24"/>
  <c r="L4000" i="24" s="1"/>
  <c r="M4000" i="24" s="1"/>
  <c r="P4000" i="24" s="1"/>
  <c r="Q4000" i="24" s="1"/>
  <c r="R4000" i="24" s="1"/>
  <c r="S4000" i="24" s="1"/>
  <c r="T4000" i="24" s="1"/>
  <c r="P2430" i="24"/>
  <c r="Q2430" i="24" s="1"/>
  <c r="R2430" i="24" s="1"/>
  <c r="S2430" i="24" s="1"/>
  <c r="T2430" i="24" s="1"/>
  <c r="K2126" i="24"/>
  <c r="L2126" i="24" s="1"/>
  <c r="M2126" i="24" s="1"/>
  <c r="P2126" i="24" s="1"/>
  <c r="Q2126" i="24" s="1"/>
  <c r="R2126" i="24" s="1"/>
  <c r="S2126" i="24" s="1"/>
  <c r="T2126" i="24" s="1"/>
  <c r="P838" i="24"/>
  <c r="Q838" i="24" s="1"/>
  <c r="R838" i="24" s="1"/>
  <c r="S838" i="24" s="1"/>
  <c r="T838" i="24" s="1"/>
  <c r="K1666" i="24"/>
  <c r="L1666" i="24" s="1"/>
  <c r="M1666" i="24" s="1"/>
  <c r="P1666" i="24" s="1"/>
  <c r="Q1666" i="24" s="1"/>
  <c r="R1666" i="24" s="1"/>
  <c r="S1666" i="24" s="1"/>
  <c r="T1666" i="24" s="1"/>
  <c r="P1891" i="24"/>
  <c r="Q1891" i="24" s="1"/>
  <c r="R1891" i="24" s="1"/>
  <c r="S1891" i="24" s="1"/>
  <c r="T1891" i="24" s="1"/>
  <c r="K2934" i="24"/>
  <c r="L2934" i="24" s="1"/>
  <c r="M2934" i="24" s="1"/>
  <c r="P2934" i="24" s="1"/>
  <c r="Q2934" i="24" s="1"/>
  <c r="R2934" i="24" s="1"/>
  <c r="S2934" i="24" s="1"/>
  <c r="T2934" i="24" s="1"/>
  <c r="P1244" i="24"/>
  <c r="Q1244" i="24" s="1"/>
  <c r="R1244" i="24" s="1"/>
  <c r="S1244" i="24" s="1"/>
  <c r="T1244" i="24" s="1"/>
  <c r="K703" i="24"/>
  <c r="L703" i="24" s="1"/>
  <c r="M703" i="24" s="1"/>
  <c r="P703" i="24" s="1"/>
  <c r="Q703" i="24" s="1"/>
  <c r="R703" i="24" s="1"/>
  <c r="S703" i="24" s="1"/>
  <c r="T703" i="24" s="1"/>
  <c r="P607" i="24"/>
  <c r="Q607" i="24" s="1"/>
  <c r="R607" i="24" s="1"/>
  <c r="S607" i="24" s="1"/>
  <c r="T607" i="24" s="1"/>
  <c r="K586" i="24"/>
  <c r="L586" i="24" s="1"/>
  <c r="M586" i="24" s="1"/>
  <c r="P586" i="24" s="1"/>
  <c r="Q586" i="24" s="1"/>
  <c r="R586" i="24" s="1"/>
  <c r="S586" i="24" s="1"/>
  <c r="T586" i="24" s="1"/>
  <c r="P4062" i="24"/>
  <c r="Q4062" i="24" s="1"/>
  <c r="R4062" i="24" s="1"/>
  <c r="S4062" i="24" s="1"/>
  <c r="T4062" i="24" s="1"/>
  <c r="K3999" i="24"/>
  <c r="L3999" i="24" s="1"/>
  <c r="M3999" i="24" s="1"/>
  <c r="P3999" i="24" s="1"/>
  <c r="Q3999" i="24" s="1"/>
  <c r="R3999" i="24" s="1"/>
  <c r="S3999" i="24" s="1"/>
  <c r="T3999" i="24" s="1"/>
  <c r="K1665" i="24"/>
  <c r="L1665" i="24" s="1"/>
  <c r="M1665" i="24" s="1"/>
  <c r="P1665" i="24" s="1"/>
  <c r="Q1665" i="24" s="1"/>
  <c r="R1665" i="24" s="1"/>
  <c r="S1665" i="24" s="1"/>
  <c r="T1665" i="24" s="1"/>
  <c r="K430" i="24"/>
  <c r="L430" i="24" s="1"/>
  <c r="M430" i="24" s="1"/>
  <c r="P430" i="24" s="1"/>
  <c r="Q430" i="24" s="1"/>
  <c r="R430" i="24" s="1"/>
  <c r="S430" i="24" s="1"/>
  <c r="T430" i="24" s="1"/>
  <c r="P2667" i="24"/>
  <c r="Q2667" i="24" s="1"/>
  <c r="R2667" i="24" s="1"/>
  <c r="S2667" i="24" s="1"/>
  <c r="T2667" i="24" s="1"/>
  <c r="P1250" i="24"/>
  <c r="Q1250" i="24" s="1"/>
  <c r="R1250" i="24" s="1"/>
  <c r="S1250" i="24" s="1"/>
  <c r="T1250" i="24" s="1"/>
  <c r="K1352" i="24"/>
  <c r="L1352" i="24" s="1"/>
  <c r="M1352" i="24" s="1"/>
  <c r="P1352" i="24" s="1"/>
  <c r="Q1352" i="24" s="1"/>
  <c r="R1352" i="24" s="1"/>
  <c r="S1352" i="24" s="1"/>
  <c r="T1352" i="24" s="1"/>
  <c r="P3970" i="24"/>
  <c r="Q3970" i="24" s="1"/>
  <c r="R3970" i="24" s="1"/>
  <c r="K3178" i="24"/>
  <c r="L3178" i="24" s="1"/>
  <c r="M3178" i="24" s="1"/>
  <c r="P3178" i="24" s="1"/>
  <c r="Q3178" i="24" s="1"/>
  <c r="R3178" i="24" s="1"/>
  <c r="S3178" i="24" s="1"/>
  <c r="T3178" i="24" s="1"/>
  <c r="P2185" i="24"/>
  <c r="Q2185" i="24" s="1"/>
  <c r="R2185" i="24" s="1"/>
  <c r="S2185" i="24" s="1"/>
  <c r="T2185" i="24" s="1"/>
  <c r="P1680" i="24"/>
  <c r="Q1680" i="24" s="1"/>
  <c r="R1680" i="24" s="1"/>
  <c r="S1680" i="24" s="1"/>
  <c r="T1680" i="24" s="1"/>
  <c r="N847" i="24"/>
  <c r="O847" i="24" s="1"/>
  <c r="P1204" i="24"/>
  <c r="Q1204" i="24" s="1"/>
  <c r="R1204" i="24" s="1"/>
  <c r="S234" i="24"/>
  <c r="T234" i="24" s="1"/>
  <c r="K3839" i="24"/>
  <c r="L3839" i="24" s="1"/>
  <c r="M3839" i="24" s="1"/>
  <c r="P3839" i="24" s="1"/>
  <c r="Q3839" i="24" s="1"/>
  <c r="R3839" i="24" s="1"/>
  <c r="S3839" i="24" s="1"/>
  <c r="T3839" i="24" s="1"/>
  <c r="P4089" i="24"/>
  <c r="Q4089" i="24" s="1"/>
  <c r="R4089" i="24" s="1"/>
  <c r="S4089" i="24" s="1"/>
  <c r="T4089" i="24" s="1"/>
  <c r="P3176" i="24"/>
  <c r="Q3176" i="24" s="1"/>
  <c r="R3176" i="24" s="1"/>
  <c r="S3176" i="24" s="1"/>
  <c r="T3176" i="24" s="1"/>
  <c r="K2970" i="24"/>
  <c r="L2970" i="24" s="1"/>
  <c r="M2970" i="24" s="1"/>
  <c r="P2970" i="24" s="1"/>
  <c r="Q2970" i="24" s="1"/>
  <c r="R2970" i="24" s="1"/>
  <c r="S2970" i="24" s="1"/>
  <c r="T2970" i="24" s="1"/>
  <c r="N2123" i="24"/>
  <c r="O2123" i="24" s="1"/>
  <c r="S3072" i="24"/>
  <c r="T3072" i="24" s="1"/>
  <c r="S2568" i="24"/>
  <c r="T2568" i="24" s="1"/>
  <c r="P841" i="24"/>
  <c r="Q841" i="24" s="1"/>
  <c r="R841" i="24" s="1"/>
  <c r="S841" i="24" s="1"/>
  <c r="T841" i="24" s="1"/>
  <c r="N887" i="24"/>
  <c r="O887" i="24" s="1"/>
  <c r="K887" i="24"/>
  <c r="L887" i="24" s="1"/>
  <c r="M887" i="24" s="1"/>
  <c r="P4059" i="24"/>
  <c r="Q4059" i="24" s="1"/>
  <c r="R4059" i="24" s="1"/>
  <c r="S4059" i="24" s="1"/>
  <c r="T4059" i="24" s="1"/>
  <c r="S3552" i="24"/>
  <c r="T3552" i="24" s="1"/>
  <c r="P2481" i="24"/>
  <c r="Q2481" i="24" s="1"/>
  <c r="R2481" i="24" s="1"/>
  <c r="S2481" i="24" s="1"/>
  <c r="T2481" i="24" s="1"/>
  <c r="N3194" i="24"/>
  <c r="O3194" i="24" s="1"/>
  <c r="K3194" i="24"/>
  <c r="L3194" i="24" s="1"/>
  <c r="M3194" i="24" s="1"/>
  <c r="P1024" i="24"/>
  <c r="Q1024" i="24" s="1"/>
  <c r="R1024" i="24" s="1"/>
  <c r="S1024" i="24" s="1"/>
  <c r="T1024" i="24" s="1"/>
  <c r="S287" i="24"/>
  <c r="T287" i="24" s="1"/>
  <c r="S4031" i="24"/>
  <c r="T4031" i="24" s="1"/>
  <c r="P3923" i="24"/>
  <c r="Q3923" i="24" s="1"/>
  <c r="R3923" i="24" s="1"/>
  <c r="N2423" i="24"/>
  <c r="O2423" i="24" s="1"/>
  <c r="K2423" i="24"/>
  <c r="L2423" i="24" s="1"/>
  <c r="M2423" i="24" s="1"/>
  <c r="P1474" i="24"/>
  <c r="Q1474" i="24" s="1"/>
  <c r="R1474" i="24" s="1"/>
  <c r="S1474" i="24" s="1"/>
  <c r="T1474" i="24" s="1"/>
  <c r="S2855" i="24"/>
  <c r="T2855" i="24" s="1"/>
  <c r="S411" i="24"/>
  <c r="T411" i="24" s="1"/>
  <c r="P1002" i="24"/>
  <c r="Q1002" i="24" s="1"/>
  <c r="R1002" i="24" s="1"/>
  <c r="S1002" i="24" s="1"/>
  <c r="T1002" i="24" s="1"/>
  <c r="N1429" i="24"/>
  <c r="O1429" i="24" s="1"/>
  <c r="K1429" i="24"/>
  <c r="L1429" i="24" s="1"/>
  <c r="M1429" i="24" s="1"/>
  <c r="N3379" i="24"/>
  <c r="O3379" i="24" s="1"/>
  <c r="K3379" i="24"/>
  <c r="L3379" i="24" s="1"/>
  <c r="M3379" i="24" s="1"/>
  <c r="P2208" i="24"/>
  <c r="Q2208" i="24" s="1"/>
  <c r="R2208" i="24" s="1"/>
  <c r="S2208" i="24" s="1"/>
  <c r="T2208" i="24" s="1"/>
  <c r="P1989" i="24"/>
  <c r="Q1989" i="24" s="1"/>
  <c r="R1989" i="24" s="1"/>
  <c r="S1989" i="24" s="1"/>
  <c r="T1989" i="24" s="1"/>
  <c r="K50" i="24"/>
  <c r="L50" i="24" s="1"/>
  <c r="M50" i="24" s="1"/>
  <c r="N50" i="24"/>
  <c r="O50" i="24" s="1"/>
  <c r="P43" i="24"/>
  <c r="Q43" i="24" s="1"/>
  <c r="R43" i="24" s="1"/>
  <c r="S43" i="24" s="1"/>
  <c r="T43" i="24" s="1"/>
  <c r="P3774" i="24"/>
  <c r="Q3774" i="24" s="1"/>
  <c r="R3774" i="24" s="1"/>
  <c r="S3774" i="24" s="1"/>
  <c r="T3774" i="24" s="1"/>
  <c r="S1415" i="24"/>
  <c r="T1415" i="24" s="1"/>
  <c r="N2817" i="24"/>
  <c r="O2817" i="24" s="1"/>
  <c r="K2817" i="24"/>
  <c r="L2817" i="24" s="1"/>
  <c r="M2817" i="24" s="1"/>
  <c r="P861" i="24"/>
  <c r="Q861" i="24" s="1"/>
  <c r="R861" i="24" s="1"/>
  <c r="S861" i="24" s="1"/>
  <c r="T861" i="24" s="1"/>
  <c r="P3880" i="24"/>
  <c r="Q3880" i="24" s="1"/>
  <c r="R3880" i="24" s="1"/>
  <c r="S3880" i="24" s="1"/>
  <c r="T3880" i="24" s="1"/>
  <c r="K1806" i="24"/>
  <c r="L1806" i="24" s="1"/>
  <c r="M1806" i="24" s="1"/>
  <c r="N1806" i="24"/>
  <c r="O1806" i="24" s="1"/>
  <c r="P2871" i="24"/>
  <c r="Q2871" i="24" s="1"/>
  <c r="R2871" i="24" s="1"/>
  <c r="S2871" i="24" s="1"/>
  <c r="T2871" i="24" s="1"/>
  <c r="S3051" i="24"/>
  <c r="T3051" i="24" s="1"/>
  <c r="P934" i="24"/>
  <c r="Q934" i="24" s="1"/>
  <c r="R934" i="24" s="1"/>
  <c r="S934" i="24" s="1"/>
  <c r="T934" i="24" s="1"/>
  <c r="K1043" i="24"/>
  <c r="L1043" i="24" s="1"/>
  <c r="M1043" i="24" s="1"/>
  <c r="N1043" i="24"/>
  <c r="O1043" i="24" s="1"/>
  <c r="K2419" i="24"/>
  <c r="L2419" i="24" s="1"/>
  <c r="M2419" i="24" s="1"/>
  <c r="N2419" i="24"/>
  <c r="O2419" i="24" s="1"/>
  <c r="P3835" i="24"/>
  <c r="Q3835" i="24" s="1"/>
  <c r="R3835" i="24" s="1"/>
  <c r="P3973" i="24"/>
  <c r="Q3973" i="24" s="1"/>
  <c r="R3973" i="24" s="1"/>
  <c r="S3973" i="24" s="1"/>
  <c r="T3973" i="24" s="1"/>
  <c r="P1802" i="24"/>
  <c r="Q1802" i="24" s="1"/>
  <c r="R1802" i="24" s="1"/>
  <c r="S1802" i="24" s="1"/>
  <c r="T1802" i="24" s="1"/>
  <c r="P2648" i="24"/>
  <c r="Q2648" i="24" s="1"/>
  <c r="R2648" i="24" s="1"/>
  <c r="S2648" i="24" s="1"/>
  <c r="T2648" i="24" s="1"/>
  <c r="K2999" i="24"/>
  <c r="L2999" i="24" s="1"/>
  <c r="M2999" i="24" s="1"/>
  <c r="N2999" i="24"/>
  <c r="O2999" i="24" s="1"/>
  <c r="P1660" i="24"/>
  <c r="Q1660" i="24" s="1"/>
  <c r="R1660" i="24" s="1"/>
  <c r="S1660" i="24" s="1"/>
  <c r="T1660" i="24" s="1"/>
  <c r="P1293" i="24"/>
  <c r="Q1293" i="24" s="1"/>
  <c r="R1293" i="24" s="1"/>
  <c r="S1293" i="24" s="1"/>
  <c r="T1293" i="24" s="1"/>
  <c r="P2803" i="24"/>
  <c r="Q2803" i="24" s="1"/>
  <c r="R2803" i="24" s="1"/>
  <c r="S2803" i="24" s="1"/>
  <c r="T2803" i="24" s="1"/>
  <c r="N2673" i="24"/>
  <c r="O2673" i="24" s="1"/>
  <c r="K2673" i="24"/>
  <c r="L2673" i="24" s="1"/>
  <c r="M2673" i="24" s="1"/>
  <c r="P836" i="24"/>
  <c r="Q836" i="24" s="1"/>
  <c r="R836" i="24" s="1"/>
  <c r="P3969" i="24"/>
  <c r="Q3969" i="24" s="1"/>
  <c r="R3969" i="24" s="1"/>
  <c r="S3969" i="24" s="1"/>
  <c r="T3969" i="24" s="1"/>
  <c r="P1983" i="24"/>
  <c r="Q1983" i="24" s="1"/>
  <c r="R1983" i="24" s="1"/>
  <c r="S1983" i="24" s="1"/>
  <c r="T1983" i="24" s="1"/>
  <c r="S3070" i="24"/>
  <c r="T3070" i="24" s="1"/>
  <c r="S1059" i="24"/>
  <c r="T1059" i="24" s="1"/>
  <c r="P1059" i="24"/>
  <c r="Q1059" i="24" s="1"/>
  <c r="R1059" i="24" s="1"/>
  <c r="N694" i="24"/>
  <c r="O694" i="24" s="1"/>
  <c r="K694" i="24"/>
  <c r="L694" i="24" s="1"/>
  <c r="M694" i="24" s="1"/>
  <c r="P254" i="24"/>
  <c r="Q254" i="24" s="1"/>
  <c r="R254" i="24" s="1"/>
  <c r="S254" i="24" s="1"/>
  <c r="T254" i="24" s="1"/>
  <c r="N1527" i="24"/>
  <c r="O1527" i="24" s="1"/>
  <c r="K1527" i="24"/>
  <c r="L1527" i="24" s="1"/>
  <c r="M1527" i="24" s="1"/>
  <c r="P2926" i="24"/>
  <c r="Q2926" i="24" s="1"/>
  <c r="R2926" i="24" s="1"/>
  <c r="S2926" i="24" s="1"/>
  <c r="T2926" i="24" s="1"/>
  <c r="K1542" i="24"/>
  <c r="L1542" i="24" s="1"/>
  <c r="M1542" i="24" s="1"/>
  <c r="N1542" i="24"/>
  <c r="O1542" i="24" s="1"/>
  <c r="P721" i="24"/>
  <c r="Q721" i="24" s="1"/>
  <c r="R721" i="24" s="1"/>
  <c r="S721" i="24" s="1"/>
  <c r="T721" i="24" s="1"/>
  <c r="K1961" i="24"/>
  <c r="L1961" i="24" s="1"/>
  <c r="M1961" i="24" s="1"/>
  <c r="N1961" i="24"/>
  <c r="O1961" i="24" s="1"/>
  <c r="P2924" i="24"/>
  <c r="Q2924" i="24" s="1"/>
  <c r="R2924" i="24" s="1"/>
  <c r="P4229" i="24"/>
  <c r="Q4229" i="24" s="1"/>
  <c r="R4229" i="24" s="1"/>
  <c r="S4229" i="24" s="1"/>
  <c r="T4229" i="24" s="1"/>
  <c r="K3837" i="24"/>
  <c r="L3837" i="24" s="1"/>
  <c r="M3837" i="24" s="1"/>
  <c r="N3837" i="24"/>
  <c r="O3837" i="24" s="1"/>
  <c r="P3784" i="24"/>
  <c r="Q3784" i="24" s="1"/>
  <c r="R3784" i="24" s="1"/>
  <c r="S3784" i="24" s="1"/>
  <c r="T3784" i="24" s="1"/>
  <c r="K3246" i="24"/>
  <c r="L3246" i="24" s="1"/>
  <c r="M3246" i="24" s="1"/>
  <c r="N3246" i="24"/>
  <c r="O3246" i="24" s="1"/>
  <c r="P658" i="24"/>
  <c r="Q658" i="24" s="1"/>
  <c r="R658" i="24" s="1"/>
  <c r="P4206" i="24"/>
  <c r="Q4206" i="24" s="1"/>
  <c r="R4206" i="24" s="1"/>
  <c r="S4206" i="24" s="1"/>
  <c r="T4206" i="24" s="1"/>
  <c r="N1599" i="24"/>
  <c r="O1599" i="24" s="1"/>
  <c r="K1599" i="24"/>
  <c r="L1599" i="24" s="1"/>
  <c r="M1599" i="24" s="1"/>
  <c r="P1540" i="24"/>
  <c r="Q1540" i="24" s="1"/>
  <c r="R1540" i="24" s="1"/>
  <c r="S1540" i="24" s="1"/>
  <c r="T1540" i="24" s="1"/>
  <c r="P2724" i="24"/>
  <c r="Q2724" i="24" s="1"/>
  <c r="R2724" i="24" s="1"/>
  <c r="S2724" i="24" s="1"/>
  <c r="T2724" i="24" s="1"/>
  <c r="S44" i="24"/>
  <c r="T44" i="24" s="1"/>
  <c r="K882" i="24"/>
  <c r="L882" i="24" s="1"/>
  <c r="M882" i="24" s="1"/>
  <c r="N882" i="24"/>
  <c r="O882" i="24" s="1"/>
  <c r="P206" i="24"/>
  <c r="Q206" i="24" s="1"/>
  <c r="R206" i="24" s="1"/>
  <c r="S206" i="24" s="1"/>
  <c r="T206" i="24" s="1"/>
  <c r="S1662" i="24"/>
  <c r="T1662" i="24" s="1"/>
  <c r="N248" i="24"/>
  <c r="O248" i="24" s="1"/>
  <c r="K248" i="24"/>
  <c r="L248" i="24" s="1"/>
  <c r="M248" i="24" s="1"/>
  <c r="P3664" i="24"/>
  <c r="Q3664" i="24" s="1"/>
  <c r="R3664" i="24" s="1"/>
  <c r="S3664" i="24" s="1"/>
  <c r="T3664" i="24" s="1"/>
  <c r="P3296" i="24"/>
  <c r="Q3296" i="24" s="1"/>
  <c r="R3296" i="24" s="1"/>
  <c r="S3296" i="24" s="1"/>
  <c r="T3296" i="24" s="1"/>
  <c r="P1344" i="24"/>
  <c r="Q1344" i="24" s="1"/>
  <c r="R1344" i="24" s="1"/>
  <c r="S1344" i="24" s="1"/>
  <c r="T1344" i="24" s="1"/>
  <c r="P3604" i="24"/>
  <c r="Q3604" i="24" s="1"/>
  <c r="R3604" i="24" s="1"/>
  <c r="S3604" i="24" s="1"/>
  <c r="T3604" i="24" s="1"/>
  <c r="P2301" i="24"/>
  <c r="Q2301" i="24" s="1"/>
  <c r="R2301" i="24" s="1"/>
  <c r="S2301" i="24" s="1"/>
  <c r="T2301" i="24" s="1"/>
  <c r="S275" i="24"/>
  <c r="T275" i="24" s="1"/>
  <c r="K1076" i="24"/>
  <c r="L1076" i="24" s="1"/>
  <c r="M1076" i="24" s="1"/>
  <c r="N1076" i="24"/>
  <c r="O1076" i="24" s="1"/>
  <c r="P657" i="24"/>
  <c r="Q657" i="24" s="1"/>
  <c r="R657" i="24" s="1"/>
  <c r="S657" i="24" s="1"/>
  <c r="T657" i="24" s="1"/>
  <c r="P2118" i="24"/>
  <c r="Q2118" i="24" s="1"/>
  <c r="R2118" i="24" s="1"/>
  <c r="S2118" i="24" s="1"/>
  <c r="T2118" i="24" s="1"/>
  <c r="P3062" i="24"/>
  <c r="Q3062" i="24" s="1"/>
  <c r="R3062" i="24" s="1"/>
  <c r="S3062" i="24" s="1"/>
  <c r="T3062" i="24" s="1"/>
  <c r="P2022" i="24"/>
  <c r="Q2022" i="24" s="1"/>
  <c r="R2022" i="24" s="1"/>
  <c r="S2022" i="24" s="1"/>
  <c r="T2022" i="24" s="1"/>
  <c r="P653" i="24"/>
  <c r="Q653" i="24" s="1"/>
  <c r="R653" i="24" s="1"/>
  <c r="S653" i="24" s="1"/>
  <c r="T653" i="24" s="1"/>
  <c r="S871" i="24"/>
  <c r="T871" i="24" s="1"/>
  <c r="P2016" i="24"/>
  <c r="Q2016" i="24" s="1"/>
  <c r="R2016" i="24" s="1"/>
  <c r="S2016" i="24" s="1"/>
  <c r="T2016" i="24" s="1"/>
  <c r="S3210" i="24"/>
  <c r="T3210" i="24" s="1"/>
  <c r="P849" i="24"/>
  <c r="Q849" i="24" s="1"/>
  <c r="R849" i="24" s="1"/>
  <c r="S849" i="24" s="1"/>
  <c r="T849" i="24" s="1"/>
  <c r="P3748" i="24"/>
  <c r="Q3748" i="24" s="1"/>
  <c r="R3748" i="24" s="1"/>
  <c r="S3748" i="24" s="1"/>
  <c r="T3748" i="24" s="1"/>
  <c r="K215" i="24"/>
  <c r="L215" i="24" s="1"/>
  <c r="M215" i="24" s="1"/>
  <c r="N215" i="24"/>
  <c r="O215" i="24" s="1"/>
  <c r="P200" i="24"/>
  <c r="Q200" i="24" s="1"/>
  <c r="R200" i="24" s="1"/>
  <c r="S200" i="24" s="1"/>
  <c r="T200" i="24" s="1"/>
  <c r="P1460" i="24"/>
  <c r="Q1460" i="24" s="1"/>
  <c r="R1460" i="24" s="1"/>
  <c r="S1460" i="24" s="1"/>
  <c r="T1460" i="24" s="1"/>
  <c r="P4118" i="24"/>
  <c r="Q4118" i="24" s="1"/>
  <c r="R4118" i="24" s="1"/>
  <c r="S4118" i="24"/>
  <c r="T4118" i="24" s="1"/>
  <c r="K1246" i="24"/>
  <c r="L1246" i="24" s="1"/>
  <c r="M1246" i="24" s="1"/>
  <c r="N1246" i="24"/>
  <c r="O1246" i="24" s="1"/>
  <c r="K1173" i="24"/>
  <c r="L1173" i="24" s="1"/>
  <c r="M1173" i="24" s="1"/>
  <c r="N1173" i="24"/>
  <c r="O1173" i="24" s="1"/>
  <c r="S3997" i="24"/>
  <c r="T3997" i="24" s="1"/>
  <c r="P3753" i="24"/>
  <c r="Q3753" i="24" s="1"/>
  <c r="R3753" i="24" s="1"/>
  <c r="S3753" i="24" s="1"/>
  <c r="T3753" i="24" s="1"/>
  <c r="P1276" i="24"/>
  <c r="Q1276" i="24" s="1"/>
  <c r="R1276" i="24" s="1"/>
  <c r="S1276" i="24" s="1"/>
  <c r="T1276" i="24" s="1"/>
  <c r="K3680" i="24"/>
  <c r="L3680" i="24" s="1"/>
  <c r="M3680" i="24" s="1"/>
  <c r="N3680" i="24"/>
  <c r="O3680" i="24" s="1"/>
  <c r="P1668" i="24"/>
  <c r="Q1668" i="24" s="1"/>
  <c r="R1668" i="24" s="1"/>
  <c r="S1668" i="24" s="1"/>
  <c r="T1668" i="24" s="1"/>
  <c r="S2575" i="24"/>
  <c r="T2575" i="24" s="1"/>
  <c r="P718" i="24"/>
  <c r="Q718" i="24" s="1"/>
  <c r="R718" i="24" s="1"/>
  <c r="S718" i="24" s="1"/>
  <c r="T718" i="24" s="1"/>
  <c r="S207" i="24"/>
  <c r="T207" i="24" s="1"/>
  <c r="P544" i="24"/>
  <c r="Q544" i="24" s="1"/>
  <c r="R544" i="24" s="1"/>
  <c r="S544" i="24" s="1"/>
  <c r="T544" i="24" s="1"/>
  <c r="P2276" i="24"/>
  <c r="Q2276" i="24" s="1"/>
  <c r="R2276" i="24" s="1"/>
  <c r="S2276" i="24" s="1"/>
  <c r="T2276" i="24" s="1"/>
  <c r="S738" i="24"/>
  <c r="T738" i="24" s="1"/>
  <c r="S1000" i="24"/>
  <c r="T1000" i="24" s="1"/>
  <c r="N3838" i="24"/>
  <c r="O3838" i="24" s="1"/>
  <c r="K3838" i="24"/>
  <c r="L3838" i="24" s="1"/>
  <c r="M3838" i="24" s="1"/>
  <c r="P3381" i="24"/>
  <c r="Q3381" i="24" s="1"/>
  <c r="R3381" i="24" s="1"/>
  <c r="S3381" i="24" s="1"/>
  <c r="T3381" i="24" s="1"/>
  <c r="S1517" i="24"/>
  <c r="T1517" i="24" s="1"/>
  <c r="S3185" i="24"/>
  <c r="T3185" i="24" s="1"/>
  <c r="N2328" i="24"/>
  <c r="O2328" i="24" s="1"/>
  <c r="K2328" i="24"/>
  <c r="L2328" i="24" s="1"/>
  <c r="M2328" i="24" s="1"/>
  <c r="P834" i="24"/>
  <c r="Q834" i="24" s="1"/>
  <c r="R834" i="24" s="1"/>
  <c r="S834" i="24" s="1"/>
  <c r="T834" i="24" s="1"/>
  <c r="S3666" i="24"/>
  <c r="T3666" i="24" s="1"/>
  <c r="S2422" i="24"/>
  <c r="T2422" i="24" s="1"/>
  <c r="N1516" i="24"/>
  <c r="O1516" i="24" s="1"/>
  <c r="K1516" i="24"/>
  <c r="L1516" i="24" s="1"/>
  <c r="M1516" i="24" s="1"/>
  <c r="P2973" i="24"/>
  <c r="Q2973" i="24" s="1"/>
  <c r="R2973" i="24" s="1"/>
  <c r="S2973" i="24" s="1"/>
  <c r="T2973" i="24" s="1"/>
  <c r="S393" i="24"/>
  <c r="T393" i="24" s="1"/>
  <c r="S729" i="24"/>
  <c r="T729" i="24" s="1"/>
  <c r="K3882" i="24"/>
  <c r="L3882" i="24" s="1"/>
  <c r="M3882" i="24" s="1"/>
  <c r="N3882" i="24"/>
  <c r="O3882" i="24" s="1"/>
  <c r="P10" i="24"/>
  <c r="Q10" i="24" s="1"/>
  <c r="R10" i="24" s="1"/>
  <c r="S10" i="24" s="1"/>
  <c r="T10" i="24" s="1"/>
  <c r="N1188" i="24"/>
  <c r="O1188" i="24" s="1"/>
  <c r="K1188" i="24"/>
  <c r="L1188" i="24" s="1"/>
  <c r="M1188" i="24" s="1"/>
  <c r="K3500" i="24"/>
  <c r="L3500" i="24" s="1"/>
  <c r="M3500" i="24" s="1"/>
  <c r="N3500" i="24"/>
  <c r="O3500" i="24" s="1"/>
  <c r="P1809" i="24"/>
  <c r="Q1809" i="24" s="1"/>
  <c r="R1809" i="24" s="1"/>
  <c r="S1809" i="24" s="1"/>
  <c r="T1809" i="24" s="1"/>
  <c r="P1808" i="24"/>
  <c r="Q1808" i="24" s="1"/>
  <c r="R1808" i="24" s="1"/>
  <c r="S1808" i="24" s="1"/>
  <c r="T1808" i="24" s="1"/>
  <c r="N253" i="24"/>
  <c r="O253" i="24" s="1"/>
  <c r="K253" i="24"/>
  <c r="L253" i="24" s="1"/>
  <c r="M253" i="24" s="1"/>
  <c r="S3585" i="24"/>
  <c r="T3585" i="24" s="1"/>
  <c r="P2121" i="24"/>
  <c r="Q2121" i="24" s="1"/>
  <c r="R2121" i="24" s="1"/>
  <c r="S2121" i="24" s="1"/>
  <c r="T2121" i="24" s="1"/>
  <c r="P1414" i="24"/>
  <c r="Q1414" i="24" s="1"/>
  <c r="R1414" i="24" s="1"/>
  <c r="S1414" i="24" s="1"/>
  <c r="T1414" i="24" s="1"/>
  <c r="K1958" i="24"/>
  <c r="L1958" i="24" s="1"/>
  <c r="M1958" i="24" s="1"/>
  <c r="N1958" i="24"/>
  <c r="O1958" i="24" s="1"/>
  <c r="P2697" i="24"/>
  <c r="Q2697" i="24" s="1"/>
  <c r="R2697" i="24" s="1"/>
  <c r="S2697" i="24" s="1"/>
  <c r="T2697" i="24" s="1"/>
  <c r="S867" i="24"/>
  <c r="T867" i="24" s="1"/>
  <c r="P1070" i="24"/>
  <c r="Q1070" i="24" s="1"/>
  <c r="R1070" i="24" s="1"/>
  <c r="S1070" i="24"/>
  <c r="T1070" i="24" s="1"/>
  <c r="P3920" i="24"/>
  <c r="Q3920" i="24" s="1"/>
  <c r="R3920" i="24" s="1"/>
  <c r="S3920" i="24" s="1"/>
  <c r="T3920" i="24" s="1"/>
  <c r="P3879" i="24"/>
  <c r="Q3879" i="24" s="1"/>
  <c r="R3879" i="24" s="1"/>
  <c r="S3879" i="24" s="1"/>
  <c r="T3879" i="24" s="1"/>
  <c r="P42" i="24"/>
  <c r="Q42" i="24" s="1"/>
  <c r="R42" i="24" s="1"/>
  <c r="S42" i="24"/>
  <c r="T42" i="24" s="1"/>
  <c r="K2313" i="24"/>
  <c r="L2313" i="24" s="1"/>
  <c r="M2313" i="24" s="1"/>
  <c r="N2313" i="24"/>
  <c r="O2313" i="24" s="1"/>
  <c r="K881" i="24"/>
  <c r="L881" i="24" s="1"/>
  <c r="M881" i="24" s="1"/>
  <c r="N881" i="24"/>
  <c r="O881" i="24" s="1"/>
  <c r="P1957" i="24"/>
  <c r="Q1957" i="24" s="1"/>
  <c r="R1957" i="24" s="1"/>
  <c r="S1957" i="24" s="1"/>
  <c r="T1957" i="24" s="1"/>
  <c r="P1800" i="24"/>
  <c r="Q1800" i="24" s="1"/>
  <c r="R1800" i="24" s="1"/>
  <c r="S1800" i="24" s="1"/>
  <c r="T1800" i="24" s="1"/>
  <c r="P1449" i="24"/>
  <c r="Q1449" i="24" s="1"/>
  <c r="R1449" i="24" s="1"/>
  <c r="S1449" i="24"/>
  <c r="T1449" i="24" s="1"/>
  <c r="P3919" i="24"/>
  <c r="Q3919" i="24" s="1"/>
  <c r="R3919" i="24" s="1"/>
  <c r="S3919" i="24" s="1"/>
  <c r="T3919" i="24" s="1"/>
  <c r="K831" i="24"/>
  <c r="L831" i="24" s="1"/>
  <c r="M831" i="24" s="1"/>
  <c r="N831" i="24"/>
  <c r="O831" i="24" s="1"/>
  <c r="P2626" i="24"/>
  <c r="Q2626" i="24" s="1"/>
  <c r="R2626" i="24" s="1"/>
  <c r="S2626" i="24" s="1"/>
  <c r="T2626" i="24" s="1"/>
  <c r="P2702" i="24"/>
  <c r="Q2702" i="24" s="1"/>
  <c r="R2702" i="24" s="1"/>
  <c r="S2702" i="24" s="1"/>
  <c r="T2702" i="24" s="1"/>
  <c r="S4132" i="24"/>
  <c r="T4132" i="24" s="1"/>
  <c r="P1902" i="24"/>
  <c r="Q1902" i="24" s="1"/>
  <c r="R1902" i="24" s="1"/>
  <c r="S1955" i="24"/>
  <c r="T1955" i="24" s="1"/>
  <c r="P3845" i="24"/>
  <c r="Q3845" i="24" s="1"/>
  <c r="R3845" i="24" s="1"/>
  <c r="S3845" i="24" s="1"/>
  <c r="T3845" i="24" s="1"/>
  <c r="K1020" i="24"/>
  <c r="L1020" i="24" s="1"/>
  <c r="M1020" i="24" s="1"/>
  <c r="N1020" i="24"/>
  <c r="O1020" i="24" s="1"/>
  <c r="K2478" i="24"/>
  <c r="L2478" i="24" s="1"/>
  <c r="M2478" i="24" s="1"/>
  <c r="N2478" i="24"/>
  <c r="O2478" i="24" s="1"/>
  <c r="N2795" i="24"/>
  <c r="O2795" i="24" s="1"/>
  <c r="K2795" i="24"/>
  <c r="L2795" i="24" s="1"/>
  <c r="M2795" i="24" s="1"/>
  <c r="P2150" i="24"/>
  <c r="Q2150" i="24" s="1"/>
  <c r="R2150" i="24" s="1"/>
  <c r="S2150" i="24" s="1"/>
  <c r="T2150" i="24" s="1"/>
  <c r="K2811" i="24"/>
  <c r="L2811" i="24" s="1"/>
  <c r="M2811" i="24" s="1"/>
  <c r="N2811" i="24"/>
  <c r="O2811" i="24" s="1"/>
  <c r="P1960" i="24"/>
  <c r="Q1960" i="24" s="1"/>
  <c r="R1960" i="24" s="1"/>
  <c r="S1960" i="24" s="1"/>
  <c r="T1960" i="24" s="1"/>
  <c r="P335" i="24"/>
  <c r="Q335" i="24" s="1"/>
  <c r="R335" i="24" s="1"/>
  <c r="S335" i="24"/>
  <c r="T335" i="24" s="1"/>
  <c r="N2018" i="24"/>
  <c r="O2018" i="24" s="1"/>
  <c r="K2018" i="24"/>
  <c r="L2018" i="24" s="1"/>
  <c r="M2018" i="24" s="1"/>
  <c r="P2886" i="24"/>
  <c r="Q2886" i="24" s="1"/>
  <c r="R2886" i="24" s="1"/>
  <c r="S2886" i="24" s="1"/>
  <c r="T2886" i="24" s="1"/>
  <c r="P3663" i="24"/>
  <c r="Q3663" i="24" s="1"/>
  <c r="R3663" i="24" s="1"/>
  <c r="S3663" i="24" s="1"/>
  <c r="T3663" i="24" s="1"/>
  <c r="K212" i="24"/>
  <c r="L212" i="24" s="1"/>
  <c r="M212" i="24" s="1"/>
  <c r="N212" i="24"/>
  <c r="O212" i="24" s="1"/>
  <c r="S4033" i="24"/>
  <c r="T4033" i="24" s="1"/>
  <c r="N3972" i="24"/>
  <c r="O3972" i="24" s="1"/>
  <c r="N3304" i="24"/>
  <c r="O3304" i="24" s="1"/>
  <c r="S2019" i="24"/>
  <c r="T2019" i="24" s="1"/>
  <c r="N1421" i="24"/>
  <c r="O1421" i="24" s="1"/>
  <c r="S2615" i="24"/>
  <c r="T2615" i="24" s="1"/>
  <c r="N3192" i="24"/>
  <c r="O3192" i="24" s="1"/>
  <c r="S1113" i="24"/>
  <c r="T1113" i="24" s="1"/>
  <c r="N978" i="24"/>
  <c r="O978" i="24" s="1"/>
  <c r="S305" i="24"/>
  <c r="T305" i="24" s="1"/>
  <c r="N1288" i="24"/>
  <c r="O1288" i="24" s="1"/>
  <c r="S3760" i="24"/>
  <c r="T3760" i="24" s="1"/>
  <c r="N4032" i="24"/>
  <c r="O4032" i="24" s="1"/>
  <c r="S2971" i="24"/>
  <c r="T2971" i="24" s="1"/>
  <c r="N3302" i="24"/>
  <c r="O3302" i="24" s="1"/>
  <c r="N2526" i="24"/>
  <c r="O2526" i="24" s="1"/>
  <c r="N71" i="24"/>
  <c r="O71" i="24" s="1"/>
  <c r="S484" i="24"/>
  <c r="T484" i="24" s="1"/>
  <c r="N1088" i="24"/>
  <c r="O1088" i="24" s="1"/>
  <c r="S1155" i="24"/>
  <c r="T1155" i="24" s="1"/>
  <c r="N910" i="24"/>
  <c r="O910" i="24" s="1"/>
  <c r="S3841" i="24"/>
  <c r="T3841" i="24" s="1"/>
  <c r="N3181" i="24"/>
  <c r="O3181" i="24" s="1"/>
  <c r="N209" i="24"/>
  <c r="O209" i="24" s="1"/>
  <c r="S2646" i="24"/>
  <c r="T2646" i="24" s="1"/>
  <c r="N1519" i="24"/>
  <c r="O1519" i="24" s="1"/>
  <c r="S2695" i="24"/>
  <c r="T2695" i="24" s="1"/>
  <c r="N2269" i="24"/>
  <c r="O2269" i="24" s="1"/>
  <c r="N731" i="24"/>
  <c r="O731" i="24" s="1"/>
  <c r="S357" i="24"/>
  <c r="T357" i="24" s="1"/>
  <c r="N837" i="24"/>
  <c r="O837" i="24" s="1"/>
  <c r="S3884" i="24"/>
  <c r="T3884" i="24" s="1"/>
  <c r="N3705" i="24"/>
  <c r="O3705" i="24" s="1"/>
  <c r="S3400" i="24"/>
  <c r="T3400" i="24" s="1"/>
  <c r="N638" i="24"/>
  <c r="O638" i="24" s="1"/>
  <c r="N2429" i="24"/>
  <c r="O2429" i="24" s="1"/>
  <c r="N2897" i="24"/>
  <c r="O2897" i="24" s="1"/>
  <c r="N4060" i="24"/>
  <c r="O4060" i="24" s="1"/>
  <c r="K4060" i="24"/>
  <c r="L4060" i="24" s="1"/>
  <c r="M4060" i="24" s="1"/>
  <c r="S2538" i="24"/>
  <c r="T2538" i="24" s="1"/>
  <c r="S976" i="24"/>
  <c r="T976" i="24" s="1"/>
  <c r="K271" i="24"/>
  <c r="L271" i="24" s="1"/>
  <c r="M271" i="24" s="1"/>
  <c r="N271" i="24"/>
  <c r="O271" i="24" s="1"/>
  <c r="K339" i="24"/>
  <c r="L339" i="24" s="1"/>
  <c r="M339" i="24" s="1"/>
  <c r="P339" i="24" s="1"/>
  <c r="Q339" i="24" s="1"/>
  <c r="R339" i="24" s="1"/>
  <c r="S339" i="24" s="1"/>
  <c r="T339" i="24" s="1"/>
  <c r="P1416" i="24"/>
  <c r="Q1416" i="24" s="1"/>
  <c r="R1416" i="24" s="1"/>
  <c r="S1416" i="24" s="1"/>
  <c r="T1416" i="24" s="1"/>
  <c r="S2424" i="24"/>
  <c r="T2424" i="24" s="1"/>
  <c r="K2499" i="24"/>
  <c r="L2499" i="24" s="1"/>
  <c r="M2499" i="24" s="1"/>
  <c r="N2499" i="24"/>
  <c r="O2499" i="24" s="1"/>
  <c r="K2452" i="24"/>
  <c r="L2452" i="24" s="1"/>
  <c r="M2452" i="24" s="1"/>
  <c r="P2452" i="24" s="1"/>
  <c r="Q2452" i="24" s="1"/>
  <c r="R2452" i="24" s="1"/>
  <c r="S2452" i="24" s="1"/>
  <c r="T2452" i="24" s="1"/>
  <c r="P1330" i="24"/>
  <c r="Q1330" i="24" s="1"/>
  <c r="R1330" i="24" s="1"/>
  <c r="S1330" i="24" s="1"/>
  <c r="T1330" i="24" s="1"/>
  <c r="S4100" i="24"/>
  <c r="T4100" i="24" s="1"/>
  <c r="S4091" i="24"/>
  <c r="T4091" i="24" s="1"/>
  <c r="K1811" i="24"/>
  <c r="L1811" i="24" s="1"/>
  <c r="M1811" i="24" s="1"/>
  <c r="N1811" i="24"/>
  <c r="O1811" i="24" s="1"/>
  <c r="K2810" i="24"/>
  <c r="L2810" i="24" s="1"/>
  <c r="M2810" i="24" s="1"/>
  <c r="P2810" i="24" s="1"/>
  <c r="Q2810" i="24" s="1"/>
  <c r="R2810" i="24" s="1"/>
  <c r="S2810" i="24" s="1"/>
  <c r="T2810" i="24" s="1"/>
  <c r="P833" i="24"/>
  <c r="Q833" i="24" s="1"/>
  <c r="R833" i="24" s="1"/>
  <c r="S833" i="24" s="1"/>
  <c r="T833" i="24" s="1"/>
  <c r="S3209" i="24"/>
  <c r="T3209" i="24" s="1"/>
  <c r="S641" i="24"/>
  <c r="T641" i="24" s="1"/>
  <c r="K1198" i="24"/>
  <c r="L1198" i="24" s="1"/>
  <c r="M1198" i="24" s="1"/>
  <c r="N1198" i="24"/>
  <c r="O1198" i="24" s="1"/>
  <c r="K1447" i="24"/>
  <c r="L1447" i="24" s="1"/>
  <c r="M1447" i="24" s="1"/>
  <c r="P1447" i="24" s="1"/>
  <c r="Q1447" i="24" s="1"/>
  <c r="R1447" i="24" s="1"/>
  <c r="S1447" i="24" s="1"/>
  <c r="T1447" i="24" s="1"/>
  <c r="P4165" i="24"/>
  <c r="Q4165" i="24" s="1"/>
  <c r="R4165" i="24" s="1"/>
  <c r="S4165" i="24" s="1"/>
  <c r="T4165" i="24" s="1"/>
  <c r="P3756" i="24"/>
  <c r="Q3756" i="24" s="1"/>
  <c r="R3756" i="24" s="1"/>
  <c r="S3756" i="24" s="1"/>
  <c r="T3756" i="24" s="1"/>
  <c r="P2254" i="24"/>
  <c r="Q2254" i="24" s="1"/>
  <c r="R2254" i="24" s="1"/>
  <c r="S2254" i="24" s="1"/>
  <c r="T2254" i="24" s="1"/>
  <c r="N61" i="24"/>
  <c r="O61" i="24" s="1"/>
  <c r="K61" i="24"/>
  <c r="L61" i="24" s="1"/>
  <c r="M61" i="24" s="1"/>
  <c r="P3922" i="24"/>
  <c r="Q3922" i="24" s="1"/>
  <c r="R3922" i="24" s="1"/>
  <c r="S3922" i="24" s="1"/>
  <c r="T3922" i="24" s="1"/>
  <c r="P3921" i="24"/>
  <c r="Q3921" i="24" s="1"/>
  <c r="R3921" i="24" s="1"/>
  <c r="S3921" i="24" s="1"/>
  <c r="T3921" i="24" s="1"/>
  <c r="K3318" i="24"/>
  <c r="L3318" i="24" s="1"/>
  <c r="M3318" i="24" s="1"/>
  <c r="N3318" i="24"/>
  <c r="O3318" i="24" s="1"/>
  <c r="P476" i="24"/>
  <c r="Q476" i="24" s="1"/>
  <c r="R476" i="24" s="1"/>
  <c r="S476" i="24"/>
  <c r="T476" i="24" s="1"/>
  <c r="S432" i="24"/>
  <c r="T432" i="24" s="1"/>
  <c r="P1413" i="24"/>
  <c r="Q1413" i="24" s="1"/>
  <c r="R1413" i="24" s="1"/>
  <c r="S1413" i="24" s="1"/>
  <c r="T1413" i="24" s="1"/>
  <c r="P3169" i="24"/>
  <c r="Q3169" i="24" s="1"/>
  <c r="R3169" i="24" s="1"/>
  <c r="S3169" i="24" s="1"/>
  <c r="T3169" i="24" s="1"/>
  <c r="P1804" i="24"/>
  <c r="Q1804" i="24" s="1"/>
  <c r="R1804" i="24" s="1"/>
  <c r="S1804" i="24" s="1"/>
  <c r="T1804" i="24" s="1"/>
  <c r="P2127" i="24"/>
  <c r="Q2127" i="24" s="1"/>
  <c r="R2127" i="24" s="1"/>
  <c r="S2127" i="24" s="1"/>
  <c r="T2127" i="24" s="1"/>
  <c r="P4157" i="24"/>
  <c r="Q4157" i="24" s="1"/>
  <c r="R4157" i="24" s="1"/>
  <c r="S4157" i="24" s="1"/>
  <c r="T4157" i="24" s="1"/>
  <c r="P3559" i="24"/>
  <c r="Q3559" i="24" s="1"/>
  <c r="R3559" i="24" s="1"/>
  <c r="S3559" i="24"/>
  <c r="T3559" i="24" s="1"/>
  <c r="P3208" i="24"/>
  <c r="Q3208" i="24" s="1"/>
  <c r="R3208" i="24" s="1"/>
  <c r="S3208" i="24" s="1"/>
  <c r="T3208" i="24" s="1"/>
  <c r="P3834" i="24"/>
  <c r="Q3834" i="24" s="1"/>
  <c r="R3834" i="24" s="1"/>
  <c r="S3834" i="24" s="1"/>
  <c r="T3834" i="24" s="1"/>
  <c r="P3423" i="24"/>
  <c r="Q3423" i="24" s="1"/>
  <c r="R3423" i="24" s="1"/>
  <c r="P2805" i="24"/>
  <c r="Q2805" i="24" s="1"/>
  <c r="R2805" i="24" s="1"/>
  <c r="S2805" i="24" s="1"/>
  <c r="T2805" i="24" s="1"/>
  <c r="N3582" i="24"/>
  <c r="O3582" i="24" s="1"/>
  <c r="K3582" i="24"/>
  <c r="L3582" i="24" s="1"/>
  <c r="M3582" i="24" s="1"/>
  <c r="P4117" i="24"/>
  <c r="Q4117" i="24" s="1"/>
  <c r="R4117" i="24" s="1"/>
  <c r="S4117" i="24" s="1"/>
  <c r="T4117" i="24" s="1"/>
  <c r="N2570" i="24"/>
  <c r="O2570" i="24" s="1"/>
  <c r="K2570" i="24"/>
  <c r="L2570" i="24" s="1"/>
  <c r="M2570" i="24" s="1"/>
  <c r="N2314" i="24"/>
  <c r="O2314" i="24" s="1"/>
  <c r="K2314" i="24"/>
  <c r="L2314" i="24" s="1"/>
  <c r="M2314" i="24" s="1"/>
  <c r="P515" i="24"/>
  <c r="Q515" i="24" s="1"/>
  <c r="R515" i="24" s="1"/>
  <c r="S515" i="24"/>
  <c r="T515" i="24" s="1"/>
  <c r="P1850" i="24"/>
  <c r="Q1850" i="24" s="1"/>
  <c r="R1850" i="24" s="1"/>
  <c r="S1850" i="24" s="1"/>
  <c r="T1850" i="24" s="1"/>
  <c r="P2184" i="24"/>
  <c r="Q2184" i="24" s="1"/>
  <c r="R2184" i="24" s="1"/>
  <c r="S2184" i="24" s="1"/>
  <c r="T2184" i="24" s="1"/>
  <c r="K2675" i="24"/>
  <c r="L2675" i="24" s="1"/>
  <c r="M2675" i="24" s="1"/>
  <c r="N2675" i="24"/>
  <c r="O2675" i="24" s="1"/>
  <c r="P944" i="24"/>
  <c r="Q944" i="24" s="1"/>
  <c r="R944" i="24" s="1"/>
  <c r="S944" i="24" s="1"/>
  <c r="T944" i="24" s="1"/>
  <c r="K1411" i="24"/>
  <c r="L1411" i="24" s="1"/>
  <c r="M1411" i="24" s="1"/>
  <c r="N1411" i="24"/>
  <c r="O1411" i="24" s="1"/>
  <c r="P997" i="24"/>
  <c r="Q997" i="24" s="1"/>
  <c r="R997" i="24" s="1"/>
  <c r="S997" i="24" s="1"/>
  <c r="T997" i="24" s="1"/>
  <c r="P3832" i="24"/>
  <c r="Q3832" i="24" s="1"/>
  <c r="R3832" i="24" s="1"/>
  <c r="S3832" i="24" s="1"/>
  <c r="T3832" i="24" s="1"/>
  <c r="N2125" i="24"/>
  <c r="O2125" i="24" s="1"/>
  <c r="S1112" i="24"/>
  <c r="T1112" i="24" s="1"/>
  <c r="S3399" i="24"/>
  <c r="T3399" i="24" s="1"/>
  <c r="S1433" i="24"/>
  <c r="T1433" i="24" s="1"/>
  <c r="S1218" i="24"/>
  <c r="T1218" i="24" s="1"/>
  <c r="P1484" i="24"/>
  <c r="Q1484" i="24" s="1"/>
  <c r="R1484" i="24" s="1"/>
  <c r="S1484" i="24" s="1"/>
  <c r="T1484" i="24" s="1"/>
  <c r="N3757" i="24"/>
  <c r="O3757" i="24" s="1"/>
  <c r="S2124" i="24"/>
  <c r="T2124" i="24" s="1"/>
  <c r="S543" i="24"/>
  <c r="T543" i="24" s="1"/>
  <c r="S3502" i="24"/>
  <c r="T3502" i="24" s="1"/>
  <c r="N1813" i="24"/>
  <c r="O1813" i="24" s="1"/>
  <c r="K1813" i="24"/>
  <c r="L1813" i="24" s="1"/>
  <c r="M1813" i="24" s="1"/>
  <c r="S2280" i="24"/>
  <c r="T2280" i="24" s="1"/>
  <c r="S238" i="24"/>
  <c r="T238" i="24" s="1"/>
  <c r="N542" i="24"/>
  <c r="O542" i="24" s="1"/>
  <c r="K542" i="24"/>
  <c r="L542" i="24" s="1"/>
  <c r="M542" i="24" s="1"/>
  <c r="N2061" i="24"/>
  <c r="O2061" i="24" s="1"/>
  <c r="K2061" i="24"/>
  <c r="L2061" i="24" s="1"/>
  <c r="M2061" i="24" s="1"/>
  <c r="P3299" i="24"/>
  <c r="Q3299" i="24" s="1"/>
  <c r="R3299" i="24" s="1"/>
  <c r="S3299" i="24"/>
  <c r="T3299" i="24" s="1"/>
  <c r="N338" i="24"/>
  <c r="O338" i="24" s="1"/>
  <c r="K338" i="24"/>
  <c r="L338" i="24" s="1"/>
  <c r="M338" i="24" s="1"/>
  <c r="P205" i="24"/>
  <c r="Q205" i="24" s="1"/>
  <c r="R205" i="24" s="1"/>
  <c r="S205" i="24" s="1"/>
  <c r="T205" i="24" s="1"/>
  <c r="K1959" i="24"/>
  <c r="L1959" i="24" s="1"/>
  <c r="M1959" i="24" s="1"/>
  <c r="N1959" i="24"/>
  <c r="O1959" i="24" s="1"/>
  <c r="P2987" i="24"/>
  <c r="Q2987" i="24" s="1"/>
  <c r="R2987" i="24" s="1"/>
  <c r="S2987" i="24" s="1"/>
  <c r="T2987" i="24" s="1"/>
  <c r="S585" i="24"/>
  <c r="T585" i="24" s="1"/>
  <c r="P3297" i="24"/>
  <c r="Q3297" i="24" s="1"/>
  <c r="R3297" i="24" s="1"/>
  <c r="S3297" i="24" s="1"/>
  <c r="T3297" i="24" s="1"/>
  <c r="P2017" i="24"/>
  <c r="Q2017" i="24" s="1"/>
  <c r="R2017" i="24" s="1"/>
  <c r="S2017" i="24" s="1"/>
  <c r="T2017" i="24" s="1"/>
  <c r="P3184" i="24"/>
  <c r="Q3184" i="24" s="1"/>
  <c r="R3184" i="24" s="1"/>
  <c r="S3184" i="24" s="1"/>
  <c r="T3184" i="24" s="1"/>
  <c r="K1620" i="24"/>
  <c r="L1620" i="24" s="1"/>
  <c r="M1620" i="24" s="1"/>
  <c r="N1620" i="24"/>
  <c r="O1620" i="24" s="1"/>
  <c r="P1278" i="24"/>
  <c r="Q1278" i="24" s="1"/>
  <c r="R1278" i="24" s="1"/>
  <c r="S1278" i="24" s="1"/>
  <c r="T1278" i="24" s="1"/>
  <c r="P475" i="24"/>
  <c r="Q475" i="24" s="1"/>
  <c r="R475" i="24" s="1"/>
  <c r="S475" i="24" s="1"/>
  <c r="T475" i="24" s="1"/>
  <c r="P1545" i="24"/>
  <c r="Q1545" i="24" s="1"/>
  <c r="R1545" i="24" s="1"/>
  <c r="S1545" i="24" s="1"/>
  <c r="T1545" i="24" s="1"/>
  <c r="P661" i="24"/>
  <c r="Q661" i="24" s="1"/>
  <c r="R661" i="24" s="1"/>
  <c r="S661" i="24"/>
  <c r="T661" i="24" s="1"/>
  <c r="K682" i="24"/>
  <c r="L682" i="24" s="1"/>
  <c r="M682" i="24" s="1"/>
  <c r="N682" i="24"/>
  <c r="O682" i="24" s="1"/>
  <c r="P2636" i="24"/>
  <c r="Q2636" i="24" s="1"/>
  <c r="R2636" i="24" s="1"/>
  <c r="S2636" i="24" s="1"/>
  <c r="T2636" i="24" s="1"/>
  <c r="K4156" i="24"/>
  <c r="L4156" i="24" s="1"/>
  <c r="M4156" i="24" s="1"/>
  <c r="N4156" i="24"/>
  <c r="O4156" i="24" s="1"/>
  <c r="P3773" i="24"/>
  <c r="Q3773" i="24" s="1"/>
  <c r="R3773" i="24" s="1"/>
  <c r="S3773" i="24" s="1"/>
  <c r="T3773" i="24" s="1"/>
  <c r="N2115" i="24"/>
  <c r="O2115" i="24" s="1"/>
  <c r="K2115" i="24"/>
  <c r="L2115" i="24" s="1"/>
  <c r="M2115" i="24" s="1"/>
  <c r="P2413" i="24"/>
  <c r="Q2413" i="24" s="1"/>
  <c r="R2413" i="24" s="1"/>
  <c r="S2413" i="24" s="1"/>
  <c r="T2413" i="24" s="1"/>
  <c r="P1187" i="24"/>
  <c r="Q1187" i="24" s="1"/>
  <c r="R1187" i="24" s="1"/>
  <c r="S1187" i="24"/>
  <c r="T1187" i="24" s="1"/>
  <c r="P4203" i="24"/>
  <c r="Q4203" i="24" s="1"/>
  <c r="R4203" i="24" s="1"/>
  <c r="S4203" i="24" s="1"/>
  <c r="T4203" i="24" s="1"/>
  <c r="P1598" i="24"/>
  <c r="Q1598" i="24" s="1"/>
  <c r="R1598" i="24" s="1"/>
  <c r="S1598" i="24" s="1"/>
  <c r="T1598" i="24" s="1"/>
  <c r="K753" i="24"/>
  <c r="L753" i="24" s="1"/>
  <c r="M753" i="24" s="1"/>
  <c r="N753" i="24"/>
  <c r="O753" i="24" s="1"/>
  <c r="N3494" i="24"/>
  <c r="O3494" i="24" s="1"/>
  <c r="K3494" i="24"/>
  <c r="L3494" i="24" s="1"/>
  <c r="M3494" i="24" s="1"/>
  <c r="N1417" i="24"/>
  <c r="O1417" i="24" s="1"/>
  <c r="K1417" i="24"/>
  <c r="L1417" i="24" s="1"/>
  <c r="M1417" i="24" s="1"/>
  <c r="K606" i="24"/>
  <c r="L606" i="24" s="1"/>
  <c r="M606" i="24" s="1"/>
  <c r="N606" i="24"/>
  <c r="O606" i="24" s="1"/>
  <c r="P3248" i="24"/>
  <c r="Q3248" i="24" s="1"/>
  <c r="R3248" i="24" s="1"/>
  <c r="S3248" i="24" s="1"/>
  <c r="T3248" i="24" s="1"/>
  <c r="P2967" i="24"/>
  <c r="Q2967" i="24" s="1"/>
  <c r="R2967" i="24" s="1"/>
  <c r="S2967" i="24" s="1"/>
  <c r="T2967" i="24" s="1"/>
  <c r="N2511" i="24"/>
  <c r="O2511" i="24" s="1"/>
  <c r="K2511" i="24"/>
  <c r="L2511" i="24" s="1"/>
  <c r="M2511" i="24" s="1"/>
  <c r="P2548" i="24"/>
  <c r="Q2548" i="24" s="1"/>
  <c r="R2548" i="24" s="1"/>
  <c r="S2548" i="24" s="1"/>
  <c r="T2548" i="24" s="1"/>
  <c r="S3970" i="24"/>
  <c r="T3970" i="24" s="1"/>
  <c r="N2428" i="24"/>
  <c r="O2428" i="24" s="1"/>
  <c r="N3177" i="24"/>
  <c r="O3177" i="24" s="1"/>
  <c r="K3177" i="24"/>
  <c r="L3177" i="24" s="1"/>
  <c r="M3177" i="24" s="1"/>
  <c r="P4166" i="24"/>
  <c r="Q4166" i="24" s="1"/>
  <c r="R4166" i="24" s="1"/>
  <c r="S4166" i="24" s="1"/>
  <c r="T4166" i="24" s="1"/>
  <c r="K4176" i="24"/>
  <c r="L4176" i="24" s="1"/>
  <c r="M4176" i="24" s="1"/>
  <c r="N4176" i="24"/>
  <c r="O4176" i="24" s="1"/>
  <c r="P3667" i="24"/>
  <c r="Q3667" i="24" s="1"/>
  <c r="R3667" i="24" s="1"/>
  <c r="S3667" i="24" s="1"/>
  <c r="T3667" i="24" s="1"/>
  <c r="S2924" i="24"/>
  <c r="T2924" i="24" s="1"/>
  <c r="P2941" i="24"/>
  <c r="Q2941" i="24" s="1"/>
  <c r="R2941" i="24" s="1"/>
  <c r="S2941" i="24"/>
  <c r="T2941" i="24" s="1"/>
  <c r="K3049" i="24"/>
  <c r="L3049" i="24" s="1"/>
  <c r="M3049" i="24" s="1"/>
  <c r="N3049" i="24"/>
  <c r="O3049" i="24" s="1"/>
  <c r="P100" i="24"/>
  <c r="Q100" i="24" s="1"/>
  <c r="R100" i="24" s="1"/>
  <c r="S100" i="24" s="1"/>
  <c r="T100" i="24" s="1"/>
  <c r="P1601" i="24"/>
  <c r="Q1601" i="24" s="1"/>
  <c r="R1601" i="24" s="1"/>
  <c r="S1601" i="24" s="1"/>
  <c r="T1601" i="24" s="1"/>
  <c r="K1663" i="24"/>
  <c r="L1663" i="24" s="1"/>
  <c r="M1663" i="24" s="1"/>
  <c r="N1663" i="24"/>
  <c r="O1663" i="24" s="1"/>
  <c r="P2218" i="24"/>
  <c r="Q2218" i="24" s="1"/>
  <c r="R2218" i="24" s="1"/>
  <c r="S2218" i="24" s="1"/>
  <c r="T2218" i="24" s="1"/>
  <c r="S658" i="24"/>
  <c r="T658" i="24" s="1"/>
  <c r="N3881" i="24"/>
  <c r="O3881" i="24" s="1"/>
  <c r="K3881" i="24"/>
  <c r="L3881" i="24" s="1"/>
  <c r="M3881" i="24" s="1"/>
  <c r="K2420" i="24"/>
  <c r="L2420" i="24" s="1"/>
  <c r="M2420" i="24" s="1"/>
  <c r="N2420" i="24"/>
  <c r="O2420" i="24" s="1"/>
  <c r="P1810" i="24"/>
  <c r="Q1810" i="24" s="1"/>
  <c r="R1810" i="24" s="1"/>
  <c r="S1810" i="24" s="1"/>
  <c r="T1810" i="24" s="1"/>
  <c r="N4058" i="24"/>
  <c r="O4058" i="24" s="1"/>
  <c r="K4058" i="24"/>
  <c r="L4058" i="24" s="1"/>
  <c r="M4058" i="24" s="1"/>
  <c r="K1849" i="24"/>
  <c r="L1849" i="24" s="1"/>
  <c r="M1849" i="24" s="1"/>
  <c r="N1849" i="24"/>
  <c r="O1849" i="24" s="1"/>
  <c r="S3681" i="24"/>
  <c r="T3681" i="24" s="1"/>
  <c r="P2502" i="24"/>
  <c r="Q2502" i="24" s="1"/>
  <c r="R2502" i="24" s="1"/>
  <c r="S2502" i="24" s="1"/>
  <c r="T2502" i="24" s="1"/>
  <c r="P2264" i="24"/>
  <c r="Q2264" i="24" s="1"/>
  <c r="R2264" i="24" s="1"/>
  <c r="S2264" i="24" s="1"/>
  <c r="T2264" i="24" s="1"/>
  <c r="S1438" i="24"/>
  <c r="T1438" i="24" s="1"/>
  <c r="S3836" i="24"/>
  <c r="T3836" i="24" s="1"/>
  <c r="K4057" i="24"/>
  <c r="L4057" i="24" s="1"/>
  <c r="M4057" i="24" s="1"/>
  <c r="N4057" i="24"/>
  <c r="O4057" i="24" s="1"/>
  <c r="P3378" i="24"/>
  <c r="Q3378" i="24" s="1"/>
  <c r="R3378" i="24" s="1"/>
  <c r="S3378" i="24" s="1"/>
  <c r="T3378" i="24" s="1"/>
  <c r="P3398" i="24"/>
  <c r="Q3398" i="24" s="1"/>
  <c r="R3398" i="24" s="1"/>
  <c r="S3398" i="24"/>
  <c r="T3398" i="24" s="1"/>
  <c r="P2925" i="24"/>
  <c r="Q2925" i="24" s="1"/>
  <c r="R2925" i="24" s="1"/>
  <c r="S2925" i="24" s="1"/>
  <c r="T2925" i="24" s="1"/>
  <c r="P768" i="24"/>
  <c r="Q768" i="24" s="1"/>
  <c r="R768" i="24" s="1"/>
  <c r="S768" i="24"/>
  <c r="T768" i="24" s="1"/>
  <c r="P3754" i="24"/>
  <c r="Q3754" i="24" s="1"/>
  <c r="R3754" i="24" s="1"/>
  <c r="S3754" i="24" s="1"/>
  <c r="T3754" i="24" s="1"/>
  <c r="S2418" i="24"/>
  <c r="T2418" i="24" s="1"/>
  <c r="S1153" i="24"/>
  <c r="T1153" i="24" s="1"/>
  <c r="K2320" i="24"/>
  <c r="L2320" i="24" s="1"/>
  <c r="M2320" i="24" s="1"/>
  <c r="N2320" i="24"/>
  <c r="O2320" i="24" s="1"/>
  <c r="P2614" i="24"/>
  <c r="Q2614" i="24" s="1"/>
  <c r="R2614" i="24" s="1"/>
  <c r="S2614" i="24" s="1"/>
  <c r="T2614" i="24" s="1"/>
  <c r="P2262" i="24"/>
  <c r="Q2262" i="24" s="1"/>
  <c r="R2262" i="24" s="1"/>
  <c r="S2262" i="24" s="1"/>
  <c r="T2262" i="24" s="1"/>
  <c r="P999" i="24"/>
  <c r="Q999" i="24" s="1"/>
  <c r="R999" i="24" s="1"/>
  <c r="S999" i="24" s="1"/>
  <c r="T999" i="24" s="1"/>
  <c r="P832" i="24"/>
  <c r="Q832" i="24" s="1"/>
  <c r="R832" i="24" s="1"/>
  <c r="P1514" i="24"/>
  <c r="Q1514" i="24" s="1"/>
  <c r="R1514" i="24" s="1"/>
  <c r="S1514" i="24" s="1"/>
  <c r="T1514" i="24" s="1"/>
  <c r="P2182" i="24"/>
  <c r="Q2182" i="24" s="1"/>
  <c r="R2182" i="24" s="1"/>
  <c r="S2182" i="24" s="1"/>
  <c r="T2182" i="24" s="1"/>
  <c r="K2561" i="24"/>
  <c r="L2561" i="24" s="1"/>
  <c r="M2561" i="24" s="1"/>
  <c r="N2561" i="24"/>
  <c r="O2561" i="24" s="1"/>
  <c r="N1423" i="24"/>
  <c r="O1423" i="24" s="1"/>
  <c r="K1423" i="24"/>
  <c r="L1423" i="24" s="1"/>
  <c r="M1423" i="24" s="1"/>
  <c r="P2181" i="24"/>
  <c r="Q2181" i="24" s="1"/>
  <c r="R2181" i="24" s="1"/>
  <c r="S2181" i="24" s="1"/>
  <c r="T2181" i="24" s="1"/>
  <c r="S605" i="24"/>
  <c r="T605" i="24" s="1"/>
  <c r="P3660" i="24"/>
  <c r="Q3660" i="24" s="1"/>
  <c r="R3660" i="24" s="1"/>
  <c r="S3660" i="24" s="1"/>
  <c r="T3660" i="24" s="1"/>
  <c r="S4027" i="24"/>
  <c r="T4027" i="24" s="1"/>
  <c r="P2798" i="24"/>
  <c r="Q2798" i="24" s="1"/>
  <c r="R2798" i="24" s="1"/>
  <c r="S2798" i="24" s="1"/>
  <c r="T2798" i="24" s="1"/>
  <c r="P2425" i="24"/>
  <c r="Q2425" i="24" s="1"/>
  <c r="R2425" i="24" s="1"/>
  <c r="S2425" i="24" s="1"/>
  <c r="T2425" i="24" s="1"/>
  <c r="K3048" i="24"/>
  <c r="L3048" i="24" s="1"/>
  <c r="M3048" i="24" s="1"/>
  <c r="N3048" i="24"/>
  <c r="O3048" i="24" s="1"/>
  <c r="P3086" i="24"/>
  <c r="Q3086" i="24" s="1"/>
  <c r="R3086" i="24" s="1"/>
  <c r="S3086" i="24" s="1"/>
  <c r="T3086" i="24" s="1"/>
  <c r="P426" i="24"/>
  <c r="Q426" i="24" s="1"/>
  <c r="R426" i="24" s="1"/>
  <c r="S426" i="24" s="1"/>
  <c r="T426" i="24" s="1"/>
  <c r="K356" i="24"/>
  <c r="L356" i="24" s="1"/>
  <c r="M356" i="24" s="1"/>
  <c r="N356" i="24"/>
  <c r="O356" i="24" s="1"/>
  <c r="P202" i="24"/>
  <c r="Q202" i="24" s="1"/>
  <c r="R202" i="24" s="1"/>
  <c r="S202" i="24" s="1"/>
  <c r="T202" i="24" s="1"/>
  <c r="N3300" i="24"/>
  <c r="O3300" i="24" s="1"/>
  <c r="S836" i="24"/>
  <c r="T836" i="24" s="1"/>
  <c r="K2462" i="24"/>
  <c r="L2462" i="24" s="1"/>
  <c r="M2462" i="24" s="1"/>
  <c r="P2462" i="24" s="1"/>
  <c r="Q2462" i="24" s="1"/>
  <c r="R2462" i="24" s="1"/>
  <c r="S2462" i="24" s="1"/>
  <c r="T2462" i="24" s="1"/>
  <c r="P608" i="24"/>
  <c r="Q608" i="24" s="1"/>
  <c r="R608" i="24" s="1"/>
  <c r="S608" i="24" s="1"/>
  <c r="T608" i="24" s="1"/>
  <c r="S1204" i="24"/>
  <c r="T1204" i="24" s="1"/>
  <c r="S1003" i="24"/>
  <c r="T1003" i="24" s="1"/>
  <c r="K1454" i="24"/>
  <c r="L1454" i="24" s="1"/>
  <c r="M1454" i="24" s="1"/>
  <c r="P1454" i="24" s="1"/>
  <c r="Q1454" i="24" s="1"/>
  <c r="R1454" i="24" s="1"/>
  <c r="S1454" i="24" s="1"/>
  <c r="T1454" i="24" s="1"/>
  <c r="S3668" i="24"/>
  <c r="T3668" i="24" s="1"/>
  <c r="N3775" i="24"/>
  <c r="O3775" i="24" s="1"/>
  <c r="K2288" i="24"/>
  <c r="L2288" i="24" s="1"/>
  <c r="M2288" i="24" s="1"/>
  <c r="P2288" i="24" s="1"/>
  <c r="Q2288" i="24" s="1"/>
  <c r="R2288" i="24" s="1"/>
  <c r="S2288" i="24" s="1"/>
  <c r="T2288" i="24" s="1"/>
  <c r="N1821" i="24"/>
  <c r="O1821" i="24" s="1"/>
  <c r="K1821" i="24"/>
  <c r="L1821" i="24" s="1"/>
  <c r="M1821" i="24" s="1"/>
  <c r="P429" i="24"/>
  <c r="Q429" i="24" s="1"/>
  <c r="R429" i="24" s="1"/>
  <c r="S429" i="24" s="1"/>
  <c r="T429" i="24" s="1"/>
  <c r="S3175" i="24"/>
  <c r="T3175" i="24" s="1"/>
  <c r="N1602" i="24"/>
  <c r="O1602" i="24" s="1"/>
  <c r="K1602" i="24"/>
  <c r="L1602" i="24" s="1"/>
  <c r="M1602" i="24" s="1"/>
  <c r="P2445" i="24"/>
  <c r="Q2445" i="24" s="1"/>
  <c r="R2445" i="24" s="1"/>
  <c r="S2445" i="24" s="1"/>
  <c r="T2445" i="24" s="1"/>
  <c r="S428" i="24"/>
  <c r="T428" i="24" s="1"/>
  <c r="N3501" i="24"/>
  <c r="O3501" i="24" s="1"/>
  <c r="K3501" i="24"/>
  <c r="L3501" i="24" s="1"/>
  <c r="M3501" i="24" s="1"/>
  <c r="P3174" i="24"/>
  <c r="Q3174" i="24" s="1"/>
  <c r="R3174" i="24" s="1"/>
  <c r="S3174" i="24" s="1"/>
  <c r="T3174" i="24" s="1"/>
  <c r="S2631" i="24"/>
  <c r="T2631" i="24" s="1"/>
  <c r="S2527" i="24"/>
  <c r="T2527" i="24" s="1"/>
  <c r="N435" i="24"/>
  <c r="O435" i="24" s="1"/>
  <c r="K435" i="24"/>
  <c r="L435" i="24" s="1"/>
  <c r="M435" i="24" s="1"/>
  <c r="P1461" i="24"/>
  <c r="Q1461" i="24" s="1"/>
  <c r="R1461" i="24" s="1"/>
  <c r="S1461" i="24" s="1"/>
  <c r="T1461" i="24" s="1"/>
  <c r="P3665" i="24"/>
  <c r="Q3665" i="24" s="1"/>
  <c r="R3665" i="24" s="1"/>
  <c r="S3665" i="24" s="1"/>
  <c r="T3665" i="24" s="1"/>
  <c r="P3173" i="24"/>
  <c r="Q3173" i="24" s="1"/>
  <c r="R3173" i="24" s="1"/>
  <c r="S3173" i="24" s="1"/>
  <c r="T3173" i="24" s="1"/>
  <c r="K2253" i="24"/>
  <c r="L2253" i="24" s="1"/>
  <c r="M2253" i="24" s="1"/>
  <c r="N2253" i="24"/>
  <c r="O2253" i="24" s="1"/>
  <c r="S427" i="24"/>
  <c r="T427" i="24" s="1"/>
  <c r="S4133" i="24"/>
  <c r="T4133" i="24" s="1"/>
  <c r="N2968" i="24"/>
  <c r="O2968" i="24" s="1"/>
  <c r="K2968" i="24"/>
  <c r="L2968" i="24" s="1"/>
  <c r="M2968" i="24" s="1"/>
  <c r="P3033" i="24"/>
  <c r="Q3033" i="24" s="1"/>
  <c r="R3033" i="24" s="1"/>
  <c r="S3033" i="24" s="1"/>
  <c r="T3033" i="24" s="1"/>
  <c r="K846" i="24"/>
  <c r="L846" i="24" s="1"/>
  <c r="M846" i="24" s="1"/>
  <c r="N846" i="24"/>
  <c r="O846" i="24" s="1"/>
  <c r="P87" i="24"/>
  <c r="Q87" i="24" s="1"/>
  <c r="R87" i="24" s="1"/>
  <c r="S87" i="24" s="1"/>
  <c r="T87" i="24" s="1"/>
  <c r="K3755" i="24"/>
  <c r="L3755" i="24" s="1"/>
  <c r="M3755" i="24" s="1"/>
  <c r="N3755" i="24"/>
  <c r="O3755" i="24" s="1"/>
  <c r="P1661" i="24"/>
  <c r="Q1661" i="24" s="1"/>
  <c r="R1661" i="24" s="1"/>
  <c r="S1661" i="24" s="1"/>
  <c r="T1661" i="24" s="1"/>
  <c r="S1303" i="24"/>
  <c r="T1303" i="24" s="1"/>
  <c r="P1992" i="24"/>
  <c r="Q1992" i="24" s="1"/>
  <c r="R1992" i="24" s="1"/>
  <c r="S1992" i="24" s="1"/>
  <c r="T1992" i="24" s="1"/>
  <c r="K967" i="24"/>
  <c r="L967" i="24" s="1"/>
  <c r="M967" i="24" s="1"/>
  <c r="N967" i="24"/>
  <c r="O967" i="24" s="1"/>
  <c r="K3439" i="24"/>
  <c r="L3439" i="24" s="1"/>
  <c r="M3439" i="24" s="1"/>
  <c r="N3439" i="24"/>
  <c r="O3439" i="24" s="1"/>
  <c r="P1970" i="24"/>
  <c r="Q1970" i="24" s="1"/>
  <c r="R1970" i="24" s="1"/>
  <c r="S1970" i="24" s="1"/>
  <c r="T1970" i="24" s="1"/>
  <c r="P258" i="24"/>
  <c r="Q258" i="24" s="1"/>
  <c r="R258" i="24" s="1"/>
  <c r="S258" i="24" s="1"/>
  <c r="T258" i="24" s="1"/>
  <c r="P2808" i="24"/>
  <c r="Q2808" i="24" s="1"/>
  <c r="R2808" i="24" s="1"/>
  <c r="S2808" i="24" s="1"/>
  <c r="T2808" i="24" s="1"/>
  <c r="K2119" i="24"/>
  <c r="L2119" i="24" s="1"/>
  <c r="M2119" i="24" s="1"/>
  <c r="N2119" i="24"/>
  <c r="O2119" i="24" s="1"/>
  <c r="K2836" i="24"/>
  <c r="L2836" i="24" s="1"/>
  <c r="M2836" i="24" s="1"/>
  <c r="N2836" i="24"/>
  <c r="O2836" i="24" s="1"/>
  <c r="P213" i="24"/>
  <c r="Q213" i="24" s="1"/>
  <c r="R213" i="24" s="1"/>
  <c r="S213" i="24" s="1"/>
  <c r="T213" i="24" s="1"/>
  <c r="P974" i="24"/>
  <c r="Q974" i="24" s="1"/>
  <c r="R974" i="24" s="1"/>
  <c r="S974" i="24" s="1"/>
  <c r="T974" i="24" s="1"/>
  <c r="P3751" i="24"/>
  <c r="Q3751" i="24" s="1"/>
  <c r="R3751" i="24" s="1"/>
  <c r="S3751" i="24" s="1"/>
  <c r="T3751" i="24" s="1"/>
  <c r="P2663" i="24"/>
  <c r="Q2663" i="24" s="1"/>
  <c r="R2663" i="24" s="1"/>
  <c r="S2663" i="24" s="1"/>
  <c r="T2663" i="24" s="1"/>
  <c r="S1968" i="24"/>
  <c r="T1968" i="24" s="1"/>
  <c r="P1085" i="24"/>
  <c r="Q1085" i="24" s="1"/>
  <c r="R1085" i="24" s="1"/>
  <c r="S1085" i="24" s="1"/>
  <c r="T1085" i="24" s="1"/>
  <c r="P2917" i="24"/>
  <c r="Q2917" i="24" s="1"/>
  <c r="R2917" i="24" s="1"/>
  <c r="S2917" i="24" s="1"/>
  <c r="T2917" i="24" s="1"/>
  <c r="P498" i="24"/>
  <c r="Q498" i="24" s="1"/>
  <c r="R498" i="24" s="1"/>
  <c r="S498" i="24" s="1"/>
  <c r="T498" i="24" s="1"/>
  <c r="S2303" i="24"/>
  <c r="T2303" i="24" s="1"/>
  <c r="P2802" i="24"/>
  <c r="Q2802" i="24" s="1"/>
  <c r="R2802" i="24" s="1"/>
  <c r="P37" i="24"/>
  <c r="Q37" i="24" s="1"/>
  <c r="R37" i="24" s="1"/>
  <c r="S37" i="24" s="1"/>
  <c r="T37" i="24" s="1"/>
  <c r="K2251" i="24"/>
  <c r="L2251" i="24" s="1"/>
  <c r="M2251" i="24" s="1"/>
  <c r="N2251" i="24"/>
  <c r="O2251" i="24" s="1"/>
  <c r="P1794" i="24"/>
  <c r="Q1794" i="24" s="1"/>
  <c r="R1794" i="24" s="1"/>
  <c r="S1794" i="24" s="1"/>
  <c r="T1794" i="24" s="1"/>
  <c r="P1803" i="24"/>
  <c r="Q1803" i="24" s="1"/>
  <c r="R1803" i="24" s="1"/>
  <c r="S2948" i="24"/>
  <c r="T2948" i="24" s="1"/>
  <c r="P6" i="24"/>
  <c r="Q6" i="24" s="1"/>
  <c r="R6" i="24" s="1"/>
  <c r="S3294" i="24"/>
  <c r="T3294" i="24" s="1"/>
  <c r="P1313" i="24"/>
  <c r="Q1313" i="24" s="1"/>
  <c r="R1313" i="24" s="1"/>
  <c r="S1313" i="24" s="1"/>
  <c r="T1313" i="24" s="1"/>
  <c r="P3168" i="24"/>
  <c r="Q3168" i="24" s="1"/>
  <c r="R3168" i="24" s="1"/>
  <c r="S3168" i="24" s="1"/>
  <c r="T3168" i="24" s="1"/>
  <c r="P2609" i="24"/>
  <c r="Q2609" i="24" s="1"/>
  <c r="R2609" i="24" s="1"/>
  <c r="P1705" i="24"/>
  <c r="Q1705" i="24" s="1"/>
  <c r="R1705" i="24" s="1"/>
  <c r="K3750" i="24"/>
  <c r="L3750" i="24" s="1"/>
  <c r="M3750" i="24" s="1"/>
  <c r="N3750" i="24"/>
  <c r="O3750" i="24" s="1"/>
  <c r="P2144" i="24"/>
  <c r="Q2144" i="24" s="1"/>
  <c r="R2144" i="24" s="1"/>
  <c r="S2144" i="24" s="1"/>
  <c r="T2144" i="24" s="1"/>
  <c r="K233" i="24"/>
  <c r="L233" i="24" s="1"/>
  <c r="M233" i="24" s="1"/>
  <c r="N233" i="24"/>
  <c r="O233" i="24" s="1"/>
  <c r="P1351" i="24"/>
  <c r="Q1351" i="24" s="1"/>
  <c r="R1351" i="24" s="1"/>
  <c r="S1351" i="24" s="1"/>
  <c r="T1351" i="24" s="1"/>
  <c r="N1216" i="24"/>
  <c r="O1216" i="24" s="1"/>
  <c r="K1216" i="24"/>
  <c r="L1216" i="24" s="1"/>
  <c r="M1216" i="24" s="1"/>
  <c r="K2994" i="24"/>
  <c r="L2994" i="24" s="1"/>
  <c r="M2994" i="24" s="1"/>
  <c r="N2994" i="24"/>
  <c r="O2994" i="24" s="1"/>
  <c r="K2023" i="24"/>
  <c r="L2023" i="24" s="1"/>
  <c r="M2023" i="24" s="1"/>
  <c r="N2023" i="24"/>
  <c r="O2023" i="24" s="1"/>
  <c r="P487" i="24"/>
  <c r="Q487" i="24" s="1"/>
  <c r="R487" i="24" s="1"/>
  <c r="S487" i="24" s="1"/>
  <c r="T487" i="24" s="1"/>
  <c r="S3661" i="24"/>
  <c r="T3661" i="24" s="1"/>
  <c r="N20" i="24"/>
  <c r="O20" i="24" s="1"/>
  <c r="K20" i="24"/>
  <c r="L20" i="24" s="1"/>
  <c r="M20" i="24" s="1"/>
  <c r="S1532" i="24"/>
  <c r="T1532" i="24" s="1"/>
  <c r="P870" i="24"/>
  <c r="Q870" i="24" s="1"/>
  <c r="R870" i="24" s="1"/>
  <c r="S870" i="24" s="1"/>
  <c r="T870" i="24" s="1"/>
  <c r="K4155" i="24"/>
  <c r="L4155" i="24" s="1"/>
  <c r="M4155" i="24" s="1"/>
  <c r="N4155" i="24"/>
  <c r="O4155" i="24" s="1"/>
  <c r="K3876" i="24"/>
  <c r="L3876" i="24" s="1"/>
  <c r="M3876" i="24" s="1"/>
  <c r="N3876" i="24"/>
  <c r="O3876" i="24" s="1"/>
  <c r="N3108" i="24"/>
  <c r="O3108" i="24" s="1"/>
  <c r="K3108" i="24"/>
  <c r="L3108" i="24" s="1"/>
  <c r="M3108" i="24" s="1"/>
  <c r="N3967" i="24"/>
  <c r="O3967" i="24" s="1"/>
  <c r="K3967" i="24"/>
  <c r="L3967" i="24" s="1"/>
  <c r="M3967" i="24" s="1"/>
  <c r="P1407" i="24"/>
  <c r="Q1407" i="24" s="1"/>
  <c r="R1407" i="24" s="1"/>
  <c r="S1407" i="24" s="1"/>
  <c r="T1407" i="24" s="1"/>
  <c r="K1965" i="24"/>
  <c r="L1965" i="24" s="1"/>
  <c r="M1965" i="24" s="1"/>
  <c r="N1965" i="24"/>
  <c r="O1965" i="24" s="1"/>
  <c r="P1831" i="24"/>
  <c r="Q1831" i="24" s="1"/>
  <c r="R1831" i="24" s="1"/>
  <c r="S1831" i="24" s="1"/>
  <c r="T1831" i="24" s="1"/>
  <c r="S3963" i="24"/>
  <c r="T3963" i="24" s="1"/>
  <c r="P199" i="24"/>
  <c r="Q199" i="24" s="1"/>
  <c r="R199" i="24" s="1"/>
  <c r="S199" i="24" s="1"/>
  <c r="T199" i="24" s="1"/>
  <c r="P3067" i="24"/>
  <c r="Q3067" i="24" s="1"/>
  <c r="R3067" i="24" s="1"/>
  <c r="S3067" i="24" s="1"/>
  <c r="T3067" i="24" s="1"/>
  <c r="K197" i="24"/>
  <c r="L197" i="24" s="1"/>
  <c r="M197" i="24" s="1"/>
  <c r="N197" i="24"/>
  <c r="O197" i="24" s="1"/>
  <c r="P646" i="24"/>
  <c r="Q646" i="24" s="1"/>
  <c r="R646" i="24" s="1"/>
  <c r="S646" i="24" s="1"/>
  <c r="T646" i="24" s="1"/>
  <c r="P374" i="24"/>
  <c r="Q374" i="24" s="1"/>
  <c r="R374" i="24" s="1"/>
  <c r="S374" i="24" s="1"/>
  <c r="T374" i="24" s="1"/>
  <c r="P3161" i="24"/>
  <c r="Q3161" i="24" s="1"/>
  <c r="R3161" i="24" s="1"/>
  <c r="S3161" i="24" s="1"/>
  <c r="T3161" i="24" s="1"/>
  <c r="P2053" i="24"/>
  <c r="Q2053" i="24" s="1"/>
  <c r="R2053" i="24" s="1"/>
  <c r="S2053" i="24" s="1"/>
  <c r="T2053" i="24" s="1"/>
  <c r="K3525" i="24"/>
  <c r="L3525" i="24" s="1"/>
  <c r="M3525" i="24" s="1"/>
  <c r="N3525" i="24"/>
  <c r="O3525" i="24" s="1"/>
  <c r="N1952" i="24"/>
  <c r="O1952" i="24" s="1"/>
  <c r="K1952" i="24"/>
  <c r="L1952" i="24" s="1"/>
  <c r="M1952" i="24" s="1"/>
  <c r="P612" i="24"/>
  <c r="Q612" i="24" s="1"/>
  <c r="R612" i="24" s="1"/>
  <c r="S612" i="24"/>
  <c r="T612" i="24" s="1"/>
  <c r="N3958" i="24"/>
  <c r="O3958" i="24" s="1"/>
  <c r="K3958" i="24"/>
  <c r="L3958" i="24" s="1"/>
  <c r="M3958" i="24" s="1"/>
  <c r="N2012" i="24"/>
  <c r="O2012" i="24" s="1"/>
  <c r="K2012" i="24"/>
  <c r="L2012" i="24" s="1"/>
  <c r="M2012" i="24" s="1"/>
  <c r="P3027" i="24"/>
  <c r="Q3027" i="24" s="1"/>
  <c r="R3027" i="24" s="1"/>
  <c r="S3027" i="24" s="1"/>
  <c r="T3027" i="24" s="1"/>
  <c r="K3852" i="24"/>
  <c r="L3852" i="24" s="1"/>
  <c r="M3852" i="24" s="1"/>
  <c r="P3852" i="24" s="1"/>
  <c r="Q3852" i="24" s="1"/>
  <c r="R3852" i="24" s="1"/>
  <c r="S3852" i="24" s="1"/>
  <c r="T3852" i="24" s="1"/>
  <c r="K3295" i="24"/>
  <c r="L3295" i="24" s="1"/>
  <c r="M3295" i="24" s="1"/>
  <c r="P3295" i="24" s="1"/>
  <c r="Q3295" i="24" s="1"/>
  <c r="R3295" i="24" s="1"/>
  <c r="S3295" i="24" s="1"/>
  <c r="T3295" i="24" s="1"/>
  <c r="K1884" i="24"/>
  <c r="L1884" i="24" s="1"/>
  <c r="M1884" i="24" s="1"/>
  <c r="P1884" i="24" s="1"/>
  <c r="Q1884" i="24" s="1"/>
  <c r="R1884" i="24" s="1"/>
  <c r="S1884" i="24" s="1"/>
  <c r="T1884" i="24" s="1"/>
  <c r="K2981" i="24"/>
  <c r="L2981" i="24" s="1"/>
  <c r="M2981" i="24" s="1"/>
  <c r="P2981" i="24" s="1"/>
  <c r="Q2981" i="24" s="1"/>
  <c r="R2981" i="24" s="1"/>
  <c r="S2981" i="24" s="1"/>
  <c r="T2981" i="24" s="1"/>
  <c r="K1189" i="24"/>
  <c r="L1189" i="24" s="1"/>
  <c r="M1189" i="24" s="1"/>
  <c r="P1189" i="24" s="1"/>
  <c r="Q1189" i="24" s="1"/>
  <c r="R1189" i="24" s="1"/>
  <c r="S1189" i="24" s="1"/>
  <c r="T1189" i="24" s="1"/>
  <c r="K1412" i="24"/>
  <c r="L1412" i="24" s="1"/>
  <c r="M1412" i="24" s="1"/>
  <c r="P1412" i="24" s="1"/>
  <c r="Q1412" i="24" s="1"/>
  <c r="R1412" i="24" s="1"/>
  <c r="S1412" i="24" s="1"/>
  <c r="T1412" i="24" s="1"/>
  <c r="K2809" i="24"/>
  <c r="L2809" i="24" s="1"/>
  <c r="M2809" i="24" s="1"/>
  <c r="P2809" i="24" s="1"/>
  <c r="Q2809" i="24" s="1"/>
  <c r="R2809" i="24" s="1"/>
  <c r="S2809" i="24" s="1"/>
  <c r="T2809" i="24" s="1"/>
  <c r="K203" i="24"/>
  <c r="L203" i="24" s="1"/>
  <c r="M203" i="24" s="1"/>
  <c r="P203" i="24" s="1"/>
  <c r="Q203" i="24" s="1"/>
  <c r="R203" i="24" s="1"/>
  <c r="S203" i="24" s="1"/>
  <c r="T203" i="24" s="1"/>
  <c r="K474" i="24"/>
  <c r="L474" i="24" s="1"/>
  <c r="M474" i="24" s="1"/>
  <c r="P474" i="24" s="1"/>
  <c r="Q474" i="24" s="1"/>
  <c r="R474" i="24" s="1"/>
  <c r="S474" i="24" s="1"/>
  <c r="T474" i="24" s="1"/>
  <c r="K3878" i="24"/>
  <c r="L3878" i="24" s="1"/>
  <c r="M3878" i="24" s="1"/>
  <c r="P3878" i="24" s="1"/>
  <c r="Q3878" i="24" s="1"/>
  <c r="R3878" i="24" s="1"/>
  <c r="S3878" i="24" s="1"/>
  <c r="T3878" i="24" s="1"/>
  <c r="K2139" i="24"/>
  <c r="L2139" i="24" s="1"/>
  <c r="M2139" i="24" s="1"/>
  <c r="P2139" i="24" s="1"/>
  <c r="Q2139" i="24" s="1"/>
  <c r="R2139" i="24" s="1"/>
  <c r="S2139" i="24" s="1"/>
  <c r="T2139" i="24" s="1"/>
  <c r="K764" i="24"/>
  <c r="L764" i="24" s="1"/>
  <c r="M764" i="24" s="1"/>
  <c r="P764" i="24" s="1"/>
  <c r="Q764" i="24" s="1"/>
  <c r="R764" i="24" s="1"/>
  <c r="S764" i="24" s="1"/>
  <c r="T764" i="24" s="1"/>
  <c r="K1005" i="24"/>
  <c r="L1005" i="24" s="1"/>
  <c r="M1005" i="24" s="1"/>
  <c r="P1005" i="24" s="1"/>
  <c r="Q1005" i="24" s="1"/>
  <c r="R1005" i="24" s="1"/>
  <c r="S1005" i="24" s="1"/>
  <c r="T1005" i="24" s="1"/>
  <c r="K3752" i="24"/>
  <c r="L3752" i="24" s="1"/>
  <c r="M3752" i="24" s="1"/>
  <c r="P3752" i="24" s="1"/>
  <c r="Q3752" i="24" s="1"/>
  <c r="R3752" i="24" s="1"/>
  <c r="S3752" i="24" s="1"/>
  <c r="T3752" i="24" s="1"/>
  <c r="K3751" i="24"/>
  <c r="L3751" i="24" s="1"/>
  <c r="M3751" i="24" s="1"/>
  <c r="K1798" i="24"/>
  <c r="L1798" i="24" s="1"/>
  <c r="M1798" i="24" s="1"/>
  <c r="P1798" i="24" s="1"/>
  <c r="Q1798" i="24" s="1"/>
  <c r="R1798" i="24" s="1"/>
  <c r="S1798" i="24" s="1"/>
  <c r="T1798" i="24" s="1"/>
  <c r="K2858" i="24"/>
  <c r="L2858" i="24" s="1"/>
  <c r="M2858" i="24" s="1"/>
  <c r="P2858" i="24" s="1"/>
  <c r="Q2858" i="24" s="1"/>
  <c r="R2858" i="24" s="1"/>
  <c r="S2858" i="24" s="1"/>
  <c r="T2858" i="24" s="1"/>
  <c r="N1193" i="24"/>
  <c r="O1193" i="24" s="1"/>
  <c r="K1193" i="24"/>
  <c r="L1193" i="24" s="1"/>
  <c r="M1193" i="24" s="1"/>
  <c r="K3515" i="24"/>
  <c r="L3515" i="24" s="1"/>
  <c r="M3515" i="24" s="1"/>
  <c r="N3515" i="24"/>
  <c r="O3515" i="24" s="1"/>
  <c r="P756" i="24"/>
  <c r="Q756" i="24" s="1"/>
  <c r="R756" i="24" s="1"/>
  <c r="S756" i="24" s="1"/>
  <c r="T756" i="24" s="1"/>
  <c r="K611" i="24"/>
  <c r="L611" i="24" s="1"/>
  <c r="M611" i="24" s="1"/>
  <c r="N611" i="24"/>
  <c r="O611" i="24" s="1"/>
  <c r="K1111" i="24"/>
  <c r="L1111" i="24" s="1"/>
  <c r="M1111" i="24" s="1"/>
  <c r="P1111" i="24" s="1"/>
  <c r="Q1111" i="24" s="1"/>
  <c r="R1111" i="24" s="1"/>
  <c r="S1111" i="24" s="1"/>
  <c r="T1111" i="24" s="1"/>
  <c r="N3167" i="24"/>
  <c r="O3167" i="24" s="1"/>
  <c r="K3167" i="24"/>
  <c r="L3167" i="24" s="1"/>
  <c r="M3167" i="24" s="1"/>
  <c r="K915" i="24"/>
  <c r="L915" i="24" s="1"/>
  <c r="M915" i="24" s="1"/>
  <c r="N915" i="24"/>
  <c r="O915" i="24" s="1"/>
  <c r="K391" i="24"/>
  <c r="L391" i="24" s="1"/>
  <c r="M391" i="24" s="1"/>
  <c r="N391" i="24"/>
  <c r="O391" i="24" s="1"/>
  <c r="P1215" i="24"/>
  <c r="Q1215" i="24" s="1"/>
  <c r="R1215" i="24" s="1"/>
  <c r="S1215" i="24"/>
  <c r="T1215" i="24" s="1"/>
  <c r="P2300" i="24"/>
  <c r="Q2300" i="24" s="1"/>
  <c r="R2300" i="24" s="1"/>
  <c r="S2300" i="24" s="1"/>
  <c r="T2300" i="24" s="1"/>
  <c r="N2844" i="24"/>
  <c r="O2844" i="24" s="1"/>
  <c r="K2844" i="24"/>
  <c r="L2844" i="24" s="1"/>
  <c r="M2844" i="24" s="1"/>
  <c r="P1186" i="24"/>
  <c r="Q1186" i="24" s="1"/>
  <c r="R1186" i="24" s="1"/>
  <c r="S1186" i="24" s="1"/>
  <c r="T1186" i="24" s="1"/>
  <c r="K3691" i="24"/>
  <c r="L3691" i="24" s="1"/>
  <c r="M3691" i="24" s="1"/>
  <c r="N3691" i="24"/>
  <c r="O3691" i="24" s="1"/>
  <c r="K2800" i="24"/>
  <c r="L2800" i="24" s="1"/>
  <c r="M2800" i="24" s="1"/>
  <c r="N2800" i="24"/>
  <c r="O2800" i="24" s="1"/>
  <c r="P3243" i="24"/>
  <c r="Q3243" i="24" s="1"/>
  <c r="R3243" i="24" s="1"/>
  <c r="S3243" i="24" s="1"/>
  <c r="T3243" i="24" s="1"/>
  <c r="P528" i="24"/>
  <c r="Q528" i="24" s="1"/>
  <c r="R528" i="24" s="1"/>
  <c r="S528" i="24" s="1"/>
  <c r="T528" i="24" s="1"/>
  <c r="N1231" i="24"/>
  <c r="O1231" i="24" s="1"/>
  <c r="K1231" i="24"/>
  <c r="L1231" i="24" s="1"/>
  <c r="M1231" i="24" s="1"/>
  <c r="P3965" i="24"/>
  <c r="Q3965" i="24" s="1"/>
  <c r="R3965" i="24" s="1"/>
  <c r="S3965" i="24" s="1"/>
  <c r="T3965" i="24" s="1"/>
  <c r="N2409" i="24"/>
  <c r="O2409" i="24" s="1"/>
  <c r="K2409" i="24"/>
  <c r="L2409" i="24" s="1"/>
  <c r="M2409" i="24" s="1"/>
  <c r="P2444" i="24"/>
  <c r="Q2444" i="24" s="1"/>
  <c r="R2444" i="24" s="1"/>
  <c r="S2444" i="24" s="1"/>
  <c r="T2444" i="24" s="1"/>
  <c r="K2900" i="24"/>
  <c r="L2900" i="24" s="1"/>
  <c r="M2900" i="24" s="1"/>
  <c r="N2900" i="24"/>
  <c r="O2900" i="24" s="1"/>
  <c r="P1103" i="24"/>
  <c r="Q1103" i="24" s="1"/>
  <c r="R1103" i="24" s="1"/>
  <c r="S1103" i="24" s="1"/>
  <c r="T1103" i="24" s="1"/>
  <c r="K2535" i="24"/>
  <c r="L2535" i="24" s="1"/>
  <c r="M2535" i="24" s="1"/>
  <c r="N2535" i="24"/>
  <c r="O2535" i="24" s="1"/>
  <c r="P4026" i="24"/>
  <c r="Q4026" i="24" s="1"/>
  <c r="R4026" i="24" s="1"/>
  <c r="S4026" i="24" s="1"/>
  <c r="T4026" i="24" s="1"/>
  <c r="P3290" i="24"/>
  <c r="Q3290" i="24" s="1"/>
  <c r="R3290" i="24" s="1"/>
  <c r="S3290" i="24" s="1"/>
  <c r="T3290" i="24" s="1"/>
  <c r="N2109" i="24"/>
  <c r="O2109" i="24" s="1"/>
  <c r="K2109" i="24"/>
  <c r="L2109" i="24" s="1"/>
  <c r="M2109" i="24" s="1"/>
  <c r="P2860" i="24"/>
  <c r="Q2860" i="24" s="1"/>
  <c r="R2860" i="24" s="1"/>
  <c r="S2860" i="24" s="1"/>
  <c r="T2860" i="24" s="1"/>
  <c r="K1071" i="24"/>
  <c r="L1071" i="24" s="1"/>
  <c r="M1071" i="24" s="1"/>
  <c r="N1071" i="24"/>
  <c r="O1071" i="24" s="1"/>
  <c r="N996" i="24"/>
  <c r="O996" i="24" s="1"/>
  <c r="K996" i="24"/>
  <c r="L996" i="24" s="1"/>
  <c r="M996" i="24" s="1"/>
  <c r="P4025" i="24"/>
  <c r="Q4025" i="24" s="1"/>
  <c r="R4025" i="24" s="1"/>
  <c r="S4025" i="24"/>
  <c r="T4025" i="24" s="1"/>
  <c r="P2107" i="24"/>
  <c r="Q2107" i="24" s="1"/>
  <c r="R2107" i="24" s="1"/>
  <c r="S2107" i="24" s="1"/>
  <c r="T2107" i="24" s="1"/>
  <c r="N1229" i="24"/>
  <c r="O1229" i="24" s="1"/>
  <c r="K1229" i="24"/>
  <c r="L1229" i="24" s="1"/>
  <c r="M1229" i="24" s="1"/>
  <c r="N3418" i="24"/>
  <c r="O3418" i="24" s="1"/>
  <c r="K3418" i="24"/>
  <c r="L3418" i="24" s="1"/>
  <c r="M3418" i="24" s="1"/>
  <c r="P3489" i="24"/>
  <c r="Q3489" i="24" s="1"/>
  <c r="R3489" i="24" s="1"/>
  <c r="S3489" i="24" s="1"/>
  <c r="T3489" i="24" s="1"/>
  <c r="P2395" i="24"/>
  <c r="Q2395" i="24" s="1"/>
  <c r="R2395" i="24" s="1"/>
  <c r="S2395" i="24" s="1"/>
  <c r="T2395" i="24" s="1"/>
  <c r="P3215" i="24"/>
  <c r="Q3215" i="24" s="1"/>
  <c r="R3215" i="24" s="1"/>
  <c r="S3215" i="24" s="1"/>
  <c r="T3215" i="24" s="1"/>
  <c r="K1067" i="24"/>
  <c r="L1067" i="24" s="1"/>
  <c r="M1067" i="24" s="1"/>
  <c r="N1067" i="24"/>
  <c r="O1067" i="24" s="1"/>
  <c r="P3733" i="24"/>
  <c r="Q3733" i="24" s="1"/>
  <c r="R3733" i="24" s="1"/>
  <c r="S3733" i="24" s="1"/>
  <c r="T3733" i="24" s="1"/>
  <c r="S2183" i="24"/>
  <c r="T2183" i="24" s="1"/>
  <c r="S3835" i="24"/>
  <c r="T3835" i="24" s="1"/>
  <c r="S832" i="24"/>
  <c r="T832" i="24" s="1"/>
  <c r="S3423" i="24"/>
  <c r="T3423" i="24" s="1"/>
  <c r="K529" i="24"/>
  <c r="L529" i="24" s="1"/>
  <c r="M529" i="24" s="1"/>
  <c r="N529" i="24"/>
  <c r="O529" i="24" s="1"/>
  <c r="P1437" i="24"/>
  <c r="Q1437" i="24" s="1"/>
  <c r="R1437" i="24" s="1"/>
  <c r="S1437" i="24" s="1"/>
  <c r="T1437" i="24" s="1"/>
  <c r="N1343" i="24"/>
  <c r="O1343" i="24" s="1"/>
  <c r="K1343" i="24"/>
  <c r="L1343" i="24" s="1"/>
  <c r="M1343" i="24" s="1"/>
  <c r="K2896" i="24"/>
  <c r="L2896" i="24" s="1"/>
  <c r="M2896" i="24" s="1"/>
  <c r="N2896" i="24"/>
  <c r="O2896" i="24" s="1"/>
  <c r="K998" i="24"/>
  <c r="L998" i="24" s="1"/>
  <c r="M998" i="24" s="1"/>
  <c r="N998" i="24"/>
  <c r="O998" i="24" s="1"/>
  <c r="P3422" i="24"/>
  <c r="Q3422" i="24" s="1"/>
  <c r="R3422" i="24" s="1"/>
  <c r="S3422" i="24" s="1"/>
  <c r="T3422" i="24" s="1"/>
  <c r="N3556" i="24"/>
  <c r="O3556" i="24" s="1"/>
  <c r="K3556" i="24"/>
  <c r="L3556" i="24" s="1"/>
  <c r="M3556" i="24" s="1"/>
  <c r="P552" i="24"/>
  <c r="Q552" i="24" s="1"/>
  <c r="R552" i="24" s="1"/>
  <c r="S552" i="24" s="1"/>
  <c r="T552" i="24" s="1"/>
  <c r="K1410" i="24"/>
  <c r="L1410" i="24" s="1"/>
  <c r="M1410" i="24" s="1"/>
  <c r="N1410" i="24"/>
  <c r="O1410" i="24" s="1"/>
  <c r="K4131" i="24"/>
  <c r="L4131" i="24" s="1"/>
  <c r="M4131" i="24" s="1"/>
  <c r="N4131" i="24"/>
  <c r="O4131" i="24" s="1"/>
  <c r="P3833" i="24"/>
  <c r="Q3833" i="24" s="1"/>
  <c r="R3833" i="24" s="1"/>
  <c r="S3833" i="24"/>
  <c r="T3833" i="24" s="1"/>
  <c r="N3202" i="24"/>
  <c r="O3202" i="24" s="1"/>
  <c r="K3202" i="24"/>
  <c r="L3202" i="24" s="1"/>
  <c r="M3202" i="24" s="1"/>
  <c r="P4103" i="24"/>
  <c r="Q4103" i="24" s="1"/>
  <c r="R4103" i="24" s="1"/>
  <c r="S4103" i="24" s="1"/>
  <c r="T4103" i="24" s="1"/>
  <c r="K1409" i="24"/>
  <c r="L1409" i="24" s="1"/>
  <c r="M1409" i="24" s="1"/>
  <c r="N1409" i="24"/>
  <c r="O1409" i="24" s="1"/>
  <c r="K2015" i="24"/>
  <c r="L2015" i="24" s="1"/>
  <c r="M2015" i="24" s="1"/>
  <c r="N2015" i="24"/>
  <c r="O2015" i="24" s="1"/>
  <c r="P2986" i="24"/>
  <c r="Q2986" i="24" s="1"/>
  <c r="R2986" i="24" s="1"/>
  <c r="S2986" i="24"/>
  <c r="T2986" i="24" s="1"/>
  <c r="P1277" i="24"/>
  <c r="Q1277" i="24" s="1"/>
  <c r="R1277" i="24" s="1"/>
  <c r="S1277" i="24" s="1"/>
  <c r="T1277" i="24" s="1"/>
  <c r="P3292" i="24"/>
  <c r="Q3292" i="24" s="1"/>
  <c r="R3292" i="24" s="1"/>
  <c r="S3292" i="24" s="1"/>
  <c r="T3292" i="24" s="1"/>
  <c r="N2180" i="24"/>
  <c r="O2180" i="24" s="1"/>
  <c r="K2180" i="24"/>
  <c r="L2180" i="24" s="1"/>
  <c r="M2180" i="24" s="1"/>
  <c r="S2480" i="24"/>
  <c r="T2480" i="24" s="1"/>
  <c r="P765" i="24"/>
  <c r="Q765" i="24" s="1"/>
  <c r="R765" i="24" s="1"/>
  <c r="S765" i="24" s="1"/>
  <c r="T765" i="24" s="1"/>
  <c r="K1312" i="24"/>
  <c r="L1312" i="24" s="1"/>
  <c r="M1312" i="24" s="1"/>
  <c r="N1312" i="24"/>
  <c r="O1312" i="24" s="1"/>
  <c r="P1042" i="24"/>
  <c r="Q1042" i="24" s="1"/>
  <c r="R1042" i="24" s="1"/>
  <c r="S1042" i="24" s="1"/>
  <c r="T1042" i="24" s="1"/>
  <c r="P3550" i="24"/>
  <c r="Q3550" i="24" s="1"/>
  <c r="R3550" i="24" s="1"/>
  <c r="S3550" i="24" s="1"/>
  <c r="T3550" i="24" s="1"/>
  <c r="P1882" i="24"/>
  <c r="Q1882" i="24" s="1"/>
  <c r="R1882" i="24" s="1"/>
  <c r="S1882" i="24" s="1"/>
  <c r="T1882" i="24" s="1"/>
  <c r="P1820" i="24"/>
  <c r="Q1820" i="24" s="1"/>
  <c r="R1820" i="24" s="1"/>
  <c r="S1820" i="24" s="1"/>
  <c r="T1820" i="24" s="1"/>
  <c r="N1825" i="24"/>
  <c r="O1825" i="24" s="1"/>
  <c r="K1825" i="24"/>
  <c r="L1825" i="24" s="1"/>
  <c r="M1825" i="24" s="1"/>
  <c r="P957" i="24"/>
  <c r="Q957" i="24" s="1"/>
  <c r="R957" i="24" s="1"/>
  <c r="S957" i="24"/>
  <c r="T957" i="24" s="1"/>
  <c r="S4163" i="24"/>
  <c r="T4163" i="24" s="1"/>
  <c r="P2058" i="24"/>
  <c r="Q2058" i="24" s="1"/>
  <c r="R2058" i="24" s="1"/>
  <c r="S2058" i="24" s="1"/>
  <c r="T2058" i="24" s="1"/>
  <c r="P2266" i="24"/>
  <c r="Q2266" i="24" s="1"/>
  <c r="R2266" i="24" s="1"/>
  <c r="S2266" i="24" s="1"/>
  <c r="T2266" i="24" s="1"/>
  <c r="P2213" i="24"/>
  <c r="Q2213" i="24" s="1"/>
  <c r="R2213" i="24" s="1"/>
  <c r="S2213" i="24"/>
  <c r="T2213" i="24" s="1"/>
  <c r="P434" i="24"/>
  <c r="Q434" i="24" s="1"/>
  <c r="R434" i="24" s="1"/>
  <c r="S434" i="24" s="1"/>
  <c r="T434" i="24" s="1"/>
  <c r="K2448" i="24"/>
  <c r="L2448" i="24" s="1"/>
  <c r="M2448" i="24" s="1"/>
  <c r="N2448" i="24"/>
  <c r="O2448" i="24" s="1"/>
  <c r="N920" i="24"/>
  <c r="O920" i="24" s="1"/>
  <c r="K920" i="24"/>
  <c r="L920" i="24" s="1"/>
  <c r="M920" i="24" s="1"/>
  <c r="N4036" i="24"/>
  <c r="O4036" i="24" s="1"/>
  <c r="K4036" i="24"/>
  <c r="L4036" i="24" s="1"/>
  <c r="M4036" i="24" s="1"/>
  <c r="N720" i="24"/>
  <c r="O720" i="24" s="1"/>
  <c r="K720" i="24"/>
  <c r="L720" i="24" s="1"/>
  <c r="M720" i="24" s="1"/>
  <c r="N3993" i="24"/>
  <c r="O3993" i="24" s="1"/>
  <c r="K3993" i="24"/>
  <c r="L3993" i="24" s="1"/>
  <c r="M3993" i="24" s="1"/>
  <c r="N2477" i="24"/>
  <c r="O2477" i="24" s="1"/>
  <c r="K2477" i="24"/>
  <c r="L2477" i="24" s="1"/>
  <c r="M2477" i="24" s="1"/>
  <c r="P502" i="24"/>
  <c r="Q502" i="24" s="1"/>
  <c r="R502" i="24" s="1"/>
  <c r="S502" i="24" s="1"/>
  <c r="T502" i="24" s="1"/>
  <c r="P3601" i="24"/>
  <c r="Q3601" i="24" s="1"/>
  <c r="R3601" i="24" s="1"/>
  <c r="S3601" i="24" s="1"/>
  <c r="T3601" i="24" s="1"/>
  <c r="K1949" i="24"/>
  <c r="L1949" i="24" s="1"/>
  <c r="M1949" i="24" s="1"/>
  <c r="N1949" i="24"/>
  <c r="O1949" i="24" s="1"/>
  <c r="P767" i="24"/>
  <c r="Q767" i="24" s="1"/>
  <c r="R767" i="24" s="1"/>
  <c r="S767" i="24" s="1"/>
  <c r="T767" i="24" s="1"/>
  <c r="P3523" i="24"/>
  <c r="Q3523" i="24" s="1"/>
  <c r="R3523" i="24" s="1"/>
  <c r="S3523" i="24"/>
  <c r="T3523" i="24" s="1"/>
  <c r="P1176" i="24"/>
  <c r="Q1176" i="24" s="1"/>
  <c r="R1176" i="24" s="1"/>
  <c r="S1176" i="24"/>
  <c r="T1176" i="24" s="1"/>
  <c r="P3995" i="24"/>
  <c r="Q3995" i="24" s="1"/>
  <c r="R3995" i="24" s="1"/>
  <c r="S3995" i="24" s="1"/>
  <c r="T3995" i="24" s="1"/>
  <c r="N3928" i="24"/>
  <c r="O3928" i="24" s="1"/>
  <c r="K3928" i="24"/>
  <c r="L3928" i="24" s="1"/>
  <c r="M3928" i="24" s="1"/>
  <c r="S1902" i="24"/>
  <c r="T1902" i="24" s="1"/>
  <c r="K2289" i="24"/>
  <c r="L2289" i="24" s="1"/>
  <c r="M2289" i="24" s="1"/>
  <c r="N2289" i="24"/>
  <c r="O2289" i="24" s="1"/>
  <c r="P3968" i="24"/>
  <c r="Q3968" i="24" s="1"/>
  <c r="R3968" i="24" s="1"/>
  <c r="S3968" i="24" s="1"/>
  <c r="T3968" i="24" s="1"/>
  <c r="K4121" i="24"/>
  <c r="L4121" i="24" s="1"/>
  <c r="M4121" i="24" s="1"/>
  <c r="N4121" i="24"/>
  <c r="O4121" i="24" s="1"/>
  <c r="P2560" i="24"/>
  <c r="Q2560" i="24" s="1"/>
  <c r="R2560" i="24" s="1"/>
  <c r="S2560" i="24" s="1"/>
  <c r="T2560" i="24" s="1"/>
  <c r="N2286" i="24"/>
  <c r="O2286" i="24" s="1"/>
  <c r="K2286" i="24"/>
  <c r="L2286" i="24" s="1"/>
  <c r="M2286" i="24" s="1"/>
  <c r="K3551" i="24"/>
  <c r="L3551" i="24" s="1"/>
  <c r="M3551" i="24" s="1"/>
  <c r="N3551" i="24"/>
  <c r="O3551" i="24" s="1"/>
  <c r="K2411" i="24"/>
  <c r="L2411" i="24" s="1"/>
  <c r="M2411" i="24" s="1"/>
  <c r="N2411" i="24"/>
  <c r="O2411" i="24" s="1"/>
  <c r="P2965" i="24"/>
  <c r="Q2965" i="24" s="1"/>
  <c r="R2965" i="24" s="1"/>
  <c r="S2965" i="24" s="1"/>
  <c r="T2965" i="24" s="1"/>
  <c r="N1163" i="24"/>
  <c r="O1163" i="24" s="1"/>
  <c r="K1163" i="24"/>
  <c r="L1163" i="24" s="1"/>
  <c r="M1163" i="24" s="1"/>
  <c r="P2112" i="24"/>
  <c r="Q2112" i="24" s="1"/>
  <c r="R2112" i="24" s="1"/>
  <c r="S2112" i="24" s="1"/>
  <c r="T2112" i="24" s="1"/>
  <c r="K3183" i="24"/>
  <c r="L3183" i="24" s="1"/>
  <c r="M3183" i="24" s="1"/>
  <c r="N3183" i="24"/>
  <c r="O3183" i="24" s="1"/>
  <c r="K2440" i="24"/>
  <c r="L2440" i="24" s="1"/>
  <c r="M2440" i="24" s="1"/>
  <c r="N2440" i="24"/>
  <c r="O2440" i="24" s="1"/>
  <c r="P3057" i="24"/>
  <c r="Q3057" i="24" s="1"/>
  <c r="R3057" i="24" s="1"/>
  <c r="S3057" i="24" s="1"/>
  <c r="T3057" i="24" s="1"/>
  <c r="P3421" i="24"/>
  <c r="Q3421" i="24" s="1"/>
  <c r="R3421" i="24" s="1"/>
  <c r="S3421" i="24" s="1"/>
  <c r="T3421" i="24" s="1"/>
  <c r="N2187" i="24"/>
  <c r="O2187" i="24" s="1"/>
  <c r="K2187" i="24"/>
  <c r="L2187" i="24" s="1"/>
  <c r="M2187" i="24" s="1"/>
  <c r="P613" i="24"/>
  <c r="Q613" i="24" s="1"/>
  <c r="R613" i="24" s="1"/>
  <c r="S613" i="24" s="1"/>
  <c r="T613" i="24" s="1"/>
  <c r="K3875" i="24"/>
  <c r="L3875" i="24" s="1"/>
  <c r="M3875" i="24" s="1"/>
  <c r="N3875" i="24"/>
  <c r="O3875" i="24" s="1"/>
  <c r="P1174" i="24"/>
  <c r="Q1174" i="24" s="1"/>
  <c r="R1174" i="24" s="1"/>
  <c r="S1174" i="24" s="1"/>
  <c r="T1174" i="24" s="1"/>
  <c r="K1793" i="24"/>
  <c r="L1793" i="24" s="1"/>
  <c r="M1793" i="24" s="1"/>
  <c r="N1793" i="24"/>
  <c r="O1793" i="24" s="1"/>
  <c r="P1086" i="24"/>
  <c r="Q1086" i="24" s="1"/>
  <c r="R1086" i="24" s="1"/>
  <c r="S1086" i="24" s="1"/>
  <c r="T1086" i="24" s="1"/>
  <c r="P1791" i="24"/>
  <c r="Q1791" i="24" s="1"/>
  <c r="R1791" i="24" s="1"/>
  <c r="S1791" i="24" s="1"/>
  <c r="T1791" i="24" s="1"/>
  <c r="K2108" i="24"/>
  <c r="L2108" i="24" s="1"/>
  <c r="M2108" i="24" s="1"/>
  <c r="N2108" i="24"/>
  <c r="O2108" i="24" s="1"/>
  <c r="K3768" i="24"/>
  <c r="L3768" i="24" s="1"/>
  <c r="M3768" i="24" s="1"/>
  <c r="N3768" i="24"/>
  <c r="O3768" i="24" s="1"/>
  <c r="N195" i="24"/>
  <c r="O195" i="24" s="1"/>
  <c r="K195" i="24"/>
  <c r="L195" i="24" s="1"/>
  <c r="M195" i="24" s="1"/>
  <c r="P1597" i="24"/>
  <c r="Q1597" i="24" s="1"/>
  <c r="R1597" i="24" s="1"/>
  <c r="S1597" i="24" s="1"/>
  <c r="T1597" i="24" s="1"/>
  <c r="P1158" i="24"/>
  <c r="Q1158" i="24" s="1"/>
  <c r="R1158" i="24" s="1"/>
  <c r="S1158" i="24"/>
  <c r="T1158" i="24" s="1"/>
  <c r="K4130" i="24"/>
  <c r="L4130" i="24" s="1"/>
  <c r="M4130" i="24" s="1"/>
  <c r="N4130" i="24"/>
  <c r="O4130" i="24" s="1"/>
  <c r="K2106" i="24"/>
  <c r="L2106" i="24" s="1"/>
  <c r="M2106" i="24" s="1"/>
  <c r="N2106" i="24"/>
  <c r="O2106" i="24" s="1"/>
  <c r="N2250" i="24"/>
  <c r="O2250" i="24" s="1"/>
  <c r="K2250" i="24"/>
  <c r="L2250" i="24" s="1"/>
  <c r="M2250" i="24" s="1"/>
  <c r="N1212" i="24"/>
  <c r="O1212" i="24" s="1"/>
  <c r="K1212" i="24"/>
  <c r="L1212" i="24" s="1"/>
  <c r="M1212" i="24" s="1"/>
  <c r="N2963" i="24"/>
  <c r="O2963" i="24" s="1"/>
  <c r="K2963" i="24"/>
  <c r="L2963" i="24" s="1"/>
  <c r="M2963" i="24" s="1"/>
  <c r="K482" i="24"/>
  <c r="L482" i="24" s="1"/>
  <c r="M482" i="24" s="1"/>
  <c r="N482" i="24"/>
  <c r="O482" i="24" s="1"/>
  <c r="P541" i="24"/>
  <c r="Q541" i="24" s="1"/>
  <c r="R541" i="24" s="1"/>
  <c r="S541" i="24" s="1"/>
  <c r="T541" i="24" s="1"/>
  <c r="K1022" i="24"/>
  <c r="L1022" i="24" s="1"/>
  <c r="M1022" i="24" s="1"/>
  <c r="N1022" i="24"/>
  <c r="O1022" i="24" s="1"/>
  <c r="K4204" i="24"/>
  <c r="L4204" i="24" s="1"/>
  <c r="M4204" i="24" s="1"/>
  <c r="P4204" i="24" s="1"/>
  <c r="Q4204" i="24" s="1"/>
  <c r="R4204" i="24" s="1"/>
  <c r="S4204" i="24" s="1"/>
  <c r="T4204" i="24" s="1"/>
  <c r="N2966" i="24"/>
  <c r="O2966" i="24" s="1"/>
  <c r="K2966" i="24"/>
  <c r="L2966" i="24" s="1"/>
  <c r="M2966" i="24" s="1"/>
  <c r="K1027" i="24"/>
  <c r="L1027" i="24" s="1"/>
  <c r="M1027" i="24" s="1"/>
  <c r="N1027" i="24"/>
  <c r="O1027" i="24" s="1"/>
  <c r="S3498" i="24"/>
  <c r="T3498" i="24" s="1"/>
  <c r="P2412" i="24"/>
  <c r="Q2412" i="24" s="1"/>
  <c r="R2412" i="24" s="1"/>
  <c r="S2412" i="24" s="1"/>
  <c r="T2412" i="24" s="1"/>
  <c r="K3245" i="24"/>
  <c r="L3245" i="24" s="1"/>
  <c r="M3245" i="24" s="1"/>
  <c r="N3245" i="24"/>
  <c r="O3245" i="24" s="1"/>
  <c r="K2252" i="24"/>
  <c r="L2252" i="24" s="1"/>
  <c r="M2252" i="24" s="1"/>
  <c r="P2252" i="24" s="1"/>
  <c r="Q2252" i="24" s="1"/>
  <c r="R2252" i="24" s="1"/>
  <c r="S2252" i="24" s="1"/>
  <c r="T2252" i="24" s="1"/>
  <c r="N1988" i="24"/>
  <c r="O1988" i="24" s="1"/>
  <c r="K1988" i="24"/>
  <c r="L1988" i="24" s="1"/>
  <c r="M1988" i="24" s="1"/>
  <c r="P3497" i="24"/>
  <c r="Q3497" i="24" s="1"/>
  <c r="R3497" i="24" s="1"/>
  <c r="S3497" i="24" s="1"/>
  <c r="T3497" i="24" s="1"/>
  <c r="S2802" i="24"/>
  <c r="T2802" i="24" s="1"/>
  <c r="K3044" i="24"/>
  <c r="L3044" i="24" s="1"/>
  <c r="M3044" i="24" s="1"/>
  <c r="N3044" i="24"/>
  <c r="O3044" i="24" s="1"/>
  <c r="K1797" i="24"/>
  <c r="L1797" i="24" s="1"/>
  <c r="M1797" i="24" s="1"/>
  <c r="N1797" i="24"/>
  <c r="O1797" i="24" s="1"/>
  <c r="P330" i="24"/>
  <c r="Q330" i="24" s="1"/>
  <c r="R330" i="24" s="1"/>
  <c r="S330" i="24" s="1"/>
  <c r="T330" i="24" s="1"/>
  <c r="P672" i="24"/>
  <c r="Q672" i="24" s="1"/>
  <c r="R672" i="24" s="1"/>
  <c r="S672" i="24" s="1"/>
  <c r="T672" i="24" s="1"/>
  <c r="N201" i="24"/>
  <c r="O201" i="24" s="1"/>
  <c r="K201" i="24"/>
  <c r="L201" i="24" s="1"/>
  <c r="M201" i="24" s="1"/>
  <c r="P636" i="24"/>
  <c r="Q636" i="24" s="1"/>
  <c r="R636" i="24" s="1"/>
  <c r="S636" i="24" s="1"/>
  <c r="T636" i="24" s="1"/>
  <c r="K2138" i="24"/>
  <c r="L2138" i="24" s="1"/>
  <c r="M2138" i="24" s="1"/>
  <c r="N2138" i="24"/>
  <c r="O2138" i="24" s="1"/>
  <c r="K3003" i="24"/>
  <c r="L3003" i="24" s="1"/>
  <c r="M3003" i="24" s="1"/>
  <c r="N3003" i="24"/>
  <c r="O3003" i="24" s="1"/>
  <c r="P590" i="24"/>
  <c r="Q590" i="24" s="1"/>
  <c r="R590" i="24" s="1"/>
  <c r="S590" i="24"/>
  <c r="T590" i="24" s="1"/>
  <c r="P3043" i="24"/>
  <c r="Q3043" i="24" s="1"/>
  <c r="R3043" i="24" s="1"/>
  <c r="S3043" i="24"/>
  <c r="T3043" i="24" s="1"/>
  <c r="P1534" i="24"/>
  <c r="Q1534" i="24" s="1"/>
  <c r="R1534" i="24" s="1"/>
  <c r="S1534" i="24" s="1"/>
  <c r="T1534" i="24" s="1"/>
  <c r="N674" i="24"/>
  <c r="O674" i="24" s="1"/>
  <c r="K674" i="24"/>
  <c r="L674" i="24" s="1"/>
  <c r="M674" i="24" s="1"/>
  <c r="S755" i="24"/>
  <c r="T755" i="24" s="1"/>
  <c r="P3831" i="24"/>
  <c r="Q3831" i="24" s="1"/>
  <c r="R3831" i="24" s="1"/>
  <c r="S3831" i="24"/>
  <c r="T3831" i="24" s="1"/>
  <c r="N3373" i="24"/>
  <c r="O3373" i="24" s="1"/>
  <c r="K3373" i="24"/>
  <c r="L3373" i="24" s="1"/>
  <c r="M3373" i="24" s="1"/>
  <c r="P3496" i="24"/>
  <c r="Q3496" i="24" s="1"/>
  <c r="R3496" i="24" s="1"/>
  <c r="S3496" i="24" s="1"/>
  <c r="T3496" i="24" s="1"/>
  <c r="K2877" i="24"/>
  <c r="L2877" i="24" s="1"/>
  <c r="M2877" i="24" s="1"/>
  <c r="N2877" i="24"/>
  <c r="O2877" i="24" s="1"/>
  <c r="S900" i="24"/>
  <c r="T900" i="24" s="1"/>
  <c r="P3704" i="24"/>
  <c r="Q3704" i="24" s="1"/>
  <c r="R3704" i="24" s="1"/>
  <c r="S3704" i="24" s="1"/>
  <c r="T3704" i="24" s="1"/>
  <c r="K1696" i="24"/>
  <c r="L1696" i="24" s="1"/>
  <c r="M1696" i="24" s="1"/>
  <c r="N1696" i="24"/>
  <c r="O1696" i="24" s="1"/>
  <c r="P4211" i="24"/>
  <c r="Q4211" i="24" s="1"/>
  <c r="R4211" i="24" s="1"/>
  <c r="S4211" i="24" s="1"/>
  <c r="T4211" i="24" s="1"/>
  <c r="S3549" i="24"/>
  <c r="T3549" i="24" s="1"/>
  <c r="K2995" i="24"/>
  <c r="L2995" i="24" s="1"/>
  <c r="M2995" i="24" s="1"/>
  <c r="N2995" i="24"/>
  <c r="O2995" i="24" s="1"/>
  <c r="N981" i="24"/>
  <c r="O981" i="24" s="1"/>
  <c r="K981" i="24"/>
  <c r="L981" i="24" s="1"/>
  <c r="M981" i="24" s="1"/>
  <c r="P3703" i="24"/>
  <c r="Q3703" i="24" s="1"/>
  <c r="R3703" i="24" s="1"/>
  <c r="S3703" i="24" s="1"/>
  <c r="T3703" i="24" s="1"/>
  <c r="N1656" i="24"/>
  <c r="O1656" i="24" s="1"/>
  <c r="K1656" i="24"/>
  <c r="L1656" i="24" s="1"/>
  <c r="M1656" i="24" s="1"/>
  <c r="N648" i="24"/>
  <c r="O648" i="24" s="1"/>
  <c r="K648" i="24"/>
  <c r="L648" i="24" s="1"/>
  <c r="M648" i="24" s="1"/>
  <c r="N4023" i="24"/>
  <c r="O4023" i="24" s="1"/>
  <c r="K4023" i="24"/>
  <c r="L4023" i="24" s="1"/>
  <c r="M4023" i="24" s="1"/>
  <c r="N3170" i="24"/>
  <c r="O3170" i="24" s="1"/>
  <c r="S1803" i="24"/>
  <c r="T1803" i="24" s="1"/>
  <c r="K2867" i="24"/>
  <c r="L2867" i="24" s="1"/>
  <c r="M2867" i="24" s="1"/>
  <c r="P2867" i="24" s="1"/>
  <c r="Q2867" i="24" s="1"/>
  <c r="R2867" i="24" s="1"/>
  <c r="S2867" i="24" s="1"/>
  <c r="T2867" i="24" s="1"/>
  <c r="N975" i="24"/>
  <c r="O975" i="24" s="1"/>
  <c r="S6" i="24"/>
  <c r="T6" i="24" s="1"/>
  <c r="K3397" i="24"/>
  <c r="L3397" i="24" s="1"/>
  <c r="M3397" i="24" s="1"/>
  <c r="P3397" i="24" s="1"/>
  <c r="Q3397" i="24" s="1"/>
  <c r="R3397" i="24" s="1"/>
  <c r="S3397" i="24" s="1"/>
  <c r="T3397" i="24" s="1"/>
  <c r="N2415" i="24"/>
  <c r="O2415" i="24" s="1"/>
  <c r="K286" i="24"/>
  <c r="L286" i="24" s="1"/>
  <c r="M286" i="24" s="1"/>
  <c r="P286" i="24" s="1"/>
  <c r="Q286" i="24" s="1"/>
  <c r="R286" i="24" s="1"/>
  <c r="S286" i="24" s="1"/>
  <c r="T286" i="24" s="1"/>
  <c r="K1152" i="24"/>
  <c r="L1152" i="24" s="1"/>
  <c r="M1152" i="24" s="1"/>
  <c r="P1152" i="24" s="1"/>
  <c r="Q1152" i="24" s="1"/>
  <c r="R1152" i="24" s="1"/>
  <c r="S1152" i="24" s="1"/>
  <c r="T1152" i="24" s="1"/>
  <c r="K2806" i="24"/>
  <c r="L2806" i="24" s="1"/>
  <c r="M2806" i="24" s="1"/>
  <c r="P2806" i="24" s="1"/>
  <c r="Q2806" i="24" s="1"/>
  <c r="R2806" i="24" s="1"/>
  <c r="S2806" i="24" s="1"/>
  <c r="T2806" i="24" s="1"/>
  <c r="K2610" i="24"/>
  <c r="L2610" i="24" s="1"/>
  <c r="M2610" i="24" s="1"/>
  <c r="P2610" i="24" s="1"/>
  <c r="Q2610" i="24" s="1"/>
  <c r="R2610" i="24" s="1"/>
  <c r="S2610" i="24" s="1"/>
  <c r="T2610" i="24" s="1"/>
  <c r="K3008" i="24"/>
  <c r="L3008" i="24" s="1"/>
  <c r="M3008" i="24" s="1"/>
  <c r="P3008" i="24" s="1"/>
  <c r="Q3008" i="24" s="1"/>
  <c r="R3008" i="24" s="1"/>
  <c r="S3008" i="24" s="1"/>
  <c r="T3008" i="24" s="1"/>
  <c r="S1705" i="24"/>
  <c r="T1705" i="24" s="1"/>
  <c r="K3877" i="24"/>
  <c r="L3877" i="24" s="1"/>
  <c r="M3877" i="24" s="1"/>
  <c r="N3877" i="24"/>
  <c r="O3877" i="24" s="1"/>
  <c r="K3583" i="24"/>
  <c r="L3583" i="24" s="1"/>
  <c r="M3583" i="24" s="1"/>
  <c r="P3583" i="24" s="1"/>
  <c r="Q3583" i="24" s="1"/>
  <c r="R3583" i="24" s="1"/>
  <c r="S3583" i="24" s="1"/>
  <c r="T3583" i="24" s="1"/>
  <c r="N2656" i="24"/>
  <c r="O2656" i="24" s="1"/>
  <c r="K2656" i="24"/>
  <c r="L2656" i="24" s="1"/>
  <c r="M2656" i="24" s="1"/>
  <c r="K4099" i="24"/>
  <c r="L4099" i="24" s="1"/>
  <c r="M4099" i="24" s="1"/>
  <c r="N4099" i="24"/>
  <c r="O4099" i="24" s="1"/>
  <c r="P1513" i="24"/>
  <c r="Q1513" i="24" s="1"/>
  <c r="R1513" i="24" s="1"/>
  <c r="S1513" i="24" s="1"/>
  <c r="T1513" i="24" s="1"/>
  <c r="K1538" i="24"/>
  <c r="L1538" i="24" s="1"/>
  <c r="M1538" i="24" s="1"/>
  <c r="N1538" i="24"/>
  <c r="O1538" i="24" s="1"/>
  <c r="N389" i="24"/>
  <c r="O389" i="24" s="1"/>
  <c r="K389" i="24"/>
  <c r="L389" i="24" s="1"/>
  <c r="M389" i="24" s="1"/>
  <c r="P2113" i="24"/>
  <c r="Q2113" i="24" s="1"/>
  <c r="R2113" i="24" s="1"/>
  <c r="S2113" i="24" s="1"/>
  <c r="T2113" i="24" s="1"/>
  <c r="K2903" i="24"/>
  <c r="L2903" i="24" s="1"/>
  <c r="M2903" i="24" s="1"/>
  <c r="N2903" i="24"/>
  <c r="O2903" i="24" s="1"/>
  <c r="K2908" i="24"/>
  <c r="L2908" i="24" s="1"/>
  <c r="M2908" i="24" s="1"/>
  <c r="N2908" i="24"/>
  <c r="O2908" i="24" s="1"/>
  <c r="P1326" i="24"/>
  <c r="Q1326" i="24" s="1"/>
  <c r="R1326" i="24" s="1"/>
  <c r="S1326" i="24" s="1"/>
  <c r="T1326" i="24" s="1"/>
  <c r="N2801" i="24"/>
  <c r="O2801" i="24" s="1"/>
  <c r="K2801" i="24"/>
  <c r="L2801" i="24" s="1"/>
  <c r="M2801" i="24" s="1"/>
  <c r="P2698" i="24"/>
  <c r="Q2698" i="24" s="1"/>
  <c r="R2698" i="24" s="1"/>
  <c r="S2698" i="24" s="1"/>
  <c r="T2698" i="24" s="1"/>
  <c r="K1451" i="24"/>
  <c r="L1451" i="24" s="1"/>
  <c r="M1451" i="24" s="1"/>
  <c r="N1451" i="24"/>
  <c r="O1451" i="24" s="1"/>
  <c r="K652" i="24"/>
  <c r="L652" i="24" s="1"/>
  <c r="M652" i="24" s="1"/>
  <c r="N652" i="24"/>
  <c r="O652" i="24" s="1"/>
  <c r="P3659" i="24"/>
  <c r="Q3659" i="24" s="1"/>
  <c r="R3659" i="24" s="1"/>
  <c r="S3659" i="24" s="1"/>
  <c r="T3659" i="24" s="1"/>
  <c r="K4164" i="24"/>
  <c r="L4164" i="24" s="1"/>
  <c r="M4164" i="24" s="1"/>
  <c r="N4164" i="24"/>
  <c r="O4164" i="24" s="1"/>
  <c r="P2135" i="24"/>
  <c r="Q2135" i="24" s="1"/>
  <c r="R2135" i="24" s="1"/>
  <c r="S2135" i="24"/>
  <c r="T2135" i="24" s="1"/>
  <c r="N1463" i="24"/>
  <c r="O1463" i="24" s="1"/>
  <c r="K1463" i="24"/>
  <c r="L1463" i="24" s="1"/>
  <c r="M1463" i="24" s="1"/>
  <c r="P3163" i="24"/>
  <c r="Q3163" i="24" s="1"/>
  <c r="R3163" i="24" s="1"/>
  <c r="S3163" i="24" s="1"/>
  <c r="T3163" i="24" s="1"/>
  <c r="P1982" i="24"/>
  <c r="Q1982" i="24" s="1"/>
  <c r="R1982" i="24" s="1"/>
  <c r="S1982" i="24" s="1"/>
  <c r="T1982" i="24" s="1"/>
  <c r="K1021" i="24"/>
  <c r="L1021" i="24" s="1"/>
  <c r="M1021" i="24" s="1"/>
  <c r="N1021" i="24"/>
  <c r="O1021" i="24" s="1"/>
  <c r="P1406" i="24"/>
  <c r="Q1406" i="24" s="1"/>
  <c r="R1406" i="24" s="1"/>
  <c r="S1406" i="24" s="1"/>
  <c r="T1406" i="24" s="1"/>
  <c r="N1659" i="24"/>
  <c r="O1659" i="24" s="1"/>
  <c r="K1659" i="24"/>
  <c r="L1659" i="24" s="1"/>
  <c r="M1659" i="24" s="1"/>
  <c r="P916" i="24"/>
  <c r="Q916" i="24" s="1"/>
  <c r="R916" i="24" s="1"/>
  <c r="P3438" i="24"/>
  <c r="Q3438" i="24" s="1"/>
  <c r="R3438" i="24" s="1"/>
  <c r="S3438" i="24" s="1"/>
  <c r="T3438" i="24" s="1"/>
  <c r="P3064" i="24"/>
  <c r="Q3064" i="24" s="1"/>
  <c r="R3064" i="24" s="1"/>
  <c r="S3064" i="24" s="1"/>
  <c r="T3064" i="24" s="1"/>
  <c r="K2662" i="24"/>
  <c r="L2662" i="24" s="1"/>
  <c r="M2662" i="24" s="1"/>
  <c r="N2662" i="24"/>
  <c r="O2662" i="24" s="1"/>
  <c r="N396" i="24"/>
  <c r="O396" i="24" s="1"/>
  <c r="K396" i="24"/>
  <c r="L396" i="24" s="1"/>
  <c r="M396" i="24" s="1"/>
  <c r="N2153" i="24"/>
  <c r="O2153" i="24" s="1"/>
  <c r="K2153" i="24"/>
  <c r="L2153" i="24" s="1"/>
  <c r="M2153" i="24" s="1"/>
  <c r="N584" i="24"/>
  <c r="O584" i="24" s="1"/>
  <c r="K584" i="24"/>
  <c r="L584" i="24" s="1"/>
  <c r="M584" i="24" s="1"/>
  <c r="P3916" i="24"/>
  <c r="Q3916" i="24" s="1"/>
  <c r="R3916" i="24" s="1"/>
  <c r="S3916" i="24" s="1"/>
  <c r="T3916" i="24" s="1"/>
  <c r="K3655" i="24"/>
  <c r="L3655" i="24" s="1"/>
  <c r="M3655" i="24" s="1"/>
  <c r="N3655" i="24"/>
  <c r="O3655" i="24" s="1"/>
  <c r="P3738" i="24"/>
  <c r="Q3738" i="24" s="1"/>
  <c r="R3738" i="24" s="1"/>
  <c r="S3738" i="24" s="1"/>
  <c r="T3738" i="24" s="1"/>
  <c r="P2863" i="24"/>
  <c r="Q2863" i="24" s="1"/>
  <c r="R2863" i="24" s="1"/>
  <c r="S2863" i="24" s="1"/>
  <c r="T2863" i="24" s="1"/>
  <c r="K583" i="24"/>
  <c r="L583" i="24" s="1"/>
  <c r="M583" i="24" s="1"/>
  <c r="N583" i="24"/>
  <c r="O583" i="24" s="1"/>
  <c r="N877" i="24"/>
  <c r="O877" i="24" s="1"/>
  <c r="K877" i="24"/>
  <c r="L877" i="24" s="1"/>
  <c r="M877" i="24" s="1"/>
  <c r="S2609" i="24"/>
  <c r="T2609" i="24" s="1"/>
  <c r="K912" i="24"/>
  <c r="L912" i="24" s="1"/>
  <c r="M912" i="24" s="1"/>
  <c r="N912" i="24"/>
  <c r="O912" i="24" s="1"/>
  <c r="P3293" i="24"/>
  <c r="Q3293" i="24" s="1"/>
  <c r="R3293" i="24" s="1"/>
  <c r="S3293" i="24" s="1"/>
  <c r="T3293" i="24" s="1"/>
  <c r="K3499" i="24"/>
  <c r="L3499" i="24" s="1"/>
  <c r="M3499" i="24" s="1"/>
  <c r="N3499" i="24"/>
  <c r="O3499" i="24" s="1"/>
  <c r="N1899" i="24"/>
  <c r="O1899" i="24" s="1"/>
  <c r="K1899" i="24"/>
  <c r="L1899" i="24" s="1"/>
  <c r="M1899" i="24" s="1"/>
  <c r="K3783" i="24"/>
  <c r="L3783" i="24" s="1"/>
  <c r="M3783" i="24" s="1"/>
  <c r="N3783" i="24"/>
  <c r="O3783" i="24" s="1"/>
  <c r="P2531" i="24"/>
  <c r="Q2531" i="24" s="1"/>
  <c r="R2531" i="24" s="1"/>
  <c r="S2531" i="24" s="1"/>
  <c r="T2531" i="24" s="1"/>
  <c r="K2304" i="24"/>
  <c r="L2304" i="24" s="1"/>
  <c r="M2304" i="24" s="1"/>
  <c r="N2304" i="24"/>
  <c r="O2304" i="24" s="1"/>
  <c r="P1342" i="24"/>
  <c r="Q1342" i="24" s="1"/>
  <c r="R1342" i="24" s="1"/>
  <c r="S1342" i="24" s="1"/>
  <c r="T1342" i="24" s="1"/>
  <c r="N4174" i="24"/>
  <c r="O4174" i="24" s="1"/>
  <c r="K4174" i="24"/>
  <c r="L4174" i="24" s="1"/>
  <c r="M4174" i="24" s="1"/>
  <c r="S3375" i="24"/>
  <c r="T3375" i="24" s="1"/>
  <c r="P1883" i="24"/>
  <c r="Q1883" i="24" s="1"/>
  <c r="R1883" i="24" s="1"/>
  <c r="S1883" i="24"/>
  <c r="T1883" i="24" s="1"/>
  <c r="K2334" i="24"/>
  <c r="L2334" i="24" s="1"/>
  <c r="M2334" i="24" s="1"/>
  <c r="N2334" i="24"/>
  <c r="O2334" i="24" s="1"/>
  <c r="K2132" i="24"/>
  <c r="L2132" i="24" s="1"/>
  <c r="M2132" i="24" s="1"/>
  <c r="N2132" i="24"/>
  <c r="O2132" i="24" s="1"/>
  <c r="P1161" i="24"/>
  <c r="Q1161" i="24" s="1"/>
  <c r="R1161" i="24" s="1"/>
  <c r="S1161" i="24" s="1"/>
  <c r="T1161" i="24" s="1"/>
  <c r="N1408" i="24"/>
  <c r="O1408" i="24" s="1"/>
  <c r="K1408" i="24"/>
  <c r="L1408" i="24" s="1"/>
  <c r="M1408" i="24" s="1"/>
  <c r="S2541" i="24"/>
  <c r="T2541" i="24" s="1"/>
  <c r="P619" i="24"/>
  <c r="Q619" i="24" s="1"/>
  <c r="R619" i="24" s="1"/>
  <c r="S619" i="24" s="1"/>
  <c r="T619" i="24" s="1"/>
  <c r="K3166" i="24"/>
  <c r="L3166" i="24" s="1"/>
  <c r="M3166" i="24" s="1"/>
  <c r="N3166" i="24"/>
  <c r="O3166" i="24" s="1"/>
  <c r="P3164" i="24"/>
  <c r="Q3164" i="24" s="1"/>
  <c r="R3164" i="24" s="1"/>
  <c r="S3164" i="24" s="1"/>
  <c r="T3164" i="24" s="1"/>
  <c r="P1324" i="24"/>
  <c r="Q1324" i="24" s="1"/>
  <c r="R1324" i="24" s="1"/>
  <c r="S1324" i="24" s="1"/>
  <c r="T1324" i="24" s="1"/>
  <c r="N3964" i="24"/>
  <c r="O3964" i="24" s="1"/>
  <c r="K3964" i="24"/>
  <c r="L3964" i="24" s="1"/>
  <c r="M3964" i="24" s="1"/>
  <c r="P3962" i="24"/>
  <c r="Q3962" i="24" s="1"/>
  <c r="R3962" i="24" s="1"/>
  <c r="S3962" i="24" s="1"/>
  <c r="T3962" i="24" s="1"/>
  <c r="P3291" i="24"/>
  <c r="Q3291" i="24" s="1"/>
  <c r="R3291" i="24" s="1"/>
  <c r="S3291" i="24" s="1"/>
  <c r="T3291" i="24" s="1"/>
  <c r="N2279" i="24"/>
  <c r="O2279" i="24" s="1"/>
  <c r="K2279" i="24"/>
  <c r="L2279" i="24" s="1"/>
  <c r="M2279" i="24" s="1"/>
  <c r="S1315" i="24"/>
  <c r="T1315" i="24" s="1"/>
  <c r="P3657" i="24"/>
  <c r="Q3657" i="24" s="1"/>
  <c r="R3657" i="24" s="1"/>
  <c r="S3657" i="24" s="1"/>
  <c r="T3657" i="24" s="1"/>
  <c r="N1124" i="24"/>
  <c r="O1124" i="24" s="1"/>
  <c r="K1124" i="24"/>
  <c r="L1124" i="24" s="1"/>
  <c r="M1124" i="24" s="1"/>
  <c r="K829" i="24"/>
  <c r="L829" i="24" s="1"/>
  <c r="M829" i="24" s="1"/>
  <c r="N829" i="24"/>
  <c r="O829" i="24" s="1"/>
  <c r="K1069" i="24"/>
  <c r="L1069" i="24" s="1"/>
  <c r="M1069" i="24" s="1"/>
  <c r="N1069" i="24"/>
  <c r="O1069" i="24" s="1"/>
  <c r="N3874" i="24"/>
  <c r="O3874" i="24" s="1"/>
  <c r="K3874" i="24"/>
  <c r="L3874" i="24" s="1"/>
  <c r="M3874" i="24" s="1"/>
  <c r="P2403" i="24"/>
  <c r="Q2403" i="24" s="1"/>
  <c r="R2403" i="24" s="1"/>
  <c r="S2403" i="24" s="1"/>
  <c r="T2403" i="24" s="1"/>
  <c r="P635" i="24"/>
  <c r="Q635" i="24" s="1"/>
  <c r="R635" i="24" s="1"/>
  <c r="S635" i="24" s="1"/>
  <c r="T635" i="24" s="1"/>
  <c r="N1341" i="24"/>
  <c r="O1341" i="24" s="1"/>
  <c r="K1341" i="24"/>
  <c r="L1341" i="24" s="1"/>
  <c r="M1341" i="24" s="1"/>
  <c r="N3524" i="24"/>
  <c r="O3524" i="24" s="1"/>
  <c r="K3524" i="24"/>
  <c r="L3524" i="24" s="1"/>
  <c r="M3524" i="24" s="1"/>
  <c r="N1596" i="24"/>
  <c r="O1596" i="24" s="1"/>
  <c r="K1596" i="24"/>
  <c r="L1596" i="24" s="1"/>
  <c r="M1596" i="24" s="1"/>
  <c r="N84" i="24"/>
  <c r="O84" i="24" s="1"/>
  <c r="K84" i="24"/>
  <c r="L84" i="24" s="1"/>
  <c r="M84" i="24" s="1"/>
  <c r="P3306" i="24"/>
  <c r="Q3306" i="24" s="1"/>
  <c r="R3306" i="24" s="1"/>
  <c r="S3306" i="24" s="1"/>
  <c r="T3306" i="24" s="1"/>
  <c r="P2110" i="24"/>
  <c r="Q2110" i="24" s="1"/>
  <c r="R2110" i="24" s="1"/>
  <c r="S2110" i="24" s="1"/>
  <c r="T2110" i="24" s="1"/>
  <c r="S2524" i="24"/>
  <c r="T2524" i="24" s="1"/>
  <c r="P1049" i="24"/>
  <c r="Q1049" i="24" s="1"/>
  <c r="R1049" i="24" s="1"/>
  <c r="S1049" i="24" s="1"/>
  <c r="T1049" i="24" s="1"/>
  <c r="P4224" i="24"/>
  <c r="Q4224" i="24" s="1"/>
  <c r="R4224" i="24" s="1"/>
  <c r="S4224" i="24" s="1"/>
  <c r="T4224" i="24" s="1"/>
  <c r="S3288" i="24"/>
  <c r="T3288" i="24" s="1"/>
  <c r="P2726" i="24"/>
  <c r="Q2726" i="24" s="1"/>
  <c r="R2726" i="24" s="1"/>
  <c r="S2726" i="24" s="1"/>
  <c r="T2726" i="24" s="1"/>
  <c r="P3199" i="24"/>
  <c r="Q3199" i="24" s="1"/>
  <c r="R3199" i="24" s="1"/>
  <c r="S3199" i="24"/>
  <c r="T3199" i="24" s="1"/>
  <c r="P3744" i="24"/>
  <c r="Q3744" i="24" s="1"/>
  <c r="R3744" i="24" s="1"/>
  <c r="S3744" i="24" s="1"/>
  <c r="T3744" i="24" s="1"/>
  <c r="S1624" i="24"/>
  <c r="T1624" i="24" s="1"/>
  <c r="P1452" i="24"/>
  <c r="Q1452" i="24" s="1"/>
  <c r="R1452" i="24" s="1"/>
  <c r="P2507" i="24"/>
  <c r="Q2507" i="24" s="1"/>
  <c r="R2507" i="24" s="1"/>
  <c r="S2507" i="24" s="1"/>
  <c r="T2507" i="24" s="1"/>
  <c r="S3227" i="24"/>
  <c r="T3227" i="24" s="1"/>
  <c r="P1522" i="24"/>
  <c r="Q1522" i="24" s="1"/>
  <c r="R1522" i="24" s="1"/>
  <c r="P1054" i="24"/>
  <c r="Q1054" i="24" s="1"/>
  <c r="R1054" i="24" s="1"/>
  <c r="S1054" i="24" s="1"/>
  <c r="T1054" i="24" s="1"/>
  <c r="S1041" i="24"/>
  <c r="T1041" i="24" s="1"/>
  <c r="P367" i="24"/>
  <c r="Q367" i="24" s="1"/>
  <c r="R367" i="24" s="1"/>
  <c r="S367" i="24" s="1"/>
  <c r="T367" i="24" s="1"/>
  <c r="S4228" i="24"/>
  <c r="T4228" i="24" s="1"/>
  <c r="P3743" i="24"/>
  <c r="Q3743" i="24" s="1"/>
  <c r="R3743" i="24" s="1"/>
  <c r="S3743" i="24" s="1"/>
  <c r="T3743" i="24" s="1"/>
  <c r="P4074" i="24"/>
  <c r="Q4074" i="24" s="1"/>
  <c r="R4074" i="24" s="1"/>
  <c r="S4074" i="24" s="1"/>
  <c r="T4074" i="24" s="1"/>
  <c r="S2405" i="24"/>
  <c r="T2405" i="24" s="1"/>
  <c r="P2404" i="24"/>
  <c r="Q2404" i="24" s="1"/>
  <c r="R2404" i="24" s="1"/>
  <c r="P3514" i="24"/>
  <c r="Q3514" i="24" s="1"/>
  <c r="R3514" i="24" s="1"/>
  <c r="S3514" i="24" s="1"/>
  <c r="T3514" i="24" s="1"/>
  <c r="P2013" i="24"/>
  <c r="Q2013" i="24" s="1"/>
  <c r="R2013" i="24" s="1"/>
  <c r="S2013" i="24" s="1"/>
  <c r="T2013" i="24" s="1"/>
  <c r="P828" i="24"/>
  <c r="Q828" i="24" s="1"/>
  <c r="R828" i="24" s="1"/>
  <c r="S828" i="24" s="1"/>
  <c r="T828" i="24" s="1"/>
  <c r="P1483" i="24"/>
  <c r="Q1483" i="24" s="1"/>
  <c r="R1483" i="24" s="1"/>
  <c r="S1483" i="24" s="1"/>
  <c r="T1483" i="24" s="1"/>
  <c r="S2305" i="24"/>
  <c r="T2305" i="24" s="1"/>
  <c r="P1441" i="24"/>
  <c r="Q1441" i="24" s="1"/>
  <c r="R1441" i="24" s="1"/>
  <c r="S359" i="24"/>
  <c r="T359" i="24" s="1"/>
  <c r="P1101" i="24"/>
  <c r="Q1101" i="24" s="1"/>
  <c r="R1101" i="24" s="1"/>
  <c r="S1101" i="24" s="1"/>
  <c r="T1101" i="24" s="1"/>
  <c r="P1040" i="24"/>
  <c r="Q1040" i="24" s="1"/>
  <c r="R1040" i="24" s="1"/>
  <c r="S1040" i="24" s="1"/>
  <c r="T1040" i="24" s="1"/>
  <c r="S3742" i="24"/>
  <c r="T3742" i="24" s="1"/>
  <c r="P3959" i="24"/>
  <c r="Q3959" i="24" s="1"/>
  <c r="R3959" i="24" s="1"/>
  <c r="P3371" i="24"/>
  <c r="Q3371" i="24" s="1"/>
  <c r="R3371" i="24" s="1"/>
  <c r="S3371" i="24" s="1"/>
  <c r="T3371" i="24" s="1"/>
  <c r="S2796" i="24"/>
  <c r="T2796" i="24" s="1"/>
  <c r="P1790" i="24"/>
  <c r="Q1790" i="24" s="1"/>
  <c r="R1790" i="24" s="1"/>
  <c r="P1655" i="24"/>
  <c r="Q1655" i="24" s="1"/>
  <c r="R1655" i="24" s="1"/>
  <c r="S1655" i="24" s="1"/>
  <c r="T1655" i="24" s="1"/>
  <c r="K2205" i="24"/>
  <c r="L2205" i="24" s="1"/>
  <c r="M2205" i="24" s="1"/>
  <c r="N2205" i="24"/>
  <c r="O2205" i="24" s="1"/>
  <c r="S3095" i="24"/>
  <c r="T3095" i="24" s="1"/>
  <c r="S1009" i="24"/>
  <c r="T1009" i="24" s="1"/>
  <c r="K1546" i="24"/>
  <c r="L1546" i="24" s="1"/>
  <c r="M1546" i="24" s="1"/>
  <c r="N1546" i="24"/>
  <c r="O1546" i="24" s="1"/>
  <c r="P97" i="24"/>
  <c r="Q97" i="24" s="1"/>
  <c r="R97" i="24" s="1"/>
  <c r="S97" i="24" s="1"/>
  <c r="T97" i="24" s="1"/>
  <c r="K589" i="24"/>
  <c r="L589" i="24" s="1"/>
  <c r="M589" i="24" s="1"/>
  <c r="N589" i="24"/>
  <c r="O589" i="24" s="1"/>
  <c r="S285" i="24"/>
  <c r="T285" i="24" s="1"/>
  <c r="P425" i="24"/>
  <c r="Q425" i="24" s="1"/>
  <c r="R425" i="24" s="1"/>
  <c r="S425" i="24"/>
  <c r="T425" i="24" s="1"/>
  <c r="K4223" i="24"/>
  <c r="L4223" i="24" s="1"/>
  <c r="M4223" i="24" s="1"/>
  <c r="N4223" i="24"/>
  <c r="O4223" i="24" s="1"/>
  <c r="S194" i="24"/>
  <c r="T194" i="24" s="1"/>
  <c r="P3656" i="24"/>
  <c r="Q3656" i="24" s="1"/>
  <c r="R3656" i="24" s="1"/>
  <c r="S3656" i="24" s="1"/>
  <c r="T3656" i="24" s="1"/>
  <c r="K193" i="24"/>
  <c r="L193" i="24" s="1"/>
  <c r="M193" i="24" s="1"/>
  <c r="N193" i="24"/>
  <c r="O193" i="24" s="1"/>
  <c r="S3369" i="24"/>
  <c r="T3369" i="24" s="1"/>
  <c r="P3419" i="24"/>
  <c r="Q3419" i="24" s="1"/>
  <c r="R3419" i="24" s="1"/>
  <c r="S3419" i="24" s="1"/>
  <c r="T3419" i="24" s="1"/>
  <c r="K192" i="24"/>
  <c r="L192" i="24" s="1"/>
  <c r="M192" i="24" s="1"/>
  <c r="N192" i="24"/>
  <c r="O192" i="24" s="1"/>
  <c r="S1402" i="24"/>
  <c r="T1402" i="24" s="1"/>
  <c r="P2176" i="24"/>
  <c r="Q2176" i="24" s="1"/>
  <c r="R2176" i="24" s="1"/>
  <c r="S2176" i="24" s="1"/>
  <c r="T2176" i="24" s="1"/>
  <c r="K1521" i="24"/>
  <c r="L1521" i="24" s="1"/>
  <c r="M1521" i="24" s="1"/>
  <c r="N1521" i="24"/>
  <c r="O1521" i="24" s="1"/>
  <c r="P2442" i="24"/>
  <c r="Q2442" i="24" s="1"/>
  <c r="R2442" i="24" s="1"/>
  <c r="S2442" i="24" s="1"/>
  <c r="T2442" i="24" s="1"/>
  <c r="K2532" i="24"/>
  <c r="L2532" i="24" s="1"/>
  <c r="M2532" i="24" s="1"/>
  <c r="N2532" i="24"/>
  <c r="O2532" i="24" s="1"/>
  <c r="P942" i="24"/>
  <c r="Q942" i="24" s="1"/>
  <c r="R942" i="24" s="1"/>
  <c r="S942" i="24"/>
  <c r="T942" i="24" s="1"/>
  <c r="K1008" i="24"/>
  <c r="L1008" i="24" s="1"/>
  <c r="M1008" i="24" s="1"/>
  <c r="N1008" i="24"/>
  <c r="O1008" i="24" s="1"/>
  <c r="P908" i="24"/>
  <c r="Q908" i="24" s="1"/>
  <c r="R908" i="24" s="1"/>
  <c r="S908" i="24" s="1"/>
  <c r="T908" i="24" s="1"/>
  <c r="K3918" i="24"/>
  <c r="L3918" i="24" s="1"/>
  <c r="M3918" i="24" s="1"/>
  <c r="N3918" i="24"/>
  <c r="O3918" i="24" s="1"/>
  <c r="S4024" i="24"/>
  <c r="T4024" i="24" s="1"/>
  <c r="P4086" i="24"/>
  <c r="Q4086" i="24" s="1"/>
  <c r="R4086" i="24" s="1"/>
  <c r="S4086" i="24"/>
  <c r="T4086" i="24" s="1"/>
  <c r="K1789" i="24"/>
  <c r="L1789" i="24" s="1"/>
  <c r="M1789" i="24" s="1"/>
  <c r="N1789" i="24"/>
  <c r="O1789" i="24" s="1"/>
  <c r="P3437" i="24"/>
  <c r="Q3437" i="24" s="1"/>
  <c r="R3437" i="24" s="1"/>
  <c r="S3437" i="24" s="1"/>
  <c r="T3437" i="24" s="1"/>
  <c r="K2249" i="24"/>
  <c r="L2249" i="24" s="1"/>
  <c r="M2249" i="24" s="1"/>
  <c r="N2249" i="24"/>
  <c r="O2249" i="24" s="1"/>
  <c r="S2175" i="24"/>
  <c r="T2175" i="24" s="1"/>
  <c r="P2523" i="24"/>
  <c r="Q2523" i="24" s="1"/>
  <c r="R2523" i="24" s="1"/>
  <c r="S2523" i="24" s="1"/>
  <c r="T2523" i="24" s="1"/>
  <c r="K2488" i="24"/>
  <c r="L2488" i="24" s="1"/>
  <c r="M2488" i="24" s="1"/>
  <c r="N2488" i="24"/>
  <c r="O2488" i="24" s="1"/>
  <c r="S1986" i="24"/>
  <c r="T1986" i="24" s="1"/>
  <c r="K2976" i="24"/>
  <c r="L2976" i="24" s="1"/>
  <c r="M2976" i="24" s="1"/>
  <c r="N2976" i="24"/>
  <c r="O2976" i="24" s="1"/>
  <c r="S344" i="24"/>
  <c r="T344" i="24" s="1"/>
  <c r="P341" i="24"/>
  <c r="Q341" i="24" s="1"/>
  <c r="R341" i="24" s="1"/>
  <c r="S341" i="24"/>
  <c r="T341" i="24" s="1"/>
  <c r="K560" i="24"/>
  <c r="L560" i="24" s="1"/>
  <c r="M560" i="24" s="1"/>
  <c r="N560" i="24"/>
  <c r="O560" i="24" s="1"/>
  <c r="K3957" i="24"/>
  <c r="L3957" i="24" s="1"/>
  <c r="M3957" i="24" s="1"/>
  <c r="N3957" i="24"/>
  <c r="O3957" i="24" s="1"/>
  <c r="P3548" i="24"/>
  <c r="Q3548" i="24" s="1"/>
  <c r="R3548" i="24" s="1"/>
  <c r="S3548" i="24" s="1"/>
  <c r="T3548" i="24" s="1"/>
  <c r="K3286" i="24"/>
  <c r="L3286" i="24" s="1"/>
  <c r="M3286" i="24" s="1"/>
  <c r="N3286" i="24"/>
  <c r="O3286" i="24" s="1"/>
  <c r="S3368" i="24"/>
  <c r="T3368" i="24" s="1"/>
  <c r="P3242" i="24"/>
  <c r="Q3242" i="24" s="1"/>
  <c r="R3242" i="24" s="1"/>
  <c r="S3242" i="24"/>
  <c r="T3242" i="24" s="1"/>
  <c r="K189" i="24"/>
  <c r="L189" i="24" s="1"/>
  <c r="M189" i="24" s="1"/>
  <c r="N189" i="24"/>
  <c r="O189" i="24" s="1"/>
  <c r="S2559" i="24"/>
  <c r="T2559" i="24" s="1"/>
  <c r="P2862" i="24"/>
  <c r="Q2862" i="24" s="1"/>
  <c r="R2862" i="24" s="1"/>
  <c r="S2862" i="24" s="1"/>
  <c r="T2862" i="24" s="1"/>
  <c r="P2287" i="24"/>
  <c r="Q2287" i="24" s="1"/>
  <c r="R2287" i="24" s="1"/>
  <c r="S2287" i="24" s="1"/>
  <c r="T2287" i="24" s="1"/>
  <c r="S1888" i="24"/>
  <c r="T1888" i="24" s="1"/>
  <c r="P1294" i="24"/>
  <c r="Q1294" i="24" s="1"/>
  <c r="R1294" i="24" s="1"/>
  <c r="S1294" i="24" s="1"/>
  <c r="T1294" i="24" s="1"/>
  <c r="P2011" i="24"/>
  <c r="Q2011" i="24" s="1"/>
  <c r="R2011" i="24" s="1"/>
  <c r="S2011" i="24" s="1"/>
  <c r="T2011" i="24" s="1"/>
  <c r="S2854" i="24"/>
  <c r="T2854" i="24" s="1"/>
  <c r="P2130" i="24"/>
  <c r="Q2130" i="24" s="1"/>
  <c r="R2130" i="24" s="1"/>
  <c r="S2130" i="24" s="1"/>
  <c r="T2130" i="24" s="1"/>
  <c r="P2504" i="24"/>
  <c r="Q2504" i="24" s="1"/>
  <c r="R2504" i="24" s="1"/>
  <c r="S2504" i="24" s="1"/>
  <c r="T2504" i="24" s="1"/>
  <c r="S403" i="24"/>
  <c r="T403" i="24" s="1"/>
  <c r="P4201" i="24"/>
  <c r="Q4201" i="24" s="1"/>
  <c r="R4201" i="24" s="1"/>
  <c r="S4201" i="24" s="1"/>
  <c r="T4201" i="24" s="1"/>
  <c r="K3156" i="24"/>
  <c r="L3156" i="24" s="1"/>
  <c r="M3156" i="24" s="1"/>
  <c r="N3156" i="24"/>
  <c r="O3156" i="24" s="1"/>
  <c r="P1526" i="24"/>
  <c r="Q1526" i="24" s="1"/>
  <c r="R1526" i="24" s="1"/>
  <c r="S1526" i="24" s="1"/>
  <c r="T1526" i="24" s="1"/>
  <c r="N267" i="24"/>
  <c r="O267" i="24" s="1"/>
  <c r="K267" i="24"/>
  <c r="L267" i="24" s="1"/>
  <c r="M267" i="24" s="1"/>
  <c r="P3416" i="24"/>
  <c r="Q3416" i="24" s="1"/>
  <c r="R3416" i="24" s="1"/>
  <c r="S3416" i="24" s="1"/>
  <c r="T3416" i="24" s="1"/>
  <c r="P2510" i="24"/>
  <c r="Q2510" i="24" s="1"/>
  <c r="R2510" i="24" s="1"/>
  <c r="S2510" i="24" s="1"/>
  <c r="T2510" i="24" s="1"/>
  <c r="P850" i="24"/>
  <c r="Q850" i="24" s="1"/>
  <c r="R850" i="24" s="1"/>
  <c r="S850" i="24" s="1"/>
  <c r="T850" i="24" s="1"/>
  <c r="K3580" i="24"/>
  <c r="L3580" i="24" s="1"/>
  <c r="M3580" i="24" s="1"/>
  <c r="N3580" i="24"/>
  <c r="O3580" i="24" s="1"/>
  <c r="P3366" i="24"/>
  <c r="Q3366" i="24" s="1"/>
  <c r="R3366" i="24" s="1"/>
  <c r="S3366" i="24" s="1"/>
  <c r="T3366" i="24" s="1"/>
  <c r="P4096" i="24"/>
  <c r="Q4096" i="24" s="1"/>
  <c r="R4096" i="24" s="1"/>
  <c r="S4096" i="24" s="1"/>
  <c r="T4096" i="24" s="1"/>
  <c r="P2727" i="24"/>
  <c r="Q2727" i="24" s="1"/>
  <c r="R2727" i="24" s="1"/>
  <c r="S2727" i="24" s="1"/>
  <c r="T2727" i="24" s="1"/>
  <c r="K2882" i="24"/>
  <c r="L2882" i="24" s="1"/>
  <c r="M2882" i="24" s="1"/>
  <c r="N2882" i="24"/>
  <c r="O2882" i="24" s="1"/>
  <c r="P3277" i="24"/>
  <c r="Q3277" i="24" s="1"/>
  <c r="R3277" i="24" s="1"/>
  <c r="S3277" i="24" s="1"/>
  <c r="T3277" i="24" s="1"/>
  <c r="N3966" i="24"/>
  <c r="O3966" i="24" s="1"/>
  <c r="N3165" i="24"/>
  <c r="O3165" i="24" s="1"/>
  <c r="N1151" i="24"/>
  <c r="O1151" i="24" s="1"/>
  <c r="N2179" i="24"/>
  <c r="O2179" i="24" s="1"/>
  <c r="N888" i="24"/>
  <c r="O888" i="24" s="1"/>
  <c r="N561" i="24"/>
  <c r="O561" i="24" s="1"/>
  <c r="K1349" i="24"/>
  <c r="L1349" i="24" s="1"/>
  <c r="M1349" i="24" s="1"/>
  <c r="N1349" i="24"/>
  <c r="O1349" i="24" s="1"/>
  <c r="K1838" i="24"/>
  <c r="L1838" i="24" s="1"/>
  <c r="M1838" i="24" s="1"/>
  <c r="N1838" i="24"/>
  <c r="O1838" i="24" s="1"/>
  <c r="P3395" i="24"/>
  <c r="Q3395" i="24" s="1"/>
  <c r="R3395" i="24" s="1"/>
  <c r="S3395" i="24" s="1"/>
  <c r="T3395" i="24" s="1"/>
  <c r="P2200" i="24"/>
  <c r="Q2200" i="24" s="1"/>
  <c r="R2200" i="24" s="1"/>
  <c r="S2200" i="24" s="1"/>
  <c r="T2200" i="24" s="1"/>
  <c r="K441" i="24"/>
  <c r="L441" i="24" s="1"/>
  <c r="M441" i="24" s="1"/>
  <c r="N441" i="24"/>
  <c r="O441" i="24" s="1"/>
  <c r="S1039" i="24"/>
  <c r="T1039" i="24" s="1"/>
  <c r="P1950" i="24"/>
  <c r="Q1950" i="24" s="1"/>
  <c r="R1950" i="24" s="1"/>
  <c r="S1950" i="24" s="1"/>
  <c r="T1950" i="24" s="1"/>
  <c r="K2665" i="24"/>
  <c r="L2665" i="24" s="1"/>
  <c r="M2665" i="24" s="1"/>
  <c r="N2665" i="24"/>
  <c r="O2665" i="24" s="1"/>
  <c r="S2983" i="24"/>
  <c r="T2983" i="24" s="1"/>
  <c r="P3654" i="24"/>
  <c r="Q3654" i="24" s="1"/>
  <c r="R3654" i="24" s="1"/>
  <c r="S3654" i="24" s="1"/>
  <c r="T3654" i="24" s="1"/>
  <c r="P1879" i="24"/>
  <c r="Q1879" i="24" s="1"/>
  <c r="R1879" i="24" s="1"/>
  <c r="S1879" i="24" s="1"/>
  <c r="T1879" i="24" s="1"/>
  <c r="K2725" i="24"/>
  <c r="L2725" i="24" s="1"/>
  <c r="M2725" i="24" s="1"/>
  <c r="N2725" i="24"/>
  <c r="O2725" i="24" s="1"/>
  <c r="P1547" i="24"/>
  <c r="Q1547" i="24" s="1"/>
  <c r="R1547" i="24" s="1"/>
  <c r="S1547" i="24" s="1"/>
  <c r="T1547" i="24" s="1"/>
  <c r="P3522" i="24"/>
  <c r="Q3522" i="24" s="1"/>
  <c r="R3522" i="24" s="1"/>
  <c r="P2920" i="24"/>
  <c r="Q2920" i="24" s="1"/>
  <c r="R2920" i="24" s="1"/>
  <c r="S2920" i="24" s="1"/>
  <c r="T2920" i="24" s="1"/>
  <c r="K4055" i="24"/>
  <c r="L4055" i="24" s="1"/>
  <c r="M4055" i="24" s="1"/>
  <c r="N4055" i="24"/>
  <c r="O4055" i="24" s="1"/>
  <c r="P621" i="24"/>
  <c r="Q621" i="24" s="1"/>
  <c r="R621" i="24" s="1"/>
  <c r="S621" i="24"/>
  <c r="T621" i="24" s="1"/>
  <c r="P1036" i="24"/>
  <c r="Q1036" i="24" s="1"/>
  <c r="R1036" i="24" s="1"/>
  <c r="S1036" i="24" s="1"/>
  <c r="T1036" i="24" s="1"/>
  <c r="N2893" i="24"/>
  <c r="O2893" i="24" s="1"/>
  <c r="K2893" i="24"/>
  <c r="L2893" i="24" s="1"/>
  <c r="M2893" i="24" s="1"/>
  <c r="P3911" i="24"/>
  <c r="Q3911" i="24" s="1"/>
  <c r="R3911" i="24" s="1"/>
  <c r="S3911" i="24" s="1"/>
  <c r="T3911" i="24" s="1"/>
  <c r="K2960" i="24"/>
  <c r="L2960" i="24" s="1"/>
  <c r="M2960" i="24" s="1"/>
  <c r="N2960" i="24"/>
  <c r="O2960" i="24" s="1"/>
  <c r="P1509" i="24"/>
  <c r="Q1509" i="24" s="1"/>
  <c r="R1509" i="24" s="1"/>
  <c r="S1509" i="24" s="1"/>
  <c r="T1509" i="24" s="1"/>
  <c r="P1853" i="24"/>
  <c r="Q1853" i="24" s="1"/>
  <c r="R1853" i="24" s="1"/>
  <c r="S1853" i="24"/>
  <c r="T1853" i="24" s="1"/>
  <c r="N615" i="24"/>
  <c r="O615" i="24" s="1"/>
  <c r="K615" i="24"/>
  <c r="L615" i="24" s="1"/>
  <c r="M615" i="24" s="1"/>
  <c r="P99" i="24"/>
  <c r="Q99" i="24" s="1"/>
  <c r="R99" i="24" s="1"/>
  <c r="S99" i="24" s="1"/>
  <c r="T99" i="24" s="1"/>
  <c r="P3830" i="24"/>
  <c r="Q3830" i="24" s="1"/>
  <c r="R3830" i="24" s="1"/>
  <c r="S3830" i="24" s="1"/>
  <c r="T3830" i="24" s="1"/>
  <c r="P3994" i="24"/>
  <c r="Q3994" i="24" s="1"/>
  <c r="R3994" i="24" s="1"/>
  <c r="S3994" i="24" s="1"/>
  <c r="T3994" i="24" s="1"/>
  <c r="P2402" i="24"/>
  <c r="Q2402" i="24" s="1"/>
  <c r="R2402" i="24" s="1"/>
  <c r="S2402" i="24" s="1"/>
  <c r="T2402" i="24" s="1"/>
  <c r="P1403" i="24"/>
  <c r="Q1403" i="24" s="1"/>
  <c r="R1403" i="24" s="1"/>
  <c r="S1403" i="24" s="1"/>
  <c r="T1403" i="24" s="1"/>
  <c r="P2720" i="24"/>
  <c r="Q2720" i="24" s="1"/>
  <c r="R2720" i="24" s="1"/>
  <c r="S2720" i="24" s="1"/>
  <c r="T2720" i="24" s="1"/>
  <c r="P1486" i="24"/>
  <c r="Q1486" i="24" s="1"/>
  <c r="R1486" i="24" s="1"/>
  <c r="S1486" i="24" s="1"/>
  <c r="T1486" i="24" s="1"/>
  <c r="P93" i="24"/>
  <c r="Q93" i="24" s="1"/>
  <c r="R93" i="24" s="1"/>
  <c r="S93" i="24"/>
  <c r="T93" i="24" s="1"/>
  <c r="P1880" i="24"/>
  <c r="Q1880" i="24" s="1"/>
  <c r="R1880" i="24" s="1"/>
  <c r="S1880" i="24"/>
  <c r="T1880" i="24" s="1"/>
  <c r="P1674" i="24"/>
  <c r="Q1674" i="24" s="1"/>
  <c r="R1674" i="24" s="1"/>
  <c r="S1674" i="24" s="1"/>
  <c r="T1674" i="24" s="1"/>
  <c r="P1524" i="24"/>
  <c r="Q1524" i="24" s="1"/>
  <c r="R1524" i="24" s="1"/>
  <c r="S1524" i="24" s="1"/>
  <c r="T1524" i="24" s="1"/>
  <c r="P634" i="24"/>
  <c r="Q634" i="24" s="1"/>
  <c r="R634" i="24" s="1"/>
  <c r="S634" i="24" s="1"/>
  <c r="T634" i="24" s="1"/>
  <c r="P191" i="24"/>
  <c r="Q191" i="24" s="1"/>
  <c r="R191" i="24" s="1"/>
  <c r="S191" i="24"/>
  <c r="T191" i="24" s="1"/>
  <c r="P2248" i="24"/>
  <c r="Q2248" i="24" s="1"/>
  <c r="R2248" i="24" s="1"/>
  <c r="S2248" i="24" s="1"/>
  <c r="T2248" i="24" s="1"/>
  <c r="P1990" i="24"/>
  <c r="Q1990" i="24" s="1"/>
  <c r="R1990" i="24" s="1"/>
  <c r="S1990" i="24" s="1"/>
  <c r="T1990" i="24" s="1"/>
  <c r="P617" i="24"/>
  <c r="Q617" i="24" s="1"/>
  <c r="R617" i="24" s="1"/>
  <c r="S617" i="24"/>
  <c r="T617" i="24" s="1"/>
  <c r="P995" i="24"/>
  <c r="Q995" i="24" s="1"/>
  <c r="R995" i="24" s="1"/>
  <c r="S995" i="24"/>
  <c r="T995" i="24" s="1"/>
  <c r="P3740" i="24"/>
  <c r="Q3740" i="24" s="1"/>
  <c r="R3740" i="24" s="1"/>
  <c r="S3740" i="24" s="1"/>
  <c r="T3740" i="24" s="1"/>
  <c r="P2964" i="24"/>
  <c r="Q2964" i="24" s="1"/>
  <c r="R2964" i="24" s="1"/>
  <c r="S2964" i="24" s="1"/>
  <c r="T2964" i="24" s="1"/>
  <c r="P2104" i="24"/>
  <c r="Q2104" i="24" s="1"/>
  <c r="R2104" i="24" s="1"/>
  <c r="S2104" i="24" s="1"/>
  <c r="T2104" i="24" s="1"/>
  <c r="S444" i="24"/>
  <c r="T444" i="24" s="1"/>
  <c r="P1211" i="24"/>
  <c r="Q1211" i="24" s="1"/>
  <c r="R1211" i="24" s="1"/>
  <c r="S1211" i="24" s="1"/>
  <c r="T1211" i="24" s="1"/>
  <c r="P758" i="24"/>
  <c r="Q758" i="24" s="1"/>
  <c r="R758" i="24" s="1"/>
  <c r="S758" i="24" s="1"/>
  <c r="T758" i="24" s="1"/>
  <c r="P49" i="24"/>
  <c r="Q49" i="24" s="1"/>
  <c r="R49" i="24" s="1"/>
  <c r="S49" i="24"/>
  <c r="T49" i="24" s="1"/>
  <c r="P994" i="24"/>
  <c r="Q994" i="24" s="1"/>
  <c r="R994" i="24" s="1"/>
  <c r="S994" i="24" s="1"/>
  <c r="T994" i="24" s="1"/>
  <c r="P3417" i="24"/>
  <c r="Q3417" i="24" s="1"/>
  <c r="R3417" i="24" s="1"/>
  <c r="S3417" i="24" s="1"/>
  <c r="T3417" i="24" s="1"/>
  <c r="P973" i="24"/>
  <c r="Q973" i="24" s="1"/>
  <c r="R973" i="24" s="1"/>
  <c r="S973" i="24" s="1"/>
  <c r="T973" i="24" s="1"/>
  <c r="P181" i="24"/>
  <c r="Q181" i="24" s="1"/>
  <c r="R181" i="24" s="1"/>
  <c r="S181" i="24"/>
  <c r="T181" i="24" s="1"/>
  <c r="N2399" i="24"/>
  <c r="O2399" i="24" s="1"/>
  <c r="K2399" i="24"/>
  <c r="L2399" i="24" s="1"/>
  <c r="M2399" i="24" s="1"/>
  <c r="P2649" i="24"/>
  <c r="Q2649" i="24" s="1"/>
  <c r="R2649" i="24" s="1"/>
  <c r="S2649" i="24" s="1"/>
  <c r="T2649" i="24" s="1"/>
  <c r="P1781" i="24"/>
  <c r="Q1781" i="24" s="1"/>
  <c r="R1781" i="24" s="1"/>
  <c r="S1781" i="24"/>
  <c r="T1781" i="24" s="1"/>
  <c r="K1780" i="24"/>
  <c r="L1780" i="24" s="1"/>
  <c r="M1780" i="24" s="1"/>
  <c r="N1780" i="24"/>
  <c r="O1780" i="24" s="1"/>
  <c r="P1055" i="24"/>
  <c r="Q1055" i="24" s="1"/>
  <c r="R1055" i="24" s="1"/>
  <c r="S1055" i="24"/>
  <c r="T1055" i="24" s="1"/>
  <c r="P971" i="24"/>
  <c r="Q971" i="24" s="1"/>
  <c r="R971" i="24" s="1"/>
  <c r="S971" i="24" s="1"/>
  <c r="T971" i="24" s="1"/>
  <c r="N1706" i="24"/>
  <c r="O1706" i="24" s="1"/>
  <c r="K1706" i="24"/>
  <c r="L1706" i="24" s="1"/>
  <c r="M1706" i="24" s="1"/>
  <c r="K1795" i="24"/>
  <c r="L1795" i="24" s="1"/>
  <c r="M1795" i="24" s="1"/>
  <c r="N1795" i="24"/>
  <c r="O1795" i="24" s="1"/>
  <c r="N345" i="24"/>
  <c r="O345" i="24" s="1"/>
  <c r="K3658" i="24"/>
  <c r="L3658" i="24" s="1"/>
  <c r="M3658" i="24" s="1"/>
  <c r="N3658" i="24"/>
  <c r="O3658" i="24" s="1"/>
  <c r="N2479" i="24"/>
  <c r="O2479" i="24" s="1"/>
  <c r="K1533" i="24"/>
  <c r="L1533" i="24" s="1"/>
  <c r="M1533" i="24" s="1"/>
  <c r="N1533" i="24"/>
  <c r="O1533" i="24" s="1"/>
  <c r="P196" i="24"/>
  <c r="Q196" i="24" s="1"/>
  <c r="R196" i="24" s="1"/>
  <c r="S196" i="24" s="1"/>
  <c r="T196" i="24" s="1"/>
  <c r="P2149" i="24"/>
  <c r="Q2149" i="24" s="1"/>
  <c r="R2149" i="24" s="1"/>
  <c r="S2149" i="24"/>
  <c r="T2149" i="24" s="1"/>
  <c r="P4193" i="24"/>
  <c r="Q4193" i="24" s="1"/>
  <c r="R4193" i="24" s="1"/>
  <c r="S4193" i="24" s="1"/>
  <c r="T4193" i="24" s="1"/>
  <c r="P3679" i="24"/>
  <c r="Q3679" i="24" s="1"/>
  <c r="R3679" i="24" s="1"/>
  <c r="S3679" i="24" s="1"/>
  <c r="T3679" i="24" s="1"/>
  <c r="P1951" i="24"/>
  <c r="Q1951" i="24" s="1"/>
  <c r="R1951" i="24" s="1"/>
  <c r="S1951" i="24" s="1"/>
  <c r="T1951" i="24" s="1"/>
  <c r="P1890" i="24"/>
  <c r="Q1890" i="24" s="1"/>
  <c r="R1890" i="24" s="1"/>
  <c r="S1890" i="24" s="1"/>
  <c r="T1890" i="24" s="1"/>
  <c r="P1887" i="24"/>
  <c r="Q1887" i="24" s="1"/>
  <c r="R1887" i="24" s="1"/>
  <c r="S1887" i="24"/>
  <c r="T1887" i="24" s="1"/>
  <c r="P4192" i="24"/>
  <c r="Q4192" i="24" s="1"/>
  <c r="R4192" i="24" s="1"/>
  <c r="S4192" i="24" s="1"/>
  <c r="T4192" i="24" s="1"/>
  <c r="P190" i="24"/>
  <c r="Q190" i="24" s="1"/>
  <c r="R190" i="24" s="1"/>
  <c r="S190" i="24" s="1"/>
  <c r="T190" i="24" s="1"/>
  <c r="P2105" i="24"/>
  <c r="Q2105" i="24" s="1"/>
  <c r="R2105" i="24" s="1"/>
  <c r="S2105" i="24" s="1"/>
  <c r="T2105" i="24" s="1"/>
  <c r="P57" i="24"/>
  <c r="Q57" i="24" s="1"/>
  <c r="R57" i="24" s="1"/>
  <c r="S57" i="24" s="1"/>
  <c r="T57" i="24" s="1"/>
  <c r="P671" i="24"/>
  <c r="Q671" i="24" s="1"/>
  <c r="R671" i="24" s="1"/>
  <c r="S671" i="24" s="1"/>
  <c r="T671" i="24" s="1"/>
  <c r="P5" i="24"/>
  <c r="Q5" i="24" s="1"/>
  <c r="R5" i="24" s="1"/>
  <c r="S5" i="24" s="1"/>
  <c r="T5" i="24" s="1"/>
  <c r="P2401" i="24"/>
  <c r="Q2401" i="24" s="1"/>
  <c r="R2401" i="24" s="1"/>
  <c r="S2401" i="24"/>
  <c r="T2401" i="24" s="1"/>
  <c r="P2731" i="24"/>
  <c r="Q2731" i="24" s="1"/>
  <c r="R2731" i="24" s="1"/>
  <c r="S2731" i="24" s="1"/>
  <c r="T2731" i="24" s="1"/>
  <c r="P2617" i="24"/>
  <c r="Q2617" i="24" s="1"/>
  <c r="R2617" i="24" s="1"/>
  <c r="S2617" i="24" s="1"/>
  <c r="T2617" i="24" s="1"/>
  <c r="P1164" i="24"/>
  <c r="Q1164" i="24" s="1"/>
  <c r="R1164" i="24" s="1"/>
  <c r="S1164" i="24" s="1"/>
  <c r="T1164" i="24" s="1"/>
  <c r="K4022" i="24"/>
  <c r="L4022" i="24" s="1"/>
  <c r="M4022" i="24" s="1"/>
  <c r="N4022" i="24"/>
  <c r="O4022" i="24" s="1"/>
  <c r="S3825" i="24"/>
  <c r="T3825" i="24" s="1"/>
  <c r="P2607" i="24"/>
  <c r="Q2607" i="24" s="1"/>
  <c r="R2607" i="24" s="1"/>
  <c r="S2607" i="24" s="1"/>
  <c r="T2607" i="24" s="1"/>
  <c r="P2148" i="24"/>
  <c r="Q2148" i="24" s="1"/>
  <c r="R2148" i="24" s="1"/>
  <c r="S2148" i="24" s="1"/>
  <c r="T2148" i="24" s="1"/>
  <c r="K2992" i="24"/>
  <c r="L2992" i="24" s="1"/>
  <c r="M2992" i="24" s="1"/>
  <c r="N2992" i="24"/>
  <c r="O2992" i="24" s="1"/>
  <c r="P76" i="24"/>
  <c r="Q76" i="24" s="1"/>
  <c r="R76" i="24" s="1"/>
  <c r="S76" i="24" s="1"/>
  <c r="T76" i="24" s="1"/>
  <c r="P232" i="24"/>
  <c r="Q232" i="24" s="1"/>
  <c r="R232" i="24" s="1"/>
  <c r="S232" i="24" s="1"/>
  <c r="T232" i="24" s="1"/>
  <c r="P1510" i="24"/>
  <c r="Q1510" i="24" s="1"/>
  <c r="R1510" i="24" s="1"/>
  <c r="S1510" i="24" s="1"/>
  <c r="T1510" i="24" s="1"/>
  <c r="S2312" i="24"/>
  <c r="T2312" i="24" s="1"/>
  <c r="P2977" i="24"/>
  <c r="Q2977" i="24" s="1"/>
  <c r="R2977" i="24" s="1"/>
  <c r="S2977" i="24" s="1"/>
  <c r="T2977" i="24" s="1"/>
  <c r="P424" i="24"/>
  <c r="Q424" i="24" s="1"/>
  <c r="R424" i="24" s="1"/>
  <c r="S424" i="24" s="1"/>
  <c r="T424" i="24" s="1"/>
  <c r="N3767" i="24"/>
  <c r="O3767" i="24" s="1"/>
  <c r="K3767" i="24"/>
  <c r="L3767" i="24" s="1"/>
  <c r="M3767" i="24" s="1"/>
  <c r="P2134" i="24"/>
  <c r="Q2134" i="24" s="1"/>
  <c r="R2134" i="24" s="1"/>
  <c r="S2134" i="24" s="1"/>
  <c r="T2134" i="24" s="1"/>
  <c r="P972" i="24"/>
  <c r="Q972" i="24" s="1"/>
  <c r="R972" i="24" s="1"/>
  <c r="S972" i="24" s="1"/>
  <c r="T972" i="24" s="1"/>
  <c r="P3871" i="24"/>
  <c r="Q3871" i="24" s="1"/>
  <c r="R3871" i="24" s="1"/>
  <c r="S3871" i="24"/>
  <c r="T3871" i="24" s="1"/>
  <c r="K2670" i="24"/>
  <c r="L2670" i="24" s="1"/>
  <c r="M2670" i="24" s="1"/>
  <c r="N2670" i="24"/>
  <c r="O2670" i="24" s="1"/>
  <c r="P265" i="24"/>
  <c r="Q265" i="24" s="1"/>
  <c r="R265" i="24" s="1"/>
  <c r="S265" i="24" s="1"/>
  <c r="T265" i="24" s="1"/>
  <c r="P2936" i="24"/>
  <c r="Q2936" i="24" s="1"/>
  <c r="R2936" i="24" s="1"/>
  <c r="S2936" i="24" s="1"/>
  <c r="T2936" i="24" s="1"/>
  <c r="P1589" i="24"/>
  <c r="Q1589" i="24" s="1"/>
  <c r="R1589" i="24" s="1"/>
  <c r="S1589" i="24"/>
  <c r="T1589" i="24" s="1"/>
  <c r="P1653" i="24"/>
  <c r="Q1653" i="24" s="1"/>
  <c r="R1653" i="24" s="1"/>
  <c r="S1653" i="24" s="1"/>
  <c r="T1653" i="24" s="1"/>
  <c r="K2624" i="24"/>
  <c r="L2624" i="24" s="1"/>
  <c r="M2624" i="24" s="1"/>
  <c r="N2624" i="24"/>
  <c r="O2624" i="24" s="1"/>
  <c r="P843" i="24"/>
  <c r="Q843" i="24" s="1"/>
  <c r="R843" i="24" s="1"/>
  <c r="S843" i="24"/>
  <c r="T843" i="24" s="1"/>
  <c r="P1771" i="24"/>
  <c r="Q1771" i="24" s="1"/>
  <c r="R1771" i="24" s="1"/>
  <c r="S1771" i="24" s="1"/>
  <c r="T1771" i="24" s="1"/>
  <c r="K2711" i="24"/>
  <c r="L2711" i="24" s="1"/>
  <c r="M2711" i="24" s="1"/>
  <c r="P2711" i="24" s="1"/>
  <c r="Q2711" i="24" s="1"/>
  <c r="R2711" i="24" s="1"/>
  <c r="S2711" i="24" s="1"/>
  <c r="T2711" i="24" s="1"/>
  <c r="K3162" i="24"/>
  <c r="L3162" i="24" s="1"/>
  <c r="M3162" i="24" s="1"/>
  <c r="P3162" i="24" s="1"/>
  <c r="Q3162" i="24" s="1"/>
  <c r="R3162" i="24" s="1"/>
  <c r="S3162" i="24" s="1"/>
  <c r="T3162" i="24" s="1"/>
  <c r="K1185" i="24"/>
  <c r="L1185" i="24" s="1"/>
  <c r="M1185" i="24" s="1"/>
  <c r="N1185" i="24"/>
  <c r="O1185" i="24" s="1"/>
  <c r="P1792" i="24"/>
  <c r="Q1792" i="24" s="1"/>
  <c r="R1792" i="24" s="1"/>
  <c r="S1792" i="24"/>
  <c r="T1792" i="24" s="1"/>
  <c r="K2177" i="24"/>
  <c r="L2177" i="24" s="1"/>
  <c r="M2177" i="24" s="1"/>
  <c r="P2177" i="24" s="1"/>
  <c r="Q2177" i="24" s="1"/>
  <c r="R2177" i="24" s="1"/>
  <c r="S2177" i="24" s="1"/>
  <c r="T2177" i="24" s="1"/>
  <c r="S1452" i="24"/>
  <c r="T1452" i="24" s="1"/>
  <c r="S1522" i="24"/>
  <c r="T1522" i="24" s="1"/>
  <c r="S2404" i="24"/>
  <c r="T2404" i="24" s="1"/>
  <c r="S1441" i="24"/>
  <c r="T1441" i="24" s="1"/>
  <c r="S3959" i="24"/>
  <c r="T3959" i="24" s="1"/>
  <c r="S1790" i="24"/>
  <c r="T1790" i="24" s="1"/>
  <c r="P3739" i="24"/>
  <c r="Q3739" i="24" s="1"/>
  <c r="R3739" i="24" s="1"/>
  <c r="S3739" i="24" s="1"/>
  <c r="T3739" i="24" s="1"/>
  <c r="P2140" i="24"/>
  <c r="Q2140" i="24" s="1"/>
  <c r="R2140" i="24" s="1"/>
  <c r="P517" i="24"/>
  <c r="Q517" i="24" s="1"/>
  <c r="R517" i="24" s="1"/>
  <c r="S517" i="24" s="1"/>
  <c r="T517" i="24" s="1"/>
  <c r="K892" i="24"/>
  <c r="L892" i="24" s="1"/>
  <c r="M892" i="24" s="1"/>
  <c r="N892" i="24"/>
  <c r="O892" i="24" s="1"/>
  <c r="P2330" i="24"/>
  <c r="Q2330" i="24" s="1"/>
  <c r="R2330" i="24" s="1"/>
  <c r="S2330" i="24" s="1"/>
  <c r="T2330" i="24" s="1"/>
  <c r="P2866" i="24"/>
  <c r="Q2866" i="24" s="1"/>
  <c r="R2866" i="24" s="1"/>
  <c r="S2866" i="24" s="1"/>
  <c r="T2866" i="24" s="1"/>
  <c r="N3415" i="24"/>
  <c r="O3415" i="24" s="1"/>
  <c r="K3415" i="24"/>
  <c r="L3415" i="24" s="1"/>
  <c r="M3415" i="24" s="1"/>
  <c r="P27" i="24"/>
  <c r="Q27" i="24" s="1"/>
  <c r="R27" i="24" s="1"/>
  <c r="S27" i="24"/>
  <c r="T27" i="24" s="1"/>
  <c r="P375" i="24"/>
  <c r="Q375" i="24" s="1"/>
  <c r="R375" i="24" s="1"/>
  <c r="S375" i="24" s="1"/>
  <c r="T375" i="24" s="1"/>
  <c r="K2639" i="24"/>
  <c r="L2639" i="24" s="1"/>
  <c r="M2639" i="24" s="1"/>
  <c r="N2639" i="24"/>
  <c r="O2639" i="24" s="1"/>
  <c r="P473" i="24"/>
  <c r="Q473" i="24" s="1"/>
  <c r="R473" i="24" s="1"/>
  <c r="S473" i="24" s="1"/>
  <c r="T473" i="24" s="1"/>
  <c r="K3289" i="24"/>
  <c r="L3289" i="24" s="1"/>
  <c r="M3289" i="24" s="1"/>
  <c r="N3289" i="24"/>
  <c r="O3289" i="24" s="1"/>
  <c r="P2485" i="24"/>
  <c r="Q2485" i="24" s="1"/>
  <c r="R2485" i="24" s="1"/>
  <c r="S2485" i="24" s="1"/>
  <c r="T2485" i="24" s="1"/>
  <c r="K3850" i="24"/>
  <c r="L3850" i="24" s="1"/>
  <c r="M3850" i="24" s="1"/>
  <c r="N3850" i="24"/>
  <c r="O3850" i="24" s="1"/>
  <c r="P2406" i="24"/>
  <c r="Q2406" i="24" s="1"/>
  <c r="R2406" i="24" s="1"/>
  <c r="S2406" i="24"/>
  <c r="T2406" i="24" s="1"/>
  <c r="K1681" i="24"/>
  <c r="L1681" i="24" s="1"/>
  <c r="M1681" i="24" s="1"/>
  <c r="N1681" i="24"/>
  <c r="O1681" i="24" s="1"/>
  <c r="P4202" i="24"/>
  <c r="Q4202" i="24" s="1"/>
  <c r="R4202" i="24" s="1"/>
  <c r="S4202" i="24" s="1"/>
  <c r="T4202" i="24" s="1"/>
  <c r="K3158" i="24"/>
  <c r="L3158" i="24" s="1"/>
  <c r="M3158" i="24" s="1"/>
  <c r="N3158" i="24"/>
  <c r="O3158" i="24" s="1"/>
  <c r="P2738" i="24"/>
  <c r="Q2738" i="24" s="1"/>
  <c r="R2738" i="24" s="1"/>
  <c r="S2738" i="24" s="1"/>
  <c r="T2738" i="24" s="1"/>
  <c r="N763" i="24"/>
  <c r="O763" i="24" s="1"/>
  <c r="K763" i="24"/>
  <c r="L763" i="24" s="1"/>
  <c r="M763" i="24" s="1"/>
  <c r="P4200" i="24"/>
  <c r="Q4200" i="24" s="1"/>
  <c r="R4200" i="24" s="1"/>
  <c r="S4200" i="24" s="1"/>
  <c r="T4200" i="24" s="1"/>
  <c r="S1683" i="24"/>
  <c r="T1683" i="24" s="1"/>
  <c r="P773" i="24"/>
  <c r="Q773" i="24" s="1"/>
  <c r="R773" i="24" s="1"/>
  <c r="S773" i="24" s="1"/>
  <c r="T773" i="24" s="1"/>
  <c r="P1038" i="24"/>
  <c r="Q1038" i="24" s="1"/>
  <c r="R1038" i="24" s="1"/>
  <c r="S1038" i="24" s="1"/>
  <c r="T1038" i="24" s="1"/>
  <c r="P2792" i="24"/>
  <c r="Q2792" i="24" s="1"/>
  <c r="R2792" i="24" s="1"/>
  <c r="S2792" i="24" s="1"/>
  <c r="T2792" i="24" s="1"/>
  <c r="K3155" i="24"/>
  <c r="L3155" i="24" s="1"/>
  <c r="M3155" i="24" s="1"/>
  <c r="N3155" i="24"/>
  <c r="O3155" i="24" s="1"/>
  <c r="K1399" i="24"/>
  <c r="L1399" i="24" s="1"/>
  <c r="M1399" i="24" s="1"/>
  <c r="N1399" i="24"/>
  <c r="O1399" i="24" s="1"/>
  <c r="P2606" i="24"/>
  <c r="Q2606" i="24" s="1"/>
  <c r="R2606" i="24" s="1"/>
  <c r="S2606" i="24" s="1"/>
  <c r="T2606" i="24" s="1"/>
  <c r="N2035" i="24"/>
  <c r="O2035" i="24" s="1"/>
  <c r="K2035" i="24"/>
  <c r="L2035" i="24" s="1"/>
  <c r="M2035" i="24" s="1"/>
  <c r="P1037" i="24"/>
  <c r="Q1037" i="24" s="1"/>
  <c r="R1037" i="24" s="1"/>
  <c r="S1037" i="24" s="1"/>
  <c r="T1037" i="24" s="1"/>
  <c r="P180" i="24"/>
  <c r="Q180" i="24" s="1"/>
  <c r="R180" i="24" s="1"/>
  <c r="S180" i="24" s="1"/>
  <c r="T180" i="24" s="1"/>
  <c r="P2645" i="24"/>
  <c r="Q2645" i="24" s="1"/>
  <c r="R2645" i="24" s="1"/>
  <c r="S2645" i="24" s="1"/>
  <c r="T2645" i="24" s="1"/>
  <c r="P3537" i="24"/>
  <c r="Q3537" i="24" s="1"/>
  <c r="R3537" i="24" s="1"/>
  <c r="S3537" i="24" s="1"/>
  <c r="T3537" i="24" s="1"/>
  <c r="P3648" i="24"/>
  <c r="Q3648" i="24" s="1"/>
  <c r="R3648" i="24" s="1"/>
  <c r="S3648" i="24" s="1"/>
  <c r="T3648" i="24" s="1"/>
  <c r="K24" i="24"/>
  <c r="L24" i="24" s="1"/>
  <c r="M24" i="24" s="1"/>
  <c r="N24" i="24"/>
  <c r="O24" i="24" s="1"/>
  <c r="P526" i="24"/>
  <c r="Q526" i="24" s="1"/>
  <c r="R526" i="24" s="1"/>
  <c r="S526" i="24" s="1"/>
  <c r="T526" i="24" s="1"/>
  <c r="P3047" i="24"/>
  <c r="Q3047" i="24" s="1"/>
  <c r="R3047" i="24" s="1"/>
  <c r="S3047" i="24" s="1"/>
  <c r="T3047" i="24" s="1"/>
  <c r="P2100" i="24"/>
  <c r="Q2100" i="24" s="1"/>
  <c r="R2100" i="24" s="1"/>
  <c r="S2100" i="24" s="1"/>
  <c r="T2100" i="24" s="1"/>
  <c r="K1912" i="24"/>
  <c r="L1912" i="24" s="1"/>
  <c r="M1912" i="24" s="1"/>
  <c r="N1912" i="24"/>
  <c r="O1912" i="24" s="1"/>
  <c r="N4056" i="24"/>
  <c r="O4056" i="24" s="1"/>
  <c r="K3533" i="24"/>
  <c r="L3533" i="24" s="1"/>
  <c r="M3533" i="24" s="1"/>
  <c r="N3533" i="24"/>
  <c r="O3533" i="24" s="1"/>
  <c r="P3100" i="24"/>
  <c r="Q3100" i="24" s="1"/>
  <c r="R3100" i="24" s="1"/>
  <c r="S3100" i="24" s="1"/>
  <c r="T3100" i="24" s="1"/>
  <c r="P187" i="24"/>
  <c r="Q187" i="24" s="1"/>
  <c r="R187" i="24" s="1"/>
  <c r="S187" i="24" s="1"/>
  <c r="T187" i="24" s="1"/>
  <c r="P1511" i="24"/>
  <c r="Q1511" i="24" s="1"/>
  <c r="R1511" i="24" s="1"/>
  <c r="S1511" i="24" s="1"/>
  <c r="T1511" i="24" s="1"/>
  <c r="P769" i="24"/>
  <c r="Q769" i="24" s="1"/>
  <c r="R769" i="24" s="1"/>
  <c r="S769" i="24"/>
  <c r="T769" i="24" s="1"/>
  <c r="P644" i="24"/>
  <c r="Q644" i="24" s="1"/>
  <c r="R644" i="24" s="1"/>
  <c r="S644" i="24" s="1"/>
  <c r="T644" i="24" s="1"/>
  <c r="P2962" i="24"/>
  <c r="Q2962" i="24" s="1"/>
  <c r="R2962" i="24" s="1"/>
  <c r="K485" i="24"/>
  <c r="L485" i="24" s="1"/>
  <c r="M485" i="24" s="1"/>
  <c r="N485" i="24"/>
  <c r="O485" i="24" s="1"/>
  <c r="P1259" i="24"/>
  <c r="Q1259" i="24" s="1"/>
  <c r="R1259" i="24" s="1"/>
  <c r="S1259" i="24" s="1"/>
  <c r="T1259" i="24" s="1"/>
  <c r="P3689" i="24"/>
  <c r="Q3689" i="24" s="1"/>
  <c r="R3689" i="24" s="1"/>
  <c r="S3689" i="24" s="1"/>
  <c r="T3689" i="24" s="1"/>
  <c r="P1593" i="24"/>
  <c r="Q1593" i="24" s="1"/>
  <c r="R1593" i="24" s="1"/>
  <c r="S1593" i="24"/>
  <c r="T1593" i="24" s="1"/>
  <c r="K1072" i="24"/>
  <c r="L1072" i="24" s="1"/>
  <c r="M1072" i="24" s="1"/>
  <c r="N1072" i="24"/>
  <c r="O1072" i="24" s="1"/>
  <c r="N691" i="24"/>
  <c r="O691" i="24" s="1"/>
  <c r="K691" i="24"/>
  <c r="L691" i="24" s="1"/>
  <c r="M691" i="24" s="1"/>
  <c r="P1877" i="24"/>
  <c r="Q1877" i="24" s="1"/>
  <c r="R1877" i="24" s="1"/>
  <c r="S1877" i="24"/>
  <c r="T1877" i="24" s="1"/>
  <c r="P1778" i="24"/>
  <c r="Q1778" i="24" s="1"/>
  <c r="R1778" i="24" s="1"/>
  <c r="S1778" i="24"/>
  <c r="T1778" i="24" s="1"/>
  <c r="S3190" i="24"/>
  <c r="T3190" i="24" s="1"/>
  <c r="P3190" i="24"/>
  <c r="Q3190" i="24" s="1"/>
  <c r="R3190" i="24" s="1"/>
  <c r="P3598" i="24"/>
  <c r="Q3598" i="24" s="1"/>
  <c r="R3598" i="24" s="1"/>
  <c r="S3598" i="24"/>
  <c r="T3598" i="24" s="1"/>
  <c r="P3955" i="24"/>
  <c r="Q3955" i="24" s="1"/>
  <c r="R3955" i="24" s="1"/>
  <c r="P2791" i="24"/>
  <c r="Q2791" i="24" s="1"/>
  <c r="R2791" i="24" s="1"/>
  <c r="S2791" i="24" s="1"/>
  <c r="T2791" i="24" s="1"/>
  <c r="P499" i="24"/>
  <c r="Q499" i="24" s="1"/>
  <c r="R499" i="24" s="1"/>
  <c r="S499" i="24" s="1"/>
  <c r="T499" i="24" s="1"/>
  <c r="P2476" i="24"/>
  <c r="Q2476" i="24" s="1"/>
  <c r="R2476" i="24" s="1"/>
  <c r="P4021" i="24"/>
  <c r="Q4021" i="24" s="1"/>
  <c r="R4021" i="24" s="1"/>
  <c r="S4021" i="24" s="1"/>
  <c r="T4021" i="24" s="1"/>
  <c r="P2398" i="24"/>
  <c r="Q2398" i="24" s="1"/>
  <c r="R2398" i="24" s="1"/>
  <c r="S2398" i="24" s="1"/>
  <c r="T2398" i="24" s="1"/>
  <c r="P52" i="24"/>
  <c r="Q52" i="24" s="1"/>
  <c r="R52" i="24" s="1"/>
  <c r="P1321" i="24"/>
  <c r="Q1321" i="24" s="1"/>
  <c r="R1321" i="24" s="1"/>
  <c r="S1321" i="24" s="1"/>
  <c r="T1321" i="24" s="1"/>
  <c r="P2241" i="24"/>
  <c r="Q2241" i="24" s="1"/>
  <c r="R2241" i="24" s="1"/>
  <c r="S2241" i="24" s="1"/>
  <c r="T2241" i="24" s="1"/>
  <c r="P2989" i="24"/>
  <c r="Q2989" i="24" s="1"/>
  <c r="R2989" i="24" s="1"/>
  <c r="S2989" i="24"/>
  <c r="T2989" i="24" s="1"/>
  <c r="P3646" i="24"/>
  <c r="Q3646" i="24" s="1"/>
  <c r="R3646" i="24" s="1"/>
  <c r="P3364" i="24"/>
  <c r="Q3364" i="24" s="1"/>
  <c r="R3364" i="24" s="1"/>
  <c r="S3364" i="24" s="1"/>
  <c r="T3364" i="24" s="1"/>
  <c r="P423" i="24"/>
  <c r="Q423" i="24" s="1"/>
  <c r="R423" i="24" s="1"/>
  <c r="S423" i="24"/>
  <c r="T423" i="24" s="1"/>
  <c r="P2818" i="24"/>
  <c r="Q2818" i="24" s="1"/>
  <c r="R2818" i="24" s="1"/>
  <c r="S2818" i="24" s="1"/>
  <c r="T2818" i="24" s="1"/>
  <c r="P2661" i="24"/>
  <c r="Q2661" i="24" s="1"/>
  <c r="R2661" i="24" s="1"/>
  <c r="S2661" i="24" s="1"/>
  <c r="T2661" i="24" s="1"/>
  <c r="K3280" i="24"/>
  <c r="L3280" i="24" s="1"/>
  <c r="M3280" i="24" s="1"/>
  <c r="N3280" i="24"/>
  <c r="O3280" i="24" s="1"/>
  <c r="K2783" i="24"/>
  <c r="L2783" i="24" s="1"/>
  <c r="M2783" i="24" s="1"/>
  <c r="N2783" i="24"/>
  <c r="O2783" i="24" s="1"/>
  <c r="P1051" i="24"/>
  <c r="Q1051" i="24" s="1"/>
  <c r="R1051" i="24" s="1"/>
  <c r="S1051" i="24" s="1"/>
  <c r="T1051" i="24" s="1"/>
  <c r="S110" i="24"/>
  <c r="T110" i="24" s="1"/>
  <c r="K4128" i="24"/>
  <c r="L4128" i="24" s="1"/>
  <c r="M4128" i="24" s="1"/>
  <c r="N4128" i="24"/>
  <c r="O4128" i="24" s="1"/>
  <c r="P3676" i="24"/>
  <c r="Q3676" i="24" s="1"/>
  <c r="R3676" i="24" s="1"/>
  <c r="S3676" i="24" s="1"/>
  <c r="T3676" i="24" s="1"/>
  <c r="K1586" i="24"/>
  <c r="L1586" i="24" s="1"/>
  <c r="M1586" i="24" s="1"/>
  <c r="N1586" i="24"/>
  <c r="O1586" i="24" s="1"/>
  <c r="P1942" i="24"/>
  <c r="Q1942" i="24" s="1"/>
  <c r="R1942" i="24" s="1"/>
  <c r="S1942" i="24"/>
  <c r="T1942" i="24" s="1"/>
  <c r="K3022" i="24"/>
  <c r="L3022" i="24" s="1"/>
  <c r="M3022" i="24" s="1"/>
  <c r="N3022" i="24"/>
  <c r="O3022" i="24" s="1"/>
  <c r="P481" i="24"/>
  <c r="Q481" i="24" s="1"/>
  <c r="R481" i="24" s="1"/>
  <c r="S481" i="24" s="1"/>
  <c r="T481" i="24" s="1"/>
  <c r="N932" i="24"/>
  <c r="O932" i="24" s="1"/>
  <c r="K932" i="24"/>
  <c r="L932" i="24" s="1"/>
  <c r="M932" i="24" s="1"/>
  <c r="P2096" i="24"/>
  <c r="Q2096" i="24" s="1"/>
  <c r="R2096" i="24" s="1"/>
  <c r="S2096" i="24" s="1"/>
  <c r="T2096" i="24" s="1"/>
  <c r="P2095" i="24"/>
  <c r="Q2095" i="24" s="1"/>
  <c r="R2095" i="24" s="1"/>
  <c r="S2095" i="24" s="1"/>
  <c r="T2095" i="24" s="1"/>
  <c r="P3907" i="24"/>
  <c r="Q3907" i="24" s="1"/>
  <c r="R3907" i="24" s="1"/>
  <c r="S3907" i="24" s="1"/>
  <c r="T3907" i="24" s="1"/>
  <c r="P582" i="24"/>
  <c r="Q582" i="24" s="1"/>
  <c r="R582" i="24" s="1"/>
  <c r="S582" i="24" s="1"/>
  <c r="T582" i="24" s="1"/>
  <c r="N3101" i="24"/>
  <c r="O3101" i="24" s="1"/>
  <c r="N2522" i="24"/>
  <c r="O2522" i="24" s="1"/>
  <c r="N1824" i="24"/>
  <c r="O1824" i="24" s="1"/>
  <c r="N2733" i="24"/>
  <c r="O2733" i="24" s="1"/>
  <c r="S2962" i="24"/>
  <c r="T2962" i="24" s="1"/>
  <c r="P2246" i="24"/>
  <c r="Q2246" i="24" s="1"/>
  <c r="R2246" i="24" s="1"/>
  <c r="S2246" i="24" s="1"/>
  <c r="T2246" i="24" s="1"/>
  <c r="S307" i="24"/>
  <c r="T307" i="24" s="1"/>
  <c r="P3914" i="24"/>
  <c r="Q3914" i="24" s="1"/>
  <c r="R3914" i="24" s="1"/>
  <c r="S3914" i="24" s="1"/>
  <c r="T3914" i="24" s="1"/>
  <c r="P3653" i="24"/>
  <c r="Q3653" i="24" s="1"/>
  <c r="R3653" i="24" s="1"/>
  <c r="S3653" i="24" s="1"/>
  <c r="T3653" i="24" s="1"/>
  <c r="K1398" i="24"/>
  <c r="L1398" i="24" s="1"/>
  <c r="M1398" i="24" s="1"/>
  <c r="N1398" i="24"/>
  <c r="O1398" i="24" s="1"/>
  <c r="P19" i="24"/>
  <c r="Q19" i="24" s="1"/>
  <c r="R19" i="24" s="1"/>
  <c r="S19" i="24" s="1"/>
  <c r="T19" i="24" s="1"/>
  <c r="P1222" i="24"/>
  <c r="Q1222" i="24" s="1"/>
  <c r="R1222" i="24" s="1"/>
  <c r="S1222" i="24" s="1"/>
  <c r="T1222" i="24" s="1"/>
  <c r="P272" i="24"/>
  <c r="Q272" i="24" s="1"/>
  <c r="R272" i="24" s="1"/>
  <c r="S272" i="24"/>
  <c r="T272" i="24" s="1"/>
  <c r="K669" i="24"/>
  <c r="L669" i="24" s="1"/>
  <c r="M669" i="24" s="1"/>
  <c r="N669" i="24"/>
  <c r="O669" i="24" s="1"/>
  <c r="S3992" i="24"/>
  <c r="T3992" i="24" s="1"/>
  <c r="P4154" i="24"/>
  <c r="Q4154" i="24" s="1"/>
  <c r="R4154" i="24" s="1"/>
  <c r="S4154" i="24" s="1"/>
  <c r="T4154" i="24" s="1"/>
  <c r="P2475" i="24"/>
  <c r="Q2475" i="24" s="1"/>
  <c r="R2475" i="24" s="1"/>
  <c r="S2475" i="24" s="1"/>
  <c r="T2475" i="24" s="1"/>
  <c r="P2534" i="24"/>
  <c r="Q2534" i="24" s="1"/>
  <c r="R2534" i="24" s="1"/>
  <c r="S2534" i="24" s="1"/>
  <c r="T2534" i="24" s="1"/>
  <c r="K2060" i="24"/>
  <c r="L2060" i="24" s="1"/>
  <c r="M2060" i="24" s="1"/>
  <c r="N2060" i="24"/>
  <c r="O2060" i="24" s="1"/>
  <c r="S3207" i="24"/>
  <c r="T3207" i="24" s="1"/>
  <c r="P2151" i="24"/>
  <c r="Q2151" i="24" s="1"/>
  <c r="R2151" i="24" s="1"/>
  <c r="S2151" i="24" s="1"/>
  <c r="T2151" i="24" s="1"/>
  <c r="P4071" i="24"/>
  <c r="Q4071" i="24" s="1"/>
  <c r="R4071" i="24" s="1"/>
  <c r="S4071" i="24" s="1"/>
  <c r="T4071" i="24" s="1"/>
  <c r="K1591" i="24"/>
  <c r="L1591" i="24" s="1"/>
  <c r="M1591" i="24" s="1"/>
  <c r="N1591" i="24"/>
  <c r="O1591" i="24" s="1"/>
  <c r="S1784" i="24"/>
  <c r="T1784" i="24" s="1"/>
  <c r="P472" i="24"/>
  <c r="Q472" i="24" s="1"/>
  <c r="R472" i="24" s="1"/>
  <c r="S472" i="24" s="1"/>
  <c r="T472" i="24" s="1"/>
  <c r="P559" i="24"/>
  <c r="Q559" i="24" s="1"/>
  <c r="R559" i="24" s="1"/>
  <c r="S559" i="24" s="1"/>
  <c r="T559" i="24" s="1"/>
  <c r="K4054" i="24"/>
  <c r="L4054" i="24" s="1"/>
  <c r="M4054" i="24" s="1"/>
  <c r="N4054" i="24"/>
  <c r="O4054" i="24" s="1"/>
  <c r="S3649" i="24"/>
  <c r="T3649" i="24" s="1"/>
  <c r="P2723" i="24"/>
  <c r="Q2723" i="24" s="1"/>
  <c r="R2723" i="24" s="1"/>
  <c r="S2723" i="24" s="1"/>
  <c r="T2723" i="24" s="1"/>
  <c r="K2680" i="24"/>
  <c r="L2680" i="24" s="1"/>
  <c r="M2680" i="24" s="1"/>
  <c r="N2680" i="24"/>
  <c r="O2680" i="24" s="1"/>
  <c r="S1712" i="24"/>
  <c r="T1712" i="24" s="1"/>
  <c r="P3282" i="24"/>
  <c r="Q3282" i="24" s="1"/>
  <c r="R3282" i="24" s="1"/>
  <c r="S3282" i="24" s="1"/>
  <c r="T3282" i="24" s="1"/>
  <c r="K1944" i="24"/>
  <c r="L1944" i="24" s="1"/>
  <c r="M1944" i="24" s="1"/>
  <c r="N1944" i="24"/>
  <c r="O1944" i="24" s="1"/>
  <c r="P2394" i="24"/>
  <c r="Q2394" i="24" s="1"/>
  <c r="R2394" i="24" s="1"/>
  <c r="S2394" i="24" s="1"/>
  <c r="T2394" i="24" s="1"/>
  <c r="K177" i="24"/>
  <c r="L177" i="24" s="1"/>
  <c r="M177" i="24" s="1"/>
  <c r="N177" i="24"/>
  <c r="O177" i="24" s="1"/>
  <c r="S3644" i="24"/>
  <c r="T3644" i="24" s="1"/>
  <c r="P176" i="24"/>
  <c r="Q176" i="24" s="1"/>
  <c r="R176" i="24" s="1"/>
  <c r="S176" i="24" s="1"/>
  <c r="T176" i="24" s="1"/>
  <c r="P1320" i="24"/>
  <c r="Q1320" i="24" s="1"/>
  <c r="R1320" i="24" s="1"/>
  <c r="S1320" i="24" s="1"/>
  <c r="T1320" i="24" s="1"/>
  <c r="K1713" i="24"/>
  <c r="L1713" i="24" s="1"/>
  <c r="M1713" i="24" s="1"/>
  <c r="N1713" i="24"/>
  <c r="O1713" i="24" s="1"/>
  <c r="P308" i="24"/>
  <c r="Q308" i="24" s="1"/>
  <c r="R308" i="24" s="1"/>
  <c r="S308" i="24" s="1"/>
  <c r="T308" i="24" s="1"/>
  <c r="P3414" i="24"/>
  <c r="Q3414" i="24" s="1"/>
  <c r="R3414" i="24" s="1"/>
  <c r="S3414" i="24" s="1"/>
  <c r="T3414" i="24" s="1"/>
  <c r="P2947" i="24"/>
  <c r="Q2947" i="24" s="1"/>
  <c r="R2947" i="24" s="1"/>
  <c r="S2947" i="24" s="1"/>
  <c r="T2947" i="24" s="1"/>
  <c r="P863" i="24"/>
  <c r="Q863" i="24" s="1"/>
  <c r="R863" i="24" s="1"/>
  <c r="S863" i="24" s="1"/>
  <c r="T863" i="24" s="1"/>
  <c r="S1311" i="24"/>
  <c r="T1311" i="24" s="1"/>
  <c r="N4162" i="24"/>
  <c r="O4162" i="24" s="1"/>
  <c r="K4162" i="24"/>
  <c r="L4162" i="24" s="1"/>
  <c r="M4162" i="24" s="1"/>
  <c r="N1943" i="24"/>
  <c r="O1943" i="24" s="1"/>
  <c r="K1943" i="24"/>
  <c r="L1943" i="24" s="1"/>
  <c r="M1943" i="24" s="1"/>
  <c r="S2734" i="24"/>
  <c r="T2734" i="24" s="1"/>
  <c r="N1619" i="24"/>
  <c r="O1619" i="24" s="1"/>
  <c r="K1619" i="24"/>
  <c r="L1619" i="24" s="1"/>
  <c r="M1619" i="24" s="1"/>
  <c r="P3953" i="24"/>
  <c r="Q3953" i="24" s="1"/>
  <c r="R3953" i="24" s="1"/>
  <c r="S3953" i="24" s="1"/>
  <c r="T3953" i="24" s="1"/>
  <c r="P1614" i="24"/>
  <c r="Q1614" i="24" s="1"/>
  <c r="R1614" i="24" s="1"/>
  <c r="S1614" i="24" s="1"/>
  <c r="T1614" i="24" s="1"/>
  <c r="P174" i="24"/>
  <c r="Q174" i="24" s="1"/>
  <c r="R174" i="24" s="1"/>
  <c r="S174" i="24" s="1"/>
  <c r="T174" i="24" s="1"/>
  <c r="P1004" i="24"/>
  <c r="Q1004" i="24" s="1"/>
  <c r="R1004" i="24" s="1"/>
  <c r="S1004" i="24" s="1"/>
  <c r="T1004" i="24" s="1"/>
  <c r="K859" i="24"/>
  <c r="L859" i="24" s="1"/>
  <c r="M859" i="24" s="1"/>
  <c r="N859" i="24"/>
  <c r="O859" i="24" s="1"/>
  <c r="N492" i="24"/>
  <c r="O492" i="24" s="1"/>
  <c r="N3961" i="24"/>
  <c r="O3961" i="24" s="1"/>
  <c r="N3372" i="24"/>
  <c r="O3372" i="24" s="1"/>
  <c r="N2014" i="24"/>
  <c r="O2014" i="24" s="1"/>
  <c r="N2021" i="24"/>
  <c r="O2021" i="24" s="1"/>
  <c r="N744" i="24"/>
  <c r="O744" i="24" s="1"/>
  <c r="N880" i="24"/>
  <c r="O880" i="24" s="1"/>
  <c r="N3960" i="24"/>
  <c r="O3960" i="24" s="1"/>
  <c r="N1405" i="24"/>
  <c r="O1405" i="24" s="1"/>
  <c r="N1404" i="24"/>
  <c r="O1404" i="24" s="1"/>
  <c r="N1700" i="24"/>
  <c r="O1700" i="24" s="1"/>
  <c r="N918" i="24"/>
  <c r="O918" i="24" s="1"/>
  <c r="N1083" i="24"/>
  <c r="O1083" i="24" s="1"/>
  <c r="N3741" i="24"/>
  <c r="O3741" i="24" s="1"/>
  <c r="N3420" i="24"/>
  <c r="O3420" i="24" s="1"/>
  <c r="N36" i="24"/>
  <c r="O36" i="24" s="1"/>
  <c r="N3107" i="24"/>
  <c r="O3107" i="24" s="1"/>
  <c r="N1023" i="24"/>
  <c r="O1023" i="24" s="1"/>
  <c r="N1214" i="24"/>
  <c r="O1214" i="24" s="1"/>
  <c r="N4098" i="24"/>
  <c r="O4098" i="24" s="1"/>
  <c r="N3513" i="24"/>
  <c r="O3513" i="24" s="1"/>
  <c r="N2204" i="24"/>
  <c r="O2204" i="24" s="1"/>
  <c r="N2025" i="24"/>
  <c r="O2025" i="24" s="1"/>
  <c r="N1171" i="24"/>
  <c r="O1171" i="24" s="1"/>
  <c r="N540" i="24"/>
  <c r="O540" i="24" s="1"/>
  <c r="N3602" i="24"/>
  <c r="O3602" i="24" s="1"/>
  <c r="N3394" i="24"/>
  <c r="O3394" i="24" s="1"/>
  <c r="N2050" i="24"/>
  <c r="O2050" i="24" s="1"/>
  <c r="N2914" i="24"/>
  <c r="O2914" i="24" s="1"/>
  <c r="N101" i="24"/>
  <c r="O101" i="24" s="1"/>
  <c r="N4210" i="24"/>
  <c r="O4210" i="24" s="1"/>
  <c r="N8" i="24"/>
  <c r="O8" i="24" s="1"/>
  <c r="N827" i="24"/>
  <c r="O827" i="24" s="1"/>
  <c r="N508" i="24"/>
  <c r="O508" i="24" s="1"/>
  <c r="N2939" i="24"/>
  <c r="O2939" i="24" s="1"/>
  <c r="N651" i="24"/>
  <c r="O651" i="24" s="1"/>
  <c r="N3827" i="24"/>
  <c r="O3827" i="24" s="1"/>
  <c r="N3367" i="24"/>
  <c r="O3367" i="24" s="1"/>
  <c r="N1400" i="24"/>
  <c r="O1400" i="24" s="1"/>
  <c r="N2247" i="24"/>
  <c r="O2247" i="24" s="1"/>
  <c r="N660" i="24"/>
  <c r="O660" i="24" s="1"/>
  <c r="N565" i="24"/>
  <c r="O565" i="24" s="1"/>
  <c r="S3495" i="24"/>
  <c r="T3495" i="24" s="1"/>
  <c r="K2400" i="24"/>
  <c r="L2400" i="24" s="1"/>
  <c r="M2400" i="24" s="1"/>
  <c r="P2400" i="24" s="1"/>
  <c r="Q2400" i="24" s="1"/>
  <c r="R2400" i="24" s="1"/>
  <c r="S2400" i="24" s="1"/>
  <c r="T2400" i="24" s="1"/>
  <c r="N1287" i="24"/>
  <c r="O1287" i="24" s="1"/>
  <c r="N3873" i="24"/>
  <c r="O3873" i="24" s="1"/>
  <c r="N3599" i="24"/>
  <c r="O3599" i="24" s="1"/>
  <c r="S3522" i="24"/>
  <c r="T3522" i="24" s="1"/>
  <c r="N2136" i="24"/>
  <c r="O2136" i="24" s="1"/>
  <c r="P1090" i="24"/>
  <c r="Q1090" i="24" s="1"/>
  <c r="R1090" i="24" s="1"/>
  <c r="S1090" i="24" s="1"/>
  <c r="T1090" i="24" s="1"/>
  <c r="P2790" i="24"/>
  <c r="Q2790" i="24" s="1"/>
  <c r="R2790" i="24" s="1"/>
  <c r="S2790" i="24" s="1"/>
  <c r="T2790" i="24" s="1"/>
  <c r="P18" i="24"/>
  <c r="Q18" i="24" s="1"/>
  <c r="R18" i="24" s="1"/>
  <c r="S18" i="24" s="1"/>
  <c r="T18" i="24" s="1"/>
  <c r="K2819" i="24"/>
  <c r="L2819" i="24" s="1"/>
  <c r="M2819" i="24" s="1"/>
  <c r="P2819" i="24" s="1"/>
  <c r="Q2819" i="24" s="1"/>
  <c r="R2819" i="24" s="1"/>
  <c r="S2819" i="24" s="1"/>
  <c r="T2819" i="24" s="1"/>
  <c r="P183" i="24"/>
  <c r="Q183" i="24" s="1"/>
  <c r="R183" i="24" s="1"/>
  <c r="S183" i="24" s="1"/>
  <c r="T183" i="24" s="1"/>
  <c r="K2789" i="24"/>
  <c r="L2789" i="24" s="1"/>
  <c r="M2789" i="24" s="1"/>
  <c r="P2789" i="24" s="1"/>
  <c r="Q2789" i="24" s="1"/>
  <c r="R2789" i="24" s="1"/>
  <c r="S2789" i="24" s="1"/>
  <c r="T2789" i="24" s="1"/>
  <c r="P1823" i="24"/>
  <c r="Q1823" i="24" s="1"/>
  <c r="R1823" i="24" s="1"/>
  <c r="S1823" i="24" s="1"/>
  <c r="T1823" i="24" s="1"/>
  <c r="P1966" i="24"/>
  <c r="Q1966" i="24" s="1"/>
  <c r="R1966" i="24" s="1"/>
  <c r="S1966" i="24" s="1"/>
  <c r="T1966" i="24" s="1"/>
  <c r="K433" i="24"/>
  <c r="L433" i="24" s="1"/>
  <c r="M433" i="24" s="1"/>
  <c r="P433" i="24" s="1"/>
  <c r="Q433" i="24" s="1"/>
  <c r="R433" i="24" s="1"/>
  <c r="S433" i="24" s="1"/>
  <c r="T433" i="24" s="1"/>
  <c r="P3492" i="24"/>
  <c r="Q3492" i="24" s="1"/>
  <c r="R3492" i="24" s="1"/>
  <c r="S3492" i="24" s="1"/>
  <c r="T3492" i="24" s="1"/>
  <c r="P2244" i="24"/>
  <c r="Q2244" i="24" s="1"/>
  <c r="R2244" i="24" s="1"/>
  <c r="S2244" i="24" s="1"/>
  <c r="T2244" i="24" s="1"/>
  <c r="K3103" i="24"/>
  <c r="L3103" i="24" s="1"/>
  <c r="M3103" i="24" s="1"/>
  <c r="P179" i="24"/>
  <c r="Q179" i="24" s="1"/>
  <c r="R179" i="24" s="1"/>
  <c r="S179" i="24" s="1"/>
  <c r="T179" i="24" s="1"/>
  <c r="P3491" i="24"/>
  <c r="Q3491" i="24" s="1"/>
  <c r="R3491" i="24" s="1"/>
  <c r="S3491" i="24" s="1"/>
  <c r="T3491" i="24" s="1"/>
  <c r="K2397" i="24"/>
  <c r="L2397" i="24" s="1"/>
  <c r="M2397" i="24" s="1"/>
  <c r="P2397" i="24" s="1"/>
  <c r="Q2397" i="24" s="1"/>
  <c r="R2397" i="24" s="1"/>
  <c r="S2397" i="24" s="1"/>
  <c r="T2397" i="24" s="1"/>
  <c r="P3046" i="24"/>
  <c r="Q3046" i="24" s="1"/>
  <c r="R3046" i="24" s="1"/>
  <c r="S3046" i="24" s="1"/>
  <c r="T3046" i="24" s="1"/>
  <c r="S1308" i="24"/>
  <c r="T1308" i="24" s="1"/>
  <c r="K1210" i="24"/>
  <c r="L1210" i="24" s="1"/>
  <c r="M1210" i="24" s="1"/>
  <c r="P1210" i="24" s="1"/>
  <c r="Q1210" i="24" s="1"/>
  <c r="R1210" i="24" s="1"/>
  <c r="S1210" i="24" s="1"/>
  <c r="T1210" i="24" s="1"/>
  <c r="P3363" i="24"/>
  <c r="Q3363" i="24" s="1"/>
  <c r="R3363" i="24" s="1"/>
  <c r="S3363" i="24" s="1"/>
  <c r="T3363" i="24" s="1"/>
  <c r="P822" i="24"/>
  <c r="Q822" i="24" s="1"/>
  <c r="R822" i="24" s="1"/>
  <c r="S822" i="24" s="1"/>
  <c r="T822" i="24" s="1"/>
  <c r="K3026" i="24"/>
  <c r="L3026" i="24" s="1"/>
  <c r="M3026" i="24" s="1"/>
  <c r="P3026" i="24" s="1"/>
  <c r="Q3026" i="24" s="1"/>
  <c r="R3026" i="24" s="1"/>
  <c r="S3026" i="24" s="1"/>
  <c r="T3026" i="24" s="1"/>
  <c r="P3645" i="24"/>
  <c r="Q3645" i="24" s="1"/>
  <c r="R3645" i="24" s="1"/>
  <c r="S3645" i="24" s="1"/>
  <c r="T3645" i="24" s="1"/>
  <c r="P3772" i="24"/>
  <c r="Q3772" i="24" s="1"/>
  <c r="R3772" i="24" s="1"/>
  <c r="S3772" i="24" s="1"/>
  <c r="T3772" i="24" s="1"/>
  <c r="K1395" i="24"/>
  <c r="L1395" i="24" s="1"/>
  <c r="M1395" i="24" s="1"/>
  <c r="P1395" i="24" s="1"/>
  <c r="Q1395" i="24" s="1"/>
  <c r="R1395" i="24" s="1"/>
  <c r="S1395" i="24" s="1"/>
  <c r="T1395" i="24" s="1"/>
  <c r="P398" i="24"/>
  <c r="Q398" i="24" s="1"/>
  <c r="R398" i="24" s="1"/>
  <c r="S398" i="24" s="1"/>
  <c r="T398" i="24" s="1"/>
  <c r="K1182" i="24"/>
  <c r="L1182" i="24" s="1"/>
  <c r="M1182" i="24" s="1"/>
  <c r="P2784" i="24"/>
  <c r="Q2784" i="24" s="1"/>
  <c r="R2784" i="24" s="1"/>
  <c r="S2784" i="24" s="1"/>
  <c r="T2784" i="24" s="1"/>
  <c r="P1012" i="24"/>
  <c r="Q1012" i="24" s="1"/>
  <c r="R1012" i="24" s="1"/>
  <c r="S1012" i="24" s="1"/>
  <c r="T1012" i="24" s="1"/>
  <c r="S1777" i="24"/>
  <c r="T1777" i="24" s="1"/>
  <c r="S2152" i="24"/>
  <c r="T2152" i="24" s="1"/>
  <c r="S2042" i="24"/>
  <c r="T2042" i="24" s="1"/>
  <c r="P3820" i="24"/>
  <c r="Q3820" i="24" s="1"/>
  <c r="R3820" i="24" s="1"/>
  <c r="S3820" i="24" s="1"/>
  <c r="T3820" i="24" s="1"/>
  <c r="P3359" i="24"/>
  <c r="Q3359" i="24" s="1"/>
  <c r="R3359" i="24" s="1"/>
  <c r="S3359" i="24" s="1"/>
  <c r="T3359" i="24" s="1"/>
  <c r="P1584" i="24"/>
  <c r="Q1584" i="24" s="1"/>
  <c r="R1584" i="24" s="1"/>
  <c r="S1584" i="24" s="1"/>
  <c r="T1584" i="24" s="1"/>
  <c r="P2658" i="24"/>
  <c r="Q2658" i="24" s="1"/>
  <c r="R2658" i="24" s="1"/>
  <c r="S2658" i="24" s="1"/>
  <c r="T2658" i="24" s="1"/>
  <c r="K1630" i="24"/>
  <c r="L1630" i="24" s="1"/>
  <c r="M1630" i="24" s="1"/>
  <c r="N1630" i="24"/>
  <c r="O1630" i="24" s="1"/>
  <c r="S3283" i="24"/>
  <c r="T3283" i="24" s="1"/>
  <c r="S2140" i="24"/>
  <c r="T2140" i="24" s="1"/>
  <c r="K1100" i="24"/>
  <c r="L1100" i="24" s="1"/>
  <c r="M1100" i="24" s="1"/>
  <c r="P1100" i="24" s="1"/>
  <c r="Q1100" i="24" s="1"/>
  <c r="R1100" i="24" s="1"/>
  <c r="S1100" i="24" s="1"/>
  <c r="T1100" i="24" s="1"/>
  <c r="S633" i="24"/>
  <c r="T633" i="24" s="1"/>
  <c r="N3737" i="24"/>
  <c r="O3737" i="24" s="1"/>
  <c r="N1948" i="24"/>
  <c r="O1948" i="24" s="1"/>
  <c r="P3154" i="24"/>
  <c r="Q3154" i="24" s="1"/>
  <c r="R3154" i="24" s="1"/>
  <c r="S3154" i="24" s="1"/>
  <c r="T3154" i="24" s="1"/>
  <c r="P1785" i="24"/>
  <c r="Q1785" i="24" s="1"/>
  <c r="R1785" i="24" s="1"/>
  <c r="S1785" i="24" s="1"/>
  <c r="T1785" i="24" s="1"/>
  <c r="K1592" i="24"/>
  <c r="L1592" i="24" s="1"/>
  <c r="M1592" i="24" s="1"/>
  <c r="N1592" i="24"/>
  <c r="O1592" i="24" s="1"/>
  <c r="S354" i="24"/>
  <c r="T354" i="24" s="1"/>
  <c r="S1549" i="24"/>
  <c r="T1549" i="24" s="1"/>
  <c r="P402" i="24"/>
  <c r="Q402" i="24" s="1"/>
  <c r="R402" i="24" s="1"/>
  <c r="S402" i="24"/>
  <c r="T402" i="24" s="1"/>
  <c r="K4072" i="24"/>
  <c r="L4072" i="24" s="1"/>
  <c r="M4072" i="24" s="1"/>
  <c r="N4072" i="24"/>
  <c r="O4072" i="24" s="1"/>
  <c r="S3151" i="24"/>
  <c r="T3151" i="24" s="1"/>
  <c r="K595" i="24"/>
  <c r="L595" i="24" s="1"/>
  <c r="M595" i="24" s="1"/>
  <c r="N595" i="24"/>
  <c r="O595" i="24" s="1"/>
  <c r="S779" i="24"/>
  <c r="T779" i="24" s="1"/>
  <c r="P3315" i="24"/>
  <c r="Q3315" i="24" s="1"/>
  <c r="R3315" i="24" s="1"/>
  <c r="S3315" i="24" s="1"/>
  <c r="T3315" i="24" s="1"/>
  <c r="P1946" i="24"/>
  <c r="Q1946" i="24" s="1"/>
  <c r="R1946" i="24" s="1"/>
  <c r="S1946" i="24" s="1"/>
  <c r="T1946" i="24" s="1"/>
  <c r="K2644" i="24"/>
  <c r="L2644" i="24" s="1"/>
  <c r="M2644" i="24" s="1"/>
  <c r="N2644" i="24"/>
  <c r="O2644" i="24" s="1"/>
  <c r="P3103" i="24"/>
  <c r="Q3103" i="24" s="1"/>
  <c r="R3103" i="24" s="1"/>
  <c r="S3103" i="24" s="1"/>
  <c r="T3103" i="24" s="1"/>
  <c r="S1667" i="24"/>
  <c r="T1667" i="24" s="1"/>
  <c r="P4191" i="24"/>
  <c r="Q4191" i="24" s="1"/>
  <c r="R4191" i="24" s="1"/>
  <c r="S4191" i="24"/>
  <c r="T4191" i="24" s="1"/>
  <c r="K3780" i="24"/>
  <c r="L3780" i="24" s="1"/>
  <c r="M3780" i="24" s="1"/>
  <c r="N3780" i="24"/>
  <c r="O3780" i="24" s="1"/>
  <c r="S2788" i="24"/>
  <c r="T2788" i="24" s="1"/>
  <c r="P2263" i="24"/>
  <c r="Q2263" i="24" s="1"/>
  <c r="R2263" i="24" s="1"/>
  <c r="S2263" i="24" s="1"/>
  <c r="T2263" i="24" s="1"/>
  <c r="P1481" i="24"/>
  <c r="Q1481" i="24" s="1"/>
  <c r="R1481" i="24" s="1"/>
  <c r="S1481" i="24" s="1"/>
  <c r="T1481" i="24" s="1"/>
  <c r="K1109" i="24"/>
  <c r="L1109" i="24" s="1"/>
  <c r="M1109" i="24" s="1"/>
  <c r="N1109" i="24"/>
  <c r="O1109" i="24" s="1"/>
  <c r="S715" i="24"/>
  <c r="T715" i="24" s="1"/>
  <c r="P1396" i="24"/>
  <c r="Q1396" i="24" s="1"/>
  <c r="R1396" i="24" s="1"/>
  <c r="S1396" i="24" s="1"/>
  <c r="T1396" i="24" s="1"/>
  <c r="P2101" i="24"/>
  <c r="Q2101" i="24" s="1"/>
  <c r="R2101" i="24" s="1"/>
  <c r="S2101" i="24" s="1"/>
  <c r="T2101" i="24" s="1"/>
  <c r="K2278" i="24"/>
  <c r="L2278" i="24" s="1"/>
  <c r="M2278" i="24" s="1"/>
  <c r="N2278" i="24"/>
  <c r="O2278" i="24" s="1"/>
  <c r="S2605" i="24"/>
  <c r="T2605" i="24" s="1"/>
  <c r="S2630" i="24"/>
  <c r="T2630" i="24" s="1"/>
  <c r="P3912" i="24"/>
  <c r="Q3912" i="24" s="1"/>
  <c r="R3912" i="24" s="1"/>
  <c r="S3912" i="24" s="1"/>
  <c r="T3912" i="24" s="1"/>
  <c r="P4" i="24"/>
  <c r="Q4" i="24" s="1"/>
  <c r="R4" i="24" s="1"/>
  <c r="S4" i="24" s="1"/>
  <c r="T4" i="24" s="1"/>
  <c r="K2786" i="24"/>
  <c r="L2786" i="24" s="1"/>
  <c r="M2786" i="24" s="1"/>
  <c r="N2786" i="24"/>
  <c r="O2786" i="24" s="1"/>
  <c r="S2604" i="24"/>
  <c r="T2604" i="24" s="1"/>
  <c r="P1194" i="24"/>
  <c r="Q1194" i="24" s="1"/>
  <c r="R1194" i="24" s="1"/>
  <c r="S1194" i="24" s="1"/>
  <c r="T1194" i="24" s="1"/>
  <c r="P295" i="24"/>
  <c r="Q295" i="24" s="1"/>
  <c r="R295" i="24" s="1"/>
  <c r="S295" i="24" s="1"/>
  <c r="T295" i="24" s="1"/>
  <c r="K23" i="24"/>
  <c r="L23" i="24" s="1"/>
  <c r="M23" i="24" s="1"/>
  <c r="N23" i="24"/>
  <c r="O23" i="24" s="1"/>
  <c r="S752" i="24"/>
  <c r="T752" i="24" s="1"/>
  <c r="P1182" i="24"/>
  <c r="Q1182" i="24" s="1"/>
  <c r="R1182" i="24" s="1"/>
  <c r="S1182" i="24" s="1"/>
  <c r="T1182" i="24" s="1"/>
  <c r="S4185" i="24"/>
  <c r="T4185" i="24" s="1"/>
  <c r="S4053" i="24"/>
  <c r="T4053" i="24" s="1"/>
  <c r="P2392" i="24"/>
  <c r="Q2392" i="24" s="1"/>
  <c r="R2392" i="24" s="1"/>
  <c r="S2392" i="24" s="1"/>
  <c r="T2392" i="24" s="1"/>
  <c r="S2240" i="24"/>
  <c r="T2240" i="24" s="1"/>
  <c r="P3766" i="24"/>
  <c r="Q3766" i="24" s="1"/>
  <c r="R3766" i="24" s="1"/>
  <c r="S3766" i="24" s="1"/>
  <c r="T3766" i="24" s="1"/>
  <c r="P1652" i="24"/>
  <c r="Q1652" i="24" s="1"/>
  <c r="R1652" i="24" s="1"/>
  <c r="S1652" i="24" s="1"/>
  <c r="T1652" i="24" s="1"/>
  <c r="P1470" i="24"/>
  <c r="Q1470" i="24" s="1"/>
  <c r="R1470" i="24" s="1"/>
  <c r="S1470" i="24" s="1"/>
  <c r="T1470" i="24" s="1"/>
  <c r="P1127" i="24"/>
  <c r="Q1127" i="24" s="1"/>
  <c r="R1127" i="24" s="1"/>
  <c r="S1127" i="24" s="1"/>
  <c r="T1127" i="24" s="1"/>
  <c r="P3818" i="24"/>
  <c r="Q3818" i="24" s="1"/>
  <c r="R3818" i="24" s="1"/>
  <c r="S3818" i="24" s="1"/>
  <c r="T3818" i="24" s="1"/>
  <c r="P366" i="24"/>
  <c r="Q366" i="24" s="1"/>
  <c r="R366" i="24" s="1"/>
  <c r="S366" i="24" s="1"/>
  <c r="T366" i="24" s="1"/>
  <c r="P4152" i="24"/>
  <c r="Q4152" i="24" s="1"/>
  <c r="R4152" i="24" s="1"/>
  <c r="S4152" i="24" s="1"/>
  <c r="T4152" i="24" s="1"/>
  <c r="P3480" i="24"/>
  <c r="Q3480" i="24" s="1"/>
  <c r="R3480" i="24" s="1"/>
  <c r="S3480" i="24" s="1"/>
  <c r="T3480" i="24" s="1"/>
  <c r="K3015" i="24"/>
  <c r="L3015" i="24" s="1"/>
  <c r="M3015" i="24" s="1"/>
  <c r="N3015" i="24"/>
  <c r="O3015" i="24" s="1"/>
  <c r="P2890" i="24"/>
  <c r="Q2890" i="24" s="1"/>
  <c r="R2890" i="24" s="1"/>
  <c r="S2890" i="24"/>
  <c r="T2890" i="24" s="1"/>
  <c r="N62" i="24"/>
  <c r="O62" i="24" s="1"/>
  <c r="N55" i="24"/>
  <c r="O55" i="24" s="1"/>
  <c r="S186" i="24"/>
  <c r="T186" i="24" s="1"/>
  <c r="P2677" i="24"/>
  <c r="Q2677" i="24" s="1"/>
  <c r="R2677" i="24" s="1"/>
  <c r="S2677" i="24" s="1"/>
  <c r="T2677" i="24" s="1"/>
  <c r="P596" i="24"/>
  <c r="Q596" i="24" s="1"/>
  <c r="R596" i="24" s="1"/>
  <c r="S596" i="24" s="1"/>
  <c r="T596" i="24" s="1"/>
  <c r="P2008" i="24"/>
  <c r="Q2008" i="24" s="1"/>
  <c r="R2008" i="24" s="1"/>
  <c r="S2008" i="24" s="1"/>
  <c r="T2008" i="24" s="1"/>
  <c r="P1629" i="24"/>
  <c r="Q1629" i="24" s="1"/>
  <c r="R1629" i="24" s="1"/>
  <c r="S1629" i="24"/>
  <c r="T1629" i="24" s="1"/>
  <c r="P3651" i="24"/>
  <c r="Q3651" i="24" s="1"/>
  <c r="R3651" i="24" s="1"/>
  <c r="S3651" i="24" s="1"/>
  <c r="T3651" i="24" s="1"/>
  <c r="P3153" i="24"/>
  <c r="Q3153" i="24" s="1"/>
  <c r="R3153" i="24" s="1"/>
  <c r="S3153" i="24" s="1"/>
  <c r="T3153" i="24" s="1"/>
  <c r="P1225" i="24"/>
  <c r="Q1225" i="24" s="1"/>
  <c r="R1225" i="24" s="1"/>
  <c r="S1225" i="24" s="1"/>
  <c r="T1225" i="24" s="1"/>
  <c r="P878" i="24"/>
  <c r="Q878" i="24" s="1"/>
  <c r="R878" i="24" s="1"/>
  <c r="S878" i="24"/>
  <c r="T878" i="24" s="1"/>
  <c r="P35" i="24"/>
  <c r="Q35" i="24" s="1"/>
  <c r="R35" i="24" s="1"/>
  <c r="S35" i="24" s="1"/>
  <c r="T35" i="24" s="1"/>
  <c r="P1551" i="24"/>
  <c r="Q1551" i="24" s="1"/>
  <c r="R1551" i="24" s="1"/>
  <c r="S1551" i="24" s="1"/>
  <c r="T1551" i="24" s="1"/>
  <c r="P3927" i="24"/>
  <c r="Q3927" i="24" s="1"/>
  <c r="R3927" i="24" s="1"/>
  <c r="S3927" i="24" s="1"/>
  <c r="T3927" i="24" s="1"/>
  <c r="P178" i="24"/>
  <c r="Q178" i="24" s="1"/>
  <c r="R178" i="24" s="1"/>
  <c r="S178" i="24" s="1"/>
  <c r="T178" i="24" s="1"/>
  <c r="P447" i="24"/>
  <c r="Q447" i="24" s="1"/>
  <c r="R447" i="24" s="1"/>
  <c r="S447" i="24" s="1"/>
  <c r="T447" i="24" s="1"/>
  <c r="P1183" i="24"/>
  <c r="Q1183" i="24" s="1"/>
  <c r="R1183" i="24" s="1"/>
  <c r="S1183" i="24" s="1"/>
  <c r="T1183" i="24" s="1"/>
  <c r="P2318" i="24"/>
  <c r="Q2318" i="24" s="1"/>
  <c r="R2318" i="24" s="1"/>
  <c r="S2318" i="24" s="1"/>
  <c r="T2318" i="24" s="1"/>
  <c r="P495" i="24"/>
  <c r="Q495" i="24" s="1"/>
  <c r="R495" i="24" s="1"/>
  <c r="S495" i="24" s="1"/>
  <c r="T495" i="24" s="1"/>
  <c r="P3643" i="24"/>
  <c r="Q3643" i="24" s="1"/>
  <c r="R3643" i="24" s="1"/>
  <c r="S3643" i="24" s="1"/>
  <c r="T3643" i="24" s="1"/>
  <c r="P3149" i="24"/>
  <c r="Q3149" i="24" s="1"/>
  <c r="R3149" i="24" s="1"/>
  <c r="S3149" i="24" s="1"/>
  <c r="T3149" i="24" s="1"/>
  <c r="P632" i="24"/>
  <c r="Q632" i="24" s="1"/>
  <c r="R632" i="24" s="1"/>
  <c r="S632" i="24" s="1"/>
  <c r="T632" i="24" s="1"/>
  <c r="K3954" i="24"/>
  <c r="L3954" i="24" s="1"/>
  <c r="M3954" i="24" s="1"/>
  <c r="N3954" i="24"/>
  <c r="O3954" i="24" s="1"/>
  <c r="K2099" i="24"/>
  <c r="L2099" i="24" s="1"/>
  <c r="M2099" i="24" s="1"/>
  <c r="N2099" i="24"/>
  <c r="O2099" i="24" s="1"/>
  <c r="S2217" i="24"/>
  <c r="T2217" i="24" s="1"/>
  <c r="P1089" i="24"/>
  <c r="Q1089" i="24" s="1"/>
  <c r="R1089" i="24" s="1"/>
  <c r="S1089" i="24" s="1"/>
  <c r="T1089" i="24" s="1"/>
  <c r="S1019" i="24"/>
  <c r="T1019" i="24" s="1"/>
  <c r="P4052" i="24"/>
  <c r="Q4052" i="24" s="1"/>
  <c r="R4052" i="24" s="1"/>
  <c r="S4052" i="24"/>
  <c r="T4052" i="24" s="1"/>
  <c r="P2275" i="24"/>
  <c r="Q2275" i="24" s="1"/>
  <c r="R2275" i="24" s="1"/>
  <c r="S2275" i="24"/>
  <c r="T2275" i="24" s="1"/>
  <c r="P219" i="24"/>
  <c r="Q219" i="24" s="1"/>
  <c r="R219" i="24" s="1"/>
  <c r="S219" i="24" s="1"/>
  <c r="T219" i="24" s="1"/>
  <c r="P3512" i="24"/>
  <c r="Q3512" i="24" s="1"/>
  <c r="R3512" i="24" s="1"/>
  <c r="S3512" i="24" s="1"/>
  <c r="T3512" i="24" s="1"/>
  <c r="P3436" i="24"/>
  <c r="Q3436" i="24" s="1"/>
  <c r="R3436" i="24" s="1"/>
  <c r="P3688" i="24"/>
  <c r="Q3688" i="24" s="1"/>
  <c r="R3688" i="24" s="1"/>
  <c r="S3688" i="24" s="1"/>
  <c r="T3688" i="24" s="1"/>
  <c r="P1393" i="24"/>
  <c r="Q1393" i="24" s="1"/>
  <c r="R1393" i="24" s="1"/>
  <c r="S1393" i="24" s="1"/>
  <c r="T1393" i="24" s="1"/>
  <c r="P4083" i="24"/>
  <c r="Q4083" i="24" s="1"/>
  <c r="R4083" i="24" s="1"/>
  <c r="S4083" i="24" s="1"/>
  <c r="T4083" i="24" s="1"/>
  <c r="K22" i="24"/>
  <c r="L22" i="24" s="1"/>
  <c r="M22" i="24" s="1"/>
  <c r="P22" i="24" s="1"/>
  <c r="Q22" i="24" s="1"/>
  <c r="R22" i="24" s="1"/>
  <c r="S22" i="24" s="1"/>
  <c r="T22" i="24" s="1"/>
  <c r="N4085" i="24"/>
  <c r="O4085" i="24" s="1"/>
  <c r="S670" i="24"/>
  <c r="T670" i="24" s="1"/>
  <c r="N1471" i="24"/>
  <c r="O1471" i="24" s="1"/>
  <c r="K268" i="24"/>
  <c r="L268" i="24" s="1"/>
  <c r="M268" i="24" s="1"/>
  <c r="N268" i="24"/>
  <c r="O268" i="24" s="1"/>
  <c r="P3915" i="24"/>
  <c r="Q3915" i="24" s="1"/>
  <c r="R3915" i="24" s="1"/>
  <c r="S3915" i="24" s="1"/>
  <c r="T3915" i="24" s="1"/>
  <c r="S3955" i="24"/>
  <c r="T3955" i="24" s="1"/>
  <c r="K1818" i="24"/>
  <c r="L1818" i="24" s="1"/>
  <c r="M1818" i="24" s="1"/>
  <c r="N1818" i="24"/>
  <c r="O1818" i="24" s="1"/>
  <c r="P3581" i="24"/>
  <c r="Q3581" i="24" s="1"/>
  <c r="R3581" i="24" s="1"/>
  <c r="S3581" i="24" s="1"/>
  <c r="T3581" i="24" s="1"/>
  <c r="K3150" i="24"/>
  <c r="L3150" i="24" s="1"/>
  <c r="M3150" i="24" s="1"/>
  <c r="N3150" i="24"/>
  <c r="O3150" i="24" s="1"/>
  <c r="S2476" i="24"/>
  <c r="T2476" i="24" s="1"/>
  <c r="P993" i="24"/>
  <c r="Q993" i="24" s="1"/>
  <c r="R993" i="24" s="1"/>
  <c r="S993" i="24" s="1"/>
  <c r="T993" i="24" s="1"/>
  <c r="K182" i="24"/>
  <c r="L182" i="24" s="1"/>
  <c r="M182" i="24" s="1"/>
  <c r="N182" i="24"/>
  <c r="O182" i="24" s="1"/>
  <c r="S4153" i="24"/>
  <c r="T4153" i="24" s="1"/>
  <c r="P3913" i="24"/>
  <c r="Q3913" i="24" s="1"/>
  <c r="R3913" i="24" s="1"/>
  <c r="S3913" i="24" s="1"/>
  <c r="T3913" i="24" s="1"/>
  <c r="K1693" i="24"/>
  <c r="L1693" i="24" s="1"/>
  <c r="M1693" i="24" s="1"/>
  <c r="N1693" i="24"/>
  <c r="O1693" i="24" s="1"/>
  <c r="P2922" i="24"/>
  <c r="Q2922" i="24" s="1"/>
  <c r="R2922" i="24" s="1"/>
  <c r="S2922" i="24" s="1"/>
  <c r="T2922" i="24" s="1"/>
  <c r="S52" i="24"/>
  <c r="T52" i="24" s="1"/>
  <c r="P12" i="24"/>
  <c r="Q12" i="24" s="1"/>
  <c r="R12" i="24" s="1"/>
  <c r="S12" i="24" s="1"/>
  <c r="T12" i="24" s="1"/>
  <c r="K1782" i="24"/>
  <c r="L1782" i="24" s="1"/>
  <c r="M1782" i="24" s="1"/>
  <c r="N1782" i="24"/>
  <c r="O1782" i="24" s="1"/>
  <c r="S2243" i="24"/>
  <c r="T2243" i="24" s="1"/>
  <c r="P2242" i="24"/>
  <c r="Q2242" i="24" s="1"/>
  <c r="R2242" i="24" s="1"/>
  <c r="S2242" i="24" s="1"/>
  <c r="T2242" i="24" s="1"/>
  <c r="P823" i="24"/>
  <c r="Q823" i="24" s="1"/>
  <c r="R823" i="24" s="1"/>
  <c r="S823" i="24" s="1"/>
  <c r="T823" i="24" s="1"/>
  <c r="K4129" i="24"/>
  <c r="L4129" i="24" s="1"/>
  <c r="M4129" i="24" s="1"/>
  <c r="N4129" i="24"/>
  <c r="O4129" i="24" s="1"/>
  <c r="S3490" i="24"/>
  <c r="T3490" i="24" s="1"/>
  <c r="P3647" i="24"/>
  <c r="Q3647" i="24" s="1"/>
  <c r="R3647" i="24" s="1"/>
  <c r="S3647" i="24" s="1"/>
  <c r="T3647" i="24" s="1"/>
  <c r="S3646" i="24"/>
  <c r="T3646" i="24" s="1"/>
  <c r="P1099" i="24"/>
  <c r="Q1099" i="24" s="1"/>
  <c r="R1099" i="24" s="1"/>
  <c r="S1099" i="24" s="1"/>
  <c r="T1099" i="24" s="1"/>
  <c r="K1836" i="24"/>
  <c r="L1836" i="24" s="1"/>
  <c r="M1836" i="24" s="1"/>
  <c r="N1836" i="24"/>
  <c r="O1836" i="24" s="1"/>
  <c r="P113" i="24"/>
  <c r="Q113" i="24" s="1"/>
  <c r="R113" i="24" s="1"/>
  <c r="S113" i="24" s="1"/>
  <c r="T113" i="24" s="1"/>
  <c r="P1779" i="24"/>
  <c r="Q1779" i="24" s="1"/>
  <c r="R1779" i="24" s="1"/>
  <c r="S1779" i="24" s="1"/>
  <c r="T1779" i="24" s="1"/>
  <c r="K1654" i="24"/>
  <c r="L1654" i="24" s="1"/>
  <c r="M1654" i="24" s="1"/>
  <c r="N1654" i="24"/>
  <c r="O1654" i="24" s="1"/>
  <c r="S470" i="24"/>
  <c r="T470" i="24" s="1"/>
  <c r="P1876" i="24"/>
  <c r="Q1876" i="24" s="1"/>
  <c r="R1876" i="24" s="1"/>
  <c r="S1876" i="24" s="1"/>
  <c r="T1876" i="24" s="1"/>
  <c r="P876" i="24"/>
  <c r="Q876" i="24" s="1"/>
  <c r="R876" i="24" s="1"/>
  <c r="S876" i="24" s="1"/>
  <c r="T876" i="24" s="1"/>
  <c r="P3487" i="24"/>
  <c r="Q3487" i="24" s="1"/>
  <c r="R3487" i="24" s="1"/>
  <c r="S3487" i="24" s="1"/>
  <c r="T3487" i="24" s="1"/>
  <c r="P821" i="24"/>
  <c r="Q821" i="24" s="1"/>
  <c r="R821" i="24" s="1"/>
  <c r="S821" i="24" s="1"/>
  <c r="T821" i="24" s="1"/>
  <c r="P3734" i="24"/>
  <c r="Q3734" i="24" s="1"/>
  <c r="R3734" i="24" s="1"/>
  <c r="S3734" i="24" s="1"/>
  <c r="T3734" i="24" s="1"/>
  <c r="S2390" i="24"/>
  <c r="T2390" i="24" s="1"/>
  <c r="P2097" i="24"/>
  <c r="Q2097" i="24" s="1"/>
  <c r="R2097" i="24" s="1"/>
  <c r="S2097" i="24" s="1"/>
  <c r="T2097" i="24" s="1"/>
  <c r="P54" i="24"/>
  <c r="Q54" i="24" s="1"/>
  <c r="R54" i="24" s="1"/>
  <c r="S54" i="24" s="1"/>
  <c r="T54" i="24" s="1"/>
  <c r="P1993" i="24"/>
  <c r="Q1993" i="24" s="1"/>
  <c r="R1993" i="24" s="1"/>
  <c r="S1993" i="24" s="1"/>
  <c r="T1993" i="24" s="1"/>
  <c r="P1548" i="24"/>
  <c r="Q1548" i="24" s="1"/>
  <c r="R1548" i="24" s="1"/>
  <c r="S1548" i="24"/>
  <c r="T1548" i="24" s="1"/>
  <c r="P819" i="24"/>
  <c r="Q819" i="24" s="1"/>
  <c r="R819" i="24" s="1"/>
  <c r="P2386" i="24"/>
  <c r="Q2386" i="24" s="1"/>
  <c r="R2386" i="24" s="1"/>
  <c r="S2386" i="24" s="1"/>
  <c r="T2386" i="24" s="1"/>
  <c r="P2716" i="24"/>
  <c r="Q2716" i="24" s="1"/>
  <c r="R2716" i="24" s="1"/>
  <c r="S2716" i="24" s="1"/>
  <c r="T2716" i="24" s="1"/>
  <c r="S3358" i="24"/>
  <c r="T3358" i="24" s="1"/>
  <c r="P3358" i="24"/>
  <c r="Q3358" i="24" s="1"/>
  <c r="R3358" i="24" s="1"/>
  <c r="P2438" i="24"/>
  <c r="Q2438" i="24" s="1"/>
  <c r="R2438" i="24" s="1"/>
  <c r="S2438" i="24" s="1"/>
  <c r="T2438" i="24" s="1"/>
  <c r="K2235" i="24"/>
  <c r="L2235" i="24" s="1"/>
  <c r="M2235" i="24" s="1"/>
  <c r="N2235" i="24"/>
  <c r="O2235" i="24" s="1"/>
  <c r="P3730" i="24"/>
  <c r="Q3730" i="24" s="1"/>
  <c r="R3730" i="24" s="1"/>
  <c r="S3730" i="24" s="1"/>
  <c r="T3730" i="24" s="1"/>
  <c r="P1935" i="24"/>
  <c r="Q1935" i="24" s="1"/>
  <c r="R1935" i="24" s="1"/>
  <c r="S1935" i="24" s="1"/>
  <c r="T1935" i="24" s="1"/>
  <c r="P3600" i="24"/>
  <c r="Q3600" i="24" s="1"/>
  <c r="R3600" i="24" s="1"/>
  <c r="S3600" i="24" s="1"/>
  <c r="T3600" i="24" s="1"/>
  <c r="N2009" i="24"/>
  <c r="O2009" i="24" s="1"/>
  <c r="S898" i="24"/>
  <c r="T898" i="24" s="1"/>
  <c r="P4116" i="24"/>
  <c r="Q4116" i="24" s="1"/>
  <c r="R4116" i="24" s="1"/>
  <c r="S4116" i="24"/>
  <c r="T4116" i="24" s="1"/>
  <c r="P1074" i="24"/>
  <c r="Q1074" i="24" s="1"/>
  <c r="R1074" i="24" s="1"/>
  <c r="S1074" i="24" s="1"/>
  <c r="T1074" i="24" s="1"/>
  <c r="P1148" i="24"/>
  <c r="Q1148" i="24" s="1"/>
  <c r="R1148" i="24" s="1"/>
  <c r="S1148" i="24" s="1"/>
  <c r="T1148" i="24" s="1"/>
  <c r="P3824" i="24"/>
  <c r="Q3824" i="24" s="1"/>
  <c r="R3824" i="24" s="1"/>
  <c r="S3824" i="24"/>
  <c r="T3824" i="24" s="1"/>
  <c r="P732" i="24"/>
  <c r="Q732" i="24" s="1"/>
  <c r="R732" i="24" s="1"/>
  <c r="S732" i="24" s="1"/>
  <c r="T732" i="24" s="1"/>
  <c r="P2396" i="24"/>
  <c r="Q2396" i="24" s="1"/>
  <c r="R2396" i="24" s="1"/>
  <c r="S2396" i="24" s="1"/>
  <c r="T2396" i="24" s="1"/>
  <c r="P895" i="24"/>
  <c r="Q895" i="24" s="1"/>
  <c r="R895" i="24" s="1"/>
  <c r="S895" i="24" s="1"/>
  <c r="T895" i="24" s="1"/>
  <c r="P2203" i="24"/>
  <c r="Q2203" i="24" s="1"/>
  <c r="R2203" i="24" s="1"/>
  <c r="S2203" i="24"/>
  <c r="T2203" i="24" s="1"/>
  <c r="P1587" i="24"/>
  <c r="Q1587" i="24" s="1"/>
  <c r="R1587" i="24" s="1"/>
  <c r="S1587" i="24" s="1"/>
  <c r="T1587" i="24" s="1"/>
  <c r="K820" i="24"/>
  <c r="L820" i="24" s="1"/>
  <c r="M820" i="24" s="1"/>
  <c r="N820" i="24"/>
  <c r="O820" i="24" s="1"/>
  <c r="P4084" i="24"/>
  <c r="Q4084" i="24" s="1"/>
  <c r="R4084" i="24" s="1"/>
  <c r="S4084" i="24"/>
  <c r="T4084" i="24" s="1"/>
  <c r="P326" i="24"/>
  <c r="Q326" i="24" s="1"/>
  <c r="R326" i="24" s="1"/>
  <c r="S326" i="24" s="1"/>
  <c r="T326" i="24" s="1"/>
  <c r="P3200" i="24"/>
  <c r="Q3200" i="24" s="1"/>
  <c r="R3200" i="24" s="1"/>
  <c r="S3200" i="24" s="1"/>
  <c r="T3200" i="24" s="1"/>
  <c r="N727" i="24"/>
  <c r="O727" i="24" s="1"/>
  <c r="K727" i="24"/>
  <c r="L727" i="24" s="1"/>
  <c r="M727" i="24" s="1"/>
  <c r="K2573" i="24"/>
  <c r="L2573" i="24" s="1"/>
  <c r="M2573" i="24" s="1"/>
  <c r="N2573" i="24"/>
  <c r="O2573" i="24" s="1"/>
  <c r="K2868" i="24"/>
  <c r="L2868" i="24" s="1"/>
  <c r="M2868" i="24" s="1"/>
  <c r="N2868" i="24"/>
  <c r="O2868" i="24" s="1"/>
  <c r="K1108" i="24"/>
  <c r="L1108" i="24" s="1"/>
  <c r="M1108" i="24" s="1"/>
  <c r="N1108" i="24"/>
  <c r="O1108" i="24" s="1"/>
  <c r="P3481" i="24"/>
  <c r="Q3481" i="24" s="1"/>
  <c r="R3481" i="24" s="1"/>
  <c r="P1773" i="24"/>
  <c r="Q1773" i="24" s="1"/>
  <c r="R1773" i="24" s="1"/>
  <c r="S1773" i="24"/>
  <c r="T1773" i="24" s="1"/>
  <c r="P988" i="24"/>
  <c r="Q988" i="24" s="1"/>
  <c r="R988" i="24" s="1"/>
  <c r="P2451" i="24"/>
  <c r="Q2451" i="24" s="1"/>
  <c r="R2451" i="24" s="1"/>
  <c r="S2451" i="24" s="1"/>
  <c r="T2451" i="24" s="1"/>
  <c r="P2029" i="24"/>
  <c r="Q2029" i="24" s="1"/>
  <c r="R2029" i="24" s="1"/>
  <c r="S2029" i="24" s="1"/>
  <c r="T2029" i="24" s="1"/>
  <c r="P365" i="24"/>
  <c r="Q365" i="24" s="1"/>
  <c r="R365" i="24" s="1"/>
  <c r="S365" i="24" s="1"/>
  <c r="T365" i="24" s="1"/>
  <c r="P1340" i="24"/>
  <c r="Q1340" i="24" s="1"/>
  <c r="R1340" i="24" s="1"/>
  <c r="S1340" i="24" s="1"/>
  <c r="T1340" i="24" s="1"/>
  <c r="P3641" i="24"/>
  <c r="Q3641" i="24" s="1"/>
  <c r="R3641" i="24" s="1"/>
  <c r="S3641" i="24" s="1"/>
  <c r="T3641" i="24" s="1"/>
  <c r="P3144" i="24"/>
  <c r="Q3144" i="24" s="1"/>
  <c r="R3144" i="24" s="1"/>
  <c r="S3144" i="24" s="1"/>
  <c r="T3144" i="24" s="1"/>
  <c r="P2383" i="24"/>
  <c r="Q2383" i="24" s="1"/>
  <c r="R2383" i="24" s="1"/>
  <c r="S2383" i="24"/>
  <c r="T2383" i="24" s="1"/>
  <c r="P907" i="24"/>
  <c r="Q907" i="24" s="1"/>
  <c r="R907" i="24" s="1"/>
  <c r="P3220" i="24"/>
  <c r="Q3220" i="24" s="1"/>
  <c r="R3220" i="24" s="1"/>
  <c r="S3220" i="24" s="1"/>
  <c r="T3220" i="24" s="1"/>
  <c r="P257" i="24"/>
  <c r="Q257" i="24" s="1"/>
  <c r="R257" i="24" s="1"/>
  <c r="S257" i="24" s="1"/>
  <c r="T257" i="24" s="1"/>
  <c r="P1146" i="24"/>
  <c r="Q1146" i="24" s="1"/>
  <c r="R1146" i="24" s="1"/>
  <c r="P538" i="24"/>
  <c r="Q538" i="24" s="1"/>
  <c r="R538" i="24" s="1"/>
  <c r="S538" i="24" s="1"/>
  <c r="T538" i="24" s="1"/>
  <c r="P3989" i="24"/>
  <c r="Q3989" i="24" s="1"/>
  <c r="R3989" i="24" s="1"/>
  <c r="P4050" i="24"/>
  <c r="Q4050" i="24" s="1"/>
  <c r="R4050" i="24" s="1"/>
  <c r="S4050" i="24" s="1"/>
  <c r="T4050" i="24" s="1"/>
  <c r="S2603" i="24"/>
  <c r="T2603" i="24" s="1"/>
  <c r="P3521" i="24"/>
  <c r="Q3521" i="24" s="1"/>
  <c r="R3521" i="24" s="1"/>
  <c r="S3521" i="24" s="1"/>
  <c r="T3521" i="24" s="1"/>
  <c r="S1939" i="24"/>
  <c r="T1939" i="24" s="1"/>
  <c r="P2298" i="24"/>
  <c r="Q2298" i="24" s="1"/>
  <c r="R2298" i="24" s="1"/>
  <c r="S2298" i="24" s="1"/>
  <c r="T2298" i="24" s="1"/>
  <c r="P2192" i="24"/>
  <c r="Q2192" i="24" s="1"/>
  <c r="R2192" i="24" s="1"/>
  <c r="S2192" i="24" s="1"/>
  <c r="T2192" i="24" s="1"/>
  <c r="K3063" i="24"/>
  <c r="L3063" i="24" s="1"/>
  <c r="M3063" i="24" s="1"/>
  <c r="N3063" i="24"/>
  <c r="O3063" i="24" s="1"/>
  <c r="K3139" i="24"/>
  <c r="L3139" i="24" s="1"/>
  <c r="M3139" i="24" s="1"/>
  <c r="N3139" i="24"/>
  <c r="O3139" i="24" s="1"/>
  <c r="S451" i="24"/>
  <c r="T451" i="24" s="1"/>
  <c r="K551" i="24"/>
  <c r="L551" i="24" s="1"/>
  <c r="M551" i="24" s="1"/>
  <c r="N551" i="24"/>
  <c r="O551" i="24" s="1"/>
  <c r="P106" i="24"/>
  <c r="Q106" i="24" s="1"/>
  <c r="R106" i="24" s="1"/>
  <c r="S106" i="24" s="1"/>
  <c r="T106" i="24" s="1"/>
  <c r="P4190" i="24"/>
  <c r="Q4190" i="24" s="1"/>
  <c r="R4190" i="24" s="1"/>
  <c r="S4190" i="24" s="1"/>
  <c r="T4190" i="24" s="1"/>
  <c r="P2876" i="24"/>
  <c r="Q2876" i="24" s="1"/>
  <c r="R2876" i="24" s="1"/>
  <c r="S2876" i="24" s="1"/>
  <c r="T2876" i="24" s="1"/>
  <c r="P2270" i="24"/>
  <c r="Q2270" i="24" s="1"/>
  <c r="R2270" i="24" s="1"/>
  <c r="S2270" i="24" s="1"/>
  <c r="T2270" i="24" s="1"/>
  <c r="P1147" i="24"/>
  <c r="Q1147" i="24" s="1"/>
  <c r="R1147" i="24" s="1"/>
  <c r="S1147" i="24" s="1"/>
  <c r="T1147" i="24" s="1"/>
  <c r="P3819" i="24"/>
  <c r="Q3819" i="24" s="1"/>
  <c r="R3819" i="24" s="1"/>
  <c r="S3819" i="24" s="1"/>
  <c r="T3819" i="24" s="1"/>
  <c r="P1394" i="24"/>
  <c r="Q1394" i="24" s="1"/>
  <c r="R1394" i="24" s="1"/>
  <c r="P3006" i="24"/>
  <c r="Q3006" i="24" s="1"/>
  <c r="R3006" i="24" s="1"/>
  <c r="S3006" i="24" s="1"/>
  <c r="T3006" i="24" s="1"/>
  <c r="P51" i="24"/>
  <c r="Q51" i="24" s="1"/>
  <c r="R51" i="24" s="1"/>
  <c r="S51" i="24" s="1"/>
  <c r="T51" i="24" s="1"/>
  <c r="P230" i="24"/>
  <c r="Q230" i="24" s="1"/>
  <c r="R230" i="24" s="1"/>
  <c r="S230" i="24" s="1"/>
  <c r="T230" i="24" s="1"/>
  <c r="P4073" i="24"/>
  <c r="Q4073" i="24" s="1"/>
  <c r="R4073" i="24" s="1"/>
  <c r="S4073" i="24" s="1"/>
  <c r="T4073" i="24" s="1"/>
  <c r="P2385" i="24"/>
  <c r="Q2385" i="24" s="1"/>
  <c r="R2385" i="24" s="1"/>
  <c r="S2385" i="24" s="1"/>
  <c r="T2385" i="24" s="1"/>
  <c r="P2875" i="24"/>
  <c r="Q2875" i="24" s="1"/>
  <c r="R2875" i="24" s="1"/>
  <c r="S2875" i="24" s="1"/>
  <c r="T2875" i="24" s="1"/>
  <c r="P2666" i="24"/>
  <c r="Q2666" i="24" s="1"/>
  <c r="R2666" i="24" s="1"/>
  <c r="S2666" i="24" s="1"/>
  <c r="T2666" i="24" s="1"/>
  <c r="P4208" i="24"/>
  <c r="Q4208" i="24" s="1"/>
  <c r="R4208" i="24" s="1"/>
  <c r="S4208" i="24" s="1"/>
  <c r="T4208" i="24" s="1"/>
  <c r="P818" i="24"/>
  <c r="Q818" i="24" s="1"/>
  <c r="R818" i="24" s="1"/>
  <c r="S818" i="24" s="1"/>
  <c r="T818" i="24" s="1"/>
  <c r="P2843" i="24"/>
  <c r="Q2843" i="24" s="1"/>
  <c r="R2843" i="24" s="1"/>
  <c r="S2843" i="24" s="1"/>
  <c r="T2843" i="24" s="1"/>
  <c r="P1715" i="24"/>
  <c r="Q1715" i="24" s="1"/>
  <c r="R1715" i="24" s="1"/>
  <c r="S1715" i="24" s="1"/>
  <c r="T1715" i="24" s="1"/>
  <c r="P364" i="24"/>
  <c r="Q364" i="24" s="1"/>
  <c r="R364" i="24" s="1"/>
  <c r="S364" i="24"/>
  <c r="T364" i="24" s="1"/>
  <c r="P4217" i="24"/>
  <c r="Q4217" i="24" s="1"/>
  <c r="R4217" i="24" s="1"/>
  <c r="S4217" i="24" s="1"/>
  <c r="T4217" i="24" s="1"/>
  <c r="K2853" i="24"/>
  <c r="L2853" i="24" s="1"/>
  <c r="M2853" i="24" s="1"/>
  <c r="N2853" i="24"/>
  <c r="O2853" i="24" s="1"/>
  <c r="P1835" i="24"/>
  <c r="Q1835" i="24" s="1"/>
  <c r="R1835" i="24" s="1"/>
  <c r="S1835" i="24" s="1"/>
  <c r="T1835" i="24" s="1"/>
  <c r="P1322" i="24"/>
  <c r="Q1322" i="24" s="1"/>
  <c r="R1322" i="24" s="1"/>
  <c r="S1322" i="24" s="1"/>
  <c r="T1322" i="24" s="1"/>
  <c r="P1273" i="24"/>
  <c r="Q1273" i="24" s="1"/>
  <c r="R1273" i="24" s="1"/>
  <c r="S1273" i="24" s="1"/>
  <c r="T1273" i="24" s="1"/>
  <c r="P547" i="24"/>
  <c r="Q547" i="24" s="1"/>
  <c r="R547" i="24" s="1"/>
  <c r="S547" i="24" s="1"/>
  <c r="T547" i="24" s="1"/>
  <c r="P2909" i="24"/>
  <c r="Q2909" i="24" s="1"/>
  <c r="R2909" i="24" s="1"/>
  <c r="S2909" i="24" s="1"/>
  <c r="T2909" i="24" s="1"/>
  <c r="P3037" i="24"/>
  <c r="Q3037" i="24" s="1"/>
  <c r="R3037" i="24" s="1"/>
  <c r="S3037" i="24" s="1"/>
  <c r="T3037" i="24" s="1"/>
  <c r="P1245" i="24"/>
  <c r="Q1245" i="24" s="1"/>
  <c r="R1245" i="24" s="1"/>
  <c r="S1245" i="24" s="1"/>
  <c r="T1245" i="24" s="1"/>
  <c r="N3781" i="24"/>
  <c r="O3781" i="24" s="1"/>
  <c r="N2103" i="24"/>
  <c r="O2103" i="24" s="1"/>
  <c r="N1847" i="24"/>
  <c r="O1847" i="24" s="1"/>
  <c r="N2453" i="24"/>
  <c r="O2453" i="24" s="1"/>
  <c r="N728" i="24"/>
  <c r="O728" i="24" s="1"/>
  <c r="N4227" i="24"/>
  <c r="O4227" i="24" s="1"/>
  <c r="N2793" i="24"/>
  <c r="O2793" i="24" s="1"/>
  <c r="N826" i="24"/>
  <c r="O826" i="24" s="1"/>
  <c r="N1445" i="24"/>
  <c r="O1445" i="24" s="1"/>
  <c r="N3021" i="24"/>
  <c r="O3021" i="24" s="1"/>
  <c r="N866" i="24"/>
  <c r="O866" i="24" s="1"/>
  <c r="N185" i="24"/>
  <c r="O185" i="24" s="1"/>
  <c r="N184" i="24"/>
  <c r="O184" i="24" s="1"/>
  <c r="N825" i="24"/>
  <c r="O825" i="24" s="1"/>
  <c r="N2861" i="24"/>
  <c r="O2861" i="24" s="1"/>
  <c r="N1046" i="24"/>
  <c r="O1046" i="24" s="1"/>
  <c r="N692" i="24"/>
  <c r="O692" i="24" s="1"/>
  <c r="N3652" i="24"/>
  <c r="O3652" i="24" s="1"/>
  <c r="N3152" i="24"/>
  <c r="O3152" i="24" s="1"/>
  <c r="N2245" i="24"/>
  <c r="O2245" i="24" s="1"/>
  <c r="N2701" i="24"/>
  <c r="O2701" i="24" s="1"/>
  <c r="N91" i="24"/>
  <c r="O91" i="24" s="1"/>
  <c r="N266" i="24"/>
  <c r="O266" i="24" s="1"/>
  <c r="N3650" i="24"/>
  <c r="O3650" i="24" s="1"/>
  <c r="N2102" i="24"/>
  <c r="O2102" i="24" s="1"/>
  <c r="N1783" i="24"/>
  <c r="O1783" i="24" s="1"/>
  <c r="N1846" i="24"/>
  <c r="O1846" i="24" s="1"/>
  <c r="N395" i="24"/>
  <c r="O395" i="24" s="1"/>
  <c r="N1082" i="24"/>
  <c r="O1082" i="24" s="1"/>
  <c r="N3736" i="24"/>
  <c r="O3736" i="24" s="1"/>
  <c r="N3365" i="24"/>
  <c r="O3365" i="24" s="1"/>
  <c r="N1945" i="24"/>
  <c r="O1945" i="24" s="1"/>
  <c r="N3061" i="24"/>
  <c r="O3061" i="24" s="1"/>
  <c r="N311" i="24"/>
  <c r="O311" i="24" s="1"/>
  <c r="N955" i="24"/>
  <c r="O955" i="24" s="1"/>
  <c r="N3735" i="24"/>
  <c r="O3735" i="24" s="1"/>
  <c r="N3281" i="24"/>
  <c r="O3281" i="24" s="1"/>
  <c r="N1981" i="24"/>
  <c r="O1981" i="24" s="1"/>
  <c r="N1976" i="24"/>
  <c r="O1976" i="24" s="1"/>
  <c r="N1117" i="24"/>
  <c r="O1117" i="24" s="1"/>
  <c r="N327" i="24"/>
  <c r="O327" i="24" s="1"/>
  <c r="N3488" i="24"/>
  <c r="O3488" i="24" s="1"/>
  <c r="N2785" i="24"/>
  <c r="O2785" i="24" s="1"/>
  <c r="N2212" i="24"/>
  <c r="O2212" i="24" s="1"/>
  <c r="N1631" i="24"/>
  <c r="O1631" i="24" s="1"/>
  <c r="N256" i="24"/>
  <c r="O256" i="24" s="1"/>
  <c r="N4209" i="24"/>
  <c r="O4209" i="24" s="1"/>
  <c r="N3702" i="24"/>
  <c r="O3702" i="24" s="1"/>
  <c r="N1588" i="24"/>
  <c r="O1588" i="24" s="1"/>
  <c r="N2880" i="24"/>
  <c r="O2880" i="24" s="1"/>
  <c r="K497" i="24"/>
  <c r="L497" i="24" s="1"/>
  <c r="M497" i="24" s="1"/>
  <c r="P497" i="24" s="1"/>
  <c r="Q497" i="24" s="1"/>
  <c r="R497" i="24" s="1"/>
  <c r="S497" i="24" s="1"/>
  <c r="T497" i="24" s="1"/>
  <c r="N3642" i="24"/>
  <c r="O3642" i="24" s="1"/>
  <c r="K3642" i="24"/>
  <c r="L3642" i="24" s="1"/>
  <c r="M3642" i="24" s="1"/>
  <c r="K3413" i="24"/>
  <c r="L3413" i="24" s="1"/>
  <c r="M3413" i="24" s="1"/>
  <c r="P3413" i="24" s="1"/>
  <c r="Q3413" i="24" s="1"/>
  <c r="R3413" i="24" s="1"/>
  <c r="S3413" i="24" s="1"/>
  <c r="T3413" i="24" s="1"/>
  <c r="K2006" i="24"/>
  <c r="L2006" i="24" s="1"/>
  <c r="M2006" i="24" s="1"/>
  <c r="N2006" i="24"/>
  <c r="O2006" i="24" s="1"/>
  <c r="P514" i="24"/>
  <c r="Q514" i="24" s="1"/>
  <c r="R514" i="24" s="1"/>
  <c r="S514" i="24" s="1"/>
  <c r="T514" i="24" s="1"/>
  <c r="P1356" i="24"/>
  <c r="Q1356" i="24" s="1"/>
  <c r="R1356" i="24" s="1"/>
  <c r="S1356" i="24" s="1"/>
  <c r="T1356" i="24" s="1"/>
  <c r="K3844" i="24"/>
  <c r="L3844" i="24" s="1"/>
  <c r="M3844" i="24" s="1"/>
  <c r="N3844" i="24"/>
  <c r="O3844" i="24" s="1"/>
  <c r="P2713" i="24"/>
  <c r="Q2713" i="24" s="1"/>
  <c r="R2713" i="24" s="1"/>
  <c r="S2713" i="24" s="1"/>
  <c r="T2713" i="24" s="1"/>
  <c r="K679" i="24"/>
  <c r="L679" i="24" s="1"/>
  <c r="M679" i="24" s="1"/>
  <c r="N679" i="24"/>
  <c r="O679" i="24" s="1"/>
  <c r="P2004" i="24"/>
  <c r="Q2004" i="24" s="1"/>
  <c r="R2004" i="24" s="1"/>
  <c r="S2004" i="24" s="1"/>
  <c r="T2004" i="24" s="1"/>
  <c r="P2054" i="24"/>
  <c r="Q2054" i="24" s="1"/>
  <c r="R2054" i="24" s="1"/>
  <c r="S2054" i="24" s="1"/>
  <c r="T2054" i="24" s="1"/>
  <c r="N3279" i="24"/>
  <c r="O3279" i="24" s="1"/>
  <c r="K3279" i="24"/>
  <c r="L3279" i="24" s="1"/>
  <c r="M3279" i="24" s="1"/>
  <c r="N2946" i="24"/>
  <c r="O2946" i="24" s="1"/>
  <c r="K2946" i="24"/>
  <c r="L2946" i="24" s="1"/>
  <c r="M2946" i="24" s="1"/>
  <c r="K3910" i="24"/>
  <c r="L3910" i="24" s="1"/>
  <c r="M3910" i="24" s="1"/>
  <c r="N3910" i="24"/>
  <c r="O3910" i="24" s="1"/>
  <c r="P3362" i="24"/>
  <c r="Q3362" i="24" s="1"/>
  <c r="R3362" i="24" s="1"/>
  <c r="S3362" i="24" s="1"/>
  <c r="T3362" i="24" s="1"/>
  <c r="S2781" i="24"/>
  <c r="T2781" i="24" s="1"/>
  <c r="S3436" i="24"/>
  <c r="T3436" i="24" s="1"/>
  <c r="K2239" i="24"/>
  <c r="L2239" i="24" s="1"/>
  <c r="M2239" i="24" s="1"/>
  <c r="N2239" i="24"/>
  <c r="O2239" i="24" s="1"/>
  <c r="K990" i="24"/>
  <c r="L990" i="24" s="1"/>
  <c r="M990" i="24" s="1"/>
  <c r="N990" i="24"/>
  <c r="O990" i="24" s="1"/>
  <c r="K1450" i="24"/>
  <c r="L1450" i="24" s="1"/>
  <c r="M1450" i="24" s="1"/>
  <c r="N1450" i="24"/>
  <c r="O1450" i="24" s="1"/>
  <c r="K539" i="24"/>
  <c r="L539" i="24" s="1"/>
  <c r="M539" i="24" s="1"/>
  <c r="N539" i="24"/>
  <c r="O539" i="24" s="1"/>
  <c r="S989" i="24"/>
  <c r="T989" i="24" s="1"/>
  <c r="K3484" i="24"/>
  <c r="L3484" i="24" s="1"/>
  <c r="M3484" i="24" s="1"/>
  <c r="N3484" i="24"/>
  <c r="O3484" i="24" s="1"/>
  <c r="K3276" i="24"/>
  <c r="L3276" i="24" s="1"/>
  <c r="M3276" i="24" s="1"/>
  <c r="N3276" i="24"/>
  <c r="O3276" i="24" s="1"/>
  <c r="K1508" i="24"/>
  <c r="L1508" i="24" s="1"/>
  <c r="M1508" i="24" s="1"/>
  <c r="N1508" i="24"/>
  <c r="O1508" i="24" s="1"/>
  <c r="K2041" i="24"/>
  <c r="L2041" i="24" s="1"/>
  <c r="M2041" i="24" s="1"/>
  <c r="N2041" i="24"/>
  <c r="O2041" i="24" s="1"/>
  <c r="K2283" i="24"/>
  <c r="L2283" i="24" s="1"/>
  <c r="M2283" i="24" s="1"/>
  <c r="N2283" i="24"/>
  <c r="O2283" i="24" s="1"/>
  <c r="S1125" i="24"/>
  <c r="T1125" i="24" s="1"/>
  <c r="K109" i="24"/>
  <c r="L109" i="24" s="1"/>
  <c r="M109" i="24" s="1"/>
  <c r="N109" i="24"/>
  <c r="O109" i="24" s="1"/>
  <c r="S819" i="24"/>
  <c r="T819" i="24" s="1"/>
  <c r="K3483" i="24"/>
  <c r="L3483" i="24" s="1"/>
  <c r="M3483" i="24" s="1"/>
  <c r="N3483" i="24"/>
  <c r="O3483" i="24" s="1"/>
  <c r="K1774" i="24"/>
  <c r="L1774" i="24" s="1"/>
  <c r="M1774" i="24" s="1"/>
  <c r="N1774" i="24"/>
  <c r="O1774" i="24" s="1"/>
  <c r="P3355" i="24"/>
  <c r="Q3355" i="24" s="1"/>
  <c r="R3355" i="24" s="1"/>
  <c r="S3355" i="24" s="1"/>
  <c r="T3355" i="24" s="1"/>
  <c r="P506" i="24"/>
  <c r="Q506" i="24" s="1"/>
  <c r="R506" i="24" s="1"/>
  <c r="S506" i="24" s="1"/>
  <c r="T506" i="24" s="1"/>
  <c r="P1714" i="24"/>
  <c r="Q1714" i="24" s="1"/>
  <c r="R1714" i="24" s="1"/>
  <c r="S1714" i="24" s="1"/>
  <c r="T1714" i="24" s="1"/>
  <c r="P2297" i="24"/>
  <c r="Q2297" i="24" s="1"/>
  <c r="R2297" i="24" s="1"/>
  <c r="S2297" i="24" s="1"/>
  <c r="T2297" i="24" s="1"/>
  <c r="N3779" i="24"/>
  <c r="O3779" i="24" s="1"/>
  <c r="N3278" i="24"/>
  <c r="O3278" i="24" s="1"/>
  <c r="K3278" i="24"/>
  <c r="L3278" i="24" s="1"/>
  <c r="M3278" i="24" s="1"/>
  <c r="K3909" i="24"/>
  <c r="L3909" i="24" s="1"/>
  <c r="M3909" i="24" s="1"/>
  <c r="N3909" i="24"/>
  <c r="O3909" i="24" s="1"/>
  <c r="K3360" i="24"/>
  <c r="L3360" i="24" s="1"/>
  <c r="M3360" i="24" s="1"/>
  <c r="N3360" i="24"/>
  <c r="O3360" i="24" s="1"/>
  <c r="K1940" i="24"/>
  <c r="L1940" i="24" s="1"/>
  <c r="M1940" i="24" s="1"/>
  <c r="N1940" i="24"/>
  <c r="O1940" i="24" s="1"/>
  <c r="K1837" i="24"/>
  <c r="L1837" i="24" s="1"/>
  <c r="M1837" i="24" s="1"/>
  <c r="N1837" i="24"/>
  <c r="O1837" i="24" s="1"/>
  <c r="K394" i="24"/>
  <c r="L394" i="24" s="1"/>
  <c r="M394" i="24" s="1"/>
  <c r="N394" i="24"/>
  <c r="O394" i="24" s="1"/>
  <c r="K353" i="24"/>
  <c r="L353" i="24" s="1"/>
  <c r="M353" i="24" s="1"/>
  <c r="N353" i="24"/>
  <c r="O353" i="24" s="1"/>
  <c r="K3990" i="24"/>
  <c r="L3990" i="24" s="1"/>
  <c r="M3990" i="24" s="1"/>
  <c r="N3990" i="24"/>
  <c r="O3990" i="24" s="1"/>
  <c r="P1392" i="24"/>
  <c r="Q1392" i="24" s="1"/>
  <c r="R1392" i="24" s="1"/>
  <c r="S1392" i="24" s="1"/>
  <c r="T1392" i="24" s="1"/>
  <c r="P2684" i="24"/>
  <c r="Q2684" i="24" s="1"/>
  <c r="R2684" i="24" s="1"/>
  <c r="S2684" i="24" s="1"/>
  <c r="T2684" i="24" s="1"/>
  <c r="P2206" i="24"/>
  <c r="Q2206" i="24" s="1"/>
  <c r="R2206" i="24" s="1"/>
  <c r="S2206" i="24" s="1"/>
  <c r="T2206" i="24" s="1"/>
  <c r="P89" i="24"/>
  <c r="Q89" i="24" s="1"/>
  <c r="R89" i="24" s="1"/>
  <c r="S89" i="24" s="1"/>
  <c r="T89" i="24" s="1"/>
  <c r="P173" i="24"/>
  <c r="Q173" i="24" s="1"/>
  <c r="R173" i="24" s="1"/>
  <c r="S173" i="24" s="1"/>
  <c r="T173" i="24" s="1"/>
  <c r="P2173" i="24"/>
  <c r="Q2173" i="24" s="1"/>
  <c r="R2173" i="24" s="1"/>
  <c r="S2173" i="24" s="1"/>
  <c r="T2173" i="24" s="1"/>
  <c r="P2544" i="24"/>
  <c r="Q2544" i="24" s="1"/>
  <c r="R2544" i="24" s="1"/>
  <c r="S2544" i="24" s="1"/>
  <c r="T2544" i="24" s="1"/>
  <c r="P2837" i="24"/>
  <c r="Q2837" i="24" s="1"/>
  <c r="R2837" i="24" s="1"/>
  <c r="S2837" i="24" s="1"/>
  <c r="T2837" i="24" s="1"/>
  <c r="P558" i="24"/>
  <c r="Q558" i="24" s="1"/>
  <c r="R558" i="24" s="1"/>
  <c r="S558" i="24" s="1"/>
  <c r="T558" i="24" s="1"/>
  <c r="P3640" i="24"/>
  <c r="Q3640" i="24" s="1"/>
  <c r="R3640" i="24" s="1"/>
  <c r="S3640" i="24" s="1"/>
  <c r="T3640" i="24" s="1"/>
  <c r="K3274" i="24"/>
  <c r="L3274" i="24" s="1"/>
  <c r="M3274" i="24" s="1"/>
  <c r="P3274" i="24" s="1"/>
  <c r="Q3274" i="24" s="1"/>
  <c r="R3274" i="24" s="1"/>
  <c r="S3274" i="24" s="1"/>
  <c r="T3274" i="24" s="1"/>
  <c r="P171" i="24"/>
  <c r="Q171" i="24" s="1"/>
  <c r="R171" i="24" s="1"/>
  <c r="S171" i="24" s="1"/>
  <c r="T171" i="24" s="1"/>
  <c r="P1507" i="24"/>
  <c r="Q1507" i="24" s="1"/>
  <c r="R1507" i="24" s="1"/>
  <c r="S1507" i="24" s="1"/>
  <c r="T1507" i="24" s="1"/>
  <c r="K1845" i="24"/>
  <c r="L1845" i="24" s="1"/>
  <c r="M1845" i="24" s="1"/>
  <c r="N1845" i="24"/>
  <c r="O1845" i="24" s="1"/>
  <c r="P2094" i="24"/>
  <c r="Q2094" i="24" s="1"/>
  <c r="R2094" i="24" s="1"/>
  <c r="S2094" i="24" s="1"/>
  <c r="T2094" i="24" s="1"/>
  <c r="P3952" i="24"/>
  <c r="Q3952" i="24" s="1"/>
  <c r="R3952" i="24" s="1"/>
  <c r="S3952" i="24"/>
  <c r="T3952" i="24" s="1"/>
  <c r="P1848" i="24"/>
  <c r="Q1848" i="24" s="1"/>
  <c r="R1848" i="24" s="1"/>
  <c r="S1848" i="24" s="1"/>
  <c r="T1848" i="24" s="1"/>
  <c r="P4018" i="24"/>
  <c r="Q4018" i="24" s="1"/>
  <c r="R4018" i="24" s="1"/>
  <c r="S4018" i="24" s="1"/>
  <c r="T4018" i="24" s="1"/>
  <c r="P2957" i="24"/>
  <c r="Q2957" i="24" s="1"/>
  <c r="R2957" i="24" s="1"/>
  <c r="S2957" i="24" s="1"/>
  <c r="T2957" i="24" s="1"/>
  <c r="K3361" i="24"/>
  <c r="L3361" i="24" s="1"/>
  <c r="M3361" i="24" s="1"/>
  <c r="N3361" i="24"/>
  <c r="O3361" i="24" s="1"/>
  <c r="S1394" i="24"/>
  <c r="T1394" i="24" s="1"/>
  <c r="S2388" i="24"/>
  <c r="T2388" i="24" s="1"/>
  <c r="S3481" i="24"/>
  <c r="T3481" i="24" s="1"/>
  <c r="K2007" i="24"/>
  <c r="L2007" i="24" s="1"/>
  <c r="M2007" i="24" s="1"/>
  <c r="N2007" i="24"/>
  <c r="O2007" i="24" s="1"/>
  <c r="S988" i="24"/>
  <c r="T988" i="24" s="1"/>
  <c r="K223" i="24"/>
  <c r="L223" i="24" s="1"/>
  <c r="M223" i="24" s="1"/>
  <c r="N223" i="24"/>
  <c r="O223" i="24" s="1"/>
  <c r="K697" i="24"/>
  <c r="L697" i="24" s="1"/>
  <c r="M697" i="24" s="1"/>
  <c r="N697" i="24"/>
  <c r="O697" i="24" s="1"/>
  <c r="K690" i="24"/>
  <c r="L690" i="24" s="1"/>
  <c r="M690" i="24" s="1"/>
  <c r="N690" i="24"/>
  <c r="O690" i="24" s="1"/>
  <c r="K4051" i="24"/>
  <c r="L4051" i="24" s="1"/>
  <c r="M4051" i="24" s="1"/>
  <c r="N4051" i="24"/>
  <c r="O4051" i="24" s="1"/>
  <c r="K2384" i="24"/>
  <c r="L2384" i="24" s="1"/>
  <c r="M2384" i="24" s="1"/>
  <c r="N2384" i="24"/>
  <c r="O2384" i="24" s="1"/>
  <c r="K2472" i="24"/>
  <c r="L2472" i="24" s="1"/>
  <c r="M2472" i="24" s="1"/>
  <c r="N2472" i="24"/>
  <c r="O2472" i="24" s="1"/>
  <c r="S907" i="24"/>
  <c r="T907" i="24" s="1"/>
  <c r="K1197" i="24"/>
  <c r="L1197" i="24" s="1"/>
  <c r="M1197" i="24" s="1"/>
  <c r="N1197" i="24"/>
  <c r="O1197" i="24" s="1"/>
  <c r="K868" i="24"/>
  <c r="L868" i="24" s="1"/>
  <c r="M868" i="24" s="1"/>
  <c r="N868" i="24"/>
  <c r="O868" i="24" s="1"/>
  <c r="S1146" i="24"/>
  <c r="T1146" i="24" s="1"/>
  <c r="K284" i="24"/>
  <c r="L284" i="24" s="1"/>
  <c r="M284" i="24" s="1"/>
  <c r="N284" i="24"/>
  <c r="O284" i="24" s="1"/>
  <c r="S3989" i="24"/>
  <c r="T3989" i="24" s="1"/>
  <c r="K3869" i="24"/>
  <c r="L3869" i="24" s="1"/>
  <c r="M3869" i="24" s="1"/>
  <c r="N3869" i="24"/>
  <c r="O3869" i="24" s="1"/>
  <c r="P3639" i="24"/>
  <c r="Q3639" i="24" s="1"/>
  <c r="R3639" i="24" s="1"/>
  <c r="S3639" i="24" s="1"/>
  <c r="T3639" i="24" s="1"/>
  <c r="P2382" i="24"/>
  <c r="Q2382" i="24" s="1"/>
  <c r="R2382" i="24" s="1"/>
  <c r="S2382" i="24" s="1"/>
  <c r="T2382" i="24" s="1"/>
  <c r="P3247" i="24"/>
  <c r="Q3247" i="24" s="1"/>
  <c r="R3247" i="24" s="1"/>
  <c r="S3247" i="24" s="1"/>
  <c r="T3247" i="24" s="1"/>
  <c r="P250" i="24"/>
  <c r="Q250" i="24" s="1"/>
  <c r="R250" i="24" s="1"/>
  <c r="S250" i="24"/>
  <c r="T250" i="24" s="1"/>
  <c r="P4199" i="24"/>
  <c r="Q4199" i="24" s="1"/>
  <c r="R4199" i="24" s="1"/>
  <c r="S4199" i="24" s="1"/>
  <c r="T4199" i="24" s="1"/>
  <c r="K1458" i="24"/>
  <c r="L1458" i="24" s="1"/>
  <c r="M1458" i="24" s="1"/>
  <c r="N1458" i="24"/>
  <c r="O1458" i="24" s="1"/>
  <c r="P4173" i="24"/>
  <c r="Q4173" i="24" s="1"/>
  <c r="R4173" i="24" s="1"/>
  <c r="S4173" i="24" s="1"/>
  <c r="T4173" i="24" s="1"/>
  <c r="P3272" i="24"/>
  <c r="Q3272" i="24" s="1"/>
  <c r="R3272" i="24" s="1"/>
  <c r="S3272" i="24" s="1"/>
  <c r="T3272" i="24" s="1"/>
  <c r="P65" i="24"/>
  <c r="Q65" i="24" s="1"/>
  <c r="R65" i="24" s="1"/>
  <c r="S65" i="24"/>
  <c r="T65" i="24" s="1"/>
  <c r="P2775" i="24"/>
  <c r="Q2775" i="24" s="1"/>
  <c r="R2775" i="24" s="1"/>
  <c r="S2775" i="24" s="1"/>
  <c r="T2775" i="24" s="1"/>
  <c r="N1585" i="24"/>
  <c r="O1585" i="24" s="1"/>
  <c r="N1775" i="24"/>
  <c r="O1775" i="24" s="1"/>
  <c r="K1775" i="24"/>
  <c r="L1775" i="24" s="1"/>
  <c r="M1775" i="24" s="1"/>
  <c r="N2919" i="24"/>
  <c r="O2919" i="24" s="1"/>
  <c r="K2919" i="24"/>
  <c r="L2919" i="24" s="1"/>
  <c r="M2919" i="24" s="1"/>
  <c r="N1618" i="24"/>
  <c r="O1618" i="24" s="1"/>
  <c r="K1618" i="24"/>
  <c r="L1618" i="24" s="1"/>
  <c r="M1618" i="24" s="1"/>
  <c r="N1081" i="24"/>
  <c r="O1081" i="24" s="1"/>
  <c r="K1081" i="24"/>
  <c r="L1081" i="24" s="1"/>
  <c r="M1081" i="24" s="1"/>
  <c r="P3356" i="24"/>
  <c r="Q3356" i="24" s="1"/>
  <c r="R3356" i="24" s="1"/>
  <c r="S3356" i="24" s="1"/>
  <c r="T3356" i="24" s="1"/>
  <c r="K2602" i="24"/>
  <c r="L2602" i="24" s="1"/>
  <c r="M2602" i="24" s="1"/>
  <c r="N2602" i="24"/>
  <c r="O2602" i="24" s="1"/>
  <c r="P98" i="24"/>
  <c r="Q98" i="24" s="1"/>
  <c r="R98" i="24" s="1"/>
  <c r="S98" i="24" s="1"/>
  <c r="T98" i="24" s="1"/>
  <c r="P3478" i="24"/>
  <c r="Q3478" i="24" s="1"/>
  <c r="R3478" i="24" s="1"/>
  <c r="S3478" i="24" s="1"/>
  <c r="T3478" i="24" s="1"/>
  <c r="P778" i="24"/>
  <c r="Q778" i="24" s="1"/>
  <c r="R778" i="24" s="1"/>
  <c r="S778" i="24" s="1"/>
  <c r="T778" i="24" s="1"/>
  <c r="K593" i="24"/>
  <c r="L593" i="24" s="1"/>
  <c r="M593" i="24" s="1"/>
  <c r="N593" i="24"/>
  <c r="O593" i="24" s="1"/>
  <c r="N4070" i="24"/>
  <c r="O4070" i="24" s="1"/>
  <c r="K4070" i="24"/>
  <c r="L4070" i="24" s="1"/>
  <c r="M4070" i="24" s="1"/>
  <c r="P1936" i="24"/>
  <c r="Q1936" i="24" s="1"/>
  <c r="R1936" i="24" s="1"/>
  <c r="S1936" i="24" s="1"/>
  <c r="T1936" i="24" s="1"/>
  <c r="P2309" i="24"/>
  <c r="Q2309" i="24" s="1"/>
  <c r="R2309" i="24" s="1"/>
  <c r="S2309" i="24" s="1"/>
  <c r="T2309" i="24" s="1"/>
  <c r="K2660" i="24"/>
  <c r="L2660" i="24" s="1"/>
  <c r="M2660" i="24" s="1"/>
  <c r="N2660" i="24"/>
  <c r="O2660" i="24" s="1"/>
  <c r="S2547" i="24"/>
  <c r="T2547" i="24" s="1"/>
  <c r="K1448" i="24"/>
  <c r="L1448" i="24" s="1"/>
  <c r="M1448" i="24" s="1"/>
  <c r="N1448" i="24"/>
  <c r="O1448" i="24" s="1"/>
  <c r="P2236" i="24"/>
  <c r="Q2236" i="24" s="1"/>
  <c r="R2236" i="24" s="1"/>
  <c r="P1711" i="24"/>
  <c r="Q1711" i="24" s="1"/>
  <c r="R1711" i="24" s="1"/>
  <c r="S1711" i="24" s="1"/>
  <c r="T1711" i="24" s="1"/>
  <c r="P169" i="24"/>
  <c r="Q169" i="24" s="1"/>
  <c r="R169" i="24" s="1"/>
  <c r="P3411" i="24"/>
  <c r="Q3411" i="24" s="1"/>
  <c r="R3411" i="24" s="1"/>
  <c r="S3411" i="24" s="1"/>
  <c r="T3411" i="24" s="1"/>
  <c r="P2902" i="24"/>
  <c r="Q2902" i="24" s="1"/>
  <c r="R2902" i="24" s="1"/>
  <c r="S2902" i="24" s="1"/>
  <c r="T2902" i="24" s="1"/>
  <c r="S741" i="24"/>
  <c r="T741" i="24" s="1"/>
  <c r="P4120" i="24"/>
  <c r="Q4120" i="24" s="1"/>
  <c r="R4120" i="24" s="1"/>
  <c r="S4120" i="24" s="1"/>
  <c r="T4120" i="24" s="1"/>
  <c r="P739" i="24"/>
  <c r="Q739" i="24" s="1"/>
  <c r="R739" i="24" s="1"/>
  <c r="S739" i="24" s="1"/>
  <c r="T739" i="24" s="1"/>
  <c r="P2156" i="24"/>
  <c r="Q2156" i="24" s="1"/>
  <c r="R2156" i="24" s="1"/>
  <c r="S2156" i="24" s="1"/>
  <c r="T2156" i="24" s="1"/>
  <c r="P478" i="24"/>
  <c r="Q478" i="24" s="1"/>
  <c r="R478" i="24" s="1"/>
  <c r="S478" i="24" s="1"/>
  <c r="T478" i="24" s="1"/>
  <c r="P3951" i="24"/>
  <c r="Q3951" i="24" s="1"/>
  <c r="R3951" i="24" s="1"/>
  <c r="S3951" i="24"/>
  <c r="T3951" i="24" s="1"/>
  <c r="P2556" i="24"/>
  <c r="Q2556" i="24" s="1"/>
  <c r="R2556" i="24" s="1"/>
  <c r="S2556" i="24" s="1"/>
  <c r="T2556" i="24" s="1"/>
  <c r="N225" i="24"/>
  <c r="O225" i="24" s="1"/>
  <c r="K225" i="24"/>
  <c r="L225" i="24" s="1"/>
  <c r="M225" i="24" s="1"/>
  <c r="N3903" i="24"/>
  <c r="O3903" i="24" s="1"/>
  <c r="K3903" i="24"/>
  <c r="L3903" i="24" s="1"/>
  <c r="M3903" i="24" s="1"/>
  <c r="N1390" i="24"/>
  <c r="O1390" i="24" s="1"/>
  <c r="K1390" i="24"/>
  <c r="L1390" i="24" s="1"/>
  <c r="M1390" i="24" s="1"/>
  <c r="K175" i="24"/>
  <c r="L175" i="24" s="1"/>
  <c r="M175" i="24" s="1"/>
  <c r="P175" i="24" s="1"/>
  <c r="Q175" i="24" s="1"/>
  <c r="R175" i="24" s="1"/>
  <c r="S175" i="24" s="1"/>
  <c r="T175" i="24" s="1"/>
  <c r="K3275" i="24"/>
  <c r="L3275" i="24" s="1"/>
  <c r="M3275" i="24" s="1"/>
  <c r="P3275" i="24" s="1"/>
  <c r="Q3275" i="24" s="1"/>
  <c r="R3275" i="24" s="1"/>
  <c r="S3275" i="24" s="1"/>
  <c r="T3275" i="24" s="1"/>
  <c r="K1941" i="24"/>
  <c r="L1941" i="24" s="1"/>
  <c r="M1941" i="24" s="1"/>
  <c r="P1941" i="24" s="1"/>
  <c r="Q1941" i="24" s="1"/>
  <c r="R1941" i="24" s="1"/>
  <c r="S1941" i="24" s="1"/>
  <c r="T1941" i="24" s="1"/>
  <c r="K1181" i="24"/>
  <c r="L1181" i="24" s="1"/>
  <c r="M1181" i="24" s="1"/>
  <c r="P1181" i="24" s="1"/>
  <c r="Q1181" i="24" s="1"/>
  <c r="R1181" i="24" s="1"/>
  <c r="S1181" i="24" s="1"/>
  <c r="T1181" i="24" s="1"/>
  <c r="K31" i="24"/>
  <c r="L31" i="24" s="1"/>
  <c r="M31" i="24" s="1"/>
  <c r="P31" i="24" s="1"/>
  <c r="Q31" i="24" s="1"/>
  <c r="R31" i="24" s="1"/>
  <c r="S31" i="24" s="1"/>
  <c r="T31" i="24" s="1"/>
  <c r="K894" i="24"/>
  <c r="L894" i="24" s="1"/>
  <c r="M894" i="24" s="1"/>
  <c r="P894" i="24" s="1"/>
  <c r="Q894" i="24" s="1"/>
  <c r="R894" i="24" s="1"/>
  <c r="S894" i="24" s="1"/>
  <c r="T894" i="24" s="1"/>
  <c r="K3906" i="24"/>
  <c r="L3906" i="24" s="1"/>
  <c r="M3906" i="24" s="1"/>
  <c r="P3906" i="24" s="1"/>
  <c r="Q3906" i="24" s="1"/>
  <c r="R3906" i="24" s="1"/>
  <c r="S3906" i="24" s="1"/>
  <c r="T3906" i="24" s="1"/>
  <c r="K3313" i="24"/>
  <c r="L3313" i="24" s="1"/>
  <c r="M3313" i="24" s="1"/>
  <c r="P3313" i="24" s="1"/>
  <c r="Q3313" i="24" s="1"/>
  <c r="R3313" i="24" s="1"/>
  <c r="S3313" i="24" s="1"/>
  <c r="T3313" i="24" s="1"/>
  <c r="N3482" i="24"/>
  <c r="O3482" i="24" s="1"/>
  <c r="K2238" i="24"/>
  <c r="L2238" i="24" s="1"/>
  <c r="M2238" i="24" s="1"/>
  <c r="P2238" i="24" s="1"/>
  <c r="Q2238" i="24" s="1"/>
  <c r="R2238" i="24" s="1"/>
  <c r="S2238" i="24" s="1"/>
  <c r="T2238" i="24" s="1"/>
  <c r="N2299" i="24"/>
  <c r="O2299" i="24" s="1"/>
  <c r="K1894" i="24"/>
  <c r="L1894" i="24" s="1"/>
  <c r="M1894" i="24" s="1"/>
  <c r="P1894" i="24" s="1"/>
  <c r="Q1894" i="24" s="1"/>
  <c r="R1894" i="24" s="1"/>
  <c r="S1894" i="24" s="1"/>
  <c r="T1894" i="24" s="1"/>
  <c r="N1901" i="24"/>
  <c r="O1901" i="24" s="1"/>
  <c r="K58" i="24"/>
  <c r="L58" i="24" s="1"/>
  <c r="M58" i="24" s="1"/>
  <c r="P58" i="24" s="1"/>
  <c r="Q58" i="24" s="1"/>
  <c r="R58" i="24" s="1"/>
  <c r="S58" i="24" s="1"/>
  <c r="T58" i="24" s="1"/>
  <c r="N493" i="24"/>
  <c r="O493" i="24" s="1"/>
  <c r="K772" i="24"/>
  <c r="L772" i="24" s="1"/>
  <c r="M772" i="24" s="1"/>
  <c r="P772" i="24" s="1"/>
  <c r="Q772" i="24" s="1"/>
  <c r="R772" i="24" s="1"/>
  <c r="S772" i="24" s="1"/>
  <c r="T772" i="24" s="1"/>
  <c r="N251" i="24"/>
  <c r="O251" i="24" s="1"/>
  <c r="K4020" i="24"/>
  <c r="L4020" i="24" s="1"/>
  <c r="M4020" i="24" s="1"/>
  <c r="P4020" i="24" s="1"/>
  <c r="Q4020" i="24" s="1"/>
  <c r="R4020" i="24" s="1"/>
  <c r="S4020" i="24" s="1"/>
  <c r="T4020" i="24" s="1"/>
  <c r="N4019" i="24"/>
  <c r="O4019" i="24" s="1"/>
  <c r="K1772" i="24"/>
  <c r="L1772" i="24" s="1"/>
  <c r="M1772" i="24" s="1"/>
  <c r="P1772" i="24" s="1"/>
  <c r="Q1772" i="24" s="1"/>
  <c r="R1772" i="24" s="1"/>
  <c r="S1772" i="24" s="1"/>
  <c r="T1772" i="24" s="1"/>
  <c r="N3532" i="24"/>
  <c r="O3532" i="24" s="1"/>
  <c r="K2237" i="24"/>
  <c r="L2237" i="24" s="1"/>
  <c r="M2237" i="24" s="1"/>
  <c r="P2237" i="24" s="1"/>
  <c r="Q2237" i="24" s="1"/>
  <c r="R2237" i="24" s="1"/>
  <c r="S2237" i="24" s="1"/>
  <c r="T2237" i="24" s="1"/>
  <c r="N2143" i="24"/>
  <c r="O2143" i="24" s="1"/>
  <c r="K2879" i="24"/>
  <c r="L2879" i="24" s="1"/>
  <c r="M2879" i="24" s="1"/>
  <c r="P2879" i="24" s="1"/>
  <c r="Q2879" i="24" s="1"/>
  <c r="R2879" i="24" s="1"/>
  <c r="S2879" i="24" s="1"/>
  <c r="T2879" i="24" s="1"/>
  <c r="N647" i="24"/>
  <c r="O647" i="24" s="1"/>
  <c r="K80" i="24"/>
  <c r="L80" i="24" s="1"/>
  <c r="M80" i="24" s="1"/>
  <c r="P80" i="24" s="1"/>
  <c r="Q80" i="24" s="1"/>
  <c r="R80" i="24" s="1"/>
  <c r="S80" i="24" s="1"/>
  <c r="T80" i="24" s="1"/>
  <c r="N962" i="24"/>
  <c r="O962" i="24" s="1"/>
  <c r="K66" i="24"/>
  <c r="L66" i="24" s="1"/>
  <c r="M66" i="24" s="1"/>
  <c r="P66" i="24" s="1"/>
  <c r="Q66" i="24" s="1"/>
  <c r="R66" i="24" s="1"/>
  <c r="S66" i="24" s="1"/>
  <c r="T66" i="24" s="1"/>
  <c r="N631" i="24"/>
  <c r="O631" i="24" s="1"/>
  <c r="K4115" i="24"/>
  <c r="L4115" i="24" s="1"/>
  <c r="M4115" i="24" s="1"/>
  <c r="P4115" i="24" s="1"/>
  <c r="Q4115" i="24" s="1"/>
  <c r="R4115" i="24" s="1"/>
  <c r="S4115" i="24" s="1"/>
  <c r="T4115" i="24" s="1"/>
  <c r="N3357" i="24"/>
  <c r="O3357" i="24" s="1"/>
  <c r="K1975" i="24"/>
  <c r="L1975" i="24" s="1"/>
  <c r="M1975" i="24" s="1"/>
  <c r="P1975" i="24" s="1"/>
  <c r="Q1975" i="24" s="1"/>
  <c r="R1975" i="24" s="1"/>
  <c r="S1975" i="24" s="1"/>
  <c r="T1975" i="24" s="1"/>
  <c r="K337" i="24"/>
  <c r="L337" i="24" s="1"/>
  <c r="M337" i="24" s="1"/>
  <c r="P337" i="24" s="1"/>
  <c r="Q337" i="24" s="1"/>
  <c r="R337" i="24" s="1"/>
  <c r="S337" i="24" s="1"/>
  <c r="T337" i="24" s="1"/>
  <c r="K3354" i="24"/>
  <c r="L3354" i="24" s="1"/>
  <c r="M3354" i="24" s="1"/>
  <c r="N3354" i="24"/>
  <c r="O3354" i="24" s="1"/>
  <c r="K170" i="24"/>
  <c r="L170" i="24" s="1"/>
  <c r="M170" i="24" s="1"/>
  <c r="N170" i="24"/>
  <c r="O170" i="24" s="1"/>
  <c r="K283" i="24"/>
  <c r="L283" i="24" s="1"/>
  <c r="M283" i="24" s="1"/>
  <c r="P283" i="24" s="1"/>
  <c r="Q283" i="24" s="1"/>
  <c r="R283" i="24" s="1"/>
  <c r="S283" i="24" s="1"/>
  <c r="T283" i="24" s="1"/>
  <c r="K1035" i="24"/>
  <c r="L1035" i="24" s="1"/>
  <c r="M1035" i="24" s="1"/>
  <c r="N1035" i="24"/>
  <c r="O1035" i="24" s="1"/>
  <c r="K4147" i="24"/>
  <c r="L4147" i="24" s="1"/>
  <c r="M4147" i="24" s="1"/>
  <c r="N4147" i="24"/>
  <c r="O4147" i="24" s="1"/>
  <c r="K2093" i="24"/>
  <c r="L2093" i="24" s="1"/>
  <c r="M2093" i="24" s="1"/>
  <c r="P2093" i="24" s="1"/>
  <c r="Q2093" i="24" s="1"/>
  <c r="R2093" i="24" s="1"/>
  <c r="S2093" i="24" s="1"/>
  <c r="T2093" i="24" s="1"/>
  <c r="K1261" i="24"/>
  <c r="L1261" i="24" s="1"/>
  <c r="M1261" i="24" s="1"/>
  <c r="N1261" i="24"/>
  <c r="O1261" i="24" s="1"/>
  <c r="K3866" i="24"/>
  <c r="L3866" i="24" s="1"/>
  <c r="M3866" i="24" s="1"/>
  <c r="N3866" i="24"/>
  <c r="O3866" i="24" s="1"/>
  <c r="P3547" i="24"/>
  <c r="Q3547" i="24" s="1"/>
  <c r="R3547" i="24" s="1"/>
  <c r="S3547" i="24" s="1"/>
  <c r="T3547" i="24" s="1"/>
  <c r="P2959" i="24"/>
  <c r="Q2959" i="24" s="1"/>
  <c r="R2959" i="24" s="1"/>
  <c r="S2959" i="24" s="1"/>
  <c r="T2959" i="24" s="1"/>
  <c r="P1834" i="24"/>
  <c r="Q1834" i="24" s="1"/>
  <c r="R1834" i="24" s="1"/>
  <c r="K1675" i="24"/>
  <c r="L1675" i="24" s="1"/>
  <c r="M1675" i="24" s="1"/>
  <c r="N1675" i="24"/>
  <c r="O1675" i="24" s="1"/>
  <c r="P469" i="24"/>
  <c r="Q469" i="24" s="1"/>
  <c r="R469" i="24" s="1"/>
  <c r="S469" i="24" s="1"/>
  <c r="T469" i="24" s="1"/>
  <c r="P1034" i="24"/>
  <c r="Q1034" i="24" s="1"/>
  <c r="R1034" i="24" s="1"/>
  <c r="S1034" i="24" s="1"/>
  <c r="T1034" i="24" s="1"/>
  <c r="P3271" i="24"/>
  <c r="Q3271" i="24" s="1"/>
  <c r="R3271" i="24" s="1"/>
  <c r="S3271" i="24" s="1"/>
  <c r="T3271" i="24" s="1"/>
  <c r="K2600" i="24"/>
  <c r="L2600" i="24" s="1"/>
  <c r="M2600" i="24" s="1"/>
  <c r="N2600" i="24"/>
  <c r="O2600" i="24" s="1"/>
  <c r="P2326" i="24"/>
  <c r="Q2326" i="24" s="1"/>
  <c r="R2326" i="24" s="1"/>
  <c r="S2326" i="24" s="1"/>
  <c r="T2326" i="24" s="1"/>
  <c r="P667" i="24"/>
  <c r="Q667" i="24" s="1"/>
  <c r="R667" i="24" s="1"/>
  <c r="S667" i="24" s="1"/>
  <c r="T667" i="24" s="1"/>
  <c r="P1933" i="24"/>
  <c r="Q1933" i="24" s="1"/>
  <c r="R1933" i="24" s="1"/>
  <c r="S1933" i="24" s="1"/>
  <c r="T1933" i="24" s="1"/>
  <c r="K467" i="24"/>
  <c r="L467" i="24" s="1"/>
  <c r="M467" i="24" s="1"/>
  <c r="N467" i="24"/>
  <c r="O467" i="24" s="1"/>
  <c r="N1091" i="24"/>
  <c r="O1091" i="24" s="1"/>
  <c r="K1091" i="24"/>
  <c r="L1091" i="24" s="1"/>
  <c r="M1091" i="24" s="1"/>
  <c r="N1984" i="24"/>
  <c r="O1984" i="24" s="1"/>
  <c r="K1984" i="24"/>
  <c r="L1984" i="24" s="1"/>
  <c r="M1984" i="24" s="1"/>
  <c r="P2231" i="24"/>
  <c r="Q2231" i="24" s="1"/>
  <c r="R2231" i="24" s="1"/>
  <c r="S2231" i="24" s="1"/>
  <c r="T2231" i="24" s="1"/>
  <c r="N3562" i="24"/>
  <c r="O3562" i="24" s="1"/>
  <c r="K3562" i="24"/>
  <c r="L3562" i="24" s="1"/>
  <c r="M3562" i="24" s="1"/>
  <c r="N2521" i="24"/>
  <c r="O2521" i="24" s="1"/>
  <c r="N3032" i="24"/>
  <c r="O3032" i="24" s="1"/>
  <c r="K3905" i="24"/>
  <c r="L3905" i="24" s="1"/>
  <c r="M3905" i="24" s="1"/>
  <c r="N3905" i="24"/>
  <c r="O3905" i="24" s="1"/>
  <c r="P3849" i="24"/>
  <c r="Q3849" i="24" s="1"/>
  <c r="R3849" i="24" s="1"/>
  <c r="S3849" i="24" s="1"/>
  <c r="T3849" i="24" s="1"/>
  <c r="S817" i="24"/>
  <c r="T817" i="24" s="1"/>
  <c r="P369" i="24"/>
  <c r="Q369" i="24" s="1"/>
  <c r="R369" i="24" s="1"/>
  <c r="S369" i="24" s="1"/>
  <c r="T369" i="24" s="1"/>
  <c r="P2942" i="24"/>
  <c r="Q2942" i="24" s="1"/>
  <c r="R2942" i="24" s="1"/>
  <c r="S2942" i="24" s="1"/>
  <c r="T2942" i="24" s="1"/>
  <c r="K1339" i="24"/>
  <c r="L1339" i="24" s="1"/>
  <c r="M1339" i="24" s="1"/>
  <c r="P1339" i="24" s="1"/>
  <c r="Q1339" i="24" s="1"/>
  <c r="R1339" i="24" s="1"/>
  <c r="S1339" i="24" s="1"/>
  <c r="T1339" i="24" s="1"/>
  <c r="P3546" i="24"/>
  <c r="Q3546" i="24" s="1"/>
  <c r="R3546" i="24" s="1"/>
  <c r="S3546" i="24" s="1"/>
  <c r="T3546" i="24" s="1"/>
  <c r="K1144" i="24"/>
  <c r="L1144" i="24" s="1"/>
  <c r="M1144" i="24" s="1"/>
  <c r="P1144" i="24" s="1"/>
  <c r="Q1144" i="24" s="1"/>
  <c r="R1144" i="24" s="1"/>
  <c r="S1144" i="24" s="1"/>
  <c r="T1144" i="24" s="1"/>
  <c r="S1523" i="24"/>
  <c r="T1523" i="24" s="1"/>
  <c r="P987" i="24"/>
  <c r="Q987" i="24" s="1"/>
  <c r="R987" i="24" s="1"/>
  <c r="S987" i="24" s="1"/>
  <c r="T987" i="24" s="1"/>
  <c r="K4105" i="24"/>
  <c r="L4105" i="24" s="1"/>
  <c r="M4105" i="24" s="1"/>
  <c r="P1852" i="24"/>
  <c r="Q1852" i="24" s="1"/>
  <c r="R1852" i="24" s="1"/>
  <c r="S1852" i="24" s="1"/>
  <c r="T1852" i="24" s="1"/>
  <c r="S274" i="24"/>
  <c r="T274" i="24" s="1"/>
  <c r="S4015" i="24"/>
  <c r="T4015" i="24" s="1"/>
  <c r="K3193" i="24"/>
  <c r="L3193" i="24" s="1"/>
  <c r="M3193" i="24" s="1"/>
  <c r="N3193" i="24"/>
  <c r="O3193" i="24" s="1"/>
  <c r="P3392" i="24"/>
  <c r="Q3392" i="24" s="1"/>
  <c r="R3392" i="24" s="1"/>
  <c r="P3509" i="24"/>
  <c r="Q3509" i="24" s="1"/>
  <c r="R3509" i="24" s="1"/>
  <c r="S3509" i="24" s="1"/>
  <c r="T3509" i="24" s="1"/>
  <c r="K3348" i="24"/>
  <c r="L3348" i="24" s="1"/>
  <c r="M3348" i="24" s="1"/>
  <c r="N3348" i="24"/>
  <c r="O3348" i="24" s="1"/>
  <c r="P3944" i="24"/>
  <c r="Q3944" i="24" s="1"/>
  <c r="R3944" i="24" s="1"/>
  <c r="S3944" i="24" s="1"/>
  <c r="T3944" i="24" s="1"/>
  <c r="S705" i="24"/>
  <c r="T705" i="24" s="1"/>
  <c r="P713" i="24"/>
  <c r="Q713" i="24" s="1"/>
  <c r="R713" i="24" s="1"/>
  <c r="S713" i="24" s="1"/>
  <c r="T713" i="24" s="1"/>
  <c r="K2005" i="24"/>
  <c r="L2005" i="24" s="1"/>
  <c r="M2005" i="24" s="1"/>
  <c r="N2005" i="24"/>
  <c r="O2005" i="24" s="1"/>
  <c r="P712" i="24"/>
  <c r="Q712" i="24" s="1"/>
  <c r="R712" i="24" s="1"/>
  <c r="S712" i="24" s="1"/>
  <c r="T712" i="24" s="1"/>
  <c r="K3011" i="24"/>
  <c r="L3011" i="24" s="1"/>
  <c r="M3011" i="24" s="1"/>
  <c r="N3011" i="24"/>
  <c r="O3011" i="24" s="1"/>
  <c r="K3731" i="24"/>
  <c r="L3731" i="24" s="1"/>
  <c r="M3731" i="24" s="1"/>
  <c r="N3731" i="24"/>
  <c r="O3731" i="24" s="1"/>
  <c r="P3578" i="24"/>
  <c r="Q3578" i="24" s="1"/>
  <c r="R3578" i="24" s="1"/>
  <c r="S3578" i="24" s="1"/>
  <c r="T3578" i="24" s="1"/>
  <c r="K3142" i="24"/>
  <c r="L3142" i="24" s="1"/>
  <c r="M3142" i="24" s="1"/>
  <c r="N3142" i="24"/>
  <c r="O3142" i="24" s="1"/>
  <c r="P4189" i="24"/>
  <c r="Q4189" i="24" s="1"/>
  <c r="R4189" i="24" s="1"/>
  <c r="S4189" i="24" s="1"/>
  <c r="T4189" i="24" s="1"/>
  <c r="K1767" i="24"/>
  <c r="L1767" i="24" s="1"/>
  <c r="M1767" i="24" s="1"/>
  <c r="N1767" i="24"/>
  <c r="O1767" i="24" s="1"/>
  <c r="P816" i="24"/>
  <c r="Q816" i="24" s="1"/>
  <c r="R816" i="24" s="1"/>
  <c r="S816" i="24" s="1"/>
  <c r="T816" i="24" s="1"/>
  <c r="P1910" i="24"/>
  <c r="Q1910" i="24" s="1"/>
  <c r="R1910" i="24" s="1"/>
  <c r="S1910" i="24" s="1"/>
  <c r="T1910" i="24" s="1"/>
  <c r="P30" i="24"/>
  <c r="Q30" i="24" s="1"/>
  <c r="R30" i="24" s="1"/>
  <c r="S30" i="24" s="1"/>
  <c r="T30" i="24" s="1"/>
  <c r="K1143" i="24"/>
  <c r="L1143" i="24" s="1"/>
  <c r="M1143" i="24" s="1"/>
  <c r="N1143" i="24"/>
  <c r="O1143" i="24" s="1"/>
  <c r="P4145" i="24"/>
  <c r="Q4145" i="24" s="1"/>
  <c r="R4145" i="24" s="1"/>
  <c r="S4145" i="24" s="1"/>
  <c r="T4145" i="24" s="1"/>
  <c r="P4105" i="24"/>
  <c r="Q4105" i="24" s="1"/>
  <c r="R4105" i="24" s="1"/>
  <c r="S4105" i="24" s="1"/>
  <c r="T4105" i="24" s="1"/>
  <c r="P2233" i="24"/>
  <c r="Q2233" i="24" s="1"/>
  <c r="R2233" i="24" s="1"/>
  <c r="S2233" i="24" s="1"/>
  <c r="T2233" i="24" s="1"/>
  <c r="P1615" i="24"/>
  <c r="Q1615" i="24" s="1"/>
  <c r="R1615" i="24" s="1"/>
  <c r="S1615" i="24" s="1"/>
  <c r="T1615" i="24" s="1"/>
  <c r="N1934" i="24"/>
  <c r="O1934" i="24" s="1"/>
  <c r="K1934" i="24"/>
  <c r="L1934" i="24" s="1"/>
  <c r="M1934" i="24" s="1"/>
  <c r="P655" i="24"/>
  <c r="Q655" i="24" s="1"/>
  <c r="R655" i="24" s="1"/>
  <c r="S655" i="24" s="1"/>
  <c r="T655" i="24" s="1"/>
  <c r="P4048" i="24"/>
  <c r="Q4048" i="24" s="1"/>
  <c r="R4048" i="24" s="1"/>
  <c r="S4048" i="24" s="1"/>
  <c r="T4048" i="24" s="1"/>
  <c r="P1980" i="24"/>
  <c r="Q1980" i="24" s="1"/>
  <c r="R1980" i="24" s="1"/>
  <c r="S1980" i="24" s="1"/>
  <c r="T1980" i="24" s="1"/>
  <c r="P1760" i="24"/>
  <c r="Q1760" i="24" s="1"/>
  <c r="R1760" i="24" s="1"/>
  <c r="S1760" i="24" s="1"/>
  <c r="T1760" i="24" s="1"/>
  <c r="P3868" i="24"/>
  <c r="Q3868" i="24" s="1"/>
  <c r="R3868" i="24" s="1"/>
  <c r="S3868" i="24" s="1"/>
  <c r="T3868" i="24" s="1"/>
  <c r="P3273" i="24"/>
  <c r="Q3273" i="24" s="1"/>
  <c r="R3273" i="24" s="1"/>
  <c r="S3273" i="24" s="1"/>
  <c r="T3273" i="24" s="1"/>
  <c r="S2236" i="24"/>
  <c r="T2236" i="24" s="1"/>
  <c r="S2197" i="24"/>
  <c r="T2197" i="24" s="1"/>
  <c r="P937" i="24"/>
  <c r="Q937" i="24" s="1"/>
  <c r="R937" i="24" s="1"/>
  <c r="S937" i="24" s="1"/>
  <c r="T937" i="24" s="1"/>
  <c r="P1274" i="24"/>
  <c r="Q1274" i="24" s="1"/>
  <c r="R1274" i="24" s="1"/>
  <c r="S1274" i="24" s="1"/>
  <c r="T1274" i="24" s="1"/>
  <c r="S169" i="24"/>
  <c r="T169" i="24" s="1"/>
  <c r="S3511" i="24"/>
  <c r="T3511" i="24" s="1"/>
  <c r="P2214" i="24"/>
  <c r="Q2214" i="24" s="1"/>
  <c r="R2214" i="24" s="1"/>
  <c r="S2214" i="24" s="1"/>
  <c r="T2214" i="24" s="1"/>
  <c r="P440" i="24"/>
  <c r="Q440" i="24" s="1"/>
  <c r="R440" i="24" s="1"/>
  <c r="S440" i="24" s="1"/>
  <c r="T440" i="24" s="1"/>
  <c r="P229" i="24"/>
  <c r="Q229" i="24" s="1"/>
  <c r="R229" i="24" s="1"/>
  <c r="S229" i="24" s="1"/>
  <c r="T229" i="24" s="1"/>
  <c r="P1875" i="24"/>
  <c r="Q1875" i="24" s="1"/>
  <c r="R1875" i="24" s="1"/>
  <c r="S1875" i="24" s="1"/>
  <c r="T1875" i="24" s="1"/>
  <c r="K1851" i="24"/>
  <c r="L1851" i="24" s="1"/>
  <c r="M1851" i="24" s="1"/>
  <c r="P1851" i="24" s="1"/>
  <c r="Q1851" i="24" s="1"/>
  <c r="R1851" i="24" s="1"/>
  <c r="S1851" i="24" s="1"/>
  <c r="T1851" i="24" s="1"/>
  <c r="S2259" i="24"/>
  <c r="T2259" i="24" s="1"/>
  <c r="P3729" i="24"/>
  <c r="Q3729" i="24" s="1"/>
  <c r="R3729" i="24" s="1"/>
  <c r="S3729" i="24" s="1"/>
  <c r="T3729" i="24" s="1"/>
  <c r="K3312" i="24"/>
  <c r="L3312" i="24" s="1"/>
  <c r="M3312" i="24" s="1"/>
  <c r="P3312" i="24" s="1"/>
  <c r="Q3312" i="24" s="1"/>
  <c r="R3312" i="24" s="1"/>
  <c r="S3312" i="24" s="1"/>
  <c r="T3312" i="24" s="1"/>
  <c r="S2234" i="24"/>
  <c r="T2234" i="24" s="1"/>
  <c r="P1687" i="24"/>
  <c r="Q1687" i="24" s="1"/>
  <c r="R1687" i="24" s="1"/>
  <c r="S1687" i="24" s="1"/>
  <c r="T1687" i="24" s="1"/>
  <c r="P1242" i="24"/>
  <c r="Q1242" i="24" s="1"/>
  <c r="R1242" i="24" s="1"/>
  <c r="S1242" i="24" s="1"/>
  <c r="T1242" i="24" s="1"/>
  <c r="P222" i="24"/>
  <c r="Q222" i="24" s="1"/>
  <c r="R222" i="24" s="1"/>
  <c r="S222" i="24" s="1"/>
  <c r="T222" i="24" s="1"/>
  <c r="P3637" i="24"/>
  <c r="Q3637" i="24" s="1"/>
  <c r="R3637" i="24" s="1"/>
  <c r="S3637" i="24" s="1"/>
  <c r="T3637" i="24" s="1"/>
  <c r="P4016" i="24"/>
  <c r="Q4016" i="24" s="1"/>
  <c r="R4016" i="24" s="1"/>
  <c r="S4016" i="24" s="1"/>
  <c r="T4016" i="24" s="1"/>
  <c r="P3270" i="24"/>
  <c r="Q3270" i="24" s="1"/>
  <c r="R3270" i="24" s="1"/>
  <c r="S3270" i="24" s="1"/>
  <c r="T3270" i="24" s="1"/>
  <c r="P650" i="24"/>
  <c r="Q650" i="24" s="1"/>
  <c r="R650" i="24" s="1"/>
  <c r="S650" i="24" s="1"/>
  <c r="T650" i="24" s="1"/>
  <c r="N751" i="24"/>
  <c r="O751" i="24" s="1"/>
  <c r="K751" i="24"/>
  <c r="L751" i="24" s="1"/>
  <c r="M751" i="24" s="1"/>
  <c r="N3240" i="24"/>
  <c r="O3240" i="24" s="1"/>
  <c r="K3240" i="24"/>
  <c r="L3240" i="24" s="1"/>
  <c r="M3240" i="24" s="1"/>
  <c r="N2052" i="24"/>
  <c r="O2052" i="24" s="1"/>
  <c r="K2052" i="24"/>
  <c r="L2052" i="24" s="1"/>
  <c r="M2052" i="24" s="1"/>
  <c r="S385" i="24"/>
  <c r="T385" i="24" s="1"/>
  <c r="P1698" i="24"/>
  <c r="Q1698" i="24" s="1"/>
  <c r="R1698" i="24" s="1"/>
  <c r="S1698" i="24" s="1"/>
  <c r="T1698" i="24" s="1"/>
  <c r="K3084" i="24"/>
  <c r="L3084" i="24" s="1"/>
  <c r="M3084" i="24" s="1"/>
  <c r="N3084" i="24"/>
  <c r="O3084" i="24" s="1"/>
  <c r="P3106" i="24"/>
  <c r="Q3106" i="24" s="1"/>
  <c r="R3106" i="24" s="1"/>
  <c r="S3106" i="24" s="1"/>
  <c r="T3106" i="24" s="1"/>
  <c r="K966" i="24"/>
  <c r="L966" i="24" s="1"/>
  <c r="M966" i="24" s="1"/>
  <c r="N966" i="24"/>
  <c r="O966" i="24" s="1"/>
  <c r="P3141" i="24"/>
  <c r="Q3141" i="24" s="1"/>
  <c r="R3141" i="24" s="1"/>
  <c r="S3141" i="24"/>
  <c r="T3141" i="24" s="1"/>
  <c r="K168" i="24"/>
  <c r="L168" i="24" s="1"/>
  <c r="M168" i="24" s="1"/>
  <c r="N168" i="24"/>
  <c r="O168" i="24" s="1"/>
  <c r="P1769" i="24"/>
  <c r="Q1769" i="24" s="1"/>
  <c r="R1769" i="24" s="1"/>
  <c r="S1769" i="24" s="1"/>
  <c r="T1769" i="24" s="1"/>
  <c r="K1938" i="24"/>
  <c r="L1938" i="24" s="1"/>
  <c r="M1938" i="24" s="1"/>
  <c r="N1938" i="24"/>
  <c r="O1938" i="24" s="1"/>
  <c r="P2528" i="24"/>
  <c r="Q2528" i="24" s="1"/>
  <c r="R2528" i="24" s="1"/>
  <c r="S2528" i="24" s="1"/>
  <c r="T2528" i="24" s="1"/>
  <c r="K2268" i="24"/>
  <c r="L2268" i="24" s="1"/>
  <c r="M2268" i="24" s="1"/>
  <c r="N2268" i="24"/>
  <c r="O2268" i="24" s="1"/>
  <c r="P1768" i="24"/>
  <c r="Q1768" i="24" s="1"/>
  <c r="R1768" i="24" s="1"/>
  <c r="S1768" i="24" s="1"/>
  <c r="T1768" i="24" s="1"/>
  <c r="P3353" i="24"/>
  <c r="Q3353" i="24" s="1"/>
  <c r="R3353" i="24" s="1"/>
  <c r="S3353" i="24" s="1"/>
  <c r="T3353" i="24" s="1"/>
  <c r="K1145" i="24"/>
  <c r="L1145" i="24" s="1"/>
  <c r="M1145" i="24" s="1"/>
  <c r="N1145" i="24"/>
  <c r="O1145" i="24" s="1"/>
  <c r="P323" i="24"/>
  <c r="Q323" i="24" s="1"/>
  <c r="R323" i="24" s="1"/>
  <c r="S323" i="24" s="1"/>
  <c r="T323" i="24" s="1"/>
  <c r="P322" i="24"/>
  <c r="Q322" i="24" s="1"/>
  <c r="R322" i="24" s="1"/>
  <c r="S322" i="24" s="1"/>
  <c r="T322" i="24" s="1"/>
  <c r="P59" i="24"/>
  <c r="Q59" i="24" s="1"/>
  <c r="R59" i="24" s="1"/>
  <c r="S59" i="24" s="1"/>
  <c r="T59" i="24" s="1"/>
  <c r="K3865" i="24"/>
  <c r="L3865" i="24" s="1"/>
  <c r="M3865" i="24" s="1"/>
  <c r="N3865" i="24"/>
  <c r="O3865" i="24" s="1"/>
  <c r="P2778" i="24"/>
  <c r="Q2778" i="24" s="1"/>
  <c r="R2778" i="24" s="1"/>
  <c r="S2778" i="24" s="1"/>
  <c r="T2778" i="24" s="1"/>
  <c r="P2659" i="24"/>
  <c r="Q2659" i="24" s="1"/>
  <c r="R2659" i="24" s="1"/>
  <c r="S2659" i="24" s="1"/>
  <c r="T2659" i="24" s="1"/>
  <c r="K1142" i="24"/>
  <c r="L1142" i="24" s="1"/>
  <c r="M1142" i="24" s="1"/>
  <c r="N1142" i="24"/>
  <c r="O1142" i="24" s="1"/>
  <c r="P4207" i="24"/>
  <c r="Q4207" i="24" s="1"/>
  <c r="R4207" i="24" s="1"/>
  <c r="S4207" i="24" s="1"/>
  <c r="T4207" i="24" s="1"/>
  <c r="P4122" i="24"/>
  <c r="Q4122" i="24" s="1"/>
  <c r="R4122" i="24" s="1"/>
  <c r="S4122" i="24" s="1"/>
  <c r="T4122" i="24" s="1"/>
  <c r="P2780" i="24"/>
  <c r="Q2780" i="24" s="1"/>
  <c r="R2780" i="24" s="1"/>
  <c r="S2780" i="24" s="1"/>
  <c r="T2780" i="24" s="1"/>
  <c r="P2274" i="24"/>
  <c r="Q2274" i="24" s="1"/>
  <c r="R2274" i="24" s="1"/>
  <c r="S2274" i="24" s="1"/>
  <c r="T2274" i="24" s="1"/>
  <c r="P325" i="24"/>
  <c r="Q325" i="24" s="1"/>
  <c r="R325" i="24" s="1"/>
  <c r="S325" i="24" s="1"/>
  <c r="T325" i="24" s="1"/>
  <c r="P3597" i="24"/>
  <c r="Q3597" i="24" s="1"/>
  <c r="R3597" i="24" s="1"/>
  <c r="S3597" i="24" s="1"/>
  <c r="T3597" i="24" s="1"/>
  <c r="S3477" i="24"/>
  <c r="T3477" i="24" s="1"/>
  <c r="P1766" i="24"/>
  <c r="Q1766" i="24" s="1"/>
  <c r="R1766" i="24" s="1"/>
  <c r="S1766" i="24" s="1"/>
  <c r="T1766" i="24" s="1"/>
  <c r="S678" i="24"/>
  <c r="T678" i="24" s="1"/>
  <c r="P4146" i="24"/>
  <c r="Q4146" i="24" s="1"/>
  <c r="R4146" i="24" s="1"/>
  <c r="S4146" i="24" s="1"/>
  <c r="T4146" i="24" s="1"/>
  <c r="P2601" i="24"/>
  <c r="Q2601" i="24" s="1"/>
  <c r="R2601" i="24" s="1"/>
  <c r="S2601" i="24" s="1"/>
  <c r="T2601" i="24" s="1"/>
  <c r="P3028" i="24"/>
  <c r="Q3028" i="24" s="1"/>
  <c r="R3028" i="24" s="1"/>
  <c r="S3028" i="24" s="1"/>
  <c r="T3028" i="24" s="1"/>
  <c r="P2777" i="24"/>
  <c r="Q2777" i="24" s="1"/>
  <c r="R2777" i="24" s="1"/>
  <c r="S2777" i="24" s="1"/>
  <c r="T2777" i="24" s="1"/>
  <c r="P893" i="24"/>
  <c r="Q893" i="24" s="1"/>
  <c r="R893" i="24" s="1"/>
  <c r="S893" i="24" s="1"/>
  <c r="T893" i="24" s="1"/>
  <c r="N726" i="24"/>
  <c r="O726" i="24" s="1"/>
  <c r="K726" i="24"/>
  <c r="L726" i="24" s="1"/>
  <c r="M726" i="24" s="1"/>
  <c r="P1440" i="24"/>
  <c r="Q1440" i="24" s="1"/>
  <c r="R1440" i="24" s="1"/>
  <c r="S1440" i="24" s="1"/>
  <c r="T1440" i="24" s="1"/>
  <c r="P717" i="24"/>
  <c r="Q717" i="24" s="1"/>
  <c r="R717" i="24" s="1"/>
  <c r="S717" i="24" s="1"/>
  <c r="T717" i="24" s="1"/>
  <c r="S3545" i="24"/>
  <c r="T3545" i="24" s="1"/>
  <c r="P3545" i="24"/>
  <c r="Q3545" i="24" s="1"/>
  <c r="R3545" i="24" s="1"/>
  <c r="S1579" i="24"/>
  <c r="T1579" i="24" s="1"/>
  <c r="K525" i="24"/>
  <c r="L525" i="24" s="1"/>
  <c r="M525" i="24" s="1"/>
  <c r="N525" i="24"/>
  <c r="O525" i="24" s="1"/>
  <c r="K2047" i="24"/>
  <c r="L2047" i="24" s="1"/>
  <c r="M2047" i="24" s="1"/>
  <c r="N2047" i="24"/>
  <c r="O2047" i="24" s="1"/>
  <c r="P446" i="24"/>
  <c r="Q446" i="24" s="1"/>
  <c r="R446" i="24" s="1"/>
  <c r="S446" i="24" s="1"/>
  <c r="T446" i="24" s="1"/>
  <c r="K303" i="24"/>
  <c r="L303" i="24" s="1"/>
  <c r="M303" i="24" s="1"/>
  <c r="N303" i="24"/>
  <c r="O303" i="24" s="1"/>
  <c r="K3476" i="24"/>
  <c r="L3476" i="24" s="1"/>
  <c r="M3476" i="24" s="1"/>
  <c r="N3476" i="24"/>
  <c r="O3476" i="24" s="1"/>
  <c r="P3267" i="24"/>
  <c r="Q3267" i="24" s="1"/>
  <c r="R3267" i="24" s="1"/>
  <c r="S3267" i="24" s="1"/>
  <c r="T3267" i="24" s="1"/>
  <c r="P1239" i="24"/>
  <c r="Q1239" i="24" s="1"/>
  <c r="R1239" i="24" s="1"/>
  <c r="S1239" i="24" s="1"/>
  <c r="T1239" i="24" s="1"/>
  <c r="K2640" i="24"/>
  <c r="L2640" i="24" s="1"/>
  <c r="M2640" i="24" s="1"/>
  <c r="N2640" i="24"/>
  <c r="O2640" i="24" s="1"/>
  <c r="P1478" i="24"/>
  <c r="Q1478" i="24" s="1"/>
  <c r="R1478" i="24" s="1"/>
  <c r="S1478" i="24" s="1"/>
  <c r="T1478" i="24" s="1"/>
  <c r="P1209" i="24"/>
  <c r="Q1209" i="24" s="1"/>
  <c r="R1209" i="24" s="1"/>
  <c r="S1209" i="24" s="1"/>
  <c r="T1209" i="24" s="1"/>
  <c r="K3985" i="24"/>
  <c r="L3985" i="24" s="1"/>
  <c r="M3985" i="24" s="1"/>
  <c r="N3985" i="24"/>
  <c r="O3985" i="24" s="1"/>
  <c r="P3984" i="24"/>
  <c r="Q3984" i="24" s="1"/>
  <c r="R3984" i="24" s="1"/>
  <c r="S3984" i="24" s="1"/>
  <c r="T3984" i="24" s="1"/>
  <c r="P2773" i="24"/>
  <c r="Q2773" i="24" s="1"/>
  <c r="R2773" i="24" s="1"/>
  <c r="S2773" i="24" s="1"/>
  <c r="T2773" i="24" s="1"/>
  <c r="S3239" i="24"/>
  <c r="T3239" i="24" s="1"/>
  <c r="K3520" i="24"/>
  <c r="L3520" i="24" s="1"/>
  <c r="M3520" i="24" s="1"/>
  <c r="N3520" i="24"/>
  <c r="O3520" i="24" s="1"/>
  <c r="S2232" i="24"/>
  <c r="T2232" i="24" s="1"/>
  <c r="P858" i="24"/>
  <c r="Q858" i="24" s="1"/>
  <c r="R858" i="24" s="1"/>
  <c r="S858" i="24" s="1"/>
  <c r="T858" i="24" s="1"/>
  <c r="P164" i="24"/>
  <c r="Q164" i="24" s="1"/>
  <c r="R164" i="24" s="1"/>
  <c r="S164" i="24" s="1"/>
  <c r="T164" i="24" s="1"/>
  <c r="P3238" i="24"/>
  <c r="Q3238" i="24" s="1"/>
  <c r="R3238" i="24" s="1"/>
  <c r="S3238" i="24" s="1"/>
  <c r="T3238" i="24" s="1"/>
  <c r="N2470" i="24"/>
  <c r="O2470" i="24" s="1"/>
  <c r="K2470" i="24"/>
  <c r="L2470" i="24" s="1"/>
  <c r="M2470" i="24" s="1"/>
  <c r="P163" i="24"/>
  <c r="Q163" i="24" s="1"/>
  <c r="R163" i="24" s="1"/>
  <c r="S163" i="24" s="1"/>
  <c r="T163" i="24" s="1"/>
  <c r="P3474" i="24"/>
  <c r="Q3474" i="24" s="1"/>
  <c r="R3474" i="24" s="1"/>
  <c r="S3474" i="24" s="1"/>
  <c r="T3474" i="24" s="1"/>
  <c r="P2599" i="24"/>
  <c r="Q2599" i="24" s="1"/>
  <c r="R2599" i="24" s="1"/>
  <c r="S2599" i="24" s="1"/>
  <c r="T2599" i="24" s="1"/>
  <c r="S3627" i="24"/>
  <c r="T3627" i="24" s="1"/>
  <c r="P3627" i="24"/>
  <c r="Q3627" i="24" s="1"/>
  <c r="R3627" i="24" s="1"/>
  <c r="N860" i="24"/>
  <c r="O860" i="24" s="1"/>
  <c r="N3988" i="24"/>
  <c r="O3988" i="24" s="1"/>
  <c r="N2779" i="24"/>
  <c r="O2779" i="24" s="1"/>
  <c r="N1765" i="24"/>
  <c r="O1765" i="24" s="1"/>
  <c r="S1834" i="24"/>
  <c r="T1834" i="24" s="1"/>
  <c r="N2681" i="24"/>
  <c r="O2681" i="24" s="1"/>
  <c r="N911" i="24"/>
  <c r="O911" i="24" s="1"/>
  <c r="N86" i="24"/>
  <c r="O86" i="24" s="1"/>
  <c r="N4017" i="24"/>
  <c r="O4017" i="24" s="1"/>
  <c r="N2958" i="24"/>
  <c r="O2958" i="24" s="1"/>
  <c r="N815" i="24"/>
  <c r="O815" i="24" s="1"/>
  <c r="N2536" i="24"/>
  <c r="O2536" i="24" s="1"/>
  <c r="N3904" i="24"/>
  <c r="O3904" i="24" s="1"/>
  <c r="K3904" i="24"/>
  <c r="L3904" i="24" s="1"/>
  <c r="M3904" i="24" s="1"/>
  <c r="K167" i="24"/>
  <c r="L167" i="24" s="1"/>
  <c r="M167" i="24" s="1"/>
  <c r="N167" i="24"/>
  <c r="O167" i="24" s="1"/>
  <c r="P1581" i="24"/>
  <c r="Q1581" i="24" s="1"/>
  <c r="R1581" i="24" s="1"/>
  <c r="S1581" i="24" s="1"/>
  <c r="T1581" i="24" s="1"/>
  <c r="P2567" i="24"/>
  <c r="Q2567" i="24" s="1"/>
  <c r="R2567" i="24" s="1"/>
  <c r="S2567" i="24"/>
  <c r="T2567" i="24" s="1"/>
  <c r="K2848" i="24"/>
  <c r="L2848" i="24" s="1"/>
  <c r="M2848" i="24" s="1"/>
  <c r="N2848" i="24"/>
  <c r="O2848" i="24" s="1"/>
  <c r="P82" i="24"/>
  <c r="Q82" i="24" s="1"/>
  <c r="R82" i="24" s="1"/>
  <c r="S82" i="24" s="1"/>
  <c r="T82" i="24" s="1"/>
  <c r="K53" i="24"/>
  <c r="L53" i="24" s="1"/>
  <c r="M53" i="24" s="1"/>
  <c r="N53" i="24"/>
  <c r="O53" i="24" s="1"/>
  <c r="P3986" i="24"/>
  <c r="Q3986" i="24" s="1"/>
  <c r="R3986" i="24" s="1"/>
  <c r="S3986" i="24" s="1"/>
  <c r="T3986" i="24" s="1"/>
  <c r="K4216" i="24"/>
  <c r="L4216" i="24" s="1"/>
  <c r="M4216" i="24" s="1"/>
  <c r="N4216" i="24"/>
  <c r="O4216" i="24" s="1"/>
  <c r="P3728" i="24"/>
  <c r="Q3728" i="24" s="1"/>
  <c r="R3728" i="24" s="1"/>
  <c r="S3728" i="24" s="1"/>
  <c r="T3728" i="24" s="1"/>
  <c r="K166" i="24"/>
  <c r="L166" i="24" s="1"/>
  <c r="M166" i="24" s="1"/>
  <c r="N166" i="24"/>
  <c r="O166" i="24" s="1"/>
  <c r="S3510" i="24"/>
  <c r="T3510" i="24" s="1"/>
  <c r="P814" i="24"/>
  <c r="Q814" i="24" s="1"/>
  <c r="R814" i="24" s="1"/>
  <c r="S814" i="24" s="1"/>
  <c r="T814" i="24" s="1"/>
  <c r="K813" i="24"/>
  <c r="L813" i="24" s="1"/>
  <c r="M813" i="24" s="1"/>
  <c r="N813" i="24"/>
  <c r="O813" i="24" s="1"/>
  <c r="S812" i="24"/>
  <c r="T812" i="24" s="1"/>
  <c r="P2317" i="24"/>
  <c r="Q2317" i="24" s="1"/>
  <c r="R2317" i="24" s="1"/>
  <c r="S2317" i="24" s="1"/>
  <c r="T2317" i="24" s="1"/>
  <c r="K524" i="24"/>
  <c r="L524" i="24" s="1"/>
  <c r="M524" i="24" s="1"/>
  <c r="N524" i="24"/>
  <c r="O524" i="24" s="1"/>
  <c r="P1761" i="24"/>
  <c r="Q1761" i="24" s="1"/>
  <c r="R1761" i="24" s="1"/>
  <c r="S1761" i="24" s="1"/>
  <c r="T1761" i="24" s="1"/>
  <c r="P1235" i="24"/>
  <c r="Q1235" i="24" s="1"/>
  <c r="R1235" i="24" s="1"/>
  <c r="S1235" i="24" s="1"/>
  <c r="T1235" i="24" s="1"/>
  <c r="P3136" i="24"/>
  <c r="Q3136" i="24" s="1"/>
  <c r="R3136" i="24" s="1"/>
  <c r="P3134" i="24"/>
  <c r="Q3134" i="24" s="1"/>
  <c r="R3134" i="24" s="1"/>
  <c r="P3675" i="24"/>
  <c r="Q3675" i="24" s="1"/>
  <c r="R3675" i="24" s="1"/>
  <c r="S3675" i="24" s="1"/>
  <c r="T3675" i="24" s="1"/>
  <c r="P3409" i="24"/>
  <c r="Q3409" i="24" s="1"/>
  <c r="R3409" i="24" s="1"/>
  <c r="S3409" i="24" s="1"/>
  <c r="T3409" i="24" s="1"/>
  <c r="P3211" i="24"/>
  <c r="Q3211" i="24" s="1"/>
  <c r="R3211" i="24" s="1"/>
  <c r="S3211" i="24" s="1"/>
  <c r="T3211" i="24" s="1"/>
  <c r="K2772" i="24"/>
  <c r="L2772" i="24" s="1"/>
  <c r="M2772" i="24" s="1"/>
  <c r="N2772" i="24"/>
  <c r="O2772" i="24" s="1"/>
  <c r="N3687" i="24"/>
  <c r="O3687" i="24" s="1"/>
  <c r="N3686" i="24"/>
  <c r="O3686" i="24" s="1"/>
  <c r="N1506" i="24"/>
  <c r="O1506" i="24" s="1"/>
  <c r="K2172" i="24"/>
  <c r="L2172" i="24" s="1"/>
  <c r="M2172" i="24" s="1"/>
  <c r="N2172" i="24"/>
  <c r="O2172" i="24" s="1"/>
  <c r="K3636" i="24"/>
  <c r="L3636" i="24" s="1"/>
  <c r="M3636" i="24" s="1"/>
  <c r="P3636" i="24" s="1"/>
  <c r="Q3636" i="24" s="1"/>
  <c r="R3636" i="24" s="1"/>
  <c r="S3636" i="24" s="1"/>
  <c r="T3636" i="24" s="1"/>
  <c r="S3392" i="24"/>
  <c r="T3392" i="24" s="1"/>
  <c r="N2552" i="24"/>
  <c r="O2552" i="24" s="1"/>
  <c r="K2910" i="24"/>
  <c r="L2910" i="24" s="1"/>
  <c r="M2910" i="24" s="1"/>
  <c r="N2910" i="24"/>
  <c r="O2910" i="24" s="1"/>
  <c r="K711" i="24"/>
  <c r="L711" i="24" s="1"/>
  <c r="M711" i="24" s="1"/>
  <c r="N711" i="24"/>
  <c r="O711" i="24" s="1"/>
  <c r="K3864" i="24"/>
  <c r="L3864" i="24" s="1"/>
  <c r="M3864" i="24" s="1"/>
  <c r="N3864" i="24"/>
  <c r="O3864" i="24" s="1"/>
  <c r="K2378" i="24"/>
  <c r="L2378" i="24" s="1"/>
  <c r="M2378" i="24" s="1"/>
  <c r="N2378" i="24"/>
  <c r="O2378" i="24" s="1"/>
  <c r="K1874" i="24"/>
  <c r="L1874" i="24" s="1"/>
  <c r="M1874" i="24" s="1"/>
  <c r="N1874" i="24"/>
  <c r="O1874" i="24" s="1"/>
  <c r="K1480" i="24"/>
  <c r="L1480" i="24" s="1"/>
  <c r="M1480" i="24" s="1"/>
  <c r="N1480" i="24"/>
  <c r="O1480" i="24" s="1"/>
  <c r="P2137" i="24"/>
  <c r="Q2137" i="24" s="1"/>
  <c r="R2137" i="24" s="1"/>
  <c r="S2137" i="24" s="1"/>
  <c r="T2137" i="24" s="1"/>
  <c r="K1297" i="24"/>
  <c r="L1297" i="24" s="1"/>
  <c r="M1297" i="24" s="1"/>
  <c r="N1297" i="24"/>
  <c r="O1297" i="24" s="1"/>
  <c r="P1122" i="24"/>
  <c r="Q1122" i="24" s="1"/>
  <c r="R1122" i="24" s="1"/>
  <c r="S1122" i="24" s="1"/>
  <c r="T1122" i="24" s="1"/>
  <c r="K1179" i="24"/>
  <c r="L1179" i="24" s="1"/>
  <c r="M1179" i="24" s="1"/>
  <c r="N1179" i="24"/>
  <c r="O1179" i="24" s="1"/>
  <c r="P3902" i="24"/>
  <c r="Q3902" i="24" s="1"/>
  <c r="R3902" i="24" s="1"/>
  <c r="S3902" i="24" s="1"/>
  <c r="T3902" i="24" s="1"/>
  <c r="K3727" i="24"/>
  <c r="L3727" i="24" s="1"/>
  <c r="M3727" i="24" s="1"/>
  <c r="N3727" i="24"/>
  <c r="O3727" i="24" s="1"/>
  <c r="P1759" i="24"/>
  <c r="Q1759" i="24" s="1"/>
  <c r="R1759" i="24" s="1"/>
  <c r="S1759" i="24" s="1"/>
  <c r="T1759" i="24" s="1"/>
  <c r="P2587" i="24"/>
  <c r="Q2587" i="24" s="1"/>
  <c r="R2587" i="24" s="1"/>
  <c r="P320" i="24"/>
  <c r="Q320" i="24" s="1"/>
  <c r="R320" i="24" s="1"/>
  <c r="S320" i="24" s="1"/>
  <c r="T320" i="24" s="1"/>
  <c r="P4172" i="24"/>
  <c r="Q4172" i="24" s="1"/>
  <c r="R4172" i="24" s="1"/>
  <c r="S4172" i="24" s="1"/>
  <c r="T4172" i="24" s="1"/>
  <c r="P1972" i="24"/>
  <c r="Q1972" i="24" s="1"/>
  <c r="R1972" i="24" s="1"/>
  <c r="S1972" i="24" s="1"/>
  <c r="T1972" i="24" s="1"/>
  <c r="P116" i="24"/>
  <c r="Q116" i="24" s="1"/>
  <c r="R116" i="24" s="1"/>
  <c r="P3900" i="24"/>
  <c r="Q3900" i="24" s="1"/>
  <c r="R3900" i="24" s="1"/>
  <c r="S3900" i="24" s="1"/>
  <c r="T3900" i="24" s="1"/>
  <c r="P1387" i="24"/>
  <c r="Q1387" i="24" s="1"/>
  <c r="R1387" i="24" s="1"/>
  <c r="S1387" i="24" s="1"/>
  <c r="T1387" i="24" s="1"/>
  <c r="P3519" i="24"/>
  <c r="Q3519" i="24" s="1"/>
  <c r="R3519" i="24" s="1"/>
  <c r="S3519" i="24" s="1"/>
  <c r="T3519" i="24" s="1"/>
  <c r="P1931" i="24"/>
  <c r="Q1931" i="24" s="1"/>
  <c r="R1931" i="24" s="1"/>
  <c r="S1931" i="24" s="1"/>
  <c r="T1931" i="24" s="1"/>
  <c r="P1897" i="24"/>
  <c r="Q1897" i="24" s="1"/>
  <c r="R1897" i="24" s="1"/>
  <c r="S1897" i="24" s="1"/>
  <c r="T1897" i="24" s="1"/>
  <c r="P1833" i="24"/>
  <c r="Q1833" i="24" s="1"/>
  <c r="R1833" i="24" s="1"/>
  <c r="S1833" i="24" s="1"/>
  <c r="T1833" i="24" s="1"/>
  <c r="K725" i="24"/>
  <c r="L725" i="24" s="1"/>
  <c r="M725" i="24" s="1"/>
  <c r="N725" i="24"/>
  <c r="O725" i="24" s="1"/>
  <c r="P1201" i="24"/>
  <c r="Q1201" i="24" s="1"/>
  <c r="R1201" i="24" s="1"/>
  <c r="S1201" i="24" s="1"/>
  <c r="T1201" i="24" s="1"/>
  <c r="N1582" i="24"/>
  <c r="O1582" i="24" s="1"/>
  <c r="N2728" i="24"/>
  <c r="O2728" i="24" s="1"/>
  <c r="K2157" i="24"/>
  <c r="L2157" i="24" s="1"/>
  <c r="M2157" i="24" s="1"/>
  <c r="N2157" i="24"/>
  <c r="O2157" i="24" s="1"/>
  <c r="P1905" i="24"/>
  <c r="Q1905" i="24" s="1"/>
  <c r="R1905" i="24" s="1"/>
  <c r="S1905" i="24" s="1"/>
  <c r="T1905" i="24" s="1"/>
  <c r="P2327" i="24"/>
  <c r="Q2327" i="24" s="1"/>
  <c r="R2327" i="24" s="1"/>
  <c r="S2327" i="24" s="1"/>
  <c r="T2327" i="24" s="1"/>
  <c r="P811" i="24"/>
  <c r="Q811" i="24" s="1"/>
  <c r="R811" i="24" s="1"/>
  <c r="S811" i="24" s="1"/>
  <c r="T811" i="24" s="1"/>
  <c r="P1995" i="24"/>
  <c r="Q1995" i="24" s="1"/>
  <c r="R1995" i="24" s="1"/>
  <c r="S1995" i="24" s="1"/>
  <c r="T1995" i="24" s="1"/>
  <c r="N1010" i="24"/>
  <c r="O1010" i="24" s="1"/>
  <c r="K1010" i="24"/>
  <c r="L1010" i="24" s="1"/>
  <c r="M1010" i="24" s="1"/>
  <c r="P3946" i="24"/>
  <c r="Q3946" i="24" s="1"/>
  <c r="R3946" i="24" s="1"/>
  <c r="S3946" i="24" s="1"/>
  <c r="T3946" i="24" s="1"/>
  <c r="S2774" i="24"/>
  <c r="T2774" i="24" s="1"/>
  <c r="P2774" i="24"/>
  <c r="Q2774" i="24" s="1"/>
  <c r="R2774" i="24" s="1"/>
  <c r="K2833" i="24"/>
  <c r="L2833" i="24" s="1"/>
  <c r="M2833" i="24" s="1"/>
  <c r="N2833" i="24"/>
  <c r="O2833" i="24" s="1"/>
  <c r="P309" i="24"/>
  <c r="Q309" i="24" s="1"/>
  <c r="R309" i="24" s="1"/>
  <c r="S309" i="24" s="1"/>
  <c r="T309" i="24" s="1"/>
  <c r="P3349" i="24"/>
  <c r="Q3349" i="24" s="1"/>
  <c r="R3349" i="24" s="1"/>
  <c r="S3349" i="24" s="1"/>
  <c r="T3349" i="24" s="1"/>
  <c r="K2310" i="24"/>
  <c r="L2310" i="24" s="1"/>
  <c r="M2310" i="24" s="1"/>
  <c r="N2310" i="24"/>
  <c r="O2310" i="24" s="1"/>
  <c r="K47" i="24"/>
  <c r="L47" i="24" s="1"/>
  <c r="M47" i="24" s="1"/>
  <c r="N47" i="24"/>
  <c r="O47" i="24" s="1"/>
  <c r="K1026" i="24"/>
  <c r="L1026" i="24" s="1"/>
  <c r="M1026" i="24" s="1"/>
  <c r="P1026" i="24" s="1"/>
  <c r="Q1026" i="24" s="1"/>
  <c r="R1026" i="24" s="1"/>
  <c r="S1026" i="24" s="1"/>
  <c r="T1026" i="24" s="1"/>
  <c r="P2827" i="24"/>
  <c r="Q2827" i="24" s="1"/>
  <c r="R2827" i="24" s="1"/>
  <c r="S2827" i="24" s="1"/>
  <c r="T2827" i="24" s="1"/>
  <c r="S1165" i="24"/>
  <c r="T1165" i="24" s="1"/>
  <c r="K373" i="24"/>
  <c r="L373" i="24" s="1"/>
  <c r="M373" i="24" s="1"/>
  <c r="N373" i="24"/>
  <c r="O373" i="24" s="1"/>
  <c r="K1580" i="24"/>
  <c r="L1580" i="24" s="1"/>
  <c r="M1580" i="24" s="1"/>
  <c r="P1580" i="24" s="1"/>
  <c r="Q1580" i="24" s="1"/>
  <c r="R1580" i="24" s="1"/>
  <c r="S1580" i="24" s="1"/>
  <c r="T1580" i="24" s="1"/>
  <c r="P1996" i="24"/>
  <c r="Q1996" i="24" s="1"/>
  <c r="R1996" i="24" s="1"/>
  <c r="S1996" i="24" s="1"/>
  <c r="T1996" i="24" s="1"/>
  <c r="P854" i="24"/>
  <c r="Q854" i="24" s="1"/>
  <c r="R854" i="24" s="1"/>
  <c r="S854" i="24" s="1"/>
  <c r="T854" i="24" s="1"/>
  <c r="P421" i="24"/>
  <c r="Q421" i="24" s="1"/>
  <c r="R421" i="24" s="1"/>
  <c r="S421" i="24" s="1"/>
  <c r="T421" i="24" s="1"/>
  <c r="P2379" i="24"/>
  <c r="Q2379" i="24" s="1"/>
  <c r="R2379" i="24" s="1"/>
  <c r="S2379" i="24" s="1"/>
  <c r="T2379" i="24" s="1"/>
  <c r="P3566" i="24"/>
  <c r="Q3566" i="24" s="1"/>
  <c r="R3566" i="24" s="1"/>
  <c r="S3566" i="24" s="1"/>
  <c r="T3566" i="24" s="1"/>
  <c r="P2985" i="24"/>
  <c r="Q2985" i="24" s="1"/>
  <c r="R2985" i="24" s="1"/>
  <c r="S2985" i="24" s="1"/>
  <c r="T2985" i="24" s="1"/>
  <c r="S1006" i="24"/>
  <c r="T1006" i="24" s="1"/>
  <c r="S1302" i="24"/>
  <c r="T1302" i="24" s="1"/>
  <c r="P2171" i="24"/>
  <c r="Q2171" i="24" s="1"/>
  <c r="R2171" i="24" s="1"/>
  <c r="S2171" i="24" s="1"/>
  <c r="T2171" i="24" s="1"/>
  <c r="S1107" i="24"/>
  <c r="T1107" i="24" s="1"/>
  <c r="P2170" i="24"/>
  <c r="Q2170" i="24" s="1"/>
  <c r="R2170" i="24" s="1"/>
  <c r="S2170" i="24" s="1"/>
  <c r="T2170" i="24" s="1"/>
  <c r="P1872" i="24"/>
  <c r="Q1872" i="24" s="1"/>
  <c r="R1872" i="24" s="1"/>
  <c r="S1872" i="24" s="1"/>
  <c r="T1872" i="24" s="1"/>
  <c r="P2198" i="24"/>
  <c r="Q2198" i="24" s="1"/>
  <c r="R2198" i="24" s="1"/>
  <c r="S2198" i="24" s="1"/>
  <c r="T2198" i="24" s="1"/>
  <c r="K3778" i="24"/>
  <c r="L3778" i="24" s="1"/>
  <c r="M3778" i="24" s="1"/>
  <c r="N3778" i="24"/>
  <c r="O3778" i="24" s="1"/>
  <c r="P3473" i="24"/>
  <c r="Q3473" i="24" s="1"/>
  <c r="R3473" i="24" s="1"/>
  <c r="S3473" i="24" s="1"/>
  <c r="T3473" i="24" s="1"/>
  <c r="N3674" i="24"/>
  <c r="O3674" i="24" s="1"/>
  <c r="K3674" i="24"/>
  <c r="L3674" i="24" s="1"/>
  <c r="M3674" i="24" s="1"/>
  <c r="K2089" i="24"/>
  <c r="L2089" i="24" s="1"/>
  <c r="M2089" i="24" s="1"/>
  <c r="N2089" i="24"/>
  <c r="O2089" i="24" s="1"/>
  <c r="P3074" i="24"/>
  <c r="Q3074" i="24" s="1"/>
  <c r="R3074" i="24" s="1"/>
  <c r="S3074" i="24" s="1"/>
  <c r="T3074" i="24" s="1"/>
  <c r="P3719" i="24"/>
  <c r="Q3719" i="24" s="1"/>
  <c r="R3719" i="24" s="1"/>
  <c r="S3719" i="24" s="1"/>
  <c r="T3719" i="24" s="1"/>
  <c r="P332" i="24"/>
  <c r="Q332" i="24" s="1"/>
  <c r="R332" i="24" s="1"/>
  <c r="S332" i="24" s="1"/>
  <c r="T332" i="24" s="1"/>
  <c r="N3138" i="24"/>
  <c r="O3138" i="24" s="1"/>
  <c r="K3138" i="24"/>
  <c r="L3138" i="24" s="1"/>
  <c r="M3138" i="24" s="1"/>
  <c r="P2689" i="24"/>
  <c r="Q2689" i="24" s="1"/>
  <c r="R2689" i="24" s="1"/>
  <c r="S2689" i="24" s="1"/>
  <c r="T2689" i="24" s="1"/>
  <c r="K3950" i="24"/>
  <c r="L3950" i="24" s="1"/>
  <c r="M3950" i="24" s="1"/>
  <c r="N3950" i="24"/>
  <c r="O3950" i="24" s="1"/>
  <c r="P2937" i="24"/>
  <c r="Q2937" i="24" s="1"/>
  <c r="R2937" i="24" s="1"/>
  <c r="S2937" i="24" s="1"/>
  <c r="T2937" i="24" s="1"/>
  <c r="P1289" i="24"/>
  <c r="Q1289" i="24" s="1"/>
  <c r="R1289" i="24" s="1"/>
  <c r="S1289" i="24"/>
  <c r="T1289" i="24" s="1"/>
  <c r="P1285" i="24"/>
  <c r="Q1285" i="24" s="1"/>
  <c r="R1285" i="24" s="1"/>
  <c r="S1285" i="24" s="1"/>
  <c r="T1285" i="24" s="1"/>
  <c r="P1757" i="24"/>
  <c r="Q1757" i="24" s="1"/>
  <c r="R1757" i="24" s="1"/>
  <c r="S1757" i="24" s="1"/>
  <c r="T1757" i="24" s="1"/>
  <c r="N954" i="24"/>
  <c r="O954" i="24" s="1"/>
  <c r="K954" i="24"/>
  <c r="L954" i="24" s="1"/>
  <c r="M954" i="24" s="1"/>
  <c r="P2459" i="24"/>
  <c r="Q2459" i="24" s="1"/>
  <c r="R2459" i="24" s="1"/>
  <c r="S2459" i="24" s="1"/>
  <c r="T2459" i="24" s="1"/>
  <c r="P3945" i="24"/>
  <c r="Q3945" i="24" s="1"/>
  <c r="R3945" i="24" s="1"/>
  <c r="S3945" i="24" s="1"/>
  <c r="T3945" i="24" s="1"/>
  <c r="P3544" i="24"/>
  <c r="Q3544" i="24" s="1"/>
  <c r="R3544" i="24" s="1"/>
  <c r="S3544" i="24" s="1"/>
  <c r="T3544" i="24" s="1"/>
  <c r="K114" i="24"/>
  <c r="L114" i="24" s="1"/>
  <c r="M114" i="24" s="1"/>
  <c r="N114" i="24"/>
  <c r="O114" i="24" s="1"/>
  <c r="P3214" i="24"/>
  <c r="Q3214" i="24" s="1"/>
  <c r="R3214" i="24" s="1"/>
  <c r="S3214" i="24" s="1"/>
  <c r="T3214" i="24" s="1"/>
  <c r="N979" i="24"/>
  <c r="O979" i="24" s="1"/>
  <c r="K979" i="24"/>
  <c r="L979" i="24" s="1"/>
  <c r="M979" i="24" s="1"/>
  <c r="P3701" i="24"/>
  <c r="Q3701" i="24" s="1"/>
  <c r="R3701" i="24" s="1"/>
  <c r="S3701" i="24"/>
  <c r="T3701" i="24" s="1"/>
  <c r="N1180" i="24"/>
  <c r="O1180" i="24" s="1"/>
  <c r="N757" i="24"/>
  <c r="O757" i="24" s="1"/>
  <c r="N3949" i="24"/>
  <c r="O3949" i="24" s="1"/>
  <c r="K2776" i="24"/>
  <c r="L2776" i="24" s="1"/>
  <c r="M2776" i="24" s="1"/>
  <c r="N2776" i="24"/>
  <c r="O2776" i="24" s="1"/>
  <c r="P3726" i="24"/>
  <c r="Q3726" i="24" s="1"/>
  <c r="R3726" i="24" s="1"/>
  <c r="S3726" i="24" s="1"/>
  <c r="T3726" i="24" s="1"/>
  <c r="K3403" i="24"/>
  <c r="L3403" i="24" s="1"/>
  <c r="M3403" i="24" s="1"/>
  <c r="N3403" i="24"/>
  <c r="O3403" i="24" s="1"/>
  <c r="P604" i="24"/>
  <c r="Q604" i="24" s="1"/>
  <c r="R604" i="24" s="1"/>
  <c r="S604" i="24" s="1"/>
  <c r="T604" i="24" s="1"/>
  <c r="P2815" i="24"/>
  <c r="Q2815" i="24" s="1"/>
  <c r="R2815" i="24" s="1"/>
  <c r="S2815" i="24" s="1"/>
  <c r="T2815" i="24" s="1"/>
  <c r="P3391" i="24"/>
  <c r="Q3391" i="24" s="1"/>
  <c r="R3391" i="24" s="1"/>
  <c r="S3391" i="24"/>
  <c r="T3391" i="24" s="1"/>
  <c r="P2296" i="24"/>
  <c r="Q2296" i="24" s="1"/>
  <c r="R2296" i="24" s="1"/>
  <c r="S2296" i="24" s="1"/>
  <c r="T2296" i="24" s="1"/>
  <c r="P1932" i="24"/>
  <c r="Q1932" i="24" s="1"/>
  <c r="R1932" i="24" s="1"/>
  <c r="S1932" i="24" s="1"/>
  <c r="T1932" i="24" s="1"/>
  <c r="P1840" i="24"/>
  <c r="Q1840" i="24" s="1"/>
  <c r="R1840" i="24" s="1"/>
  <c r="S1840" i="24" s="1"/>
  <c r="T1840" i="24" s="1"/>
  <c r="P1170" i="24"/>
  <c r="Q1170" i="24" s="1"/>
  <c r="R1170" i="24" s="1"/>
  <c r="S1170" i="24" s="1"/>
  <c r="T1170" i="24" s="1"/>
  <c r="P1444" i="24"/>
  <c r="Q1444" i="24" s="1"/>
  <c r="R1444" i="24" s="1"/>
  <c r="S1444" i="24" s="1"/>
  <c r="T1444" i="24" s="1"/>
  <c r="S1756" i="24"/>
  <c r="T1756" i="24" s="1"/>
  <c r="P2945" i="24"/>
  <c r="Q2945" i="24" s="1"/>
  <c r="R2945" i="24" s="1"/>
  <c r="S2945" i="24" s="1"/>
  <c r="T2945" i="24" s="1"/>
  <c r="N1466" i="24"/>
  <c r="O1466" i="24" s="1"/>
  <c r="K1466" i="24"/>
  <c r="L1466" i="24" s="1"/>
  <c r="M1466" i="24" s="1"/>
  <c r="P810" i="24"/>
  <c r="Q810" i="24" s="1"/>
  <c r="R810" i="24" s="1"/>
  <c r="S810" i="24" s="1"/>
  <c r="T810" i="24" s="1"/>
  <c r="N2705" i="24"/>
  <c r="O2705" i="24" s="1"/>
  <c r="K2705" i="24"/>
  <c r="L2705" i="24" s="1"/>
  <c r="M2705" i="24" s="1"/>
  <c r="S2975" i="24"/>
  <c r="T2975" i="24" s="1"/>
  <c r="P383" i="24"/>
  <c r="Q383" i="24" s="1"/>
  <c r="R383" i="24" s="1"/>
  <c r="S383" i="24" s="1"/>
  <c r="T383" i="24" s="1"/>
  <c r="P4127" i="24"/>
  <c r="Q4127" i="24" s="1"/>
  <c r="R4127" i="24" s="1"/>
  <c r="S4127" i="24" s="1"/>
  <c r="T4127" i="24" s="1"/>
  <c r="P1754" i="24"/>
  <c r="Q1754" i="24" s="1"/>
  <c r="R1754" i="24" s="1"/>
  <c r="S1754" i="24" s="1"/>
  <c r="T1754" i="24" s="1"/>
  <c r="P2457" i="24"/>
  <c r="Q2457" i="24" s="1"/>
  <c r="R2457" i="24" s="1"/>
  <c r="S2457" i="24"/>
  <c r="T2457" i="24" s="1"/>
  <c r="P675" i="24"/>
  <c r="Q675" i="24" s="1"/>
  <c r="R675" i="24" s="1"/>
  <c r="S675" i="24" s="1"/>
  <c r="T675" i="24" s="1"/>
  <c r="P3982" i="24"/>
  <c r="Q3982" i="24" s="1"/>
  <c r="R3982" i="24" s="1"/>
  <c r="S3982" i="24" s="1"/>
  <c r="T3982" i="24" s="1"/>
  <c r="P3577" i="24"/>
  <c r="Q3577" i="24" s="1"/>
  <c r="R3577" i="24" s="1"/>
  <c r="S3577" i="24" s="1"/>
  <c r="T3577" i="24" s="1"/>
  <c r="S695" i="24"/>
  <c r="T695" i="24" s="1"/>
  <c r="K214" i="24"/>
  <c r="L214" i="24" s="1"/>
  <c r="M214" i="24" s="1"/>
  <c r="N214" i="24"/>
  <c r="O214" i="24" s="1"/>
  <c r="P4222" i="24"/>
  <c r="Q4222" i="24" s="1"/>
  <c r="R4222" i="24" s="1"/>
  <c r="S4222" i="24" s="1"/>
  <c r="T4222" i="24" s="1"/>
  <c r="S3943" i="24"/>
  <c r="T3943" i="24" s="1"/>
  <c r="P3942" i="24"/>
  <c r="Q3942" i="24" s="1"/>
  <c r="R3942" i="24" s="1"/>
  <c r="S3942" i="24" s="1"/>
  <c r="T3942" i="24" s="1"/>
  <c r="P2049" i="24"/>
  <c r="Q2049" i="24" s="1"/>
  <c r="R2049" i="24" s="1"/>
  <c r="S2049" i="24" s="1"/>
  <c r="T2049" i="24" s="1"/>
  <c r="S3472" i="24"/>
  <c r="T3472" i="24" s="1"/>
  <c r="K2771" i="24"/>
  <c r="L2771" i="24" s="1"/>
  <c r="M2771" i="24" s="1"/>
  <c r="N2771" i="24"/>
  <c r="O2771" i="24" s="1"/>
  <c r="P3812" i="24"/>
  <c r="Q3812" i="24" s="1"/>
  <c r="R3812" i="24" s="1"/>
  <c r="S3812" i="24"/>
  <c r="T3812" i="24" s="1"/>
  <c r="K857" i="24"/>
  <c r="L857" i="24" s="1"/>
  <c r="M857" i="24" s="1"/>
  <c r="N857" i="24"/>
  <c r="O857" i="24" s="1"/>
  <c r="P3721" i="24"/>
  <c r="Q3721" i="24" s="1"/>
  <c r="R3721" i="24" s="1"/>
  <c r="S3721" i="24"/>
  <c r="T3721" i="24" s="1"/>
  <c r="K105" i="24"/>
  <c r="L105" i="24" s="1"/>
  <c r="M105" i="24" s="1"/>
  <c r="N105" i="24"/>
  <c r="O105" i="24" s="1"/>
  <c r="K1391" i="24"/>
  <c r="L1391" i="24" s="1"/>
  <c r="M1391" i="24" s="1"/>
  <c r="P1391" i="24" s="1"/>
  <c r="Q1391" i="24" s="1"/>
  <c r="R1391" i="24" s="1"/>
  <c r="S1391" i="24" s="1"/>
  <c r="T1391" i="24" s="1"/>
  <c r="K2715" i="24"/>
  <c r="L2715" i="24" s="1"/>
  <c r="M2715" i="24" s="1"/>
  <c r="P2715" i="24" s="1"/>
  <c r="Q2715" i="24" s="1"/>
  <c r="R2715" i="24" s="1"/>
  <c r="S2715" i="24" s="1"/>
  <c r="T2715" i="24" s="1"/>
  <c r="K2690" i="24"/>
  <c r="L2690" i="24" s="1"/>
  <c r="M2690" i="24" s="1"/>
  <c r="P2690" i="24" s="1"/>
  <c r="Q2690" i="24" s="1"/>
  <c r="R2690" i="24" s="1"/>
  <c r="S2690" i="24" s="1"/>
  <c r="T2690" i="24" s="1"/>
  <c r="K630" i="24"/>
  <c r="L630" i="24" s="1"/>
  <c r="M630" i="24" s="1"/>
  <c r="P630" i="24" s="1"/>
  <c r="Q630" i="24" s="1"/>
  <c r="R630" i="24" s="1"/>
  <c r="S630" i="24" s="1"/>
  <c r="T630" i="24" s="1"/>
  <c r="K4219" i="24"/>
  <c r="L4219" i="24" s="1"/>
  <c r="M4219" i="24" s="1"/>
  <c r="P4219" i="24" s="1"/>
  <c r="Q4219" i="24" s="1"/>
  <c r="R4219" i="24" s="1"/>
  <c r="S4219" i="24" s="1"/>
  <c r="T4219" i="24" s="1"/>
  <c r="K3351" i="24"/>
  <c r="L3351" i="24" s="1"/>
  <c r="M3351" i="24" s="1"/>
  <c r="P3351" i="24" s="1"/>
  <c r="Q3351" i="24" s="1"/>
  <c r="R3351" i="24" s="1"/>
  <c r="S3351" i="24" s="1"/>
  <c r="T3351" i="24" s="1"/>
  <c r="K1763" i="24"/>
  <c r="L1763" i="24" s="1"/>
  <c r="M1763" i="24" s="1"/>
  <c r="P1763" i="24" s="1"/>
  <c r="Q1763" i="24" s="1"/>
  <c r="R1763" i="24" s="1"/>
  <c r="S1763" i="24" s="1"/>
  <c r="T1763" i="24" s="1"/>
  <c r="K1240" i="24"/>
  <c r="L1240" i="24" s="1"/>
  <c r="M1240" i="24" s="1"/>
  <c r="P1240" i="24" s="1"/>
  <c r="Q1240" i="24" s="1"/>
  <c r="R1240" i="24" s="1"/>
  <c r="S1240" i="24" s="1"/>
  <c r="T1240" i="24" s="1"/>
  <c r="K3071" i="24"/>
  <c r="L3071" i="24" s="1"/>
  <c r="M3071" i="24" s="1"/>
  <c r="P3071" i="24" s="1"/>
  <c r="Q3071" i="24" s="1"/>
  <c r="R3071" i="24" s="1"/>
  <c r="S3071" i="24" s="1"/>
  <c r="T3071" i="24" s="1"/>
  <c r="K237" i="24"/>
  <c r="L237" i="24" s="1"/>
  <c r="M237" i="24" s="1"/>
  <c r="P237" i="24" s="1"/>
  <c r="Q237" i="24" s="1"/>
  <c r="R237" i="24" s="1"/>
  <c r="S237" i="24" s="1"/>
  <c r="T237" i="24" s="1"/>
  <c r="K3815" i="24"/>
  <c r="L3815" i="24" s="1"/>
  <c r="M3815" i="24" s="1"/>
  <c r="P3815" i="24" s="1"/>
  <c r="Q3815" i="24" s="1"/>
  <c r="R3815" i="24" s="1"/>
  <c r="S3815" i="24" s="1"/>
  <c r="T3815" i="24" s="1"/>
  <c r="K1762" i="24"/>
  <c r="L1762" i="24" s="1"/>
  <c r="M1762" i="24" s="1"/>
  <c r="P1762" i="24" s="1"/>
  <c r="Q1762" i="24" s="1"/>
  <c r="R1762" i="24" s="1"/>
  <c r="S1762" i="24" s="1"/>
  <c r="T1762" i="24" s="1"/>
  <c r="K1141" i="24"/>
  <c r="L1141" i="24" s="1"/>
  <c r="M1141" i="24" s="1"/>
  <c r="P1141" i="24" s="1"/>
  <c r="Q1141" i="24" s="1"/>
  <c r="R1141" i="24" s="1"/>
  <c r="S1141" i="24" s="1"/>
  <c r="T1141" i="24" s="1"/>
  <c r="K2722" i="24"/>
  <c r="L2722" i="24" s="1"/>
  <c r="M2722" i="24" s="1"/>
  <c r="P2722" i="24" s="1"/>
  <c r="Q2722" i="24" s="1"/>
  <c r="R2722" i="24" s="1"/>
  <c r="S2722" i="24" s="1"/>
  <c r="T2722" i="24" s="1"/>
  <c r="N1529" i="24"/>
  <c r="O1529" i="24" s="1"/>
  <c r="S2587" i="24"/>
  <c r="T2587" i="24" s="1"/>
  <c r="N3843" i="24"/>
  <c r="O3843" i="24" s="1"/>
  <c r="S2707" i="24"/>
  <c r="T2707" i="24" s="1"/>
  <c r="N431" i="24"/>
  <c r="O431" i="24" s="1"/>
  <c r="K2092" i="24"/>
  <c r="L2092" i="24" s="1"/>
  <c r="M2092" i="24" s="1"/>
  <c r="P2092" i="24" s="1"/>
  <c r="Q2092" i="24" s="1"/>
  <c r="R2092" i="24" s="1"/>
  <c r="S2092" i="24" s="1"/>
  <c r="T2092" i="24" s="1"/>
  <c r="N1648" i="24"/>
  <c r="O1648" i="24" s="1"/>
  <c r="S2543" i="24"/>
  <c r="T2543" i="24" s="1"/>
  <c r="S516" i="24"/>
  <c r="T516" i="24" s="1"/>
  <c r="P319" i="24"/>
  <c r="Q319" i="24" s="1"/>
  <c r="R319" i="24" s="1"/>
  <c r="S319" i="24" s="1"/>
  <c r="T319" i="24" s="1"/>
  <c r="S1907" i="24"/>
  <c r="T1907" i="24" s="1"/>
  <c r="K1752" i="24"/>
  <c r="L1752" i="24" s="1"/>
  <c r="M1752" i="24" s="1"/>
  <c r="N1752" i="24"/>
  <c r="O1752" i="24" s="1"/>
  <c r="P2852" i="24"/>
  <c r="Q2852" i="24" s="1"/>
  <c r="R2852" i="24" s="1"/>
  <c r="S2852" i="24" s="1"/>
  <c r="T2852" i="24" s="1"/>
  <c r="P2129" i="24"/>
  <c r="Q2129" i="24" s="1"/>
  <c r="R2129" i="24" s="1"/>
  <c r="S2129" i="24" s="1"/>
  <c r="T2129" i="24" s="1"/>
  <c r="P4108" i="24"/>
  <c r="Q4108" i="24" s="1"/>
  <c r="R4108" i="24" s="1"/>
  <c r="S4108" i="24"/>
  <c r="T4108" i="24" s="1"/>
  <c r="K2057" i="24"/>
  <c r="L2057" i="24" s="1"/>
  <c r="M2057" i="24" s="1"/>
  <c r="N2057" i="24"/>
  <c r="O2057" i="24" s="1"/>
  <c r="P581" i="24"/>
  <c r="Q581" i="24" s="1"/>
  <c r="R581" i="24" s="1"/>
  <c r="S581" i="24"/>
  <c r="T581" i="24" s="1"/>
  <c r="P537" i="24"/>
  <c r="Q537" i="24" s="1"/>
  <c r="R537" i="24" s="1"/>
  <c r="S537" i="24"/>
  <c r="T537" i="24" s="1"/>
  <c r="P505" i="24"/>
  <c r="Q505" i="24" s="1"/>
  <c r="R505" i="24" s="1"/>
  <c r="S505" i="24" s="1"/>
  <c r="T505" i="24" s="1"/>
  <c r="S1531" i="24"/>
  <c r="T1531" i="24" s="1"/>
  <c r="S2503" i="24"/>
  <c r="T2503" i="24" s="1"/>
  <c r="P1169" i="24"/>
  <c r="Q1169" i="24" s="1"/>
  <c r="R1169" i="24" s="1"/>
  <c r="S1169" i="24" s="1"/>
  <c r="T1169" i="24" s="1"/>
  <c r="S665" i="24"/>
  <c r="T665" i="24" s="1"/>
  <c r="P562" i="24"/>
  <c r="Q562" i="24" s="1"/>
  <c r="R562" i="24" s="1"/>
  <c r="S562" i="24" s="1"/>
  <c r="T562" i="24" s="1"/>
  <c r="K1923" i="24"/>
  <c r="L1923" i="24" s="1"/>
  <c r="M1923" i="24" s="1"/>
  <c r="N1923" i="24"/>
  <c r="O1923" i="24" s="1"/>
  <c r="K2643" i="24"/>
  <c r="L2643" i="24" s="1"/>
  <c r="M2643" i="24" s="1"/>
  <c r="P2643" i="24" s="1"/>
  <c r="Q2643" i="24" s="1"/>
  <c r="R2643" i="24" s="1"/>
  <c r="S2643" i="24" s="1"/>
  <c r="T2643" i="24" s="1"/>
  <c r="N1295" i="24"/>
  <c r="O1295" i="24" s="1"/>
  <c r="K3135" i="24"/>
  <c r="L3135" i="24" s="1"/>
  <c r="M3135" i="24" s="1"/>
  <c r="P3135" i="24" s="1"/>
  <c r="Q3135" i="24" s="1"/>
  <c r="R3135" i="24" s="1"/>
  <c r="S3135" i="24" s="1"/>
  <c r="T3135" i="24" s="1"/>
  <c r="S3134" i="24"/>
  <c r="T3134" i="24" s="1"/>
  <c r="N2450" i="24"/>
  <c r="O2450" i="24" s="1"/>
  <c r="K577" i="24"/>
  <c r="L577" i="24" s="1"/>
  <c r="M577" i="24" s="1"/>
  <c r="P577" i="24" s="1"/>
  <c r="Q577" i="24" s="1"/>
  <c r="R577" i="24" s="1"/>
  <c r="S577" i="24" s="1"/>
  <c r="T577" i="24" s="1"/>
  <c r="K1756" i="24"/>
  <c r="L1756" i="24" s="1"/>
  <c r="M1756" i="24" s="1"/>
  <c r="P1756" i="24" s="1"/>
  <c r="Q1756" i="24" s="1"/>
  <c r="R1756" i="24" s="1"/>
  <c r="K4046" i="24"/>
  <c r="L4046" i="24" s="1"/>
  <c r="M4046" i="24" s="1"/>
  <c r="N4046" i="24"/>
  <c r="O4046" i="24" s="1"/>
  <c r="K3863" i="24"/>
  <c r="L3863" i="24" s="1"/>
  <c r="M3863" i="24" s="1"/>
  <c r="P3863" i="24" s="1"/>
  <c r="Q3863" i="24" s="1"/>
  <c r="R3863" i="24" s="1"/>
  <c r="S3863" i="24" s="1"/>
  <c r="T3863" i="24" s="1"/>
  <c r="P2956" i="24"/>
  <c r="Q2956" i="24" s="1"/>
  <c r="R2956" i="24" s="1"/>
  <c r="S2956" i="24" s="1"/>
  <c r="T2956" i="24" s="1"/>
  <c r="P2090" i="24"/>
  <c r="Q2090" i="24" s="1"/>
  <c r="R2090" i="24" s="1"/>
  <c r="S2090" i="24" s="1"/>
  <c r="T2090" i="24" s="1"/>
  <c r="P1973" i="24"/>
  <c r="Q1973" i="24" s="1"/>
  <c r="R1973" i="24" s="1"/>
  <c r="S1973" i="24" s="1"/>
  <c r="T1973" i="24" s="1"/>
  <c r="P869" i="24"/>
  <c r="Q869" i="24" s="1"/>
  <c r="R869" i="24" s="1"/>
  <c r="S869" i="24" s="1"/>
  <c r="T869" i="24" s="1"/>
  <c r="P627" i="24"/>
  <c r="Q627" i="24" s="1"/>
  <c r="R627" i="24" s="1"/>
  <c r="S627" i="24" s="1"/>
  <c r="T627" i="24" s="1"/>
  <c r="S3132" i="24"/>
  <c r="T3132" i="24" s="1"/>
  <c r="P3132" i="24"/>
  <c r="Q3132" i="24" s="1"/>
  <c r="R3132" i="24" s="1"/>
  <c r="P1541" i="24"/>
  <c r="Q1541" i="24" s="1"/>
  <c r="R1541" i="24" s="1"/>
  <c r="S1541" i="24" s="1"/>
  <c r="T1541" i="24" s="1"/>
  <c r="S3981" i="24"/>
  <c r="T3981" i="24" s="1"/>
  <c r="K3130" i="24"/>
  <c r="L3130" i="24" s="1"/>
  <c r="M3130" i="24" s="1"/>
  <c r="N3130" i="24"/>
  <c r="O3130" i="24" s="1"/>
  <c r="P1750" i="24"/>
  <c r="Q1750" i="24" s="1"/>
  <c r="R1750" i="24" s="1"/>
  <c r="S1750" i="24" s="1"/>
  <c r="T1750" i="24" s="1"/>
  <c r="P464" i="24"/>
  <c r="Q464" i="24" s="1"/>
  <c r="R464" i="24" s="1"/>
  <c r="S464" i="24" s="1"/>
  <c r="T464" i="24" s="1"/>
  <c r="P2168" i="24"/>
  <c r="Q2168" i="24" s="1"/>
  <c r="R2168" i="24" s="1"/>
  <c r="S2168" i="24" s="1"/>
  <c r="T2168" i="24" s="1"/>
  <c r="P158" i="24"/>
  <c r="Q158" i="24" s="1"/>
  <c r="R158" i="24" s="1"/>
  <c r="S158" i="24" s="1"/>
  <c r="T158" i="24" s="1"/>
  <c r="P1748" i="24"/>
  <c r="Q1748" i="24" s="1"/>
  <c r="R1748" i="24" s="1"/>
  <c r="S1748" i="24" s="1"/>
  <c r="T1748" i="24" s="1"/>
  <c r="S807" i="24"/>
  <c r="T807" i="24" s="1"/>
  <c r="K1974" i="24"/>
  <c r="L1974" i="24" s="1"/>
  <c r="M1974" i="24" s="1"/>
  <c r="N1974" i="24"/>
  <c r="O1974" i="24" s="1"/>
  <c r="N3035" i="24"/>
  <c r="O3035" i="24" s="1"/>
  <c r="K3035" i="24"/>
  <c r="L3035" i="24" s="1"/>
  <c r="M3035" i="24" s="1"/>
  <c r="P301" i="24"/>
  <c r="Q301" i="24" s="1"/>
  <c r="R301" i="24" s="1"/>
  <c r="S301" i="24" s="1"/>
  <c r="T301" i="24" s="1"/>
  <c r="N1018" i="24"/>
  <c r="O1018" i="24" s="1"/>
  <c r="S3814" i="24"/>
  <c r="T3814" i="24" s="1"/>
  <c r="P1044" i="24"/>
  <c r="Q1044" i="24" s="1"/>
  <c r="R1044" i="24" s="1"/>
  <c r="S1044" i="24" s="1"/>
  <c r="T1044" i="24" s="1"/>
  <c r="P1755" i="24"/>
  <c r="Q1755" i="24" s="1"/>
  <c r="R1755" i="24" s="1"/>
  <c r="S1755" i="24" s="1"/>
  <c r="T1755" i="24" s="1"/>
  <c r="N3435" i="24"/>
  <c r="O3435" i="24" s="1"/>
  <c r="K3435" i="24"/>
  <c r="L3435" i="24" s="1"/>
  <c r="M3435" i="24" s="1"/>
  <c r="K17" i="24"/>
  <c r="L17" i="24" s="1"/>
  <c r="M17" i="24" s="1"/>
  <c r="N17" i="24"/>
  <c r="O17" i="24" s="1"/>
  <c r="P2825" i="24"/>
  <c r="Q2825" i="24" s="1"/>
  <c r="R2825" i="24" s="1"/>
  <c r="S2825" i="24" s="1"/>
  <c r="T2825" i="24" s="1"/>
  <c r="N3098" i="24"/>
  <c r="O3098" i="24" s="1"/>
  <c r="K3098" i="24"/>
  <c r="L3098" i="24" s="1"/>
  <c r="M3098" i="24" s="1"/>
  <c r="K1249" i="24"/>
  <c r="L1249" i="24" s="1"/>
  <c r="M1249" i="24" s="1"/>
  <c r="N1249" i="24"/>
  <c r="O1249" i="24" s="1"/>
  <c r="P1098" i="24"/>
  <c r="Q1098" i="24" s="1"/>
  <c r="R1098" i="24" s="1"/>
  <c r="S1098" i="24" s="1"/>
  <c r="T1098" i="24" s="1"/>
  <c r="N159" i="24"/>
  <c r="O159" i="24" s="1"/>
  <c r="K159" i="24"/>
  <c r="L159" i="24" s="1"/>
  <c r="M159" i="24" s="1"/>
  <c r="K3899" i="24"/>
  <c r="L3899" i="24" s="1"/>
  <c r="M3899" i="24" s="1"/>
  <c r="N3899" i="24"/>
  <c r="O3899" i="24" s="1"/>
  <c r="P2377" i="24"/>
  <c r="Q2377" i="24" s="1"/>
  <c r="R2377" i="24" s="1"/>
  <c r="S2377" i="24" s="1"/>
  <c r="T2377" i="24" s="1"/>
  <c r="N3554" i="24"/>
  <c r="O3554" i="24" s="1"/>
  <c r="K3554" i="24"/>
  <c r="L3554" i="24" s="1"/>
  <c r="M3554" i="24" s="1"/>
  <c r="K2623" i="24"/>
  <c r="L2623" i="24" s="1"/>
  <c r="M2623" i="24" s="1"/>
  <c r="N2623" i="24"/>
  <c r="O2623" i="24" s="1"/>
  <c r="P762" i="24"/>
  <c r="Q762" i="24" s="1"/>
  <c r="R762" i="24" s="1"/>
  <c r="S762" i="24"/>
  <c r="T762" i="24" s="1"/>
  <c r="P523" i="24"/>
  <c r="Q523" i="24" s="1"/>
  <c r="R523" i="24" s="1"/>
  <c r="S523" i="24" s="1"/>
  <c r="T523" i="24" s="1"/>
  <c r="S931" i="24"/>
  <c r="T931" i="24" s="1"/>
  <c r="K3941" i="24"/>
  <c r="L3941" i="24" s="1"/>
  <c r="M3941" i="24" s="1"/>
  <c r="N3941" i="24"/>
  <c r="O3941" i="24" s="1"/>
  <c r="P3263" i="24"/>
  <c r="Q3263" i="24" s="1"/>
  <c r="R3263" i="24" s="1"/>
  <c r="S3263" i="24" s="1"/>
  <c r="T3263" i="24" s="1"/>
  <c r="P2088" i="24"/>
  <c r="Q2088" i="24" s="1"/>
  <c r="R2088" i="24" s="1"/>
  <c r="S2088" i="24" s="1"/>
  <c r="T2088" i="24" s="1"/>
  <c r="K2087" i="24"/>
  <c r="L2087" i="24" s="1"/>
  <c r="M2087" i="24" s="1"/>
  <c r="N2087" i="24"/>
  <c r="O2087" i="24" s="1"/>
  <c r="P3023" i="24"/>
  <c r="Q3023" i="24" s="1"/>
  <c r="R3023" i="24" s="1"/>
  <c r="S3023" i="24" s="1"/>
  <c r="T3023" i="24" s="1"/>
  <c r="P842" i="24"/>
  <c r="Q842" i="24" s="1"/>
  <c r="R842" i="24" s="1"/>
  <c r="S842" i="24" s="1"/>
  <c r="T842" i="24" s="1"/>
  <c r="P1382" i="24"/>
  <c r="Q1382" i="24" s="1"/>
  <c r="R1382" i="24" s="1"/>
  <c r="S1382" i="24" s="1"/>
  <c r="T1382" i="24" s="1"/>
  <c r="K3310" i="24"/>
  <c r="L3310" i="24" s="1"/>
  <c r="M3310" i="24" s="1"/>
  <c r="P3310" i="24" s="1"/>
  <c r="Q3310" i="24" s="1"/>
  <c r="R3310" i="24" s="1"/>
  <c r="S3310" i="24" s="1"/>
  <c r="T3310" i="24" s="1"/>
  <c r="K666" i="24"/>
  <c r="L666" i="24" s="1"/>
  <c r="M666" i="24" s="1"/>
  <c r="P666" i="24" s="1"/>
  <c r="Q666" i="24" s="1"/>
  <c r="R666" i="24" s="1"/>
  <c r="S666" i="24" s="1"/>
  <c r="T666" i="24" s="1"/>
  <c r="N420" i="24"/>
  <c r="O420" i="24" s="1"/>
  <c r="K3813" i="24"/>
  <c r="L3813" i="24" s="1"/>
  <c r="M3813" i="24" s="1"/>
  <c r="P3813" i="24" s="1"/>
  <c r="Q3813" i="24" s="1"/>
  <c r="R3813" i="24" s="1"/>
  <c r="S3813" i="24" s="1"/>
  <c r="T3813" i="24" s="1"/>
  <c r="P408" i="24"/>
  <c r="Q408" i="24" s="1"/>
  <c r="R408" i="24" s="1"/>
  <c r="S408" i="24" s="1"/>
  <c r="T408" i="24" s="1"/>
  <c r="P161" i="24"/>
  <c r="Q161" i="24" s="1"/>
  <c r="R161" i="24" s="1"/>
  <c r="S161" i="24" s="1"/>
  <c r="T161" i="24" s="1"/>
  <c r="P2669" i="24"/>
  <c r="Q2669" i="24" s="1"/>
  <c r="R2669" i="24" s="1"/>
  <c r="S2669" i="24" s="1"/>
  <c r="T2669" i="24" s="1"/>
  <c r="P2719" i="24"/>
  <c r="Q2719" i="24" s="1"/>
  <c r="R2719" i="24" s="1"/>
  <c r="S2719" i="24" s="1"/>
  <c r="T2719" i="24" s="1"/>
  <c r="P2489" i="24"/>
  <c r="Q2489" i="24" s="1"/>
  <c r="R2489" i="24" s="1"/>
  <c r="S2489" i="24" s="1"/>
  <c r="T2489" i="24" s="1"/>
  <c r="P302" i="24"/>
  <c r="Q302" i="24" s="1"/>
  <c r="R302" i="24" s="1"/>
  <c r="S302" i="24" s="1"/>
  <c r="T302" i="24" s="1"/>
  <c r="P3133" i="24"/>
  <c r="Q3133" i="24" s="1"/>
  <c r="R3133" i="24" s="1"/>
  <c r="S3133" i="24" s="1"/>
  <c r="T3133" i="24" s="1"/>
  <c r="P1930" i="24"/>
  <c r="Q1930" i="24" s="1"/>
  <c r="R1930" i="24" s="1"/>
  <c r="S1930" i="24" s="1"/>
  <c r="T1930" i="24" s="1"/>
  <c r="P2295" i="24"/>
  <c r="Q2295" i="24" s="1"/>
  <c r="R2295" i="24" s="1"/>
  <c r="S2295" i="24" s="1"/>
  <c r="T2295" i="24" s="1"/>
  <c r="P465" i="24"/>
  <c r="Q465" i="24" s="1"/>
  <c r="R465" i="24" s="1"/>
  <c r="S465" i="24" s="1"/>
  <c r="T465" i="24" s="1"/>
  <c r="S2169" i="24"/>
  <c r="T2169" i="24" s="1"/>
  <c r="K2612" i="24"/>
  <c r="L2612" i="24" s="1"/>
  <c r="M2612" i="24" s="1"/>
  <c r="N2612" i="24"/>
  <c r="O2612" i="24" s="1"/>
  <c r="P1855" i="24"/>
  <c r="Q1855" i="24" s="1"/>
  <c r="R1855" i="24" s="1"/>
  <c r="S1855" i="24" s="1"/>
  <c r="T1855" i="24" s="1"/>
  <c r="P75" i="24"/>
  <c r="Q75" i="24" s="1"/>
  <c r="R75" i="24" s="1"/>
  <c r="S75" i="24" s="1"/>
  <c r="T75" i="24" s="1"/>
  <c r="S4034" i="24"/>
  <c r="T4034" i="24" s="1"/>
  <c r="P2492" i="24"/>
  <c r="Q2492" i="24" s="1"/>
  <c r="R2492" i="24" s="1"/>
  <c r="S2492" i="24" s="1"/>
  <c r="T2492" i="24" s="1"/>
  <c r="P221" i="24"/>
  <c r="Q221" i="24" s="1"/>
  <c r="R221" i="24" s="1"/>
  <c r="S221" i="24" s="1"/>
  <c r="T221" i="24" s="1"/>
  <c r="P3633" i="24"/>
  <c r="Q3633" i="24" s="1"/>
  <c r="R3633" i="24" s="1"/>
  <c r="S3633" i="24" s="1"/>
  <c r="T3633" i="24" s="1"/>
  <c r="P2770" i="24"/>
  <c r="Q2770" i="24" s="1"/>
  <c r="R2770" i="24" s="1"/>
  <c r="S2770" i="24" s="1"/>
  <c r="T2770" i="24" s="1"/>
  <c r="P1577" i="24"/>
  <c r="Q1577" i="24" s="1"/>
  <c r="R1577" i="24" s="1"/>
  <c r="S1577" i="24" s="1"/>
  <c r="T1577" i="24" s="1"/>
  <c r="P1389" i="24"/>
  <c r="Q1389" i="24" s="1"/>
  <c r="R1389" i="24" s="1"/>
  <c r="S1389" i="24" s="1"/>
  <c r="T1389" i="24" s="1"/>
  <c r="P1178" i="24"/>
  <c r="Q1178" i="24" s="1"/>
  <c r="R1178" i="24" s="1"/>
  <c r="S1178" i="24" s="1"/>
  <c r="T1178" i="24" s="1"/>
  <c r="S3136" i="24"/>
  <c r="T3136" i="24" s="1"/>
  <c r="S116" i="24"/>
  <c r="T116" i="24" s="1"/>
  <c r="P3090" i="24"/>
  <c r="Q3090" i="24" s="1"/>
  <c r="R3090" i="24" s="1"/>
  <c r="S3090" i="24" s="1"/>
  <c r="T3090" i="24" s="1"/>
  <c r="P935" i="24"/>
  <c r="Q935" i="24" s="1"/>
  <c r="R935" i="24" s="1"/>
  <c r="K443" i="24"/>
  <c r="L443" i="24" s="1"/>
  <c r="M443" i="24" s="1"/>
  <c r="N443" i="24"/>
  <c r="O443" i="24" s="1"/>
  <c r="S629" i="24"/>
  <c r="T629" i="24" s="1"/>
  <c r="P3983" i="24"/>
  <c r="Q3983" i="24" s="1"/>
  <c r="R3983" i="24" s="1"/>
  <c r="S3983" i="24" s="1"/>
  <c r="T3983" i="24" s="1"/>
  <c r="S11" i="24"/>
  <c r="T11" i="24" s="1"/>
  <c r="S419" i="24"/>
  <c r="T419" i="24" s="1"/>
  <c r="S1753" i="24"/>
  <c r="T1753" i="24" s="1"/>
  <c r="P808" i="24"/>
  <c r="Q808" i="24" s="1"/>
  <c r="R808" i="24" s="1"/>
  <c r="S808" i="24" s="1"/>
  <c r="T808" i="24" s="1"/>
  <c r="K3862" i="24"/>
  <c r="L3862" i="24" s="1"/>
  <c r="M3862" i="24" s="1"/>
  <c r="N3862" i="24"/>
  <c r="O3862" i="24" s="1"/>
  <c r="P3266" i="24"/>
  <c r="Q3266" i="24" s="1"/>
  <c r="R3266" i="24" s="1"/>
  <c r="S3266" i="24" s="1"/>
  <c r="T3266" i="24" s="1"/>
  <c r="P3265" i="24"/>
  <c r="Q3265" i="24" s="1"/>
  <c r="R3265" i="24" s="1"/>
  <c r="S3265" i="24" s="1"/>
  <c r="T3265" i="24" s="1"/>
  <c r="P3264" i="24"/>
  <c r="Q3264" i="24" s="1"/>
  <c r="R3264" i="24" s="1"/>
  <c r="S3264" i="24" s="1"/>
  <c r="T3264" i="24" s="1"/>
  <c r="P64" i="24"/>
  <c r="Q64" i="24" s="1"/>
  <c r="R64" i="24" s="1"/>
  <c r="S64" i="24" s="1"/>
  <c r="T64" i="24" s="1"/>
  <c r="P2874" i="24"/>
  <c r="Q2874" i="24" s="1"/>
  <c r="R2874" i="24" s="1"/>
  <c r="S2874" i="24" s="1"/>
  <c r="T2874" i="24" s="1"/>
  <c r="P921" i="24"/>
  <c r="Q921" i="24" s="1"/>
  <c r="R921" i="24" s="1"/>
  <c r="S921" i="24" s="1"/>
  <c r="T921" i="24" s="1"/>
  <c r="K3725" i="24"/>
  <c r="L3725" i="24" s="1"/>
  <c r="M3725" i="24" s="1"/>
  <c r="N3725" i="24"/>
  <c r="O3725" i="24" s="1"/>
  <c r="P4113" i="24"/>
  <c r="Q4113" i="24" s="1"/>
  <c r="R4113" i="24" s="1"/>
  <c r="S4113" i="24"/>
  <c r="T4113" i="24" s="1"/>
  <c r="P3342" i="24"/>
  <c r="Q3342" i="24" s="1"/>
  <c r="R3342" i="24" s="1"/>
  <c r="S3342" i="24" s="1"/>
  <c r="T3342" i="24" s="1"/>
  <c r="K1075" i="24"/>
  <c r="L1075" i="24" s="1"/>
  <c r="M1075" i="24" s="1"/>
  <c r="N1075" i="24"/>
  <c r="O1075" i="24" s="1"/>
  <c r="K306" i="24"/>
  <c r="L306" i="24" s="1"/>
  <c r="M306" i="24" s="1"/>
  <c r="N306" i="24"/>
  <c r="O306" i="24" s="1"/>
  <c r="N875" i="24"/>
  <c r="O875" i="24" s="1"/>
  <c r="P750" i="24"/>
  <c r="Q750" i="24" s="1"/>
  <c r="R750" i="24" s="1"/>
  <c r="S750" i="24" s="1"/>
  <c r="T750" i="24" s="1"/>
  <c r="P4067" i="24"/>
  <c r="Q4067" i="24" s="1"/>
  <c r="R4067" i="24" s="1"/>
  <c r="S4067" i="24" s="1"/>
  <c r="T4067" i="24" s="1"/>
  <c r="P2091" i="24"/>
  <c r="Q2091" i="24" s="1"/>
  <c r="R2091" i="24" s="1"/>
  <c r="S2091" i="24" s="1"/>
  <c r="T2091" i="24" s="1"/>
  <c r="P160" i="24"/>
  <c r="Q160" i="24" s="1"/>
  <c r="R160" i="24" s="1"/>
  <c r="S160" i="24" s="1"/>
  <c r="T160" i="24" s="1"/>
  <c r="P1647" i="24"/>
  <c r="Q1647" i="24" s="1"/>
  <c r="R1647" i="24" s="1"/>
  <c r="S1647" i="24" s="1"/>
  <c r="T1647" i="24" s="1"/>
  <c r="P628" i="24"/>
  <c r="Q628" i="24" s="1"/>
  <c r="R628" i="24" s="1"/>
  <c r="S628" i="24" s="1"/>
  <c r="T628" i="24" s="1"/>
  <c r="P3309" i="24"/>
  <c r="Q3309" i="24" s="1"/>
  <c r="R3309" i="24" s="1"/>
  <c r="S3309" i="24" s="1"/>
  <c r="T3309" i="24" s="1"/>
  <c r="S1929" i="24"/>
  <c r="T1929" i="24" s="1"/>
  <c r="K72" i="24"/>
  <c r="L72" i="24" s="1"/>
  <c r="M72" i="24" s="1"/>
  <c r="N72" i="24"/>
  <c r="O72" i="24" s="1"/>
  <c r="P1298" i="24"/>
  <c r="Q1298" i="24" s="1"/>
  <c r="R1298" i="24" s="1"/>
  <c r="S1298" i="24" s="1"/>
  <c r="T1298" i="24" s="1"/>
  <c r="P3052" i="24"/>
  <c r="Q3052" i="24" s="1"/>
  <c r="R3052" i="24" s="1"/>
  <c r="S3052" i="24" s="1"/>
  <c r="T3052" i="24" s="1"/>
  <c r="P1345" i="24"/>
  <c r="Q1345" i="24" s="1"/>
  <c r="R1345" i="24" s="1"/>
  <c r="S1345" i="24" s="1"/>
  <c r="T1345" i="24" s="1"/>
  <c r="P3129" i="24"/>
  <c r="Q3129" i="24" s="1"/>
  <c r="R3129" i="24" s="1"/>
  <c r="S3129" i="24" s="1"/>
  <c r="T3129" i="24" s="1"/>
  <c r="S235" i="24"/>
  <c r="T235" i="24" s="1"/>
  <c r="K26" i="24"/>
  <c r="L26" i="24" s="1"/>
  <c r="M26" i="24" s="1"/>
  <c r="N26" i="24"/>
  <c r="O26" i="24" s="1"/>
  <c r="P3897" i="24"/>
  <c r="Q3897" i="24" s="1"/>
  <c r="R3897" i="24" s="1"/>
  <c r="S3897" i="24" s="1"/>
  <c r="T3897" i="24" s="1"/>
  <c r="P4044" i="24"/>
  <c r="Q4044" i="24" s="1"/>
  <c r="R4044" i="24" s="1"/>
  <c r="S4044" i="24" s="1"/>
  <c r="T4044" i="24" s="1"/>
  <c r="S34" i="24"/>
  <c r="T34" i="24" s="1"/>
  <c r="P2912" i="24"/>
  <c r="Q2912" i="24" s="1"/>
  <c r="R2912" i="24" s="1"/>
  <c r="S2912" i="24" s="1"/>
  <c r="T2912" i="24" s="1"/>
  <c r="P930" i="24"/>
  <c r="Q930" i="24" s="1"/>
  <c r="R930" i="24" s="1"/>
  <c r="S930" i="24" s="1"/>
  <c r="T930" i="24" s="1"/>
  <c r="N2370" i="24"/>
  <c r="O2370" i="24" s="1"/>
  <c r="K2370" i="24"/>
  <c r="L2370" i="24" s="1"/>
  <c r="M2370" i="24" s="1"/>
  <c r="P4010" i="24"/>
  <c r="Q4010" i="24" s="1"/>
  <c r="R4010" i="24" s="1"/>
  <c r="S4010" i="24" s="1"/>
  <c r="T4010" i="24" s="1"/>
  <c r="K2294" i="24"/>
  <c r="L2294" i="24" s="1"/>
  <c r="M2294" i="24" s="1"/>
  <c r="P2294" i="24" s="1"/>
  <c r="Q2294" i="24" s="1"/>
  <c r="R2294" i="24" s="1"/>
  <c r="S2294" i="24" s="1"/>
  <c r="T2294" i="24" s="1"/>
  <c r="P2441" i="24"/>
  <c r="Q2441" i="24" s="1"/>
  <c r="R2441" i="24" s="1"/>
  <c r="S2441" i="24" s="1"/>
  <c r="T2441" i="24" s="1"/>
  <c r="K3075" i="24"/>
  <c r="L3075" i="24" s="1"/>
  <c r="M3075" i="24" s="1"/>
  <c r="P3075" i="24" s="1"/>
  <c r="Q3075" i="24" s="1"/>
  <c r="R3075" i="24" s="1"/>
  <c r="S3075" i="24" s="1"/>
  <c r="T3075" i="24" s="1"/>
  <c r="P1226" i="24"/>
  <c r="Q1226" i="24" s="1"/>
  <c r="R1226" i="24" s="1"/>
  <c r="S1226" i="24" s="1"/>
  <c r="T1226" i="24" s="1"/>
  <c r="K342" i="24"/>
  <c r="L342" i="24" s="1"/>
  <c r="M342" i="24" s="1"/>
  <c r="P342" i="24" s="1"/>
  <c r="Q342" i="24" s="1"/>
  <c r="R342" i="24" s="1"/>
  <c r="S342" i="24" s="1"/>
  <c r="T342" i="24" s="1"/>
  <c r="P953" i="24"/>
  <c r="Q953" i="24" s="1"/>
  <c r="R953" i="24" s="1"/>
  <c r="S953" i="24" s="1"/>
  <c r="T953" i="24" s="1"/>
  <c r="K4188" i="24"/>
  <c r="L4188" i="24" s="1"/>
  <c r="M4188" i="24" s="1"/>
  <c r="P4188" i="24" s="1"/>
  <c r="Q4188" i="24" s="1"/>
  <c r="R4188" i="24" s="1"/>
  <c r="S4188" i="24" s="1"/>
  <c r="T4188" i="24" s="1"/>
  <c r="P3347" i="24"/>
  <c r="Q3347" i="24" s="1"/>
  <c r="R3347" i="24" s="1"/>
  <c r="S3347" i="24" s="1"/>
  <c r="T3347" i="24" s="1"/>
  <c r="K3131" i="24"/>
  <c r="L3131" i="24" s="1"/>
  <c r="M3131" i="24" s="1"/>
  <c r="P3131" i="24" s="1"/>
  <c r="Q3131" i="24" s="1"/>
  <c r="R3131" i="24" s="1"/>
  <c r="S3131" i="24" s="1"/>
  <c r="T3131" i="24" s="1"/>
  <c r="P3563" i="24"/>
  <c r="Q3563" i="24" s="1"/>
  <c r="R3563" i="24" s="1"/>
  <c r="S3563" i="24" s="1"/>
  <c r="T3563" i="24" s="1"/>
  <c r="K1751" i="24"/>
  <c r="L1751" i="24" s="1"/>
  <c r="M1751" i="24" s="1"/>
  <c r="P1751" i="24" s="1"/>
  <c r="Q1751" i="24" s="1"/>
  <c r="R1751" i="24" s="1"/>
  <c r="S1751" i="24" s="1"/>
  <c r="T1751" i="24" s="1"/>
  <c r="P2824" i="24"/>
  <c r="Q2824" i="24" s="1"/>
  <c r="R2824" i="24" s="1"/>
  <c r="S2824" i="24" s="1"/>
  <c r="T2824" i="24" s="1"/>
  <c r="K1673" i="24"/>
  <c r="L1673" i="24" s="1"/>
  <c r="M1673" i="24" s="1"/>
  <c r="P1673" i="24" s="1"/>
  <c r="Q1673" i="24" s="1"/>
  <c r="R1673" i="24" s="1"/>
  <c r="S1673" i="24" s="1"/>
  <c r="T1673" i="24" s="1"/>
  <c r="P2717" i="24"/>
  <c r="Q2717" i="24" s="1"/>
  <c r="R2717" i="24" s="1"/>
  <c r="S2717" i="24" s="1"/>
  <c r="T2717" i="24" s="1"/>
  <c r="K2928" i="24"/>
  <c r="L2928" i="24" s="1"/>
  <c r="M2928" i="24" s="1"/>
  <c r="P2928" i="24" s="1"/>
  <c r="Q2928" i="24" s="1"/>
  <c r="R2928" i="24" s="1"/>
  <c r="S2928" i="24" s="1"/>
  <c r="T2928" i="24" s="1"/>
  <c r="K491" i="24"/>
  <c r="L491" i="24" s="1"/>
  <c r="M491" i="24" s="1"/>
  <c r="P491" i="24" s="1"/>
  <c r="Q491" i="24" s="1"/>
  <c r="R491" i="24" s="1"/>
  <c r="S491" i="24" s="1"/>
  <c r="T491" i="24" s="1"/>
  <c r="K4126" i="24"/>
  <c r="L4126" i="24" s="1"/>
  <c r="M4126" i="24" s="1"/>
  <c r="P4126" i="24" s="1"/>
  <c r="Q4126" i="24" s="1"/>
  <c r="R4126" i="24" s="1"/>
  <c r="S4126" i="24" s="1"/>
  <c r="T4126" i="24" s="1"/>
  <c r="P3596" i="24"/>
  <c r="Q3596" i="24" s="1"/>
  <c r="R3596" i="24" s="1"/>
  <c r="S3596" i="24" s="1"/>
  <c r="T3596" i="24" s="1"/>
  <c r="K2376" i="24"/>
  <c r="L2376" i="24" s="1"/>
  <c r="M2376" i="24" s="1"/>
  <c r="P2376" i="24" s="1"/>
  <c r="Q2376" i="24" s="1"/>
  <c r="R2376" i="24" s="1"/>
  <c r="S2376" i="24" s="1"/>
  <c r="T2376" i="24" s="1"/>
  <c r="K1928" i="24"/>
  <c r="L1928" i="24" s="1"/>
  <c r="M1928" i="24" s="1"/>
  <c r="P1928" i="24" s="1"/>
  <c r="Q1928" i="24" s="1"/>
  <c r="R1928" i="24" s="1"/>
  <c r="S1928" i="24" s="1"/>
  <c r="T1928" i="24" s="1"/>
  <c r="P807" i="24"/>
  <c r="Q807" i="24" s="1"/>
  <c r="R807" i="24" s="1"/>
  <c r="K1140" i="24"/>
  <c r="L1140" i="24" s="1"/>
  <c r="M1140" i="24" s="1"/>
  <c r="P1140" i="24" s="1"/>
  <c r="Q1140" i="24" s="1"/>
  <c r="R1140" i="24" s="1"/>
  <c r="S1140" i="24" s="1"/>
  <c r="T1140" i="24" s="1"/>
  <c r="K445" i="24"/>
  <c r="L445" i="24" s="1"/>
  <c r="M445" i="24" s="1"/>
  <c r="P445" i="24" s="1"/>
  <c r="Q445" i="24" s="1"/>
  <c r="R445" i="24" s="1"/>
  <c r="S445" i="24" s="1"/>
  <c r="T445" i="24" s="1"/>
  <c r="K3128" i="24"/>
  <c r="L3128" i="24" s="1"/>
  <c r="M3128" i="24" s="1"/>
  <c r="P3128" i="24" s="1"/>
  <c r="Q3128" i="24" s="1"/>
  <c r="R3128" i="24" s="1"/>
  <c r="S3128" i="24" s="1"/>
  <c r="T3128" i="24" s="1"/>
  <c r="K3036" i="24"/>
  <c r="L3036" i="24" s="1"/>
  <c r="M3036" i="24" s="1"/>
  <c r="S406" i="24"/>
  <c r="T406" i="24" s="1"/>
  <c r="K929" i="24"/>
  <c r="L929" i="24" s="1"/>
  <c r="M929" i="24" s="1"/>
  <c r="P929" i="24" s="1"/>
  <c r="Q929" i="24" s="1"/>
  <c r="R929" i="24" s="1"/>
  <c r="S929" i="24" s="1"/>
  <c r="T929" i="24" s="1"/>
  <c r="S490" i="24"/>
  <c r="T490" i="24" s="1"/>
  <c r="S4013" i="24"/>
  <c r="T4013" i="24" s="1"/>
  <c r="S3471" i="24"/>
  <c r="T3471" i="24" s="1"/>
  <c r="S1745" i="24"/>
  <c r="T1745" i="24" s="1"/>
  <c r="S1634" i="24"/>
  <c r="T1634" i="24" s="1"/>
  <c r="S4095" i="24"/>
  <c r="T4095" i="24" s="1"/>
  <c r="S2086" i="24"/>
  <c r="T2086" i="24" s="1"/>
  <c r="S2463" i="24"/>
  <c r="T2463" i="24" s="1"/>
  <c r="S410" i="24"/>
  <c r="T410" i="24" s="1"/>
  <c r="S281" i="24"/>
  <c r="T281" i="24" s="1"/>
  <c r="S3631" i="24"/>
  <c r="T3631" i="24" s="1"/>
  <c r="P264" i="24"/>
  <c r="Q264" i="24" s="1"/>
  <c r="R264" i="24" s="1"/>
  <c r="S264" i="24"/>
  <c r="T264" i="24" s="1"/>
  <c r="P3338" i="24"/>
  <c r="Q3338" i="24" s="1"/>
  <c r="R3338" i="24" s="1"/>
  <c r="S3338" i="24" s="1"/>
  <c r="T3338" i="24" s="1"/>
  <c r="N2487" i="24"/>
  <c r="O2487" i="24" s="1"/>
  <c r="K2487" i="24"/>
  <c r="L2487" i="24" s="1"/>
  <c r="M2487" i="24" s="1"/>
  <c r="N919" i="24"/>
  <c r="O919" i="24" s="1"/>
  <c r="K919" i="24"/>
  <c r="L919" i="24" s="1"/>
  <c r="M919" i="24" s="1"/>
  <c r="N4125" i="24"/>
  <c r="O4125" i="24" s="1"/>
  <c r="K4125" i="24"/>
  <c r="L4125" i="24" s="1"/>
  <c r="M4125" i="24" s="1"/>
  <c r="P3036" i="24"/>
  <c r="Q3036" i="24" s="1"/>
  <c r="R3036" i="24" s="1"/>
  <c r="S3036" i="24" s="1"/>
  <c r="T3036" i="24" s="1"/>
  <c r="P566" i="24"/>
  <c r="Q566" i="24" s="1"/>
  <c r="R566" i="24" s="1"/>
  <c r="S566" i="24" s="1"/>
  <c r="T566" i="24" s="1"/>
  <c r="S1301" i="24"/>
  <c r="T1301" i="24" s="1"/>
  <c r="P3408" i="24"/>
  <c r="Q3408" i="24" s="1"/>
  <c r="R3408" i="24" s="1"/>
  <c r="P3588" i="24"/>
  <c r="Q3588" i="24" s="1"/>
  <c r="R3588" i="24" s="1"/>
  <c r="S3588" i="24" s="1"/>
  <c r="T3588" i="24" s="1"/>
  <c r="P1746" i="24"/>
  <c r="Q1746" i="24" s="1"/>
  <c r="R1746" i="24" s="1"/>
  <c r="P2869" i="24"/>
  <c r="Q2869" i="24" s="1"/>
  <c r="R2869" i="24" s="1"/>
  <c r="S2869" i="24" s="1"/>
  <c r="T2869" i="24" s="1"/>
  <c r="P1436" i="24"/>
  <c r="Q1436" i="24" s="1"/>
  <c r="R1436" i="24" s="1"/>
  <c r="P1223" i="24"/>
  <c r="Q1223" i="24" s="1"/>
  <c r="R1223" i="24" s="1"/>
  <c r="S1223" i="24" s="1"/>
  <c r="T1223" i="24" s="1"/>
  <c r="P576" i="24"/>
  <c r="Q576" i="24" s="1"/>
  <c r="R576" i="24" s="1"/>
  <c r="P733" i="24"/>
  <c r="Q733" i="24" s="1"/>
  <c r="R733" i="24" s="1"/>
  <c r="S733" i="24" s="1"/>
  <c r="T733" i="24" s="1"/>
  <c r="P242" i="24"/>
  <c r="Q242" i="24" s="1"/>
  <c r="R242" i="24" s="1"/>
  <c r="P4143" i="24"/>
  <c r="Q4143" i="24" s="1"/>
  <c r="R4143" i="24" s="1"/>
  <c r="S4143" i="24" s="1"/>
  <c r="T4143" i="24" s="1"/>
  <c r="P4012" i="24"/>
  <c r="Q4012" i="24" s="1"/>
  <c r="R4012" i="24" s="1"/>
  <c r="P3344" i="24"/>
  <c r="Q3344" i="24" s="1"/>
  <c r="R3344" i="24" s="1"/>
  <c r="S3344" i="24" s="1"/>
  <c r="T3344" i="24" s="1"/>
  <c r="P1386" i="24"/>
  <c r="Q1386" i="24" s="1"/>
  <c r="R1386" i="24" s="1"/>
  <c r="S1386" i="24"/>
  <c r="T1386" i="24" s="1"/>
  <c r="P663" i="24"/>
  <c r="Q663" i="24" s="1"/>
  <c r="R663" i="24" s="1"/>
  <c r="S663" i="24" s="1"/>
  <c r="T663" i="24" s="1"/>
  <c r="P2674" i="24"/>
  <c r="Q2674" i="24" s="1"/>
  <c r="R2674" i="24" s="1"/>
  <c r="P1485" i="24"/>
  <c r="Q1485" i="24" s="1"/>
  <c r="R1485" i="24" s="1"/>
  <c r="S1485" i="24" s="1"/>
  <c r="T1485" i="24" s="1"/>
  <c r="P1118" i="24"/>
  <c r="Q1118" i="24" s="1"/>
  <c r="R1118" i="24" s="1"/>
  <c r="P273" i="24"/>
  <c r="Q273" i="24" s="1"/>
  <c r="R273" i="24" s="1"/>
  <c r="S273" i="24" s="1"/>
  <c r="T273" i="24" s="1"/>
  <c r="P241" i="24"/>
  <c r="Q241" i="24" s="1"/>
  <c r="R241" i="24" s="1"/>
  <c r="S241" i="24" s="1"/>
  <c r="T241" i="24" s="1"/>
  <c r="P4214" i="24"/>
  <c r="Q4214" i="24" s="1"/>
  <c r="R4214" i="24" s="1"/>
  <c r="S4214" i="24" s="1"/>
  <c r="T4214" i="24" s="1"/>
  <c r="P3807" i="24"/>
  <c r="Q3807" i="24" s="1"/>
  <c r="R3807" i="24" s="1"/>
  <c r="S3807" i="24" s="1"/>
  <c r="T3807" i="24" s="1"/>
  <c r="K2712" i="24"/>
  <c r="L2712" i="24" s="1"/>
  <c r="M2712" i="24" s="1"/>
  <c r="N2712" i="24"/>
  <c r="O2712" i="24" s="1"/>
  <c r="S2539" i="24"/>
  <c r="T2539" i="24" s="1"/>
  <c r="P928" i="24"/>
  <c r="Q928" i="24" s="1"/>
  <c r="R928" i="24" s="1"/>
  <c r="S928" i="24" s="1"/>
  <c r="T928" i="24" s="1"/>
  <c r="P2366" i="24"/>
  <c r="Q2366" i="24" s="1"/>
  <c r="R2366" i="24" s="1"/>
  <c r="S2366" i="24" s="1"/>
  <c r="T2366" i="24" s="1"/>
  <c r="S3341" i="24"/>
  <c r="T3341" i="24" s="1"/>
  <c r="P2533" i="24"/>
  <c r="Q2533" i="24" s="1"/>
  <c r="R2533" i="24" s="1"/>
  <c r="S2533" i="24" s="1"/>
  <c r="T2533" i="24" s="1"/>
  <c r="P1310" i="24"/>
  <c r="Q1310" i="24" s="1"/>
  <c r="R1310" i="24" s="1"/>
  <c r="S1310" i="24" s="1"/>
  <c r="T1310" i="24" s="1"/>
  <c r="N4151" i="24"/>
  <c r="O4151" i="24" s="1"/>
  <c r="K4151" i="24"/>
  <c r="L4151" i="24" s="1"/>
  <c r="M4151" i="24" s="1"/>
  <c r="K664" i="24"/>
  <c r="L664" i="24" s="1"/>
  <c r="M664" i="24" s="1"/>
  <c r="N664" i="24"/>
  <c r="O664" i="24" s="1"/>
  <c r="N2230" i="24"/>
  <c r="O2230" i="24" s="1"/>
  <c r="K2230" i="24"/>
  <c r="L2230" i="24" s="1"/>
  <c r="M2230" i="24" s="1"/>
  <c r="N1672" i="24"/>
  <c r="O1672" i="24" s="1"/>
  <c r="K1672" i="24"/>
  <c r="L1672" i="24" s="1"/>
  <c r="M1672" i="24" s="1"/>
  <c r="N3053" i="24"/>
  <c r="O3053" i="24" s="1"/>
  <c r="K3053" i="24"/>
  <c r="L3053" i="24" s="1"/>
  <c r="M3053" i="24" s="1"/>
  <c r="P588" i="24"/>
  <c r="Q588" i="24" s="1"/>
  <c r="R588" i="24" s="1"/>
  <c r="S588" i="24" s="1"/>
  <c r="T588" i="24" s="1"/>
  <c r="P557" i="24"/>
  <c r="Q557" i="24" s="1"/>
  <c r="R557" i="24" s="1"/>
  <c r="S557" i="24" s="1"/>
  <c r="T557" i="24" s="1"/>
  <c r="P157" i="24"/>
  <c r="Q157" i="24" s="1"/>
  <c r="R157" i="24" s="1"/>
  <c r="S157" i="24"/>
  <c r="T157" i="24" s="1"/>
  <c r="P2598" i="24"/>
  <c r="Q2598" i="24" s="1"/>
  <c r="R2598" i="24" s="1"/>
  <c r="S2598" i="24" s="1"/>
  <c r="T2598" i="24" s="1"/>
  <c r="P2374" i="24"/>
  <c r="Q2374" i="24" s="1"/>
  <c r="R2374" i="24" s="1"/>
  <c r="S2374" i="24"/>
  <c r="T2374" i="24" s="1"/>
  <c r="P3186" i="24"/>
  <c r="Q3186" i="24" s="1"/>
  <c r="R3186" i="24" s="1"/>
  <c r="S3186" i="24" s="1"/>
  <c r="T3186" i="24" s="1"/>
  <c r="P3722" i="24"/>
  <c r="Q3722" i="24" s="1"/>
  <c r="R3722" i="24" s="1"/>
  <c r="S3722" i="24"/>
  <c r="T3722" i="24" s="1"/>
  <c r="P3507" i="24"/>
  <c r="Q3507" i="24" s="1"/>
  <c r="R3507" i="24" s="1"/>
  <c r="S3507" i="24" s="1"/>
  <c r="T3507" i="24" s="1"/>
  <c r="P1871" i="24"/>
  <c r="Q1871" i="24" s="1"/>
  <c r="R1871" i="24" s="1"/>
  <c r="S1871" i="24"/>
  <c r="T1871" i="24" s="1"/>
  <c r="P2895" i="24"/>
  <c r="Q2895" i="24" s="1"/>
  <c r="R2895" i="24" s="1"/>
  <c r="S2895" i="24" s="1"/>
  <c r="T2895" i="24" s="1"/>
  <c r="P39" i="24"/>
  <c r="Q39" i="24" s="1"/>
  <c r="R39" i="24" s="1"/>
  <c r="S39" i="24" s="1"/>
  <c r="T39" i="24" s="1"/>
  <c r="P350" i="24"/>
  <c r="Q350" i="24" s="1"/>
  <c r="R350" i="24" s="1"/>
  <c r="S350" i="24" s="1"/>
  <c r="T350" i="24" s="1"/>
  <c r="P4080" i="24"/>
  <c r="Q4080" i="24" s="1"/>
  <c r="R4080" i="24" s="1"/>
  <c r="S4080" i="24" s="1"/>
  <c r="T4080" i="24" s="1"/>
  <c r="K156" i="24"/>
  <c r="L156" i="24" s="1"/>
  <c r="M156" i="24" s="1"/>
  <c r="P156" i="24" s="1"/>
  <c r="Q156" i="24" s="1"/>
  <c r="R156" i="24" s="1"/>
  <c r="S156" i="24" s="1"/>
  <c r="T156" i="24" s="1"/>
  <c r="P1504" i="24"/>
  <c r="Q1504" i="24" s="1"/>
  <c r="R1504" i="24" s="1"/>
  <c r="S1504" i="24" s="1"/>
  <c r="T1504" i="24" s="1"/>
  <c r="P696" i="24"/>
  <c r="Q696" i="24" s="1"/>
  <c r="R696" i="24" s="1"/>
  <c r="S696" i="24" s="1"/>
  <c r="T696" i="24" s="1"/>
  <c r="P4094" i="24"/>
  <c r="Q4094" i="24" s="1"/>
  <c r="R4094" i="24" s="1"/>
  <c r="S4094" i="24"/>
  <c r="T4094" i="24" s="1"/>
  <c r="S2227" i="24"/>
  <c r="T2227" i="24" s="1"/>
  <c r="P890" i="24"/>
  <c r="Q890" i="24" s="1"/>
  <c r="R890" i="24" s="1"/>
  <c r="S890" i="24" s="1"/>
  <c r="T890" i="24" s="1"/>
  <c r="P3806" i="24"/>
  <c r="Q3806" i="24" s="1"/>
  <c r="R3806" i="24" s="1"/>
  <c r="S3806" i="24" s="1"/>
  <c r="T3806" i="24" s="1"/>
  <c r="P463" i="24"/>
  <c r="Q463" i="24" s="1"/>
  <c r="R463" i="24" s="1"/>
  <c r="S463" i="24" s="1"/>
  <c r="T463" i="24" s="1"/>
  <c r="N3765" i="24"/>
  <c r="O3765" i="24" s="1"/>
  <c r="K3765" i="24"/>
  <c r="L3765" i="24" s="1"/>
  <c r="M3765" i="24" s="1"/>
  <c r="P1747" i="24"/>
  <c r="Q1747" i="24" s="1"/>
  <c r="R1747" i="24" s="1"/>
  <c r="S1747" i="24" s="1"/>
  <c r="T1747" i="24" s="1"/>
  <c r="P3224" i="24"/>
  <c r="Q3224" i="24" s="1"/>
  <c r="R3224" i="24" s="1"/>
  <c r="S3224" i="24" s="1"/>
  <c r="T3224" i="24" s="1"/>
  <c r="P2372" i="24"/>
  <c r="Q2372" i="24" s="1"/>
  <c r="R2372" i="24" s="1"/>
  <c r="S2372" i="24" s="1"/>
  <c r="T2372" i="24" s="1"/>
  <c r="K689" i="24"/>
  <c r="L689" i="24" s="1"/>
  <c r="M689" i="24" s="1"/>
  <c r="N689" i="24"/>
  <c r="O689" i="24" s="1"/>
  <c r="P2368" i="24"/>
  <c r="Q2368" i="24" s="1"/>
  <c r="R2368" i="24" s="1"/>
  <c r="S2368" i="24"/>
  <c r="T2368" i="24" s="1"/>
  <c r="P2028" i="24"/>
  <c r="Q2028" i="24" s="1"/>
  <c r="R2028" i="24" s="1"/>
  <c r="S2028" i="24" s="1"/>
  <c r="T2028" i="24" s="1"/>
  <c r="P33" i="24"/>
  <c r="Q33" i="24" s="1"/>
  <c r="R33" i="24" s="1"/>
  <c r="S33" i="24" s="1"/>
  <c r="T33" i="24" s="1"/>
  <c r="K4111" i="24"/>
  <c r="L4111" i="24" s="1"/>
  <c r="M4111" i="24" s="1"/>
  <c r="N4111" i="24"/>
  <c r="O4111" i="24" s="1"/>
  <c r="K2207" i="24"/>
  <c r="L2207" i="24" s="1"/>
  <c r="M2207" i="24" s="1"/>
  <c r="N2207" i="24"/>
  <c r="O2207" i="24" s="1"/>
  <c r="K152" i="24"/>
  <c r="L152" i="24" s="1"/>
  <c r="M152" i="24" s="1"/>
  <c r="N152" i="24"/>
  <c r="O152" i="24" s="1"/>
  <c r="K591" i="24"/>
  <c r="L591" i="24" s="1"/>
  <c r="M591" i="24" s="1"/>
  <c r="N591" i="24"/>
  <c r="O591" i="24" s="1"/>
  <c r="S3716" i="24"/>
  <c r="T3716" i="24" s="1"/>
  <c r="K3595" i="24"/>
  <c r="L3595" i="24" s="1"/>
  <c r="M3595" i="24" s="1"/>
  <c r="N3595" i="24"/>
  <c r="O3595" i="24" s="1"/>
  <c r="P3262" i="24"/>
  <c r="Q3262" i="24" s="1"/>
  <c r="R3262" i="24" s="1"/>
  <c r="S3262" i="24" s="1"/>
  <c r="T3262" i="24" s="1"/>
  <c r="K3531" i="24"/>
  <c r="L3531" i="24" s="1"/>
  <c r="M3531" i="24" s="1"/>
  <c r="N3531" i="24"/>
  <c r="O3531" i="24" s="1"/>
  <c r="K63" i="24"/>
  <c r="L63" i="24" s="1"/>
  <c r="M63" i="24" s="1"/>
  <c r="N63" i="24"/>
  <c r="O63" i="24" s="1"/>
  <c r="K3014" i="24"/>
  <c r="L3014" i="24" s="1"/>
  <c r="M3014" i="24" s="1"/>
  <c r="N3014" i="24"/>
  <c r="O3014" i="24" s="1"/>
  <c r="P2767" i="24"/>
  <c r="Q2767" i="24" s="1"/>
  <c r="R2767" i="24" s="1"/>
  <c r="S2767" i="24" s="1"/>
  <c r="T2767" i="24" s="1"/>
  <c r="P16" i="24"/>
  <c r="Q16" i="24" s="1"/>
  <c r="R16" i="24" s="1"/>
  <c r="S16" i="24" s="1"/>
  <c r="T16" i="24" s="1"/>
  <c r="P1870" i="24"/>
  <c r="Q1870" i="24" s="1"/>
  <c r="R1870" i="24" s="1"/>
  <c r="S1870" i="24" s="1"/>
  <c r="T1870" i="24" s="1"/>
  <c r="P1742" i="24"/>
  <c r="Q1742" i="24" s="1"/>
  <c r="R1742" i="24" s="1"/>
  <c r="S1742" i="24" s="1"/>
  <c r="T1742" i="24" s="1"/>
  <c r="P1384" i="24"/>
  <c r="Q1384" i="24" s="1"/>
  <c r="R1384" i="24" s="1"/>
  <c r="S1384" i="24" s="1"/>
  <c r="T1384" i="24" s="1"/>
  <c r="P2565" i="24"/>
  <c r="Q2565" i="24" s="1"/>
  <c r="R2565" i="24" s="1"/>
  <c r="S2565" i="24" s="1"/>
  <c r="T2565" i="24" s="1"/>
  <c r="P3339" i="24"/>
  <c r="Q3339" i="24" s="1"/>
  <c r="R3339" i="24" s="1"/>
  <c r="S3339" i="24" s="1"/>
  <c r="T3339" i="24" s="1"/>
  <c r="K2365" i="24"/>
  <c r="L2365" i="24" s="1"/>
  <c r="M2365" i="24" s="1"/>
  <c r="N2365" i="24"/>
  <c r="O2365" i="24" s="1"/>
  <c r="P1570" i="24"/>
  <c r="Q1570" i="24" s="1"/>
  <c r="R1570" i="24" s="1"/>
  <c r="S1570" i="24" s="1"/>
  <c r="T1570" i="24" s="1"/>
  <c r="N2483" i="24"/>
  <c r="O2483" i="24" s="1"/>
  <c r="K2483" i="24"/>
  <c r="L2483" i="24" s="1"/>
  <c r="M2483" i="24" s="1"/>
  <c r="P2469" i="24"/>
  <c r="Q2469" i="24" s="1"/>
  <c r="R2469" i="24" s="1"/>
  <c r="S2469" i="24" s="1"/>
  <c r="T2469" i="24" s="1"/>
  <c r="P2889" i="24"/>
  <c r="Q2889" i="24" s="1"/>
  <c r="R2889" i="24" s="1"/>
  <c r="S2889" i="24" s="1"/>
  <c r="T2889" i="24" s="1"/>
  <c r="P236" i="24"/>
  <c r="Q236" i="24" s="1"/>
  <c r="R236" i="24" s="1"/>
  <c r="S236" i="24" s="1"/>
  <c r="T236" i="24" s="1"/>
  <c r="P1272" i="24"/>
  <c r="Q1272" i="24" s="1"/>
  <c r="R1272" i="24" s="1"/>
  <c r="S1272" i="24" s="1"/>
  <c r="T1272" i="24" s="1"/>
  <c r="P3632" i="24"/>
  <c r="Q3632" i="24" s="1"/>
  <c r="R3632" i="24" s="1"/>
  <c r="S3632" i="24" s="1"/>
  <c r="T3632" i="24" s="1"/>
  <c r="P3508" i="24"/>
  <c r="Q3508" i="24" s="1"/>
  <c r="R3508" i="24" s="1"/>
  <c r="S3508" i="24" s="1"/>
  <c r="T3508" i="24" s="1"/>
  <c r="P2688" i="24"/>
  <c r="Q2688" i="24" s="1"/>
  <c r="R2688" i="24" s="1"/>
  <c r="S2688" i="24" s="1"/>
  <c r="T2688" i="24" s="1"/>
  <c r="P2512" i="24"/>
  <c r="Q2512" i="24" s="1"/>
  <c r="R2512" i="24" s="1"/>
  <c r="S2512" i="24" s="1"/>
  <c r="T2512" i="24" s="1"/>
  <c r="P546" i="24"/>
  <c r="Q546" i="24" s="1"/>
  <c r="R546" i="24" s="1"/>
  <c r="S546" i="24" s="1"/>
  <c r="T546" i="24" s="1"/>
  <c r="P418" i="24"/>
  <c r="Q418" i="24" s="1"/>
  <c r="R418" i="24" s="1"/>
  <c r="S418" i="24" s="1"/>
  <c r="T418" i="24" s="1"/>
  <c r="P3700" i="24"/>
  <c r="Q3700" i="24" s="1"/>
  <c r="R3700" i="24" s="1"/>
  <c r="S3700" i="24" s="1"/>
  <c r="T3700" i="24" s="1"/>
  <c r="P2597" i="24"/>
  <c r="Q2597" i="24" s="1"/>
  <c r="R2597" i="24" s="1"/>
  <c r="S2597" i="24" s="1"/>
  <c r="T2597" i="24" s="1"/>
  <c r="P2332" i="24"/>
  <c r="Q2332" i="24" s="1"/>
  <c r="R2332" i="24" s="1"/>
  <c r="S2332" i="24" s="1"/>
  <c r="T2332" i="24" s="1"/>
  <c r="P862" i="24"/>
  <c r="Q862" i="24" s="1"/>
  <c r="R862" i="24" s="1"/>
  <c r="S862" i="24" s="1"/>
  <c r="T862" i="24" s="1"/>
  <c r="P4161" i="24"/>
  <c r="Q4161" i="24" s="1"/>
  <c r="R4161" i="24" s="1"/>
  <c r="S4161" i="24" s="1"/>
  <c r="T4161" i="24" s="1"/>
  <c r="P3434" i="24"/>
  <c r="Q3434" i="24" s="1"/>
  <c r="R3434" i="24" s="1"/>
  <c r="S3434" i="24" s="1"/>
  <c r="T3434" i="24" s="1"/>
  <c r="P3025" i="24"/>
  <c r="Q3025" i="24" s="1"/>
  <c r="R3025" i="24" s="1"/>
  <c r="S3025" i="24" s="1"/>
  <c r="T3025" i="24" s="1"/>
  <c r="K2691" i="24"/>
  <c r="L2691" i="24" s="1"/>
  <c r="M2691" i="24" s="1"/>
  <c r="N2691" i="24"/>
  <c r="O2691" i="24" s="1"/>
  <c r="K616" i="24"/>
  <c r="L616" i="24" s="1"/>
  <c r="M616" i="24" s="1"/>
  <c r="P616" i="24" s="1"/>
  <c r="Q616" i="24" s="1"/>
  <c r="R616" i="24" s="1"/>
  <c r="S616" i="24" s="1"/>
  <c r="T616" i="24" s="1"/>
  <c r="P570" i="24"/>
  <c r="Q570" i="24" s="1"/>
  <c r="R570" i="24" s="1"/>
  <c r="S570" i="24" s="1"/>
  <c r="T570" i="24" s="1"/>
  <c r="K1574" i="24"/>
  <c r="L1574" i="24" s="1"/>
  <c r="M1574" i="24" s="1"/>
  <c r="P1574" i="24" s="1"/>
  <c r="Q1574" i="24" s="1"/>
  <c r="R1574" i="24" s="1"/>
  <c r="S1574" i="24" s="1"/>
  <c r="T1574" i="24" s="1"/>
  <c r="K2436" i="24"/>
  <c r="L2436" i="24" s="1"/>
  <c r="M2436" i="24" s="1"/>
  <c r="P2436" i="24" s="1"/>
  <c r="Q2436" i="24" s="1"/>
  <c r="R2436" i="24" s="1"/>
  <c r="S2436" i="24" s="1"/>
  <c r="T2436" i="24" s="1"/>
  <c r="P1692" i="24"/>
  <c r="Q1692" i="24" s="1"/>
  <c r="R1692" i="24" s="1"/>
  <c r="S1692" i="24" s="1"/>
  <c r="T1692" i="24" s="1"/>
  <c r="N1623" i="24"/>
  <c r="O1623" i="24" s="1"/>
  <c r="N1265" i="24"/>
  <c r="O1265" i="24" s="1"/>
  <c r="K886" i="24"/>
  <c r="L886" i="24" s="1"/>
  <c r="M886" i="24" s="1"/>
  <c r="N886" i="24"/>
  <c r="O886" i="24" s="1"/>
  <c r="K4082" i="24"/>
  <c r="L4082" i="24" s="1"/>
  <c r="M4082" i="24" s="1"/>
  <c r="N4082" i="24"/>
  <c r="O4082" i="24" s="1"/>
  <c r="K3594" i="24"/>
  <c r="L3594" i="24" s="1"/>
  <c r="M3594" i="24" s="1"/>
  <c r="N3594" i="24"/>
  <c r="O3594" i="24" s="1"/>
  <c r="S3408" i="24"/>
  <c r="T3408" i="24" s="1"/>
  <c r="K1927" i="24"/>
  <c r="L1927" i="24" s="1"/>
  <c r="M1927" i="24" s="1"/>
  <c r="N1927" i="24"/>
  <c r="O1927" i="24" s="1"/>
  <c r="S1746" i="24"/>
  <c r="T1746" i="24" s="1"/>
  <c r="K3001" i="24"/>
  <c r="L3001" i="24" s="1"/>
  <c r="M3001" i="24" s="1"/>
  <c r="N3001" i="24"/>
  <c r="O3001" i="24" s="1"/>
  <c r="S1436" i="24"/>
  <c r="T1436" i="24" s="1"/>
  <c r="K1694" i="24"/>
  <c r="L1694" i="24" s="1"/>
  <c r="M1694" i="24" s="1"/>
  <c r="N1694" i="24"/>
  <c r="O1694" i="24" s="1"/>
  <c r="S576" i="24"/>
  <c r="T576" i="24" s="1"/>
  <c r="K884" i="24"/>
  <c r="L884" i="24" s="1"/>
  <c r="M884" i="24" s="1"/>
  <c r="N884" i="24"/>
  <c r="O884" i="24" s="1"/>
  <c r="S242" i="24"/>
  <c r="T242" i="24" s="1"/>
  <c r="K4215" i="24"/>
  <c r="L4215" i="24" s="1"/>
  <c r="M4215" i="24" s="1"/>
  <c r="N4215" i="24"/>
  <c r="O4215" i="24" s="1"/>
  <c r="S4012" i="24"/>
  <c r="T4012" i="24" s="1"/>
  <c r="K3260" i="24"/>
  <c r="L3260" i="24" s="1"/>
  <c r="M3260" i="24" s="1"/>
  <c r="N3260" i="24"/>
  <c r="O3260" i="24" s="1"/>
  <c r="K1576" i="24"/>
  <c r="L1576" i="24" s="1"/>
  <c r="M1576" i="24" s="1"/>
  <c r="N1576" i="24"/>
  <c r="O1576" i="24" s="1"/>
  <c r="K3196" i="24"/>
  <c r="L3196" i="24" s="1"/>
  <c r="M3196" i="24" s="1"/>
  <c r="N3196" i="24"/>
  <c r="O3196" i="24" s="1"/>
  <c r="S2674" i="24"/>
  <c r="T2674" i="24" s="1"/>
  <c r="K2043" i="24"/>
  <c r="L2043" i="24" s="1"/>
  <c r="M2043" i="24" s="1"/>
  <c r="N2043" i="24"/>
  <c r="O2043" i="24" s="1"/>
  <c r="S1118" i="24"/>
  <c r="T1118" i="24" s="1"/>
  <c r="K603" i="24"/>
  <c r="L603" i="24" s="1"/>
  <c r="M603" i="24" s="1"/>
  <c r="N603" i="24"/>
  <c r="O603" i="24" s="1"/>
  <c r="K3896" i="24"/>
  <c r="L3896" i="24" s="1"/>
  <c r="M3896" i="24" s="1"/>
  <c r="N3896" i="24"/>
  <c r="O3896" i="24" s="1"/>
  <c r="P3221" i="24"/>
  <c r="Q3221" i="24" s="1"/>
  <c r="R3221" i="24" s="1"/>
  <c r="S3221" i="24" s="1"/>
  <c r="T3221" i="24" s="1"/>
  <c r="K1097" i="24"/>
  <c r="L1097" i="24" s="1"/>
  <c r="M1097" i="24" s="1"/>
  <c r="N1097" i="24"/>
  <c r="O1097" i="24" s="1"/>
  <c r="N3469" i="24"/>
  <c r="O3469" i="24" s="1"/>
  <c r="K3469" i="24"/>
  <c r="L3469" i="24" s="1"/>
  <c r="M3469" i="24" s="1"/>
  <c r="P3" i="24"/>
  <c r="Q3" i="24" s="1"/>
  <c r="R3" i="24" s="1"/>
  <c r="S3" i="24" s="1"/>
  <c r="T3" i="24" s="1"/>
  <c r="P2226" i="24"/>
  <c r="Q2226" i="24" s="1"/>
  <c r="R2226" i="24" s="1"/>
  <c r="S2226" i="24" s="1"/>
  <c r="T2226" i="24" s="1"/>
  <c r="N2932" i="24"/>
  <c r="O2932" i="24" s="1"/>
  <c r="K848" i="24"/>
  <c r="L848" i="24" s="1"/>
  <c r="M848" i="24" s="1"/>
  <c r="P848" i="24" s="1"/>
  <c r="Q848" i="24" s="1"/>
  <c r="R848" i="24" s="1"/>
  <c r="S848" i="24" s="1"/>
  <c r="T848" i="24" s="1"/>
  <c r="N483" i="24"/>
  <c r="O483" i="24" s="1"/>
  <c r="K4081" i="24"/>
  <c r="L4081" i="24" s="1"/>
  <c r="M4081" i="24" s="1"/>
  <c r="P4081" i="24" s="1"/>
  <c r="Q4081" i="24" s="1"/>
  <c r="R4081" i="24" s="1"/>
  <c r="S4081" i="24" s="1"/>
  <c r="T4081" i="24" s="1"/>
  <c r="N3811" i="24"/>
  <c r="O3811" i="24" s="1"/>
  <c r="K2375" i="24"/>
  <c r="L2375" i="24" s="1"/>
  <c r="M2375" i="24" s="1"/>
  <c r="P2375" i="24" s="1"/>
  <c r="Q2375" i="24" s="1"/>
  <c r="R2375" i="24" s="1"/>
  <c r="S2375" i="24" s="1"/>
  <c r="T2375" i="24" s="1"/>
  <c r="N3261" i="24"/>
  <c r="O3261" i="24" s="1"/>
  <c r="K2229" i="24"/>
  <c r="L2229" i="24" s="1"/>
  <c r="M2229" i="24" s="1"/>
  <c r="P2229" i="24" s="1"/>
  <c r="Q2229" i="24" s="1"/>
  <c r="R2229" i="24" s="1"/>
  <c r="S2229" i="24" s="1"/>
  <c r="T2229" i="24" s="1"/>
  <c r="N806" i="24"/>
  <c r="O806" i="24" s="1"/>
  <c r="K3055" i="24"/>
  <c r="L3055" i="24" s="1"/>
  <c r="M3055" i="24" s="1"/>
  <c r="P3055" i="24" s="1"/>
  <c r="Q3055" i="24" s="1"/>
  <c r="R3055" i="24" s="1"/>
  <c r="S3055" i="24" s="1"/>
  <c r="T3055" i="24" s="1"/>
  <c r="N2842" i="24"/>
  <c r="O2842" i="24" s="1"/>
  <c r="K2336" i="24"/>
  <c r="L2336" i="24" s="1"/>
  <c r="M2336" i="24" s="1"/>
  <c r="P2336" i="24" s="1"/>
  <c r="Q2336" i="24" s="1"/>
  <c r="R2336" i="24" s="1"/>
  <c r="S2336" i="24" s="1"/>
  <c r="T2336" i="24" s="1"/>
  <c r="N2831" i="24"/>
  <c r="O2831" i="24" s="1"/>
  <c r="K1073" i="24"/>
  <c r="L1073" i="24" s="1"/>
  <c r="M1073" i="24" s="1"/>
  <c r="P1073" i="24" s="1"/>
  <c r="Q1073" i="24" s="1"/>
  <c r="R1073" i="24" s="1"/>
  <c r="S1073" i="24" s="1"/>
  <c r="T1073" i="24" s="1"/>
  <c r="N282" i="24"/>
  <c r="O282" i="24" s="1"/>
  <c r="K3723" i="24"/>
  <c r="L3723" i="24" s="1"/>
  <c r="M3723" i="24" s="1"/>
  <c r="P3723" i="24" s="1"/>
  <c r="Q3723" i="24" s="1"/>
  <c r="R3723" i="24" s="1"/>
  <c r="S3723" i="24" s="1"/>
  <c r="T3723" i="24" s="1"/>
  <c r="N3809" i="24"/>
  <c r="O3809" i="24" s="1"/>
  <c r="K3345" i="24"/>
  <c r="L3345" i="24" s="1"/>
  <c r="M3345" i="24" s="1"/>
  <c r="P3345" i="24" s="1"/>
  <c r="Q3345" i="24" s="1"/>
  <c r="R3345" i="24" s="1"/>
  <c r="S3345" i="24" s="1"/>
  <c r="T3345" i="24" s="1"/>
  <c r="N2768" i="24"/>
  <c r="O2768" i="24" s="1"/>
  <c r="K2228" i="24"/>
  <c r="L2228" i="24" s="1"/>
  <c r="M2228" i="24" s="1"/>
  <c r="P2228" i="24" s="1"/>
  <c r="Q2228" i="24" s="1"/>
  <c r="R2228" i="24" s="1"/>
  <c r="S2228" i="24" s="1"/>
  <c r="T2228" i="24" s="1"/>
  <c r="N2166" i="24"/>
  <c r="O2166" i="24" s="1"/>
  <c r="K2884" i="24"/>
  <c r="L2884" i="24" s="1"/>
  <c r="M2884" i="24" s="1"/>
  <c r="P2884" i="24" s="1"/>
  <c r="Q2884" i="24" s="1"/>
  <c r="R2884" i="24" s="1"/>
  <c r="S2884" i="24" s="1"/>
  <c r="T2884" i="24" s="1"/>
  <c r="N2687" i="24"/>
  <c r="O2687" i="24" s="1"/>
  <c r="K2190" i="24"/>
  <c r="L2190" i="24" s="1"/>
  <c r="M2190" i="24" s="1"/>
  <c r="P2190" i="24" s="1"/>
  <c r="Q2190" i="24" s="1"/>
  <c r="R2190" i="24" s="1"/>
  <c r="S2190" i="24" s="1"/>
  <c r="T2190" i="24" s="1"/>
  <c r="N527" i="24"/>
  <c r="O527" i="24" s="1"/>
  <c r="K1017" i="24"/>
  <c r="L1017" i="24" s="1"/>
  <c r="M1017" i="24" s="1"/>
  <c r="P1017" i="24" s="1"/>
  <c r="Q1017" i="24" s="1"/>
  <c r="R1017" i="24" s="1"/>
  <c r="S1017" i="24" s="1"/>
  <c r="T1017" i="24" s="1"/>
  <c r="N1300" i="24"/>
  <c r="O1300" i="24" s="1"/>
  <c r="K3808" i="24"/>
  <c r="L3808" i="24" s="1"/>
  <c r="M3808" i="24" s="1"/>
  <c r="P3808" i="24" s="1"/>
  <c r="Q3808" i="24" s="1"/>
  <c r="R3808" i="24" s="1"/>
  <c r="S3808" i="24" s="1"/>
  <c r="T3808" i="24" s="1"/>
  <c r="N3861" i="24"/>
  <c r="O3861" i="24" s="1"/>
  <c r="N3470" i="24"/>
  <c r="O3470" i="24" s="1"/>
  <c r="N2371" i="24"/>
  <c r="O2371" i="24" s="1"/>
  <c r="P3407" i="24"/>
  <c r="Q3407" i="24" s="1"/>
  <c r="R3407" i="24" s="1"/>
  <c r="S3407" i="24" s="1"/>
  <c r="T3407" i="24" s="1"/>
  <c r="N1686" i="24"/>
  <c r="O1686" i="24" s="1"/>
  <c r="N2766" i="24"/>
  <c r="O2766" i="24" s="1"/>
  <c r="N1348" i="24"/>
  <c r="O1348" i="24" s="1"/>
  <c r="K1251" i="24"/>
  <c r="L1251" i="24" s="1"/>
  <c r="M1251" i="24" s="1"/>
  <c r="N1251" i="24"/>
  <c r="O1251" i="24" s="1"/>
  <c r="S3127" i="24"/>
  <c r="T3127" i="24" s="1"/>
  <c r="N3433" i="24"/>
  <c r="O3433" i="24" s="1"/>
  <c r="K3433" i="24"/>
  <c r="L3433" i="24" s="1"/>
  <c r="M3433" i="24" s="1"/>
  <c r="K1385" i="24"/>
  <c r="L1385" i="24" s="1"/>
  <c r="M1385" i="24" s="1"/>
  <c r="P1385" i="24" s="1"/>
  <c r="Q1385" i="24" s="1"/>
  <c r="R1385" i="24" s="1"/>
  <c r="S1385" i="24" s="1"/>
  <c r="T1385" i="24" s="1"/>
  <c r="P1924" i="24"/>
  <c r="Q1924" i="24" s="1"/>
  <c r="R1924" i="24" s="1"/>
  <c r="S1924" i="24" s="1"/>
  <c r="T1924" i="24" s="1"/>
  <c r="K2542" i="24"/>
  <c r="L2542" i="24" s="1"/>
  <c r="M2542" i="24" s="1"/>
  <c r="P2542" i="24" s="1"/>
  <c r="Q2542" i="24" s="1"/>
  <c r="R2542" i="24" s="1"/>
  <c r="S2542" i="24" s="1"/>
  <c r="T2542" i="24" s="1"/>
  <c r="K3203" i="24"/>
  <c r="L3203" i="24" s="1"/>
  <c r="M3203" i="24" s="1"/>
  <c r="N3203" i="24"/>
  <c r="O3203" i="24" s="1"/>
  <c r="S522" i="24"/>
  <c r="T522" i="24" s="1"/>
  <c r="P3938" i="24"/>
  <c r="Q3938" i="24" s="1"/>
  <c r="R3938" i="24" s="1"/>
  <c r="S3938" i="24" s="1"/>
  <c r="T3938" i="24" s="1"/>
  <c r="K1741" i="24"/>
  <c r="L1741" i="24" s="1"/>
  <c r="M1741" i="24" s="1"/>
  <c r="P1741" i="24" s="1"/>
  <c r="Q1741" i="24" s="1"/>
  <c r="R1741" i="24" s="1"/>
  <c r="S1741" i="24" s="1"/>
  <c r="T1741" i="24" s="1"/>
  <c r="S3259" i="24"/>
  <c r="T3259" i="24" s="1"/>
  <c r="K3541" i="24"/>
  <c r="L3541" i="24" s="1"/>
  <c r="M3541" i="24" s="1"/>
  <c r="N3541" i="24"/>
  <c r="O3541" i="24" s="1"/>
  <c r="S68" i="24"/>
  <c r="T68" i="24" s="1"/>
  <c r="P2160" i="24"/>
  <c r="Q2160" i="24" s="1"/>
  <c r="R2160" i="24" s="1"/>
  <c r="S2160" i="24" s="1"/>
  <c r="T2160" i="24" s="1"/>
  <c r="K310" i="24"/>
  <c r="L310" i="24" s="1"/>
  <c r="M310" i="24" s="1"/>
  <c r="P310" i="24" s="1"/>
  <c r="Q310" i="24" s="1"/>
  <c r="R310" i="24" s="1"/>
  <c r="S310" i="24" s="1"/>
  <c r="T310" i="24" s="1"/>
  <c r="S439" i="24"/>
  <c r="T439" i="24" s="1"/>
  <c r="K950" i="24"/>
  <c r="L950" i="24" s="1"/>
  <c r="M950" i="24" s="1"/>
  <c r="N950" i="24"/>
  <c r="O950" i="24" s="1"/>
  <c r="S3237" i="24"/>
  <c r="T3237" i="24" s="1"/>
  <c r="P1867" i="24"/>
  <c r="Q1867" i="24" s="1"/>
  <c r="R1867" i="24" s="1"/>
  <c r="S1867" i="24" s="1"/>
  <c r="T1867" i="24" s="1"/>
  <c r="K1689" i="24"/>
  <c r="L1689" i="24" s="1"/>
  <c r="M1689" i="24" s="1"/>
  <c r="N1689" i="24"/>
  <c r="O1689" i="24" s="1"/>
  <c r="K333" i="24"/>
  <c r="L333" i="24" s="1"/>
  <c r="M333" i="24" s="1"/>
  <c r="N333" i="24"/>
  <c r="O333" i="24" s="1"/>
  <c r="P3624" i="24"/>
  <c r="Q3624" i="24" s="1"/>
  <c r="R3624" i="24" s="1"/>
  <c r="S3624" i="24" s="1"/>
  <c r="T3624" i="24" s="1"/>
  <c r="P3123" i="24"/>
  <c r="Q3123" i="24" s="1"/>
  <c r="R3123" i="24" s="1"/>
  <c r="S3123" i="24" s="1"/>
  <c r="T3123" i="24" s="1"/>
  <c r="S1643" i="24"/>
  <c r="T1643" i="24" s="1"/>
  <c r="S2881" i="24"/>
  <c r="T2881" i="24" s="1"/>
  <c r="P3717" i="24"/>
  <c r="Q3717" i="24" s="1"/>
  <c r="R3717" i="24" s="1"/>
  <c r="S3717" i="24" s="1"/>
  <c r="T3717" i="24" s="1"/>
  <c r="N2763" i="24"/>
  <c r="O2763" i="24" s="1"/>
  <c r="K2763" i="24"/>
  <c r="L2763" i="24" s="1"/>
  <c r="M2763" i="24" s="1"/>
  <c r="P1128" i="24"/>
  <c r="Q1128" i="24" s="1"/>
  <c r="R1128" i="24" s="1"/>
  <c r="S1128" i="24" s="1"/>
  <c r="T1128" i="24" s="1"/>
  <c r="N1281" i="24"/>
  <c r="O1281" i="24" s="1"/>
  <c r="K1281" i="24"/>
  <c r="L1281" i="24" s="1"/>
  <c r="M1281" i="24" s="1"/>
  <c r="P3698" i="24"/>
  <c r="Q3698" i="24" s="1"/>
  <c r="R3698" i="24" s="1"/>
  <c r="S3698" i="24" s="1"/>
  <c r="T3698" i="24" s="1"/>
  <c r="P3804" i="24"/>
  <c r="Q3804" i="24" s="1"/>
  <c r="R3804" i="24" s="1"/>
  <c r="S3804" i="24" s="1"/>
  <c r="T3804" i="24" s="1"/>
  <c r="S1575" i="24"/>
  <c r="T1575" i="24" s="1"/>
  <c r="N2628" i="24"/>
  <c r="O2628" i="24" s="1"/>
  <c r="N1296" i="24"/>
  <c r="O1296" i="24" s="1"/>
  <c r="K1296" i="24"/>
  <c r="L1296" i="24" s="1"/>
  <c r="M1296" i="24" s="1"/>
  <c r="P710" i="24"/>
  <c r="Q710" i="24" s="1"/>
  <c r="R710" i="24" s="1"/>
  <c r="S710" i="24" s="1"/>
  <c r="T710" i="24" s="1"/>
  <c r="S1926" i="24"/>
  <c r="T1926" i="24" s="1"/>
  <c r="N1925" i="24"/>
  <c r="O1925" i="24" s="1"/>
  <c r="K1925" i="24"/>
  <c r="L1925" i="24" s="1"/>
  <c r="M1925" i="24" s="1"/>
  <c r="P2704" i="24"/>
  <c r="Q2704" i="24" s="1"/>
  <c r="R2704" i="24" s="1"/>
  <c r="S2704" i="24" s="1"/>
  <c r="T2704" i="24" s="1"/>
  <c r="P2585" i="24"/>
  <c r="Q2585" i="24" s="1"/>
  <c r="R2585" i="24" s="1"/>
  <c r="S2585" i="24" s="1"/>
  <c r="T2585" i="24" s="1"/>
  <c r="P2081" i="24"/>
  <c r="Q2081" i="24" s="1"/>
  <c r="R2081" i="24" s="1"/>
  <c r="S2081" i="24" s="1"/>
  <c r="T2081" i="24" s="1"/>
  <c r="P1443" i="24"/>
  <c r="Q1443" i="24" s="1"/>
  <c r="R1443" i="24" s="1"/>
  <c r="S1443" i="24" s="1"/>
  <c r="T1443" i="24" s="1"/>
  <c r="S1464" i="24"/>
  <c r="T1464" i="24" s="1"/>
  <c r="P917" i="24"/>
  <c r="Q917" i="24" s="1"/>
  <c r="R917" i="24" s="1"/>
  <c r="S917" i="24" s="1"/>
  <c r="T917" i="24" s="1"/>
  <c r="P4093" i="24"/>
  <c r="Q4093" i="24" s="1"/>
  <c r="R4093" i="24" s="1"/>
  <c r="S4093" i="24" s="1"/>
  <c r="T4093" i="24" s="1"/>
  <c r="K2764" i="24"/>
  <c r="L2764" i="24" s="1"/>
  <c r="M2764" i="24" s="1"/>
  <c r="N2764" i="24"/>
  <c r="O2764" i="24" s="1"/>
  <c r="P1922" i="24"/>
  <c r="Q1922" i="24" s="1"/>
  <c r="R1922" i="24" s="1"/>
  <c r="S1922" i="24" s="1"/>
  <c r="T1922" i="24" s="1"/>
  <c r="P856" i="24"/>
  <c r="Q856" i="24" s="1"/>
  <c r="R856" i="24" s="1"/>
  <c r="S856" i="24" s="1"/>
  <c r="T856" i="24" s="1"/>
  <c r="P3258" i="24"/>
  <c r="Q3258" i="24" s="1"/>
  <c r="R3258" i="24" s="1"/>
  <c r="S3258" i="24" s="1"/>
  <c r="T3258" i="24" s="1"/>
  <c r="P2683" i="24"/>
  <c r="Q2683" i="24" s="1"/>
  <c r="R2683" i="24" s="1"/>
  <c r="S2683" i="24" s="1"/>
  <c r="T2683" i="24" s="1"/>
  <c r="P1865" i="24"/>
  <c r="Q1865" i="24" s="1"/>
  <c r="R1865" i="24" s="1"/>
  <c r="S1865" i="24" s="1"/>
  <c r="T1865" i="24" s="1"/>
  <c r="N2085" i="24"/>
  <c r="O2085" i="24" s="1"/>
  <c r="K2085" i="24"/>
  <c r="L2085" i="24" s="1"/>
  <c r="M2085" i="24" s="1"/>
  <c r="K2084" i="24"/>
  <c r="L2084" i="24" s="1"/>
  <c r="M2084" i="24" s="1"/>
  <c r="P2084" i="24" s="1"/>
  <c r="Q2084" i="24" s="1"/>
  <c r="R2084" i="24" s="1"/>
  <c r="S2084" i="24" s="1"/>
  <c r="T2084" i="24" s="1"/>
  <c r="N1457" i="24"/>
  <c r="O1457" i="24" s="1"/>
  <c r="N1479" i="24"/>
  <c r="O1479" i="24" s="1"/>
  <c r="K1479" i="24"/>
  <c r="L1479" i="24" s="1"/>
  <c r="M1479" i="24" s="1"/>
  <c r="K4011" i="24"/>
  <c r="L4011" i="24" s="1"/>
  <c r="M4011" i="24" s="1"/>
  <c r="N4011" i="24"/>
  <c r="O4011" i="24" s="1"/>
  <c r="P2369" i="24"/>
  <c r="Q2369" i="24" s="1"/>
  <c r="R2369" i="24" s="1"/>
  <c r="S2369" i="24" s="1"/>
  <c r="T2369" i="24" s="1"/>
  <c r="S417" i="24"/>
  <c r="T417" i="24" s="1"/>
  <c r="N2703" i="24"/>
  <c r="O2703" i="24" s="1"/>
  <c r="K2703" i="24"/>
  <c r="L2703" i="24" s="1"/>
  <c r="M2703" i="24" s="1"/>
  <c r="K2215" i="24"/>
  <c r="L2215" i="24" s="1"/>
  <c r="M2215" i="24" s="1"/>
  <c r="P2215" i="24" s="1"/>
  <c r="Q2215" i="24" s="1"/>
  <c r="R2215" i="24" s="1"/>
  <c r="S2215" i="24" s="1"/>
  <c r="T2215" i="24" s="1"/>
  <c r="P986" i="24"/>
  <c r="Q986" i="24" s="1"/>
  <c r="R986" i="24" s="1"/>
  <c r="S986" i="24" s="1"/>
  <c r="T986" i="24" s="1"/>
  <c r="K4112" i="24"/>
  <c r="L4112" i="24" s="1"/>
  <c r="M4112" i="24" s="1"/>
  <c r="P4112" i="24" s="1"/>
  <c r="Q4112" i="24" s="1"/>
  <c r="R4112" i="24" s="1"/>
  <c r="S4112" i="24" s="1"/>
  <c r="T4112" i="24" s="1"/>
  <c r="K3629" i="24"/>
  <c r="L3629" i="24" s="1"/>
  <c r="M3629" i="24" s="1"/>
  <c r="N3629" i="24"/>
  <c r="O3629" i="24" s="1"/>
  <c r="P1544" i="24"/>
  <c r="Q1544" i="24" s="1"/>
  <c r="R1544" i="24" s="1"/>
  <c r="S1544" i="24" s="1"/>
  <c r="T1544" i="24" s="1"/>
  <c r="K500" i="24"/>
  <c r="L500" i="24" s="1"/>
  <c r="M500" i="24" s="1"/>
  <c r="N500" i="24"/>
  <c r="O500" i="24" s="1"/>
  <c r="P1740" i="24"/>
  <c r="Q1740" i="24" s="1"/>
  <c r="R1740" i="24" s="1"/>
  <c r="S1740" i="24"/>
  <c r="T1740" i="24" s="1"/>
  <c r="K2519" i="24"/>
  <c r="L2519" i="24" s="1"/>
  <c r="M2519" i="24" s="1"/>
  <c r="N2519" i="24"/>
  <c r="O2519" i="24" s="1"/>
  <c r="P263" i="24"/>
  <c r="Q263" i="24" s="1"/>
  <c r="R263" i="24" s="1"/>
  <c r="S263" i="24" s="1"/>
  <c r="T263" i="24" s="1"/>
  <c r="K3467" i="24"/>
  <c r="L3467" i="24" s="1"/>
  <c r="M3467" i="24" s="1"/>
  <c r="N3467" i="24"/>
  <c r="O3467" i="24" s="1"/>
  <c r="P3082" i="24"/>
  <c r="Q3082" i="24" s="1"/>
  <c r="R3082" i="24" s="1"/>
  <c r="S3082" i="24" s="1"/>
  <c r="T3082" i="24" s="1"/>
  <c r="S2978" i="24"/>
  <c r="T2978" i="24" s="1"/>
  <c r="P151" i="24"/>
  <c r="Q151" i="24" s="1"/>
  <c r="R151" i="24" s="1"/>
  <c r="S151" i="24" s="1"/>
  <c r="T151" i="24" s="1"/>
  <c r="K3038" i="24"/>
  <c r="L3038" i="24" s="1"/>
  <c r="M3038" i="24" s="1"/>
  <c r="N3038" i="24"/>
  <c r="O3038" i="24" s="1"/>
  <c r="K1744" i="24"/>
  <c r="L1744" i="24" s="1"/>
  <c r="M1744" i="24" s="1"/>
  <c r="N1744" i="24"/>
  <c r="O1744" i="24" s="1"/>
  <c r="P1743" i="24"/>
  <c r="Q1743" i="24" s="1"/>
  <c r="R1743" i="24" s="1"/>
  <c r="S1743" i="24" s="1"/>
  <c r="T1743" i="24" s="1"/>
  <c r="S2569" i="24"/>
  <c r="T2569" i="24" s="1"/>
  <c r="N486" i="24"/>
  <c r="O486" i="24" s="1"/>
  <c r="K486" i="24"/>
  <c r="L486" i="24" s="1"/>
  <c r="M486" i="24" s="1"/>
  <c r="K896" i="24"/>
  <c r="L896" i="24" s="1"/>
  <c r="M896" i="24" s="1"/>
  <c r="P896" i="24" s="1"/>
  <c r="Q896" i="24" s="1"/>
  <c r="R896" i="24" s="1"/>
  <c r="S896" i="24" s="1"/>
  <c r="T896" i="24" s="1"/>
  <c r="P2082" i="24"/>
  <c r="Q2082" i="24" s="1"/>
  <c r="R2082" i="24" s="1"/>
  <c r="S2082" i="24" s="1"/>
  <c r="T2082" i="24" s="1"/>
  <c r="P2055" i="24"/>
  <c r="Q2055" i="24" s="1"/>
  <c r="R2055" i="24" s="1"/>
  <c r="S2055" i="24" s="1"/>
  <c r="T2055" i="24" s="1"/>
  <c r="P3468" i="24"/>
  <c r="Q3468" i="24" s="1"/>
  <c r="R3468" i="24" s="1"/>
  <c r="S3468" i="24" s="1"/>
  <c r="T3468" i="24" s="1"/>
  <c r="P1573" i="24"/>
  <c r="Q1573" i="24" s="1"/>
  <c r="R1573" i="24" s="1"/>
  <c r="S1573" i="24" s="1"/>
  <c r="T1573" i="24" s="1"/>
  <c r="P372" i="24"/>
  <c r="Q372" i="24" s="1"/>
  <c r="R372" i="24" s="1"/>
  <c r="S372" i="24" s="1"/>
  <c r="T372" i="24" s="1"/>
  <c r="P3626" i="24"/>
  <c r="Q3626" i="24" s="1"/>
  <c r="R3626" i="24" s="1"/>
  <c r="S3626" i="24" s="1"/>
  <c r="T3626" i="24" s="1"/>
  <c r="P1572" i="24"/>
  <c r="Q1572" i="24" s="1"/>
  <c r="R1572" i="24" s="1"/>
  <c r="S1572" i="24" s="1"/>
  <c r="T1572" i="24" s="1"/>
  <c r="P2990" i="24"/>
  <c r="Q2990" i="24" s="1"/>
  <c r="R2990" i="24" s="1"/>
  <c r="S2990" i="24"/>
  <c r="T2990" i="24" s="1"/>
  <c r="N2316" i="24"/>
  <c r="O2316" i="24" s="1"/>
  <c r="K2316" i="24"/>
  <c r="L2316" i="24" s="1"/>
  <c r="M2316" i="24" s="1"/>
  <c r="P370" i="24"/>
  <c r="Q370" i="24" s="1"/>
  <c r="R370" i="24" s="1"/>
  <c r="S370" i="24" s="1"/>
  <c r="T370" i="24" s="1"/>
  <c r="P2595" i="24"/>
  <c r="Q2595" i="24" s="1"/>
  <c r="R2595" i="24" s="1"/>
  <c r="S2595" i="24" s="1"/>
  <c r="T2595" i="24" s="1"/>
  <c r="P1503" i="24"/>
  <c r="Q1503" i="24" s="1"/>
  <c r="R1503" i="24" s="1"/>
  <c r="S1503" i="24" s="1"/>
  <c r="T1503" i="24" s="1"/>
  <c r="S3195" i="24"/>
  <c r="T3195" i="24" s="1"/>
  <c r="P2762" i="24"/>
  <c r="Q2762" i="24" s="1"/>
  <c r="R2762" i="24" s="1"/>
  <c r="S2762" i="24" s="1"/>
  <c r="T2762" i="24" s="1"/>
  <c r="P1869" i="24"/>
  <c r="Q1869" i="24" s="1"/>
  <c r="R1869" i="24" s="1"/>
  <c r="S1869" i="24" s="1"/>
  <c r="T1869" i="24" s="1"/>
  <c r="K1868" i="24"/>
  <c r="L1868" i="24" s="1"/>
  <c r="M1868" i="24" s="1"/>
  <c r="N1868" i="24"/>
  <c r="O1868" i="24" s="1"/>
  <c r="P2901" i="24"/>
  <c r="Q2901" i="24" s="1"/>
  <c r="R2901" i="24" s="1"/>
  <c r="S2901" i="24" s="1"/>
  <c r="T2901" i="24" s="1"/>
  <c r="S290" i="24"/>
  <c r="T290" i="24" s="1"/>
  <c r="P4141" i="24"/>
  <c r="Q4141" i="24" s="1"/>
  <c r="R4141" i="24" s="1"/>
  <c r="S4141" i="24" s="1"/>
  <c r="T4141" i="24" s="1"/>
  <c r="S2765" i="24"/>
  <c r="T2765" i="24" s="1"/>
  <c r="K2083" i="24"/>
  <c r="L2083" i="24" s="1"/>
  <c r="M2083" i="24" s="1"/>
  <c r="N2083" i="24"/>
  <c r="O2083" i="24" s="1"/>
  <c r="P2870" i="24"/>
  <c r="Q2870" i="24" s="1"/>
  <c r="R2870" i="24" s="1"/>
  <c r="S2870" i="24" s="1"/>
  <c r="T2870" i="24" s="1"/>
  <c r="S317" i="24"/>
  <c r="T317" i="24" s="1"/>
  <c r="K536" i="24"/>
  <c r="L536" i="24" s="1"/>
  <c r="M536" i="24" s="1"/>
  <c r="N536" i="24"/>
  <c r="O536" i="24" s="1"/>
  <c r="P804" i="24"/>
  <c r="Q804" i="24" s="1"/>
  <c r="R804" i="24" s="1"/>
  <c r="S804" i="24" s="1"/>
  <c r="T804" i="24" s="1"/>
  <c r="S1676" i="24"/>
  <c r="T1676" i="24" s="1"/>
  <c r="K2211" i="24"/>
  <c r="L2211" i="24" s="1"/>
  <c r="M2211" i="24" s="1"/>
  <c r="N2211" i="24"/>
  <c r="O2211" i="24" s="1"/>
  <c r="P3625" i="24"/>
  <c r="Q3625" i="24" s="1"/>
  <c r="R3625" i="24" s="1"/>
  <c r="S3625" i="24" s="1"/>
  <c r="T3625" i="24" s="1"/>
  <c r="S2596" i="24"/>
  <c r="T2596" i="24" s="1"/>
  <c r="K3217" i="24"/>
  <c r="L3217" i="24" s="1"/>
  <c r="M3217" i="24" s="1"/>
  <c r="N3217" i="24"/>
  <c r="O3217" i="24" s="1"/>
  <c r="P513" i="24"/>
  <c r="Q513" i="24" s="1"/>
  <c r="R513" i="24" s="1"/>
  <c r="S513" i="24" s="1"/>
  <c r="T513" i="24" s="1"/>
  <c r="K3432" i="24"/>
  <c r="L3432" i="24" s="1"/>
  <c r="M3432" i="24" s="1"/>
  <c r="N3432" i="24"/>
  <c r="O3432" i="24" s="1"/>
  <c r="P2996" i="24"/>
  <c r="Q2996" i="24" s="1"/>
  <c r="R2996" i="24" s="1"/>
  <c r="S2996" i="24" s="1"/>
  <c r="T2996" i="24" s="1"/>
  <c r="P1380" i="24"/>
  <c r="Q1380" i="24" s="1"/>
  <c r="R1380" i="24" s="1"/>
  <c r="S1380" i="24" s="1"/>
  <c r="T1380" i="24" s="1"/>
  <c r="N1844" i="24"/>
  <c r="O1844" i="24" s="1"/>
  <c r="K1844" i="24"/>
  <c r="L1844" i="24" s="1"/>
  <c r="M1844" i="24" s="1"/>
  <c r="P3939" i="24"/>
  <c r="Q3939" i="24" s="1"/>
  <c r="R3939" i="24" s="1"/>
  <c r="S3939" i="24" s="1"/>
  <c r="T3939" i="24" s="1"/>
  <c r="K1621" i="24"/>
  <c r="L1621" i="24" s="1"/>
  <c r="M1621" i="24" s="1"/>
  <c r="N1621" i="24"/>
  <c r="O1621" i="24" s="1"/>
  <c r="P1819" i="24"/>
  <c r="Q1819" i="24" s="1"/>
  <c r="R1819" i="24" s="1"/>
  <c r="S1819" i="24" s="1"/>
  <c r="T1819" i="24" s="1"/>
  <c r="P3628" i="24"/>
  <c r="Q3628" i="24" s="1"/>
  <c r="R3628" i="24" s="1"/>
  <c r="S3628" i="24" s="1"/>
  <c r="T3628" i="24" s="1"/>
  <c r="P2918" i="24"/>
  <c r="Q2918" i="24" s="1"/>
  <c r="R2918" i="24" s="1"/>
  <c r="S2918" i="24" s="1"/>
  <c r="T2918" i="24" s="1"/>
  <c r="P601" i="24"/>
  <c r="Q601" i="24" s="1"/>
  <c r="R601" i="24" s="1"/>
  <c r="S601" i="24" s="1"/>
  <c r="T601" i="24" s="1"/>
  <c r="P3126" i="24"/>
  <c r="Q3126" i="24" s="1"/>
  <c r="R3126" i="24" s="1"/>
  <c r="S3126" i="24" s="1"/>
  <c r="T3126" i="24" s="1"/>
  <c r="P1469" i="24"/>
  <c r="Q1469" i="24" s="1"/>
  <c r="R1469" i="24" s="1"/>
  <c r="S1469" i="24" s="1"/>
  <c r="T1469" i="24" s="1"/>
  <c r="P1168" i="24"/>
  <c r="Q1168" i="24" s="1"/>
  <c r="R1168" i="24" s="1"/>
  <c r="S1168" i="24" s="1"/>
  <c r="T1168" i="24" s="1"/>
  <c r="P154" i="24"/>
  <c r="Q154" i="24" s="1"/>
  <c r="R154" i="24" s="1"/>
  <c r="S154" i="24" s="1"/>
  <c r="T154" i="24" s="1"/>
  <c r="K3020" i="24"/>
  <c r="L3020" i="24" s="1"/>
  <c r="M3020" i="24" s="1"/>
  <c r="N3020" i="24"/>
  <c r="O3020" i="24" s="1"/>
  <c r="K227" i="24"/>
  <c r="L227" i="24" s="1"/>
  <c r="M227" i="24" s="1"/>
  <c r="N227" i="24"/>
  <c r="O227" i="24" s="1"/>
  <c r="P1271" i="24"/>
  <c r="Q1271" i="24" s="1"/>
  <c r="R1271" i="24" s="1"/>
  <c r="S1271" i="24" s="1"/>
  <c r="T1271" i="24" s="1"/>
  <c r="K3623" i="24"/>
  <c r="L3623" i="24" s="1"/>
  <c r="M3623" i="24" s="1"/>
  <c r="N3623" i="24"/>
  <c r="O3623" i="24" s="1"/>
  <c r="K3236" i="24"/>
  <c r="L3236" i="24" s="1"/>
  <c r="M3236" i="24" s="1"/>
  <c r="N3236" i="24"/>
  <c r="O3236" i="24" s="1"/>
  <c r="P1442" i="24"/>
  <c r="Q1442" i="24" s="1"/>
  <c r="R1442" i="24" s="1"/>
  <c r="S1442" i="24" s="1"/>
  <c r="T1442" i="24" s="1"/>
  <c r="P148" i="24"/>
  <c r="Q148" i="24" s="1"/>
  <c r="R148" i="24" s="1"/>
  <c r="S148" i="24" s="1"/>
  <c r="T148" i="24" s="1"/>
  <c r="S1065" i="24"/>
  <c r="T1065" i="24" s="1"/>
  <c r="P1065" i="24"/>
  <c r="Q1065" i="24" s="1"/>
  <c r="R1065" i="24" s="1"/>
  <c r="N3720" i="24"/>
  <c r="O3720" i="24" s="1"/>
  <c r="N2367" i="24"/>
  <c r="O2367" i="24" s="1"/>
  <c r="N2578" i="24"/>
  <c r="O2578" i="24" s="1"/>
  <c r="N2437" i="24"/>
  <c r="O2437" i="24" s="1"/>
  <c r="N573" i="24"/>
  <c r="O573" i="24" s="1"/>
  <c r="K709" i="24"/>
  <c r="L709" i="24" s="1"/>
  <c r="M709" i="24" s="1"/>
  <c r="P709" i="24" s="1"/>
  <c r="Q709" i="24" s="1"/>
  <c r="R709" i="24" s="1"/>
  <c r="S709" i="24" s="1"/>
  <c r="T709" i="24" s="1"/>
  <c r="N1096" i="24"/>
  <c r="O1096" i="24" s="1"/>
  <c r="K3576" i="24"/>
  <c r="L3576" i="24" s="1"/>
  <c r="M3576" i="24" s="1"/>
  <c r="P3576" i="24" s="1"/>
  <c r="Q3576" i="24" s="1"/>
  <c r="R3576" i="24" s="1"/>
  <c r="S3576" i="24" s="1"/>
  <c r="T3576" i="24" s="1"/>
  <c r="N3575" i="24"/>
  <c r="O3575" i="24" s="1"/>
  <c r="K155" i="24"/>
  <c r="L155" i="24" s="1"/>
  <c r="M155" i="24" s="1"/>
  <c r="P155" i="24" s="1"/>
  <c r="Q155" i="24" s="1"/>
  <c r="R155" i="24" s="1"/>
  <c r="S155" i="24" s="1"/>
  <c r="T155" i="24" s="1"/>
  <c r="N3536" i="24"/>
  <c r="O3536" i="24" s="1"/>
  <c r="K2520" i="24"/>
  <c r="L2520" i="24" s="1"/>
  <c r="M2520" i="24" s="1"/>
  <c r="P2520" i="24" s="1"/>
  <c r="Q2520" i="24" s="1"/>
  <c r="R2520" i="24" s="1"/>
  <c r="S2520" i="24" s="1"/>
  <c r="T2520" i="24" s="1"/>
  <c r="N416" i="24"/>
  <c r="O416" i="24" s="1"/>
  <c r="K2260" i="24"/>
  <c r="L2260" i="24" s="1"/>
  <c r="M2260" i="24" s="1"/>
  <c r="P2260" i="24" s="1"/>
  <c r="Q2260" i="24" s="1"/>
  <c r="R2260" i="24" s="1"/>
  <c r="S2260" i="24" s="1"/>
  <c r="T2260" i="24" s="1"/>
  <c r="N3085" i="24"/>
  <c r="O3085" i="24" s="1"/>
  <c r="K334" i="24"/>
  <c r="L334" i="24" s="1"/>
  <c r="M334" i="24" s="1"/>
  <c r="P334" i="24" s="1"/>
  <c r="Q334" i="24" s="1"/>
  <c r="R334" i="24" s="1"/>
  <c r="S334" i="24" s="1"/>
  <c r="T334" i="24" s="1"/>
  <c r="N743" i="24"/>
  <c r="O743" i="24" s="1"/>
  <c r="K104" i="24"/>
  <c r="L104" i="24" s="1"/>
  <c r="M104" i="24" s="1"/>
  <c r="P104" i="24" s="1"/>
  <c r="Q104" i="24" s="1"/>
  <c r="R104" i="24" s="1"/>
  <c r="S104" i="24" s="1"/>
  <c r="T104" i="24" s="1"/>
  <c r="N4182" i="24"/>
  <c r="O4182" i="24" s="1"/>
  <c r="K3542" i="24"/>
  <c r="L3542" i="24" s="1"/>
  <c r="M3542" i="24" s="1"/>
  <c r="P3542" i="24" s="1"/>
  <c r="Q3542" i="24" s="1"/>
  <c r="R3542" i="24" s="1"/>
  <c r="S3542" i="24" s="1"/>
  <c r="T3542" i="24" s="1"/>
  <c r="N3340" i="24"/>
  <c r="O3340" i="24" s="1"/>
  <c r="K3561" i="24"/>
  <c r="L3561" i="24" s="1"/>
  <c r="M3561" i="24" s="1"/>
  <c r="P3561" i="24" s="1"/>
  <c r="Q3561" i="24" s="1"/>
  <c r="R3561" i="24" s="1"/>
  <c r="S3561" i="24" s="1"/>
  <c r="T3561" i="24" s="1"/>
  <c r="N805" i="24"/>
  <c r="O805" i="24" s="1"/>
  <c r="K2851" i="24"/>
  <c r="L2851" i="24" s="1"/>
  <c r="M2851" i="24" s="1"/>
  <c r="P2851" i="24" s="1"/>
  <c r="Q2851" i="24" s="1"/>
  <c r="R2851" i="24" s="1"/>
  <c r="S2851" i="24" s="1"/>
  <c r="T2851" i="24" s="1"/>
  <c r="N2638" i="24"/>
  <c r="O2638" i="24" s="1"/>
  <c r="K3187" i="24"/>
  <c r="L3187" i="24" s="1"/>
  <c r="M3187" i="24" s="1"/>
  <c r="P3187" i="24" s="1"/>
  <c r="Q3187" i="24" s="1"/>
  <c r="R3187" i="24" s="1"/>
  <c r="S3187" i="24" s="1"/>
  <c r="T3187" i="24" s="1"/>
  <c r="N2044" i="24"/>
  <c r="O2044" i="24" s="1"/>
  <c r="K897" i="24"/>
  <c r="L897" i="24" s="1"/>
  <c r="M897" i="24" s="1"/>
  <c r="P897" i="24" s="1"/>
  <c r="Q897" i="24" s="1"/>
  <c r="R897" i="24" s="1"/>
  <c r="S897" i="24" s="1"/>
  <c r="T897" i="24" s="1"/>
  <c r="N580" i="24"/>
  <c r="O580" i="24" s="1"/>
  <c r="K4124" i="24"/>
  <c r="L4124" i="24" s="1"/>
  <c r="M4124" i="24" s="1"/>
  <c r="P4124" i="24" s="1"/>
  <c r="Q4124" i="24" s="1"/>
  <c r="R4124" i="24" s="1"/>
  <c r="S4124" i="24" s="1"/>
  <c r="T4124" i="24" s="1"/>
  <c r="N4171" i="24"/>
  <c r="O4171" i="24" s="1"/>
  <c r="K3770" i="24"/>
  <c r="L3770" i="24" s="1"/>
  <c r="M3770" i="24" s="1"/>
  <c r="P3770" i="24" s="1"/>
  <c r="Q3770" i="24" s="1"/>
  <c r="R3770" i="24" s="1"/>
  <c r="S3770" i="24" s="1"/>
  <c r="T3770" i="24" s="1"/>
  <c r="N3125" i="24"/>
  <c r="O3125" i="24" s="1"/>
  <c r="K153" i="24"/>
  <c r="L153" i="24" s="1"/>
  <c r="M153" i="24" s="1"/>
  <c r="P153" i="24" s="1"/>
  <c r="Q153" i="24" s="1"/>
  <c r="R153" i="24" s="1"/>
  <c r="S153" i="24" s="1"/>
  <c r="T153" i="24" s="1"/>
  <c r="N2080" i="24"/>
  <c r="O2080" i="24" s="1"/>
  <c r="K1671" i="24"/>
  <c r="L1671" i="24" s="1"/>
  <c r="M1671" i="24" s="1"/>
  <c r="P1671" i="24" s="1"/>
  <c r="Q1671" i="24" s="1"/>
  <c r="R1671" i="24" s="1"/>
  <c r="S1671" i="24" s="1"/>
  <c r="T1671" i="24" s="1"/>
  <c r="N3031" i="24"/>
  <c r="O3031" i="24" s="1"/>
  <c r="S2618" i="24"/>
  <c r="T2618" i="24" s="1"/>
  <c r="K1227" i="24"/>
  <c r="L1227" i="24" s="1"/>
  <c r="M1227" i="24" s="1"/>
  <c r="P1227" i="24" s="1"/>
  <c r="Q1227" i="24" s="1"/>
  <c r="R1227" i="24" s="1"/>
  <c r="S1227" i="24" s="1"/>
  <c r="T1227" i="24" s="1"/>
  <c r="N1166" i="24"/>
  <c r="O1166" i="24" s="1"/>
  <c r="K662" i="24"/>
  <c r="L662" i="24" s="1"/>
  <c r="M662" i="24" s="1"/>
  <c r="P662" i="24" s="1"/>
  <c r="Q662" i="24" s="1"/>
  <c r="R662" i="24" s="1"/>
  <c r="S662" i="24" s="1"/>
  <c r="T662" i="24" s="1"/>
  <c r="N4140" i="24"/>
  <c r="O4140" i="24" s="1"/>
  <c r="N3937" i="24"/>
  <c r="O3937" i="24" s="1"/>
  <c r="P3685" i="24"/>
  <c r="Q3685" i="24" s="1"/>
  <c r="R3685" i="24" s="1"/>
  <c r="S3685" i="24" s="1"/>
  <c r="T3685" i="24" s="1"/>
  <c r="K2059" i="24"/>
  <c r="L2059" i="24" s="1"/>
  <c r="M2059" i="24" s="1"/>
  <c r="N2059" i="24"/>
  <c r="O2059" i="24" s="1"/>
  <c r="S1238" i="24"/>
  <c r="T1238" i="24" s="1"/>
  <c r="K1985" i="24"/>
  <c r="L1985" i="24" s="1"/>
  <c r="M1985" i="24" s="1"/>
  <c r="N1985" i="24"/>
  <c r="O1985" i="24" s="1"/>
  <c r="P626" i="24"/>
  <c r="Q626" i="24" s="1"/>
  <c r="R626" i="24" s="1"/>
  <c r="S626" i="24" s="1"/>
  <c r="T626" i="24" s="1"/>
  <c r="P2033" i="24"/>
  <c r="Q2033" i="24" s="1"/>
  <c r="R2033" i="24" s="1"/>
  <c r="S2033" i="24"/>
  <c r="T2033" i="24" s="1"/>
  <c r="P748" i="24"/>
  <c r="Q748" i="24" s="1"/>
  <c r="R748" i="24" s="1"/>
  <c r="S748" i="24" s="1"/>
  <c r="T748" i="24" s="1"/>
  <c r="S1316" i="24"/>
  <c r="T1316" i="24" s="1"/>
  <c r="P3073" i="24"/>
  <c r="Q3073" i="24" s="1"/>
  <c r="R3073" i="24" s="1"/>
  <c r="S3073" i="24" s="1"/>
  <c r="T3073" i="24" s="1"/>
  <c r="K1192" i="24"/>
  <c r="L1192" i="24" s="1"/>
  <c r="M1192" i="24" s="1"/>
  <c r="N1196" i="24"/>
  <c r="O1196" i="24" s="1"/>
  <c r="K1196" i="24"/>
  <c r="L1196" i="24" s="1"/>
  <c r="M1196" i="24" s="1"/>
  <c r="S401" i="24"/>
  <c r="T401" i="24" s="1"/>
  <c r="P2467" i="24"/>
  <c r="Q2467" i="24" s="1"/>
  <c r="R2467" i="24" s="1"/>
  <c r="S2467" i="24" s="1"/>
  <c r="T2467" i="24" s="1"/>
  <c r="K2293" i="24"/>
  <c r="L2293" i="24" s="1"/>
  <c r="M2293" i="24" s="1"/>
  <c r="N2293" i="24"/>
  <c r="O2293" i="24" s="1"/>
  <c r="P3080" i="24"/>
  <c r="Q3080" i="24" s="1"/>
  <c r="R3080" i="24" s="1"/>
  <c r="S3080" i="24" s="1"/>
  <c r="T3080" i="24" s="1"/>
  <c r="P480" i="24"/>
  <c r="Q480" i="24" s="1"/>
  <c r="R480" i="24" s="1"/>
  <c r="S480" i="24" s="1"/>
  <c r="T480" i="24" s="1"/>
  <c r="K2201" i="24"/>
  <c r="L2201" i="24" s="1"/>
  <c r="M2201" i="24" s="1"/>
  <c r="N2201" i="24"/>
  <c r="O2201" i="24" s="1"/>
  <c r="K3574" i="24"/>
  <c r="L3574" i="24" s="1"/>
  <c r="M3574" i="24" s="1"/>
  <c r="N3574" i="24"/>
  <c r="O3574" i="24" s="1"/>
  <c r="P3530" i="24"/>
  <c r="Q3530" i="24" s="1"/>
  <c r="R3530" i="24" s="1"/>
  <c r="S3530" i="24" s="1"/>
  <c r="T3530" i="24" s="1"/>
  <c r="P3201" i="24"/>
  <c r="Q3201" i="24" s="1"/>
  <c r="R3201" i="24" s="1"/>
  <c r="S3201" i="24" s="1"/>
  <c r="T3201" i="24" s="1"/>
  <c r="K2500" i="24"/>
  <c r="L2500" i="24" s="1"/>
  <c r="M2500" i="24" s="1"/>
  <c r="N2500" i="24"/>
  <c r="O2500" i="24" s="1"/>
  <c r="K3621" i="24"/>
  <c r="L3621" i="24" s="1"/>
  <c r="M3621" i="24" s="1"/>
  <c r="N3621" i="24"/>
  <c r="O3621" i="24" s="1"/>
  <c r="P2040" i="24"/>
  <c r="Q2040" i="24" s="1"/>
  <c r="R2040" i="24" s="1"/>
  <c r="S2040" i="24" s="1"/>
  <c r="T2040" i="24" s="1"/>
  <c r="P1832" i="24"/>
  <c r="Q1832" i="24" s="1"/>
  <c r="R1832" i="24" s="1"/>
  <c r="S1832" i="24" s="1"/>
  <c r="T1832" i="24" s="1"/>
  <c r="P1192" i="24"/>
  <c r="Q1192" i="24" s="1"/>
  <c r="R1192" i="24" s="1"/>
  <c r="S1192" i="24" s="1"/>
  <c r="T1192" i="24" s="1"/>
  <c r="S905" i="24"/>
  <c r="T905" i="24" s="1"/>
  <c r="P905" i="24"/>
  <c r="Q905" i="24" s="1"/>
  <c r="R905" i="24" s="1"/>
  <c r="K400" i="24"/>
  <c r="L400" i="24" s="1"/>
  <c r="M400" i="24" s="1"/>
  <c r="N400" i="24"/>
  <c r="O400" i="24" s="1"/>
  <c r="P803" i="24"/>
  <c r="Q803" i="24" s="1"/>
  <c r="R803" i="24" s="1"/>
  <c r="S803" i="24" s="1"/>
  <c r="T803" i="24" s="1"/>
  <c r="K462" i="24"/>
  <c r="L462" i="24" s="1"/>
  <c r="M462" i="24" s="1"/>
  <c r="N462" i="24"/>
  <c r="O462" i="24" s="1"/>
  <c r="P3980" i="24"/>
  <c r="Q3980" i="24" s="1"/>
  <c r="R3980" i="24" s="1"/>
  <c r="S3980" i="24" s="1"/>
  <c r="T3980" i="24" s="1"/>
  <c r="K2594" i="24"/>
  <c r="L2594" i="24" s="1"/>
  <c r="M2594" i="24" s="1"/>
  <c r="N2594" i="24"/>
  <c r="O2594" i="24" s="1"/>
  <c r="S2272" i="24"/>
  <c r="T2272" i="24" s="1"/>
  <c r="K3069" i="24"/>
  <c r="L3069" i="24" s="1"/>
  <c r="M3069" i="24" s="1"/>
  <c r="N3069" i="24"/>
  <c r="O3069" i="24" s="1"/>
  <c r="K2635" i="24"/>
  <c r="L2635" i="24" s="1"/>
  <c r="M2635" i="24" s="1"/>
  <c r="N2635" i="24"/>
  <c r="O2635" i="24" s="1"/>
  <c r="N3715" i="24"/>
  <c r="O3715" i="24" s="1"/>
  <c r="K3715" i="24"/>
  <c r="L3715" i="24" s="1"/>
  <c r="M3715" i="24" s="1"/>
  <c r="P2679" i="24"/>
  <c r="Q2679" i="24" s="1"/>
  <c r="R2679" i="24" s="1"/>
  <c r="S2679" i="24" s="1"/>
  <c r="T2679" i="24" s="1"/>
  <c r="S2361" i="24"/>
  <c r="T2361" i="24" s="1"/>
  <c r="K4090" i="24"/>
  <c r="L4090" i="24" s="1"/>
  <c r="M4090" i="24" s="1"/>
  <c r="N4090" i="24"/>
  <c r="O4090" i="24" s="1"/>
  <c r="K262" i="24"/>
  <c r="L262" i="24" s="1"/>
  <c r="M262" i="24" s="1"/>
  <c r="P262" i="24" s="1"/>
  <c r="Q262" i="24" s="1"/>
  <c r="R262" i="24" s="1"/>
  <c r="S262" i="24" s="1"/>
  <c r="T262" i="24" s="1"/>
  <c r="K3859" i="24"/>
  <c r="L3859" i="24" s="1"/>
  <c r="M3859" i="24" s="1"/>
  <c r="N3859" i="24"/>
  <c r="O3859" i="24" s="1"/>
  <c r="P147" i="24"/>
  <c r="Q147" i="24" s="1"/>
  <c r="R147" i="24" s="1"/>
  <c r="S147" i="24" s="1"/>
  <c r="T147" i="24" s="1"/>
  <c r="P1571" i="24"/>
  <c r="Q1571" i="24" s="1"/>
  <c r="R1571" i="24" s="1"/>
  <c r="S1571" i="24" s="1"/>
  <c r="T1571" i="24" s="1"/>
  <c r="P3094" i="24"/>
  <c r="Q3094" i="24" s="1"/>
  <c r="R3094" i="24" s="1"/>
  <c r="S3094" i="24" s="1"/>
  <c r="T3094" i="24" s="1"/>
  <c r="P496" i="24"/>
  <c r="Q496" i="24" s="1"/>
  <c r="R496" i="24" s="1"/>
  <c r="S496" i="24" s="1"/>
  <c r="T496" i="24" s="1"/>
  <c r="P698" i="24"/>
  <c r="Q698" i="24" s="1"/>
  <c r="R698" i="24" s="1"/>
  <c r="S698" i="24" s="1"/>
  <c r="T698" i="24" s="1"/>
  <c r="P4213" i="24"/>
  <c r="Q4213" i="24" s="1"/>
  <c r="R4213" i="24" s="1"/>
  <c r="S4213" i="24"/>
  <c r="T4213" i="24" s="1"/>
  <c r="K3257" i="24"/>
  <c r="L3257" i="24" s="1"/>
  <c r="M3257" i="24" s="1"/>
  <c r="P3257" i="24" s="1"/>
  <c r="Q3257" i="24" s="1"/>
  <c r="R3257" i="24" s="1"/>
  <c r="S3257" i="24" s="1"/>
  <c r="T3257" i="24" s="1"/>
  <c r="N684" i="24"/>
  <c r="O684" i="24" s="1"/>
  <c r="K684" i="24"/>
  <c r="L684" i="24" s="1"/>
  <c r="M684" i="24" s="1"/>
  <c r="S150" i="24"/>
  <c r="T150" i="24" s="1"/>
  <c r="S2079" i="24"/>
  <c r="T2079" i="24" s="1"/>
  <c r="K2261" i="24"/>
  <c r="L2261" i="24" s="1"/>
  <c r="M2261" i="24" s="1"/>
  <c r="N2261" i="24"/>
  <c r="O2261" i="24" s="1"/>
  <c r="P1866" i="24"/>
  <c r="Q1866" i="24" s="1"/>
  <c r="R1866" i="24" s="1"/>
  <c r="S1866" i="24" s="1"/>
  <c r="T1866" i="24" s="1"/>
  <c r="P3009" i="24"/>
  <c r="Q3009" i="24" s="1"/>
  <c r="R3009" i="24" s="1"/>
  <c r="S3009" i="24" s="1"/>
  <c r="T3009" i="24" s="1"/>
  <c r="P461" i="24"/>
  <c r="Q461" i="24" s="1"/>
  <c r="R461" i="24" s="1"/>
  <c r="S461" i="24"/>
  <c r="T461" i="24" s="1"/>
  <c r="N3587" i="24"/>
  <c r="O3587" i="24" s="1"/>
  <c r="K3587" i="24"/>
  <c r="L3587" i="24" s="1"/>
  <c r="M3587" i="24" s="1"/>
  <c r="S1864" i="24"/>
  <c r="T1864" i="24" s="1"/>
  <c r="P1052" i="24"/>
  <c r="Q1052" i="24" s="1"/>
  <c r="R1052" i="24" s="1"/>
  <c r="S1052" i="24" s="1"/>
  <c r="T1052" i="24" s="1"/>
  <c r="P2513" i="24"/>
  <c r="Q2513" i="24" s="1"/>
  <c r="R2513" i="24" s="1"/>
  <c r="S2513" i="24" s="1"/>
  <c r="T2513" i="24" s="1"/>
  <c r="P2921" i="24"/>
  <c r="Q2921" i="24" s="1"/>
  <c r="R2921" i="24" s="1"/>
  <c r="S2921" i="24" s="1"/>
  <c r="T2921" i="24" s="1"/>
  <c r="P3117" i="24"/>
  <c r="Q3117" i="24" s="1"/>
  <c r="R3117" i="24" s="1"/>
  <c r="S3117" i="24" s="1"/>
  <c r="T3117" i="24" s="1"/>
  <c r="P1569" i="24"/>
  <c r="Q1569" i="24" s="1"/>
  <c r="R1569" i="24" s="1"/>
  <c r="S1569" i="24" s="1"/>
  <c r="T1569" i="24" s="1"/>
  <c r="P640" i="24"/>
  <c r="Q640" i="24" s="1"/>
  <c r="R640" i="24" s="1"/>
  <c r="S640" i="24" s="1"/>
  <c r="T640" i="24" s="1"/>
  <c r="P1613" i="24"/>
  <c r="Q1613" i="24" s="1"/>
  <c r="R1613" i="24" s="1"/>
  <c r="S1613" i="24" s="1"/>
  <c r="T1613" i="24" s="1"/>
  <c r="P259" i="24"/>
  <c r="Q259" i="24" s="1"/>
  <c r="R259" i="24" s="1"/>
  <c r="S259" i="24" s="1"/>
  <c r="T259" i="24" s="1"/>
  <c r="P802" i="24"/>
  <c r="Q802" i="24" s="1"/>
  <c r="R802" i="24" s="1"/>
  <c r="S802" i="24" s="1"/>
  <c r="T802" i="24" s="1"/>
  <c r="P1626" i="24"/>
  <c r="Q1626" i="24" s="1"/>
  <c r="R1626" i="24" s="1"/>
  <c r="S1626" i="24" s="1"/>
  <c r="T1626" i="24" s="1"/>
  <c r="P3935" i="24"/>
  <c r="Q3935" i="24" s="1"/>
  <c r="R3935" i="24" s="1"/>
  <c r="S3935" i="24" s="1"/>
  <c r="T3935" i="24" s="1"/>
  <c r="P14" i="24"/>
  <c r="Q14" i="24" s="1"/>
  <c r="R14" i="24" s="1"/>
  <c r="S14" i="24"/>
  <c r="T14" i="24" s="1"/>
  <c r="P2898" i="24"/>
  <c r="Q2898" i="24" s="1"/>
  <c r="R2898" i="24" s="1"/>
  <c r="S2898" i="24" s="1"/>
  <c r="T2898" i="24" s="1"/>
  <c r="P3235" i="24"/>
  <c r="Q3235" i="24" s="1"/>
  <c r="R3235" i="24" s="1"/>
  <c r="S3235" i="24" s="1"/>
  <c r="T3235" i="24" s="1"/>
  <c r="P2935" i="24"/>
  <c r="Q2935" i="24" s="1"/>
  <c r="R2935" i="24" s="1"/>
  <c r="S2935" i="24" s="1"/>
  <c r="T2935" i="24" s="1"/>
  <c r="P941" i="24"/>
  <c r="Q941" i="24" s="1"/>
  <c r="R941" i="24" s="1"/>
  <c r="S941" i="24" s="1"/>
  <c r="T941" i="24" s="1"/>
  <c r="P2927" i="24"/>
  <c r="Q2927" i="24" s="1"/>
  <c r="R2927" i="24" s="1"/>
  <c r="S2927" i="24" s="1"/>
  <c r="T2927" i="24" s="1"/>
  <c r="P3800" i="24"/>
  <c r="Q3800" i="24" s="1"/>
  <c r="R3800" i="24" s="1"/>
  <c r="S3800" i="24" s="1"/>
  <c r="T3800" i="24" s="1"/>
  <c r="N851" i="24"/>
  <c r="O851" i="24" s="1"/>
  <c r="N4139" i="24"/>
  <c r="O4139" i="24" s="1"/>
  <c r="K3699" i="24"/>
  <c r="L3699" i="24" s="1"/>
  <c r="M3699" i="24" s="1"/>
  <c r="P3699" i="24" s="1"/>
  <c r="Q3699" i="24" s="1"/>
  <c r="R3699" i="24" s="1"/>
  <c r="S3699" i="24" s="1"/>
  <c r="T3699" i="24" s="1"/>
  <c r="N3622" i="24"/>
  <c r="O3622" i="24" s="1"/>
  <c r="K3517" i="24"/>
  <c r="L3517" i="24" s="1"/>
  <c r="M3517" i="24" s="1"/>
  <c r="P3517" i="24" s="1"/>
  <c r="Q3517" i="24" s="1"/>
  <c r="R3517" i="24" s="1"/>
  <c r="S3517" i="24" s="1"/>
  <c r="T3517" i="24" s="1"/>
  <c r="N2078" i="24"/>
  <c r="O2078" i="24" s="1"/>
  <c r="K2155" i="24"/>
  <c r="L2155" i="24" s="1"/>
  <c r="M2155" i="24" s="1"/>
  <c r="P2155" i="24" s="1"/>
  <c r="Q2155" i="24" s="1"/>
  <c r="R2155" i="24" s="1"/>
  <c r="S2155" i="24" s="1"/>
  <c r="T2155" i="24" s="1"/>
  <c r="N1543" i="24"/>
  <c r="O1543" i="24" s="1"/>
  <c r="K3068" i="24"/>
  <c r="L3068" i="24" s="1"/>
  <c r="M3068" i="24" s="1"/>
  <c r="P3068" i="24" s="1"/>
  <c r="Q3068" i="24" s="1"/>
  <c r="R3068" i="24" s="1"/>
  <c r="S3068" i="24" s="1"/>
  <c r="T3068" i="24" s="1"/>
  <c r="N1906" i="24"/>
  <c r="O1906" i="24" s="1"/>
  <c r="N1056" i="24"/>
  <c r="O1056" i="24" s="1"/>
  <c r="K535" i="24"/>
  <c r="L535" i="24" s="1"/>
  <c r="M535" i="24" s="1"/>
  <c r="P535" i="24" s="1"/>
  <c r="Q535" i="24" s="1"/>
  <c r="R535" i="24" s="1"/>
  <c r="S535" i="24" s="1"/>
  <c r="T535" i="24" s="1"/>
  <c r="K3122" i="24"/>
  <c r="L3122" i="24" s="1"/>
  <c r="M3122" i="24" s="1"/>
  <c r="P3122" i="24" s="1"/>
  <c r="Q3122" i="24" s="1"/>
  <c r="R3122" i="24" s="1"/>
  <c r="S3122" i="24" s="1"/>
  <c r="T3122" i="24" s="1"/>
  <c r="N511" i="24"/>
  <c r="O511" i="24" s="1"/>
  <c r="K1032" i="24"/>
  <c r="L1032" i="24" s="1"/>
  <c r="M1032" i="24" s="1"/>
  <c r="P1032" i="24" s="1"/>
  <c r="Q1032" i="24" s="1"/>
  <c r="R1032" i="24" s="1"/>
  <c r="S1032" i="24" s="1"/>
  <c r="T1032" i="24" s="1"/>
  <c r="K3619" i="24"/>
  <c r="L3619" i="24" s="1"/>
  <c r="M3619" i="24" s="1"/>
  <c r="P3619" i="24" s="1"/>
  <c r="Q3619" i="24" s="1"/>
  <c r="R3619" i="24" s="1"/>
  <c r="S3619" i="24" s="1"/>
  <c r="T3619" i="24" s="1"/>
  <c r="K1737" i="24"/>
  <c r="L1737" i="24" s="1"/>
  <c r="M1737" i="24" s="1"/>
  <c r="N1737" i="24"/>
  <c r="O1737" i="24" s="1"/>
  <c r="P1863" i="24"/>
  <c r="Q1863" i="24" s="1"/>
  <c r="R1863" i="24" s="1"/>
  <c r="S1863" i="24" s="1"/>
  <c r="T1863" i="24" s="1"/>
  <c r="K2572" i="24"/>
  <c r="L2572" i="24" s="1"/>
  <c r="M2572" i="24" s="1"/>
  <c r="N747" i="24"/>
  <c r="O747" i="24" s="1"/>
  <c r="K747" i="24"/>
  <c r="L747" i="24" s="1"/>
  <c r="M747" i="24" s="1"/>
  <c r="N4181" i="24"/>
  <c r="O4181" i="24" s="1"/>
  <c r="K4181" i="24"/>
  <c r="L4181" i="24" s="1"/>
  <c r="M4181" i="24" s="1"/>
  <c r="K3336" i="24"/>
  <c r="L3336" i="24" s="1"/>
  <c r="M3336" i="24" s="1"/>
  <c r="N3336" i="24"/>
  <c r="O3336" i="24" s="1"/>
  <c r="P2509" i="24"/>
  <c r="Q2509" i="24" s="1"/>
  <c r="R2509" i="24" s="1"/>
  <c r="S2509" i="24" s="1"/>
  <c r="T2509" i="24" s="1"/>
  <c r="S2859" i="24"/>
  <c r="T2859" i="24" s="1"/>
  <c r="P2859" i="24"/>
  <c r="Q2859" i="24" s="1"/>
  <c r="R2859" i="24" s="1"/>
  <c r="P142" i="24"/>
  <c r="Q142" i="24" s="1"/>
  <c r="R142" i="24" s="1"/>
  <c r="S142" i="24" s="1"/>
  <c r="T142" i="24" s="1"/>
  <c r="P2498" i="24"/>
  <c r="Q2498" i="24" s="1"/>
  <c r="R2498" i="24" s="1"/>
  <c r="S2498" i="24" s="1"/>
  <c r="T2498" i="24" s="1"/>
  <c r="N249" i="24"/>
  <c r="O249" i="24" s="1"/>
  <c r="N4092" i="24"/>
  <c r="O4092" i="24" s="1"/>
  <c r="K3097" i="24"/>
  <c r="L3097" i="24" s="1"/>
  <c r="M3097" i="24" s="1"/>
  <c r="P3097" i="24" s="1"/>
  <c r="Q3097" i="24" s="1"/>
  <c r="R3097" i="24" s="1"/>
  <c r="S3097" i="24" s="1"/>
  <c r="T3097" i="24" s="1"/>
  <c r="P735" i="24"/>
  <c r="Q735" i="24" s="1"/>
  <c r="R735" i="24" s="1"/>
  <c r="S735" i="24" s="1"/>
  <c r="T735" i="24" s="1"/>
  <c r="K625" i="24"/>
  <c r="L625" i="24" s="1"/>
  <c r="M625" i="24" s="1"/>
  <c r="N625" i="24"/>
  <c r="O625" i="24" s="1"/>
  <c r="K3120" i="24"/>
  <c r="L3120" i="24" s="1"/>
  <c r="M3120" i="24" s="1"/>
  <c r="P3120" i="24" s="1"/>
  <c r="Q3120" i="24" s="1"/>
  <c r="R3120" i="24" s="1"/>
  <c r="S3120" i="24" s="1"/>
  <c r="T3120" i="24" s="1"/>
  <c r="K1502" i="24"/>
  <c r="L1502" i="24" s="1"/>
  <c r="M1502" i="24" s="1"/>
  <c r="N1502" i="24"/>
  <c r="O1502" i="24" s="1"/>
  <c r="P2572" i="24"/>
  <c r="Q2572" i="24" s="1"/>
  <c r="R2572" i="24" s="1"/>
  <c r="S2572" i="24" s="1"/>
  <c r="T2572" i="24" s="1"/>
  <c r="P2735" i="24"/>
  <c r="Q2735" i="24" s="1"/>
  <c r="R2735" i="24" s="1"/>
  <c r="S2735" i="24" s="1"/>
  <c r="T2735" i="24" s="1"/>
  <c r="P724" i="24"/>
  <c r="Q724" i="24" s="1"/>
  <c r="R724" i="24" s="1"/>
  <c r="S724" i="24" s="1"/>
  <c r="T724" i="24" s="1"/>
  <c r="P1137" i="24"/>
  <c r="Q1137" i="24" s="1"/>
  <c r="R1137" i="24" s="1"/>
  <c r="S1137" i="24" s="1"/>
  <c r="T1137" i="24" s="1"/>
  <c r="P3118" i="24"/>
  <c r="Q3118" i="24" s="1"/>
  <c r="R3118" i="24" s="1"/>
  <c r="S3118" i="24" s="1"/>
  <c r="T3118" i="24" s="1"/>
  <c r="P3803" i="24"/>
  <c r="Q3803" i="24" s="1"/>
  <c r="R3803" i="24" s="1"/>
  <c r="S3803" i="24" s="1"/>
  <c r="T3803" i="24" s="1"/>
  <c r="S3934" i="24"/>
  <c r="T3934" i="24" s="1"/>
  <c r="P2362" i="24"/>
  <c r="Q2362" i="24" s="1"/>
  <c r="R2362" i="24" s="1"/>
  <c r="S2362" i="24" s="1"/>
  <c r="T2362" i="24" s="1"/>
  <c r="P579" i="24"/>
  <c r="Q579" i="24" s="1"/>
  <c r="R579" i="24" s="1"/>
  <c r="S579" i="24" s="1"/>
  <c r="T579" i="24" s="1"/>
  <c r="K2940" i="24"/>
  <c r="L2940" i="24" s="1"/>
  <c r="M2940" i="24" s="1"/>
  <c r="N2940" i="24"/>
  <c r="O2940" i="24" s="1"/>
  <c r="P489" i="24"/>
  <c r="Q489" i="24" s="1"/>
  <c r="R489" i="24" s="1"/>
  <c r="S489" i="24" s="1"/>
  <c r="T489" i="24" s="1"/>
  <c r="P2883" i="24"/>
  <c r="Q2883" i="24" s="1"/>
  <c r="R2883" i="24" s="1"/>
  <c r="S2883" i="24" s="1"/>
  <c r="T2883" i="24" s="1"/>
  <c r="K138" i="24"/>
  <c r="L138" i="24" s="1"/>
  <c r="M138" i="24" s="1"/>
  <c r="N138" i="24"/>
  <c r="O138" i="24" s="1"/>
  <c r="S146" i="24"/>
  <c r="T146" i="24" s="1"/>
  <c r="K2225" i="24"/>
  <c r="L2225" i="24" s="1"/>
  <c r="M2225" i="24" s="1"/>
  <c r="P2225" i="24" s="1"/>
  <c r="Q2225" i="24" s="1"/>
  <c r="R2225" i="24" s="1"/>
  <c r="S2225" i="24" s="1"/>
  <c r="T2225" i="24" s="1"/>
  <c r="K2915" i="24"/>
  <c r="L2915" i="24" s="1"/>
  <c r="M2915" i="24" s="1"/>
  <c r="N2915" i="24"/>
  <c r="O2915" i="24" s="1"/>
  <c r="K1886" i="24"/>
  <c r="L1886" i="24" s="1"/>
  <c r="M1886" i="24" s="1"/>
  <c r="N1886" i="24"/>
  <c r="O1886" i="24" s="1"/>
  <c r="N3256" i="24"/>
  <c r="O3256" i="24" s="1"/>
  <c r="K3256" i="24"/>
  <c r="L3256" i="24" s="1"/>
  <c r="M3256" i="24" s="1"/>
  <c r="P1378" i="24"/>
  <c r="Q1378" i="24" s="1"/>
  <c r="R1378" i="24" s="1"/>
  <c r="S1378" i="24" s="1"/>
  <c r="T1378" i="24" s="1"/>
  <c r="N1735" i="24"/>
  <c r="O1735" i="24" s="1"/>
  <c r="K1735" i="24"/>
  <c r="L1735" i="24" s="1"/>
  <c r="M1735" i="24" s="1"/>
  <c r="K103" i="24"/>
  <c r="L103" i="24" s="1"/>
  <c r="M103" i="24" s="1"/>
  <c r="N103" i="24"/>
  <c r="O103" i="24" s="1"/>
  <c r="P349" i="24"/>
  <c r="Q349" i="24" s="1"/>
  <c r="R349" i="24" s="1"/>
  <c r="S349" i="24" s="1"/>
  <c r="T349" i="24" s="1"/>
  <c r="P381" i="24"/>
  <c r="Q381" i="24" s="1"/>
  <c r="R381" i="24" s="1"/>
  <c r="S381" i="24" s="1"/>
  <c r="T381" i="24" s="1"/>
  <c r="P984" i="24"/>
  <c r="Q984" i="24" s="1"/>
  <c r="R984" i="24" s="1"/>
  <c r="S984" i="24" s="1"/>
  <c r="T984" i="24" s="1"/>
  <c r="K1536" i="24"/>
  <c r="L1536" i="24" s="1"/>
  <c r="M1536" i="24" s="1"/>
  <c r="P1536" i="24" s="1"/>
  <c r="Q1536" i="24" s="1"/>
  <c r="R1536" i="24" s="1"/>
  <c r="S1536" i="24" s="1"/>
  <c r="T1536" i="24" s="1"/>
  <c r="K4079" i="24"/>
  <c r="L4079" i="24" s="1"/>
  <c r="M4079" i="24" s="1"/>
  <c r="P4079" i="24" s="1"/>
  <c r="Q4079" i="24" s="1"/>
  <c r="R4079" i="24" s="1"/>
  <c r="S4079" i="24" s="1"/>
  <c r="T4079" i="24" s="1"/>
  <c r="K1738" i="24"/>
  <c r="L1738" i="24" s="1"/>
  <c r="M1738" i="24" s="1"/>
  <c r="N1738" i="24"/>
  <c r="O1738" i="24" s="1"/>
  <c r="K1203" i="24"/>
  <c r="L1203" i="24" s="1"/>
  <c r="M1203" i="24" s="1"/>
  <c r="P1203" i="24" s="1"/>
  <c r="Q1203" i="24" s="1"/>
  <c r="R1203" i="24" s="1"/>
  <c r="S1203" i="24" s="1"/>
  <c r="T1203" i="24" s="1"/>
  <c r="P316" i="24"/>
  <c r="Q316" i="24" s="1"/>
  <c r="R316" i="24" s="1"/>
  <c r="S316" i="24" s="1"/>
  <c r="T316" i="24" s="1"/>
  <c r="P4043" i="24"/>
  <c r="Q4043" i="24" s="1"/>
  <c r="R4043" i="24" s="1"/>
  <c r="S4043" i="24" s="1"/>
  <c r="T4043" i="24" s="1"/>
  <c r="K3121" i="24"/>
  <c r="L3121" i="24" s="1"/>
  <c r="M3121" i="24" s="1"/>
  <c r="P3121" i="24" s="1"/>
  <c r="Q3121" i="24" s="1"/>
  <c r="R3121" i="24" s="1"/>
  <c r="S3121" i="24" s="1"/>
  <c r="T3121" i="24" s="1"/>
  <c r="K2821" i="24"/>
  <c r="L2821" i="24" s="1"/>
  <c r="M2821" i="24" s="1"/>
  <c r="P2821" i="24" s="1"/>
  <c r="Q2821" i="24" s="1"/>
  <c r="R2821" i="24" s="1"/>
  <c r="S2821" i="24" s="1"/>
  <c r="T2821" i="24" s="1"/>
  <c r="P1280" i="24"/>
  <c r="Q1280" i="24" s="1"/>
  <c r="R1280" i="24" s="1"/>
  <c r="S1280" i="24" s="1"/>
  <c r="T1280" i="24" s="1"/>
  <c r="P906" i="24"/>
  <c r="Q906" i="24" s="1"/>
  <c r="R906" i="24" s="1"/>
  <c r="S906" i="24" s="1"/>
  <c r="T906" i="24" s="1"/>
  <c r="P2816" i="24"/>
  <c r="Q2816" i="24" s="1"/>
  <c r="R2816" i="24" s="1"/>
  <c r="S2816" i="24" s="1"/>
  <c r="T2816" i="24" s="1"/>
  <c r="N2257" i="24"/>
  <c r="O2257" i="24" s="1"/>
  <c r="K140" i="24"/>
  <c r="L140" i="24" s="1"/>
  <c r="M140" i="24" s="1"/>
  <c r="N140" i="24"/>
  <c r="O140" i="24" s="1"/>
  <c r="P1566" i="24"/>
  <c r="Q1566" i="24" s="1"/>
  <c r="R1566" i="24" s="1"/>
  <c r="S1566" i="24" s="1"/>
  <c r="T1566" i="24" s="1"/>
  <c r="N3406" i="24"/>
  <c r="O3406" i="24" s="1"/>
  <c r="K3406" i="24"/>
  <c r="L3406" i="24" s="1"/>
  <c r="M3406" i="24" s="1"/>
  <c r="P3684" i="24"/>
  <c r="Q3684" i="24" s="1"/>
  <c r="R3684" i="24" s="1"/>
  <c r="S3684" i="24" s="1"/>
  <c r="T3684" i="24" s="1"/>
  <c r="P4069" i="24"/>
  <c r="Q4069" i="24" s="1"/>
  <c r="R4069" i="24" s="1"/>
  <c r="S4069" i="24" s="1"/>
  <c r="T4069" i="24" s="1"/>
  <c r="S3573" i="24"/>
  <c r="T3573" i="24" s="1"/>
  <c r="P245" i="24"/>
  <c r="Q245" i="24" s="1"/>
  <c r="R245" i="24" s="1"/>
  <c r="S245" i="24" s="1"/>
  <c r="T245" i="24" s="1"/>
  <c r="P610" i="24"/>
  <c r="Q610" i="24" s="1"/>
  <c r="R610" i="24" s="1"/>
  <c r="S610" i="24" s="1"/>
  <c r="T610" i="24" s="1"/>
  <c r="P28" i="24"/>
  <c r="Q28" i="24" s="1"/>
  <c r="R28" i="24" s="1"/>
  <c r="S28" i="24" s="1"/>
  <c r="T28" i="24" s="1"/>
  <c r="N3442" i="24"/>
  <c r="O3442" i="24" s="1"/>
  <c r="K3442" i="24"/>
  <c r="L3442" i="24" s="1"/>
  <c r="M3442" i="24" s="1"/>
  <c r="P2878" i="24"/>
  <c r="Q2878" i="24" s="1"/>
  <c r="R2878" i="24" s="1"/>
  <c r="S2878" i="24" s="1"/>
  <c r="T2878" i="24" s="1"/>
  <c r="P340" i="24"/>
  <c r="Q340" i="24" s="1"/>
  <c r="R340" i="24" s="1"/>
  <c r="S340" i="24" s="1"/>
  <c r="T340" i="24" s="1"/>
  <c r="N677" i="24"/>
  <c r="O677" i="24" s="1"/>
  <c r="N2363" i="24"/>
  <c r="O2363" i="24" s="1"/>
  <c r="P2292" i="24"/>
  <c r="Q2292" i="24" s="1"/>
  <c r="R2292" i="24" s="1"/>
  <c r="S2292" i="24" s="1"/>
  <c r="T2292" i="24" s="1"/>
  <c r="K2993" i="24"/>
  <c r="L2993" i="24" s="1"/>
  <c r="M2993" i="24" s="1"/>
  <c r="N2993" i="24"/>
  <c r="O2993" i="24" s="1"/>
  <c r="P3337" i="24"/>
  <c r="Q3337" i="24" s="1"/>
  <c r="R3337" i="24" s="1"/>
  <c r="S3337" i="24" s="1"/>
  <c r="T3337" i="24" s="1"/>
  <c r="P1379" i="24"/>
  <c r="Q1379" i="24" s="1"/>
  <c r="R1379" i="24" s="1"/>
  <c r="S1379" i="24" s="1"/>
  <c r="T1379" i="24" s="1"/>
  <c r="P1095" i="24"/>
  <c r="Q1095" i="24" s="1"/>
  <c r="R1095" i="24" s="1"/>
  <c r="S1095" i="24" s="1"/>
  <c r="T1095" i="24" s="1"/>
  <c r="P3466" i="24"/>
  <c r="Q3466" i="24" s="1"/>
  <c r="R3466" i="24" s="1"/>
  <c r="S3466" i="24" s="1"/>
  <c r="T3466" i="24" s="1"/>
  <c r="S1641" i="24"/>
  <c r="T1641" i="24" s="1"/>
  <c r="P2857" i="24"/>
  <c r="Q2857" i="24" s="1"/>
  <c r="R2857" i="24" s="1"/>
  <c r="S2857" i="24" s="1"/>
  <c r="T2857" i="24" s="1"/>
  <c r="N1195" i="24"/>
  <c r="O1195" i="24" s="1"/>
  <c r="K1195" i="24"/>
  <c r="L1195" i="24" s="1"/>
  <c r="M1195" i="24" s="1"/>
  <c r="P2714" i="24"/>
  <c r="Q2714" i="24" s="1"/>
  <c r="R2714" i="24" s="1"/>
  <c r="S2714" i="24" s="1"/>
  <c r="T2714" i="24" s="1"/>
  <c r="P292" i="24"/>
  <c r="Q292" i="24" s="1"/>
  <c r="R292" i="24" s="1"/>
  <c r="S292" i="24" s="1"/>
  <c r="T292" i="24" s="1"/>
  <c r="P550" i="24"/>
  <c r="Q550" i="24" s="1"/>
  <c r="R550" i="24" s="1"/>
  <c r="S550" i="24" s="1"/>
  <c r="T550" i="24" s="1"/>
  <c r="P415" i="24"/>
  <c r="Q415" i="24" s="1"/>
  <c r="R415" i="24" s="1"/>
  <c r="S415" i="24" s="1"/>
  <c r="T415" i="24" s="1"/>
  <c r="P4008" i="24"/>
  <c r="Q4008" i="24" s="1"/>
  <c r="R4008" i="24" s="1"/>
  <c r="S4008" i="24" s="1"/>
  <c r="T4008" i="24" s="1"/>
  <c r="N2554" i="24"/>
  <c r="O2554" i="24" s="1"/>
  <c r="K2554" i="24"/>
  <c r="L2554" i="24" s="1"/>
  <c r="M2554" i="24" s="1"/>
  <c r="P4221" i="24"/>
  <c r="Q4221" i="24" s="1"/>
  <c r="R4221" i="24" s="1"/>
  <c r="S4221" i="24" s="1"/>
  <c r="T4221" i="24" s="1"/>
  <c r="K3801" i="24"/>
  <c r="L3801" i="24" s="1"/>
  <c r="M3801" i="24" s="1"/>
  <c r="N3801" i="24"/>
  <c r="O3801" i="24" s="1"/>
  <c r="P3672" i="24"/>
  <c r="Q3672" i="24" s="1"/>
  <c r="R3672" i="24" s="1"/>
  <c r="S3672" i="24" s="1"/>
  <c r="T3672" i="24" s="1"/>
  <c r="P3198" i="24"/>
  <c r="Q3198" i="24" s="1"/>
  <c r="R3198" i="24" s="1"/>
  <c r="S3198" i="24" s="1"/>
  <c r="T3198" i="24" s="1"/>
  <c r="P891" i="24"/>
  <c r="Q891" i="24" s="1"/>
  <c r="R891" i="24" s="1"/>
  <c r="S891" i="24" s="1"/>
  <c r="T891" i="24" s="1"/>
  <c r="N83" i="24"/>
  <c r="O83" i="24" s="1"/>
  <c r="K83" i="24"/>
  <c r="L83" i="24" s="1"/>
  <c r="M83" i="24" s="1"/>
  <c r="P4220" i="24"/>
  <c r="Q4220" i="24" s="1"/>
  <c r="R4220" i="24" s="1"/>
  <c r="S4220" i="24" s="1"/>
  <c r="T4220" i="24" s="1"/>
  <c r="P3388" i="24"/>
  <c r="Q3388" i="24" s="1"/>
  <c r="R3388" i="24" s="1"/>
  <c r="S3388" i="24" s="1"/>
  <c r="T3388" i="24" s="1"/>
  <c r="S1136" i="24"/>
  <c r="T1136" i="24" s="1"/>
  <c r="P1136" i="24"/>
  <c r="Q1136" i="24" s="1"/>
  <c r="R1136" i="24" s="1"/>
  <c r="P1375" i="24"/>
  <c r="Q1375" i="24" s="1"/>
  <c r="R1375" i="24" s="1"/>
  <c r="S1375" i="24" s="1"/>
  <c r="T1375" i="24" s="1"/>
  <c r="P3673" i="24"/>
  <c r="Q3673" i="24" s="1"/>
  <c r="R3673" i="24" s="1"/>
  <c r="P1669" i="24"/>
  <c r="Q1669" i="24" s="1"/>
  <c r="R1669" i="24" s="1"/>
  <c r="S1669" i="24" s="1"/>
  <c r="T1669" i="24" s="1"/>
  <c r="P1679" i="24"/>
  <c r="Q1679" i="24" s="1"/>
  <c r="R1679" i="24" s="1"/>
  <c r="S1679" i="24" s="1"/>
  <c r="T1679" i="24" s="1"/>
  <c r="N260" i="24"/>
  <c r="O260" i="24" s="1"/>
  <c r="K260" i="24"/>
  <c r="L260" i="24" s="1"/>
  <c r="M260" i="24" s="1"/>
  <c r="P3335" i="24"/>
  <c r="Q3335" i="24" s="1"/>
  <c r="R3335" i="24" s="1"/>
  <c r="S3335" i="24" s="1"/>
  <c r="T3335" i="24" s="1"/>
  <c r="K3116" i="24"/>
  <c r="L3116" i="24" s="1"/>
  <c r="M3116" i="24" s="1"/>
  <c r="N3116" i="24"/>
  <c r="O3116" i="24" s="1"/>
  <c r="P1377" i="24"/>
  <c r="Q1377" i="24" s="1"/>
  <c r="R1377" i="24" s="1"/>
  <c r="S1377" i="24" s="1"/>
  <c r="T1377" i="24" s="1"/>
  <c r="P141" i="24"/>
  <c r="Q141" i="24" s="1"/>
  <c r="R141" i="24" s="1"/>
  <c r="S141" i="24" s="1"/>
  <c r="T141" i="24" s="1"/>
  <c r="P2360" i="24"/>
  <c r="Q2360" i="24" s="1"/>
  <c r="R2360" i="24" s="1"/>
  <c r="S2360" i="24" s="1"/>
  <c r="T2360" i="24" s="1"/>
  <c r="S3253" i="24"/>
  <c r="T3253" i="24" s="1"/>
  <c r="P1567" i="24"/>
  <c r="Q1567" i="24" s="1"/>
  <c r="R1567" i="24" s="1"/>
  <c r="S1567" i="24" s="1"/>
  <c r="T1567" i="24" s="1"/>
  <c r="K1501" i="24"/>
  <c r="L1501" i="24" s="1"/>
  <c r="M1501" i="24" s="1"/>
  <c r="N1501" i="24"/>
  <c r="O1501" i="24" s="1"/>
  <c r="P685" i="24"/>
  <c r="Q685" i="24" s="1"/>
  <c r="R685" i="24" s="1"/>
  <c r="P414" i="24"/>
  <c r="Q414" i="24" s="1"/>
  <c r="R414" i="24" s="1"/>
  <c r="S414" i="24" s="1"/>
  <c r="T414" i="24" s="1"/>
  <c r="P92" i="24"/>
  <c r="Q92" i="24" s="1"/>
  <c r="R92" i="24" s="1"/>
  <c r="S92" i="24" s="1"/>
  <c r="T92" i="24" s="1"/>
  <c r="P2358" i="24"/>
  <c r="Q2358" i="24" s="1"/>
  <c r="R2358" i="24" s="1"/>
  <c r="S2358" i="24"/>
  <c r="T2358" i="24" s="1"/>
  <c r="N1978" i="24"/>
  <c r="O1978" i="24" s="1"/>
  <c r="K1978" i="24"/>
  <c r="L1978" i="24" s="1"/>
  <c r="M1978" i="24" s="1"/>
  <c r="S3571" i="24"/>
  <c r="T3571" i="24" s="1"/>
  <c r="S2329" i="24"/>
  <c r="T2329" i="24" s="1"/>
  <c r="P3029" i="24"/>
  <c r="Q3029" i="24" s="1"/>
  <c r="R3029" i="24" s="1"/>
  <c r="S3029" i="24" s="1"/>
  <c r="T3029" i="24" s="1"/>
  <c r="S246" i="24"/>
  <c r="T246" i="24" s="1"/>
  <c r="N145" i="24"/>
  <c r="O145" i="24" s="1"/>
  <c r="P3234" i="24"/>
  <c r="Q3234" i="24" s="1"/>
  <c r="R3234" i="24" s="1"/>
  <c r="S3234" i="24" s="1"/>
  <c r="T3234" i="24" s="1"/>
  <c r="P1642" i="24"/>
  <c r="Q1642" i="24" s="1"/>
  <c r="R1642" i="24" s="1"/>
  <c r="S1642" i="24" s="1"/>
  <c r="T1642" i="24" s="1"/>
  <c r="N459" i="24"/>
  <c r="O459" i="24" s="1"/>
  <c r="K459" i="24"/>
  <c r="L459" i="24" s="1"/>
  <c r="M459" i="24" s="1"/>
  <c r="K2077" i="24"/>
  <c r="L2077" i="24" s="1"/>
  <c r="M2077" i="24" s="1"/>
  <c r="N2077" i="24"/>
  <c r="O2077" i="24" s="1"/>
  <c r="P3089" i="24"/>
  <c r="Q3089" i="24" s="1"/>
  <c r="R3089" i="24" s="1"/>
  <c r="S3089" i="24" s="1"/>
  <c r="T3089" i="24" s="1"/>
  <c r="P2147" i="24"/>
  <c r="Q2147" i="24" s="1"/>
  <c r="R2147" i="24" s="1"/>
  <c r="S2147" i="24" s="1"/>
  <c r="T2147" i="24" s="1"/>
  <c r="P442" i="24"/>
  <c r="Q442" i="24" s="1"/>
  <c r="R442" i="24" s="1"/>
  <c r="S442" i="24" s="1"/>
  <c r="T442" i="24" s="1"/>
  <c r="S3464" i="24"/>
  <c r="T3464" i="24" s="1"/>
  <c r="S2076" i="24"/>
  <c r="T2076" i="24" s="1"/>
  <c r="P2641" i="24"/>
  <c r="Q2641" i="24" s="1"/>
  <c r="R2641" i="24" s="1"/>
  <c r="S2641" i="24" s="1"/>
  <c r="T2641" i="24" s="1"/>
  <c r="N2841" i="24"/>
  <c r="O2841" i="24" s="1"/>
  <c r="K2841" i="24"/>
  <c r="L2841" i="24" s="1"/>
  <c r="M2841" i="24" s="1"/>
  <c r="P2739" i="24"/>
  <c r="Q2739" i="24" s="1"/>
  <c r="R2739" i="24" s="1"/>
  <c r="S2739" i="24" s="1"/>
  <c r="T2739" i="24" s="1"/>
  <c r="P449" i="24"/>
  <c r="Q449" i="24" s="1"/>
  <c r="R449" i="24" s="1"/>
  <c r="S449" i="24" s="1"/>
  <c r="T449" i="24" s="1"/>
  <c r="P41" i="24"/>
  <c r="Q41" i="24" s="1"/>
  <c r="R41" i="24" s="1"/>
  <c r="S41" i="24" s="1"/>
  <c r="T41" i="24" s="1"/>
  <c r="K3333" i="24"/>
  <c r="L3333" i="24" s="1"/>
  <c r="M3333" i="24" s="1"/>
  <c r="N3333" i="24"/>
  <c r="O3333" i="24" s="1"/>
  <c r="K2518" i="24"/>
  <c r="L2518" i="24" s="1"/>
  <c r="M2518" i="24" s="1"/>
  <c r="N2518" i="24"/>
  <c r="O2518" i="24" s="1"/>
  <c r="P2692" i="24"/>
  <c r="Q2692" i="24" s="1"/>
  <c r="R2692" i="24" s="1"/>
  <c r="S2692" i="24" s="1"/>
  <c r="T2692" i="24" s="1"/>
  <c r="P1827" i="24"/>
  <c r="Q1827" i="24" s="1"/>
  <c r="R1827" i="24" s="1"/>
  <c r="S1827" i="24" s="1"/>
  <c r="T1827" i="24" s="1"/>
  <c r="P1482" i="24"/>
  <c r="Q1482" i="24" s="1"/>
  <c r="R1482" i="24" s="1"/>
  <c r="S1482" i="24" s="1"/>
  <c r="T1482" i="24" s="1"/>
  <c r="N3848" i="24"/>
  <c r="O3848" i="24" s="1"/>
  <c r="K3848" i="24"/>
  <c r="L3848" i="24" s="1"/>
  <c r="M3848" i="24" s="1"/>
  <c r="S143" i="24"/>
  <c r="T143" i="24" s="1"/>
  <c r="N2273" i="24"/>
  <c r="O2273" i="24" s="1"/>
  <c r="K2273" i="24"/>
  <c r="L2273" i="24" s="1"/>
  <c r="M2273" i="24" s="1"/>
  <c r="S3802" i="24"/>
  <c r="T3802" i="24" s="1"/>
  <c r="K3255" i="24"/>
  <c r="L3255" i="24" s="1"/>
  <c r="M3255" i="24" s="1"/>
  <c r="N2039" i="24"/>
  <c r="O2039" i="24" s="1"/>
  <c r="K2039" i="24"/>
  <c r="L2039" i="24" s="1"/>
  <c r="M2039" i="24" s="1"/>
  <c r="K568" i="24"/>
  <c r="L568" i="24" s="1"/>
  <c r="M568" i="24" s="1"/>
  <c r="N568" i="24"/>
  <c r="O568" i="24" s="1"/>
  <c r="P3714" i="24"/>
  <c r="Q3714" i="24" s="1"/>
  <c r="R3714" i="24" s="1"/>
  <c r="S3714" i="24" s="1"/>
  <c r="T3714" i="24" s="1"/>
  <c r="P139" i="24"/>
  <c r="Q139" i="24" s="1"/>
  <c r="R139" i="24" s="1"/>
  <c r="S139" i="24" s="1"/>
  <c r="T139" i="24" s="1"/>
  <c r="P2984" i="24"/>
  <c r="Q2984" i="24" s="1"/>
  <c r="R2984" i="24" s="1"/>
  <c r="N2760" i="24"/>
  <c r="O2760" i="24" s="1"/>
  <c r="K2760" i="24"/>
  <c r="L2760" i="24" s="1"/>
  <c r="M2760" i="24" s="1"/>
  <c r="P9" i="24"/>
  <c r="Q9" i="24" s="1"/>
  <c r="R9" i="24" s="1"/>
  <c r="S9" i="24" s="1"/>
  <c r="T9" i="24" s="1"/>
  <c r="S15" i="24"/>
  <c r="T15" i="24" s="1"/>
  <c r="S2625" i="24"/>
  <c r="T2625" i="24" s="1"/>
  <c r="P2625" i="24"/>
  <c r="Q2625" i="24" s="1"/>
  <c r="R2625" i="24" s="1"/>
  <c r="S3056" i="24"/>
  <c r="T3056" i="24" s="1"/>
  <c r="P959" i="24"/>
  <c r="Q959" i="24" s="1"/>
  <c r="R959" i="24" s="1"/>
  <c r="S959" i="24" s="1"/>
  <c r="T959" i="24" s="1"/>
  <c r="K3560" i="24"/>
  <c r="L3560" i="24" s="1"/>
  <c r="M3560" i="24" s="1"/>
  <c r="P3560" i="24" s="1"/>
  <c r="Q3560" i="24" s="1"/>
  <c r="R3560" i="24" s="1"/>
  <c r="S3560" i="24" s="1"/>
  <c r="T3560" i="24" s="1"/>
  <c r="K2694" i="24"/>
  <c r="L2694" i="24" s="1"/>
  <c r="M2694" i="24" s="1"/>
  <c r="P2694" i="24" s="1"/>
  <c r="Q2694" i="24" s="1"/>
  <c r="R2694" i="24" s="1"/>
  <c r="S2694" i="24" s="1"/>
  <c r="T2694" i="24" s="1"/>
  <c r="K4138" i="24"/>
  <c r="L4138" i="24" s="1"/>
  <c r="M4138" i="24" s="1"/>
  <c r="N4138" i="24"/>
  <c r="O4138" i="24" s="1"/>
  <c r="P3255" i="24"/>
  <c r="Q3255" i="24" s="1"/>
  <c r="R3255" i="24" s="1"/>
  <c r="S3255" i="24" s="1"/>
  <c r="T3255" i="24" s="1"/>
  <c r="P3233" i="24"/>
  <c r="Q3233" i="24" s="1"/>
  <c r="R3233" i="24" s="1"/>
  <c r="S3233" i="24" s="1"/>
  <c r="T3233" i="24" s="1"/>
  <c r="K2549" i="24"/>
  <c r="L2549" i="24" s="1"/>
  <c r="M2549" i="24" s="1"/>
  <c r="P2549" i="24" s="1"/>
  <c r="Q2549" i="24" s="1"/>
  <c r="R2549" i="24" s="1"/>
  <c r="S2549" i="24" s="1"/>
  <c r="T2549" i="24" s="1"/>
  <c r="N4137" i="24"/>
  <c r="O4137" i="24" s="1"/>
  <c r="K4137" i="24"/>
  <c r="L4137" i="24" s="1"/>
  <c r="M4137" i="24" s="1"/>
  <c r="K2359" i="24"/>
  <c r="L2359" i="24" s="1"/>
  <c r="M2359" i="24" s="1"/>
  <c r="P2359" i="24" s="1"/>
  <c r="Q2359" i="24" s="1"/>
  <c r="R2359" i="24" s="1"/>
  <c r="S2359" i="24" s="1"/>
  <c r="T2359" i="24" s="1"/>
  <c r="N2456" i="24"/>
  <c r="O2456" i="24" s="1"/>
  <c r="K2456" i="24"/>
  <c r="L2456" i="24" s="1"/>
  <c r="M2456" i="24" s="1"/>
  <c r="P378" i="24"/>
  <c r="Q378" i="24" s="1"/>
  <c r="R378" i="24" s="1"/>
  <c r="S378" i="24" s="1"/>
  <c r="T378" i="24" s="1"/>
  <c r="P3535" i="24"/>
  <c r="Q3535" i="24" s="1"/>
  <c r="R3535" i="24" s="1"/>
  <c r="P2048" i="24"/>
  <c r="Q2048" i="24" s="1"/>
  <c r="R2048" i="24" s="1"/>
  <c r="S2048" i="24" s="1"/>
  <c r="T2048" i="24" s="1"/>
  <c r="N948" i="24"/>
  <c r="O948" i="24" s="1"/>
  <c r="K948" i="24"/>
  <c r="L948" i="24" s="1"/>
  <c r="M948" i="24" s="1"/>
  <c r="N4198" i="24"/>
  <c r="O4198" i="24" s="1"/>
  <c r="S3673" i="24"/>
  <c r="T3673" i="24" s="1"/>
  <c r="N3390" i="24"/>
  <c r="O3390" i="24" s="1"/>
  <c r="K3390" i="24"/>
  <c r="L3390" i="24" s="1"/>
  <c r="M3390" i="24" s="1"/>
  <c r="N2829" i="24"/>
  <c r="O2829" i="24" s="1"/>
  <c r="K2829" i="24"/>
  <c r="L2829" i="24" s="1"/>
  <c r="M2829" i="24" s="1"/>
  <c r="K550" i="24"/>
  <c r="L550" i="24" s="1"/>
  <c r="M550" i="24" s="1"/>
  <c r="N3572" i="24"/>
  <c r="O3572" i="24" s="1"/>
  <c r="K3572" i="24"/>
  <c r="L3572" i="24" s="1"/>
  <c r="M3572" i="24" s="1"/>
  <c r="P2761" i="24"/>
  <c r="Q2761" i="24" s="1"/>
  <c r="R2761" i="24" s="1"/>
  <c r="S2761" i="24" s="1"/>
  <c r="T2761" i="24" s="1"/>
  <c r="K3034" i="24"/>
  <c r="L3034" i="24" s="1"/>
  <c r="M3034" i="24" s="1"/>
  <c r="N3034" i="24"/>
  <c r="O3034" i="24" s="1"/>
  <c r="P922" i="24"/>
  <c r="Q922" i="24" s="1"/>
  <c r="R922" i="24" s="1"/>
  <c r="S922" i="24" s="1"/>
  <c r="T922" i="24" s="1"/>
  <c r="S3618" i="24"/>
  <c r="T3618" i="24" s="1"/>
  <c r="N3540" i="24"/>
  <c r="O3540" i="24" s="1"/>
  <c r="K3540" i="24"/>
  <c r="L3540" i="24" s="1"/>
  <c r="M3540" i="24" s="1"/>
  <c r="N1568" i="24"/>
  <c r="O1568" i="24" s="1"/>
  <c r="K1568" i="24"/>
  <c r="L1568" i="24" s="1"/>
  <c r="M1568" i="24" s="1"/>
  <c r="P1610" i="24"/>
  <c r="Q1610" i="24" s="1"/>
  <c r="R1610" i="24" s="1"/>
  <c r="S1610" i="24" s="1"/>
  <c r="T1610" i="24" s="1"/>
  <c r="S685" i="24"/>
  <c r="T685" i="24" s="1"/>
  <c r="P4078" i="24"/>
  <c r="Q4078" i="24" s="1"/>
  <c r="R4078" i="24" s="1"/>
  <c r="S4078" i="24" s="1"/>
  <c r="T4078" i="24" s="1"/>
  <c r="P3389" i="24"/>
  <c r="Q3389" i="24" s="1"/>
  <c r="R3389" i="24" s="1"/>
  <c r="S3389" i="24" s="1"/>
  <c r="T3389" i="24" s="1"/>
  <c r="S1291" i="24"/>
  <c r="T1291" i="24" s="1"/>
  <c r="K801" i="24"/>
  <c r="L801" i="24" s="1"/>
  <c r="M801" i="24" s="1"/>
  <c r="N801" i="24"/>
  <c r="O801" i="24" s="1"/>
  <c r="K533" i="24"/>
  <c r="L533" i="24" s="1"/>
  <c r="M533" i="24" s="1"/>
  <c r="N533" i="24"/>
  <c r="O533" i="24" s="1"/>
  <c r="P363" i="24"/>
  <c r="Q363" i="24" s="1"/>
  <c r="R363" i="24" s="1"/>
  <c r="S363" i="24"/>
  <c r="T363" i="24" s="1"/>
  <c r="P3441" i="24"/>
  <c r="Q3441" i="24" s="1"/>
  <c r="R3441" i="24" s="1"/>
  <c r="S3441" i="24" s="1"/>
  <c r="T3441" i="24" s="1"/>
  <c r="N1862" i="24"/>
  <c r="O1862" i="24" s="1"/>
  <c r="K1862" i="24"/>
  <c r="L1862" i="24" s="1"/>
  <c r="M1862" i="24" s="1"/>
  <c r="P1374" i="24"/>
  <c r="Q1374" i="24" s="1"/>
  <c r="R1374" i="24" s="1"/>
  <c r="S1374" i="24" s="1"/>
  <c r="T1374" i="24" s="1"/>
  <c r="P2576" i="24"/>
  <c r="Q2576" i="24" s="1"/>
  <c r="R2576" i="24" s="1"/>
  <c r="S2576" i="24" s="1"/>
  <c r="T2576" i="24" s="1"/>
  <c r="P855" i="24"/>
  <c r="Q855" i="24" s="1"/>
  <c r="R855" i="24" s="1"/>
  <c r="S855" i="24"/>
  <c r="T855" i="24" s="1"/>
  <c r="P3591" i="24"/>
  <c r="Q3591" i="24" s="1"/>
  <c r="R3591" i="24" s="1"/>
  <c r="S3591" i="24" s="1"/>
  <c r="T3591" i="24" s="1"/>
  <c r="K2357" i="24"/>
  <c r="L2357" i="24" s="1"/>
  <c r="M2357" i="24" s="1"/>
  <c r="N2357" i="24"/>
  <c r="O2357" i="24" s="1"/>
  <c r="K1304" i="24"/>
  <c r="L1304" i="24" s="1"/>
  <c r="M1304" i="24" s="1"/>
  <c r="N1304" i="24"/>
  <c r="O1304" i="24" s="1"/>
  <c r="K949" i="24"/>
  <c r="L949" i="24" s="1"/>
  <c r="M949" i="24" s="1"/>
  <c r="N949" i="24"/>
  <c r="O949" i="24" s="1"/>
  <c r="K3798" i="24"/>
  <c r="L3798" i="24" s="1"/>
  <c r="M3798" i="24" s="1"/>
  <c r="N3798" i="24"/>
  <c r="O3798" i="24" s="1"/>
  <c r="P1733" i="24"/>
  <c r="Q1733" i="24" s="1"/>
  <c r="R1733" i="24" s="1"/>
  <c r="S1733" i="24" s="1"/>
  <c r="T1733" i="24" s="1"/>
  <c r="K1889" i="24"/>
  <c r="L1889" i="24" s="1"/>
  <c r="M1889" i="24" s="1"/>
  <c r="N1889" i="24"/>
  <c r="O1889" i="24" s="1"/>
  <c r="P4226" i="24"/>
  <c r="Q4226" i="24" s="1"/>
  <c r="R4226" i="24" s="1"/>
  <c r="S4226" i="24" s="1"/>
  <c r="T4226" i="24" s="1"/>
  <c r="K3387" i="24"/>
  <c r="L3387" i="24" s="1"/>
  <c r="M3387" i="24" s="1"/>
  <c r="N3387" i="24"/>
  <c r="O3387" i="24" s="1"/>
  <c r="K2593" i="24"/>
  <c r="L2593" i="24" s="1"/>
  <c r="M2593" i="24" s="1"/>
  <c r="N2593" i="24"/>
  <c r="O2593" i="24" s="1"/>
  <c r="P3332" i="24"/>
  <c r="Q3332" i="24" s="1"/>
  <c r="R3332" i="24" s="1"/>
  <c r="S3332" i="24"/>
  <c r="T3332" i="24" s="1"/>
  <c r="K3331" i="24"/>
  <c r="L3331" i="24" s="1"/>
  <c r="M3331" i="24" s="1"/>
  <c r="N3331" i="24"/>
  <c r="O3331" i="24" s="1"/>
  <c r="P137" i="24"/>
  <c r="Q137" i="24" s="1"/>
  <c r="R137" i="24" s="1"/>
  <c r="S137" i="24" s="1"/>
  <c r="T137" i="24" s="1"/>
  <c r="K2223" i="24"/>
  <c r="L2223" i="24" s="1"/>
  <c r="M2223" i="24" s="1"/>
  <c r="N2223" i="24"/>
  <c r="O2223" i="24" s="1"/>
  <c r="P1822" i="24"/>
  <c r="Q1822" i="24" s="1"/>
  <c r="R1822" i="24" s="1"/>
  <c r="S1822" i="24" s="1"/>
  <c r="T1822" i="24" s="1"/>
  <c r="K3050" i="24"/>
  <c r="L3050" i="24" s="1"/>
  <c r="M3050" i="24" s="1"/>
  <c r="N3050" i="24"/>
  <c r="O3050" i="24" s="1"/>
  <c r="P2657" i="24"/>
  <c r="Q2657" i="24" s="1"/>
  <c r="R2657" i="24" s="1"/>
  <c r="S2657" i="24" s="1"/>
  <c r="T2657" i="24" s="1"/>
  <c r="K407" i="24"/>
  <c r="L407" i="24" s="1"/>
  <c r="M407" i="24" s="1"/>
  <c r="N407" i="24"/>
  <c r="O407" i="24" s="1"/>
  <c r="P3713" i="24"/>
  <c r="Q3713" i="24" s="1"/>
  <c r="R3713" i="24" s="1"/>
  <c r="S3713" i="24" s="1"/>
  <c r="T3713" i="24" s="1"/>
  <c r="P1175" i="24"/>
  <c r="Q1175" i="24" s="1"/>
  <c r="R1175" i="24" s="1"/>
  <c r="S1175" i="24" s="1"/>
  <c r="T1175" i="24" s="1"/>
  <c r="P1565" i="24"/>
  <c r="Q1565" i="24" s="1"/>
  <c r="R1565" i="24" s="1"/>
  <c r="S1565" i="24" s="1"/>
  <c r="T1565" i="24" s="1"/>
  <c r="S2984" i="24"/>
  <c r="T2984" i="24" s="1"/>
  <c r="N1080" i="24"/>
  <c r="O1080" i="24" s="1"/>
  <c r="N2030" i="24"/>
  <c r="O2030" i="24" s="1"/>
  <c r="N1079" i="24"/>
  <c r="O1079" i="24" s="1"/>
  <c r="N1376" i="24"/>
  <c r="O1376" i="24" s="1"/>
  <c r="S3232" i="24"/>
  <c r="T3232" i="24" s="1"/>
  <c r="N1439" i="24"/>
  <c r="O1439" i="24" s="1"/>
  <c r="K1439" i="24"/>
  <c r="L1439" i="24" s="1"/>
  <c r="M1439" i="24" s="1"/>
  <c r="N1078" i="24"/>
  <c r="O1078" i="24" s="1"/>
  <c r="K1078" i="24"/>
  <c r="L1078" i="24" s="1"/>
  <c r="M1078" i="24" s="1"/>
  <c r="N3799" i="24"/>
  <c r="O3799" i="24" s="1"/>
  <c r="K3799" i="24"/>
  <c r="L3799" i="24" s="1"/>
  <c r="M3799" i="24" s="1"/>
  <c r="K3463" i="24"/>
  <c r="L3463" i="24" s="1"/>
  <c r="M3463" i="24" s="1"/>
  <c r="N3463" i="24"/>
  <c r="O3463" i="24" s="1"/>
  <c r="P2356" i="24"/>
  <c r="Q2356" i="24" s="1"/>
  <c r="R2356" i="24" s="1"/>
  <c r="S2356" i="24" s="1"/>
  <c r="T2356" i="24" s="1"/>
  <c r="P3045" i="24"/>
  <c r="Q3045" i="24" s="1"/>
  <c r="R3045" i="24" s="1"/>
  <c r="S3045" i="24" s="1"/>
  <c r="T3045" i="24" s="1"/>
  <c r="S3535" i="24"/>
  <c r="T3535" i="24" s="1"/>
  <c r="P1199" i="24"/>
  <c r="Q1199" i="24" s="1"/>
  <c r="R1199" i="24" s="1"/>
  <c r="S1199" i="24" s="1"/>
  <c r="T1199" i="24" s="1"/>
  <c r="P358" i="24"/>
  <c r="Q358" i="24" s="1"/>
  <c r="R358" i="24" s="1"/>
  <c r="S358" i="24" s="1"/>
  <c r="T358" i="24" s="1"/>
  <c r="P3617" i="24"/>
  <c r="Q3617" i="24" s="1"/>
  <c r="R3617" i="24" s="1"/>
  <c r="S3617" i="24" s="1"/>
  <c r="T3617" i="24" s="1"/>
  <c r="N1314" i="24"/>
  <c r="O1314" i="24" s="1"/>
  <c r="K1314" i="24"/>
  <c r="L1314" i="24" s="1"/>
  <c r="M1314" i="24" s="1"/>
  <c r="P1682" i="24"/>
  <c r="Q1682" i="24" s="1"/>
  <c r="R1682" i="24" s="1"/>
  <c r="S1682" i="24" s="1"/>
  <c r="T1682" i="24" s="1"/>
  <c r="N3933" i="24"/>
  <c r="O3933" i="24" s="1"/>
  <c r="K3933" i="24"/>
  <c r="L3933" i="24" s="1"/>
  <c r="M3933" i="24" s="1"/>
  <c r="K3979" i="24"/>
  <c r="L3979" i="24" s="1"/>
  <c r="M3979" i="24" s="1"/>
  <c r="P3979" i="24" s="1"/>
  <c r="Q3979" i="24" s="1"/>
  <c r="R3979" i="24" s="1"/>
  <c r="S3979" i="24" s="1"/>
  <c r="T3979" i="24" s="1"/>
  <c r="K2075" i="24"/>
  <c r="L2075" i="24" s="1"/>
  <c r="M2075" i="24" s="1"/>
  <c r="P2075" i="24" s="1"/>
  <c r="Q2075" i="24" s="1"/>
  <c r="R2075" i="24" s="1"/>
  <c r="S2075" i="24" s="1"/>
  <c r="T2075" i="24" s="1"/>
  <c r="K300" i="24"/>
  <c r="L300" i="24" s="1"/>
  <c r="M300" i="24" s="1"/>
  <c r="P300" i="24" s="1"/>
  <c r="Q300" i="24" s="1"/>
  <c r="R300" i="24" s="1"/>
  <c r="S300" i="24" s="1"/>
  <c r="T300" i="24" s="1"/>
  <c r="K742" i="24"/>
  <c r="L742" i="24" s="1"/>
  <c r="M742" i="24" s="1"/>
  <c r="N742" i="24"/>
  <c r="O742" i="24" s="1"/>
  <c r="K296" i="24"/>
  <c r="L296" i="24" s="1"/>
  <c r="M296" i="24" s="1"/>
  <c r="P296" i="24" s="1"/>
  <c r="Q296" i="24" s="1"/>
  <c r="R296" i="24" s="1"/>
  <c r="S296" i="24" s="1"/>
  <c r="T296" i="24" s="1"/>
  <c r="K1207" i="24"/>
  <c r="L1207" i="24" s="1"/>
  <c r="M1207" i="24" s="1"/>
  <c r="N1207" i="24"/>
  <c r="O1207" i="24" s="1"/>
  <c r="K3616" i="24"/>
  <c r="L3616" i="24" s="1"/>
  <c r="M3616" i="24" s="1"/>
  <c r="N3616" i="24"/>
  <c r="O3616" i="24" s="1"/>
  <c r="P1734" i="24"/>
  <c r="Q1734" i="24" s="1"/>
  <c r="R1734" i="24" s="1"/>
  <c r="S1734" i="24" s="1"/>
  <c r="T1734" i="24" s="1"/>
  <c r="P1921" i="24"/>
  <c r="Q1921" i="24" s="1"/>
  <c r="R1921" i="24" s="1"/>
  <c r="S1921" i="24" s="1"/>
  <c r="T1921" i="24" s="1"/>
  <c r="P280" i="24"/>
  <c r="Q280" i="24" s="1"/>
  <c r="R280" i="24" s="1"/>
  <c r="S280" i="24" s="1"/>
  <c r="T280" i="24" s="1"/>
  <c r="P3004" i="24"/>
  <c r="Q3004" i="24" s="1"/>
  <c r="R3004" i="24" s="1"/>
  <c r="S3004" i="24" s="1"/>
  <c r="T3004" i="24" s="1"/>
  <c r="P1064" i="24"/>
  <c r="Q1064" i="24" s="1"/>
  <c r="R1064" i="24" s="1"/>
  <c r="S1064" i="24" s="1"/>
  <c r="T1064" i="24" s="1"/>
  <c r="K2355" i="24"/>
  <c r="L2355" i="24" s="1"/>
  <c r="M2355" i="24" s="1"/>
  <c r="N2355" i="24"/>
  <c r="O2355" i="24" s="1"/>
  <c r="P2864" i="24"/>
  <c r="Q2864" i="24" s="1"/>
  <c r="R2864" i="24" s="1"/>
  <c r="S2864" i="24" s="1"/>
  <c r="T2864" i="24" s="1"/>
  <c r="P1691" i="24"/>
  <c r="Q1691" i="24" s="1"/>
  <c r="R1691" i="24" s="1"/>
  <c r="S1691" i="24" s="1"/>
  <c r="T1691" i="24" s="1"/>
  <c r="P2141" i="24"/>
  <c r="Q2141" i="24" s="1"/>
  <c r="R2141" i="24" s="1"/>
  <c r="S2141" i="24" s="1"/>
  <c r="T2141" i="24" s="1"/>
  <c r="P736" i="24"/>
  <c r="Q736" i="24" s="1"/>
  <c r="R736" i="24" s="1"/>
  <c r="S736" i="24" s="1"/>
  <c r="T736" i="24" s="1"/>
  <c r="P4042" i="24"/>
  <c r="Q4042" i="24" s="1"/>
  <c r="R4042" i="24" s="1"/>
  <c r="S4042" i="24" s="1"/>
  <c r="T4042" i="24" s="1"/>
  <c r="K2953" i="24"/>
  <c r="L2953" i="24" s="1"/>
  <c r="M2953" i="24" s="1"/>
  <c r="P2953" i="24" s="1"/>
  <c r="Q2953" i="24" s="1"/>
  <c r="R2953" i="24" s="1"/>
  <c r="S2953" i="24" s="1"/>
  <c r="T2953" i="24" s="1"/>
  <c r="K2655" i="24"/>
  <c r="L2655" i="24" s="1"/>
  <c r="M2655" i="24" s="1"/>
  <c r="P2655" i="24" s="1"/>
  <c r="Q2655" i="24" s="1"/>
  <c r="R2655" i="24" s="1"/>
  <c r="S2655" i="24" s="1"/>
  <c r="T2655" i="24" s="1"/>
  <c r="K2490" i="24"/>
  <c r="L2490" i="24" s="1"/>
  <c r="M2490" i="24" s="1"/>
  <c r="P2490" i="24" s="1"/>
  <c r="Q2490" i="24" s="1"/>
  <c r="R2490" i="24" s="1"/>
  <c r="S2490" i="24" s="1"/>
  <c r="T2490" i="24" s="1"/>
  <c r="K645" i="24"/>
  <c r="L645" i="24" s="1"/>
  <c r="M645" i="24" s="1"/>
  <c r="P645" i="24" s="1"/>
  <c r="Q645" i="24" s="1"/>
  <c r="R645" i="24" s="1"/>
  <c r="S645" i="24" s="1"/>
  <c r="T645" i="24" s="1"/>
  <c r="K240" i="24"/>
  <c r="L240" i="24" s="1"/>
  <c r="M240" i="24" s="1"/>
  <c r="N240" i="24"/>
  <c r="O240" i="24" s="1"/>
  <c r="K136" i="24"/>
  <c r="L136" i="24" s="1"/>
  <c r="M136" i="24" s="1"/>
  <c r="N136" i="24"/>
  <c r="O136" i="24" s="1"/>
  <c r="P800" i="24"/>
  <c r="Q800" i="24" s="1"/>
  <c r="R800" i="24" s="1"/>
  <c r="S800" i="24" s="1"/>
  <c r="T800" i="24" s="1"/>
  <c r="P1292" i="24"/>
  <c r="Q1292" i="24" s="1"/>
  <c r="R1292" i="24" s="1"/>
  <c r="S1292" i="24" s="1"/>
  <c r="T1292" i="24" s="1"/>
  <c r="N3231" i="24"/>
  <c r="O3231" i="24" s="1"/>
  <c r="K3231" i="24"/>
  <c r="L3231" i="24" s="1"/>
  <c r="M3231" i="24" s="1"/>
  <c r="P3102" i="24"/>
  <c r="Q3102" i="24" s="1"/>
  <c r="R3102" i="24" s="1"/>
  <c r="S3102" i="24" s="1"/>
  <c r="T3102" i="24" s="1"/>
  <c r="N2913" i="24"/>
  <c r="O2913" i="24" s="1"/>
  <c r="S4110" i="24"/>
  <c r="T4110" i="24" s="1"/>
  <c r="P2354" i="24"/>
  <c r="Q2354" i="24" s="1"/>
  <c r="R2354" i="24" s="1"/>
  <c r="S2354" i="24" s="1"/>
  <c r="T2354" i="24" s="1"/>
  <c r="K1500" i="24"/>
  <c r="L1500" i="24" s="1"/>
  <c r="M1500" i="24" s="1"/>
  <c r="N1500" i="24"/>
  <c r="O1500" i="24" s="1"/>
  <c r="P3079" i="24"/>
  <c r="Q3079" i="24" s="1"/>
  <c r="R3079" i="24" s="1"/>
  <c r="S3079" i="24" s="1"/>
  <c r="T3079" i="24" s="1"/>
  <c r="P3212" i="24"/>
  <c r="Q3212" i="24" s="1"/>
  <c r="R3212" i="24" s="1"/>
  <c r="S3212" i="24" s="1"/>
  <c r="T3212" i="24" s="1"/>
  <c r="K1205" i="24"/>
  <c r="L1205" i="24" s="1"/>
  <c r="M1205" i="24" s="1"/>
  <c r="N1205" i="24"/>
  <c r="O1205" i="24" s="1"/>
  <c r="P3978" i="24"/>
  <c r="Q3978" i="24" s="1"/>
  <c r="R3978" i="24" s="1"/>
  <c r="S3978" i="24" s="1"/>
  <c r="T3978" i="24" s="1"/>
  <c r="P3329" i="24"/>
  <c r="Q3329" i="24" s="1"/>
  <c r="R3329" i="24" s="1"/>
  <c r="S3329" i="24" s="1"/>
  <c r="T3329" i="24" s="1"/>
  <c r="P457" i="24"/>
  <c r="Q457" i="24" s="1"/>
  <c r="R457" i="24" s="1"/>
  <c r="P2311" i="24"/>
  <c r="Q2311" i="24" s="1"/>
  <c r="R2311" i="24" s="1"/>
  <c r="S2311" i="24"/>
  <c r="T2311" i="24" s="1"/>
  <c r="P961" i="24"/>
  <c r="Q961" i="24" s="1"/>
  <c r="R961" i="24" s="1"/>
  <c r="S961" i="24" s="1"/>
  <c r="T961" i="24" s="1"/>
  <c r="P1031" i="24"/>
  <c r="Q1031" i="24" s="1"/>
  <c r="R1031" i="24" s="1"/>
  <c r="S1031" i="24" s="1"/>
  <c r="T1031" i="24" s="1"/>
  <c r="P1843" i="24"/>
  <c r="Q1843" i="24" s="1"/>
  <c r="R1843" i="24" s="1"/>
  <c r="S1843" i="24" s="1"/>
  <c r="T1843" i="24" s="1"/>
  <c r="K13" i="24"/>
  <c r="L13" i="24" s="1"/>
  <c r="M13" i="24" s="1"/>
  <c r="P13" i="24" s="1"/>
  <c r="Q13" i="24" s="1"/>
  <c r="R13" i="24" s="1"/>
  <c r="S13" i="24" s="1"/>
  <c r="T13" i="24" s="1"/>
  <c r="K1135" i="24"/>
  <c r="L1135" i="24" s="1"/>
  <c r="M1135" i="24" s="1"/>
  <c r="P1135" i="24" s="1"/>
  <c r="Q1135" i="24" s="1"/>
  <c r="R1135" i="24" s="1"/>
  <c r="S1135" i="24" s="1"/>
  <c r="T1135" i="24" s="1"/>
  <c r="K1670" i="24"/>
  <c r="L1670" i="24" s="1"/>
  <c r="M1670" i="24" s="1"/>
  <c r="P1670" i="24" s="1"/>
  <c r="Q1670" i="24" s="1"/>
  <c r="R1670" i="24" s="1"/>
  <c r="S1670" i="24" s="1"/>
  <c r="T1670" i="24" s="1"/>
  <c r="K936" i="24"/>
  <c r="L936" i="24" s="1"/>
  <c r="M936" i="24" s="1"/>
  <c r="P936" i="24" s="1"/>
  <c r="Q936" i="24" s="1"/>
  <c r="R936" i="24" s="1"/>
  <c r="S936" i="24" s="1"/>
  <c r="T936" i="24" s="1"/>
  <c r="K1257" i="24"/>
  <c r="L1257" i="24" s="1"/>
  <c r="M1257" i="24" s="1"/>
  <c r="P1257" i="24" s="1"/>
  <c r="Q1257" i="24" s="1"/>
  <c r="R1257" i="24" s="1"/>
  <c r="S1257" i="24" s="1"/>
  <c r="T1257" i="24" s="1"/>
  <c r="N458" i="24"/>
  <c r="O458" i="24" s="1"/>
  <c r="K3797" i="24"/>
  <c r="L3797" i="24" s="1"/>
  <c r="M3797" i="24" s="1"/>
  <c r="P3797" i="24" s="1"/>
  <c r="Q3797" i="24" s="1"/>
  <c r="R3797" i="24" s="1"/>
  <c r="S3797" i="24" s="1"/>
  <c r="T3797" i="24" s="1"/>
  <c r="N1640" i="24"/>
  <c r="O1640" i="24" s="1"/>
  <c r="K722" i="24"/>
  <c r="L722" i="24" s="1"/>
  <c r="M722" i="24" s="1"/>
  <c r="N722" i="24"/>
  <c r="O722" i="24" s="1"/>
  <c r="K1328" i="24"/>
  <c r="L1328" i="24" s="1"/>
  <c r="M1328" i="24" s="1"/>
  <c r="N1328" i="24"/>
  <c r="O1328" i="24" s="1"/>
  <c r="P1373" i="24"/>
  <c r="Q1373" i="24" s="1"/>
  <c r="R1373" i="24" s="1"/>
  <c r="S1373" i="24" s="1"/>
  <c r="T1373" i="24" s="1"/>
  <c r="P2923" i="24"/>
  <c r="Q2923" i="24" s="1"/>
  <c r="R2923" i="24" s="1"/>
  <c r="S2923" i="24" s="1"/>
  <c r="T2923" i="24" s="1"/>
  <c r="P3327" i="24"/>
  <c r="Q3327" i="24" s="1"/>
  <c r="R3327" i="24" s="1"/>
  <c r="S3327" i="24" s="1"/>
  <c r="T3327" i="24" s="1"/>
  <c r="N3384" i="24"/>
  <c r="O3384" i="24" s="1"/>
  <c r="K3384" i="24"/>
  <c r="L3384" i="24" s="1"/>
  <c r="M3384" i="24" s="1"/>
  <c r="P1730" i="24"/>
  <c r="Q1730" i="24" s="1"/>
  <c r="R1730" i="24" s="1"/>
  <c r="S1730" i="24" s="1"/>
  <c r="T1730" i="24" s="1"/>
  <c r="P2516" i="24"/>
  <c r="Q2516" i="24" s="1"/>
  <c r="R2516" i="24" s="1"/>
  <c r="S2516" i="24"/>
  <c r="T2516" i="24" s="1"/>
  <c r="N4077" i="24"/>
  <c r="O4077" i="24" s="1"/>
  <c r="N3570" i="24"/>
  <c r="O3570" i="24" s="1"/>
  <c r="N135" i="24"/>
  <c r="O135" i="24" s="1"/>
  <c r="N1685" i="24"/>
  <c r="O1685" i="24" s="1"/>
  <c r="N1904" i="24"/>
  <c r="O1904" i="24" s="1"/>
  <c r="P1191" i="24"/>
  <c r="Q1191" i="24" s="1"/>
  <c r="R1191" i="24" s="1"/>
  <c r="S1191" i="24" s="1"/>
  <c r="T1191" i="24" s="1"/>
  <c r="S4066" i="24"/>
  <c r="T4066" i="24" s="1"/>
  <c r="S1016" i="24"/>
  <c r="T1016" i="24" s="1"/>
  <c r="P2073" i="24"/>
  <c r="Q2073" i="24" s="1"/>
  <c r="R2073" i="24" s="1"/>
  <c r="S2073" i="24" s="1"/>
  <c r="T2073" i="24" s="1"/>
  <c r="P1731" i="24"/>
  <c r="Q1731" i="24" s="1"/>
  <c r="R1731" i="24" s="1"/>
  <c r="S1731" i="24" s="1"/>
  <c r="T1731" i="24" s="1"/>
  <c r="P1270" i="24"/>
  <c r="Q1270" i="24" s="1"/>
  <c r="R1270" i="24" s="1"/>
  <c r="S1270" i="24" s="1"/>
  <c r="T1270" i="24" s="1"/>
  <c r="P1435" i="24"/>
  <c r="Q1435" i="24" s="1"/>
  <c r="R1435" i="24" s="1"/>
  <c r="S1435" i="24" s="1"/>
  <c r="T1435" i="24" s="1"/>
  <c r="K553" i="24"/>
  <c r="L553" i="24" s="1"/>
  <c r="M553" i="24" s="1"/>
  <c r="N553" i="24"/>
  <c r="O553" i="24" s="1"/>
  <c r="N2350" i="24"/>
  <c r="O2350" i="24" s="1"/>
  <c r="K2350" i="24"/>
  <c r="L2350" i="24" s="1"/>
  <c r="M2350" i="24" s="1"/>
  <c r="S2634" i="24"/>
  <c r="T2634" i="24" s="1"/>
  <c r="K3712" i="24"/>
  <c r="L3712" i="24" s="1"/>
  <c r="M3712" i="24" s="1"/>
  <c r="N3712" i="24"/>
  <c r="O3712" i="24" s="1"/>
  <c r="P3569" i="24"/>
  <c r="Q3569" i="24" s="1"/>
  <c r="R3569" i="24" s="1"/>
  <c r="S3569" i="24" s="1"/>
  <c r="T3569" i="24" s="1"/>
  <c r="S2302" i="24"/>
  <c r="T2302" i="24" s="1"/>
  <c r="P2302" i="24"/>
  <c r="Q2302" i="24" s="1"/>
  <c r="R2302" i="24" s="1"/>
  <c r="K4230" i="24"/>
  <c r="L4230" i="24" s="1"/>
  <c r="M4230" i="24" s="1"/>
  <c r="N4230" i="24"/>
  <c r="O4230" i="24" s="1"/>
  <c r="P3847" i="24"/>
  <c r="Q3847" i="24" s="1"/>
  <c r="R3847" i="24" s="1"/>
  <c r="S3847" i="24" s="1"/>
  <c r="T3847" i="24" s="1"/>
  <c r="P3328" i="24"/>
  <c r="Q3328" i="24" s="1"/>
  <c r="R3328" i="24" s="1"/>
  <c r="S3328" i="24" s="1"/>
  <c r="T3328" i="24" s="1"/>
  <c r="P2678" i="24"/>
  <c r="Q2678" i="24" s="1"/>
  <c r="R2678" i="24" s="1"/>
  <c r="S2678" i="24" s="1"/>
  <c r="T2678" i="24" s="1"/>
  <c r="P2708" i="24"/>
  <c r="Q2708" i="24" s="1"/>
  <c r="R2708" i="24" s="1"/>
  <c r="S2708" i="24" s="1"/>
  <c r="T2708" i="24" s="1"/>
  <c r="P510" i="24"/>
  <c r="Q510" i="24" s="1"/>
  <c r="R510" i="24" s="1"/>
  <c r="S510" i="24" s="1"/>
  <c r="T510" i="24" s="1"/>
  <c r="P623" i="24"/>
  <c r="Q623" i="24" s="1"/>
  <c r="R623" i="24" s="1"/>
  <c r="S623" i="24" s="1"/>
  <c r="T623" i="24" s="1"/>
  <c r="N799" i="24"/>
  <c r="O799" i="24" s="1"/>
  <c r="K799" i="24"/>
  <c r="L799" i="24" s="1"/>
  <c r="M799" i="24" s="1"/>
  <c r="K134" i="24"/>
  <c r="L134" i="24" s="1"/>
  <c r="M134" i="24" s="1"/>
  <c r="P134" i="24" s="1"/>
  <c r="Q134" i="24" s="1"/>
  <c r="R134" i="24" s="1"/>
  <c r="S134" i="24" s="1"/>
  <c r="T134" i="24" s="1"/>
  <c r="P2933" i="24"/>
  <c r="Q2933" i="24" s="1"/>
  <c r="R2933" i="24" s="1"/>
  <c r="S2933" i="24" s="1"/>
  <c r="T2933" i="24" s="1"/>
  <c r="P3615" i="24"/>
  <c r="Q3615" i="24" s="1"/>
  <c r="R3615" i="24" s="1"/>
  <c r="S3615" i="24" s="1"/>
  <c r="T3615" i="24" s="1"/>
  <c r="K3114" i="24"/>
  <c r="L3114" i="24" s="1"/>
  <c r="M3114" i="24" s="1"/>
  <c r="N3114" i="24"/>
  <c r="O3114" i="24" s="1"/>
  <c r="P2074" i="24"/>
  <c r="Q2074" i="24" s="1"/>
  <c r="R2074" i="24" s="1"/>
  <c r="S2074" i="24"/>
  <c r="T2074" i="24" s="1"/>
  <c r="P3010" i="24"/>
  <c r="Q3010" i="24" s="1"/>
  <c r="R3010" i="24" s="1"/>
  <c r="S3010" i="24" s="1"/>
  <c r="T3010" i="24" s="1"/>
  <c r="P1628" i="24"/>
  <c r="Q1628" i="24" s="1"/>
  <c r="R1628" i="24" s="1"/>
  <c r="S1628" i="24" s="1"/>
  <c r="T1628" i="24" s="1"/>
  <c r="S3614" i="24"/>
  <c r="T3614" i="24" s="1"/>
  <c r="P2591" i="24"/>
  <c r="Q2591" i="24" s="1"/>
  <c r="R2591" i="24" s="1"/>
  <c r="S2591" i="24" s="1"/>
  <c r="T2591" i="24" s="1"/>
  <c r="P571" i="24"/>
  <c r="Q571" i="24" s="1"/>
  <c r="R571" i="24" s="1"/>
  <c r="S571" i="24" s="1"/>
  <c r="T571" i="24" s="1"/>
  <c r="N2494" i="24"/>
  <c r="O2494" i="24" s="1"/>
  <c r="K2494" i="24"/>
  <c r="L2494" i="24" s="1"/>
  <c r="M2494" i="24" s="1"/>
  <c r="S1162" i="24"/>
  <c r="T1162" i="24" s="1"/>
  <c r="K399" i="24"/>
  <c r="L399" i="24" s="1"/>
  <c r="M399" i="24" s="1"/>
  <c r="N399" i="24"/>
  <c r="O399" i="24" s="1"/>
  <c r="N926" i="24"/>
  <c r="O926" i="24" s="1"/>
  <c r="K926" i="24"/>
  <c r="L926" i="24" s="1"/>
  <c r="M926" i="24" s="1"/>
  <c r="P2758" i="24"/>
  <c r="Q2758" i="24" s="1"/>
  <c r="R2758" i="24" s="1"/>
  <c r="S2758" i="24"/>
  <c r="T2758" i="24" s="1"/>
  <c r="K2000" i="24"/>
  <c r="L2000" i="24" s="1"/>
  <c r="M2000" i="24" s="1"/>
  <c r="N2000" i="24"/>
  <c r="O2000" i="24" s="1"/>
  <c r="P2537" i="24"/>
  <c r="Q2537" i="24" s="1"/>
  <c r="R2537" i="24" s="1"/>
  <c r="S2537" i="24" s="1"/>
  <c r="T2537" i="24" s="1"/>
  <c r="K2164" i="24"/>
  <c r="L2164" i="24" s="1"/>
  <c r="M2164" i="24" s="1"/>
  <c r="N2164" i="24"/>
  <c r="O2164" i="24" s="1"/>
  <c r="S1190" i="24"/>
  <c r="T1190" i="24" s="1"/>
  <c r="P1126" i="24"/>
  <c r="Q1126" i="24" s="1"/>
  <c r="R1126" i="24" s="1"/>
  <c r="S1126" i="24"/>
  <c r="T1126" i="24" s="1"/>
  <c r="K797" i="24"/>
  <c r="L797" i="24" s="1"/>
  <c r="M797" i="24" s="1"/>
  <c r="N797" i="24"/>
  <c r="O797" i="24" s="1"/>
  <c r="P1372" i="24"/>
  <c r="Q1372" i="24" s="1"/>
  <c r="R1372" i="24" s="1"/>
  <c r="S1372" i="24" s="1"/>
  <c r="T1372" i="24" s="1"/>
  <c r="P2550" i="24"/>
  <c r="Q2550" i="24" s="1"/>
  <c r="R2550" i="24" s="1"/>
  <c r="S2550" i="24" s="1"/>
  <c r="T2550" i="24" s="1"/>
  <c r="K1336" i="24"/>
  <c r="L1336" i="24" s="1"/>
  <c r="M1336" i="24" s="1"/>
  <c r="N1336" i="24"/>
  <c r="O1336" i="24" s="1"/>
  <c r="P1077" i="24"/>
  <c r="Q1077" i="24" s="1"/>
  <c r="R1077" i="24" s="1"/>
  <c r="S1077" i="24" s="1"/>
  <c r="T1077" i="24" s="1"/>
  <c r="P1045" i="24"/>
  <c r="Q1045" i="24" s="1"/>
  <c r="R1045" i="24" s="1"/>
  <c r="S1045" i="24" s="1"/>
  <c r="T1045" i="24" s="1"/>
  <c r="K3796" i="24"/>
  <c r="L3796" i="24" s="1"/>
  <c r="M3796" i="24" s="1"/>
  <c r="N3796" i="24"/>
  <c r="O3796" i="24" s="1"/>
  <c r="P4197" i="24"/>
  <c r="Q4197" i="24" s="1"/>
  <c r="R4197" i="24" s="1"/>
  <c r="S4197" i="24" s="1"/>
  <c r="T4197" i="24" s="1"/>
  <c r="P3697" i="24"/>
  <c r="Q3697" i="24" s="1"/>
  <c r="R3697" i="24" s="1"/>
  <c r="S3697" i="24" s="1"/>
  <c r="T3697" i="24" s="1"/>
  <c r="P1684" i="24"/>
  <c r="Q1684" i="24" s="1"/>
  <c r="R1684" i="24" s="1"/>
  <c r="S1684" i="24" s="1"/>
  <c r="T1684" i="24" s="1"/>
  <c r="P2331" i="24"/>
  <c r="Q2331" i="24" s="1"/>
  <c r="R2331" i="24" s="1"/>
  <c r="S2331" i="24" s="1"/>
  <c r="T2331" i="24" s="1"/>
  <c r="S2755" i="24"/>
  <c r="T2755" i="24" s="1"/>
  <c r="N2199" i="24"/>
  <c r="O2199" i="24" s="1"/>
  <c r="N397" i="24"/>
  <c r="O397" i="24" s="1"/>
  <c r="S688" i="24"/>
  <c r="T688" i="24" s="1"/>
  <c r="P4065" i="24"/>
  <c r="Q4065" i="24" s="1"/>
  <c r="R4065" i="24" s="1"/>
  <c r="S4065" i="24" s="1"/>
  <c r="T4065" i="24" s="1"/>
  <c r="P1353" i="24"/>
  <c r="Q1353" i="24" s="1"/>
  <c r="R1353" i="24" s="1"/>
  <c r="S1353" i="24" s="1"/>
  <c r="T1353" i="24" s="1"/>
  <c r="P592" i="24"/>
  <c r="Q592" i="24" s="1"/>
  <c r="R592" i="24" s="1"/>
  <c r="S592" i="24" s="1"/>
  <c r="T592" i="24" s="1"/>
  <c r="P947" i="24"/>
  <c r="Q947" i="24" s="1"/>
  <c r="R947" i="24" s="1"/>
  <c r="S947" i="24" s="1"/>
  <c r="T947" i="24" s="1"/>
  <c r="P796" i="24"/>
  <c r="Q796" i="24" s="1"/>
  <c r="R796" i="24" s="1"/>
  <c r="S796" i="24" s="1"/>
  <c r="T796" i="24" s="1"/>
  <c r="P2027" i="24"/>
  <c r="Q2027" i="24" s="1"/>
  <c r="R2027" i="24" s="1"/>
  <c r="S2027" i="24" s="1"/>
  <c r="T2027" i="24" s="1"/>
  <c r="P3104" i="24"/>
  <c r="Q3104" i="24" s="1"/>
  <c r="R3104" i="24" s="1"/>
  <c r="S3104" i="24" s="1"/>
  <c r="T3104" i="24" s="1"/>
  <c r="P2351" i="24"/>
  <c r="Q2351" i="24" s="1"/>
  <c r="R2351" i="24" s="1"/>
  <c r="S2351" i="24" s="1"/>
  <c r="T2351" i="24" s="1"/>
  <c r="K4006" i="24"/>
  <c r="L4006" i="24" s="1"/>
  <c r="M4006" i="24" s="1"/>
  <c r="P4006" i="24" s="1"/>
  <c r="Q4006" i="24" s="1"/>
  <c r="R4006" i="24" s="1"/>
  <c r="S4006" i="24" s="1"/>
  <c r="T4006" i="24" s="1"/>
  <c r="K3330" i="24"/>
  <c r="L3330" i="24" s="1"/>
  <c r="M3330" i="24" s="1"/>
  <c r="P3330" i="24" s="1"/>
  <c r="Q3330" i="24" s="1"/>
  <c r="R3330" i="24" s="1"/>
  <c r="S3330" i="24" s="1"/>
  <c r="T3330" i="24" s="1"/>
  <c r="K2291" i="24"/>
  <c r="L2291" i="24" s="1"/>
  <c r="M2291" i="24" s="1"/>
  <c r="P2291" i="24" s="1"/>
  <c r="Q2291" i="24" s="1"/>
  <c r="R2291" i="24" s="1"/>
  <c r="S2291" i="24" s="1"/>
  <c r="T2291" i="24" s="1"/>
  <c r="K2616" i="24"/>
  <c r="L2616" i="24" s="1"/>
  <c r="M2616" i="24" s="1"/>
  <c r="P2616" i="24" s="1"/>
  <c r="Q2616" i="24" s="1"/>
  <c r="R2616" i="24" s="1"/>
  <c r="S2616" i="24" s="1"/>
  <c r="T2616" i="24" s="1"/>
  <c r="K766" i="24"/>
  <c r="L766" i="24" s="1"/>
  <c r="M766" i="24" s="1"/>
  <c r="P766" i="24" s="1"/>
  <c r="Q766" i="24" s="1"/>
  <c r="R766" i="24" s="1"/>
  <c r="S766" i="24" s="1"/>
  <c r="T766" i="24" s="1"/>
  <c r="P874" i="24"/>
  <c r="Q874" i="24" s="1"/>
  <c r="R874" i="24" s="1"/>
  <c r="S874" i="24" s="1"/>
  <c r="T874" i="24" s="1"/>
  <c r="N504" i="24"/>
  <c r="O504" i="24" s="1"/>
  <c r="N3894" i="24"/>
  <c r="O3894" i="24" s="1"/>
  <c r="P3893" i="24"/>
  <c r="Q3893" i="24" s="1"/>
  <c r="R3893" i="24" s="1"/>
  <c r="S3893" i="24" s="1"/>
  <c r="T3893" i="24" s="1"/>
  <c r="K2517" i="24"/>
  <c r="L2517" i="24" s="1"/>
  <c r="M2517" i="24" s="1"/>
  <c r="P2517" i="24" s="1"/>
  <c r="Q2517" i="24" s="1"/>
  <c r="R2517" i="24" s="1"/>
  <c r="S2517" i="24" s="1"/>
  <c r="T2517" i="24" s="1"/>
  <c r="S622" i="24"/>
  <c r="T622" i="24" s="1"/>
  <c r="S1729" i="24"/>
  <c r="T1729" i="24" s="1"/>
  <c r="P1920" i="24"/>
  <c r="Q1920" i="24" s="1"/>
  <c r="R1920" i="24" s="1"/>
  <c r="S1920" i="24" s="1"/>
  <c r="T1920" i="24" s="1"/>
  <c r="K2931" i="24"/>
  <c r="L2931" i="24" s="1"/>
  <c r="M2931" i="24" s="1"/>
  <c r="P618" i="24"/>
  <c r="Q618" i="24" s="1"/>
  <c r="R618" i="24" s="1"/>
  <c r="S618" i="24"/>
  <c r="T618" i="24" s="1"/>
  <c r="P925" i="24"/>
  <c r="Q925" i="24" s="1"/>
  <c r="R925" i="24" s="1"/>
  <c r="S925" i="24" s="1"/>
  <c r="T925" i="24" s="1"/>
  <c r="P4178" i="24"/>
  <c r="Q4178" i="24" s="1"/>
  <c r="R4178" i="24" s="1"/>
  <c r="S4178" i="24" s="1"/>
  <c r="T4178" i="24" s="1"/>
  <c r="K4088" i="24"/>
  <c r="L4088" i="24" s="1"/>
  <c r="M4088" i="24" s="1"/>
  <c r="N4088" i="24"/>
  <c r="O4088" i="24" s="1"/>
  <c r="P1369" i="24"/>
  <c r="Q1369" i="24" s="1"/>
  <c r="R1369" i="24" s="1"/>
  <c r="S1369" i="24" s="1"/>
  <c r="T1369" i="24" s="1"/>
  <c r="S2072" i="24"/>
  <c r="T2072" i="24" s="1"/>
  <c r="S2558" i="24"/>
  <c r="T2558" i="24" s="1"/>
  <c r="P1299" i="24"/>
  <c r="Q1299" i="24" s="1"/>
  <c r="R1299" i="24" s="1"/>
  <c r="S1299" i="24"/>
  <c r="T1299" i="24" s="1"/>
  <c r="K217" i="24"/>
  <c r="L217" i="24" s="1"/>
  <c r="M217" i="24" s="1"/>
  <c r="N217" i="24"/>
  <c r="O217" i="24" s="1"/>
  <c r="P795" i="24"/>
  <c r="Q795" i="24" s="1"/>
  <c r="R795" i="24" s="1"/>
  <c r="S795" i="24" s="1"/>
  <c r="T795" i="24" s="1"/>
  <c r="N2952" i="24"/>
  <c r="O2952" i="24" s="1"/>
  <c r="S457" i="24"/>
  <c r="T457" i="24" s="1"/>
  <c r="S1129" i="24"/>
  <c r="T1129" i="24" s="1"/>
  <c r="P2931" i="24"/>
  <c r="Q2931" i="24" s="1"/>
  <c r="R2931" i="24" s="1"/>
  <c r="S2931" i="24" s="1"/>
  <c r="T2931" i="24" s="1"/>
  <c r="P4005" i="24"/>
  <c r="Q4005" i="24" s="1"/>
  <c r="R4005" i="24" s="1"/>
  <c r="S4005" i="24" s="1"/>
  <c r="T4005" i="24" s="1"/>
  <c r="P3696" i="24"/>
  <c r="Q3696" i="24" s="1"/>
  <c r="R3696" i="24" s="1"/>
  <c r="S3696" i="24" s="1"/>
  <c r="T3696" i="24" s="1"/>
  <c r="P3252" i="24"/>
  <c r="Q3252" i="24" s="1"/>
  <c r="R3252" i="24" s="1"/>
  <c r="S3252" i="24" s="1"/>
  <c r="T3252" i="24" s="1"/>
  <c r="P3012" i="24"/>
  <c r="Q3012" i="24" s="1"/>
  <c r="R3012" i="24" s="1"/>
  <c r="S3012" i="24" s="1"/>
  <c r="T3012" i="24" s="1"/>
  <c r="K572" i="24"/>
  <c r="L572" i="24" s="1"/>
  <c r="M572" i="24" s="1"/>
  <c r="N572" i="24"/>
  <c r="O572" i="24" s="1"/>
  <c r="K4068" i="24"/>
  <c r="L4068" i="24" s="1"/>
  <c r="M4068" i="24" s="1"/>
  <c r="N4068" i="24"/>
  <c r="O4068" i="24" s="1"/>
  <c r="P770" i="24"/>
  <c r="Q770" i="24" s="1"/>
  <c r="R770" i="24" s="1"/>
  <c r="S770" i="24" s="1"/>
  <c r="T770" i="24" s="1"/>
  <c r="K2700" i="24"/>
  <c r="L2700" i="24" s="1"/>
  <c r="M2700" i="24" s="1"/>
  <c r="P2700" i="24" s="1"/>
  <c r="Q2700" i="24" s="1"/>
  <c r="R2700" i="24" s="1"/>
  <c r="S2700" i="24" s="1"/>
  <c r="T2700" i="24" s="1"/>
  <c r="P2496" i="24"/>
  <c r="Q2496" i="24" s="1"/>
  <c r="R2496" i="24" s="1"/>
  <c r="S2496" i="24" s="1"/>
  <c r="T2496" i="24" s="1"/>
  <c r="P2944" i="24"/>
  <c r="Q2944" i="24" s="1"/>
  <c r="R2944" i="24" s="1"/>
  <c r="S2944" i="24" s="1"/>
  <c r="T2944" i="24" s="1"/>
  <c r="K1057" i="24"/>
  <c r="L1057" i="24" s="1"/>
  <c r="M1057" i="24" s="1"/>
  <c r="P1057" i="24" s="1"/>
  <c r="Q1057" i="24" s="1"/>
  <c r="R1057" i="24" s="1"/>
  <c r="S1057" i="24" s="1"/>
  <c r="T1057" i="24" s="1"/>
  <c r="N1160" i="24"/>
  <c r="O1160" i="24" s="1"/>
  <c r="P1256" i="24"/>
  <c r="Q1256" i="24" s="1"/>
  <c r="R1256" i="24" s="1"/>
  <c r="S1256" i="24" s="1"/>
  <c r="T1256" i="24" s="1"/>
  <c r="P873" i="24"/>
  <c r="Q873" i="24" s="1"/>
  <c r="R873" i="24" s="1"/>
  <c r="S873" i="24" s="1"/>
  <c r="T873" i="24" s="1"/>
  <c r="K4179" i="24"/>
  <c r="L4179" i="24" s="1"/>
  <c r="M4179" i="24" s="1"/>
  <c r="P3892" i="24"/>
  <c r="Q3892" i="24" s="1"/>
  <c r="R3892" i="24" s="1"/>
  <c r="S3892" i="24" s="1"/>
  <c r="T3892" i="24" s="1"/>
  <c r="S1370" i="24"/>
  <c r="T1370" i="24" s="1"/>
  <c r="P1688" i="24"/>
  <c r="Q1688" i="24" s="1"/>
  <c r="R1688" i="24" s="1"/>
  <c r="S1688" i="24" s="1"/>
  <c r="T1688" i="24" s="1"/>
  <c r="P1707" i="24"/>
  <c r="Q1707" i="24" s="1"/>
  <c r="R1707" i="24" s="1"/>
  <c r="S1707" i="24" s="1"/>
  <c r="T1707" i="24" s="1"/>
  <c r="K1063" i="24"/>
  <c r="L1063" i="24" s="1"/>
  <c r="M1063" i="24" s="1"/>
  <c r="P1063" i="24" s="1"/>
  <c r="Q1063" i="24" s="1"/>
  <c r="R1063" i="24" s="1"/>
  <c r="S1063" i="24" s="1"/>
  <c r="T1063" i="24" s="1"/>
  <c r="P4041" i="24"/>
  <c r="Q4041" i="24" s="1"/>
  <c r="R4041" i="24" s="1"/>
  <c r="S4041" i="24" s="1"/>
  <c r="T4041" i="24" s="1"/>
  <c r="P2756" i="24"/>
  <c r="Q2756" i="24" s="1"/>
  <c r="R2756" i="24" s="1"/>
  <c r="S2756" i="24" s="1"/>
  <c r="T2756" i="24" s="1"/>
  <c r="P983" i="24"/>
  <c r="Q983" i="24" s="1"/>
  <c r="R983" i="24" s="1"/>
  <c r="S983" i="24" s="1"/>
  <c r="T983" i="24" s="1"/>
  <c r="P924" i="24"/>
  <c r="Q924" i="24" s="1"/>
  <c r="R924" i="24" s="1"/>
  <c r="S924" i="24" s="1"/>
  <c r="T924" i="24" s="1"/>
  <c r="P4179" i="24"/>
  <c r="Q4179" i="24" s="1"/>
  <c r="R4179" i="24" s="1"/>
  <c r="S4179" i="24" s="1"/>
  <c r="T4179" i="24" s="1"/>
  <c r="K3461" i="24"/>
  <c r="L3461" i="24" s="1"/>
  <c r="M3461" i="24" s="1"/>
  <c r="N3461" i="24"/>
  <c r="O3461" i="24" s="1"/>
  <c r="S2873" i="24"/>
  <c r="T2873" i="24" s="1"/>
  <c r="P2754" i="24"/>
  <c r="Q2754" i="24" s="1"/>
  <c r="R2754" i="24" s="1"/>
  <c r="S2754" i="24" s="1"/>
  <c r="T2754" i="24" s="1"/>
  <c r="P2449" i="24"/>
  <c r="Q2449" i="24" s="1"/>
  <c r="R2449" i="24" s="1"/>
  <c r="S2449" i="24" s="1"/>
  <c r="T2449" i="24" s="1"/>
  <c r="P1206" i="24"/>
  <c r="Q1206" i="24" s="1"/>
  <c r="R1206" i="24" s="1"/>
  <c r="S1206" i="24" s="1"/>
  <c r="T1206" i="24" s="1"/>
  <c r="P131" i="24"/>
  <c r="Q131" i="24" s="1"/>
  <c r="R131" i="24" s="1"/>
  <c r="S131" i="24" s="1"/>
  <c r="T131" i="24" s="1"/>
  <c r="P1563" i="24"/>
  <c r="Q1563" i="24" s="1"/>
  <c r="R1563" i="24" s="1"/>
  <c r="S1563" i="24" s="1"/>
  <c r="T1563" i="24" s="1"/>
  <c r="P1269" i="24"/>
  <c r="Q1269" i="24" s="1"/>
  <c r="R1269" i="24" s="1"/>
  <c r="S1269" i="24" s="1"/>
  <c r="T1269" i="24" s="1"/>
  <c r="P4160" i="24"/>
  <c r="Q4160" i="24" s="1"/>
  <c r="R4160" i="24" s="1"/>
  <c r="S4160" i="24"/>
  <c r="T4160" i="24" s="1"/>
  <c r="K3613" i="24"/>
  <c r="L3613" i="24" s="1"/>
  <c r="M3613" i="24" s="1"/>
  <c r="N3613" i="24"/>
  <c r="O3613" i="24" s="1"/>
  <c r="S3462" i="24"/>
  <c r="T3462" i="24" s="1"/>
  <c r="P1371" i="24"/>
  <c r="Q1371" i="24" s="1"/>
  <c r="R1371" i="24" s="1"/>
  <c r="S1371" i="24" s="1"/>
  <c r="T1371" i="24" s="1"/>
  <c r="P2163" i="24"/>
  <c r="Q2163" i="24" s="1"/>
  <c r="R2163" i="24" s="1"/>
  <c r="S2163" i="24" s="1"/>
  <c r="T2163" i="24" s="1"/>
  <c r="K2352" i="24"/>
  <c r="L2352" i="24" s="1"/>
  <c r="M2352" i="24" s="1"/>
  <c r="N2352" i="24"/>
  <c r="O2352" i="24" s="1"/>
  <c r="S2036" i="24"/>
  <c r="T2036" i="24" s="1"/>
  <c r="P687" i="24"/>
  <c r="Q687" i="24" s="1"/>
  <c r="R687" i="24" s="1"/>
  <c r="S687" i="24"/>
  <c r="T687" i="24" s="1"/>
  <c r="S1030" i="24"/>
  <c r="T1030" i="24" s="1"/>
  <c r="P3402" i="24"/>
  <c r="Q3402" i="24" s="1"/>
  <c r="R3402" i="24" s="1"/>
  <c r="S3402" i="24" s="1"/>
  <c r="T3402" i="24" s="1"/>
  <c r="S1987" i="24"/>
  <c r="T1987" i="24" s="1"/>
  <c r="P226" i="24"/>
  <c r="Q226" i="24" s="1"/>
  <c r="R226" i="24" s="1"/>
  <c r="S226" i="24" s="1"/>
  <c r="T226" i="24" s="1"/>
  <c r="P314" i="24"/>
  <c r="Q314" i="24" s="1"/>
  <c r="R314" i="24" s="1"/>
  <c r="S314" i="24"/>
  <c r="T314" i="24" s="1"/>
  <c r="P4177" i="24"/>
  <c r="Q4177" i="24" s="1"/>
  <c r="R4177" i="24" s="1"/>
  <c r="S4177" i="24" s="1"/>
  <c r="T4177" i="24" s="1"/>
  <c r="P1331" i="24"/>
  <c r="Q1331" i="24" s="1"/>
  <c r="R1331" i="24" s="1"/>
  <c r="S1331" i="24" s="1"/>
  <c r="T1331" i="24" s="1"/>
  <c r="P3710" i="24"/>
  <c r="Q3710" i="24" s="1"/>
  <c r="R3710" i="24" s="1"/>
  <c r="S3710" i="24" s="1"/>
  <c r="T3710" i="24" s="1"/>
  <c r="N1236" i="24"/>
  <c r="O1236" i="24" s="1"/>
  <c r="P3891" i="24"/>
  <c r="Q3891" i="24" s="1"/>
  <c r="R3891" i="24" s="1"/>
  <c r="S3891" i="24" s="1"/>
  <c r="T3891" i="24" s="1"/>
  <c r="S2353" i="24"/>
  <c r="T2353" i="24" s="1"/>
  <c r="P3776" i="24"/>
  <c r="Q3776" i="24" s="1"/>
  <c r="R3776" i="24" s="1"/>
  <c r="S3776" i="24" s="1"/>
  <c r="T3776" i="24" s="1"/>
  <c r="P3528" i="24"/>
  <c r="Q3528" i="24" s="1"/>
  <c r="R3528" i="24" s="1"/>
  <c r="S3528" i="24" s="1"/>
  <c r="T3528" i="24" s="1"/>
  <c r="P2732" i="24"/>
  <c r="Q2732" i="24" s="1"/>
  <c r="R2732" i="24" s="1"/>
  <c r="S2732" i="24" s="1"/>
  <c r="T2732" i="24" s="1"/>
  <c r="K2611" i="24"/>
  <c r="L2611" i="24" s="1"/>
  <c r="M2611" i="24" s="1"/>
  <c r="N2611" i="24"/>
  <c r="O2611" i="24" s="1"/>
  <c r="S578" i="24"/>
  <c r="T578" i="24" s="1"/>
  <c r="K781" i="24"/>
  <c r="L781" i="24" s="1"/>
  <c r="M781" i="24" s="1"/>
  <c r="N781" i="24"/>
  <c r="O781" i="24" s="1"/>
  <c r="S129" i="24"/>
  <c r="T129" i="24" s="1"/>
  <c r="P129" i="24"/>
  <c r="Q129" i="24" s="1"/>
  <c r="R129" i="24" s="1"/>
  <c r="N3087" i="24"/>
  <c r="O3087" i="24" s="1"/>
  <c r="K3087" i="24"/>
  <c r="L3087" i="24" s="1"/>
  <c r="M3087" i="24" s="1"/>
  <c r="S1830" i="24"/>
  <c r="T1830" i="24" s="1"/>
  <c r="P315" i="24"/>
  <c r="Q315" i="24" s="1"/>
  <c r="R315" i="24" s="1"/>
  <c r="S315" i="24" s="1"/>
  <c r="T315" i="24" s="1"/>
  <c r="N1366" i="24"/>
  <c r="O1366" i="24" s="1"/>
  <c r="K1366" i="24"/>
  <c r="L1366" i="24" s="1"/>
  <c r="M1366" i="24" s="1"/>
  <c r="P1710" i="24"/>
  <c r="Q1710" i="24" s="1"/>
  <c r="R1710" i="24" s="1"/>
  <c r="S1710" i="24" s="1"/>
  <c r="T1710" i="24" s="1"/>
  <c r="P3793" i="24"/>
  <c r="Q3793" i="24" s="1"/>
  <c r="R3793" i="24" s="1"/>
  <c r="S3793" i="24" s="1"/>
  <c r="T3793" i="24" s="1"/>
  <c r="S793" i="24"/>
  <c r="T793" i="24" s="1"/>
  <c r="P793" i="24"/>
  <c r="Q793" i="24" s="1"/>
  <c r="R793" i="24" s="1"/>
  <c r="P520" i="24"/>
  <c r="Q520" i="24" s="1"/>
  <c r="R520" i="24" s="1"/>
  <c r="S520" i="24" s="1"/>
  <c r="T520" i="24" s="1"/>
  <c r="P3795" i="24"/>
  <c r="Q3795" i="24" s="1"/>
  <c r="R3795" i="24" s="1"/>
  <c r="S3795" i="24" s="1"/>
  <c r="T3795" i="24" s="1"/>
  <c r="K3326" i="24"/>
  <c r="L3326" i="24" s="1"/>
  <c r="M3326" i="24" s="1"/>
  <c r="N3326" i="24"/>
  <c r="O3326" i="24" s="1"/>
  <c r="N362" i="24"/>
  <c r="O362" i="24" s="1"/>
  <c r="K362" i="24"/>
  <c r="L362" i="24" s="1"/>
  <c r="M362" i="24" s="1"/>
  <c r="S1116" i="24"/>
  <c r="T1116" i="24" s="1"/>
  <c r="K3670" i="24"/>
  <c r="L3670" i="24" s="1"/>
  <c r="M3670" i="24" s="1"/>
  <c r="N3670" i="24"/>
  <c r="O3670" i="24" s="1"/>
  <c r="N2911" i="24"/>
  <c r="O2911" i="24" s="1"/>
  <c r="K2911" i="24"/>
  <c r="L2911" i="24" s="1"/>
  <c r="M2911" i="24" s="1"/>
  <c r="P1697" i="24"/>
  <c r="Q1697" i="24" s="1"/>
  <c r="R1697" i="24" s="1"/>
  <c r="S1697" i="24" s="1"/>
  <c r="T1697" i="24" s="1"/>
  <c r="K1335" i="24"/>
  <c r="L1335" i="24" s="1"/>
  <c r="M1335" i="24" s="1"/>
  <c r="N1335" i="24"/>
  <c r="O1335" i="24" s="1"/>
  <c r="P620" i="24"/>
  <c r="Q620" i="24" s="1"/>
  <c r="R620" i="24" s="1"/>
  <c r="S620" i="24" s="1"/>
  <c r="T620" i="24" s="1"/>
  <c r="P554" i="24"/>
  <c r="Q554" i="24" s="1"/>
  <c r="R554" i="24" s="1"/>
  <c r="S554" i="24" s="1"/>
  <c r="T554" i="24" s="1"/>
  <c r="N2757" i="24"/>
  <c r="O2757" i="24" s="1"/>
  <c r="N456" i="24"/>
  <c r="O456" i="24" s="1"/>
  <c r="N1971" i="24"/>
  <c r="O1971" i="24" s="1"/>
  <c r="N2885" i="24"/>
  <c r="O2885" i="24" s="1"/>
  <c r="N1121" i="24"/>
  <c r="O1121" i="24" s="1"/>
  <c r="N3890" i="24"/>
  <c r="O3890" i="24" s="1"/>
  <c r="P2840" i="24"/>
  <c r="Q2840" i="24" s="1"/>
  <c r="R2840" i="24" s="1"/>
  <c r="S2840" i="24" s="1"/>
  <c r="T2840" i="24" s="1"/>
  <c r="P216" i="24"/>
  <c r="Q216" i="24" s="1"/>
  <c r="R216" i="24" s="1"/>
  <c r="S216" i="24" s="1"/>
  <c r="T216" i="24" s="1"/>
  <c r="P3683" i="24"/>
  <c r="Q3683" i="24" s="1"/>
  <c r="R3683" i="24" s="1"/>
  <c r="S3683" i="24" s="1"/>
  <c r="T3683" i="24" s="1"/>
  <c r="N88" i="24"/>
  <c r="O88" i="24" s="1"/>
  <c r="K88" i="24"/>
  <c r="L88" i="24" s="1"/>
  <c r="M88" i="24" s="1"/>
  <c r="P270" i="24"/>
  <c r="Q270" i="24" s="1"/>
  <c r="R270" i="24" s="1"/>
  <c r="S270" i="24" s="1"/>
  <c r="T270" i="24" s="1"/>
  <c r="S448" i="24"/>
  <c r="T448" i="24" s="1"/>
  <c r="S872" i="24"/>
  <c r="T872" i="24" s="1"/>
  <c r="K2349" i="24"/>
  <c r="L2349" i="24" s="1"/>
  <c r="M2349" i="24" s="1"/>
  <c r="N2349" i="24"/>
  <c r="O2349" i="24" s="1"/>
  <c r="S130" i="24"/>
  <c r="T130" i="24" s="1"/>
  <c r="P3429" i="24"/>
  <c r="Q3429" i="24" s="1"/>
  <c r="R3429" i="24" s="1"/>
  <c r="S3429" i="24" s="1"/>
  <c r="T3429" i="24" s="1"/>
  <c r="P1476" i="24"/>
  <c r="Q1476" i="24" s="1"/>
  <c r="R1476" i="24" s="1"/>
  <c r="S1476" i="24" s="1"/>
  <c r="T1476" i="24" s="1"/>
  <c r="P1627" i="24"/>
  <c r="Q1627" i="24" s="1"/>
  <c r="R1627" i="24" s="1"/>
  <c r="S1627" i="24"/>
  <c r="T1627" i="24" s="1"/>
  <c r="N455" i="24"/>
  <c r="O455" i="24" s="1"/>
  <c r="N228" i="24"/>
  <c r="O228" i="24" s="1"/>
  <c r="K2840" i="24"/>
  <c r="L2840" i="24" s="1"/>
  <c r="M2840" i="24" s="1"/>
  <c r="K1367" i="24"/>
  <c r="L1367" i="24" s="1"/>
  <c r="M1367" i="24" s="1"/>
  <c r="N1367" i="24"/>
  <c r="O1367" i="24" s="1"/>
  <c r="K1562" i="24"/>
  <c r="L1562" i="24" s="1"/>
  <c r="M1562" i="24" s="1"/>
  <c r="N1562" i="24"/>
  <c r="O1562" i="24" s="1"/>
  <c r="S1468" i="24"/>
  <c r="T1468" i="24" s="1"/>
  <c r="P3226" i="24"/>
  <c r="Q3226" i="24" s="1"/>
  <c r="R3226" i="24" s="1"/>
  <c r="S3226" i="24" s="1"/>
  <c r="T3226" i="24" s="1"/>
  <c r="N1029" i="24"/>
  <c r="O1029" i="24" s="1"/>
  <c r="K1029" i="24"/>
  <c r="L1029" i="24" s="1"/>
  <c r="M1029" i="24" s="1"/>
  <c r="K261" i="24"/>
  <c r="L261" i="24" s="1"/>
  <c r="M261" i="24" s="1"/>
  <c r="N261" i="24"/>
  <c r="O261" i="24" s="1"/>
  <c r="K2566" i="24"/>
  <c r="L2566" i="24" s="1"/>
  <c r="M2566" i="24" s="1"/>
  <c r="N2566" i="24"/>
  <c r="O2566" i="24" s="1"/>
  <c r="K2619" i="24"/>
  <c r="L2619" i="24" s="1"/>
  <c r="M2619" i="24" s="1"/>
  <c r="N2619" i="24"/>
  <c r="O2619" i="24" s="1"/>
  <c r="K1015" i="24"/>
  <c r="L1015" i="24" s="1"/>
  <c r="M1015" i="24" s="1"/>
  <c r="N1015" i="24"/>
  <c r="O1015" i="24" s="1"/>
  <c r="S1094" i="24"/>
  <c r="T1094" i="24" s="1"/>
  <c r="N3857" i="24"/>
  <c r="O3857" i="24" s="1"/>
  <c r="K3857" i="24"/>
  <c r="L3857" i="24" s="1"/>
  <c r="M3857" i="24" s="1"/>
  <c r="N1727" i="24"/>
  <c r="O1727" i="24" s="1"/>
  <c r="N699" i="24"/>
  <c r="O699" i="24" s="1"/>
  <c r="K699" i="24"/>
  <c r="L699" i="24" s="1"/>
  <c r="M699" i="24" s="1"/>
  <c r="K3568" i="24"/>
  <c r="L3568" i="24" s="1"/>
  <c r="M3568" i="24" s="1"/>
  <c r="N3568" i="24"/>
  <c r="O3568" i="24" s="1"/>
  <c r="K1491" i="24"/>
  <c r="L1491" i="24" s="1"/>
  <c r="M1491" i="24" s="1"/>
  <c r="N1491" i="24"/>
  <c r="O1491" i="24" s="1"/>
  <c r="P1489" i="24"/>
  <c r="Q1489" i="24" s="1"/>
  <c r="R1489" i="24" s="1"/>
  <c r="S1489" i="24" s="1"/>
  <c r="T1489" i="24" s="1"/>
  <c r="N4040" i="24"/>
  <c r="O4040" i="24" s="1"/>
  <c r="K3611" i="24"/>
  <c r="L3611" i="24" s="1"/>
  <c r="M3611" i="24" s="1"/>
  <c r="N3611" i="24"/>
  <c r="O3611" i="24" s="1"/>
  <c r="K1488" i="24"/>
  <c r="L1488" i="24" s="1"/>
  <c r="M1488" i="24" s="1"/>
  <c r="N1488" i="24"/>
  <c r="O1488" i="24" s="1"/>
  <c r="P4136" i="24"/>
  <c r="Q4136" i="24" s="1"/>
  <c r="R4136" i="24" s="1"/>
  <c r="S4136" i="24" s="1"/>
  <c r="T4136" i="24" s="1"/>
  <c r="S2315" i="24"/>
  <c r="T2315" i="24" s="1"/>
  <c r="K4135" i="24"/>
  <c r="L4135" i="24" s="1"/>
  <c r="M4135" i="24" s="1"/>
  <c r="P4135" i="24" s="1"/>
  <c r="Q4135" i="24" s="1"/>
  <c r="R4135" i="24" s="1"/>
  <c r="S4135" i="24" s="1"/>
  <c r="T4135" i="24" s="1"/>
  <c r="N3456" i="24"/>
  <c r="O3456" i="24" s="1"/>
  <c r="N3042" i="24"/>
  <c r="O3042" i="24" s="1"/>
  <c r="P2348" i="24"/>
  <c r="Q2348" i="24" s="1"/>
  <c r="R2348" i="24" s="1"/>
  <c r="S2348" i="24" s="1"/>
  <c r="T2348" i="24" s="1"/>
  <c r="P2741" i="24"/>
  <c r="Q2741" i="24" s="1"/>
  <c r="R2741" i="24" s="1"/>
  <c r="S2741" i="24" s="1"/>
  <c r="T2741" i="24" s="1"/>
  <c r="P2315" i="24"/>
  <c r="Q2315" i="24" s="1"/>
  <c r="R2315" i="24" s="1"/>
  <c r="P643" i="24"/>
  <c r="Q643" i="24" s="1"/>
  <c r="R643" i="24" s="1"/>
  <c r="S643" i="24" s="1"/>
  <c r="T643" i="24" s="1"/>
  <c r="P3792" i="24"/>
  <c r="Q3792" i="24" s="1"/>
  <c r="R3792" i="24" s="1"/>
  <c r="S3792" i="24" s="1"/>
  <c r="T3792" i="24" s="1"/>
  <c r="P2750" i="24"/>
  <c r="Q2750" i="24" s="1"/>
  <c r="R2750" i="24" s="1"/>
  <c r="S2750" i="24" s="1"/>
  <c r="T2750" i="24" s="1"/>
  <c r="P2493" i="24"/>
  <c r="Q2493" i="24" s="1"/>
  <c r="R2493" i="24" s="1"/>
  <c r="S2493" i="24" s="1"/>
  <c r="T2493" i="24" s="1"/>
  <c r="P3018" i="24"/>
  <c r="Q3018" i="24" s="1"/>
  <c r="R3018" i="24" s="1"/>
  <c r="S3018" i="24" s="1"/>
  <c r="T3018" i="24" s="1"/>
  <c r="K3453" i="24"/>
  <c r="L3453" i="24" s="1"/>
  <c r="M3453" i="24" s="1"/>
  <c r="N3453" i="24"/>
  <c r="O3453" i="24" s="1"/>
  <c r="P4109" i="24"/>
  <c r="Q4109" i="24" s="1"/>
  <c r="R4109" i="24" s="1"/>
  <c r="S4109" i="24" s="1"/>
  <c r="T4109" i="24" s="1"/>
  <c r="N904" i="24"/>
  <c r="O904" i="24" s="1"/>
  <c r="K2162" i="24"/>
  <c r="L2162" i="24" s="1"/>
  <c r="M2162" i="24" s="1"/>
  <c r="N2162" i="24"/>
  <c r="O2162" i="24" s="1"/>
  <c r="K3024" i="24"/>
  <c r="L3024" i="24" s="1"/>
  <c r="M3024" i="24" s="1"/>
  <c r="N3024" i="24"/>
  <c r="O3024" i="24" s="1"/>
  <c r="K1284" i="24"/>
  <c r="L1284" i="24" s="1"/>
  <c r="M1284" i="24" s="1"/>
  <c r="N1284" i="24"/>
  <c r="O1284" i="24" s="1"/>
  <c r="K2668" i="24"/>
  <c r="L2668" i="24" s="1"/>
  <c r="M2668" i="24" s="1"/>
  <c r="N2668" i="24"/>
  <c r="O2668" i="24" s="1"/>
  <c r="P4169" i="24"/>
  <c r="Q4169" i="24" s="1"/>
  <c r="R4169" i="24" s="1"/>
  <c r="S4169" i="24" s="1"/>
  <c r="T4169" i="24" s="1"/>
  <c r="S2142" i="24"/>
  <c r="T2142" i="24" s="1"/>
  <c r="P313" i="24"/>
  <c r="Q313" i="24" s="1"/>
  <c r="R313" i="24" s="1"/>
  <c r="S313" i="24" s="1"/>
  <c r="T313" i="24" s="1"/>
  <c r="P2347" i="24"/>
  <c r="Q2347" i="24" s="1"/>
  <c r="R2347" i="24" s="1"/>
  <c r="S2347" i="24" s="1"/>
  <c r="T2347" i="24" s="1"/>
  <c r="S3427" i="24"/>
  <c r="T3427" i="24" s="1"/>
  <c r="P3427" i="24"/>
  <c r="Q3427" i="24" s="1"/>
  <c r="R3427" i="24" s="1"/>
  <c r="N3230" i="24"/>
  <c r="O3230" i="24" s="1"/>
  <c r="K3230" i="24"/>
  <c r="L3230" i="24" s="1"/>
  <c r="M3230" i="24" s="1"/>
  <c r="K3429" i="24"/>
  <c r="L3429" i="24" s="1"/>
  <c r="M3429" i="24" s="1"/>
  <c r="P126" i="24"/>
  <c r="Q126" i="24" s="1"/>
  <c r="R126" i="24" s="1"/>
  <c r="S126" i="24" s="1"/>
  <c r="T126" i="24" s="1"/>
  <c r="P792" i="24"/>
  <c r="Q792" i="24" s="1"/>
  <c r="R792" i="24" s="1"/>
  <c r="S792" i="24" s="1"/>
  <c r="T792" i="24" s="1"/>
  <c r="P2906" i="24"/>
  <c r="Q2906" i="24" s="1"/>
  <c r="R2906" i="24" s="1"/>
  <c r="S2906" i="24" s="1"/>
  <c r="T2906" i="24" s="1"/>
  <c r="P2515" i="24"/>
  <c r="Q2515" i="24" s="1"/>
  <c r="R2515" i="24" s="1"/>
  <c r="S2515" i="24" s="1"/>
  <c r="T2515" i="24" s="1"/>
  <c r="P549" i="24"/>
  <c r="Q549" i="24" s="1"/>
  <c r="R549" i="24" s="1"/>
  <c r="S549" i="24" s="1"/>
  <c r="T549" i="24" s="1"/>
  <c r="P2460" i="24"/>
  <c r="Q2460" i="24" s="1"/>
  <c r="R2460" i="24" s="1"/>
  <c r="S2460" i="24" s="1"/>
  <c r="T2460" i="24" s="1"/>
  <c r="P1726" i="24"/>
  <c r="Q1726" i="24" s="1"/>
  <c r="R1726" i="24" s="1"/>
  <c r="S1726" i="24" s="1"/>
  <c r="T1726" i="24" s="1"/>
  <c r="K2555" i="24"/>
  <c r="L2555" i="24" s="1"/>
  <c r="M2555" i="24" s="1"/>
  <c r="N2555" i="24"/>
  <c r="O2555" i="24" s="1"/>
  <c r="K3610" i="24"/>
  <c r="L3610" i="24" s="1"/>
  <c r="M3610" i="24" s="1"/>
  <c r="N3610" i="24"/>
  <c r="O3610" i="24" s="1"/>
  <c r="S32" i="24"/>
  <c r="T32" i="24" s="1"/>
  <c r="P3325" i="24"/>
  <c r="Q3325" i="24" s="1"/>
  <c r="R3325" i="24" s="1"/>
  <c r="S3325" i="24" s="1"/>
  <c r="T3325" i="24" s="1"/>
  <c r="K1364" i="24"/>
  <c r="L1364" i="24" s="1"/>
  <c r="M1364" i="24" s="1"/>
  <c r="N1364" i="24"/>
  <c r="O1364" i="24" s="1"/>
  <c r="K1842" i="24"/>
  <c r="L1842" i="24" s="1"/>
  <c r="M1842" i="24" s="1"/>
  <c r="N1842" i="24"/>
  <c r="O1842" i="24" s="1"/>
  <c r="K244" i="24"/>
  <c r="L244" i="24" s="1"/>
  <c r="M244" i="24" s="1"/>
  <c r="N244" i="24"/>
  <c r="O244" i="24" s="1"/>
  <c r="P4150" i="24"/>
  <c r="Q4150" i="24" s="1"/>
  <c r="R4150" i="24" s="1"/>
  <c r="S4150" i="24" s="1"/>
  <c r="T4150" i="24" s="1"/>
  <c r="P128" i="24"/>
  <c r="Q128" i="24" s="1"/>
  <c r="R128" i="24" s="1"/>
  <c r="S128" i="24" s="1"/>
  <c r="T128" i="24" s="1"/>
  <c r="S2751" i="24"/>
  <c r="T2751" i="24" s="1"/>
  <c r="P125" i="24"/>
  <c r="Q125" i="24" s="1"/>
  <c r="R125" i="24" s="1"/>
  <c r="S125" i="24" s="1"/>
  <c r="T125" i="24" s="1"/>
  <c r="P3527" i="24"/>
  <c r="Q3527" i="24" s="1"/>
  <c r="R3527" i="24" s="1"/>
  <c r="S3527" i="24"/>
  <c r="T3527" i="24" s="1"/>
  <c r="P2930" i="24"/>
  <c r="Q2930" i="24" s="1"/>
  <c r="R2930" i="24" s="1"/>
  <c r="S2930" i="24" s="1"/>
  <c r="T2930" i="24" s="1"/>
  <c r="P1268" i="24"/>
  <c r="Q1268" i="24" s="1"/>
  <c r="R1268" i="24" s="1"/>
  <c r="S1268" i="24"/>
  <c r="T1268" i="24" s="1"/>
  <c r="P789" i="24"/>
  <c r="Q789" i="24" s="1"/>
  <c r="R789" i="24" s="1"/>
  <c r="S789" i="24" s="1"/>
  <c r="T789" i="24" s="1"/>
  <c r="N1638" i="24"/>
  <c r="O1638" i="24" s="1"/>
  <c r="K1638" i="24"/>
  <c r="L1638" i="24" s="1"/>
  <c r="M1638" i="24" s="1"/>
  <c r="P2943" i="24"/>
  <c r="Q2943" i="24" s="1"/>
  <c r="R2943" i="24" s="1"/>
  <c r="S2943" i="24" s="1"/>
  <c r="T2943" i="24" s="1"/>
  <c r="P371" i="24"/>
  <c r="Q371" i="24" s="1"/>
  <c r="R371" i="24" s="1"/>
  <c r="S371" i="24" s="1"/>
  <c r="T371" i="24" s="1"/>
  <c r="P380" i="24"/>
  <c r="Q380" i="24" s="1"/>
  <c r="R380" i="24" s="1"/>
  <c r="S380" i="24" s="1"/>
  <c r="T380" i="24" s="1"/>
  <c r="P127" i="24"/>
  <c r="Q127" i="24" s="1"/>
  <c r="R127" i="24" s="1"/>
  <c r="S127" i="24" s="1"/>
  <c r="T127" i="24" s="1"/>
  <c r="P2290" i="24"/>
  <c r="Q2290" i="24" s="1"/>
  <c r="R2290" i="24" s="1"/>
  <c r="S2290" i="24" s="1"/>
  <c r="T2290" i="24" s="1"/>
  <c r="P2506" i="24"/>
  <c r="Q2506" i="24" s="1"/>
  <c r="R2506" i="24" s="1"/>
  <c r="S2506" i="24" s="1"/>
  <c r="T2506" i="24" s="1"/>
  <c r="P2461" i="24"/>
  <c r="Q2461" i="24" s="1"/>
  <c r="R2461" i="24" s="1"/>
  <c r="S2461" i="24"/>
  <c r="T2461" i="24" s="1"/>
  <c r="P594" i="24"/>
  <c r="Q594" i="24" s="1"/>
  <c r="R594" i="24" s="1"/>
  <c r="S594" i="24" s="1"/>
  <c r="T594" i="24" s="1"/>
  <c r="P220" i="24"/>
  <c r="Q220" i="24" s="1"/>
  <c r="R220" i="24" s="1"/>
  <c r="S220" i="24" s="1"/>
  <c r="T220" i="24" s="1"/>
  <c r="P2749" i="24"/>
  <c r="Q2749" i="24" s="1"/>
  <c r="R2749" i="24" s="1"/>
  <c r="S2749" i="24" s="1"/>
  <c r="T2749" i="24" s="1"/>
  <c r="P124" i="24"/>
  <c r="Q124" i="24" s="1"/>
  <c r="R124" i="24" s="1"/>
  <c r="S124" i="24" s="1"/>
  <c r="T124" i="24" s="1"/>
  <c r="P2629" i="24"/>
  <c r="Q2629" i="24" s="1"/>
  <c r="R2629" i="24" s="1"/>
  <c r="S2629" i="24" s="1"/>
  <c r="T2629" i="24" s="1"/>
  <c r="N2216" i="24"/>
  <c r="O2216" i="24" s="1"/>
  <c r="K2216" i="24"/>
  <c r="L2216" i="24" s="1"/>
  <c r="M2216" i="24" s="1"/>
  <c r="P982" i="24"/>
  <c r="Q982" i="24" s="1"/>
  <c r="R982" i="24" s="1"/>
  <c r="S982" i="24" s="1"/>
  <c r="T982" i="24" s="1"/>
  <c r="N3030" i="24"/>
  <c r="O3030" i="24" s="1"/>
  <c r="K3030" i="24"/>
  <c r="L3030" i="24" s="1"/>
  <c r="M3030" i="24" s="1"/>
  <c r="N840" i="24"/>
  <c r="O840" i="24" s="1"/>
  <c r="K840" i="24"/>
  <c r="L840" i="24" s="1"/>
  <c r="M840" i="24" s="1"/>
  <c r="N1434" i="24"/>
  <c r="O1434" i="24" s="1"/>
  <c r="K1434" i="24"/>
  <c r="L1434" i="24" s="1"/>
  <c r="M1434" i="24" s="1"/>
  <c r="S1561" i="24"/>
  <c r="T1561" i="24" s="1"/>
  <c r="P1334" i="24"/>
  <c r="Q1334" i="24" s="1"/>
  <c r="R1334" i="24" s="1"/>
  <c r="S1334" i="24" s="1"/>
  <c r="T1334" i="24" s="1"/>
  <c r="K1133" i="24"/>
  <c r="L1133" i="24" s="1"/>
  <c r="M1133" i="24" s="1"/>
  <c r="N1133" i="24"/>
  <c r="O1133" i="24" s="1"/>
  <c r="P3977" i="24"/>
  <c r="Q3977" i="24" s="1"/>
  <c r="R3977" i="24" s="1"/>
  <c r="S3977" i="24"/>
  <c r="T3977" i="24" s="1"/>
  <c r="K2951" i="24"/>
  <c r="L2951" i="24" s="1"/>
  <c r="M2951" i="24" s="1"/>
  <c r="N2951" i="24"/>
  <c r="O2951" i="24" s="1"/>
  <c r="P2637" i="24"/>
  <c r="Q2637" i="24" s="1"/>
  <c r="R2637" i="24" s="1"/>
  <c r="S2637" i="24" s="1"/>
  <c r="T2637" i="24" s="1"/>
  <c r="K3452" i="24"/>
  <c r="L3452" i="24" s="1"/>
  <c r="M3452" i="24" s="1"/>
  <c r="N3452" i="24"/>
  <c r="O3452" i="24" s="1"/>
  <c r="N102" i="24"/>
  <c r="O102" i="24" s="1"/>
  <c r="K3455" i="24"/>
  <c r="L3455" i="24" s="1"/>
  <c r="M3455" i="24" s="1"/>
  <c r="P3455" i="24" s="1"/>
  <c r="Q3455" i="24" s="1"/>
  <c r="R3455" i="24" s="1"/>
  <c r="S3455" i="24" s="1"/>
  <c r="T3455" i="24" s="1"/>
  <c r="N4102" i="24"/>
  <c r="O4102" i="24" s="1"/>
  <c r="P2590" i="24"/>
  <c r="Q2590" i="24" s="1"/>
  <c r="R2590" i="24" s="1"/>
  <c r="S2590" i="24" s="1"/>
  <c r="T2590" i="24" s="1"/>
  <c r="K2070" i="24"/>
  <c r="L2070" i="24" s="1"/>
  <c r="M2070" i="24" s="1"/>
  <c r="P2070" i="24" s="1"/>
  <c r="Q2070" i="24" s="1"/>
  <c r="R2070" i="24" s="1"/>
  <c r="S2070" i="24" s="1"/>
  <c r="T2070" i="24" s="1"/>
  <c r="N3112" i="24"/>
  <c r="O3112" i="24" s="1"/>
  <c r="P454" i="24"/>
  <c r="Q454" i="24" s="1"/>
  <c r="R454" i="24" s="1"/>
  <c r="S454" i="24" s="1"/>
  <c r="T454" i="24" s="1"/>
  <c r="K1560" i="24"/>
  <c r="L1560" i="24" s="1"/>
  <c r="M1560" i="24" s="1"/>
  <c r="P1560" i="24" s="1"/>
  <c r="Q1560" i="24" s="1"/>
  <c r="R1560" i="24" s="1"/>
  <c r="S1560" i="24" s="1"/>
  <c r="T1560" i="24" s="1"/>
  <c r="N1535" i="24"/>
  <c r="O1535" i="24" s="1"/>
  <c r="N2505" i="24"/>
  <c r="O2505" i="24" s="1"/>
  <c r="P600" i="24"/>
  <c r="Q600" i="24" s="1"/>
  <c r="R600" i="24" s="1"/>
  <c r="S600" i="24" s="1"/>
  <c r="T600" i="24" s="1"/>
  <c r="P680" i="24"/>
  <c r="Q680" i="24" s="1"/>
  <c r="R680" i="24" s="1"/>
  <c r="S680" i="24" s="1"/>
  <c r="T680" i="24" s="1"/>
  <c r="K85" i="24"/>
  <c r="L85" i="24" s="1"/>
  <c r="M85" i="24" s="1"/>
  <c r="P85" i="24" s="1"/>
  <c r="Q85" i="24" s="1"/>
  <c r="R85" i="24" s="1"/>
  <c r="S85" i="24" s="1"/>
  <c r="T85" i="24" s="1"/>
  <c r="K299" i="24"/>
  <c r="L299" i="24" s="1"/>
  <c r="M299" i="24" s="1"/>
  <c r="P299" i="24" s="1"/>
  <c r="Q299" i="24" s="1"/>
  <c r="R299" i="24" s="1"/>
  <c r="S299" i="24" s="1"/>
  <c r="T299" i="24" s="1"/>
  <c r="K1363" i="24"/>
  <c r="L1363" i="24" s="1"/>
  <c r="M1363" i="24" s="1"/>
  <c r="P1363" i="24" s="1"/>
  <c r="Q1363" i="24" s="1"/>
  <c r="R1363" i="24" s="1"/>
  <c r="S1363" i="24" s="1"/>
  <c r="T1363" i="24" s="1"/>
  <c r="P3791" i="24"/>
  <c r="Q3791" i="24" s="1"/>
  <c r="R3791" i="24" s="1"/>
  <c r="S3791" i="24" s="1"/>
  <c r="T3791" i="24" s="1"/>
  <c r="K3454" i="24"/>
  <c r="L3454" i="24" s="1"/>
  <c r="M3454" i="24" s="1"/>
  <c r="P3454" i="24" s="1"/>
  <c r="Q3454" i="24" s="1"/>
  <c r="R3454" i="24" s="1"/>
  <c r="S3454" i="24" s="1"/>
  <c r="T3454" i="24" s="1"/>
  <c r="P4076" i="24"/>
  <c r="Q4076" i="24" s="1"/>
  <c r="R4076" i="24" s="1"/>
  <c r="S4076" i="24" s="1"/>
  <c r="T4076" i="24" s="1"/>
  <c r="N3111" i="24"/>
  <c r="O3111" i="24" s="1"/>
  <c r="P1725" i="24"/>
  <c r="Q1725" i="24" s="1"/>
  <c r="R1725" i="24" s="1"/>
  <c r="S1725" i="24" s="1"/>
  <c r="T1725" i="24" s="1"/>
  <c r="P2069" i="24"/>
  <c r="Q2069" i="24" s="1"/>
  <c r="R2069" i="24" s="1"/>
  <c r="S2069" i="24" s="1"/>
  <c r="T2069" i="24" s="1"/>
  <c r="P791" i="24"/>
  <c r="Q791" i="24" s="1"/>
  <c r="R791" i="24" s="1"/>
  <c r="S791" i="24" s="1"/>
  <c r="T791" i="24" s="1"/>
  <c r="P2446" i="24"/>
  <c r="Q2446" i="24" s="1"/>
  <c r="R2446" i="24" s="1"/>
  <c r="S2446" i="24" s="1"/>
  <c r="T2446" i="24" s="1"/>
  <c r="N392" i="24"/>
  <c r="O392" i="24" s="1"/>
  <c r="K392" i="24"/>
  <c r="L392" i="24" s="1"/>
  <c r="M392" i="24" s="1"/>
  <c r="P3931" i="24"/>
  <c r="Q3931" i="24" s="1"/>
  <c r="R3931" i="24" s="1"/>
  <c r="S3931" i="24" s="1"/>
  <c r="T3931" i="24" s="1"/>
  <c r="P2747" i="24"/>
  <c r="Q2747" i="24" s="1"/>
  <c r="R2747" i="24" s="1"/>
  <c r="S2747" i="24" s="1"/>
  <c r="T2747" i="24" s="1"/>
  <c r="P1498" i="24"/>
  <c r="Q1498" i="24" s="1"/>
  <c r="R1498" i="24" s="1"/>
  <c r="S1498" i="24" s="1"/>
  <c r="T1498" i="24" s="1"/>
  <c r="N3225" i="24"/>
  <c r="O3225" i="24" s="1"/>
  <c r="K3225" i="24"/>
  <c r="L3225" i="24" s="1"/>
  <c r="M3225" i="24" s="1"/>
  <c r="S2068" i="24"/>
  <c r="T2068" i="24" s="1"/>
  <c r="P2345" i="24"/>
  <c r="Q2345" i="24" s="1"/>
  <c r="R2345" i="24" s="1"/>
  <c r="S2345" i="24" s="1"/>
  <c r="T2345" i="24" s="1"/>
  <c r="N1061" i="24"/>
  <c r="O1061" i="24" s="1"/>
  <c r="K1061" i="24"/>
  <c r="L1061" i="24" s="1"/>
  <c r="M1061" i="24" s="1"/>
  <c r="P1014" i="24"/>
  <c r="Q1014" i="24" s="1"/>
  <c r="R1014" i="24" s="1"/>
  <c r="S1014" i="24" s="1"/>
  <c r="T1014" i="24" s="1"/>
  <c r="K3889" i="24"/>
  <c r="L3889" i="24" s="1"/>
  <c r="M3889" i="24" s="1"/>
  <c r="N3889" i="24"/>
  <c r="O3889" i="24" s="1"/>
  <c r="N3790" i="24"/>
  <c r="O3790" i="24" s="1"/>
  <c r="K3790" i="24"/>
  <c r="L3790" i="24" s="1"/>
  <c r="M3790" i="24" s="1"/>
  <c r="P2839" i="24"/>
  <c r="Q2839" i="24" s="1"/>
  <c r="R2839" i="24" s="1"/>
  <c r="S2839" i="24" s="1"/>
  <c r="T2839" i="24" s="1"/>
  <c r="S1202" i="24"/>
  <c r="T1202" i="24" s="1"/>
  <c r="P1228" i="24"/>
  <c r="Q1228" i="24" s="1"/>
  <c r="R1228" i="24" s="1"/>
  <c r="P1062" i="24"/>
  <c r="Q1062" i="24" s="1"/>
  <c r="R1062" i="24" s="1"/>
  <c r="S1062" i="24" s="1"/>
  <c r="T1062" i="24" s="1"/>
  <c r="P2066" i="24"/>
  <c r="Q2066" i="24" s="1"/>
  <c r="R2066" i="24" s="1"/>
  <c r="S2066" i="24" s="1"/>
  <c r="T2066" i="24" s="1"/>
  <c r="K3054" i="24"/>
  <c r="L3054" i="24" s="1"/>
  <c r="M3054" i="24" s="1"/>
  <c r="N3054" i="24"/>
  <c r="O3054" i="24" s="1"/>
  <c r="N901" i="24"/>
  <c r="O901" i="24" s="1"/>
  <c r="K901" i="24"/>
  <c r="L901" i="24" s="1"/>
  <c r="M901" i="24" s="1"/>
  <c r="P3607" i="24"/>
  <c r="Q3607" i="24" s="1"/>
  <c r="R3607" i="24" s="1"/>
  <c r="S3607" i="24" s="1"/>
  <c r="T3607" i="24" s="1"/>
  <c r="P958" i="24"/>
  <c r="Q958" i="24" s="1"/>
  <c r="R958" i="24" s="1"/>
  <c r="S958" i="24" s="1"/>
  <c r="T958" i="24" s="1"/>
  <c r="N1007" i="24"/>
  <c r="O1007" i="24" s="1"/>
  <c r="K1007" i="24"/>
  <c r="L1007" i="24" s="1"/>
  <c r="M1007" i="24" s="1"/>
  <c r="S3930" i="24"/>
  <c r="T3930" i="24" s="1"/>
  <c r="P2325" i="24"/>
  <c r="Q2325" i="24" s="1"/>
  <c r="R2325" i="24" s="1"/>
  <c r="S2325" i="24" s="1"/>
  <c r="T2325" i="24" s="1"/>
  <c r="S1637" i="24"/>
  <c r="T1637" i="24" s="1"/>
  <c r="K1346" i="24"/>
  <c r="L1346" i="24" s="1"/>
  <c r="M1346" i="24" s="1"/>
  <c r="N1346" i="24"/>
  <c r="O1346" i="24" s="1"/>
  <c r="N1477" i="24"/>
  <c r="O1477" i="24" s="1"/>
  <c r="K1477" i="24"/>
  <c r="L1477" i="24" s="1"/>
  <c r="M1477" i="24" s="1"/>
  <c r="K1557" i="24"/>
  <c r="L1557" i="24" s="1"/>
  <c r="M1557" i="24" s="1"/>
  <c r="N1557" i="24"/>
  <c r="O1557" i="24" s="1"/>
  <c r="N2830" i="24"/>
  <c r="O2830" i="24" s="1"/>
  <c r="K4039" i="24"/>
  <c r="L4039" i="24" s="1"/>
  <c r="M4039" i="24" s="1"/>
  <c r="P4039" i="24" s="1"/>
  <c r="Q4039" i="24" s="1"/>
  <c r="R4039" i="24" s="1"/>
  <c r="S4039" i="24" s="1"/>
  <c r="T4039" i="24" s="1"/>
  <c r="P297" i="24"/>
  <c r="Q297" i="24" s="1"/>
  <c r="R297" i="24" s="1"/>
  <c r="S297" i="24" s="1"/>
  <c r="T297" i="24" s="1"/>
  <c r="N3251" i="24"/>
  <c r="O3251" i="24" s="1"/>
  <c r="K3251" i="24"/>
  <c r="L3251" i="24" s="1"/>
  <c r="M3251" i="24" s="1"/>
  <c r="K1092" i="24"/>
  <c r="L1092" i="24" s="1"/>
  <c r="M1092" i="24" s="1"/>
  <c r="N1092" i="24"/>
  <c r="O1092" i="24" s="1"/>
  <c r="S1490" i="24"/>
  <c r="T1490" i="24" s="1"/>
  <c r="K4075" i="24"/>
  <c r="L4075" i="24" s="1"/>
  <c r="M4075" i="24" s="1"/>
  <c r="N4075" i="24"/>
  <c r="O4075" i="24" s="1"/>
  <c r="P3856" i="24"/>
  <c r="Q3856" i="24" s="1"/>
  <c r="R3856" i="24" s="1"/>
  <c r="S3856" i="24" s="1"/>
  <c r="T3856" i="24" s="1"/>
  <c r="P2588" i="24"/>
  <c r="Q2588" i="24" s="1"/>
  <c r="R2588" i="24" s="1"/>
  <c r="S2588" i="24" s="1"/>
  <c r="T2588" i="24" s="1"/>
  <c r="P2333" i="24"/>
  <c r="Q2333" i="24" s="1"/>
  <c r="R2333" i="24" s="1"/>
  <c r="S2333" i="24" s="1"/>
  <c r="T2333" i="24" s="1"/>
  <c r="P3450" i="24"/>
  <c r="Q3450" i="24" s="1"/>
  <c r="R3450" i="24" s="1"/>
  <c r="S3450" i="24" s="1"/>
  <c r="T3450" i="24" s="1"/>
  <c r="N1723" i="24"/>
  <c r="O1723" i="24" s="1"/>
  <c r="K1723" i="24"/>
  <c r="L1723" i="24" s="1"/>
  <c r="M1723" i="24" s="1"/>
  <c r="N1559" i="24"/>
  <c r="O1559" i="24" s="1"/>
  <c r="K1559" i="24"/>
  <c r="L1559" i="24" s="1"/>
  <c r="M1559" i="24" s="1"/>
  <c r="P3976" i="24"/>
  <c r="Q3976" i="24" s="1"/>
  <c r="R3976" i="24" s="1"/>
  <c r="S3976" i="24"/>
  <c r="T3976" i="24" s="1"/>
  <c r="K4195" i="24"/>
  <c r="L4195" i="24" s="1"/>
  <c r="M4195" i="24" s="1"/>
  <c r="N4195" i="24"/>
  <c r="O4195" i="24" s="1"/>
  <c r="P4004" i="24"/>
  <c r="Q4004" i="24" s="1"/>
  <c r="R4004" i="24" s="1"/>
  <c r="S4004" i="24" s="1"/>
  <c r="T4004" i="24" s="1"/>
  <c r="P1918" i="24"/>
  <c r="Q1918" i="24" s="1"/>
  <c r="R1918" i="24" s="1"/>
  <c r="S1918" i="24" s="1"/>
  <c r="T1918" i="24" s="1"/>
  <c r="K1558" i="24"/>
  <c r="L1558" i="24" s="1"/>
  <c r="M1558" i="24" s="1"/>
  <c r="N1558" i="24"/>
  <c r="O1558" i="24" s="1"/>
  <c r="N1917" i="24"/>
  <c r="O1917" i="24" s="1"/>
  <c r="K1917" i="24"/>
  <c r="L1917" i="24" s="1"/>
  <c r="M1917" i="24" s="1"/>
  <c r="P2466" i="24"/>
  <c r="Q2466" i="24" s="1"/>
  <c r="R2466" i="24" s="1"/>
  <c r="S2466" i="24" s="1"/>
  <c r="T2466" i="24" s="1"/>
  <c r="N1828" i="24"/>
  <c r="O1828" i="24" s="1"/>
  <c r="K1828" i="24"/>
  <c r="L1828" i="24" s="1"/>
  <c r="M1828" i="24" s="1"/>
  <c r="S3110" i="24"/>
  <c r="T3110" i="24" s="1"/>
  <c r="P3110" i="24"/>
  <c r="Q3110" i="24" s="1"/>
  <c r="R3110" i="24" s="1"/>
  <c r="P519" i="24"/>
  <c r="Q519" i="24" s="1"/>
  <c r="R519" i="24" s="1"/>
  <c r="S519" i="24" s="1"/>
  <c r="T519" i="24" s="1"/>
  <c r="K1255" i="24"/>
  <c r="L1255" i="24" s="1"/>
  <c r="M1255" i="24" s="1"/>
  <c r="P1255" i="24" s="1"/>
  <c r="Q1255" i="24" s="1"/>
  <c r="R1255" i="24" s="1"/>
  <c r="S1255" i="24" s="1"/>
  <c r="T1255" i="24" s="1"/>
  <c r="N3695" i="24"/>
  <c r="O3695" i="24" s="1"/>
  <c r="K1709" i="24"/>
  <c r="L1709" i="24" s="1"/>
  <c r="M1709" i="24" s="1"/>
  <c r="N1709" i="24"/>
  <c r="O1709" i="24" s="1"/>
  <c r="S899" i="24"/>
  <c r="T899" i="24" s="1"/>
  <c r="K534" i="24"/>
  <c r="L534" i="24" s="1"/>
  <c r="M534" i="24" s="1"/>
  <c r="P534" i="24" s="1"/>
  <c r="Q534" i="24" s="1"/>
  <c r="R534" i="24" s="1"/>
  <c r="S534" i="24" s="1"/>
  <c r="T534" i="24" s="1"/>
  <c r="K3428" i="24"/>
  <c r="L3428" i="24" s="1"/>
  <c r="M3428" i="24" s="1"/>
  <c r="P3428" i="24" s="1"/>
  <c r="Q3428" i="24" s="1"/>
  <c r="R3428" i="24" s="1"/>
  <c r="S3428" i="24" s="1"/>
  <c r="T3428" i="24" s="1"/>
  <c r="S1895" i="24"/>
  <c r="T1895" i="24" s="1"/>
  <c r="P599" i="24"/>
  <c r="Q599" i="24" s="1"/>
  <c r="R599" i="24" s="1"/>
  <c r="S599" i="24" s="1"/>
  <c r="T599" i="24" s="1"/>
  <c r="N1525" i="24"/>
  <c r="O1525" i="24" s="1"/>
  <c r="K1525" i="24"/>
  <c r="L1525" i="24" s="1"/>
  <c r="M1525" i="24" s="1"/>
  <c r="P278" i="24"/>
  <c r="Q278" i="24" s="1"/>
  <c r="R278" i="24" s="1"/>
  <c r="S278" i="24" s="1"/>
  <c r="T278" i="24" s="1"/>
  <c r="P3609" i="24"/>
  <c r="Q3609" i="24" s="1"/>
  <c r="R3609" i="24" s="1"/>
  <c r="S3609" i="24" s="1"/>
  <c r="T3609" i="24" s="1"/>
  <c r="P3451" i="24"/>
  <c r="Q3451" i="24" s="1"/>
  <c r="R3451" i="24" s="1"/>
  <c r="S3451" i="24" s="1"/>
  <c r="T3451" i="24" s="1"/>
  <c r="N2046" i="24"/>
  <c r="O2046" i="24" s="1"/>
  <c r="K2046" i="24"/>
  <c r="L2046" i="24" s="1"/>
  <c r="M2046" i="24" s="1"/>
  <c r="K2748" i="24"/>
  <c r="L2748" i="24" s="1"/>
  <c r="M2748" i="24" s="1"/>
  <c r="N2748" i="24"/>
  <c r="O2748" i="24" s="1"/>
  <c r="S3518" i="24"/>
  <c r="T3518" i="24" s="1"/>
  <c r="K2508" i="24"/>
  <c r="L2508" i="24" s="1"/>
  <c r="M2508" i="24" s="1"/>
  <c r="N2508" i="24"/>
  <c r="O2508" i="24" s="1"/>
  <c r="N3789" i="24"/>
  <c r="O3789" i="24" s="1"/>
  <c r="K3789" i="24"/>
  <c r="L3789" i="24" s="1"/>
  <c r="M3789" i="24" s="1"/>
  <c r="S2465" i="24"/>
  <c r="T2465" i="24" s="1"/>
  <c r="P3324" i="24"/>
  <c r="Q3324" i="24" s="1"/>
  <c r="R3324" i="24" s="1"/>
  <c r="S3324" i="24" s="1"/>
  <c r="T3324" i="24" s="1"/>
  <c r="N2686" i="24"/>
  <c r="O2686" i="24" s="1"/>
  <c r="N279" i="24"/>
  <c r="O279" i="24" s="1"/>
  <c r="N3975" i="24"/>
  <c r="O3975" i="24" s="1"/>
  <c r="P1490" i="24"/>
  <c r="Q1490" i="24" s="1"/>
  <c r="R1490" i="24" s="1"/>
  <c r="P1496" i="24"/>
  <c r="Q1496" i="24" s="1"/>
  <c r="R1496" i="24" s="1"/>
  <c r="S1496" i="24" s="1"/>
  <c r="T1496" i="24" s="1"/>
  <c r="P2746" i="24"/>
  <c r="Q2746" i="24" s="1"/>
  <c r="R2746" i="24" s="1"/>
  <c r="S2746" i="24" s="1"/>
  <c r="T2746" i="24" s="1"/>
  <c r="S2745" i="24"/>
  <c r="T2745" i="24" s="1"/>
  <c r="N1555" i="24"/>
  <c r="O1555" i="24" s="1"/>
  <c r="K1555" i="24"/>
  <c r="L1555" i="24" s="1"/>
  <c r="M1555" i="24" s="1"/>
  <c r="P2850" i="24"/>
  <c r="Q2850" i="24" s="1"/>
  <c r="R2850" i="24" s="1"/>
  <c r="S2850" i="24" s="1"/>
  <c r="T2850" i="24" s="1"/>
  <c r="P614" i="24"/>
  <c r="Q614" i="24" s="1"/>
  <c r="R614" i="24" s="1"/>
  <c r="S614" i="24" s="1"/>
  <c r="T614" i="24" s="1"/>
  <c r="P1254" i="24"/>
  <c r="Q1254" i="24" s="1"/>
  <c r="R1254" i="24" s="1"/>
  <c r="S1254" i="24" s="1"/>
  <c r="T1254" i="24" s="1"/>
  <c r="P438" i="24"/>
  <c r="Q438" i="24" s="1"/>
  <c r="R438" i="24" s="1"/>
  <c r="S438" i="24" s="1"/>
  <c r="T438" i="24" s="1"/>
  <c r="P923" i="24"/>
  <c r="Q923" i="24" s="1"/>
  <c r="R923" i="24" s="1"/>
  <c r="S923" i="24" s="1"/>
  <c r="T923" i="24" s="1"/>
  <c r="P1355" i="24"/>
  <c r="Q1355" i="24" s="1"/>
  <c r="R1355" i="24" s="1"/>
  <c r="S1355" i="24" s="1"/>
  <c r="T1355" i="24" s="1"/>
  <c r="K1556" i="24"/>
  <c r="L1556" i="24" s="1"/>
  <c r="M1556" i="24" s="1"/>
  <c r="N1556" i="24"/>
  <c r="O1556" i="24" s="1"/>
  <c r="N2189" i="24"/>
  <c r="O2189" i="24" s="1"/>
  <c r="K2189" i="24"/>
  <c r="L2189" i="24" s="1"/>
  <c r="M2189" i="24" s="1"/>
  <c r="P1915" i="24"/>
  <c r="Q1915" i="24" s="1"/>
  <c r="R1915" i="24" s="1"/>
  <c r="S1915" i="24" s="1"/>
  <c r="T1915" i="24" s="1"/>
  <c r="S2584" i="24"/>
  <c r="T2584" i="24" s="1"/>
  <c r="S1262" i="24"/>
  <c r="T1262" i="24" s="1"/>
  <c r="S2529" i="24"/>
  <c r="T2529" i="24" s="1"/>
  <c r="P3088" i="24"/>
  <c r="Q3088" i="24" s="1"/>
  <c r="R3088" i="24" s="1"/>
  <c r="S3088" i="24" s="1"/>
  <c r="T3088" i="24" s="1"/>
  <c r="S1354" i="24"/>
  <c r="T1354" i="24" s="1"/>
  <c r="P4159" i="24"/>
  <c r="Q4159" i="24" s="1"/>
  <c r="R4159" i="24" s="1"/>
  <c r="S4159" i="24" s="1"/>
  <c r="T4159" i="24" s="1"/>
  <c r="P3323" i="24"/>
  <c r="Q3323" i="24" s="1"/>
  <c r="R3323" i="24" s="1"/>
  <c r="S3323" i="24" s="1"/>
  <c r="T3323" i="24" s="1"/>
  <c r="S3109" i="24"/>
  <c r="T3109" i="24" s="1"/>
  <c r="P1722" i="24"/>
  <c r="Q1722" i="24" s="1"/>
  <c r="R1722" i="24" s="1"/>
  <c r="S1722" i="24" s="1"/>
  <c r="T1722" i="24" s="1"/>
  <c r="P3188" i="24"/>
  <c r="Q3188" i="24" s="1"/>
  <c r="R3188" i="24" s="1"/>
  <c r="S3188" i="24" s="1"/>
  <c r="T3188" i="24" s="1"/>
  <c r="S567" i="24"/>
  <c r="T567" i="24" s="1"/>
  <c r="P7" i="24"/>
  <c r="Q7" i="24" s="1"/>
  <c r="R7" i="24" s="1"/>
  <c r="S7" i="24" s="1"/>
  <c r="T7" i="24" s="1"/>
  <c r="P1724" i="24"/>
  <c r="Q1724" i="24" s="1"/>
  <c r="R1724" i="24" s="1"/>
  <c r="S1724" i="24" s="1"/>
  <c r="T1724" i="24" s="1"/>
  <c r="S1047" i="24"/>
  <c r="T1047" i="24" s="1"/>
  <c r="P782" i="24"/>
  <c r="Q782" i="24" s="1"/>
  <c r="R782" i="24" s="1"/>
  <c r="S782" i="24" s="1"/>
  <c r="T782" i="24" s="1"/>
  <c r="K1264" i="24"/>
  <c r="L1264" i="24" s="1"/>
  <c r="M1264" i="24" s="1"/>
  <c r="N1264" i="24"/>
  <c r="O1264" i="24" s="1"/>
  <c r="K3321" i="24"/>
  <c r="L3321" i="24" s="1"/>
  <c r="M3321" i="24" s="1"/>
  <c r="N3321" i="24"/>
  <c r="O3321" i="24" s="1"/>
  <c r="P3091" i="24"/>
  <c r="Q3091" i="24" s="1"/>
  <c r="R3091" i="24" s="1"/>
  <c r="S3091" i="24" s="1"/>
  <c r="T3091" i="24" s="1"/>
  <c r="P946" i="24"/>
  <c r="Q946" i="24" s="1"/>
  <c r="R946" i="24" s="1"/>
  <c r="S946" i="24" s="1"/>
  <c r="T946" i="24" s="1"/>
  <c r="S3709" i="24"/>
  <c r="T3709" i="24" s="1"/>
  <c r="K1172" i="24"/>
  <c r="L1172" i="24" s="1"/>
  <c r="M1172" i="24" s="1"/>
  <c r="N1172" i="24"/>
  <c r="O1172" i="24" s="1"/>
  <c r="N1267" i="24"/>
  <c r="O1267" i="24" s="1"/>
  <c r="K1267" i="24"/>
  <c r="L1267" i="24" s="1"/>
  <c r="M1267" i="24" s="1"/>
  <c r="N1721" i="24"/>
  <c r="O1721" i="24" s="1"/>
  <c r="K1721" i="24"/>
  <c r="L1721" i="24" s="1"/>
  <c r="M1721" i="24" s="1"/>
  <c r="P1013" i="24"/>
  <c r="Q1013" i="24" s="1"/>
  <c r="R1013" i="24" s="1"/>
  <c r="S1013" i="24" s="1"/>
  <c r="T1013" i="24" s="1"/>
  <c r="K2346" i="24"/>
  <c r="L2346" i="24" s="1"/>
  <c r="M2346" i="24" s="1"/>
  <c r="P2346" i="24" s="1"/>
  <c r="Q2346" i="24" s="1"/>
  <c r="R2346" i="24" s="1"/>
  <c r="S2346" i="24" s="1"/>
  <c r="T2346" i="24" s="1"/>
  <c r="K3105" i="24"/>
  <c r="L3105" i="24" s="1"/>
  <c r="M3105" i="24" s="1"/>
  <c r="P3105" i="24" s="1"/>
  <c r="Q3105" i="24" s="1"/>
  <c r="R3105" i="24" s="1"/>
  <c r="S3105" i="24" s="1"/>
  <c r="T3105" i="24" s="1"/>
  <c r="N3608" i="24"/>
  <c r="O3608" i="24" s="1"/>
  <c r="K3608" i="24"/>
  <c r="L3608" i="24" s="1"/>
  <c r="M3608" i="24" s="1"/>
  <c r="P2856" i="24"/>
  <c r="Q2856" i="24" s="1"/>
  <c r="R2856" i="24" s="1"/>
  <c r="S2856" i="24" s="1"/>
  <c r="T2856" i="24" s="1"/>
  <c r="P1999" i="24"/>
  <c r="Q1999" i="24" s="1"/>
  <c r="R1999" i="24" s="1"/>
  <c r="S1999" i="24" s="1"/>
  <c r="T1999" i="24" s="1"/>
  <c r="P218" i="24"/>
  <c r="Q218" i="24" s="1"/>
  <c r="R218" i="24" s="1"/>
  <c r="S218" i="24" s="1"/>
  <c r="T218" i="24" s="1"/>
  <c r="P1462" i="24"/>
  <c r="Q1462" i="24" s="1"/>
  <c r="R1462" i="24" s="1"/>
  <c r="S1462" i="24" s="1"/>
  <c r="T1462" i="24" s="1"/>
  <c r="P2997" i="24"/>
  <c r="Q2997" i="24" s="1"/>
  <c r="R2997" i="24" s="1"/>
  <c r="S2997" i="24" s="1"/>
  <c r="T2997" i="24" s="1"/>
  <c r="P2338" i="24"/>
  <c r="Q2338" i="24" s="1"/>
  <c r="R2338" i="24" s="1"/>
  <c r="S2338" i="24" s="1"/>
  <c r="T2338" i="24" s="1"/>
  <c r="N3888" i="24"/>
  <c r="O3888" i="24" s="1"/>
  <c r="K3888" i="24"/>
  <c r="L3888" i="24" s="1"/>
  <c r="M3888" i="24" s="1"/>
  <c r="P2744" i="24"/>
  <c r="Q2744" i="24" s="1"/>
  <c r="R2744" i="24" s="1"/>
  <c r="S2744" i="24" s="1"/>
  <c r="T2744" i="24" s="1"/>
  <c r="S1475" i="24"/>
  <c r="T1475" i="24" s="1"/>
  <c r="S3222" i="24"/>
  <c r="T3222" i="24" s="1"/>
  <c r="P3222" i="24"/>
  <c r="Q3222" i="24" s="1"/>
  <c r="R3222" i="24" s="1"/>
  <c r="P3386" i="24"/>
  <c r="Q3386" i="24" s="1"/>
  <c r="R3386" i="24" s="1"/>
  <c r="S3386" i="24" s="1"/>
  <c r="T3386" i="24" s="1"/>
  <c r="P531" i="24"/>
  <c r="Q531" i="24" s="1"/>
  <c r="R531" i="24" s="1"/>
  <c r="S531" i="24" s="1"/>
  <c r="T531" i="24" s="1"/>
  <c r="P3590" i="24"/>
  <c r="Q3590" i="24" s="1"/>
  <c r="R3590" i="24" s="1"/>
  <c r="S3590" i="24" s="1"/>
  <c r="T3590" i="24" s="1"/>
  <c r="S1360" i="24"/>
  <c r="T1360" i="24" s="1"/>
  <c r="K2271" i="24"/>
  <c r="L2271" i="24" s="1"/>
  <c r="M2271" i="24" s="1"/>
  <c r="N2271" i="24"/>
  <c r="O2271" i="24" s="1"/>
  <c r="N1539" i="24"/>
  <c r="O1539" i="24" s="1"/>
  <c r="K1539" i="24"/>
  <c r="L1539" i="24" s="1"/>
  <c r="M1539" i="24" s="1"/>
  <c r="P3016" i="24"/>
  <c r="Q3016" i="24" s="1"/>
  <c r="R3016" i="24" s="1"/>
  <c r="S3016" i="24"/>
  <c r="T3016" i="24" s="1"/>
  <c r="N3886" i="24"/>
  <c r="O3886" i="24" s="1"/>
  <c r="K3886" i="24"/>
  <c r="L3886" i="24" s="1"/>
  <c r="M3886" i="24" s="1"/>
  <c r="P3769" i="24"/>
  <c r="Q3769" i="24" s="1"/>
  <c r="R3769" i="24" s="1"/>
  <c r="S3769" i="24" s="1"/>
  <c r="T3769" i="24" s="1"/>
  <c r="P3320" i="24"/>
  <c r="Q3320" i="24" s="1"/>
  <c r="R3320" i="24" s="1"/>
  <c r="S3320" i="24" s="1"/>
  <c r="T3320" i="24" s="1"/>
  <c r="N2065" i="24"/>
  <c r="O2065" i="24" s="1"/>
  <c r="K2065" i="24"/>
  <c r="L2065" i="24" s="1"/>
  <c r="M2065" i="24" s="1"/>
  <c r="P2335" i="24"/>
  <c r="Q2335" i="24" s="1"/>
  <c r="R2335" i="24" s="1"/>
  <c r="S2335" i="24" s="1"/>
  <c r="T2335" i="24" s="1"/>
  <c r="P4212" i="24"/>
  <c r="Q4212" i="24" s="1"/>
  <c r="R4212" i="24" s="1"/>
  <c r="S4212" i="24" s="1"/>
  <c r="T4212" i="24" s="1"/>
  <c r="S3216" i="24"/>
  <c r="T3216" i="24" s="1"/>
  <c r="N121" i="24"/>
  <c r="O121" i="24" s="1"/>
  <c r="K121" i="24"/>
  <c r="L121" i="24" s="1"/>
  <c r="M121" i="24" s="1"/>
  <c r="N4038" i="24"/>
  <c r="O4038" i="24" s="1"/>
  <c r="K4038" i="24"/>
  <c r="L4038" i="24" s="1"/>
  <c r="M4038" i="24" s="1"/>
  <c r="P3223" i="24"/>
  <c r="Q3223" i="24" s="1"/>
  <c r="R3223" i="24" s="1"/>
  <c r="S3223" i="24" s="1"/>
  <c r="T3223" i="24" s="1"/>
  <c r="P1224" i="24"/>
  <c r="Q1224" i="24" s="1"/>
  <c r="R1224" i="24" s="1"/>
  <c r="S1224" i="24" s="1"/>
  <c r="T1224" i="24" s="1"/>
  <c r="K1829" i="24"/>
  <c r="L1829" i="24" s="1"/>
  <c r="M1829" i="24" s="1"/>
  <c r="N1829" i="24"/>
  <c r="O1829" i="24" s="1"/>
  <c r="P3448" i="24"/>
  <c r="Q3448" i="24" s="1"/>
  <c r="R3448" i="24" s="1"/>
  <c r="S3448" i="24" s="1"/>
  <c r="T3448" i="24" s="1"/>
  <c r="K1177" i="24"/>
  <c r="L1177" i="24" s="1"/>
  <c r="M1177" i="24" s="1"/>
  <c r="N1177" i="24"/>
  <c r="O1177" i="24" s="1"/>
  <c r="P2342" i="24"/>
  <c r="Q2342" i="24" s="1"/>
  <c r="R2342" i="24" s="1"/>
  <c r="S2342" i="24" s="1"/>
  <c r="T2342" i="24" s="1"/>
  <c r="K1860" i="24"/>
  <c r="L1860" i="24" s="1"/>
  <c r="M1860" i="24" s="1"/>
  <c r="N1860" i="24"/>
  <c r="O1860" i="24" s="1"/>
  <c r="S2835" i="24"/>
  <c r="T2835" i="24" s="1"/>
  <c r="P2838" i="24"/>
  <c r="Q2838" i="24" s="1"/>
  <c r="R2838" i="24" s="1"/>
  <c r="S2838" i="24" s="1"/>
  <c r="T2838" i="24" s="1"/>
  <c r="P503" i="24"/>
  <c r="Q503" i="24" s="1"/>
  <c r="R503" i="24" s="1"/>
  <c r="S503" i="24" s="1"/>
  <c r="T503" i="24" s="1"/>
  <c r="N1914" i="24"/>
  <c r="O1914" i="24" s="1"/>
  <c r="K1914" i="24"/>
  <c r="L1914" i="24" s="1"/>
  <c r="M1914" i="24" s="1"/>
  <c r="P968" i="24"/>
  <c r="Q968" i="24" s="1"/>
  <c r="R968" i="24" s="1"/>
  <c r="S968" i="24" s="1"/>
  <c r="T968" i="24" s="1"/>
  <c r="K488" i="24"/>
  <c r="L488" i="24" s="1"/>
  <c r="M488" i="24" s="1"/>
  <c r="N488" i="24"/>
  <c r="O488" i="24" s="1"/>
  <c r="P1635" i="24"/>
  <c r="Q1635" i="24" s="1"/>
  <c r="R1635" i="24" s="1"/>
  <c r="S1635" i="24" s="1"/>
  <c r="T1635" i="24" s="1"/>
  <c r="P1455" i="24"/>
  <c r="Q1455" i="24" s="1"/>
  <c r="R1455" i="24" s="1"/>
  <c r="S1455" i="24" s="1"/>
  <c r="T1455" i="24" s="1"/>
  <c r="K3708" i="24"/>
  <c r="L3708" i="24" s="1"/>
  <c r="M3708" i="24" s="1"/>
  <c r="N3708" i="24"/>
  <c r="O3708" i="24" s="1"/>
  <c r="P3707" i="24"/>
  <c r="Q3707" i="24" s="1"/>
  <c r="R3707" i="24" s="1"/>
  <c r="S3707" i="24" s="1"/>
  <c r="T3707" i="24" s="1"/>
  <c r="N2998" i="24"/>
  <c r="O2998" i="24" s="1"/>
  <c r="K2998" i="24"/>
  <c r="L2998" i="24" s="1"/>
  <c r="M2998" i="24" s="1"/>
  <c r="K518" i="24"/>
  <c r="L518" i="24" s="1"/>
  <c r="M518" i="24" s="1"/>
  <c r="N518" i="24"/>
  <c r="O518" i="24" s="1"/>
  <c r="N938" i="24"/>
  <c r="O938" i="24" s="1"/>
  <c r="K938" i="24"/>
  <c r="L938" i="24" s="1"/>
  <c r="M938" i="24" s="1"/>
  <c r="S1087" i="24"/>
  <c r="T1087" i="24" s="1"/>
  <c r="P760" i="24"/>
  <c r="Q760" i="24" s="1"/>
  <c r="R760" i="24" s="1"/>
  <c r="S760" i="24" s="1"/>
  <c r="T760" i="24" s="1"/>
  <c r="P2743" i="24"/>
  <c r="Q2743" i="24" s="1"/>
  <c r="R2743" i="24" s="1"/>
  <c r="S2743" i="24" s="1"/>
  <c r="T2743" i="24" s="1"/>
  <c r="P2343" i="24"/>
  <c r="Q2343" i="24" s="1"/>
  <c r="R2343" i="24" s="1"/>
  <c r="S2343" i="24" s="1"/>
  <c r="T2343" i="24" s="1"/>
  <c r="P3539" i="24"/>
  <c r="Q3539" i="24" s="1"/>
  <c r="R3539" i="24" s="1"/>
  <c r="S3539" i="24" s="1"/>
  <c r="T3539" i="24" s="1"/>
  <c r="N1702" i="24"/>
  <c r="O1702" i="24" s="1"/>
  <c r="K1702" i="24"/>
  <c r="L1702" i="24" s="1"/>
  <c r="M1702" i="24" s="1"/>
  <c r="K2736" i="24"/>
  <c r="L2736" i="24" s="1"/>
  <c r="M2736" i="24" s="1"/>
  <c r="N2736" i="24"/>
  <c r="O2736" i="24" s="1"/>
  <c r="K2344" i="24"/>
  <c r="L2344" i="24" s="1"/>
  <c r="M2344" i="24" s="1"/>
  <c r="N2344" i="24"/>
  <c r="O2344" i="24" s="1"/>
  <c r="P3250" i="24"/>
  <c r="Q3250" i="24" s="1"/>
  <c r="R3250" i="24" s="1"/>
  <c r="S3250" i="24" s="1"/>
  <c r="T3250" i="24" s="1"/>
  <c r="S1290" i="24"/>
  <c r="T1290" i="24" s="1"/>
  <c r="K788" i="24"/>
  <c r="L788" i="24" s="1"/>
  <c r="M788" i="24" s="1"/>
  <c r="N788" i="24"/>
  <c r="O788" i="24" s="1"/>
  <c r="P3788" i="24"/>
  <c r="Q3788" i="24" s="1"/>
  <c r="R3788" i="24" s="1"/>
  <c r="S3788" i="24" s="1"/>
  <c r="T3788" i="24" s="1"/>
  <c r="N1859" i="24"/>
  <c r="O1859" i="24" s="1"/>
  <c r="K1859" i="24"/>
  <c r="L1859" i="24" s="1"/>
  <c r="M1859" i="24" s="1"/>
  <c r="P3205" i="24"/>
  <c r="Q3205" i="24" s="1"/>
  <c r="R3205" i="24" s="1"/>
  <c r="S3205" i="24" s="1"/>
  <c r="T3205" i="24" s="1"/>
  <c r="N1093" i="24"/>
  <c r="O1093" i="24" s="1"/>
  <c r="N3974" i="24"/>
  <c r="O3974" i="24" s="1"/>
  <c r="N1362" i="24"/>
  <c r="O1362" i="24" s="1"/>
  <c r="S1554" i="24"/>
  <c r="T1554" i="24" s="1"/>
  <c r="P2222" i="24"/>
  <c r="Q2222" i="24" s="1"/>
  <c r="R2222" i="24" s="1"/>
  <c r="S2222" i="24" s="1"/>
  <c r="T2222" i="24" s="1"/>
  <c r="P3854" i="24"/>
  <c r="Q3854" i="24" s="1"/>
  <c r="R3854" i="24" s="1"/>
  <c r="S3854" i="24" s="1"/>
  <c r="T3854" i="24" s="1"/>
  <c r="P3446" i="24"/>
  <c r="Q3446" i="24" s="1"/>
  <c r="R3446" i="24" s="1"/>
  <c r="S3446" i="24" s="1"/>
  <c r="T3446" i="24" s="1"/>
  <c r="P119" i="24"/>
  <c r="Q119" i="24" s="1"/>
  <c r="R119" i="24" s="1"/>
  <c r="S119" i="24" s="1"/>
  <c r="T119" i="24" s="1"/>
  <c r="P3385" i="24"/>
  <c r="Q3385" i="24" s="1"/>
  <c r="R3385" i="24" s="1"/>
  <c r="S3385" i="24" s="1"/>
  <c r="T3385" i="24" s="1"/>
  <c r="S3929" i="24"/>
  <c r="T3929" i="24" s="1"/>
  <c r="P2742" i="24"/>
  <c r="Q2742" i="24" s="1"/>
  <c r="R2742" i="24" s="1"/>
  <c r="S2742" i="24" s="1"/>
  <c r="T2742" i="24" s="1"/>
  <c r="S1528" i="24"/>
  <c r="T1528" i="24" s="1"/>
  <c r="P2045" i="24"/>
  <c r="Q2045" i="24" s="1"/>
  <c r="R2045" i="24" s="1"/>
  <c r="S2045" i="24" s="1"/>
  <c r="T2045" i="24" s="1"/>
  <c r="N642" i="24"/>
  <c r="O642" i="24" s="1"/>
  <c r="K642" i="24"/>
  <c r="L642" i="24" s="1"/>
  <c r="M642" i="24" s="1"/>
  <c r="P1253" i="24"/>
  <c r="Q1253" i="24" s="1"/>
  <c r="R1253" i="24" s="1"/>
  <c r="S1253" i="24" s="1"/>
  <c r="T1253" i="24" s="1"/>
  <c r="K3682" i="24"/>
  <c r="L3682" i="24" s="1"/>
  <c r="M3682" i="24" s="1"/>
  <c r="N3682" i="24"/>
  <c r="O3682" i="24" s="1"/>
  <c r="N2557" i="24"/>
  <c r="O2557" i="24" s="1"/>
  <c r="K2557" i="24"/>
  <c r="L2557" i="24" s="1"/>
  <c r="M2557" i="24" s="1"/>
  <c r="N2729" i="24"/>
  <c r="O2729" i="24" s="1"/>
  <c r="K2729" i="24"/>
  <c r="L2729" i="24" s="1"/>
  <c r="M2729" i="24" s="1"/>
  <c r="P3206" i="24"/>
  <c r="Q3206" i="24" s="1"/>
  <c r="R3206" i="24" s="1"/>
  <c r="S3206" i="24" s="1"/>
  <c r="T3206" i="24" s="1"/>
  <c r="N3763" i="24"/>
  <c r="O3763" i="24" s="1"/>
  <c r="K3763" i="24"/>
  <c r="L3763" i="24" s="1"/>
  <c r="M3763" i="24" s="1"/>
  <c r="S3842" i="24"/>
  <c r="T3842" i="24" s="1"/>
  <c r="P120" i="24"/>
  <c r="Q120" i="24" s="1"/>
  <c r="R120" i="24" s="1"/>
  <c r="S120" i="24" s="1"/>
  <c r="T120" i="24" s="1"/>
  <c r="K1858" i="24"/>
  <c r="L1858" i="24" s="1"/>
  <c r="M1858" i="24" s="1"/>
  <c r="N1858" i="24"/>
  <c r="O1858" i="24" s="1"/>
  <c r="P2653" i="24"/>
  <c r="Q2653" i="24" s="1"/>
  <c r="R2653" i="24" s="1"/>
  <c r="S2653" i="24" s="1"/>
  <c r="T2653" i="24" s="1"/>
  <c r="S3322" i="24"/>
  <c r="T3322" i="24" s="1"/>
  <c r="P3229" i="24"/>
  <c r="Q3229" i="24" s="1"/>
  <c r="R3229" i="24" s="1"/>
  <c r="S3229" i="24" s="1"/>
  <c r="T3229" i="24" s="1"/>
  <c r="P4167" i="24"/>
  <c r="Q4167" i="24" s="1"/>
  <c r="R4167" i="24" s="1"/>
  <c r="S4167" i="24" s="1"/>
  <c r="T4167" i="24" s="1"/>
  <c r="N2161" i="24"/>
  <c r="O2161" i="24" s="1"/>
  <c r="K2161" i="24"/>
  <c r="L2161" i="24" s="1"/>
  <c r="M2161" i="24" s="1"/>
  <c r="S2647" i="24"/>
  <c r="T2647" i="24" s="1"/>
  <c r="N4158" i="24"/>
  <c r="O4158" i="24" s="1"/>
  <c r="K4158" i="24"/>
  <c r="L4158" i="24" s="1"/>
  <c r="M4158" i="24" s="1"/>
  <c r="P2455" i="24"/>
  <c r="Q2455" i="24" s="1"/>
  <c r="R2455" i="24" s="1"/>
  <c r="S2455" i="24" s="1"/>
  <c r="T2455" i="24" s="1"/>
  <c r="K277" i="24"/>
  <c r="L277" i="24" s="1"/>
  <c r="M277" i="24" s="1"/>
  <c r="P277" i="24" s="1"/>
  <c r="Q277" i="24" s="1"/>
  <c r="R277" i="24" s="1"/>
  <c r="S277" i="24" s="1"/>
  <c r="T277" i="24" s="1"/>
  <c r="P1120" i="24"/>
  <c r="Q1120" i="24" s="1"/>
  <c r="R1120" i="24" s="1"/>
  <c r="S1120" i="24" s="1"/>
  <c r="T1120" i="24" s="1"/>
  <c r="S786" i="24"/>
  <c r="T786" i="24" s="1"/>
  <c r="S3606" i="24"/>
  <c r="T3606" i="24" s="1"/>
  <c r="K3447" i="24"/>
  <c r="L3447" i="24" s="1"/>
  <c r="M3447" i="24" s="1"/>
  <c r="N3447" i="24"/>
  <c r="O3447" i="24" s="1"/>
  <c r="S1719" i="24"/>
  <c r="T1719" i="24" s="1"/>
  <c r="N3445" i="24"/>
  <c r="O3445" i="24" s="1"/>
  <c r="K3445" i="24"/>
  <c r="L3445" i="24" s="1"/>
  <c r="M3445" i="24" s="1"/>
  <c r="S2586" i="24"/>
  <c r="T2586" i="24" s="1"/>
  <c r="P3885" i="24"/>
  <c r="Q3885" i="24" s="1"/>
  <c r="R3885" i="24" s="1"/>
  <c r="S3885" i="24" s="1"/>
  <c r="T3885" i="24" s="1"/>
  <c r="N3785" i="24"/>
  <c r="O3785" i="24" s="1"/>
  <c r="K3785" i="24"/>
  <c r="L3785" i="24" s="1"/>
  <c r="M3785" i="24" s="1"/>
  <c r="K2553" i="24"/>
  <c r="L2553" i="24" s="1"/>
  <c r="M2553" i="24" s="1"/>
  <c r="N2553" i="24"/>
  <c r="O2553" i="24" s="1"/>
  <c r="P3191" i="24"/>
  <c r="Q3191" i="24" s="1"/>
  <c r="R3191" i="24" s="1"/>
  <c r="S3191" i="24" s="1"/>
  <c r="T3191" i="24" s="1"/>
  <c r="K494" i="24"/>
  <c r="L494" i="24" s="1"/>
  <c r="M494" i="24" s="1"/>
  <c r="N494" i="24"/>
  <c r="O494" i="24" s="1"/>
  <c r="P719" i="24"/>
  <c r="Q719" i="24" s="1"/>
  <c r="R719" i="24" s="1"/>
  <c r="S719" i="24" s="1"/>
  <c r="T719" i="24" s="1"/>
  <c r="S1318" i="24"/>
  <c r="T1318" i="24" s="1"/>
  <c r="K348" i="24"/>
  <c r="L348" i="24" s="1"/>
  <c r="M348" i="24" s="1"/>
  <c r="N348" i="24"/>
  <c r="O348" i="24" s="1"/>
  <c r="P3853" i="24"/>
  <c r="Q3853" i="24" s="1"/>
  <c r="R3853" i="24" s="1"/>
  <c r="S3853" i="24" s="1"/>
  <c r="T3853" i="24" s="1"/>
  <c r="P1913" i="24"/>
  <c r="Q1913" i="24" s="1"/>
  <c r="R1913" i="24" s="1"/>
  <c r="S1913" i="24" s="1"/>
  <c r="T1913" i="24" s="1"/>
  <c r="S2577" i="24"/>
  <c r="T2577" i="24" s="1"/>
  <c r="P1552" i="24"/>
  <c r="Q1552" i="24" s="1"/>
  <c r="R1552" i="24" s="1"/>
  <c r="S1552" i="24" s="1"/>
  <c r="T1552" i="24" s="1"/>
  <c r="P2721" i="24"/>
  <c r="Q2721" i="24" s="1"/>
  <c r="R2721" i="24" s="1"/>
  <c r="S2721" i="24" s="1"/>
  <c r="T2721" i="24" s="1"/>
  <c r="S784" i="24"/>
  <c r="T784" i="24" s="1"/>
  <c r="P437" i="24"/>
  <c r="Q437" i="24" s="1"/>
  <c r="R437" i="24" s="1"/>
  <c r="S437" i="24" s="1"/>
  <c r="T437" i="24" s="1"/>
  <c r="S2131" i="24"/>
  <c r="T2131" i="24" s="1"/>
  <c r="K1327" i="24"/>
  <c r="L1327" i="24" s="1"/>
  <c r="M1327" i="24" s="1"/>
  <c r="N1327" i="24"/>
  <c r="O1327" i="24" s="1"/>
  <c r="P1119" i="24"/>
  <c r="Q1119" i="24" s="1"/>
  <c r="R1119" i="24" s="1"/>
  <c r="S1119" i="24" s="1"/>
  <c r="T1119" i="24" s="1"/>
  <c r="K1857" i="24"/>
  <c r="L1857" i="24" s="1"/>
  <c r="M1857" i="24" s="1"/>
  <c r="N1857" i="24"/>
  <c r="O1857" i="24" s="1"/>
  <c r="P1424" i="24"/>
  <c r="Q1424" i="24" s="1"/>
  <c r="R1424" i="24" s="1"/>
  <c r="S1424" i="24" s="1"/>
  <c r="T1424" i="24" s="1"/>
  <c r="P2699" i="24"/>
  <c r="Q2699" i="24" s="1"/>
  <c r="R2699" i="24" s="1"/>
  <c r="S2699" i="24" s="1"/>
  <c r="T2699" i="24" s="1"/>
  <c r="P312" i="24"/>
  <c r="Q312" i="24" s="1"/>
  <c r="R312" i="24" s="1"/>
  <c r="S312" i="24" s="1"/>
  <c r="T312" i="24" s="1"/>
  <c r="P1307" i="24"/>
  <c r="Q1307" i="24" s="1"/>
  <c r="R1307" i="24" s="1"/>
  <c r="S1307" i="24" s="1"/>
  <c r="T1307" i="24" s="1"/>
  <c r="P1323" i="24"/>
  <c r="Q1323" i="24" s="1"/>
  <c r="R1323" i="24" s="1"/>
  <c r="S1323" i="24" s="1"/>
  <c r="T1323" i="24" s="1"/>
  <c r="K118" i="24"/>
  <c r="L118" i="24" s="1"/>
  <c r="M118" i="24" s="1"/>
  <c r="N118" i="24"/>
  <c r="O118" i="24" s="1"/>
  <c r="P1131" i="24"/>
  <c r="Q1131" i="24" s="1"/>
  <c r="R1131" i="24" s="1"/>
  <c r="S1131" i="24" s="1"/>
  <c r="T1131" i="24" s="1"/>
  <c r="P548" i="24"/>
  <c r="Q548" i="24" s="1"/>
  <c r="R548" i="24" s="1"/>
  <c r="S548" i="24" s="1"/>
  <c r="T548" i="24" s="1"/>
  <c r="P3444" i="24"/>
  <c r="Q3444" i="24" s="1"/>
  <c r="R3444" i="24" s="1"/>
  <c r="S3444" i="24" s="1"/>
  <c r="T3444" i="24" s="1"/>
  <c r="P3078" i="24"/>
  <c r="Q3078" i="24" s="1"/>
  <c r="R3078" i="24" s="1"/>
  <c r="S3078" i="24" s="1"/>
  <c r="T3078" i="24" s="1"/>
  <c r="P676" i="24"/>
  <c r="Q676" i="24" s="1"/>
  <c r="R676" i="24" s="1"/>
  <c r="S676" i="24" s="1"/>
  <c r="T676" i="24" s="1"/>
  <c r="P1266" i="24"/>
  <c r="Q1266" i="24" s="1"/>
  <c r="R1266" i="24" s="1"/>
  <c r="S1266" i="24" s="1"/>
  <c r="T1266" i="24" s="1"/>
  <c r="K2133" i="24"/>
  <c r="L2133" i="24" s="1"/>
  <c r="M2133" i="24" s="1"/>
  <c r="N2133" i="24"/>
  <c r="O2133" i="24" s="1"/>
  <c r="P1357" i="24"/>
  <c r="Q1357" i="24" s="1"/>
  <c r="R1357" i="24" s="1"/>
  <c r="S1357" i="24" s="1"/>
  <c r="T1357" i="24" s="1"/>
  <c r="P3706" i="24"/>
  <c r="Q3706" i="24" s="1"/>
  <c r="R3706" i="24" s="1"/>
  <c r="S3706" i="24" s="1"/>
  <c r="T3706" i="24" s="1"/>
  <c r="P2891" i="24"/>
  <c r="Q2891" i="24" s="1"/>
  <c r="R2891" i="24" s="1"/>
  <c r="S2891" i="24" s="1"/>
  <c r="T2891" i="24" s="1"/>
  <c r="P1200" i="24"/>
  <c r="Q1200" i="24" s="1"/>
  <c r="R1200" i="24" s="1"/>
  <c r="S1200" i="24" s="1"/>
  <c r="T1200" i="24" s="1"/>
  <c r="N4037" i="24"/>
  <c r="O4037" i="24" s="1"/>
  <c r="K4037" i="24"/>
  <c r="L4037" i="24" s="1"/>
  <c r="M4037" i="24" s="1"/>
  <c r="K2740" i="24"/>
  <c r="L2740" i="24" s="1"/>
  <c r="M2740" i="24" s="1"/>
  <c r="N2740" i="24"/>
  <c r="O2740" i="24" s="1"/>
  <c r="P2339" i="24"/>
  <c r="Q2339" i="24" s="1"/>
  <c r="R2339" i="24" s="1"/>
  <c r="S2339" i="24" s="1"/>
  <c r="T2339" i="24" s="1"/>
  <c r="N3249" i="24"/>
  <c r="O3249" i="24" s="1"/>
  <c r="K3249" i="24"/>
  <c r="L3249" i="24" s="1"/>
  <c r="M3249" i="24" s="1"/>
  <c r="N1333" i="24"/>
  <c r="O1333" i="24" s="1"/>
  <c r="K1333" i="24"/>
  <c r="L1333" i="24" s="1"/>
  <c r="M1333" i="24" s="1"/>
  <c r="P1718" i="24"/>
  <c r="Q1718" i="24" s="1"/>
  <c r="R1718" i="24" s="1"/>
  <c r="S1718" i="24" s="1"/>
  <c r="T1718" i="24" s="1"/>
  <c r="K1677" i="24"/>
  <c r="L1677" i="24" s="1"/>
  <c r="M1677" i="24" s="1"/>
  <c r="N1677" i="24"/>
  <c r="O1677" i="24" s="1"/>
  <c r="N269" i="24"/>
  <c r="O269" i="24" s="1"/>
  <c r="K269" i="24"/>
  <c r="L269" i="24" s="1"/>
  <c r="M269" i="24" s="1"/>
  <c r="P3228" i="24"/>
  <c r="Q3228" i="24" s="1"/>
  <c r="R3228" i="24" s="1"/>
  <c r="S3228" i="24" s="1"/>
  <c r="T3228" i="24" s="1"/>
  <c r="S2284" i="24"/>
  <c r="T2284" i="24" s="1"/>
  <c r="S379" i="24"/>
  <c r="T379" i="24" s="1"/>
  <c r="N2574" i="24"/>
  <c r="O2574" i="24" s="1"/>
  <c r="N289" i="24"/>
  <c r="O289" i="24" s="1"/>
  <c r="K289" i="24"/>
  <c r="L289" i="24" s="1"/>
  <c r="M289" i="24" s="1"/>
  <c r="N708" i="24"/>
  <c r="O708" i="24" s="1"/>
  <c r="K708" i="24"/>
  <c r="L708" i="24" s="1"/>
  <c r="M708" i="24" s="1"/>
  <c r="N4064" i="24"/>
  <c r="O4064" i="24" s="1"/>
  <c r="K4064" i="24"/>
  <c r="L4064" i="24" s="1"/>
  <c r="M4064" i="24" s="1"/>
  <c r="N2633" i="24"/>
  <c r="O2633" i="24" s="1"/>
  <c r="K2633" i="24"/>
  <c r="L2633" i="24" s="1"/>
  <c r="M2633" i="24" s="1"/>
  <c r="K1553" i="24"/>
  <c r="L1553" i="24" s="1"/>
  <c r="M1553" i="24" s="1"/>
  <c r="P1553" i="24" s="1"/>
  <c r="Q1553" i="24" s="1"/>
  <c r="R1553" i="24" s="1"/>
  <c r="S1553" i="24" s="1"/>
  <c r="T1553" i="24" s="1"/>
  <c r="N2849" i="24"/>
  <c r="O2849" i="24" s="1"/>
  <c r="K2849" i="24"/>
  <c r="L2849" i="24" s="1"/>
  <c r="M2849" i="24" s="1"/>
  <c r="P1625" i="24"/>
  <c r="Q1625" i="24" s="1"/>
  <c r="R1625" i="24" s="1"/>
  <c r="S1625" i="24" s="1"/>
  <c r="T1625" i="24" s="1"/>
  <c r="P293" i="24"/>
  <c r="Q293" i="24" s="1"/>
  <c r="R293" i="24" s="1"/>
  <c r="S293" i="24" s="1"/>
  <c r="T293" i="24" s="1"/>
  <c r="K343" i="24"/>
  <c r="L343" i="24" s="1"/>
  <c r="M343" i="24" s="1"/>
  <c r="N343" i="24"/>
  <c r="O343" i="24" s="1"/>
  <c r="P1115" i="24"/>
  <c r="Q1115" i="24" s="1"/>
  <c r="R1115" i="24" s="1"/>
  <c r="S1115" i="24" s="1"/>
  <c r="T1115" i="24" s="1"/>
  <c r="K686" i="24"/>
  <c r="L686" i="24" s="1"/>
  <c r="M686" i="24" s="1"/>
  <c r="N686" i="24"/>
  <c r="O686" i="24" s="1"/>
  <c r="P4123" i="24"/>
  <c r="Q4123" i="24" s="1"/>
  <c r="R4123" i="24" s="1"/>
  <c r="S4123" i="24" s="1"/>
  <c r="T4123" i="24" s="1"/>
  <c r="K3786" i="24"/>
  <c r="L3786" i="24" s="1"/>
  <c r="M3786" i="24" s="1"/>
  <c r="N3786" i="24"/>
  <c r="O3786" i="24" s="1"/>
  <c r="P2340" i="24"/>
  <c r="Q2340" i="24" s="1"/>
  <c r="R2340" i="24" s="1"/>
  <c r="S2340" i="24" s="1"/>
  <c r="T2340" i="24" s="1"/>
  <c r="S1998" i="24"/>
  <c r="T1998" i="24" s="1"/>
  <c r="K1708" i="24"/>
  <c r="L1708" i="24" s="1"/>
  <c r="M1708" i="24" s="1"/>
  <c r="N1708" i="24"/>
  <c r="O1708" i="24" s="1"/>
  <c r="K2905" i="24"/>
  <c r="L2905" i="24" s="1"/>
  <c r="M2905" i="24" s="1"/>
  <c r="P2905" i="24" s="1"/>
  <c r="Q2905" i="24" s="1"/>
  <c r="R2905" i="24" s="1"/>
  <c r="S2905" i="24" s="1"/>
  <c r="T2905" i="24" s="1"/>
  <c r="K1717" i="24"/>
  <c r="L1717" i="24" s="1"/>
  <c r="M1717" i="24" s="1"/>
  <c r="N1717" i="24"/>
  <c r="O1717" i="24" s="1"/>
  <c r="P2221" i="24"/>
  <c r="Q2221" i="24" s="1"/>
  <c r="R2221" i="24" s="1"/>
  <c r="S2221" i="24" s="1"/>
  <c r="T2221" i="24" s="1"/>
  <c r="S1856" i="24"/>
  <c r="T1856" i="24" s="1"/>
  <c r="K1678" i="24"/>
  <c r="L1678" i="24" s="1"/>
  <c r="M1678" i="24" s="1"/>
  <c r="P1678" i="24" s="1"/>
  <c r="Q1678" i="24" s="1"/>
  <c r="R1678" i="24" s="1"/>
  <c r="S1678" i="24" s="1"/>
  <c r="T1678" i="24" s="1"/>
  <c r="N1114" i="24"/>
  <c r="O1114" i="24" s="1"/>
  <c r="K1114" i="24"/>
  <c r="L1114" i="24" s="1"/>
  <c r="M1114" i="24" s="1"/>
  <c r="N436" i="24"/>
  <c r="O436" i="24" s="1"/>
  <c r="K436" i="24"/>
  <c r="L436" i="24" s="1"/>
  <c r="M436" i="24" s="1"/>
  <c r="P2321" i="24"/>
  <c r="Q2321" i="24" s="1"/>
  <c r="R2321" i="24" s="1"/>
  <c r="S2321" i="24" s="1"/>
  <c r="T2321" i="24" s="1"/>
  <c r="P2064" i="24"/>
  <c r="Q2064" i="24" s="1"/>
  <c r="R2064" i="24" s="1"/>
  <c r="S2064" i="24" s="1"/>
  <c r="T2064" i="24" s="1"/>
  <c r="K1497" i="24"/>
  <c r="L1497" i="24" s="1"/>
  <c r="M1497" i="24" s="1"/>
  <c r="N1497" i="24"/>
  <c r="O1497" i="24" s="1"/>
  <c r="S1977" i="24"/>
  <c r="T1977" i="24" s="1"/>
  <c r="N704" i="24"/>
  <c r="O704" i="24" s="1"/>
  <c r="N707" i="24"/>
  <c r="O707" i="24" s="1"/>
  <c r="N2341" i="24"/>
  <c r="O2341" i="24" s="1"/>
  <c r="N1431" i="24"/>
  <c r="O1431" i="24" s="1"/>
  <c r="N945" i="24"/>
  <c r="O945" i="24" s="1"/>
  <c r="P3317" i="24" l="1"/>
  <c r="Q3317" i="24" s="1"/>
  <c r="R3317" i="24" s="1"/>
  <c r="S3317" i="24"/>
  <c r="T3317" i="24" s="1"/>
  <c r="P845" i="24"/>
  <c r="Q845" i="24" s="1"/>
  <c r="R845" i="24" s="1"/>
  <c r="S845" i="24" s="1"/>
  <c r="T845" i="24" s="1"/>
  <c r="P2812" i="24"/>
  <c r="Q2812" i="24" s="1"/>
  <c r="R2812" i="24" s="1"/>
  <c r="S2812" i="24" s="1"/>
  <c r="T2812" i="24" s="1"/>
  <c r="P2564" i="24"/>
  <c r="Q2564" i="24" s="1"/>
  <c r="R2564" i="24" s="1"/>
  <c r="S2564" i="24" s="1"/>
  <c r="T2564" i="24" s="1"/>
  <c r="P2706" i="24"/>
  <c r="Q2706" i="24" s="1"/>
  <c r="R2706" i="24" s="1"/>
  <c r="S2706" i="24" s="1"/>
  <c r="T2706" i="24" s="1"/>
  <c r="P1110" i="24"/>
  <c r="Q1110" i="24" s="1"/>
  <c r="R1110" i="24" s="1"/>
  <c r="S1110" i="24" s="1"/>
  <c r="T1110" i="24" s="1"/>
  <c r="P3424" i="24"/>
  <c r="Q3424" i="24" s="1"/>
  <c r="R3424" i="24" s="1"/>
  <c r="S3424" i="24" s="1"/>
  <c r="T3424" i="24" s="1"/>
  <c r="P1885" i="24"/>
  <c r="Q1885" i="24" s="1"/>
  <c r="R1885" i="24" s="1"/>
  <c r="S1885" i="24"/>
  <c r="T1885" i="24" s="1"/>
  <c r="P2892" i="24"/>
  <c r="Q2892" i="24" s="1"/>
  <c r="R2892" i="24" s="1"/>
  <c r="S2892" i="24" s="1"/>
  <c r="T2892" i="24" s="1"/>
  <c r="P1234" i="24"/>
  <c r="Q1234" i="24" s="1"/>
  <c r="R1234" i="24" s="1"/>
  <c r="S1234" i="24" s="1"/>
  <c r="T1234" i="24" s="1"/>
  <c r="P3662" i="24"/>
  <c r="Q3662" i="24" s="1"/>
  <c r="R3662" i="24" s="1"/>
  <c r="S3662" i="24" s="1"/>
  <c r="T3662" i="24" s="1"/>
  <c r="P1595" i="24"/>
  <c r="Q1595" i="24" s="1"/>
  <c r="R1595" i="24" s="1"/>
  <c r="S1595" i="24" s="1"/>
  <c r="T1595" i="24" s="1"/>
  <c r="P1749" i="24"/>
  <c r="Q1749" i="24" s="1"/>
  <c r="R1749" i="24" s="1"/>
  <c r="S1749" i="24" s="1"/>
  <c r="T1749" i="24" s="1"/>
  <c r="S935" i="24"/>
  <c r="T935" i="24" s="1"/>
  <c r="P321" i="24"/>
  <c r="Q321" i="24" s="1"/>
  <c r="R321" i="24" s="1"/>
  <c r="S321" i="24" s="1"/>
  <c r="T321" i="24" s="1"/>
  <c r="P1716" i="24"/>
  <c r="Q1716" i="24" s="1"/>
  <c r="R1716" i="24" s="1"/>
  <c r="S1716" i="24" s="1"/>
  <c r="T1716" i="24" s="1"/>
  <c r="P2894" i="24"/>
  <c r="Q2894" i="24" s="1"/>
  <c r="R2894" i="24" s="1"/>
  <c r="S2894" i="24" s="1"/>
  <c r="T2894" i="24" s="1"/>
  <c r="P714" i="24"/>
  <c r="Q714" i="24" s="1"/>
  <c r="R714" i="24" s="1"/>
  <c r="S714" i="24" s="1"/>
  <c r="T714" i="24" s="1"/>
  <c r="P3396" i="24"/>
  <c r="Q3396" i="24" s="1"/>
  <c r="R3396" i="24" s="1"/>
  <c r="S3396" i="24" s="1"/>
  <c r="T3396" i="24" s="1"/>
  <c r="P2794" i="24"/>
  <c r="Q2794" i="24" s="1"/>
  <c r="R2794" i="24" s="1"/>
  <c r="S2794" i="24" s="1"/>
  <c r="T2794" i="24" s="1"/>
  <c r="P1609" i="24"/>
  <c r="Q1609" i="24" s="1"/>
  <c r="R1609" i="24" s="1"/>
  <c r="S1609" i="24" s="1"/>
  <c r="T1609" i="24" s="1"/>
  <c r="S1953" i="24"/>
  <c r="T1953" i="24" s="1"/>
  <c r="P1953" i="24"/>
  <c r="Q1953" i="24" s="1"/>
  <c r="R1953" i="24" s="1"/>
  <c r="P824" i="24"/>
  <c r="Q824" i="24" s="1"/>
  <c r="R824" i="24" s="1"/>
  <c r="S824" i="24" s="1"/>
  <c r="T824" i="24" s="1"/>
  <c r="P2969" i="24"/>
  <c r="Q2969" i="24" s="1"/>
  <c r="R2969" i="24" s="1"/>
  <c r="S2969" i="24" s="1"/>
  <c r="T2969" i="24" s="1"/>
  <c r="P1184" i="24"/>
  <c r="Q1184" i="24" s="1"/>
  <c r="R1184" i="24" s="1"/>
  <c r="S1184" i="24" s="1"/>
  <c r="T1184" i="24" s="1"/>
  <c r="P939" i="24"/>
  <c r="Q939" i="24" s="1"/>
  <c r="R939" i="24" s="1"/>
  <c r="S939" i="24" s="1"/>
  <c r="T939" i="24" s="1"/>
  <c r="P3346" i="24"/>
  <c r="Q3346" i="24" s="1"/>
  <c r="R3346" i="24" s="1"/>
  <c r="S3346" i="24" s="1"/>
  <c r="T3346" i="24" s="1"/>
  <c r="P1739" i="24"/>
  <c r="Q1739" i="24" s="1"/>
  <c r="R1739" i="24" s="1"/>
  <c r="S1739" i="24" s="1"/>
  <c r="T1739" i="24" s="1"/>
  <c r="P598" i="24"/>
  <c r="Q598" i="24" s="1"/>
  <c r="R598" i="24" s="1"/>
  <c r="S598" i="24" s="1"/>
  <c r="T598" i="24" s="1"/>
  <c r="P3219" i="24"/>
  <c r="Q3219" i="24" s="1"/>
  <c r="R3219" i="24" s="1"/>
  <c r="S3219" i="24" s="1"/>
  <c r="T3219" i="24" s="1"/>
  <c r="P3564" i="24"/>
  <c r="Q3564" i="24" s="1"/>
  <c r="R3564" i="24" s="1"/>
  <c r="S3564" i="24" s="1"/>
  <c r="T3564" i="24" s="1"/>
  <c r="P2282" i="24"/>
  <c r="Q2282" i="24" s="1"/>
  <c r="R2282" i="24" s="1"/>
  <c r="S2282" i="24" s="1"/>
  <c r="T2282" i="24" s="1"/>
  <c r="P2899" i="24"/>
  <c r="Q2899" i="24" s="1"/>
  <c r="R2899" i="24" s="1"/>
  <c r="S2899" i="24" s="1"/>
  <c r="T2899" i="24" s="1"/>
  <c r="P2501" i="24"/>
  <c r="Q2501" i="24" s="1"/>
  <c r="R2501" i="24" s="1"/>
  <c r="S2501" i="24" s="1"/>
  <c r="T2501" i="24" s="1"/>
  <c r="P107" i="24"/>
  <c r="Q107" i="24" s="1"/>
  <c r="R107" i="24" s="1"/>
  <c r="S107" i="24" s="1"/>
  <c r="T107" i="24" s="1"/>
  <c r="P2988" i="24"/>
  <c r="Q2988" i="24" s="1"/>
  <c r="R2988" i="24" s="1"/>
  <c r="S2988" i="24" s="1"/>
  <c r="T2988" i="24" s="1"/>
  <c r="P1025" i="24"/>
  <c r="Q1025" i="24" s="1"/>
  <c r="R1025" i="24" s="1"/>
  <c r="S1025" i="24" s="1"/>
  <c r="T1025" i="24" s="1"/>
  <c r="P761" i="24"/>
  <c r="Q761" i="24" s="1"/>
  <c r="R761" i="24" s="1"/>
  <c r="S761" i="24" s="1"/>
  <c r="T761" i="24" s="1"/>
  <c r="P1499" i="24"/>
  <c r="Q1499" i="24" s="1"/>
  <c r="R1499" i="24" s="1"/>
  <c r="S1499" i="24" s="1"/>
  <c r="T1499" i="24" s="1"/>
  <c r="P3485" i="24"/>
  <c r="Q3485" i="24" s="1"/>
  <c r="R3485" i="24" s="1"/>
  <c r="S3485" i="24" s="1"/>
  <c r="T3485" i="24" s="1"/>
  <c r="P903" i="24"/>
  <c r="Q903" i="24" s="1"/>
  <c r="R903" i="24" s="1"/>
  <c r="S903" i="24" s="1"/>
  <c r="T903" i="24" s="1"/>
  <c r="P2165" i="24"/>
  <c r="Q2165" i="24" s="1"/>
  <c r="R2165" i="24" s="1"/>
  <c r="S2165" i="24" s="1"/>
  <c r="T2165" i="24" s="1"/>
  <c r="P4007" i="24"/>
  <c r="Q4007" i="24" s="1"/>
  <c r="R4007" i="24" s="1"/>
  <c r="S4007" i="24" s="1"/>
  <c r="T4007" i="24" s="1"/>
  <c r="P865" i="24"/>
  <c r="Q865" i="24" s="1"/>
  <c r="R865" i="24" s="1"/>
  <c r="S865" i="24" s="1"/>
  <c r="T865" i="24" s="1"/>
  <c r="P3543" i="24"/>
  <c r="Q3543" i="24" s="1"/>
  <c r="R3543" i="24" s="1"/>
  <c r="S3543" i="24" s="1"/>
  <c r="T3543" i="24" s="1"/>
  <c r="P777" i="24"/>
  <c r="Q777" i="24" s="1"/>
  <c r="R777" i="24" s="1"/>
  <c r="S777" i="24" s="1"/>
  <c r="T777" i="24" s="1"/>
  <c r="P38" i="24"/>
  <c r="Q38" i="24" s="1"/>
  <c r="R38" i="24" s="1"/>
  <c r="S38" i="24" s="1"/>
  <c r="T38" i="24" s="1"/>
  <c r="P2486" i="24"/>
  <c r="Q2486" i="24" s="1"/>
  <c r="R2486" i="24" s="1"/>
  <c r="S2486" i="24" s="1"/>
  <c r="T2486" i="24" s="1"/>
  <c r="P1132" i="24"/>
  <c r="Q1132" i="24" s="1"/>
  <c r="R1132" i="24" s="1"/>
  <c r="S1132" i="24" s="1"/>
  <c r="T1132" i="24" s="1"/>
  <c r="P3620" i="24"/>
  <c r="Q3620" i="24" s="1"/>
  <c r="R3620" i="24" s="1"/>
  <c r="S3620" i="24" s="1"/>
  <c r="T3620" i="24" s="1"/>
  <c r="P530" i="24"/>
  <c r="Q530" i="24" s="1"/>
  <c r="R530" i="24" s="1"/>
  <c r="S530" i="24" s="1"/>
  <c r="T530" i="24" s="1"/>
  <c r="P3829" i="24"/>
  <c r="Q3829" i="24" s="1"/>
  <c r="R3829" i="24" s="1"/>
  <c r="S3829" i="24" s="1"/>
  <c r="T3829" i="24" s="1"/>
  <c r="P3143" i="24"/>
  <c r="Q3143" i="24" s="1"/>
  <c r="R3143" i="24" s="1"/>
  <c r="S3143" i="24" s="1"/>
  <c r="T3143" i="24" s="1"/>
  <c r="P2389" i="24"/>
  <c r="Q2389" i="24" s="1"/>
  <c r="R2389" i="24" s="1"/>
  <c r="S2389" i="24" s="1"/>
  <c r="T2389" i="24" s="1"/>
  <c r="P1919" i="24"/>
  <c r="Q1919" i="24" s="1"/>
  <c r="R1919" i="24" s="1"/>
  <c r="S1919" i="24" s="1"/>
  <c r="T1919" i="24" s="1"/>
  <c r="P2834" i="24"/>
  <c r="Q2834" i="24" s="1"/>
  <c r="R2834" i="24" s="1"/>
  <c r="S2834" i="24" s="1"/>
  <c r="T2834" i="24" s="1"/>
  <c r="P3308" i="24"/>
  <c r="Q3308" i="24" s="1"/>
  <c r="R3308" i="24" s="1"/>
  <c r="S3308" i="24" s="1"/>
  <c r="T3308" i="24" s="1"/>
  <c r="P3638" i="24"/>
  <c r="Q3638" i="24" s="1"/>
  <c r="R3638" i="24" s="1"/>
  <c r="S3638" i="24" s="1"/>
  <c r="T3638" i="24" s="1"/>
  <c r="P1805" i="24"/>
  <c r="Q1805" i="24" s="1"/>
  <c r="R1805" i="24" s="1"/>
  <c r="S1805" i="24" s="1"/>
  <c r="T1805" i="24" s="1"/>
  <c r="P3822" i="24"/>
  <c r="Q3822" i="24" s="1"/>
  <c r="R3822" i="24" s="1"/>
  <c r="S3822" i="24" s="1"/>
  <c r="T3822" i="24" s="1"/>
  <c r="P132" i="24"/>
  <c r="Q132" i="24" s="1"/>
  <c r="R132" i="24" s="1"/>
  <c r="S132" i="24" s="1"/>
  <c r="T132" i="24" s="1"/>
  <c r="P794" i="24"/>
  <c r="Q794" i="24" s="1"/>
  <c r="R794" i="24" s="1"/>
  <c r="S794" i="24" s="1"/>
  <c r="T794" i="24" s="1"/>
  <c r="P1138" i="24"/>
  <c r="Q1138" i="24" s="1"/>
  <c r="R1138" i="24" s="1"/>
  <c r="S1138" i="24" s="1"/>
  <c r="T1138" i="24" s="1"/>
  <c r="P1839" i="24"/>
  <c r="Q1839" i="24" s="1"/>
  <c r="R1839" i="24" s="1"/>
  <c r="S1839" i="24" s="1"/>
  <c r="T1839" i="24" s="1"/>
  <c r="P1492" i="24"/>
  <c r="Q1492" i="24" s="1"/>
  <c r="R1492" i="24" s="1"/>
  <c r="S1492" i="24" s="1"/>
  <c r="T1492" i="24" s="1"/>
  <c r="P165" i="24"/>
  <c r="Q165" i="24" s="1"/>
  <c r="R165" i="24" s="1"/>
  <c r="S165" i="24" s="1"/>
  <c r="T165" i="24" s="1"/>
  <c r="P162" i="24"/>
  <c r="Q162" i="24" s="1"/>
  <c r="R162" i="24" s="1"/>
  <c r="S162" i="24" s="1"/>
  <c r="T162" i="24" s="1"/>
  <c r="P1878" i="24"/>
  <c r="Q1878" i="24" s="1"/>
  <c r="R1878" i="24" s="1"/>
  <c r="S1878" i="24" s="1"/>
  <c r="T1878" i="24" s="1"/>
  <c r="P2787" i="24"/>
  <c r="Q2787" i="24" s="1"/>
  <c r="R2787" i="24" s="1"/>
  <c r="S2787" i="24" s="1"/>
  <c r="T2787" i="24" s="1"/>
  <c r="P70" i="24"/>
  <c r="Q70" i="24" s="1"/>
  <c r="R70" i="24" s="1"/>
  <c r="S70" i="24" s="1"/>
  <c r="T70" i="24" s="1"/>
  <c r="P2495" i="24"/>
  <c r="Q2495" i="24" s="1"/>
  <c r="R2495" i="24" s="1"/>
  <c r="S2495" i="24" s="1"/>
  <c r="T2495" i="24" s="1"/>
  <c r="P3584" i="24"/>
  <c r="Q3584" i="24" s="1"/>
  <c r="R3584" i="24" s="1"/>
  <c r="S3584" i="24" s="1"/>
  <c r="T3584" i="24" s="1"/>
  <c r="P1275" i="24"/>
  <c r="Q1275" i="24" s="1"/>
  <c r="R1275" i="24" s="1"/>
  <c r="S1275" i="24" s="1"/>
  <c r="T1275" i="24" s="1"/>
  <c r="P3285" i="24"/>
  <c r="Q3285" i="24" s="1"/>
  <c r="R3285" i="24" s="1"/>
  <c r="S3285" i="24" s="1"/>
  <c r="T3285" i="24" s="1"/>
  <c r="P759" i="24"/>
  <c r="Q759" i="24" s="1"/>
  <c r="R759" i="24" s="1"/>
  <c r="S759" i="24" s="1"/>
  <c r="T759" i="24" s="1"/>
  <c r="P3374" i="24"/>
  <c r="Q3374" i="24" s="1"/>
  <c r="R3374" i="24" s="1"/>
  <c r="S3374" i="24" s="1"/>
  <c r="T3374" i="24" s="1"/>
  <c r="P1365" i="24"/>
  <c r="Q1365" i="24" s="1"/>
  <c r="R1365" i="24" s="1"/>
  <c r="S1365" i="24" s="1"/>
  <c r="T1365" i="24" s="1"/>
  <c r="P2116" i="24"/>
  <c r="Q2116" i="24" s="1"/>
  <c r="R2116" i="24" s="1"/>
  <c r="S2116" i="24" s="1"/>
  <c r="T2116" i="24" s="1"/>
  <c r="P2209" i="24"/>
  <c r="Q2209" i="24" s="1"/>
  <c r="R2209" i="24" s="1"/>
  <c r="S2209" i="24" s="1"/>
  <c r="T2209" i="24" s="1"/>
  <c r="P231" i="24"/>
  <c r="Q231" i="24" s="1"/>
  <c r="R231" i="24" s="1"/>
  <c r="S231" i="24" s="1"/>
  <c r="T231" i="24" s="1"/>
  <c r="P659" i="24"/>
  <c r="Q659" i="24" s="1"/>
  <c r="R659" i="24" s="1"/>
  <c r="S659" i="24" s="1"/>
  <c r="T659" i="24" s="1"/>
  <c r="P298" i="24"/>
  <c r="Q298" i="24" s="1"/>
  <c r="R298" i="24" s="1"/>
  <c r="S298" i="24" s="1"/>
  <c r="T298" i="24" s="1"/>
  <c r="P2904" i="24"/>
  <c r="Q2904" i="24" s="1"/>
  <c r="R2904" i="24" s="1"/>
  <c r="S2904" i="24" s="1"/>
  <c r="T2904" i="24" s="1"/>
  <c r="P3526" i="24"/>
  <c r="Q3526" i="24" s="1"/>
  <c r="R3526" i="24" s="1"/>
  <c r="S3526" i="24" s="1"/>
  <c r="T3526" i="24" s="1"/>
  <c r="P2642" i="24"/>
  <c r="Q2642" i="24" s="1"/>
  <c r="R2642" i="24" s="1"/>
  <c r="S2642" i="24" s="1"/>
  <c r="T2642" i="24" s="1"/>
  <c r="P1260" i="24"/>
  <c r="Q1260" i="24" s="1"/>
  <c r="R1260" i="24" s="1"/>
  <c r="S1260" i="24" s="1"/>
  <c r="T1260" i="24" s="1"/>
  <c r="P1967" i="24"/>
  <c r="Q1967" i="24" s="1"/>
  <c r="R1967" i="24" s="1"/>
  <c r="S1967" i="24" s="1"/>
  <c r="T1967" i="24" s="1"/>
  <c r="P2056" i="24"/>
  <c r="Q2056" i="24" s="1"/>
  <c r="R2056" i="24" s="1"/>
  <c r="S2056" i="24" s="1"/>
  <c r="T2056" i="24" s="1"/>
  <c r="P1329" i="24"/>
  <c r="Q1329" i="24" s="1"/>
  <c r="R1329" i="24" s="1"/>
  <c r="S1329" i="24" s="1"/>
  <c r="T1329" i="24" s="1"/>
  <c r="P2651" i="24"/>
  <c r="Q2651" i="24" s="1"/>
  <c r="R2651" i="24" s="1"/>
  <c r="S2651" i="24" s="1"/>
  <c r="T2651" i="24" s="1"/>
  <c r="P2407" i="24"/>
  <c r="Q2407" i="24" s="1"/>
  <c r="R2407" i="24" s="1"/>
  <c r="S2407" i="24" s="1"/>
  <c r="T2407" i="24" s="1"/>
  <c r="P2826" i="24"/>
  <c r="Q2826" i="24" s="1"/>
  <c r="R2826" i="24" s="1"/>
  <c r="S2826" i="24" s="1"/>
  <c r="T2826" i="24" s="1"/>
  <c r="P1359" i="24"/>
  <c r="Q1359" i="24" s="1"/>
  <c r="R1359" i="24" s="1"/>
  <c r="S1359" i="24" s="1"/>
  <c r="T1359" i="24" s="1"/>
  <c r="P649" i="24"/>
  <c r="Q649" i="24" s="1"/>
  <c r="R649" i="24" s="1"/>
  <c r="S649" i="24" s="1"/>
  <c r="T649" i="24" s="1"/>
  <c r="P2546" i="24"/>
  <c r="Q2546" i="24" s="1"/>
  <c r="R2546" i="24" s="1"/>
  <c r="S2546" i="24" s="1"/>
  <c r="T2546" i="24" s="1"/>
  <c r="P1699" i="24"/>
  <c r="Q1699" i="24" s="1"/>
  <c r="R1699" i="24" s="1"/>
  <c r="S1699" i="24"/>
  <c r="T1699" i="24" s="1"/>
  <c r="P693" i="24"/>
  <c r="Q693" i="24" s="1"/>
  <c r="R693" i="24" s="1"/>
  <c r="S693" i="24" s="1"/>
  <c r="T693" i="24" s="1"/>
  <c r="P597" i="24"/>
  <c r="Q597" i="24" s="1"/>
  <c r="R597" i="24" s="1"/>
  <c r="S597" i="24" s="1"/>
  <c r="T597" i="24" s="1"/>
  <c r="P1645" i="24"/>
  <c r="Q1645" i="24" s="1"/>
  <c r="R1645" i="24" s="1"/>
  <c r="S1645" i="24"/>
  <c r="T1645" i="24" s="1"/>
  <c r="P1854" i="24"/>
  <c r="Q1854" i="24" s="1"/>
  <c r="R1854" i="24" s="1"/>
  <c r="S1854" i="24" s="1"/>
  <c r="T1854" i="24" s="1"/>
  <c r="P992" i="24"/>
  <c r="Q992" i="24" s="1"/>
  <c r="R992" i="24" s="1"/>
  <c r="S992" i="24" s="1"/>
  <c r="T992" i="24" s="1"/>
  <c r="P3677" i="24"/>
  <c r="Q3677" i="24" s="1"/>
  <c r="R3677" i="24" s="1"/>
  <c r="S3677" i="24" s="1"/>
  <c r="T3677" i="24" s="1"/>
  <c r="P288" i="24"/>
  <c r="Q288" i="24" s="1"/>
  <c r="R288" i="24" s="1"/>
  <c r="S288" i="24" s="1"/>
  <c r="T288" i="24" s="1"/>
  <c r="P2002" i="24"/>
  <c r="Q2002" i="24" s="1"/>
  <c r="R2002" i="24" s="1"/>
  <c r="S2002" i="24" s="1"/>
  <c r="T2002" i="24" s="1"/>
  <c r="P951" i="24"/>
  <c r="Q951" i="24" s="1"/>
  <c r="R951" i="24" s="1"/>
  <c r="S951" i="24" s="1"/>
  <c r="T951" i="24" s="1"/>
  <c r="P2003" i="24"/>
  <c r="Q2003" i="24" s="1"/>
  <c r="R2003" i="24" s="1"/>
  <c r="S2003" i="24" s="1"/>
  <c r="T2003" i="24" s="1"/>
  <c r="P1646" i="24"/>
  <c r="Q1646" i="24" s="1"/>
  <c r="R1646" i="24" s="1"/>
  <c r="S1646" i="24" s="1"/>
  <c r="T1646" i="24" s="1"/>
  <c r="P1397" i="24"/>
  <c r="Q1397" i="24" s="1"/>
  <c r="R1397" i="24" s="1"/>
  <c r="S1397" i="24" s="1"/>
  <c r="T1397" i="24" s="1"/>
  <c r="P2530" i="24"/>
  <c r="Q2530" i="24" s="1"/>
  <c r="R2530" i="24" s="1"/>
  <c r="S2530" i="24" s="1"/>
  <c r="T2530" i="24" s="1"/>
  <c r="S1228" i="24"/>
  <c r="T1228" i="24" s="1"/>
  <c r="P328" i="24"/>
  <c r="Q328" i="24" s="1"/>
  <c r="R328" i="24" s="1"/>
  <c r="S328" i="24" s="1"/>
  <c r="T328" i="24" s="1"/>
  <c r="S902" i="24"/>
  <c r="T902" i="24" s="1"/>
  <c r="S916" i="24"/>
  <c r="T916" i="24" s="1"/>
  <c r="P3855" i="24"/>
  <c r="Q3855" i="24" s="1"/>
  <c r="R3855" i="24" s="1"/>
  <c r="S3855" i="24"/>
  <c r="T3855" i="24" s="1"/>
  <c r="P701" i="24"/>
  <c r="Q701" i="24" s="1"/>
  <c r="R701" i="24" s="1"/>
  <c r="S701" i="24" s="1"/>
  <c r="T701" i="24" s="1"/>
  <c r="P1728" i="24"/>
  <c r="Q1728" i="24" s="1"/>
  <c r="R1728" i="24" s="1"/>
  <c r="S1728" i="24" s="1"/>
  <c r="T1728" i="24" s="1"/>
  <c r="P2622" i="24"/>
  <c r="Q2622" i="24" s="1"/>
  <c r="R2622" i="24" s="1"/>
  <c r="S2622" i="24" s="1"/>
  <c r="T2622" i="24" s="1"/>
  <c r="S639" i="24"/>
  <c r="T639" i="24" s="1"/>
  <c r="P2034" i="24"/>
  <c r="Q2034" i="24" s="1"/>
  <c r="R2034" i="24" s="1"/>
  <c r="S2034" i="24" s="1"/>
  <c r="T2034" i="24" s="1"/>
  <c r="P1583" i="24"/>
  <c r="Q1583" i="24" s="1"/>
  <c r="R1583" i="24" s="1"/>
  <c r="S1583" i="24" s="1"/>
  <c r="T1583" i="24" s="1"/>
  <c r="P2010" i="24"/>
  <c r="Q2010" i="24" s="1"/>
  <c r="R2010" i="24" s="1"/>
  <c r="S2010" i="24" s="1"/>
  <c r="T2010" i="24" s="1"/>
  <c r="P3996" i="24"/>
  <c r="Q3996" i="24" s="1"/>
  <c r="R3996" i="24" s="1"/>
  <c r="S3996" i="24" s="1"/>
  <c r="T3996" i="24" s="1"/>
  <c r="P2685" i="24"/>
  <c r="Q2685" i="24" s="1"/>
  <c r="R2685" i="24" s="1"/>
  <c r="S2685" i="24" s="1"/>
  <c r="T2685" i="24" s="1"/>
  <c r="P1812" i="24"/>
  <c r="Q1812" i="24" s="1"/>
  <c r="R1812" i="24" s="1"/>
  <c r="S1812" i="24" s="1"/>
  <c r="T1812" i="24" s="1"/>
  <c r="P2982" i="24"/>
  <c r="Q2982" i="24" s="1"/>
  <c r="R2982" i="24" s="1"/>
  <c r="S2982" i="24"/>
  <c r="T2982" i="24" s="1"/>
  <c r="P1258" i="24"/>
  <c r="Q1258" i="24" s="1"/>
  <c r="R1258" i="24" s="1"/>
  <c r="S1258" i="24" s="1"/>
  <c r="T1258" i="24" s="1"/>
  <c r="P1350" i="24"/>
  <c r="Q1350" i="24" s="1"/>
  <c r="R1350" i="24" s="1"/>
  <c r="S1350" i="24" s="1"/>
  <c r="T1350" i="24" s="1"/>
  <c r="P2122" i="24"/>
  <c r="Q2122" i="24" s="1"/>
  <c r="R2122" i="24" s="1"/>
  <c r="S2122" i="24" s="1"/>
  <c r="T2122" i="24" s="1"/>
  <c r="P413" i="24"/>
  <c r="Q413" i="24" s="1"/>
  <c r="R413" i="24" s="1"/>
  <c r="S413" i="24" s="1"/>
  <c r="T413" i="24" s="1"/>
  <c r="P960" i="24"/>
  <c r="Q960" i="24" s="1"/>
  <c r="R960" i="24" s="1"/>
  <c r="S960" i="24" s="1"/>
  <c r="T960" i="24" s="1"/>
  <c r="P775" i="24"/>
  <c r="Q775" i="24" s="1"/>
  <c r="R775" i="24" s="1"/>
  <c r="S775" i="24" s="1"/>
  <c r="T775" i="24" s="1"/>
  <c r="P4180" i="24"/>
  <c r="Q4180" i="24" s="1"/>
  <c r="R4180" i="24" s="1"/>
  <c r="S4180" i="24" s="1"/>
  <c r="T4180" i="24" s="1"/>
  <c r="P3529" i="24"/>
  <c r="Q3529" i="24" s="1"/>
  <c r="R3529" i="24" s="1"/>
  <c r="S3529" i="24" s="1"/>
  <c r="T3529" i="24" s="1"/>
  <c r="P2888" i="24"/>
  <c r="Q2888" i="24" s="1"/>
  <c r="R2888" i="24" s="1"/>
  <c r="S2888" i="24" s="1"/>
  <c r="T2888" i="24" s="1"/>
  <c r="P3019" i="24"/>
  <c r="Q3019" i="24" s="1"/>
  <c r="R3019" i="24" s="1"/>
  <c r="S3019" i="24" s="1"/>
  <c r="T3019" i="24" s="1"/>
  <c r="P2709" i="24"/>
  <c r="Q2709" i="24" s="1"/>
  <c r="R2709" i="24" s="1"/>
  <c r="S2709" i="24" s="1"/>
  <c r="T2709" i="24" s="1"/>
  <c r="S1033" i="24"/>
  <c r="T1033" i="24" s="1"/>
  <c r="P545" i="24"/>
  <c r="Q545" i="24" s="1"/>
  <c r="R545" i="24" s="1"/>
  <c r="S545" i="24" s="1"/>
  <c r="T545" i="24" s="1"/>
  <c r="P3213" i="24"/>
  <c r="Q3213" i="24" s="1"/>
  <c r="R3213" i="24" s="1"/>
  <c r="S3213" i="24" s="1"/>
  <c r="T3213" i="24" s="1"/>
  <c r="P706" i="24"/>
  <c r="Q706" i="24" s="1"/>
  <c r="R706" i="24" s="1"/>
  <c r="S706" i="24" s="1"/>
  <c r="T706" i="24" s="1"/>
  <c r="P3493" i="24"/>
  <c r="Q3493" i="24" s="1"/>
  <c r="R3493" i="24" s="1"/>
  <c r="S3493" i="24" s="1"/>
  <c r="T3493" i="24" s="1"/>
  <c r="P188" i="24"/>
  <c r="Q188" i="24" s="1"/>
  <c r="R188" i="24" s="1"/>
  <c r="S188" i="24"/>
  <c r="T188" i="24" s="1"/>
  <c r="P2693" i="24"/>
  <c r="Q2693" i="24" s="1"/>
  <c r="R2693" i="24" s="1"/>
  <c r="S2693" i="24" s="1"/>
  <c r="T2693" i="24" s="1"/>
  <c r="P977" i="24"/>
  <c r="Q977" i="24" s="1"/>
  <c r="R977" i="24" s="1"/>
  <c r="S977" i="24"/>
  <c r="T977" i="24" s="1"/>
  <c r="P1799" i="24"/>
  <c r="Q1799" i="24" s="1"/>
  <c r="R1799" i="24" s="1"/>
  <c r="S1799" i="24" s="1"/>
  <c r="T1799" i="24" s="1"/>
  <c r="P1515" i="24"/>
  <c r="Q1515" i="24" s="1"/>
  <c r="R1515" i="24" s="1"/>
  <c r="S1515" i="24" s="1"/>
  <c r="T1515" i="24" s="1"/>
  <c r="P2421" i="24"/>
  <c r="Q2421" i="24" s="1"/>
  <c r="R2421" i="24" s="1"/>
  <c r="S2421" i="24" s="1"/>
  <c r="T2421" i="24" s="1"/>
  <c r="P3612" i="24"/>
  <c r="Q3612" i="24" s="1"/>
  <c r="R3612" i="24" s="1"/>
  <c r="S3612" i="24" s="1"/>
  <c r="T3612" i="24" s="1"/>
  <c r="P1159" i="24"/>
  <c r="Q1159" i="24" s="1"/>
  <c r="R1159" i="24" s="1"/>
  <c r="S1159" i="24" s="1"/>
  <c r="T1159" i="24" s="1"/>
  <c r="P1237" i="24"/>
  <c r="Q1237" i="24" s="1"/>
  <c r="R1237" i="24" s="1"/>
  <c r="S1237" i="24" s="1"/>
  <c r="T1237" i="24" s="1"/>
  <c r="P844" i="24"/>
  <c r="Q844" i="24" s="1"/>
  <c r="R844" i="24" s="1"/>
  <c r="S844" i="24" s="1"/>
  <c r="T844" i="24" s="1"/>
  <c r="S1388" i="24"/>
  <c r="T1388" i="24" s="1"/>
  <c r="P1388" i="24"/>
  <c r="Q1388" i="24" s="1"/>
  <c r="R1388" i="24" s="1"/>
  <c r="P512" i="24"/>
  <c r="Q512" i="24" s="1"/>
  <c r="R512" i="24" s="1"/>
  <c r="S512" i="24" s="1"/>
  <c r="T512" i="24" s="1"/>
  <c r="P507" i="24"/>
  <c r="Q507" i="24" s="1"/>
  <c r="R507" i="24" s="1"/>
  <c r="S507" i="24" s="1"/>
  <c r="T507" i="24" s="1"/>
  <c r="P2308" i="24"/>
  <c r="Q2308" i="24" s="1"/>
  <c r="R2308" i="24" s="1"/>
  <c r="S2308" i="24" s="1"/>
  <c r="T2308" i="24" s="1"/>
  <c r="P1123" i="24"/>
  <c r="Q1123" i="24" s="1"/>
  <c r="R1123" i="24" s="1"/>
  <c r="S1123" i="24" s="1"/>
  <c r="T1123" i="24" s="1"/>
  <c r="P1473" i="24"/>
  <c r="Q1473" i="24" s="1"/>
  <c r="R1473" i="24" s="1"/>
  <c r="S1473" i="24" s="1"/>
  <c r="T1473" i="24" s="1"/>
  <c r="S3307" i="24"/>
  <c r="T3307" i="24" s="1"/>
  <c r="P3307" i="24"/>
  <c r="Q3307" i="24" s="1"/>
  <c r="R3307" i="24" s="1"/>
  <c r="P239" i="24"/>
  <c r="Q239" i="24" s="1"/>
  <c r="R239" i="24" s="1"/>
  <c r="S239" i="24" s="1"/>
  <c r="T239" i="24" s="1"/>
  <c r="P3319" i="24"/>
  <c r="Q3319" i="24" s="1"/>
  <c r="R3319" i="24" s="1"/>
  <c r="S3319" i="24" s="1"/>
  <c r="T3319" i="24" s="1"/>
  <c r="P1979" i="24"/>
  <c r="Q1979" i="24" s="1"/>
  <c r="R1979" i="24" s="1"/>
  <c r="S1979" i="24" s="1"/>
  <c r="T1979" i="24" s="1"/>
  <c r="P3405" i="24"/>
  <c r="Q3405" i="24" s="1"/>
  <c r="R3405" i="24" s="1"/>
  <c r="S3405" i="24" s="1"/>
  <c r="T3405" i="24" s="1"/>
  <c r="P2220" i="24"/>
  <c r="Q2220" i="24" s="1"/>
  <c r="R2220" i="24" s="1"/>
  <c r="S2220" i="24" s="1"/>
  <c r="T2220" i="24" s="1"/>
  <c r="S4170" i="24"/>
  <c r="T4170" i="24" s="1"/>
  <c r="P521" i="24"/>
  <c r="Q521" i="24" s="1"/>
  <c r="R521" i="24" s="1"/>
  <c r="S521" i="24" s="1"/>
  <c r="T521" i="24" s="1"/>
  <c r="P1632" i="24"/>
  <c r="Q1632" i="24" s="1"/>
  <c r="R1632" i="24" s="1"/>
  <c r="S1632" i="24" s="1"/>
  <c r="T1632" i="24" s="1"/>
  <c r="P681" i="24"/>
  <c r="Q681" i="24" s="1"/>
  <c r="R681" i="24" s="1"/>
  <c r="S681" i="24" s="1"/>
  <c r="T681" i="24" s="1"/>
  <c r="P1426" i="24"/>
  <c r="Q1426" i="24" s="1"/>
  <c r="R1426" i="24" s="1"/>
  <c r="S1426" i="24" s="1"/>
  <c r="T1426" i="24" s="1"/>
  <c r="P4097" i="24"/>
  <c r="Q4097" i="24" s="1"/>
  <c r="R4097" i="24" s="1"/>
  <c r="S4097" i="24" s="1"/>
  <c r="T4097" i="24" s="1"/>
  <c r="P1243" i="24"/>
  <c r="Q1243" i="24" s="1"/>
  <c r="R1243" i="24" s="1"/>
  <c r="S1243" i="24" s="1"/>
  <c r="T1243" i="24" s="1"/>
  <c r="P1787" i="24"/>
  <c r="Q1787" i="24" s="1"/>
  <c r="R1787" i="24" s="1"/>
  <c r="S1787" i="24" s="1"/>
  <c r="T1787" i="24" s="1"/>
  <c r="P2682" i="24"/>
  <c r="Q2682" i="24" s="1"/>
  <c r="R2682" i="24" s="1"/>
  <c r="S2682" i="24" s="1"/>
  <c r="T2682" i="24" s="1"/>
  <c r="P3093" i="24"/>
  <c r="Q3093" i="24" s="1"/>
  <c r="R3093" i="24" s="1"/>
  <c r="S3093" i="24" s="1"/>
  <c r="T3093" i="24" s="1"/>
  <c r="S198" i="24"/>
  <c r="T198" i="24" s="1"/>
  <c r="P723" i="24"/>
  <c r="Q723" i="24" s="1"/>
  <c r="R723" i="24" s="1"/>
  <c r="S723" i="24" s="1"/>
  <c r="T723" i="24" s="1"/>
  <c r="P754" i="24"/>
  <c r="Q754" i="24" s="1"/>
  <c r="R754" i="24" s="1"/>
  <c r="S754" i="24" s="1"/>
  <c r="T754" i="24" s="1"/>
  <c r="P4186" i="24"/>
  <c r="Q4186" i="24" s="1"/>
  <c r="R4186" i="24" s="1"/>
  <c r="S4186" i="24" s="1"/>
  <c r="T4186" i="24" s="1"/>
  <c r="P2464" i="24"/>
  <c r="Q2464" i="24" s="1"/>
  <c r="R2464" i="24" s="1"/>
  <c r="S2464" i="24" s="1"/>
  <c r="T2464" i="24" s="1"/>
  <c r="P1467" i="24"/>
  <c r="Q1467" i="24" s="1"/>
  <c r="R1467" i="24" s="1"/>
  <c r="S1467" i="24" s="1"/>
  <c r="T1467" i="24" s="1"/>
  <c r="P2676" i="24"/>
  <c r="Q2676" i="24" s="1"/>
  <c r="R2676" i="24" s="1"/>
  <c r="S2676" i="24" s="1"/>
  <c r="T2676" i="24" s="1"/>
  <c r="P1650" i="24"/>
  <c r="Q1650" i="24" s="1"/>
  <c r="R1650" i="24" s="1"/>
  <c r="S1650" i="24" s="1"/>
  <c r="T1650" i="24" s="1"/>
  <c r="P1213" i="24"/>
  <c r="Q1213" i="24" s="1"/>
  <c r="R1213" i="24" s="1"/>
  <c r="S1213" i="24" s="1"/>
  <c r="T1213" i="24" s="1"/>
  <c r="P4168" i="24"/>
  <c r="Q4168" i="24" s="1"/>
  <c r="R4168" i="24" s="1"/>
  <c r="S4168" i="24"/>
  <c r="T4168" i="24" s="1"/>
  <c r="P3350" i="24"/>
  <c r="Q3350" i="24" s="1"/>
  <c r="R3350" i="24" s="1"/>
  <c r="S3350" i="24"/>
  <c r="T3350" i="24" s="1"/>
  <c r="P1401" i="24"/>
  <c r="Q1401" i="24" s="1"/>
  <c r="R1401" i="24" s="1"/>
  <c r="S1401" i="24" s="1"/>
  <c r="T1401" i="24" s="1"/>
  <c r="P453" i="24"/>
  <c r="Q453" i="24" s="1"/>
  <c r="R453" i="24" s="1"/>
  <c r="S453" i="24" s="1"/>
  <c r="T453" i="24" s="1"/>
  <c r="P2950" i="24"/>
  <c r="Q2950" i="24" s="1"/>
  <c r="R2950" i="24" s="1"/>
  <c r="S2950" i="24" s="1"/>
  <c r="T2950" i="24" s="1"/>
  <c r="P2281" i="24"/>
  <c r="Q2281" i="24" s="1"/>
  <c r="R2281" i="24" s="1"/>
  <c r="S2281" i="24" s="1"/>
  <c r="T2281" i="24" s="1"/>
  <c r="P3465" i="24"/>
  <c r="Q3465" i="24" s="1"/>
  <c r="R3465" i="24" s="1"/>
  <c r="S3465" i="24" s="1"/>
  <c r="T3465" i="24" s="1"/>
  <c r="P3254" i="24"/>
  <c r="Q3254" i="24" s="1"/>
  <c r="R3254" i="24" s="1"/>
  <c r="S3254" i="24" s="1"/>
  <c r="T3254" i="24" s="1"/>
  <c r="P4104" i="24"/>
  <c r="Q4104" i="24" s="1"/>
  <c r="R4104" i="24" s="1"/>
  <c r="S4104" i="24" s="1"/>
  <c r="T4104" i="24" s="1"/>
  <c r="P1383" i="24"/>
  <c r="Q1383" i="24" s="1"/>
  <c r="R1383" i="24" s="1"/>
  <c r="S1383" i="24" s="1"/>
  <c r="T1383" i="24" s="1"/>
  <c r="P3124" i="24"/>
  <c r="Q3124" i="24" s="1"/>
  <c r="R3124" i="24" s="1"/>
  <c r="S3124" i="24" s="1"/>
  <c r="T3124" i="24" s="1"/>
  <c r="P4009" i="24"/>
  <c r="Q4009" i="24" s="1"/>
  <c r="R4009" i="24" s="1"/>
  <c r="S4009" i="24" s="1"/>
  <c r="T4009" i="24" s="1"/>
  <c r="P1241" i="24"/>
  <c r="Q1241" i="24" s="1"/>
  <c r="R1241" i="24" s="1"/>
  <c r="S1241" i="24" s="1"/>
  <c r="T1241" i="24" s="1"/>
  <c r="P3579" i="24"/>
  <c r="Q3579" i="24" s="1"/>
  <c r="R3579" i="24" s="1"/>
  <c r="S3579" i="24" s="1"/>
  <c r="T3579" i="24" s="1"/>
  <c r="P1537" i="24"/>
  <c r="Q1537" i="24" s="1"/>
  <c r="R1537" i="24" s="1"/>
  <c r="S1537" i="24"/>
  <c r="T1537" i="24" s="1"/>
  <c r="P1690" i="24"/>
  <c r="Q1690" i="24" s="1"/>
  <c r="R1690" i="24" s="1"/>
  <c r="S1690" i="24" s="1"/>
  <c r="T1690" i="24" s="1"/>
  <c r="P1608" i="24"/>
  <c r="Q1608" i="24" s="1"/>
  <c r="R1608" i="24" s="1"/>
  <c r="S1608" i="24" s="1"/>
  <c r="T1608" i="24" s="1"/>
  <c r="P347" i="24"/>
  <c r="Q347" i="24" s="1"/>
  <c r="R347" i="24" s="1"/>
  <c r="S347" i="24" s="1"/>
  <c r="T347" i="24" s="1"/>
  <c r="P2174" i="24"/>
  <c r="Q2174" i="24" s="1"/>
  <c r="R2174" i="24" s="1"/>
  <c r="S2174" i="24" s="1"/>
  <c r="T2174" i="24" s="1"/>
  <c r="P2032" i="24"/>
  <c r="Q2032" i="24" s="1"/>
  <c r="R2032" i="24" s="1"/>
  <c r="S2032" i="24" s="1"/>
  <c r="T2032" i="24" s="1"/>
  <c r="P1084" i="24"/>
  <c r="Q1084" i="24" s="1"/>
  <c r="R1084" i="24" s="1"/>
  <c r="S1084" i="24" s="1"/>
  <c r="T1084" i="24" s="1"/>
  <c r="P2195" i="24"/>
  <c r="Q2195" i="24" s="1"/>
  <c r="R2195" i="24" s="1"/>
  <c r="S2195" i="24" s="1"/>
  <c r="T2195" i="24" s="1"/>
  <c r="P3908" i="24"/>
  <c r="Q3908" i="24" s="1"/>
  <c r="R3908" i="24" s="1"/>
  <c r="S3908" i="24" s="1"/>
  <c r="T3908" i="24" s="1"/>
  <c r="P3218" i="24"/>
  <c r="Q3218" i="24" s="1"/>
  <c r="R3218" i="24" s="1"/>
  <c r="S3218" i="24" s="1"/>
  <c r="T3218" i="24" s="1"/>
  <c r="P1149" i="24"/>
  <c r="Q1149" i="24" s="1"/>
  <c r="R1149" i="24" s="1"/>
  <c r="S1149" i="24"/>
  <c r="T1149" i="24" s="1"/>
  <c r="P2307" i="24"/>
  <c r="Q2307" i="24" s="1"/>
  <c r="R2307" i="24" s="1"/>
  <c r="S2307" i="24" s="1"/>
  <c r="T2307" i="24" s="1"/>
  <c r="P1011" i="24"/>
  <c r="Q1011" i="24" s="1"/>
  <c r="R1011" i="24" s="1"/>
  <c r="S1011" i="24" s="1"/>
  <c r="T1011" i="24" s="1"/>
  <c r="P3932" i="24"/>
  <c r="Q3932" i="24" s="1"/>
  <c r="R3932" i="24" s="1"/>
  <c r="S3932" i="24" s="1"/>
  <c r="T3932" i="24" s="1"/>
  <c r="P745" i="24"/>
  <c r="Q745" i="24" s="1"/>
  <c r="R745" i="24" s="1"/>
  <c r="S745" i="24" s="1"/>
  <c r="T745" i="24" s="1"/>
  <c r="P144" i="24"/>
  <c r="Q144" i="24" s="1"/>
  <c r="R144" i="24" s="1"/>
  <c r="S144" i="24" s="1"/>
  <c r="T144" i="24" s="1"/>
  <c r="P2938" i="24"/>
  <c r="Q2938" i="24" s="1"/>
  <c r="R2938" i="24" s="1"/>
  <c r="S2938" i="24" s="1"/>
  <c r="T2938" i="24" s="1"/>
  <c r="P1578" i="24"/>
  <c r="Q1578" i="24" s="1"/>
  <c r="R1578" i="24" s="1"/>
  <c r="S1578" i="24" s="1"/>
  <c r="T1578" i="24" s="1"/>
  <c r="P2098" i="24"/>
  <c r="Q2098" i="24" s="1"/>
  <c r="R2098" i="24" s="1"/>
  <c r="S2098" i="24" s="1"/>
  <c r="T2098" i="24" s="1"/>
  <c r="P4049" i="24"/>
  <c r="Q4049" i="24" s="1"/>
  <c r="R4049" i="24" s="1"/>
  <c r="S4049" i="24" s="1"/>
  <c r="T4049" i="24" s="1"/>
  <c r="P3393" i="24"/>
  <c r="Q3393" i="24" s="1"/>
  <c r="R3393" i="24" s="1"/>
  <c r="S3393" i="24" s="1"/>
  <c r="T3393" i="24" s="1"/>
  <c r="P3244" i="24"/>
  <c r="Q3244" i="24" s="1"/>
  <c r="R3244" i="24" s="1"/>
  <c r="S3244" i="24"/>
  <c r="T3244" i="24" s="1"/>
  <c r="P1657" i="24"/>
  <c r="Q1657" i="24" s="1"/>
  <c r="R1657" i="24" s="1"/>
  <c r="S1657" i="24" s="1"/>
  <c r="T1657" i="24" s="1"/>
  <c r="P4175" i="24"/>
  <c r="Q4175" i="24" s="1"/>
  <c r="R4175" i="24" s="1"/>
  <c r="S4175" i="24" s="1"/>
  <c r="T4175" i="24" s="1"/>
  <c r="P1658" i="24"/>
  <c r="Q1658" i="24" s="1"/>
  <c r="R1658" i="24" s="1"/>
  <c r="S1658" i="24" s="1"/>
  <c r="T1658" i="24" s="1"/>
  <c r="P1130" i="24"/>
  <c r="Q1130" i="24" s="1"/>
  <c r="R1130" i="24" s="1"/>
  <c r="S1130" i="24" s="1"/>
  <c r="T1130" i="24" s="1"/>
  <c r="P2574" i="24"/>
  <c r="Q2574" i="24" s="1"/>
  <c r="R2574" i="24" s="1"/>
  <c r="S2574" i="24" s="1"/>
  <c r="T2574" i="24" s="1"/>
  <c r="P1559" i="24"/>
  <c r="Q1559" i="24" s="1"/>
  <c r="R1559" i="24" s="1"/>
  <c r="S1559" i="24" s="1"/>
  <c r="T1559" i="24" s="1"/>
  <c r="P1367" i="24"/>
  <c r="Q1367" i="24" s="1"/>
  <c r="R1367" i="24" s="1"/>
  <c r="S1367" i="24" s="1"/>
  <c r="T1367" i="24" s="1"/>
  <c r="P2350" i="24"/>
  <c r="Q2350" i="24" s="1"/>
  <c r="R2350" i="24" s="1"/>
  <c r="S2350" i="24" s="1"/>
  <c r="T2350" i="24" s="1"/>
  <c r="P2829" i="24"/>
  <c r="Q2829" i="24" s="1"/>
  <c r="R2829" i="24" s="1"/>
  <c r="S2829" i="24" s="1"/>
  <c r="T2829" i="24" s="1"/>
  <c r="P1195" i="24"/>
  <c r="Q1195" i="24" s="1"/>
  <c r="R1195" i="24" s="1"/>
  <c r="S1195" i="24"/>
  <c r="T1195" i="24" s="1"/>
  <c r="P2363" i="24"/>
  <c r="Q2363" i="24" s="1"/>
  <c r="R2363" i="24" s="1"/>
  <c r="S2363" i="24" s="1"/>
  <c r="T2363" i="24" s="1"/>
  <c r="P140" i="24"/>
  <c r="Q140" i="24" s="1"/>
  <c r="R140" i="24" s="1"/>
  <c r="S140" i="24" s="1"/>
  <c r="T140" i="24" s="1"/>
  <c r="P2940" i="24"/>
  <c r="Q2940" i="24" s="1"/>
  <c r="R2940" i="24" s="1"/>
  <c r="S2940" i="24" s="1"/>
  <c r="T2940" i="24" s="1"/>
  <c r="P851" i="24"/>
  <c r="Q851" i="24" s="1"/>
  <c r="R851" i="24" s="1"/>
  <c r="S851" i="24" s="1"/>
  <c r="T851" i="24" s="1"/>
  <c r="P3621" i="24"/>
  <c r="Q3621" i="24" s="1"/>
  <c r="R3621" i="24" s="1"/>
  <c r="S3621" i="24" s="1"/>
  <c r="T3621" i="24" s="1"/>
  <c r="P1985" i="24"/>
  <c r="Q1985" i="24" s="1"/>
  <c r="R1985" i="24" s="1"/>
  <c r="S1985" i="24" s="1"/>
  <c r="T1985" i="24" s="1"/>
  <c r="P2437" i="24"/>
  <c r="Q2437" i="24" s="1"/>
  <c r="R2437" i="24" s="1"/>
  <c r="S2437" i="24" s="1"/>
  <c r="T2437" i="24" s="1"/>
  <c r="P536" i="24"/>
  <c r="Q536" i="24" s="1"/>
  <c r="R536" i="24" s="1"/>
  <c r="S536" i="24" s="1"/>
  <c r="T536" i="24" s="1"/>
  <c r="P1868" i="24"/>
  <c r="Q1868" i="24" s="1"/>
  <c r="R1868" i="24" s="1"/>
  <c r="S1868" i="24" s="1"/>
  <c r="T1868" i="24" s="1"/>
  <c r="P527" i="24"/>
  <c r="Q527" i="24" s="1"/>
  <c r="R527" i="24" s="1"/>
  <c r="S527" i="24" s="1"/>
  <c r="T527" i="24" s="1"/>
  <c r="P3809" i="24"/>
  <c r="Q3809" i="24" s="1"/>
  <c r="R3809" i="24" s="1"/>
  <c r="S3809" i="24" s="1"/>
  <c r="T3809" i="24" s="1"/>
  <c r="P2932" i="24"/>
  <c r="Q2932" i="24" s="1"/>
  <c r="R2932" i="24" s="1"/>
  <c r="S2932" i="24" s="1"/>
  <c r="T2932" i="24" s="1"/>
  <c r="P1576" i="24"/>
  <c r="Q1576" i="24" s="1"/>
  <c r="R1576" i="24" s="1"/>
  <c r="S1576" i="24" s="1"/>
  <c r="T1576" i="24" s="1"/>
  <c r="P4082" i="24"/>
  <c r="Q4082" i="24" s="1"/>
  <c r="R4082" i="24" s="1"/>
  <c r="S4082" i="24" s="1"/>
  <c r="T4082" i="24" s="1"/>
  <c r="P1672" i="24"/>
  <c r="Q1672" i="24" s="1"/>
  <c r="R1672" i="24" s="1"/>
  <c r="S1672" i="24"/>
  <c r="T1672" i="24" s="1"/>
  <c r="P26" i="24"/>
  <c r="Q26" i="24" s="1"/>
  <c r="R26" i="24" s="1"/>
  <c r="S26" i="24" s="1"/>
  <c r="T26" i="24" s="1"/>
  <c r="P2705" i="24"/>
  <c r="Q2705" i="24" s="1"/>
  <c r="R2705" i="24" s="1"/>
  <c r="S2705" i="24" s="1"/>
  <c r="T2705" i="24" s="1"/>
  <c r="P3864" i="24"/>
  <c r="Q3864" i="24" s="1"/>
  <c r="R3864" i="24" s="1"/>
  <c r="S3864" i="24" s="1"/>
  <c r="T3864" i="24" s="1"/>
  <c r="P167" i="24"/>
  <c r="Q167" i="24" s="1"/>
  <c r="R167" i="24" s="1"/>
  <c r="S167" i="24" s="1"/>
  <c r="T167" i="24" s="1"/>
  <c r="P2681" i="24"/>
  <c r="Q2681" i="24" s="1"/>
  <c r="R2681" i="24" s="1"/>
  <c r="S2681" i="24" s="1"/>
  <c r="T2681" i="24" s="1"/>
  <c r="P860" i="24"/>
  <c r="Q860" i="24" s="1"/>
  <c r="R860" i="24" s="1"/>
  <c r="S860" i="24" s="1"/>
  <c r="T860" i="24" s="1"/>
  <c r="P2047" i="24"/>
  <c r="Q2047" i="24" s="1"/>
  <c r="R2047" i="24" s="1"/>
  <c r="S2047" i="24" s="1"/>
  <c r="T2047" i="24" s="1"/>
  <c r="P3240" i="24"/>
  <c r="Q3240" i="24" s="1"/>
  <c r="R3240" i="24" s="1"/>
  <c r="S3240" i="24"/>
  <c r="T3240" i="24" s="1"/>
  <c r="P3905" i="24"/>
  <c r="Q3905" i="24" s="1"/>
  <c r="R3905" i="24" s="1"/>
  <c r="S3905" i="24" s="1"/>
  <c r="T3905" i="24" s="1"/>
  <c r="P1035" i="24"/>
  <c r="Q1035" i="24" s="1"/>
  <c r="R1035" i="24" s="1"/>
  <c r="S1035" i="24" s="1"/>
  <c r="T1035" i="24" s="1"/>
  <c r="P962" i="24"/>
  <c r="Q962" i="24" s="1"/>
  <c r="R962" i="24" s="1"/>
  <c r="S962" i="24" s="1"/>
  <c r="T962" i="24" s="1"/>
  <c r="P2299" i="24"/>
  <c r="Q2299" i="24" s="1"/>
  <c r="R2299" i="24" s="1"/>
  <c r="S2299" i="24" s="1"/>
  <c r="T2299" i="24" s="1"/>
  <c r="P1618" i="24"/>
  <c r="Q1618" i="24" s="1"/>
  <c r="R1618" i="24" s="1"/>
  <c r="S1618" i="24" s="1"/>
  <c r="T1618" i="24" s="1"/>
  <c r="P223" i="24"/>
  <c r="Q223" i="24" s="1"/>
  <c r="R223" i="24" s="1"/>
  <c r="S223" i="24" s="1"/>
  <c r="T223" i="24" s="1"/>
  <c r="P109" i="24"/>
  <c r="Q109" i="24" s="1"/>
  <c r="R109" i="24" s="1"/>
  <c r="S109" i="24" s="1"/>
  <c r="T109" i="24" s="1"/>
  <c r="P2006" i="24"/>
  <c r="Q2006" i="24" s="1"/>
  <c r="R2006" i="24" s="1"/>
  <c r="S2006" i="24" s="1"/>
  <c r="T2006" i="24" s="1"/>
  <c r="P327" i="24"/>
  <c r="Q327" i="24" s="1"/>
  <c r="R327" i="24" s="1"/>
  <c r="S327" i="24" s="1"/>
  <c r="T327" i="24" s="1"/>
  <c r="P2102" i="24"/>
  <c r="Q2102" i="24" s="1"/>
  <c r="R2102" i="24" s="1"/>
  <c r="S2102" i="24" s="1"/>
  <c r="T2102" i="24" s="1"/>
  <c r="P692" i="24"/>
  <c r="Q692" i="24" s="1"/>
  <c r="R692" i="24" s="1"/>
  <c r="S692" i="24" s="1"/>
  <c r="T692" i="24" s="1"/>
  <c r="P3781" i="24"/>
  <c r="Q3781" i="24" s="1"/>
  <c r="R3781" i="24" s="1"/>
  <c r="S3781" i="24" s="1"/>
  <c r="T3781" i="24" s="1"/>
  <c r="P1836" i="24"/>
  <c r="Q1836" i="24" s="1"/>
  <c r="R1836" i="24" s="1"/>
  <c r="S1836" i="24" s="1"/>
  <c r="T1836" i="24" s="1"/>
  <c r="P8" i="24"/>
  <c r="Q8" i="24" s="1"/>
  <c r="R8" i="24" s="1"/>
  <c r="S8" i="24" s="1"/>
  <c r="T8" i="24" s="1"/>
  <c r="P36" i="24"/>
  <c r="Q36" i="24" s="1"/>
  <c r="R36" i="24" s="1"/>
  <c r="S36" i="24" s="1"/>
  <c r="T36" i="24" s="1"/>
  <c r="P859" i="24"/>
  <c r="Q859" i="24" s="1"/>
  <c r="R859" i="24" s="1"/>
  <c r="S859" i="24" s="1"/>
  <c r="T859" i="24" s="1"/>
  <c r="P177" i="24"/>
  <c r="Q177" i="24" s="1"/>
  <c r="R177" i="24" s="1"/>
  <c r="S177" i="24" s="1"/>
  <c r="T177" i="24" s="1"/>
  <c r="P1591" i="24"/>
  <c r="Q1591" i="24" s="1"/>
  <c r="R1591" i="24" s="1"/>
  <c r="S1591" i="24" s="1"/>
  <c r="T1591" i="24" s="1"/>
  <c r="P669" i="24"/>
  <c r="Q669" i="24" s="1"/>
  <c r="R669" i="24" s="1"/>
  <c r="S669" i="24" s="1"/>
  <c r="T669" i="24" s="1"/>
  <c r="P4056" i="24"/>
  <c r="Q4056" i="24" s="1"/>
  <c r="R4056" i="24" s="1"/>
  <c r="S4056" i="24" s="1"/>
  <c r="T4056" i="24" s="1"/>
  <c r="P763" i="24"/>
  <c r="Q763" i="24" s="1"/>
  <c r="R763" i="24" s="1"/>
  <c r="S763" i="24" s="1"/>
  <c r="T763" i="24" s="1"/>
  <c r="P892" i="24"/>
  <c r="Q892" i="24" s="1"/>
  <c r="R892" i="24" s="1"/>
  <c r="S892" i="24" s="1"/>
  <c r="T892" i="24" s="1"/>
  <c r="P2960" i="24"/>
  <c r="Q2960" i="24" s="1"/>
  <c r="R2960" i="24" s="1"/>
  <c r="S2960" i="24" s="1"/>
  <c r="T2960" i="24" s="1"/>
  <c r="P2665" i="24"/>
  <c r="Q2665" i="24" s="1"/>
  <c r="R2665" i="24" s="1"/>
  <c r="S2665" i="24" s="1"/>
  <c r="T2665" i="24" s="1"/>
  <c r="P561" i="24"/>
  <c r="Q561" i="24" s="1"/>
  <c r="R561" i="24" s="1"/>
  <c r="S561" i="24" s="1"/>
  <c r="T561" i="24" s="1"/>
  <c r="P3286" i="24"/>
  <c r="Q3286" i="24" s="1"/>
  <c r="R3286" i="24" s="1"/>
  <c r="S3286" i="24" s="1"/>
  <c r="T3286" i="24" s="1"/>
  <c r="P2334" i="24"/>
  <c r="Q2334" i="24" s="1"/>
  <c r="R2334" i="24" s="1"/>
  <c r="S2334" i="24" s="1"/>
  <c r="T2334" i="24" s="1"/>
  <c r="P3499" i="24"/>
  <c r="Q3499" i="24" s="1"/>
  <c r="R3499" i="24" s="1"/>
  <c r="S3499" i="24" s="1"/>
  <c r="T3499" i="24" s="1"/>
  <c r="P4099" i="24"/>
  <c r="Q4099" i="24" s="1"/>
  <c r="R4099" i="24" s="1"/>
  <c r="S4099" i="24" s="1"/>
  <c r="T4099" i="24" s="1"/>
  <c r="P648" i="24"/>
  <c r="Q648" i="24" s="1"/>
  <c r="R648" i="24" s="1"/>
  <c r="S648" i="24" s="1"/>
  <c r="T648" i="24" s="1"/>
  <c r="P674" i="24"/>
  <c r="Q674" i="24" s="1"/>
  <c r="R674" i="24" s="1"/>
  <c r="S674" i="24" s="1"/>
  <c r="T674" i="24" s="1"/>
  <c r="P1027" i="24"/>
  <c r="Q1027" i="24" s="1"/>
  <c r="R1027" i="24" s="1"/>
  <c r="S1027" i="24" s="1"/>
  <c r="T1027" i="24" s="1"/>
  <c r="P2250" i="24"/>
  <c r="Q2250" i="24" s="1"/>
  <c r="R2250" i="24" s="1"/>
  <c r="S2250" i="24" s="1"/>
  <c r="T2250" i="24" s="1"/>
  <c r="P3551" i="24"/>
  <c r="Q3551" i="24" s="1"/>
  <c r="R3551" i="24" s="1"/>
  <c r="S3551" i="24" s="1"/>
  <c r="T3551" i="24" s="1"/>
  <c r="P998" i="24"/>
  <c r="Q998" i="24" s="1"/>
  <c r="R998" i="24" s="1"/>
  <c r="S998" i="24" s="1"/>
  <c r="T998" i="24" s="1"/>
  <c r="P2844" i="24"/>
  <c r="Q2844" i="24" s="1"/>
  <c r="R2844" i="24" s="1"/>
  <c r="S2844" i="24"/>
  <c r="T2844" i="24" s="1"/>
  <c r="P2012" i="24"/>
  <c r="Q2012" i="24" s="1"/>
  <c r="R2012" i="24" s="1"/>
  <c r="S2012" i="24" s="1"/>
  <c r="T2012" i="24" s="1"/>
  <c r="P233" i="24"/>
  <c r="Q233" i="24" s="1"/>
  <c r="R233" i="24" s="1"/>
  <c r="S233" i="24" s="1"/>
  <c r="T233" i="24" s="1"/>
  <c r="P4057" i="24"/>
  <c r="Q4057" i="24" s="1"/>
  <c r="R4057" i="24" s="1"/>
  <c r="S4057" i="24" s="1"/>
  <c r="T4057" i="24" s="1"/>
  <c r="P3881" i="24"/>
  <c r="Q3881" i="24" s="1"/>
  <c r="R3881" i="24" s="1"/>
  <c r="S3881" i="24" s="1"/>
  <c r="T3881" i="24" s="1"/>
  <c r="P4156" i="24"/>
  <c r="Q4156" i="24" s="1"/>
  <c r="R4156" i="24" s="1"/>
  <c r="S4156" i="24"/>
  <c r="T4156" i="24" s="1"/>
  <c r="P2811" i="24"/>
  <c r="Q2811" i="24" s="1"/>
  <c r="R2811" i="24" s="1"/>
  <c r="S2811" i="24" s="1"/>
  <c r="T2811" i="24" s="1"/>
  <c r="P1958" i="24"/>
  <c r="Q1958" i="24" s="1"/>
  <c r="R1958" i="24" s="1"/>
  <c r="S1958" i="24" s="1"/>
  <c r="T1958" i="24" s="1"/>
  <c r="P882" i="24"/>
  <c r="Q882" i="24" s="1"/>
  <c r="R882" i="24" s="1"/>
  <c r="S882" i="24" s="1"/>
  <c r="T882" i="24" s="1"/>
  <c r="P1527" i="24"/>
  <c r="Q1527" i="24" s="1"/>
  <c r="R1527" i="24" s="1"/>
  <c r="S1527" i="24" s="1"/>
  <c r="T1527" i="24" s="1"/>
  <c r="P3786" i="24"/>
  <c r="Q3786" i="24" s="1"/>
  <c r="R3786" i="24" s="1"/>
  <c r="S3786" i="24" s="1"/>
  <c r="T3786" i="24" s="1"/>
  <c r="P1177" i="24"/>
  <c r="Q1177" i="24" s="1"/>
  <c r="R1177" i="24" s="1"/>
  <c r="S1177" i="24" s="1"/>
  <c r="T1177" i="24" s="1"/>
  <c r="P2748" i="24"/>
  <c r="Q2748" i="24" s="1"/>
  <c r="R2748" i="24" s="1"/>
  <c r="S2748" i="24" s="1"/>
  <c r="T2748" i="24" s="1"/>
  <c r="P1828" i="24"/>
  <c r="Q1828" i="24" s="1"/>
  <c r="R1828" i="24" s="1"/>
  <c r="S1828" i="24"/>
  <c r="T1828" i="24" s="1"/>
  <c r="P3452" i="24"/>
  <c r="Q3452" i="24" s="1"/>
  <c r="R3452" i="24" s="1"/>
  <c r="S3452" i="24" s="1"/>
  <c r="T3452" i="24" s="1"/>
  <c r="P1434" i="24"/>
  <c r="Q1434" i="24" s="1"/>
  <c r="R1434" i="24" s="1"/>
  <c r="S1434" i="24" s="1"/>
  <c r="T1434" i="24" s="1"/>
  <c r="P2162" i="24"/>
  <c r="Q2162" i="24" s="1"/>
  <c r="R2162" i="24" s="1"/>
  <c r="S2162" i="24" s="1"/>
  <c r="T2162" i="24" s="1"/>
  <c r="P4040" i="24"/>
  <c r="Q4040" i="24" s="1"/>
  <c r="R4040" i="24" s="1"/>
  <c r="S4040" i="24" s="1"/>
  <c r="T4040" i="24" s="1"/>
  <c r="P1727" i="24"/>
  <c r="Q1727" i="24" s="1"/>
  <c r="R1727" i="24" s="1"/>
  <c r="S1727" i="24" s="1"/>
  <c r="T1727" i="24" s="1"/>
  <c r="P2619" i="24"/>
  <c r="Q2619" i="24" s="1"/>
  <c r="R2619" i="24" s="1"/>
  <c r="S2619" i="24" s="1"/>
  <c r="T2619" i="24" s="1"/>
  <c r="P3890" i="24"/>
  <c r="Q3890" i="24" s="1"/>
  <c r="R3890" i="24" s="1"/>
  <c r="S3890" i="24" s="1"/>
  <c r="T3890" i="24" s="1"/>
  <c r="P1366" i="24"/>
  <c r="Q1366" i="24" s="1"/>
  <c r="R1366" i="24" s="1"/>
  <c r="S1366" i="24"/>
  <c r="T1366" i="24" s="1"/>
  <c r="P3894" i="24"/>
  <c r="Q3894" i="24" s="1"/>
  <c r="R3894" i="24" s="1"/>
  <c r="S3894" i="24" s="1"/>
  <c r="T3894" i="24" s="1"/>
  <c r="P797" i="24"/>
  <c r="Q797" i="24" s="1"/>
  <c r="R797" i="24" s="1"/>
  <c r="S797" i="24" s="1"/>
  <c r="T797" i="24" s="1"/>
  <c r="P2000" i="24"/>
  <c r="Q2000" i="24" s="1"/>
  <c r="R2000" i="24" s="1"/>
  <c r="S2000" i="24" s="1"/>
  <c r="T2000" i="24" s="1"/>
  <c r="P553" i="24"/>
  <c r="Q553" i="24" s="1"/>
  <c r="R553" i="24" s="1"/>
  <c r="S553" i="24" s="1"/>
  <c r="T553" i="24" s="1"/>
  <c r="P1500" i="24"/>
  <c r="Q1500" i="24" s="1"/>
  <c r="R1500" i="24" s="1"/>
  <c r="S1500" i="24" s="1"/>
  <c r="T1500" i="24" s="1"/>
  <c r="P3231" i="24"/>
  <c r="Q3231" i="24" s="1"/>
  <c r="R3231" i="24" s="1"/>
  <c r="S3231" i="24" s="1"/>
  <c r="T3231" i="24" s="1"/>
  <c r="P1314" i="24"/>
  <c r="Q1314" i="24" s="1"/>
  <c r="R1314" i="24" s="1"/>
  <c r="S1314" i="24" s="1"/>
  <c r="T1314" i="24" s="1"/>
  <c r="P1078" i="24"/>
  <c r="Q1078" i="24" s="1"/>
  <c r="R1078" i="24" s="1"/>
  <c r="S1078" i="24" s="1"/>
  <c r="T1078" i="24" s="1"/>
  <c r="P3798" i="24"/>
  <c r="Q3798" i="24" s="1"/>
  <c r="R3798" i="24" s="1"/>
  <c r="S3798" i="24" s="1"/>
  <c r="T3798" i="24" s="1"/>
  <c r="P1568" i="24"/>
  <c r="Q1568" i="24" s="1"/>
  <c r="R1568" i="24" s="1"/>
  <c r="S1568" i="24"/>
  <c r="T1568" i="24" s="1"/>
  <c r="P948" i="24"/>
  <c r="Q948" i="24" s="1"/>
  <c r="R948" i="24" s="1"/>
  <c r="S948" i="24"/>
  <c r="T948" i="24" s="1"/>
  <c r="P260" i="24"/>
  <c r="Q260" i="24" s="1"/>
  <c r="R260" i="24" s="1"/>
  <c r="S260" i="24" s="1"/>
  <c r="T260" i="24" s="1"/>
  <c r="P3801" i="24"/>
  <c r="Q3801" i="24" s="1"/>
  <c r="R3801" i="24" s="1"/>
  <c r="S3801" i="24" s="1"/>
  <c r="T3801" i="24" s="1"/>
  <c r="P677" i="24"/>
  <c r="Q677" i="24" s="1"/>
  <c r="R677" i="24" s="1"/>
  <c r="S677" i="24" s="1"/>
  <c r="T677" i="24" s="1"/>
  <c r="P1886" i="24"/>
  <c r="Q1886" i="24" s="1"/>
  <c r="R1886" i="24" s="1"/>
  <c r="S1886" i="24" s="1"/>
  <c r="T1886" i="24" s="1"/>
  <c r="P4181" i="24"/>
  <c r="Q4181" i="24" s="1"/>
  <c r="R4181" i="24" s="1"/>
  <c r="S4181" i="24" s="1"/>
  <c r="T4181" i="24" s="1"/>
  <c r="P1543" i="24"/>
  <c r="Q1543" i="24" s="1"/>
  <c r="R1543" i="24" s="1"/>
  <c r="S1543" i="24" s="1"/>
  <c r="T1543" i="24" s="1"/>
  <c r="P2635" i="24"/>
  <c r="Q2635" i="24" s="1"/>
  <c r="R2635" i="24" s="1"/>
  <c r="S2635" i="24" s="1"/>
  <c r="T2635" i="24" s="1"/>
  <c r="P2293" i="24"/>
  <c r="Q2293" i="24" s="1"/>
  <c r="R2293" i="24" s="1"/>
  <c r="S2293" i="24" s="1"/>
  <c r="T2293" i="24" s="1"/>
  <c r="P1196" i="24"/>
  <c r="Q1196" i="24" s="1"/>
  <c r="R1196" i="24" s="1"/>
  <c r="S1196" i="24" s="1"/>
  <c r="T1196" i="24" s="1"/>
  <c r="P2080" i="24"/>
  <c r="Q2080" i="24" s="1"/>
  <c r="R2080" i="24" s="1"/>
  <c r="S2080" i="24" s="1"/>
  <c r="T2080" i="24" s="1"/>
  <c r="P2044" i="24"/>
  <c r="Q2044" i="24" s="1"/>
  <c r="R2044" i="24" s="1"/>
  <c r="S2044" i="24" s="1"/>
  <c r="T2044" i="24" s="1"/>
  <c r="P4182" i="24"/>
  <c r="Q4182" i="24" s="1"/>
  <c r="R4182" i="24" s="1"/>
  <c r="S4182" i="24" s="1"/>
  <c r="T4182" i="24" s="1"/>
  <c r="P3536" i="24"/>
  <c r="Q3536" i="24" s="1"/>
  <c r="R3536" i="24" s="1"/>
  <c r="S3536" i="24" s="1"/>
  <c r="T3536" i="24" s="1"/>
  <c r="P2578" i="24"/>
  <c r="Q2578" i="24" s="1"/>
  <c r="R2578" i="24" s="1"/>
  <c r="S2578" i="24" s="1"/>
  <c r="T2578" i="24" s="1"/>
  <c r="P227" i="24"/>
  <c r="Q227" i="24" s="1"/>
  <c r="R227" i="24" s="1"/>
  <c r="S227" i="24" s="1"/>
  <c r="T227" i="24" s="1"/>
  <c r="P1844" i="24"/>
  <c r="Q1844" i="24" s="1"/>
  <c r="R1844" i="24" s="1"/>
  <c r="S1844" i="24" s="1"/>
  <c r="T1844" i="24" s="1"/>
  <c r="P2211" i="24"/>
  <c r="Q2211" i="24" s="1"/>
  <c r="R2211" i="24" s="1"/>
  <c r="S2211" i="24" s="1"/>
  <c r="T2211" i="24" s="1"/>
  <c r="P486" i="24"/>
  <c r="Q486" i="24" s="1"/>
  <c r="R486" i="24" s="1"/>
  <c r="S486" i="24"/>
  <c r="T486" i="24" s="1"/>
  <c r="P1457" i="24"/>
  <c r="Q1457" i="24" s="1"/>
  <c r="R1457" i="24" s="1"/>
  <c r="S1457" i="24" s="1"/>
  <c r="T1457" i="24" s="1"/>
  <c r="P884" i="24"/>
  <c r="Q884" i="24" s="1"/>
  <c r="R884" i="24" s="1"/>
  <c r="S884" i="24" s="1"/>
  <c r="T884" i="24" s="1"/>
  <c r="P2691" i="24"/>
  <c r="Q2691" i="24" s="1"/>
  <c r="R2691" i="24" s="1"/>
  <c r="S2691" i="24" s="1"/>
  <c r="T2691" i="24" s="1"/>
  <c r="P3595" i="24"/>
  <c r="Q3595" i="24" s="1"/>
  <c r="R3595" i="24" s="1"/>
  <c r="S3595" i="24" s="1"/>
  <c r="T3595" i="24" s="1"/>
  <c r="P2207" i="24"/>
  <c r="Q2207" i="24" s="1"/>
  <c r="R2207" i="24" s="1"/>
  <c r="S2207" i="24" s="1"/>
  <c r="T2207" i="24" s="1"/>
  <c r="P2712" i="24"/>
  <c r="Q2712" i="24" s="1"/>
  <c r="R2712" i="24" s="1"/>
  <c r="S2712" i="24" s="1"/>
  <c r="T2712" i="24" s="1"/>
  <c r="P919" i="24"/>
  <c r="Q919" i="24" s="1"/>
  <c r="R919" i="24" s="1"/>
  <c r="S919" i="24" s="1"/>
  <c r="T919" i="24" s="1"/>
  <c r="P875" i="24"/>
  <c r="Q875" i="24" s="1"/>
  <c r="R875" i="24" s="1"/>
  <c r="S875" i="24" s="1"/>
  <c r="T875" i="24" s="1"/>
  <c r="P3138" i="24"/>
  <c r="Q3138" i="24" s="1"/>
  <c r="R3138" i="24" s="1"/>
  <c r="S3138" i="24" s="1"/>
  <c r="T3138" i="24" s="1"/>
  <c r="P2089" i="24"/>
  <c r="Q2089" i="24" s="1"/>
  <c r="R2089" i="24" s="1"/>
  <c r="S2089" i="24" s="1"/>
  <c r="T2089" i="24" s="1"/>
  <c r="P2172" i="24"/>
  <c r="Q2172" i="24" s="1"/>
  <c r="R2172" i="24" s="1"/>
  <c r="S2172" i="24" s="1"/>
  <c r="T2172" i="24" s="1"/>
  <c r="P2772" i="24"/>
  <c r="Q2772" i="24" s="1"/>
  <c r="R2772" i="24" s="1"/>
  <c r="S2772" i="24" s="1"/>
  <c r="T2772" i="24" s="1"/>
  <c r="P53" i="24"/>
  <c r="Q53" i="24" s="1"/>
  <c r="R53" i="24" s="1"/>
  <c r="S53" i="24" s="1"/>
  <c r="T53" i="24" s="1"/>
  <c r="P2640" i="24"/>
  <c r="Q2640" i="24" s="1"/>
  <c r="R2640" i="24" s="1"/>
  <c r="S2640" i="24" s="1"/>
  <c r="T2640" i="24" s="1"/>
  <c r="P726" i="24"/>
  <c r="Q726" i="24" s="1"/>
  <c r="R726" i="24" s="1"/>
  <c r="S726" i="24" s="1"/>
  <c r="T726" i="24" s="1"/>
  <c r="P1145" i="24"/>
  <c r="Q1145" i="24" s="1"/>
  <c r="R1145" i="24" s="1"/>
  <c r="S1145" i="24" s="1"/>
  <c r="T1145" i="24" s="1"/>
  <c r="P3011" i="24"/>
  <c r="Q3011" i="24" s="1"/>
  <c r="R3011" i="24" s="1"/>
  <c r="S3011" i="24" s="1"/>
  <c r="T3011" i="24" s="1"/>
  <c r="P467" i="24"/>
  <c r="Q467" i="24" s="1"/>
  <c r="R467" i="24" s="1"/>
  <c r="S467" i="24" s="1"/>
  <c r="T467" i="24" s="1"/>
  <c r="P225" i="24"/>
  <c r="Q225" i="24" s="1"/>
  <c r="R225" i="24" s="1"/>
  <c r="S225" i="24" s="1"/>
  <c r="T225" i="24" s="1"/>
  <c r="P4070" i="24"/>
  <c r="Q4070" i="24" s="1"/>
  <c r="R4070" i="24" s="1"/>
  <c r="S4070" i="24" s="1"/>
  <c r="T4070" i="24" s="1"/>
  <c r="P2472" i="24"/>
  <c r="Q2472" i="24" s="1"/>
  <c r="R2472" i="24" s="1"/>
  <c r="S2472" i="24" s="1"/>
  <c r="T2472" i="24" s="1"/>
  <c r="P353" i="24"/>
  <c r="Q353" i="24" s="1"/>
  <c r="R353" i="24" s="1"/>
  <c r="S353" i="24" s="1"/>
  <c r="T353" i="24" s="1"/>
  <c r="P3360" i="24"/>
  <c r="Q3360" i="24" s="1"/>
  <c r="R3360" i="24" s="1"/>
  <c r="S3360" i="24" s="1"/>
  <c r="T3360" i="24" s="1"/>
  <c r="P1508" i="24"/>
  <c r="Q1508" i="24" s="1"/>
  <c r="R1508" i="24" s="1"/>
  <c r="S1508" i="24" s="1"/>
  <c r="T1508" i="24" s="1"/>
  <c r="P2946" i="24"/>
  <c r="Q2946" i="24" s="1"/>
  <c r="R2946" i="24" s="1"/>
  <c r="S2946" i="24" s="1"/>
  <c r="T2946" i="24" s="1"/>
  <c r="P3702" i="24"/>
  <c r="Q3702" i="24" s="1"/>
  <c r="R3702" i="24" s="1"/>
  <c r="S3702" i="24" s="1"/>
  <c r="T3702" i="24" s="1"/>
  <c r="P1117" i="24"/>
  <c r="Q1117" i="24" s="1"/>
  <c r="R1117" i="24" s="1"/>
  <c r="S1117" i="24" s="1"/>
  <c r="T1117" i="24" s="1"/>
  <c r="P1945" i="24"/>
  <c r="Q1945" i="24" s="1"/>
  <c r="R1945" i="24" s="1"/>
  <c r="S1945" i="24" s="1"/>
  <c r="T1945" i="24" s="1"/>
  <c r="P3650" i="24"/>
  <c r="Q3650" i="24" s="1"/>
  <c r="R3650" i="24" s="1"/>
  <c r="S3650" i="24" s="1"/>
  <c r="T3650" i="24" s="1"/>
  <c r="P1046" i="24"/>
  <c r="Q1046" i="24" s="1"/>
  <c r="R1046" i="24" s="1"/>
  <c r="S1046" i="24" s="1"/>
  <c r="T1046" i="24" s="1"/>
  <c r="P826" i="24"/>
  <c r="Q826" i="24" s="1"/>
  <c r="R826" i="24" s="1"/>
  <c r="S826" i="24" s="1"/>
  <c r="T826" i="24" s="1"/>
  <c r="P2573" i="24"/>
  <c r="Q2573" i="24" s="1"/>
  <c r="R2573" i="24" s="1"/>
  <c r="S2573" i="24" s="1"/>
  <c r="T2573" i="24" s="1"/>
  <c r="P1654" i="24"/>
  <c r="Q1654" i="24" s="1"/>
  <c r="R1654" i="24" s="1"/>
  <c r="S1654" i="24" s="1"/>
  <c r="T1654" i="24" s="1"/>
  <c r="P268" i="24"/>
  <c r="Q268" i="24" s="1"/>
  <c r="R268" i="24" s="1"/>
  <c r="S268" i="24" s="1"/>
  <c r="T268" i="24" s="1"/>
  <c r="P55" i="24"/>
  <c r="Q55" i="24" s="1"/>
  <c r="R55" i="24" s="1"/>
  <c r="S55" i="24" s="1"/>
  <c r="T55" i="24" s="1"/>
  <c r="P4072" i="24"/>
  <c r="Q4072" i="24" s="1"/>
  <c r="R4072" i="24" s="1"/>
  <c r="S4072" i="24" s="1"/>
  <c r="T4072" i="24" s="1"/>
  <c r="P1948" i="24"/>
  <c r="Q1948" i="24" s="1"/>
  <c r="R1948" i="24" s="1"/>
  <c r="S1948" i="24" s="1"/>
  <c r="T1948" i="24" s="1"/>
  <c r="P3599" i="24"/>
  <c r="Q3599" i="24" s="1"/>
  <c r="R3599" i="24" s="1"/>
  <c r="S3599" i="24" s="1"/>
  <c r="T3599" i="24" s="1"/>
  <c r="P1400" i="24"/>
  <c r="Q1400" i="24" s="1"/>
  <c r="R1400" i="24" s="1"/>
  <c r="S1400" i="24" s="1"/>
  <c r="T1400" i="24" s="1"/>
  <c r="P4210" i="24"/>
  <c r="Q4210" i="24" s="1"/>
  <c r="R4210" i="24" s="1"/>
  <c r="S4210" i="24" s="1"/>
  <c r="T4210" i="24" s="1"/>
  <c r="P2025" i="24"/>
  <c r="Q2025" i="24" s="1"/>
  <c r="R2025" i="24" s="1"/>
  <c r="S2025" i="24" s="1"/>
  <c r="T2025" i="24" s="1"/>
  <c r="P3420" i="24"/>
  <c r="Q3420" i="24" s="1"/>
  <c r="R3420" i="24" s="1"/>
  <c r="S3420" i="24" s="1"/>
  <c r="T3420" i="24" s="1"/>
  <c r="P880" i="24"/>
  <c r="Q880" i="24" s="1"/>
  <c r="R880" i="24" s="1"/>
  <c r="S880" i="24" s="1"/>
  <c r="T880" i="24" s="1"/>
  <c r="P2733" i="24"/>
  <c r="Q2733" i="24" s="1"/>
  <c r="R2733" i="24" s="1"/>
  <c r="S2733" i="24" s="1"/>
  <c r="T2733" i="24" s="1"/>
  <c r="P485" i="24"/>
  <c r="Q485" i="24" s="1"/>
  <c r="R485" i="24" s="1"/>
  <c r="S485" i="24" s="1"/>
  <c r="T485" i="24" s="1"/>
  <c r="P1399" i="24"/>
  <c r="Q1399" i="24" s="1"/>
  <c r="R1399" i="24" s="1"/>
  <c r="S1399" i="24"/>
  <c r="T1399" i="24" s="1"/>
  <c r="P3289" i="24"/>
  <c r="Q3289" i="24" s="1"/>
  <c r="R3289" i="24" s="1"/>
  <c r="S3289" i="24" s="1"/>
  <c r="T3289" i="24" s="1"/>
  <c r="P2670" i="24"/>
  <c r="Q2670" i="24" s="1"/>
  <c r="R2670" i="24" s="1"/>
  <c r="S2670" i="24" s="1"/>
  <c r="T2670" i="24" s="1"/>
  <c r="P345" i="24"/>
  <c r="Q345" i="24" s="1"/>
  <c r="R345" i="24" s="1"/>
  <c r="S345" i="24" s="1"/>
  <c r="T345" i="24" s="1"/>
  <c r="P2725" i="24"/>
  <c r="Q2725" i="24" s="1"/>
  <c r="R2725" i="24" s="1"/>
  <c r="S2725" i="24" s="1"/>
  <c r="T2725" i="24" s="1"/>
  <c r="P888" i="24"/>
  <c r="Q888" i="24" s="1"/>
  <c r="R888" i="24" s="1"/>
  <c r="S888" i="24" s="1"/>
  <c r="T888" i="24" s="1"/>
  <c r="P2249" i="24"/>
  <c r="Q2249" i="24" s="1"/>
  <c r="R2249" i="24" s="1"/>
  <c r="S2249" i="24" s="1"/>
  <c r="T2249" i="24" s="1"/>
  <c r="P4223" i="24"/>
  <c r="Q4223" i="24" s="1"/>
  <c r="R4223" i="24" s="1"/>
  <c r="S4223" i="24" s="1"/>
  <c r="T4223" i="24" s="1"/>
  <c r="P1596" i="24"/>
  <c r="Q1596" i="24" s="1"/>
  <c r="R1596" i="24" s="1"/>
  <c r="S1596" i="24" s="1"/>
  <c r="T1596" i="24" s="1"/>
  <c r="P1124" i="24"/>
  <c r="Q1124" i="24" s="1"/>
  <c r="R1124" i="24" s="1"/>
  <c r="S1124" i="24" s="1"/>
  <c r="T1124" i="24" s="1"/>
  <c r="P877" i="24"/>
  <c r="Q877" i="24" s="1"/>
  <c r="R877" i="24" s="1"/>
  <c r="S877" i="24" s="1"/>
  <c r="T877" i="24" s="1"/>
  <c r="P2153" i="24"/>
  <c r="Q2153" i="24" s="1"/>
  <c r="R2153" i="24" s="1"/>
  <c r="S2153" i="24" s="1"/>
  <c r="T2153" i="24" s="1"/>
  <c r="P1463" i="24"/>
  <c r="Q1463" i="24" s="1"/>
  <c r="R1463" i="24" s="1"/>
  <c r="S1463" i="24" s="1"/>
  <c r="T1463" i="24" s="1"/>
  <c r="P975" i="24"/>
  <c r="Q975" i="24" s="1"/>
  <c r="R975" i="24" s="1"/>
  <c r="S975" i="24" s="1"/>
  <c r="T975" i="24" s="1"/>
  <c r="P1696" i="24"/>
  <c r="Q1696" i="24" s="1"/>
  <c r="R1696" i="24" s="1"/>
  <c r="S1696" i="24" s="1"/>
  <c r="T1696" i="24" s="1"/>
  <c r="P482" i="24"/>
  <c r="Q482" i="24" s="1"/>
  <c r="R482" i="24" s="1"/>
  <c r="S482" i="24" s="1"/>
  <c r="T482" i="24" s="1"/>
  <c r="P2106" i="24"/>
  <c r="Q2106" i="24" s="1"/>
  <c r="R2106" i="24" s="1"/>
  <c r="S2106" i="24" s="1"/>
  <c r="T2106" i="24" s="1"/>
  <c r="P3993" i="24"/>
  <c r="Q3993" i="24" s="1"/>
  <c r="R3993" i="24" s="1"/>
  <c r="S3993" i="24"/>
  <c r="T3993" i="24" s="1"/>
  <c r="P2109" i="24"/>
  <c r="Q2109" i="24" s="1"/>
  <c r="R2109" i="24" s="1"/>
  <c r="S2109" i="24" s="1"/>
  <c r="T2109" i="24" s="1"/>
  <c r="P3691" i="24"/>
  <c r="Q3691" i="24" s="1"/>
  <c r="R3691" i="24" s="1"/>
  <c r="S3691" i="24" s="1"/>
  <c r="T3691" i="24" s="1"/>
  <c r="P3167" i="24"/>
  <c r="Q3167" i="24" s="1"/>
  <c r="R3167" i="24" s="1"/>
  <c r="S3167" i="24" s="1"/>
  <c r="T3167" i="24" s="1"/>
  <c r="P1193" i="24"/>
  <c r="Q1193" i="24" s="1"/>
  <c r="R1193" i="24" s="1"/>
  <c r="S1193" i="24" s="1"/>
  <c r="T1193" i="24" s="1"/>
  <c r="P1952" i="24"/>
  <c r="Q1952" i="24" s="1"/>
  <c r="R1952" i="24" s="1"/>
  <c r="S1952" i="24" s="1"/>
  <c r="T1952" i="24" s="1"/>
  <c r="P1965" i="24"/>
  <c r="Q1965" i="24" s="1"/>
  <c r="R1965" i="24" s="1"/>
  <c r="S1965" i="24" s="1"/>
  <c r="T1965" i="24" s="1"/>
  <c r="P2994" i="24"/>
  <c r="Q2994" i="24" s="1"/>
  <c r="R2994" i="24" s="1"/>
  <c r="S2994" i="24" s="1"/>
  <c r="T2994" i="24" s="1"/>
  <c r="P3439" i="24"/>
  <c r="Q3439" i="24" s="1"/>
  <c r="R3439" i="24" s="1"/>
  <c r="S3439" i="24" s="1"/>
  <c r="T3439" i="24" s="1"/>
  <c r="P2968" i="24"/>
  <c r="Q2968" i="24" s="1"/>
  <c r="R2968" i="24" s="1"/>
  <c r="S2968" i="24"/>
  <c r="T2968" i="24" s="1"/>
  <c r="P1602" i="24"/>
  <c r="Q1602" i="24" s="1"/>
  <c r="R1602" i="24" s="1"/>
  <c r="S1602" i="24" s="1"/>
  <c r="T1602" i="24" s="1"/>
  <c r="P3775" i="24"/>
  <c r="Q3775" i="24" s="1"/>
  <c r="R3775" i="24" s="1"/>
  <c r="S3775" i="24" s="1"/>
  <c r="T3775" i="24" s="1"/>
  <c r="P3300" i="24"/>
  <c r="Q3300" i="24" s="1"/>
  <c r="R3300" i="24" s="1"/>
  <c r="S3300" i="24" s="1"/>
  <c r="T3300" i="24" s="1"/>
  <c r="P4058" i="24"/>
  <c r="Q4058" i="24" s="1"/>
  <c r="R4058" i="24" s="1"/>
  <c r="S4058" i="24" s="1"/>
  <c r="T4058" i="24" s="1"/>
  <c r="P3049" i="24"/>
  <c r="Q3049" i="24" s="1"/>
  <c r="R3049" i="24" s="1"/>
  <c r="S3049" i="24" s="1"/>
  <c r="T3049" i="24" s="1"/>
  <c r="P2115" i="24"/>
  <c r="Q2115" i="24" s="1"/>
  <c r="R2115" i="24" s="1"/>
  <c r="S2115" i="24" s="1"/>
  <c r="T2115" i="24" s="1"/>
  <c r="P1959" i="24"/>
  <c r="Q1959" i="24" s="1"/>
  <c r="R1959" i="24" s="1"/>
  <c r="S1959" i="24" s="1"/>
  <c r="T1959" i="24" s="1"/>
  <c r="P338" i="24"/>
  <c r="Q338" i="24" s="1"/>
  <c r="R338" i="24" s="1"/>
  <c r="S338" i="24" s="1"/>
  <c r="T338" i="24" s="1"/>
  <c r="P1411" i="24"/>
  <c r="Q1411" i="24" s="1"/>
  <c r="R1411" i="24" s="1"/>
  <c r="S1411" i="24" s="1"/>
  <c r="T1411" i="24" s="1"/>
  <c r="P2499" i="24"/>
  <c r="Q2499" i="24" s="1"/>
  <c r="R2499" i="24" s="1"/>
  <c r="S2499" i="24" s="1"/>
  <c r="T2499" i="24" s="1"/>
  <c r="P638" i="24"/>
  <c r="Q638" i="24" s="1"/>
  <c r="R638" i="24" s="1"/>
  <c r="S638" i="24" s="1"/>
  <c r="T638" i="24" s="1"/>
  <c r="P2269" i="24"/>
  <c r="Q2269" i="24" s="1"/>
  <c r="R2269" i="24" s="1"/>
  <c r="S2269" i="24" s="1"/>
  <c r="T2269" i="24" s="1"/>
  <c r="P910" i="24"/>
  <c r="Q910" i="24" s="1"/>
  <c r="R910" i="24" s="1"/>
  <c r="S910" i="24" s="1"/>
  <c r="T910" i="24" s="1"/>
  <c r="P3302" i="24"/>
  <c r="Q3302" i="24" s="1"/>
  <c r="R3302" i="24" s="1"/>
  <c r="S3302" i="24" s="1"/>
  <c r="T3302" i="24" s="1"/>
  <c r="P3192" i="24"/>
  <c r="Q3192" i="24" s="1"/>
  <c r="R3192" i="24" s="1"/>
  <c r="S3192" i="24" s="1"/>
  <c r="T3192" i="24" s="1"/>
  <c r="P212" i="24"/>
  <c r="Q212" i="24" s="1"/>
  <c r="R212" i="24" s="1"/>
  <c r="S212" i="24" s="1"/>
  <c r="T212" i="24" s="1"/>
  <c r="P2313" i="24"/>
  <c r="Q2313" i="24" s="1"/>
  <c r="R2313" i="24" s="1"/>
  <c r="S2313" i="24" s="1"/>
  <c r="T2313" i="24" s="1"/>
  <c r="P3882" i="24"/>
  <c r="Q3882" i="24" s="1"/>
  <c r="R3882" i="24" s="1"/>
  <c r="S3882" i="24" s="1"/>
  <c r="T3882" i="24" s="1"/>
  <c r="P3838" i="24"/>
  <c r="Q3838" i="24" s="1"/>
  <c r="R3838" i="24" s="1"/>
  <c r="S3838" i="24" s="1"/>
  <c r="T3838" i="24" s="1"/>
  <c r="P3837" i="24"/>
  <c r="Q3837" i="24" s="1"/>
  <c r="R3837" i="24" s="1"/>
  <c r="S3837" i="24" s="1"/>
  <c r="T3837" i="24" s="1"/>
  <c r="P2419" i="24"/>
  <c r="Q2419" i="24" s="1"/>
  <c r="R2419" i="24" s="1"/>
  <c r="S2419" i="24" s="1"/>
  <c r="T2419" i="24" s="1"/>
  <c r="P1857" i="24"/>
  <c r="Q1857" i="24" s="1"/>
  <c r="R1857" i="24" s="1"/>
  <c r="S1857" i="24" s="1"/>
  <c r="T1857" i="24" s="1"/>
  <c r="P3888" i="24"/>
  <c r="Q3888" i="24" s="1"/>
  <c r="R3888" i="24" s="1"/>
  <c r="S3888" i="24" s="1"/>
  <c r="T3888" i="24" s="1"/>
  <c r="P392" i="24"/>
  <c r="Q392" i="24" s="1"/>
  <c r="R392" i="24" s="1"/>
  <c r="S392" i="24" s="1"/>
  <c r="T392" i="24" s="1"/>
  <c r="P3230" i="24"/>
  <c r="Q3230" i="24" s="1"/>
  <c r="R3230" i="24" s="1"/>
  <c r="S3230" i="24" s="1"/>
  <c r="T3230" i="24" s="1"/>
  <c r="P781" i="24"/>
  <c r="Q781" i="24" s="1"/>
  <c r="R781" i="24" s="1"/>
  <c r="S781" i="24" s="1"/>
  <c r="T781" i="24" s="1"/>
  <c r="P722" i="24"/>
  <c r="Q722" i="24" s="1"/>
  <c r="R722" i="24" s="1"/>
  <c r="S722" i="24" s="1"/>
  <c r="T722" i="24" s="1"/>
  <c r="P3463" i="24"/>
  <c r="Q3463" i="24" s="1"/>
  <c r="R3463" i="24" s="1"/>
  <c r="S3463" i="24" s="1"/>
  <c r="T3463" i="24" s="1"/>
  <c r="P2030" i="24"/>
  <c r="Q2030" i="24" s="1"/>
  <c r="R2030" i="24" s="1"/>
  <c r="S2030" i="24" s="1"/>
  <c r="T2030" i="24" s="1"/>
  <c r="P3034" i="24"/>
  <c r="Q3034" i="24" s="1"/>
  <c r="R3034" i="24" s="1"/>
  <c r="S3034" i="24" s="1"/>
  <c r="T3034" i="24" s="1"/>
  <c r="P568" i="24"/>
  <c r="Q568" i="24" s="1"/>
  <c r="R568" i="24" s="1"/>
  <c r="S568" i="24" s="1"/>
  <c r="T568" i="24" s="1"/>
  <c r="P3256" i="24"/>
  <c r="Q3256" i="24" s="1"/>
  <c r="R3256" i="24" s="1"/>
  <c r="S3256" i="24" s="1"/>
  <c r="T3256" i="24" s="1"/>
  <c r="P625" i="24"/>
  <c r="Q625" i="24" s="1"/>
  <c r="R625" i="24" s="1"/>
  <c r="S625" i="24" s="1"/>
  <c r="T625" i="24" s="1"/>
  <c r="P3937" i="24"/>
  <c r="Q3937" i="24" s="1"/>
  <c r="R3937" i="24" s="1"/>
  <c r="S3937" i="24" s="1"/>
  <c r="T3937" i="24" s="1"/>
  <c r="P2316" i="24"/>
  <c r="Q2316" i="24" s="1"/>
  <c r="R2316" i="24" s="1"/>
  <c r="S2316" i="24" s="1"/>
  <c r="T2316" i="24" s="1"/>
  <c r="P1479" i="24"/>
  <c r="Q1479" i="24" s="1"/>
  <c r="R1479" i="24" s="1"/>
  <c r="S1479" i="24" s="1"/>
  <c r="T1479" i="24" s="1"/>
  <c r="P1686" i="24"/>
  <c r="Q1686" i="24" s="1"/>
  <c r="R1686" i="24" s="1"/>
  <c r="S1686" i="24" s="1"/>
  <c r="T1686" i="24" s="1"/>
  <c r="P806" i="24"/>
  <c r="Q806" i="24" s="1"/>
  <c r="R806" i="24" s="1"/>
  <c r="S806" i="24" s="1"/>
  <c r="T806" i="24" s="1"/>
  <c r="P1623" i="24"/>
  <c r="Q1623" i="24" s="1"/>
  <c r="R1623" i="24" s="1"/>
  <c r="S1623" i="24" s="1"/>
  <c r="T1623" i="24" s="1"/>
  <c r="P2483" i="24"/>
  <c r="Q2483" i="24" s="1"/>
  <c r="R2483" i="24" s="1"/>
  <c r="S2483" i="24" s="1"/>
  <c r="T2483" i="24" s="1"/>
  <c r="P2612" i="24"/>
  <c r="Q2612" i="24" s="1"/>
  <c r="R2612" i="24" s="1"/>
  <c r="S2612" i="24" s="1"/>
  <c r="T2612" i="24" s="1"/>
  <c r="P159" i="24"/>
  <c r="Q159" i="24" s="1"/>
  <c r="R159" i="24" s="1"/>
  <c r="S159" i="24" s="1"/>
  <c r="T159" i="24" s="1"/>
  <c r="P1018" i="24"/>
  <c r="Q1018" i="24" s="1"/>
  <c r="R1018" i="24" s="1"/>
  <c r="S1018" i="24" s="1"/>
  <c r="T1018" i="24" s="1"/>
  <c r="P3949" i="24"/>
  <c r="Q3949" i="24" s="1"/>
  <c r="R3949" i="24" s="1"/>
  <c r="S3949" i="24" s="1"/>
  <c r="T3949" i="24" s="1"/>
  <c r="P3778" i="24"/>
  <c r="Q3778" i="24" s="1"/>
  <c r="R3778" i="24" s="1"/>
  <c r="S3778" i="24" s="1"/>
  <c r="T3778" i="24" s="1"/>
  <c r="P1582" i="24"/>
  <c r="Q1582" i="24" s="1"/>
  <c r="R1582" i="24" s="1"/>
  <c r="S1582" i="24" s="1"/>
  <c r="T1582" i="24" s="1"/>
  <c r="P2958" i="24"/>
  <c r="Q2958" i="24" s="1"/>
  <c r="R2958" i="24" s="1"/>
  <c r="S2958" i="24" s="1"/>
  <c r="T2958" i="24" s="1"/>
  <c r="P3476" i="24"/>
  <c r="Q3476" i="24" s="1"/>
  <c r="R3476" i="24" s="1"/>
  <c r="S3476" i="24" s="1"/>
  <c r="T3476" i="24" s="1"/>
  <c r="P3866" i="24"/>
  <c r="Q3866" i="24" s="1"/>
  <c r="R3866" i="24" s="1"/>
  <c r="S3866" i="24" s="1"/>
  <c r="T3866" i="24" s="1"/>
  <c r="P4019" i="24"/>
  <c r="Q4019" i="24" s="1"/>
  <c r="R4019" i="24" s="1"/>
  <c r="S4019" i="24" s="1"/>
  <c r="T4019" i="24" s="1"/>
  <c r="P284" i="24"/>
  <c r="Q284" i="24" s="1"/>
  <c r="R284" i="24" s="1"/>
  <c r="S284" i="24" s="1"/>
  <c r="T284" i="24" s="1"/>
  <c r="P2239" i="24"/>
  <c r="Q2239" i="24" s="1"/>
  <c r="R2239" i="24" s="1"/>
  <c r="S2239" i="24" s="1"/>
  <c r="T2239" i="24" s="1"/>
  <c r="P1588" i="24"/>
  <c r="Q1588" i="24" s="1"/>
  <c r="R1588" i="24" s="1"/>
  <c r="S1588" i="24" s="1"/>
  <c r="T1588" i="24" s="1"/>
  <c r="P3061" i="24"/>
  <c r="Q3061" i="24" s="1"/>
  <c r="R3061" i="24" s="1"/>
  <c r="S3061" i="24" s="1"/>
  <c r="T3061" i="24" s="1"/>
  <c r="P1445" i="24"/>
  <c r="Q1445" i="24" s="1"/>
  <c r="R1445" i="24" s="1"/>
  <c r="S1445" i="24" s="1"/>
  <c r="T1445" i="24" s="1"/>
  <c r="P595" i="24"/>
  <c r="Q595" i="24" s="1"/>
  <c r="R595" i="24" s="1"/>
  <c r="S595" i="24" s="1"/>
  <c r="T595" i="24" s="1"/>
  <c r="P2247" i="24"/>
  <c r="Q2247" i="24" s="1"/>
  <c r="R2247" i="24" s="1"/>
  <c r="S2247" i="24" s="1"/>
  <c r="T2247" i="24" s="1"/>
  <c r="P1171" i="24"/>
  <c r="Q1171" i="24" s="1"/>
  <c r="R1171" i="24" s="1"/>
  <c r="S1171" i="24" s="1"/>
  <c r="T1171" i="24" s="1"/>
  <c r="P3960" i="24"/>
  <c r="Q3960" i="24" s="1"/>
  <c r="R3960" i="24" s="1"/>
  <c r="S3960" i="24" s="1"/>
  <c r="T3960" i="24" s="1"/>
  <c r="P2060" i="24"/>
  <c r="Q2060" i="24" s="1"/>
  <c r="R2060" i="24" s="1"/>
  <c r="S2060" i="24" s="1"/>
  <c r="T2060" i="24" s="1"/>
  <c r="P1398" i="24"/>
  <c r="Q1398" i="24" s="1"/>
  <c r="R1398" i="24" s="1"/>
  <c r="S1398" i="24" s="1"/>
  <c r="T1398" i="24" s="1"/>
  <c r="P1072" i="24"/>
  <c r="Q1072" i="24" s="1"/>
  <c r="R1072" i="24" s="1"/>
  <c r="S1072" i="24" s="1"/>
  <c r="T1072" i="24" s="1"/>
  <c r="P1008" i="24"/>
  <c r="Q1008" i="24" s="1"/>
  <c r="R1008" i="24" s="1"/>
  <c r="S1008" i="24" s="1"/>
  <c r="T1008" i="24" s="1"/>
  <c r="P2205" i="24"/>
  <c r="Q2205" i="24" s="1"/>
  <c r="R2205" i="24" s="1"/>
  <c r="S2205" i="24" s="1"/>
  <c r="T2205" i="24" s="1"/>
  <c r="P2304" i="24"/>
  <c r="Q2304" i="24" s="1"/>
  <c r="R2304" i="24" s="1"/>
  <c r="S2304" i="24" s="1"/>
  <c r="T2304" i="24" s="1"/>
  <c r="P1659" i="24"/>
  <c r="Q1659" i="24" s="1"/>
  <c r="R1659" i="24" s="1"/>
  <c r="S1659" i="24"/>
  <c r="T1659" i="24" s="1"/>
  <c r="P2138" i="24"/>
  <c r="Q2138" i="24" s="1"/>
  <c r="R2138" i="24" s="1"/>
  <c r="S2138" i="24" s="1"/>
  <c r="T2138" i="24" s="1"/>
  <c r="P4121" i="24"/>
  <c r="Q4121" i="24" s="1"/>
  <c r="R4121" i="24" s="1"/>
  <c r="S4121" i="24" s="1"/>
  <c r="T4121" i="24" s="1"/>
  <c r="P1949" i="24"/>
  <c r="Q1949" i="24" s="1"/>
  <c r="R1949" i="24" s="1"/>
  <c r="S1949" i="24" s="1"/>
  <c r="T1949" i="24" s="1"/>
  <c r="P2448" i="24"/>
  <c r="Q2448" i="24" s="1"/>
  <c r="R2448" i="24" s="1"/>
  <c r="S2448" i="24" s="1"/>
  <c r="T2448" i="24" s="1"/>
  <c r="P1410" i="24"/>
  <c r="Q1410" i="24" s="1"/>
  <c r="R1410" i="24" s="1"/>
  <c r="S1410" i="24" s="1"/>
  <c r="T1410" i="24" s="1"/>
  <c r="P529" i="24"/>
  <c r="Q529" i="24" s="1"/>
  <c r="R529" i="24" s="1"/>
  <c r="S529" i="24" s="1"/>
  <c r="T529" i="24" s="1"/>
  <c r="P3108" i="24"/>
  <c r="Q3108" i="24" s="1"/>
  <c r="R3108" i="24" s="1"/>
  <c r="S3108" i="24"/>
  <c r="T3108" i="24" s="1"/>
  <c r="P2119" i="24"/>
  <c r="Q2119" i="24" s="1"/>
  <c r="R2119" i="24" s="1"/>
  <c r="S2119" i="24" s="1"/>
  <c r="T2119" i="24" s="1"/>
  <c r="P1417" i="24"/>
  <c r="Q1417" i="24" s="1"/>
  <c r="R1417" i="24" s="1"/>
  <c r="S1417" i="24" s="1"/>
  <c r="T1417" i="24" s="1"/>
  <c r="P682" i="24"/>
  <c r="Q682" i="24" s="1"/>
  <c r="R682" i="24" s="1"/>
  <c r="S682" i="24" s="1"/>
  <c r="T682" i="24" s="1"/>
  <c r="P2570" i="24"/>
  <c r="Q2570" i="24" s="1"/>
  <c r="R2570" i="24" s="1"/>
  <c r="S2570" i="24"/>
  <c r="T2570" i="24" s="1"/>
  <c r="P1599" i="24"/>
  <c r="Q1599" i="24" s="1"/>
  <c r="R1599" i="24" s="1"/>
  <c r="S1599" i="24" s="1"/>
  <c r="T1599" i="24" s="1"/>
  <c r="P1806" i="24"/>
  <c r="Q1806" i="24" s="1"/>
  <c r="R1806" i="24" s="1"/>
  <c r="S1806" i="24" s="1"/>
  <c r="T1806" i="24" s="1"/>
  <c r="P1431" i="24"/>
  <c r="Q1431" i="24" s="1"/>
  <c r="R1431" i="24" s="1"/>
  <c r="S1431" i="24" s="1"/>
  <c r="T1431" i="24" s="1"/>
  <c r="P1717" i="24"/>
  <c r="Q1717" i="24" s="1"/>
  <c r="R1717" i="24" s="1"/>
  <c r="S1717" i="24" s="1"/>
  <c r="T1717" i="24" s="1"/>
  <c r="P4064" i="24"/>
  <c r="Q4064" i="24" s="1"/>
  <c r="R4064" i="24" s="1"/>
  <c r="S4064" i="24" s="1"/>
  <c r="T4064" i="24" s="1"/>
  <c r="P3445" i="24"/>
  <c r="Q3445" i="24" s="1"/>
  <c r="R3445" i="24" s="1"/>
  <c r="S3445" i="24" s="1"/>
  <c r="T3445" i="24" s="1"/>
  <c r="P2344" i="24"/>
  <c r="Q2344" i="24" s="1"/>
  <c r="R2344" i="24" s="1"/>
  <c r="S2344" i="24" s="1"/>
  <c r="T2344" i="24" s="1"/>
  <c r="P938" i="24"/>
  <c r="Q938" i="24" s="1"/>
  <c r="R938" i="24" s="1"/>
  <c r="S938" i="24" s="1"/>
  <c r="T938" i="24" s="1"/>
  <c r="P488" i="24"/>
  <c r="Q488" i="24" s="1"/>
  <c r="R488" i="24" s="1"/>
  <c r="S488" i="24" s="1"/>
  <c r="T488" i="24" s="1"/>
  <c r="P3886" i="24"/>
  <c r="Q3886" i="24" s="1"/>
  <c r="R3886" i="24" s="1"/>
  <c r="S3886" i="24" s="1"/>
  <c r="T3886" i="24" s="1"/>
  <c r="P1723" i="24"/>
  <c r="Q1723" i="24" s="1"/>
  <c r="R1723" i="24" s="1"/>
  <c r="S1723" i="24" s="1"/>
  <c r="T1723" i="24" s="1"/>
  <c r="P1477" i="24"/>
  <c r="Q1477" i="24" s="1"/>
  <c r="R1477" i="24" s="1"/>
  <c r="S1477" i="24" s="1"/>
  <c r="T1477" i="24" s="1"/>
  <c r="P901" i="24"/>
  <c r="Q901" i="24" s="1"/>
  <c r="R901" i="24" s="1"/>
  <c r="S901" i="24" s="1"/>
  <c r="T901" i="24" s="1"/>
  <c r="P3225" i="24"/>
  <c r="Q3225" i="24" s="1"/>
  <c r="R3225" i="24" s="1"/>
  <c r="S3225" i="24"/>
  <c r="T3225" i="24" s="1"/>
  <c r="P1133" i="24"/>
  <c r="Q1133" i="24" s="1"/>
  <c r="R1133" i="24" s="1"/>
  <c r="S1133" i="24"/>
  <c r="T1133" i="24" s="1"/>
  <c r="P1842" i="24"/>
  <c r="Q1842" i="24" s="1"/>
  <c r="R1842" i="24" s="1"/>
  <c r="S1842" i="24" s="1"/>
  <c r="T1842" i="24" s="1"/>
  <c r="P1121" i="24"/>
  <c r="Q1121" i="24" s="1"/>
  <c r="R1121" i="24" s="1"/>
  <c r="S1121" i="24" s="1"/>
  <c r="T1121" i="24" s="1"/>
  <c r="P2911" i="24"/>
  <c r="Q2911" i="24" s="1"/>
  <c r="R2911" i="24" s="1"/>
  <c r="S2911" i="24" s="1"/>
  <c r="T2911" i="24" s="1"/>
  <c r="P362" i="24"/>
  <c r="Q362" i="24" s="1"/>
  <c r="R362" i="24" s="1"/>
  <c r="S362" i="24" s="1"/>
  <c r="T362" i="24" s="1"/>
  <c r="P504" i="24"/>
  <c r="Q504" i="24" s="1"/>
  <c r="R504" i="24" s="1"/>
  <c r="S504" i="24" s="1"/>
  <c r="T504" i="24" s="1"/>
  <c r="P1904" i="24"/>
  <c r="Q1904" i="24" s="1"/>
  <c r="R1904" i="24" s="1"/>
  <c r="S1904" i="24" s="1"/>
  <c r="T1904" i="24" s="1"/>
  <c r="P136" i="24"/>
  <c r="Q136" i="24" s="1"/>
  <c r="R136" i="24" s="1"/>
  <c r="S136" i="24" s="1"/>
  <c r="T136" i="24" s="1"/>
  <c r="P3616" i="24"/>
  <c r="Q3616" i="24" s="1"/>
  <c r="R3616" i="24" s="1"/>
  <c r="S3616" i="24" s="1"/>
  <c r="T3616" i="24" s="1"/>
  <c r="P1080" i="24"/>
  <c r="Q1080" i="24" s="1"/>
  <c r="R1080" i="24" s="1"/>
  <c r="S1080" i="24" s="1"/>
  <c r="T1080" i="24" s="1"/>
  <c r="P3387" i="24"/>
  <c r="Q3387" i="24" s="1"/>
  <c r="R3387" i="24" s="1"/>
  <c r="S3387" i="24" s="1"/>
  <c r="T3387" i="24" s="1"/>
  <c r="P2518" i="24"/>
  <c r="Q2518" i="24" s="1"/>
  <c r="R2518" i="24" s="1"/>
  <c r="S2518" i="24" s="1"/>
  <c r="T2518" i="24" s="1"/>
  <c r="P459" i="24"/>
  <c r="Q459" i="24" s="1"/>
  <c r="R459" i="24" s="1"/>
  <c r="S459" i="24" s="1"/>
  <c r="T459" i="24" s="1"/>
  <c r="P145" i="24"/>
  <c r="Q145" i="24" s="1"/>
  <c r="R145" i="24" s="1"/>
  <c r="S145" i="24" s="1"/>
  <c r="T145" i="24" s="1"/>
  <c r="P1501" i="24"/>
  <c r="Q1501" i="24" s="1"/>
  <c r="R1501" i="24" s="1"/>
  <c r="S1501" i="24" s="1"/>
  <c r="T1501" i="24" s="1"/>
  <c r="P103" i="24"/>
  <c r="Q103" i="24" s="1"/>
  <c r="R103" i="24" s="1"/>
  <c r="S103" i="24" s="1"/>
  <c r="T103" i="24" s="1"/>
  <c r="P138" i="24"/>
  <c r="Q138" i="24" s="1"/>
  <c r="R138" i="24" s="1"/>
  <c r="S138" i="24" s="1"/>
  <c r="T138" i="24" s="1"/>
  <c r="P3587" i="24"/>
  <c r="Q3587" i="24" s="1"/>
  <c r="R3587" i="24" s="1"/>
  <c r="S3587" i="24" s="1"/>
  <c r="T3587" i="24" s="1"/>
  <c r="P462" i="24"/>
  <c r="Q462" i="24" s="1"/>
  <c r="R462" i="24" s="1"/>
  <c r="S462" i="24" s="1"/>
  <c r="T462" i="24" s="1"/>
  <c r="P3574" i="24"/>
  <c r="Q3574" i="24" s="1"/>
  <c r="R3574" i="24" s="1"/>
  <c r="S3574" i="24" s="1"/>
  <c r="T3574" i="24" s="1"/>
  <c r="P4140" i="24"/>
  <c r="Q4140" i="24" s="1"/>
  <c r="R4140" i="24" s="1"/>
  <c r="S4140" i="24" s="1"/>
  <c r="T4140" i="24" s="1"/>
  <c r="P2367" i="24"/>
  <c r="Q2367" i="24" s="1"/>
  <c r="R2367" i="24" s="1"/>
  <c r="S2367" i="24" s="1"/>
  <c r="T2367" i="24" s="1"/>
  <c r="P3236" i="24"/>
  <c r="Q3236" i="24" s="1"/>
  <c r="R3236" i="24" s="1"/>
  <c r="S3236" i="24" s="1"/>
  <c r="T3236" i="24" s="1"/>
  <c r="P3217" i="24"/>
  <c r="Q3217" i="24" s="1"/>
  <c r="R3217" i="24" s="1"/>
  <c r="S3217" i="24" s="1"/>
  <c r="T3217" i="24" s="1"/>
  <c r="P2703" i="24"/>
  <c r="Q2703" i="24" s="1"/>
  <c r="R2703" i="24" s="1"/>
  <c r="S2703" i="24" s="1"/>
  <c r="T2703" i="24" s="1"/>
  <c r="P1925" i="24"/>
  <c r="Q1925" i="24" s="1"/>
  <c r="R1925" i="24" s="1"/>
  <c r="S1925" i="24" s="1"/>
  <c r="T1925" i="24" s="1"/>
  <c r="P333" i="24"/>
  <c r="Q333" i="24" s="1"/>
  <c r="R333" i="24" s="1"/>
  <c r="S333" i="24" s="1"/>
  <c r="T333" i="24" s="1"/>
  <c r="P3433" i="24"/>
  <c r="Q3433" i="24" s="1"/>
  <c r="R3433" i="24" s="1"/>
  <c r="S3433" i="24" s="1"/>
  <c r="T3433" i="24" s="1"/>
  <c r="P2371" i="24"/>
  <c r="Q2371" i="24" s="1"/>
  <c r="R2371" i="24" s="1"/>
  <c r="S2371" i="24" s="1"/>
  <c r="T2371" i="24" s="1"/>
  <c r="P2687" i="24"/>
  <c r="Q2687" i="24" s="1"/>
  <c r="R2687" i="24" s="1"/>
  <c r="S2687" i="24" s="1"/>
  <c r="T2687" i="24" s="1"/>
  <c r="P282" i="24"/>
  <c r="Q282" i="24" s="1"/>
  <c r="R282" i="24" s="1"/>
  <c r="S282" i="24" s="1"/>
  <c r="T282" i="24" s="1"/>
  <c r="P3261" i="24"/>
  <c r="Q3261" i="24" s="1"/>
  <c r="R3261" i="24" s="1"/>
  <c r="S3261" i="24" s="1"/>
  <c r="T3261" i="24" s="1"/>
  <c r="P2043" i="24"/>
  <c r="Q2043" i="24" s="1"/>
  <c r="R2043" i="24" s="1"/>
  <c r="S2043" i="24" s="1"/>
  <c r="T2043" i="24" s="1"/>
  <c r="P1927" i="24"/>
  <c r="Q1927" i="24" s="1"/>
  <c r="R1927" i="24" s="1"/>
  <c r="S1927" i="24" s="1"/>
  <c r="T1927" i="24" s="1"/>
  <c r="P3014" i="24"/>
  <c r="Q3014" i="24" s="1"/>
  <c r="R3014" i="24" s="1"/>
  <c r="S3014" i="24" s="1"/>
  <c r="T3014" i="24" s="1"/>
  <c r="P2230" i="24"/>
  <c r="Q2230" i="24" s="1"/>
  <c r="R2230" i="24" s="1"/>
  <c r="S2230" i="24"/>
  <c r="T2230" i="24" s="1"/>
  <c r="P2370" i="24"/>
  <c r="Q2370" i="24" s="1"/>
  <c r="R2370" i="24" s="1"/>
  <c r="S2370" i="24"/>
  <c r="T2370" i="24" s="1"/>
  <c r="P306" i="24"/>
  <c r="Q306" i="24" s="1"/>
  <c r="R306" i="24" s="1"/>
  <c r="S306" i="24" s="1"/>
  <c r="T306" i="24" s="1"/>
  <c r="P3725" i="24"/>
  <c r="Q3725" i="24" s="1"/>
  <c r="R3725" i="24" s="1"/>
  <c r="S3725" i="24" s="1"/>
  <c r="T3725" i="24" s="1"/>
  <c r="P420" i="24"/>
  <c r="Q420" i="24" s="1"/>
  <c r="R420" i="24" s="1"/>
  <c r="S420" i="24" s="1"/>
  <c r="T420" i="24" s="1"/>
  <c r="P1249" i="24"/>
  <c r="Q1249" i="24" s="1"/>
  <c r="R1249" i="24" s="1"/>
  <c r="S1249" i="24" s="1"/>
  <c r="T1249" i="24" s="1"/>
  <c r="P3435" i="24"/>
  <c r="Q3435" i="24" s="1"/>
  <c r="R3435" i="24" s="1"/>
  <c r="S3435" i="24" s="1"/>
  <c r="T3435" i="24" s="1"/>
  <c r="P1295" i="24"/>
  <c r="Q1295" i="24" s="1"/>
  <c r="R1295" i="24" s="1"/>
  <c r="S1295" i="24" s="1"/>
  <c r="T1295" i="24" s="1"/>
  <c r="P3843" i="24"/>
  <c r="Q3843" i="24" s="1"/>
  <c r="R3843" i="24" s="1"/>
  <c r="S3843" i="24" s="1"/>
  <c r="T3843" i="24" s="1"/>
  <c r="P3403" i="24"/>
  <c r="Q3403" i="24" s="1"/>
  <c r="R3403" i="24" s="1"/>
  <c r="S3403" i="24" s="1"/>
  <c r="T3403" i="24" s="1"/>
  <c r="P979" i="24"/>
  <c r="Q979" i="24" s="1"/>
  <c r="R979" i="24" s="1"/>
  <c r="S979" i="24" s="1"/>
  <c r="T979" i="24" s="1"/>
  <c r="P1179" i="24"/>
  <c r="Q1179" i="24" s="1"/>
  <c r="R1179" i="24" s="1"/>
  <c r="S1179" i="24" s="1"/>
  <c r="T1179" i="24" s="1"/>
  <c r="P1480" i="24"/>
  <c r="Q1480" i="24" s="1"/>
  <c r="R1480" i="24" s="1"/>
  <c r="S1480" i="24" s="1"/>
  <c r="T1480" i="24" s="1"/>
  <c r="P711" i="24"/>
  <c r="Q711" i="24" s="1"/>
  <c r="R711" i="24" s="1"/>
  <c r="S711" i="24" s="1"/>
  <c r="T711" i="24" s="1"/>
  <c r="P813" i="24"/>
  <c r="Q813" i="24" s="1"/>
  <c r="R813" i="24" s="1"/>
  <c r="S813" i="24" s="1"/>
  <c r="T813" i="24" s="1"/>
  <c r="P4017" i="24"/>
  <c r="Q4017" i="24" s="1"/>
  <c r="R4017" i="24" s="1"/>
  <c r="S4017" i="24" s="1"/>
  <c r="T4017" i="24" s="1"/>
  <c r="P1765" i="24"/>
  <c r="Q1765" i="24" s="1"/>
  <c r="R1765" i="24" s="1"/>
  <c r="S1765" i="24" s="1"/>
  <c r="T1765" i="24" s="1"/>
  <c r="P2470" i="24"/>
  <c r="Q2470" i="24" s="1"/>
  <c r="R2470" i="24" s="1"/>
  <c r="S2470" i="24" s="1"/>
  <c r="T2470" i="24" s="1"/>
  <c r="P3865" i="24"/>
  <c r="Q3865" i="24" s="1"/>
  <c r="R3865" i="24" s="1"/>
  <c r="S3865" i="24" s="1"/>
  <c r="T3865" i="24" s="1"/>
  <c r="P1938" i="24"/>
  <c r="Q1938" i="24" s="1"/>
  <c r="R1938" i="24" s="1"/>
  <c r="S1938" i="24" s="1"/>
  <c r="T1938" i="24" s="1"/>
  <c r="P966" i="24"/>
  <c r="Q966" i="24" s="1"/>
  <c r="R966" i="24" s="1"/>
  <c r="S966" i="24" s="1"/>
  <c r="T966" i="24" s="1"/>
  <c r="P751" i="24"/>
  <c r="Q751" i="24" s="1"/>
  <c r="R751" i="24" s="1"/>
  <c r="S751" i="24" s="1"/>
  <c r="T751" i="24" s="1"/>
  <c r="P3193" i="24"/>
  <c r="Q3193" i="24" s="1"/>
  <c r="R3193" i="24" s="1"/>
  <c r="S3193" i="24" s="1"/>
  <c r="T3193" i="24" s="1"/>
  <c r="P1261" i="24"/>
  <c r="Q1261" i="24" s="1"/>
  <c r="R1261" i="24" s="1"/>
  <c r="S1261" i="24" s="1"/>
  <c r="T1261" i="24" s="1"/>
  <c r="P647" i="24"/>
  <c r="Q647" i="24" s="1"/>
  <c r="R647" i="24" s="1"/>
  <c r="S647" i="24" s="1"/>
  <c r="T647" i="24" s="1"/>
  <c r="P251" i="24"/>
  <c r="Q251" i="24" s="1"/>
  <c r="R251" i="24" s="1"/>
  <c r="S251" i="24" s="1"/>
  <c r="T251" i="24" s="1"/>
  <c r="P3482" i="24"/>
  <c r="Q3482" i="24" s="1"/>
  <c r="R3482" i="24" s="1"/>
  <c r="S3482" i="24" s="1"/>
  <c r="T3482" i="24" s="1"/>
  <c r="P2660" i="24"/>
  <c r="Q2660" i="24" s="1"/>
  <c r="R2660" i="24" s="1"/>
  <c r="S2660" i="24" s="1"/>
  <c r="T2660" i="24" s="1"/>
  <c r="P593" i="24"/>
  <c r="Q593" i="24" s="1"/>
  <c r="R593" i="24" s="1"/>
  <c r="S593" i="24" s="1"/>
  <c r="T593" i="24" s="1"/>
  <c r="P2602" i="24"/>
  <c r="Q2602" i="24" s="1"/>
  <c r="R2602" i="24" s="1"/>
  <c r="S2602" i="24" s="1"/>
  <c r="T2602" i="24" s="1"/>
  <c r="P2919" i="24"/>
  <c r="Q2919" i="24" s="1"/>
  <c r="R2919" i="24" s="1"/>
  <c r="S2919" i="24" s="1"/>
  <c r="T2919" i="24" s="1"/>
  <c r="P690" i="24"/>
  <c r="Q690" i="24" s="1"/>
  <c r="R690" i="24" s="1"/>
  <c r="S690" i="24" s="1"/>
  <c r="T690" i="24" s="1"/>
  <c r="P1774" i="24"/>
  <c r="Q1774" i="24" s="1"/>
  <c r="R1774" i="24" s="1"/>
  <c r="S1774" i="24" s="1"/>
  <c r="T1774" i="24" s="1"/>
  <c r="P539" i="24"/>
  <c r="Q539" i="24" s="1"/>
  <c r="R539" i="24" s="1"/>
  <c r="S539" i="24" s="1"/>
  <c r="T539" i="24" s="1"/>
  <c r="P679" i="24"/>
  <c r="Q679" i="24" s="1"/>
  <c r="R679" i="24" s="1"/>
  <c r="S679" i="24" s="1"/>
  <c r="T679" i="24" s="1"/>
  <c r="P4209" i="24"/>
  <c r="Q4209" i="24" s="1"/>
  <c r="R4209" i="24" s="1"/>
  <c r="S4209" i="24" s="1"/>
  <c r="T4209" i="24" s="1"/>
  <c r="P1976" i="24"/>
  <c r="Q1976" i="24" s="1"/>
  <c r="R1976" i="24" s="1"/>
  <c r="S1976" i="24" s="1"/>
  <c r="T1976" i="24" s="1"/>
  <c r="P3365" i="24"/>
  <c r="Q3365" i="24" s="1"/>
  <c r="R3365" i="24" s="1"/>
  <c r="S3365" i="24" s="1"/>
  <c r="T3365" i="24" s="1"/>
  <c r="P266" i="24"/>
  <c r="Q266" i="24" s="1"/>
  <c r="R266" i="24" s="1"/>
  <c r="S266" i="24" s="1"/>
  <c r="T266" i="24" s="1"/>
  <c r="P2861" i="24"/>
  <c r="Q2861" i="24" s="1"/>
  <c r="R2861" i="24" s="1"/>
  <c r="S2861" i="24" s="1"/>
  <c r="T2861" i="24" s="1"/>
  <c r="P2793" i="24"/>
  <c r="Q2793" i="24" s="1"/>
  <c r="R2793" i="24" s="1"/>
  <c r="S2793" i="24" s="1"/>
  <c r="T2793" i="24" s="1"/>
  <c r="P3139" i="24"/>
  <c r="Q3139" i="24" s="1"/>
  <c r="R3139" i="24" s="1"/>
  <c r="S3139" i="24" s="1"/>
  <c r="T3139" i="24" s="1"/>
  <c r="P1818" i="24"/>
  <c r="Q1818" i="24" s="1"/>
  <c r="R1818" i="24" s="1"/>
  <c r="S1818" i="24" s="1"/>
  <c r="T1818" i="24" s="1"/>
  <c r="P62" i="24"/>
  <c r="Q62" i="24" s="1"/>
  <c r="R62" i="24" s="1"/>
  <c r="S62" i="24" s="1"/>
  <c r="T62" i="24" s="1"/>
  <c r="P23" i="24"/>
  <c r="Q23" i="24" s="1"/>
  <c r="R23" i="24" s="1"/>
  <c r="S23" i="24" s="1"/>
  <c r="T23" i="24" s="1"/>
  <c r="P1592" i="24"/>
  <c r="Q1592" i="24" s="1"/>
  <c r="R1592" i="24" s="1"/>
  <c r="S1592" i="24" s="1"/>
  <c r="T1592" i="24" s="1"/>
  <c r="P3737" i="24"/>
  <c r="Q3737" i="24" s="1"/>
  <c r="R3737" i="24" s="1"/>
  <c r="S3737" i="24" s="1"/>
  <c r="T3737" i="24" s="1"/>
  <c r="P3873" i="24"/>
  <c r="Q3873" i="24" s="1"/>
  <c r="R3873" i="24" s="1"/>
  <c r="S3873" i="24" s="1"/>
  <c r="T3873" i="24" s="1"/>
  <c r="P3367" i="24"/>
  <c r="Q3367" i="24" s="1"/>
  <c r="R3367" i="24" s="1"/>
  <c r="S3367" i="24" s="1"/>
  <c r="T3367" i="24" s="1"/>
  <c r="P101" i="24"/>
  <c r="Q101" i="24" s="1"/>
  <c r="R101" i="24" s="1"/>
  <c r="S101" i="24" s="1"/>
  <c r="T101" i="24" s="1"/>
  <c r="P2204" i="24"/>
  <c r="Q2204" i="24" s="1"/>
  <c r="R2204" i="24" s="1"/>
  <c r="S2204" i="24" s="1"/>
  <c r="T2204" i="24" s="1"/>
  <c r="P3741" i="24"/>
  <c r="Q3741" i="24" s="1"/>
  <c r="R3741" i="24" s="1"/>
  <c r="S3741" i="24" s="1"/>
  <c r="T3741" i="24" s="1"/>
  <c r="P744" i="24"/>
  <c r="Q744" i="24" s="1"/>
  <c r="R744" i="24" s="1"/>
  <c r="S744" i="24" s="1"/>
  <c r="T744" i="24" s="1"/>
  <c r="P1943" i="24"/>
  <c r="Q1943" i="24" s="1"/>
  <c r="R1943" i="24" s="1"/>
  <c r="S1943" i="24" s="1"/>
  <c r="T1943" i="24" s="1"/>
  <c r="P1713" i="24"/>
  <c r="Q1713" i="24" s="1"/>
  <c r="R1713" i="24" s="1"/>
  <c r="S1713" i="24" s="1"/>
  <c r="T1713" i="24" s="1"/>
  <c r="P4054" i="24"/>
  <c r="Q4054" i="24" s="1"/>
  <c r="R4054" i="24" s="1"/>
  <c r="S4054" i="24" s="1"/>
  <c r="T4054" i="24" s="1"/>
  <c r="P1824" i="24"/>
  <c r="Q1824" i="24" s="1"/>
  <c r="R1824" i="24" s="1"/>
  <c r="S1824" i="24" s="1"/>
  <c r="T1824" i="24" s="1"/>
  <c r="P1586" i="24"/>
  <c r="Q1586" i="24" s="1"/>
  <c r="R1586" i="24" s="1"/>
  <c r="S1586" i="24" s="1"/>
  <c r="T1586" i="24" s="1"/>
  <c r="P1681" i="24"/>
  <c r="Q1681" i="24" s="1"/>
  <c r="R1681" i="24" s="1"/>
  <c r="S1681" i="24" s="1"/>
  <c r="T1681" i="24" s="1"/>
  <c r="P1795" i="24"/>
  <c r="Q1795" i="24" s="1"/>
  <c r="R1795" i="24" s="1"/>
  <c r="S1795" i="24" s="1"/>
  <c r="T1795" i="24" s="1"/>
  <c r="P1780" i="24"/>
  <c r="Q1780" i="24" s="1"/>
  <c r="R1780" i="24" s="1"/>
  <c r="S1780" i="24" s="1"/>
  <c r="T1780" i="24" s="1"/>
  <c r="P2179" i="24"/>
  <c r="Q2179" i="24" s="1"/>
  <c r="R2179" i="24" s="1"/>
  <c r="S2179" i="24" s="1"/>
  <c r="T2179" i="24" s="1"/>
  <c r="P2882" i="24"/>
  <c r="Q2882" i="24" s="1"/>
  <c r="R2882" i="24" s="1"/>
  <c r="S2882" i="24" s="1"/>
  <c r="T2882" i="24" s="1"/>
  <c r="P560" i="24"/>
  <c r="Q560" i="24" s="1"/>
  <c r="R560" i="24" s="1"/>
  <c r="S560" i="24" s="1"/>
  <c r="T560" i="24" s="1"/>
  <c r="P1521" i="24"/>
  <c r="Q1521" i="24" s="1"/>
  <c r="R1521" i="24" s="1"/>
  <c r="S1521" i="24" s="1"/>
  <c r="T1521" i="24" s="1"/>
  <c r="P1408" i="24"/>
  <c r="Q1408" i="24" s="1"/>
  <c r="R1408" i="24" s="1"/>
  <c r="S1408" i="24" s="1"/>
  <c r="T1408" i="24" s="1"/>
  <c r="P583" i="24"/>
  <c r="Q583" i="24" s="1"/>
  <c r="R583" i="24" s="1"/>
  <c r="S583" i="24" s="1"/>
  <c r="T583" i="24" s="1"/>
  <c r="P3655" i="24"/>
  <c r="Q3655" i="24" s="1"/>
  <c r="R3655" i="24" s="1"/>
  <c r="S3655" i="24" s="1"/>
  <c r="T3655" i="24" s="1"/>
  <c r="P2801" i="24"/>
  <c r="Q2801" i="24" s="1"/>
  <c r="R2801" i="24" s="1"/>
  <c r="S2801" i="24" s="1"/>
  <c r="T2801" i="24" s="1"/>
  <c r="P1656" i="24"/>
  <c r="Q1656" i="24" s="1"/>
  <c r="R1656" i="24" s="1"/>
  <c r="S1656" i="24" s="1"/>
  <c r="T1656" i="24" s="1"/>
  <c r="P981" i="24"/>
  <c r="Q981" i="24" s="1"/>
  <c r="R981" i="24" s="1"/>
  <c r="S981" i="24" s="1"/>
  <c r="T981" i="24" s="1"/>
  <c r="P1797" i="24"/>
  <c r="Q1797" i="24" s="1"/>
  <c r="R1797" i="24" s="1"/>
  <c r="S1797" i="24" s="1"/>
  <c r="T1797" i="24" s="1"/>
  <c r="P1988" i="24"/>
  <c r="Q1988" i="24" s="1"/>
  <c r="R1988" i="24" s="1"/>
  <c r="S1988" i="24"/>
  <c r="T1988" i="24" s="1"/>
  <c r="P195" i="24"/>
  <c r="Q195" i="24" s="1"/>
  <c r="R195" i="24" s="1"/>
  <c r="S195" i="24"/>
  <c r="T195" i="24" s="1"/>
  <c r="P3875" i="24"/>
  <c r="Q3875" i="24" s="1"/>
  <c r="R3875" i="24" s="1"/>
  <c r="S3875" i="24" s="1"/>
  <c r="T3875" i="24" s="1"/>
  <c r="P2896" i="24"/>
  <c r="Q2896" i="24" s="1"/>
  <c r="R2896" i="24" s="1"/>
  <c r="S2896" i="24" s="1"/>
  <c r="T2896" i="24" s="1"/>
  <c r="P2900" i="24"/>
  <c r="Q2900" i="24" s="1"/>
  <c r="R2900" i="24" s="1"/>
  <c r="S2900" i="24" s="1"/>
  <c r="T2900" i="24" s="1"/>
  <c r="P1231" i="24"/>
  <c r="Q1231" i="24" s="1"/>
  <c r="R1231" i="24" s="1"/>
  <c r="S1231" i="24" s="1"/>
  <c r="T1231" i="24" s="1"/>
  <c r="P3958" i="24"/>
  <c r="Q3958" i="24" s="1"/>
  <c r="R3958" i="24" s="1"/>
  <c r="S3958" i="24" s="1"/>
  <c r="T3958" i="24" s="1"/>
  <c r="P3525" i="24"/>
  <c r="Q3525" i="24" s="1"/>
  <c r="R3525" i="24" s="1"/>
  <c r="S3525" i="24" s="1"/>
  <c r="T3525" i="24" s="1"/>
  <c r="P2251" i="24"/>
  <c r="Q2251" i="24" s="1"/>
  <c r="R2251" i="24" s="1"/>
  <c r="S2251" i="24" s="1"/>
  <c r="T2251" i="24" s="1"/>
  <c r="P846" i="24"/>
  <c r="Q846" i="24" s="1"/>
  <c r="R846" i="24" s="1"/>
  <c r="S846" i="24" s="1"/>
  <c r="T846" i="24" s="1"/>
  <c r="P3048" i="24"/>
  <c r="Q3048" i="24" s="1"/>
  <c r="R3048" i="24" s="1"/>
  <c r="S3048" i="24" s="1"/>
  <c r="T3048" i="24" s="1"/>
  <c r="P2320" i="24"/>
  <c r="Q2320" i="24" s="1"/>
  <c r="R2320" i="24" s="1"/>
  <c r="S2320" i="24" s="1"/>
  <c r="T2320" i="24" s="1"/>
  <c r="P1849" i="24"/>
  <c r="Q1849" i="24" s="1"/>
  <c r="R1849" i="24" s="1"/>
  <c r="S1849" i="24" s="1"/>
  <c r="T1849" i="24" s="1"/>
  <c r="P3494" i="24"/>
  <c r="Q3494" i="24" s="1"/>
  <c r="R3494" i="24" s="1"/>
  <c r="S3494" i="24" s="1"/>
  <c r="T3494" i="24" s="1"/>
  <c r="P542" i="24"/>
  <c r="Q542" i="24" s="1"/>
  <c r="R542" i="24" s="1"/>
  <c r="S542" i="24" s="1"/>
  <c r="T542" i="24" s="1"/>
  <c r="P253" i="24"/>
  <c r="Q253" i="24" s="1"/>
  <c r="R253" i="24" s="1"/>
  <c r="S253" i="24" s="1"/>
  <c r="T253" i="24" s="1"/>
  <c r="P1246" i="24"/>
  <c r="Q1246" i="24" s="1"/>
  <c r="R1246" i="24" s="1"/>
  <c r="S1246" i="24" s="1"/>
  <c r="T1246" i="24" s="1"/>
  <c r="P3379" i="24"/>
  <c r="Q3379" i="24" s="1"/>
  <c r="R3379" i="24" s="1"/>
  <c r="S3379" i="24" s="1"/>
  <c r="T3379" i="24" s="1"/>
  <c r="P887" i="24"/>
  <c r="Q887" i="24" s="1"/>
  <c r="R887" i="24" s="1"/>
  <c r="S887" i="24" s="1"/>
  <c r="T887" i="24" s="1"/>
  <c r="P3695" i="24"/>
  <c r="Q3695" i="24" s="1"/>
  <c r="R3695" i="24" s="1"/>
  <c r="S3695" i="24" s="1"/>
  <c r="T3695" i="24" s="1"/>
  <c r="P244" i="24"/>
  <c r="Q244" i="24" s="1"/>
  <c r="R244" i="24" s="1"/>
  <c r="S244" i="24" s="1"/>
  <c r="T244" i="24" s="1"/>
  <c r="P2352" i="24"/>
  <c r="Q2352" i="24" s="1"/>
  <c r="R2352" i="24" s="1"/>
  <c r="S2352" i="24" s="1"/>
  <c r="T2352" i="24" s="1"/>
  <c r="P1333" i="24"/>
  <c r="Q1333" i="24" s="1"/>
  <c r="R1333" i="24" s="1"/>
  <c r="S1333" i="24" s="1"/>
  <c r="T1333" i="24" s="1"/>
  <c r="P3785" i="24"/>
  <c r="Q3785" i="24" s="1"/>
  <c r="R3785" i="24" s="1"/>
  <c r="S3785" i="24" s="1"/>
  <c r="T3785" i="24" s="1"/>
  <c r="P3251" i="24"/>
  <c r="Q3251" i="24" s="1"/>
  <c r="R3251" i="24" s="1"/>
  <c r="S3251" i="24" s="1"/>
  <c r="T3251" i="24" s="1"/>
  <c r="P3112" i="24"/>
  <c r="Q3112" i="24" s="1"/>
  <c r="R3112" i="24" s="1"/>
  <c r="S3112" i="24" s="1"/>
  <c r="T3112" i="24" s="1"/>
  <c r="P1491" i="24"/>
  <c r="Q1491" i="24" s="1"/>
  <c r="R1491" i="24" s="1"/>
  <c r="S1491" i="24" s="1"/>
  <c r="T1491" i="24" s="1"/>
  <c r="P217" i="24"/>
  <c r="Q217" i="24" s="1"/>
  <c r="R217" i="24" s="1"/>
  <c r="S217" i="24" s="1"/>
  <c r="T217" i="24" s="1"/>
  <c r="P1336" i="24"/>
  <c r="Q1336" i="24" s="1"/>
  <c r="R1336" i="24" s="1"/>
  <c r="S1336" i="24" s="1"/>
  <c r="T1336" i="24" s="1"/>
  <c r="P1640" i="24"/>
  <c r="Q1640" i="24" s="1"/>
  <c r="R1640" i="24" s="1"/>
  <c r="S1640" i="24" s="1"/>
  <c r="T1640" i="24" s="1"/>
  <c r="P2355" i="24"/>
  <c r="Q2355" i="24" s="1"/>
  <c r="R2355" i="24" s="1"/>
  <c r="S2355" i="24" s="1"/>
  <c r="T2355" i="24" s="1"/>
  <c r="P949" i="24"/>
  <c r="Q949" i="24" s="1"/>
  <c r="R949" i="24" s="1"/>
  <c r="S949" i="24" s="1"/>
  <c r="T949" i="24" s="1"/>
  <c r="P3848" i="24"/>
  <c r="Q3848" i="24" s="1"/>
  <c r="R3848" i="24" s="1"/>
  <c r="S3848" i="24" s="1"/>
  <c r="T3848" i="24" s="1"/>
  <c r="P3406" i="24"/>
  <c r="Q3406" i="24" s="1"/>
  <c r="R3406" i="24" s="1"/>
  <c r="S3406" i="24" s="1"/>
  <c r="T3406" i="24" s="1"/>
  <c r="P3859" i="24"/>
  <c r="Q3859" i="24" s="1"/>
  <c r="R3859" i="24" s="1"/>
  <c r="S3859" i="24" s="1"/>
  <c r="T3859" i="24" s="1"/>
  <c r="P743" i="24"/>
  <c r="Q743" i="24" s="1"/>
  <c r="R743" i="24" s="1"/>
  <c r="S743" i="24" s="1"/>
  <c r="T743" i="24" s="1"/>
  <c r="P3020" i="24"/>
  <c r="Q3020" i="24" s="1"/>
  <c r="R3020" i="24" s="1"/>
  <c r="S3020" i="24" s="1"/>
  <c r="T3020" i="24" s="1"/>
  <c r="P443" i="24"/>
  <c r="Q443" i="24" s="1"/>
  <c r="R443" i="24" s="1"/>
  <c r="S443" i="24" s="1"/>
  <c r="T443" i="24" s="1"/>
  <c r="P3941" i="24"/>
  <c r="Q3941" i="24" s="1"/>
  <c r="R3941" i="24" s="1"/>
  <c r="S3941" i="24" s="1"/>
  <c r="T3941" i="24" s="1"/>
  <c r="P4046" i="24"/>
  <c r="Q4046" i="24" s="1"/>
  <c r="R4046" i="24" s="1"/>
  <c r="S4046" i="24" s="1"/>
  <c r="T4046" i="24" s="1"/>
  <c r="P105" i="24"/>
  <c r="Q105" i="24" s="1"/>
  <c r="R105" i="24" s="1"/>
  <c r="S105" i="24" s="1"/>
  <c r="T105" i="24" s="1"/>
  <c r="P757" i="24"/>
  <c r="Q757" i="24" s="1"/>
  <c r="R757" i="24" s="1"/>
  <c r="S757" i="24" s="1"/>
  <c r="T757" i="24" s="1"/>
  <c r="P954" i="24"/>
  <c r="Q954" i="24" s="1"/>
  <c r="R954" i="24" s="1"/>
  <c r="S954" i="24"/>
  <c r="T954" i="24" s="1"/>
  <c r="P1506" i="24"/>
  <c r="Q1506" i="24" s="1"/>
  <c r="R1506" i="24" s="1"/>
  <c r="S1506" i="24" s="1"/>
  <c r="T1506" i="24" s="1"/>
  <c r="P3904" i="24"/>
  <c r="Q3904" i="24" s="1"/>
  <c r="R3904" i="24" s="1"/>
  <c r="S3904" i="24" s="1"/>
  <c r="T3904" i="24" s="1"/>
  <c r="P3985" i="24"/>
  <c r="Q3985" i="24" s="1"/>
  <c r="R3985" i="24" s="1"/>
  <c r="S3985" i="24" s="1"/>
  <c r="T3985" i="24" s="1"/>
  <c r="P3142" i="24"/>
  <c r="Q3142" i="24" s="1"/>
  <c r="R3142" i="24" s="1"/>
  <c r="S3142" i="24" s="1"/>
  <c r="T3142" i="24" s="1"/>
  <c r="P3348" i="24"/>
  <c r="Q3348" i="24" s="1"/>
  <c r="R3348" i="24" s="1"/>
  <c r="S3348" i="24" s="1"/>
  <c r="T3348" i="24" s="1"/>
  <c r="P3032" i="24"/>
  <c r="Q3032" i="24" s="1"/>
  <c r="R3032" i="24" s="1"/>
  <c r="S3032" i="24" s="1"/>
  <c r="T3032" i="24" s="1"/>
  <c r="P1984" i="24"/>
  <c r="Q1984" i="24" s="1"/>
  <c r="R1984" i="24" s="1"/>
  <c r="S1984" i="24" s="1"/>
  <c r="T1984" i="24" s="1"/>
  <c r="P1675" i="24"/>
  <c r="Q1675" i="24" s="1"/>
  <c r="R1675" i="24" s="1"/>
  <c r="S1675" i="24" s="1"/>
  <c r="T1675" i="24" s="1"/>
  <c r="P170" i="24"/>
  <c r="Q170" i="24" s="1"/>
  <c r="R170" i="24" s="1"/>
  <c r="S170" i="24" s="1"/>
  <c r="T170" i="24" s="1"/>
  <c r="P868" i="24"/>
  <c r="Q868" i="24" s="1"/>
  <c r="R868" i="24" s="1"/>
  <c r="S868" i="24" s="1"/>
  <c r="T868" i="24" s="1"/>
  <c r="P2007" i="24"/>
  <c r="Q2007" i="24" s="1"/>
  <c r="R2007" i="24" s="1"/>
  <c r="S2007" i="24" s="1"/>
  <c r="T2007" i="24" s="1"/>
  <c r="P394" i="24"/>
  <c r="Q394" i="24" s="1"/>
  <c r="R394" i="24" s="1"/>
  <c r="S394" i="24" s="1"/>
  <c r="T394" i="24" s="1"/>
  <c r="P3909" i="24"/>
  <c r="Q3909" i="24" s="1"/>
  <c r="R3909" i="24" s="1"/>
  <c r="S3909" i="24" s="1"/>
  <c r="T3909" i="24" s="1"/>
  <c r="P2283" i="24"/>
  <c r="Q2283" i="24" s="1"/>
  <c r="R2283" i="24" s="1"/>
  <c r="S2283" i="24" s="1"/>
  <c r="T2283" i="24" s="1"/>
  <c r="P3279" i="24"/>
  <c r="Q3279" i="24" s="1"/>
  <c r="R3279" i="24" s="1"/>
  <c r="S3279" i="24" s="1"/>
  <c r="T3279" i="24" s="1"/>
  <c r="P256" i="24"/>
  <c r="Q256" i="24" s="1"/>
  <c r="R256" i="24" s="1"/>
  <c r="S256" i="24" s="1"/>
  <c r="T256" i="24" s="1"/>
  <c r="P1981" i="24"/>
  <c r="Q1981" i="24" s="1"/>
  <c r="R1981" i="24" s="1"/>
  <c r="S1981" i="24" s="1"/>
  <c r="T1981" i="24" s="1"/>
  <c r="P3736" i="24"/>
  <c r="Q3736" i="24" s="1"/>
  <c r="R3736" i="24" s="1"/>
  <c r="S3736" i="24" s="1"/>
  <c r="T3736" i="24" s="1"/>
  <c r="P91" i="24"/>
  <c r="Q91" i="24" s="1"/>
  <c r="R91" i="24" s="1"/>
  <c r="S91" i="24" s="1"/>
  <c r="T91" i="24" s="1"/>
  <c r="P825" i="24"/>
  <c r="Q825" i="24" s="1"/>
  <c r="R825" i="24" s="1"/>
  <c r="S825" i="24" s="1"/>
  <c r="T825" i="24" s="1"/>
  <c r="P4227" i="24"/>
  <c r="Q4227" i="24" s="1"/>
  <c r="R4227" i="24" s="1"/>
  <c r="S4227" i="24" s="1"/>
  <c r="T4227" i="24" s="1"/>
  <c r="P2853" i="24"/>
  <c r="Q2853" i="24" s="1"/>
  <c r="R2853" i="24" s="1"/>
  <c r="S2853" i="24" s="1"/>
  <c r="T2853" i="24" s="1"/>
  <c r="P2009" i="24"/>
  <c r="Q2009" i="24" s="1"/>
  <c r="R2009" i="24" s="1"/>
  <c r="S2009" i="24" s="1"/>
  <c r="T2009" i="24" s="1"/>
  <c r="P2235" i="24"/>
  <c r="Q2235" i="24" s="1"/>
  <c r="R2235" i="24" s="1"/>
  <c r="S2235" i="24" s="1"/>
  <c r="T2235" i="24" s="1"/>
  <c r="P3150" i="24"/>
  <c r="Q3150" i="24" s="1"/>
  <c r="R3150" i="24" s="1"/>
  <c r="S3150" i="24" s="1"/>
  <c r="T3150" i="24" s="1"/>
  <c r="P1471" i="24"/>
  <c r="Q1471" i="24" s="1"/>
  <c r="R1471" i="24" s="1"/>
  <c r="S1471" i="24" s="1"/>
  <c r="T1471" i="24" s="1"/>
  <c r="P2099" i="24"/>
  <c r="Q2099" i="24" s="1"/>
  <c r="R2099" i="24" s="1"/>
  <c r="S2099" i="24" s="1"/>
  <c r="T2099" i="24" s="1"/>
  <c r="P2786" i="24"/>
  <c r="Q2786" i="24" s="1"/>
  <c r="R2786" i="24" s="1"/>
  <c r="S2786" i="24" s="1"/>
  <c r="T2786" i="24" s="1"/>
  <c r="P1287" i="24"/>
  <c r="Q1287" i="24" s="1"/>
  <c r="R1287" i="24" s="1"/>
  <c r="S1287" i="24" s="1"/>
  <c r="T1287" i="24" s="1"/>
  <c r="P3827" i="24"/>
  <c r="Q3827" i="24" s="1"/>
  <c r="R3827" i="24" s="1"/>
  <c r="S3827" i="24" s="1"/>
  <c r="T3827" i="24" s="1"/>
  <c r="P2914" i="24"/>
  <c r="Q2914" i="24" s="1"/>
  <c r="R2914" i="24" s="1"/>
  <c r="S2914" i="24" s="1"/>
  <c r="T2914" i="24" s="1"/>
  <c r="P3513" i="24"/>
  <c r="Q3513" i="24" s="1"/>
  <c r="R3513" i="24" s="1"/>
  <c r="S3513" i="24" s="1"/>
  <c r="T3513" i="24" s="1"/>
  <c r="P1083" i="24"/>
  <c r="Q1083" i="24" s="1"/>
  <c r="R1083" i="24" s="1"/>
  <c r="S1083" i="24" s="1"/>
  <c r="T1083" i="24" s="1"/>
  <c r="P2021" i="24"/>
  <c r="Q2021" i="24" s="1"/>
  <c r="R2021" i="24" s="1"/>
  <c r="S2021" i="24" s="1"/>
  <c r="T2021" i="24" s="1"/>
  <c r="P2522" i="24"/>
  <c r="Q2522" i="24" s="1"/>
  <c r="R2522" i="24" s="1"/>
  <c r="S2522" i="24"/>
  <c r="T2522" i="24" s="1"/>
  <c r="P932" i="24"/>
  <c r="Q932" i="24" s="1"/>
  <c r="R932" i="24" s="1"/>
  <c r="S932" i="24" s="1"/>
  <c r="T932" i="24" s="1"/>
  <c r="P2783" i="24"/>
  <c r="Q2783" i="24" s="1"/>
  <c r="R2783" i="24" s="1"/>
  <c r="S2783" i="24" s="1"/>
  <c r="T2783" i="24" s="1"/>
  <c r="P3155" i="24"/>
  <c r="Q3155" i="24" s="1"/>
  <c r="R3155" i="24" s="1"/>
  <c r="S3155" i="24" s="1"/>
  <c r="T3155" i="24" s="1"/>
  <c r="P3415" i="24"/>
  <c r="Q3415" i="24" s="1"/>
  <c r="R3415" i="24" s="1"/>
  <c r="S3415" i="24" s="1"/>
  <c r="T3415" i="24" s="1"/>
  <c r="P3767" i="24"/>
  <c r="Q3767" i="24" s="1"/>
  <c r="R3767" i="24" s="1"/>
  <c r="S3767" i="24" s="1"/>
  <c r="T3767" i="24" s="1"/>
  <c r="P2399" i="24"/>
  <c r="Q2399" i="24" s="1"/>
  <c r="R2399" i="24" s="1"/>
  <c r="S2399" i="24" s="1"/>
  <c r="T2399" i="24" s="1"/>
  <c r="P615" i="24"/>
  <c r="Q615" i="24" s="1"/>
  <c r="R615" i="24" s="1"/>
  <c r="S615" i="24" s="1"/>
  <c r="T615" i="24" s="1"/>
  <c r="P1151" i="24"/>
  <c r="Q1151" i="24" s="1"/>
  <c r="R1151" i="24" s="1"/>
  <c r="S1151" i="24" s="1"/>
  <c r="T1151" i="24" s="1"/>
  <c r="P189" i="24"/>
  <c r="Q189" i="24" s="1"/>
  <c r="R189" i="24" s="1"/>
  <c r="S189" i="24" s="1"/>
  <c r="T189" i="24" s="1"/>
  <c r="P3918" i="24"/>
  <c r="Q3918" i="24" s="1"/>
  <c r="R3918" i="24" s="1"/>
  <c r="S3918" i="24" s="1"/>
  <c r="T3918" i="24" s="1"/>
  <c r="P1546" i="24"/>
  <c r="Q1546" i="24" s="1"/>
  <c r="R1546" i="24" s="1"/>
  <c r="S1546" i="24" s="1"/>
  <c r="T1546" i="24" s="1"/>
  <c r="P3524" i="24"/>
  <c r="Q3524" i="24" s="1"/>
  <c r="R3524" i="24" s="1"/>
  <c r="S3524" i="24" s="1"/>
  <c r="T3524" i="24" s="1"/>
  <c r="P3874" i="24"/>
  <c r="Q3874" i="24" s="1"/>
  <c r="R3874" i="24" s="1"/>
  <c r="S3874" i="24" s="1"/>
  <c r="T3874" i="24" s="1"/>
  <c r="P3783" i="24"/>
  <c r="Q3783" i="24" s="1"/>
  <c r="R3783" i="24" s="1"/>
  <c r="S3783" i="24" s="1"/>
  <c r="T3783" i="24" s="1"/>
  <c r="P912" i="24"/>
  <c r="Q912" i="24" s="1"/>
  <c r="R912" i="24" s="1"/>
  <c r="S912" i="24" s="1"/>
  <c r="T912" i="24" s="1"/>
  <c r="P1021" i="24"/>
  <c r="Q1021" i="24" s="1"/>
  <c r="R1021" i="24" s="1"/>
  <c r="S1021" i="24" s="1"/>
  <c r="T1021" i="24" s="1"/>
  <c r="P652" i="24"/>
  <c r="Q652" i="24" s="1"/>
  <c r="R652" i="24" s="1"/>
  <c r="S652" i="24" s="1"/>
  <c r="T652" i="24" s="1"/>
  <c r="P2656" i="24"/>
  <c r="Q2656" i="24" s="1"/>
  <c r="R2656" i="24" s="1"/>
  <c r="S2656" i="24" s="1"/>
  <c r="T2656" i="24" s="1"/>
  <c r="P2995" i="24"/>
  <c r="Q2995" i="24" s="1"/>
  <c r="R2995" i="24" s="1"/>
  <c r="S2995" i="24" s="1"/>
  <c r="T2995" i="24" s="1"/>
  <c r="P3373" i="24"/>
  <c r="Q3373" i="24" s="1"/>
  <c r="R3373" i="24" s="1"/>
  <c r="S3373" i="24" s="1"/>
  <c r="T3373" i="24" s="1"/>
  <c r="P2966" i="24"/>
  <c r="Q2966" i="24" s="1"/>
  <c r="R2966" i="24" s="1"/>
  <c r="S2966" i="24" s="1"/>
  <c r="T2966" i="24" s="1"/>
  <c r="P4130" i="24"/>
  <c r="Q4130" i="24" s="1"/>
  <c r="R4130" i="24" s="1"/>
  <c r="S4130" i="24" s="1"/>
  <c r="T4130" i="24" s="1"/>
  <c r="P3768" i="24"/>
  <c r="Q3768" i="24" s="1"/>
  <c r="R3768" i="24" s="1"/>
  <c r="S3768" i="24" s="1"/>
  <c r="T3768" i="24" s="1"/>
  <c r="P1163" i="24"/>
  <c r="Q1163" i="24" s="1"/>
  <c r="R1163" i="24" s="1"/>
  <c r="S1163" i="24"/>
  <c r="T1163" i="24" s="1"/>
  <c r="P2289" i="24"/>
  <c r="Q2289" i="24" s="1"/>
  <c r="R2289" i="24" s="1"/>
  <c r="S2289" i="24" s="1"/>
  <c r="T2289" i="24" s="1"/>
  <c r="P720" i="24"/>
  <c r="Q720" i="24" s="1"/>
  <c r="R720" i="24" s="1"/>
  <c r="S720" i="24" s="1"/>
  <c r="T720" i="24" s="1"/>
  <c r="P3202" i="24"/>
  <c r="Q3202" i="24" s="1"/>
  <c r="R3202" i="24" s="1"/>
  <c r="S3202" i="24" s="1"/>
  <c r="T3202" i="24" s="1"/>
  <c r="P3418" i="24"/>
  <c r="Q3418" i="24" s="1"/>
  <c r="R3418" i="24" s="1"/>
  <c r="S3418" i="24" s="1"/>
  <c r="T3418" i="24" s="1"/>
  <c r="P996" i="24"/>
  <c r="Q996" i="24" s="1"/>
  <c r="R996" i="24" s="1"/>
  <c r="S996" i="24" s="1"/>
  <c r="T996" i="24" s="1"/>
  <c r="P611" i="24"/>
  <c r="Q611" i="24" s="1"/>
  <c r="R611" i="24" s="1"/>
  <c r="S611" i="24" s="1"/>
  <c r="T611" i="24" s="1"/>
  <c r="P3876" i="24"/>
  <c r="Q3876" i="24" s="1"/>
  <c r="R3876" i="24" s="1"/>
  <c r="S3876" i="24" s="1"/>
  <c r="T3876" i="24" s="1"/>
  <c r="P20" i="24"/>
  <c r="Q20" i="24" s="1"/>
  <c r="R20" i="24" s="1"/>
  <c r="S20" i="24" s="1"/>
  <c r="T20" i="24" s="1"/>
  <c r="P967" i="24"/>
  <c r="Q967" i="24" s="1"/>
  <c r="R967" i="24" s="1"/>
  <c r="S967" i="24" s="1"/>
  <c r="T967" i="24" s="1"/>
  <c r="P1663" i="24"/>
  <c r="Q1663" i="24" s="1"/>
  <c r="R1663" i="24" s="1"/>
  <c r="S1663" i="24" s="1"/>
  <c r="T1663" i="24" s="1"/>
  <c r="P3757" i="24"/>
  <c r="Q3757" i="24" s="1"/>
  <c r="R3757" i="24" s="1"/>
  <c r="S3757" i="24" s="1"/>
  <c r="T3757" i="24" s="1"/>
  <c r="P1811" i="24"/>
  <c r="Q1811" i="24" s="1"/>
  <c r="R1811" i="24" s="1"/>
  <c r="S1811" i="24" s="1"/>
  <c r="T1811" i="24" s="1"/>
  <c r="P3705" i="24"/>
  <c r="Q3705" i="24" s="1"/>
  <c r="R3705" i="24" s="1"/>
  <c r="S3705" i="24" s="1"/>
  <c r="T3705" i="24" s="1"/>
  <c r="P1519" i="24"/>
  <c r="Q1519" i="24" s="1"/>
  <c r="R1519" i="24" s="1"/>
  <c r="S1519" i="24" s="1"/>
  <c r="T1519" i="24" s="1"/>
  <c r="P1088" i="24"/>
  <c r="Q1088" i="24" s="1"/>
  <c r="R1088" i="24" s="1"/>
  <c r="S1088" i="24" s="1"/>
  <c r="T1088" i="24" s="1"/>
  <c r="P4032" i="24"/>
  <c r="Q4032" i="24" s="1"/>
  <c r="R4032" i="24" s="1"/>
  <c r="S4032" i="24" s="1"/>
  <c r="T4032" i="24" s="1"/>
  <c r="P1421" i="24"/>
  <c r="Q1421" i="24" s="1"/>
  <c r="R1421" i="24" s="1"/>
  <c r="S1421" i="24" s="1"/>
  <c r="T1421" i="24" s="1"/>
  <c r="P2018" i="24"/>
  <c r="Q2018" i="24" s="1"/>
  <c r="R2018" i="24" s="1"/>
  <c r="S2018" i="24" s="1"/>
  <c r="T2018" i="24" s="1"/>
  <c r="P831" i="24"/>
  <c r="Q831" i="24" s="1"/>
  <c r="R831" i="24" s="1"/>
  <c r="S831" i="24" s="1"/>
  <c r="T831" i="24" s="1"/>
  <c r="P215" i="24"/>
  <c r="Q215" i="24" s="1"/>
  <c r="R215" i="24" s="1"/>
  <c r="S215" i="24" s="1"/>
  <c r="T215" i="24" s="1"/>
  <c r="P1542" i="24"/>
  <c r="Q1542" i="24" s="1"/>
  <c r="R1542" i="24" s="1"/>
  <c r="S1542" i="24" s="1"/>
  <c r="T1542" i="24" s="1"/>
  <c r="P2999" i="24"/>
  <c r="Q2999" i="24" s="1"/>
  <c r="R2999" i="24" s="1"/>
  <c r="S2999" i="24" s="1"/>
  <c r="T2999" i="24" s="1"/>
  <c r="P50" i="24"/>
  <c r="Q50" i="24" s="1"/>
  <c r="R50" i="24" s="1"/>
  <c r="S50" i="24" s="1"/>
  <c r="T50" i="24" s="1"/>
  <c r="P3194" i="24"/>
  <c r="Q3194" i="24" s="1"/>
  <c r="R3194" i="24" s="1"/>
  <c r="S3194" i="24" s="1"/>
  <c r="T3194" i="24" s="1"/>
  <c r="P3708" i="24"/>
  <c r="Q3708" i="24" s="1"/>
  <c r="R3708" i="24" s="1"/>
  <c r="S3708" i="24" s="1"/>
  <c r="T3708" i="24" s="1"/>
  <c r="P2273" i="24"/>
  <c r="Q2273" i="24" s="1"/>
  <c r="R2273" i="24" s="1"/>
  <c r="S2273" i="24" s="1"/>
  <c r="T2273" i="24" s="1"/>
  <c r="P642" i="24"/>
  <c r="Q642" i="24" s="1"/>
  <c r="R642" i="24" s="1"/>
  <c r="S642" i="24" s="1"/>
  <c r="T642" i="24" s="1"/>
  <c r="P4195" i="24"/>
  <c r="Q4195" i="24" s="1"/>
  <c r="R4195" i="24" s="1"/>
  <c r="S4195" i="24" s="1"/>
  <c r="T4195" i="24" s="1"/>
  <c r="P2216" i="24"/>
  <c r="Q2216" i="24" s="1"/>
  <c r="R2216" i="24" s="1"/>
  <c r="S2216" i="24" s="1"/>
  <c r="T2216" i="24" s="1"/>
  <c r="P1029" i="24"/>
  <c r="Q1029" i="24" s="1"/>
  <c r="R1029" i="24" s="1"/>
  <c r="S1029" i="24"/>
  <c r="T1029" i="24" s="1"/>
  <c r="P2885" i="24"/>
  <c r="Q2885" i="24" s="1"/>
  <c r="R2885" i="24" s="1"/>
  <c r="S2885" i="24" s="1"/>
  <c r="T2885" i="24" s="1"/>
  <c r="P3050" i="24"/>
  <c r="Q3050" i="24" s="1"/>
  <c r="R3050" i="24" s="1"/>
  <c r="S3050" i="24" s="1"/>
  <c r="T3050" i="24" s="1"/>
  <c r="P2257" i="24"/>
  <c r="Q2257" i="24" s="1"/>
  <c r="R2257" i="24" s="1"/>
  <c r="S2257" i="24" s="1"/>
  <c r="T2257" i="24" s="1"/>
  <c r="P2915" i="24"/>
  <c r="Q2915" i="24" s="1"/>
  <c r="R2915" i="24" s="1"/>
  <c r="S2915" i="24" s="1"/>
  <c r="T2915" i="24" s="1"/>
  <c r="P511" i="24"/>
  <c r="Q511" i="24" s="1"/>
  <c r="R511" i="24" s="1"/>
  <c r="S511" i="24" s="1"/>
  <c r="T511" i="24" s="1"/>
  <c r="P3575" i="24"/>
  <c r="Q3575" i="24" s="1"/>
  <c r="R3575" i="24" s="1"/>
  <c r="S3575" i="24" s="1"/>
  <c r="T3575" i="24" s="1"/>
  <c r="P3469" i="24"/>
  <c r="Q3469" i="24" s="1"/>
  <c r="R3469" i="24" s="1"/>
  <c r="S3469" i="24" s="1"/>
  <c r="T3469" i="24" s="1"/>
  <c r="P689" i="24"/>
  <c r="Q689" i="24" s="1"/>
  <c r="R689" i="24" s="1"/>
  <c r="S689" i="24" s="1"/>
  <c r="T689" i="24" s="1"/>
  <c r="P3554" i="24"/>
  <c r="Q3554" i="24" s="1"/>
  <c r="R3554" i="24" s="1"/>
  <c r="S3554" i="24"/>
  <c r="T3554" i="24" s="1"/>
  <c r="P707" i="24"/>
  <c r="Q707" i="24" s="1"/>
  <c r="R707" i="24" s="1"/>
  <c r="S707" i="24" s="1"/>
  <c r="T707" i="24" s="1"/>
  <c r="P436" i="24"/>
  <c r="Q436" i="24" s="1"/>
  <c r="R436" i="24" s="1"/>
  <c r="S436" i="24" s="1"/>
  <c r="T436" i="24" s="1"/>
  <c r="P686" i="24"/>
  <c r="Q686" i="24" s="1"/>
  <c r="R686" i="24" s="1"/>
  <c r="S686" i="24" s="1"/>
  <c r="T686" i="24" s="1"/>
  <c r="P708" i="24"/>
  <c r="Q708" i="24" s="1"/>
  <c r="R708" i="24" s="1"/>
  <c r="S708" i="24" s="1"/>
  <c r="T708" i="24" s="1"/>
  <c r="P4037" i="24"/>
  <c r="Q4037" i="24" s="1"/>
  <c r="R4037" i="24" s="1"/>
  <c r="S4037" i="24" s="1"/>
  <c r="T4037" i="24" s="1"/>
  <c r="P494" i="24"/>
  <c r="Q494" i="24" s="1"/>
  <c r="R494" i="24" s="1"/>
  <c r="S494" i="24" s="1"/>
  <c r="T494" i="24" s="1"/>
  <c r="P3447" i="24"/>
  <c r="Q3447" i="24" s="1"/>
  <c r="R3447" i="24" s="1"/>
  <c r="S3447" i="24" s="1"/>
  <c r="T3447" i="24" s="1"/>
  <c r="P4158" i="24"/>
  <c r="Q4158" i="24" s="1"/>
  <c r="R4158" i="24" s="1"/>
  <c r="S4158" i="24" s="1"/>
  <c r="T4158" i="24" s="1"/>
  <c r="P2736" i="24"/>
  <c r="Q2736" i="24" s="1"/>
  <c r="R2736" i="24" s="1"/>
  <c r="S2736" i="24" s="1"/>
  <c r="T2736" i="24" s="1"/>
  <c r="P1721" i="24"/>
  <c r="Q1721" i="24" s="1"/>
  <c r="R1721" i="24" s="1"/>
  <c r="S1721" i="24" s="1"/>
  <c r="T1721" i="24" s="1"/>
  <c r="P3321" i="24"/>
  <c r="Q3321" i="24" s="1"/>
  <c r="R3321" i="24" s="1"/>
  <c r="S3321" i="24" s="1"/>
  <c r="T3321" i="24" s="1"/>
  <c r="P2046" i="24"/>
  <c r="Q2046" i="24" s="1"/>
  <c r="R2046" i="24" s="1"/>
  <c r="S2046" i="24" s="1"/>
  <c r="T2046" i="24" s="1"/>
  <c r="P1007" i="24"/>
  <c r="Q1007" i="24" s="1"/>
  <c r="R1007" i="24" s="1"/>
  <c r="S1007" i="24"/>
  <c r="T1007" i="24" s="1"/>
  <c r="P1638" i="24"/>
  <c r="Q1638" i="24" s="1"/>
  <c r="R1638" i="24" s="1"/>
  <c r="S1638" i="24" s="1"/>
  <c r="T1638" i="24" s="1"/>
  <c r="P1364" i="24"/>
  <c r="Q1364" i="24" s="1"/>
  <c r="R1364" i="24" s="1"/>
  <c r="S1364" i="24" s="1"/>
  <c r="T1364" i="24" s="1"/>
  <c r="P455" i="24"/>
  <c r="Q455" i="24" s="1"/>
  <c r="R455" i="24" s="1"/>
  <c r="S455" i="24" s="1"/>
  <c r="T455" i="24" s="1"/>
  <c r="P88" i="24"/>
  <c r="Q88" i="24" s="1"/>
  <c r="R88" i="24" s="1"/>
  <c r="S88" i="24" s="1"/>
  <c r="T88" i="24" s="1"/>
  <c r="P1971" i="24"/>
  <c r="Q1971" i="24" s="1"/>
  <c r="R1971" i="24" s="1"/>
  <c r="S1971" i="24" s="1"/>
  <c r="T1971" i="24" s="1"/>
  <c r="P2611" i="24"/>
  <c r="Q2611" i="24" s="1"/>
  <c r="R2611" i="24" s="1"/>
  <c r="S2611" i="24" s="1"/>
  <c r="T2611" i="24" s="1"/>
  <c r="P3796" i="24"/>
  <c r="Q3796" i="24" s="1"/>
  <c r="R3796" i="24" s="1"/>
  <c r="S3796" i="24" s="1"/>
  <c r="T3796" i="24" s="1"/>
  <c r="P4230" i="24"/>
  <c r="Q4230" i="24" s="1"/>
  <c r="R4230" i="24" s="1"/>
  <c r="S4230" i="24" s="1"/>
  <c r="T4230" i="24" s="1"/>
  <c r="P1205" i="24"/>
  <c r="Q1205" i="24" s="1"/>
  <c r="R1205" i="24" s="1"/>
  <c r="S1205" i="24" s="1"/>
  <c r="T1205" i="24" s="1"/>
  <c r="P240" i="24"/>
  <c r="Q240" i="24" s="1"/>
  <c r="R240" i="24" s="1"/>
  <c r="S240" i="24" s="1"/>
  <c r="T240" i="24" s="1"/>
  <c r="P1207" i="24"/>
  <c r="Q1207" i="24" s="1"/>
  <c r="R1207" i="24" s="1"/>
  <c r="S1207" i="24" s="1"/>
  <c r="T1207" i="24" s="1"/>
  <c r="P3540" i="24"/>
  <c r="Q3540" i="24" s="1"/>
  <c r="R3540" i="24" s="1"/>
  <c r="S3540" i="24" s="1"/>
  <c r="T3540" i="24" s="1"/>
  <c r="P3572" i="24"/>
  <c r="Q3572" i="24" s="1"/>
  <c r="R3572" i="24" s="1"/>
  <c r="S3572" i="24" s="1"/>
  <c r="T3572" i="24" s="1"/>
  <c r="P4138" i="24"/>
  <c r="Q4138" i="24" s="1"/>
  <c r="R4138" i="24" s="1"/>
  <c r="S4138" i="24" s="1"/>
  <c r="T4138" i="24" s="1"/>
  <c r="P3333" i="24"/>
  <c r="Q3333" i="24" s="1"/>
  <c r="R3333" i="24" s="1"/>
  <c r="S3333" i="24" s="1"/>
  <c r="T3333" i="24" s="1"/>
  <c r="P3116" i="24"/>
  <c r="Q3116" i="24" s="1"/>
  <c r="R3116" i="24" s="1"/>
  <c r="S3116" i="24" s="1"/>
  <c r="T3116" i="24" s="1"/>
  <c r="P4092" i="24"/>
  <c r="Q4092" i="24" s="1"/>
  <c r="R4092" i="24" s="1"/>
  <c r="S4092" i="24" s="1"/>
  <c r="T4092" i="24" s="1"/>
  <c r="P3069" i="24"/>
  <c r="Q3069" i="24" s="1"/>
  <c r="R3069" i="24" s="1"/>
  <c r="S3069" i="24" s="1"/>
  <c r="T3069" i="24" s="1"/>
  <c r="P2500" i="24"/>
  <c r="Q2500" i="24" s="1"/>
  <c r="R2500" i="24" s="1"/>
  <c r="S2500" i="24" s="1"/>
  <c r="T2500" i="24" s="1"/>
  <c r="P2201" i="24"/>
  <c r="Q2201" i="24" s="1"/>
  <c r="R2201" i="24" s="1"/>
  <c r="S2201" i="24" s="1"/>
  <c r="T2201" i="24" s="1"/>
  <c r="P1166" i="24"/>
  <c r="Q1166" i="24" s="1"/>
  <c r="R1166" i="24" s="1"/>
  <c r="S1166" i="24" s="1"/>
  <c r="T1166" i="24" s="1"/>
  <c r="P3623" i="24"/>
  <c r="Q3623" i="24" s="1"/>
  <c r="R3623" i="24" s="1"/>
  <c r="S3623" i="24" s="1"/>
  <c r="T3623" i="24" s="1"/>
  <c r="P1744" i="24"/>
  <c r="Q1744" i="24" s="1"/>
  <c r="R1744" i="24" s="1"/>
  <c r="S1744" i="24" s="1"/>
  <c r="T1744" i="24" s="1"/>
  <c r="P500" i="24"/>
  <c r="Q500" i="24" s="1"/>
  <c r="R500" i="24" s="1"/>
  <c r="S500" i="24" s="1"/>
  <c r="T500" i="24" s="1"/>
  <c r="P2085" i="24"/>
  <c r="Q2085" i="24" s="1"/>
  <c r="R2085" i="24" s="1"/>
  <c r="S2085" i="24" s="1"/>
  <c r="T2085" i="24" s="1"/>
  <c r="P950" i="24"/>
  <c r="Q950" i="24" s="1"/>
  <c r="R950" i="24" s="1"/>
  <c r="S950" i="24" s="1"/>
  <c r="T950" i="24" s="1"/>
  <c r="P1251" i="24"/>
  <c r="Q1251" i="24" s="1"/>
  <c r="R1251" i="24" s="1"/>
  <c r="S1251" i="24" s="1"/>
  <c r="T1251" i="24" s="1"/>
  <c r="P3861" i="24"/>
  <c r="Q3861" i="24" s="1"/>
  <c r="R3861" i="24" s="1"/>
  <c r="S3861" i="24" s="1"/>
  <c r="T3861" i="24" s="1"/>
  <c r="P2166" i="24"/>
  <c r="Q2166" i="24" s="1"/>
  <c r="R2166" i="24" s="1"/>
  <c r="S2166" i="24" s="1"/>
  <c r="T2166" i="24" s="1"/>
  <c r="P2831" i="24"/>
  <c r="Q2831" i="24" s="1"/>
  <c r="R2831" i="24" s="1"/>
  <c r="S2831" i="24" s="1"/>
  <c r="T2831" i="24" s="1"/>
  <c r="P3811" i="24"/>
  <c r="Q3811" i="24" s="1"/>
  <c r="R3811" i="24" s="1"/>
  <c r="S3811" i="24" s="1"/>
  <c r="T3811" i="24" s="1"/>
  <c r="P1097" i="24"/>
  <c r="Q1097" i="24" s="1"/>
  <c r="R1097" i="24" s="1"/>
  <c r="S1097" i="24" s="1"/>
  <c r="T1097" i="24" s="1"/>
  <c r="P3896" i="24"/>
  <c r="Q3896" i="24" s="1"/>
  <c r="R3896" i="24" s="1"/>
  <c r="S3896" i="24" s="1"/>
  <c r="T3896" i="24" s="1"/>
  <c r="P1694" i="24"/>
  <c r="Q1694" i="24" s="1"/>
  <c r="R1694" i="24" s="1"/>
  <c r="S1694" i="24" s="1"/>
  <c r="T1694" i="24" s="1"/>
  <c r="P2365" i="24"/>
  <c r="Q2365" i="24" s="1"/>
  <c r="R2365" i="24" s="1"/>
  <c r="S2365" i="24" s="1"/>
  <c r="T2365" i="24" s="1"/>
  <c r="P63" i="24"/>
  <c r="Q63" i="24" s="1"/>
  <c r="R63" i="24" s="1"/>
  <c r="S63" i="24" s="1"/>
  <c r="T63" i="24" s="1"/>
  <c r="P1075" i="24"/>
  <c r="Q1075" i="24" s="1"/>
  <c r="R1075" i="24" s="1"/>
  <c r="S1075" i="24" s="1"/>
  <c r="T1075" i="24" s="1"/>
  <c r="P3862" i="24"/>
  <c r="Q3862" i="24" s="1"/>
  <c r="R3862" i="24" s="1"/>
  <c r="S3862" i="24" s="1"/>
  <c r="T3862" i="24" s="1"/>
  <c r="P3035" i="24"/>
  <c r="Q3035" i="24" s="1"/>
  <c r="R3035" i="24" s="1"/>
  <c r="S3035" i="24" s="1"/>
  <c r="T3035" i="24" s="1"/>
  <c r="P3130" i="24"/>
  <c r="Q3130" i="24" s="1"/>
  <c r="R3130" i="24" s="1"/>
  <c r="S3130" i="24" s="1"/>
  <c r="T3130" i="24" s="1"/>
  <c r="P1529" i="24"/>
  <c r="Q1529" i="24" s="1"/>
  <c r="R1529" i="24" s="1"/>
  <c r="S1529" i="24" s="1"/>
  <c r="T1529" i="24" s="1"/>
  <c r="P214" i="24"/>
  <c r="Q214" i="24" s="1"/>
  <c r="R214" i="24" s="1"/>
  <c r="S214" i="24" s="1"/>
  <c r="T214" i="24" s="1"/>
  <c r="P1180" i="24"/>
  <c r="Q1180" i="24" s="1"/>
  <c r="R1180" i="24" s="1"/>
  <c r="S1180" i="24" s="1"/>
  <c r="T1180" i="24" s="1"/>
  <c r="P3674" i="24"/>
  <c r="Q3674" i="24" s="1"/>
  <c r="R3674" i="24" s="1"/>
  <c r="S3674" i="24"/>
  <c r="T3674" i="24" s="1"/>
  <c r="P725" i="24"/>
  <c r="Q725" i="24" s="1"/>
  <c r="R725" i="24" s="1"/>
  <c r="S725" i="24" s="1"/>
  <c r="T725" i="24" s="1"/>
  <c r="P1874" i="24"/>
  <c r="Q1874" i="24" s="1"/>
  <c r="R1874" i="24" s="1"/>
  <c r="S1874" i="24" s="1"/>
  <c r="T1874" i="24" s="1"/>
  <c r="P2910" i="24"/>
  <c r="Q2910" i="24" s="1"/>
  <c r="R2910" i="24" s="1"/>
  <c r="S2910" i="24" s="1"/>
  <c r="T2910" i="24" s="1"/>
  <c r="P3686" i="24"/>
  <c r="Q3686" i="24" s="1"/>
  <c r="R3686" i="24" s="1"/>
  <c r="S3686" i="24" s="1"/>
  <c r="T3686" i="24" s="1"/>
  <c r="P4216" i="24"/>
  <c r="Q4216" i="24" s="1"/>
  <c r="R4216" i="24" s="1"/>
  <c r="S4216" i="24" s="1"/>
  <c r="T4216" i="24" s="1"/>
  <c r="P2536" i="24"/>
  <c r="Q2536" i="24" s="1"/>
  <c r="R2536" i="24" s="1"/>
  <c r="S2536" i="24" s="1"/>
  <c r="T2536" i="24" s="1"/>
  <c r="P86" i="24"/>
  <c r="Q86" i="24" s="1"/>
  <c r="R86" i="24" s="1"/>
  <c r="S86" i="24" s="1"/>
  <c r="T86" i="24" s="1"/>
  <c r="P2779" i="24"/>
  <c r="Q2779" i="24" s="1"/>
  <c r="R2779" i="24" s="1"/>
  <c r="S2779" i="24" s="1"/>
  <c r="T2779" i="24" s="1"/>
  <c r="P3520" i="24"/>
  <c r="Q3520" i="24" s="1"/>
  <c r="R3520" i="24" s="1"/>
  <c r="S3520" i="24" s="1"/>
  <c r="T3520" i="24" s="1"/>
  <c r="P303" i="24"/>
  <c r="Q303" i="24" s="1"/>
  <c r="R303" i="24" s="1"/>
  <c r="S303" i="24" s="1"/>
  <c r="T303" i="24" s="1"/>
  <c r="P525" i="24"/>
  <c r="Q525" i="24" s="1"/>
  <c r="R525" i="24" s="1"/>
  <c r="S525" i="24" s="1"/>
  <c r="T525" i="24" s="1"/>
  <c r="P1142" i="24"/>
  <c r="Q1142" i="24" s="1"/>
  <c r="R1142" i="24" s="1"/>
  <c r="S1142" i="24" s="1"/>
  <c r="T1142" i="24" s="1"/>
  <c r="P1934" i="24"/>
  <c r="Q1934" i="24" s="1"/>
  <c r="R1934" i="24" s="1"/>
  <c r="S1934" i="24" s="1"/>
  <c r="T1934" i="24" s="1"/>
  <c r="P2521" i="24"/>
  <c r="Q2521" i="24" s="1"/>
  <c r="R2521" i="24" s="1"/>
  <c r="S2521" i="24" s="1"/>
  <c r="T2521" i="24" s="1"/>
  <c r="P3357" i="24"/>
  <c r="Q3357" i="24" s="1"/>
  <c r="R3357" i="24" s="1"/>
  <c r="S3357" i="24" s="1"/>
  <c r="T3357" i="24" s="1"/>
  <c r="P2143" i="24"/>
  <c r="Q2143" i="24" s="1"/>
  <c r="R2143" i="24" s="1"/>
  <c r="S2143" i="24" s="1"/>
  <c r="T2143" i="24" s="1"/>
  <c r="P493" i="24"/>
  <c r="Q493" i="24" s="1"/>
  <c r="R493" i="24" s="1"/>
  <c r="S493" i="24" s="1"/>
  <c r="T493" i="24" s="1"/>
  <c r="P1775" i="24"/>
  <c r="Q1775" i="24" s="1"/>
  <c r="R1775" i="24" s="1"/>
  <c r="S1775" i="24" s="1"/>
  <c r="T1775" i="24" s="1"/>
  <c r="P2384" i="24"/>
  <c r="Q2384" i="24" s="1"/>
  <c r="R2384" i="24" s="1"/>
  <c r="S2384" i="24" s="1"/>
  <c r="T2384" i="24" s="1"/>
  <c r="P3361" i="24"/>
  <c r="Q3361" i="24" s="1"/>
  <c r="R3361" i="24" s="1"/>
  <c r="S3361" i="24" s="1"/>
  <c r="T3361" i="24" s="1"/>
  <c r="P3276" i="24"/>
  <c r="Q3276" i="24" s="1"/>
  <c r="R3276" i="24" s="1"/>
  <c r="S3276" i="24" s="1"/>
  <c r="T3276" i="24" s="1"/>
  <c r="P1450" i="24"/>
  <c r="Q1450" i="24" s="1"/>
  <c r="R1450" i="24" s="1"/>
  <c r="S1450" i="24" s="1"/>
  <c r="T1450" i="24" s="1"/>
  <c r="P3642" i="24"/>
  <c r="Q3642" i="24" s="1"/>
  <c r="R3642" i="24" s="1"/>
  <c r="S3642" i="24" s="1"/>
  <c r="T3642" i="24" s="1"/>
  <c r="P1631" i="24"/>
  <c r="Q1631" i="24" s="1"/>
  <c r="R1631" i="24" s="1"/>
  <c r="S1631" i="24" s="1"/>
  <c r="T1631" i="24" s="1"/>
  <c r="P3281" i="24"/>
  <c r="Q3281" i="24" s="1"/>
  <c r="R3281" i="24" s="1"/>
  <c r="S3281" i="24" s="1"/>
  <c r="T3281" i="24" s="1"/>
  <c r="P1082" i="24"/>
  <c r="Q1082" i="24" s="1"/>
  <c r="R1082" i="24" s="1"/>
  <c r="S1082" i="24" s="1"/>
  <c r="T1082" i="24" s="1"/>
  <c r="P2701" i="24"/>
  <c r="Q2701" i="24" s="1"/>
  <c r="R2701" i="24" s="1"/>
  <c r="S2701" i="24" s="1"/>
  <c r="T2701" i="24" s="1"/>
  <c r="P184" i="24"/>
  <c r="Q184" i="24" s="1"/>
  <c r="R184" i="24" s="1"/>
  <c r="S184" i="24" s="1"/>
  <c r="T184" i="24" s="1"/>
  <c r="P728" i="24"/>
  <c r="Q728" i="24" s="1"/>
  <c r="R728" i="24" s="1"/>
  <c r="S728" i="24" s="1"/>
  <c r="T728" i="24" s="1"/>
  <c r="P727" i="24"/>
  <c r="Q727" i="24" s="1"/>
  <c r="R727" i="24" s="1"/>
  <c r="S727" i="24" s="1"/>
  <c r="T727" i="24" s="1"/>
  <c r="P820" i="24"/>
  <c r="Q820" i="24" s="1"/>
  <c r="R820" i="24" s="1"/>
  <c r="S820" i="24" s="1"/>
  <c r="T820" i="24" s="1"/>
  <c r="P182" i="24"/>
  <c r="Q182" i="24" s="1"/>
  <c r="R182" i="24" s="1"/>
  <c r="S182" i="24" s="1"/>
  <c r="T182" i="24" s="1"/>
  <c r="P2278" i="24"/>
  <c r="Q2278" i="24" s="1"/>
  <c r="R2278" i="24" s="1"/>
  <c r="S2278" i="24" s="1"/>
  <c r="T2278" i="24" s="1"/>
  <c r="P651" i="24"/>
  <c r="Q651" i="24" s="1"/>
  <c r="R651" i="24" s="1"/>
  <c r="S651" i="24" s="1"/>
  <c r="T651" i="24" s="1"/>
  <c r="P2050" i="24"/>
  <c r="Q2050" i="24" s="1"/>
  <c r="R2050" i="24" s="1"/>
  <c r="S2050" i="24" s="1"/>
  <c r="T2050" i="24" s="1"/>
  <c r="P4098" i="24"/>
  <c r="Q4098" i="24" s="1"/>
  <c r="R4098" i="24" s="1"/>
  <c r="S4098" i="24" s="1"/>
  <c r="T4098" i="24" s="1"/>
  <c r="P918" i="24"/>
  <c r="Q918" i="24" s="1"/>
  <c r="R918" i="24" s="1"/>
  <c r="S918" i="24" s="1"/>
  <c r="T918" i="24" s="1"/>
  <c r="P2014" i="24"/>
  <c r="Q2014" i="24" s="1"/>
  <c r="R2014" i="24" s="1"/>
  <c r="S2014" i="24" s="1"/>
  <c r="T2014" i="24" s="1"/>
  <c r="P2680" i="24"/>
  <c r="Q2680" i="24" s="1"/>
  <c r="R2680" i="24" s="1"/>
  <c r="S2680" i="24" s="1"/>
  <c r="T2680" i="24" s="1"/>
  <c r="P1912" i="24"/>
  <c r="Q1912" i="24" s="1"/>
  <c r="R1912" i="24" s="1"/>
  <c r="S1912" i="24" s="1"/>
  <c r="T1912" i="24" s="1"/>
  <c r="P24" i="24"/>
  <c r="Q24" i="24" s="1"/>
  <c r="R24" i="24" s="1"/>
  <c r="S24" i="24" s="1"/>
  <c r="T24" i="24" s="1"/>
  <c r="P2035" i="24"/>
  <c r="Q2035" i="24" s="1"/>
  <c r="R2035" i="24" s="1"/>
  <c r="S2035" i="24" s="1"/>
  <c r="T2035" i="24" s="1"/>
  <c r="P3158" i="24"/>
  <c r="Q3158" i="24" s="1"/>
  <c r="R3158" i="24" s="1"/>
  <c r="S3158" i="24" s="1"/>
  <c r="T3158" i="24" s="1"/>
  <c r="P2639" i="24"/>
  <c r="Q2639" i="24" s="1"/>
  <c r="R2639" i="24" s="1"/>
  <c r="S2639" i="24" s="1"/>
  <c r="T2639" i="24" s="1"/>
  <c r="P1533" i="24"/>
  <c r="Q1533" i="24" s="1"/>
  <c r="R1533" i="24" s="1"/>
  <c r="S1533" i="24" s="1"/>
  <c r="T1533" i="24" s="1"/>
  <c r="P4055" i="24"/>
  <c r="Q4055" i="24" s="1"/>
  <c r="R4055" i="24" s="1"/>
  <c r="S4055" i="24" s="1"/>
  <c r="T4055" i="24" s="1"/>
  <c r="P1838" i="24"/>
  <c r="Q1838" i="24" s="1"/>
  <c r="R1838" i="24" s="1"/>
  <c r="S1838" i="24" s="1"/>
  <c r="T1838" i="24" s="1"/>
  <c r="P3165" i="24"/>
  <c r="Q3165" i="24" s="1"/>
  <c r="R3165" i="24" s="1"/>
  <c r="S3165" i="24" s="1"/>
  <c r="T3165" i="24" s="1"/>
  <c r="P3580" i="24"/>
  <c r="Q3580" i="24" s="1"/>
  <c r="R3580" i="24" s="1"/>
  <c r="S3580" i="24" s="1"/>
  <c r="T3580" i="24" s="1"/>
  <c r="P2488" i="24"/>
  <c r="Q2488" i="24" s="1"/>
  <c r="R2488" i="24" s="1"/>
  <c r="S2488" i="24" s="1"/>
  <c r="T2488" i="24" s="1"/>
  <c r="P193" i="24"/>
  <c r="Q193" i="24" s="1"/>
  <c r="R193" i="24" s="1"/>
  <c r="S193" i="24" s="1"/>
  <c r="T193" i="24" s="1"/>
  <c r="P1069" i="24"/>
  <c r="Q1069" i="24" s="1"/>
  <c r="R1069" i="24" s="1"/>
  <c r="S1069" i="24" s="1"/>
  <c r="T1069" i="24" s="1"/>
  <c r="P3166" i="24"/>
  <c r="Q3166" i="24" s="1"/>
  <c r="R3166" i="24" s="1"/>
  <c r="S3166" i="24" s="1"/>
  <c r="T3166" i="24" s="1"/>
  <c r="P389" i="24"/>
  <c r="Q389" i="24" s="1"/>
  <c r="R389" i="24" s="1"/>
  <c r="S389" i="24" s="1"/>
  <c r="T389" i="24" s="1"/>
  <c r="P3170" i="24"/>
  <c r="Q3170" i="24" s="1"/>
  <c r="R3170" i="24" s="1"/>
  <c r="S3170" i="24" s="1"/>
  <c r="T3170" i="24" s="1"/>
  <c r="P3044" i="24"/>
  <c r="Q3044" i="24" s="1"/>
  <c r="R3044" i="24" s="1"/>
  <c r="S3044" i="24" s="1"/>
  <c r="T3044" i="24" s="1"/>
  <c r="P3245" i="24"/>
  <c r="Q3245" i="24" s="1"/>
  <c r="R3245" i="24" s="1"/>
  <c r="S3245" i="24" s="1"/>
  <c r="T3245" i="24" s="1"/>
  <c r="P2963" i="24"/>
  <c r="Q2963" i="24" s="1"/>
  <c r="R2963" i="24" s="1"/>
  <c r="S2963" i="24" s="1"/>
  <c r="T2963" i="24" s="1"/>
  <c r="P2440" i="24"/>
  <c r="Q2440" i="24" s="1"/>
  <c r="R2440" i="24" s="1"/>
  <c r="S2440" i="24" s="1"/>
  <c r="T2440" i="24" s="1"/>
  <c r="P2015" i="24"/>
  <c r="Q2015" i="24" s="1"/>
  <c r="R2015" i="24" s="1"/>
  <c r="S2015" i="24" s="1"/>
  <c r="T2015" i="24" s="1"/>
  <c r="P1071" i="24"/>
  <c r="Q1071" i="24" s="1"/>
  <c r="R1071" i="24" s="1"/>
  <c r="S1071" i="24" s="1"/>
  <c r="T1071" i="24" s="1"/>
  <c r="P391" i="24"/>
  <c r="Q391" i="24" s="1"/>
  <c r="R391" i="24" s="1"/>
  <c r="S391" i="24" s="1"/>
  <c r="T391" i="24" s="1"/>
  <c r="P197" i="24"/>
  <c r="Q197" i="24" s="1"/>
  <c r="R197" i="24" s="1"/>
  <c r="S197" i="24" s="1"/>
  <c r="T197" i="24" s="1"/>
  <c r="P1216" i="24"/>
  <c r="Q1216" i="24" s="1"/>
  <c r="R1216" i="24" s="1"/>
  <c r="S1216" i="24" s="1"/>
  <c r="T1216" i="24" s="1"/>
  <c r="P3750" i="24"/>
  <c r="Q3750" i="24" s="1"/>
  <c r="R3750" i="24" s="1"/>
  <c r="S3750" i="24" s="1"/>
  <c r="T3750" i="24" s="1"/>
  <c r="P3501" i="24"/>
  <c r="Q3501" i="24" s="1"/>
  <c r="R3501" i="24" s="1"/>
  <c r="S3501" i="24" s="1"/>
  <c r="T3501" i="24" s="1"/>
  <c r="P356" i="24"/>
  <c r="Q356" i="24" s="1"/>
  <c r="R356" i="24" s="1"/>
  <c r="S356" i="24" s="1"/>
  <c r="T356" i="24" s="1"/>
  <c r="P2511" i="24"/>
  <c r="Q2511" i="24" s="1"/>
  <c r="R2511" i="24" s="1"/>
  <c r="S2511" i="24"/>
  <c r="T2511" i="24" s="1"/>
  <c r="P753" i="24"/>
  <c r="Q753" i="24" s="1"/>
  <c r="R753" i="24" s="1"/>
  <c r="S753" i="24" s="1"/>
  <c r="T753" i="24" s="1"/>
  <c r="P1620" i="24"/>
  <c r="Q1620" i="24" s="1"/>
  <c r="R1620" i="24" s="1"/>
  <c r="S1620" i="24" s="1"/>
  <c r="T1620" i="24" s="1"/>
  <c r="P2125" i="24"/>
  <c r="Q2125" i="24" s="1"/>
  <c r="R2125" i="24" s="1"/>
  <c r="S2125" i="24" s="1"/>
  <c r="T2125" i="24" s="1"/>
  <c r="P3582" i="24"/>
  <c r="Q3582" i="24" s="1"/>
  <c r="R3582" i="24" s="1"/>
  <c r="S3582" i="24" s="1"/>
  <c r="T3582" i="24" s="1"/>
  <c r="P61" i="24"/>
  <c r="Q61" i="24" s="1"/>
  <c r="R61" i="24" s="1"/>
  <c r="S61" i="24" s="1"/>
  <c r="T61" i="24" s="1"/>
  <c r="P4060" i="24"/>
  <c r="Q4060" i="24" s="1"/>
  <c r="R4060" i="24" s="1"/>
  <c r="S4060" i="24" s="1"/>
  <c r="T4060" i="24" s="1"/>
  <c r="P2795" i="24"/>
  <c r="Q2795" i="24" s="1"/>
  <c r="R2795" i="24" s="1"/>
  <c r="S2795" i="24" s="1"/>
  <c r="T2795" i="24" s="1"/>
  <c r="P2328" i="24"/>
  <c r="Q2328" i="24" s="1"/>
  <c r="R2328" i="24" s="1"/>
  <c r="S2328" i="24" s="1"/>
  <c r="T2328" i="24" s="1"/>
  <c r="P248" i="24"/>
  <c r="Q248" i="24" s="1"/>
  <c r="R248" i="24" s="1"/>
  <c r="S248" i="24" s="1"/>
  <c r="T248" i="24" s="1"/>
  <c r="P3246" i="24"/>
  <c r="Q3246" i="24" s="1"/>
  <c r="R3246" i="24" s="1"/>
  <c r="S3246" i="24" s="1"/>
  <c r="T3246" i="24" s="1"/>
  <c r="P694" i="24"/>
  <c r="Q694" i="24" s="1"/>
  <c r="R694" i="24" s="1"/>
  <c r="S694" i="24"/>
  <c r="T694" i="24" s="1"/>
  <c r="P2423" i="24"/>
  <c r="Q2423" i="24" s="1"/>
  <c r="R2423" i="24" s="1"/>
  <c r="S2423" i="24" s="1"/>
  <c r="T2423" i="24" s="1"/>
  <c r="P2633" i="24"/>
  <c r="Q2633" i="24" s="1"/>
  <c r="R2633" i="24" s="1"/>
  <c r="S2633" i="24" s="1"/>
  <c r="T2633" i="24" s="1"/>
  <c r="P1535" i="24"/>
  <c r="Q1535" i="24" s="1"/>
  <c r="R1535" i="24" s="1"/>
  <c r="S1535" i="24" s="1"/>
  <c r="T1535" i="24" s="1"/>
  <c r="P699" i="24"/>
  <c r="Q699" i="24" s="1"/>
  <c r="R699" i="24" s="1"/>
  <c r="S699" i="24"/>
  <c r="T699" i="24" s="1"/>
  <c r="P2952" i="24"/>
  <c r="Q2952" i="24" s="1"/>
  <c r="R2952" i="24" s="1"/>
  <c r="S2952" i="24" s="1"/>
  <c r="T2952" i="24" s="1"/>
  <c r="P2456" i="24"/>
  <c r="Q2456" i="24" s="1"/>
  <c r="R2456" i="24" s="1"/>
  <c r="S2456" i="24" s="1"/>
  <c r="T2456" i="24" s="1"/>
  <c r="P518" i="24"/>
  <c r="Q518" i="24" s="1"/>
  <c r="R518" i="24" s="1"/>
  <c r="S518" i="24" s="1"/>
  <c r="T518" i="24" s="1"/>
  <c r="P4038" i="24"/>
  <c r="Q4038" i="24" s="1"/>
  <c r="R4038" i="24" s="1"/>
  <c r="S4038" i="24" s="1"/>
  <c r="T4038" i="24" s="1"/>
  <c r="P1346" i="24"/>
  <c r="Q1346" i="24" s="1"/>
  <c r="R1346" i="24" s="1"/>
  <c r="S1346" i="24" s="1"/>
  <c r="T1346" i="24" s="1"/>
  <c r="P2668" i="24"/>
  <c r="Q2668" i="24" s="1"/>
  <c r="R2668" i="24" s="1"/>
  <c r="S2668" i="24" s="1"/>
  <c r="T2668" i="24" s="1"/>
  <c r="P1488" i="24"/>
  <c r="Q1488" i="24" s="1"/>
  <c r="R1488" i="24" s="1"/>
  <c r="S1488" i="24" s="1"/>
  <c r="T1488" i="24" s="1"/>
  <c r="P228" i="24"/>
  <c r="Q228" i="24" s="1"/>
  <c r="R228" i="24" s="1"/>
  <c r="S228" i="24" s="1"/>
  <c r="T228" i="24" s="1"/>
  <c r="P3326" i="24"/>
  <c r="Q3326" i="24" s="1"/>
  <c r="R3326" i="24" s="1"/>
  <c r="S3326" i="24" s="1"/>
  <c r="T3326" i="24" s="1"/>
  <c r="P4088" i="24"/>
  <c r="Q4088" i="24" s="1"/>
  <c r="R4088" i="24" s="1"/>
  <c r="S4088" i="24" s="1"/>
  <c r="T4088" i="24" s="1"/>
  <c r="P397" i="24"/>
  <c r="Q397" i="24" s="1"/>
  <c r="R397" i="24" s="1"/>
  <c r="S397" i="24" s="1"/>
  <c r="T397" i="24" s="1"/>
  <c r="P1685" i="24"/>
  <c r="Q1685" i="24" s="1"/>
  <c r="R1685" i="24" s="1"/>
  <c r="S1685" i="24" s="1"/>
  <c r="T1685" i="24" s="1"/>
  <c r="P2760" i="24"/>
  <c r="Q2760" i="24" s="1"/>
  <c r="R2760" i="24" s="1"/>
  <c r="S2760" i="24" s="1"/>
  <c r="T2760" i="24" s="1"/>
  <c r="P2078" i="24"/>
  <c r="Q2078" i="24" s="1"/>
  <c r="R2078" i="24" s="1"/>
  <c r="S2078" i="24" s="1"/>
  <c r="T2078" i="24" s="1"/>
  <c r="P3125" i="24"/>
  <c r="Q3125" i="24" s="1"/>
  <c r="R3125" i="24" s="1"/>
  <c r="S3125" i="24" s="1"/>
  <c r="T3125" i="24" s="1"/>
  <c r="P1281" i="24"/>
  <c r="Q1281" i="24" s="1"/>
  <c r="R1281" i="24" s="1"/>
  <c r="S1281" i="24" s="1"/>
  <c r="T1281" i="24" s="1"/>
  <c r="P664" i="24"/>
  <c r="Q664" i="24" s="1"/>
  <c r="R664" i="24" s="1"/>
  <c r="S664" i="24" s="1"/>
  <c r="T664" i="24" s="1"/>
  <c r="P704" i="24"/>
  <c r="Q704" i="24" s="1"/>
  <c r="R704" i="24" s="1"/>
  <c r="S704" i="24" s="1"/>
  <c r="T704" i="24" s="1"/>
  <c r="P1708" i="24"/>
  <c r="Q1708" i="24" s="1"/>
  <c r="R1708" i="24" s="1"/>
  <c r="S1708" i="24" s="1"/>
  <c r="T1708" i="24" s="1"/>
  <c r="P2849" i="24"/>
  <c r="Q2849" i="24" s="1"/>
  <c r="R2849" i="24" s="1"/>
  <c r="S2849" i="24"/>
  <c r="T2849" i="24" s="1"/>
  <c r="P3249" i="24"/>
  <c r="Q3249" i="24" s="1"/>
  <c r="R3249" i="24" s="1"/>
  <c r="S3249" i="24" s="1"/>
  <c r="T3249" i="24" s="1"/>
  <c r="P118" i="24"/>
  <c r="Q118" i="24" s="1"/>
  <c r="R118" i="24" s="1"/>
  <c r="S118" i="24" s="1"/>
  <c r="T118" i="24" s="1"/>
  <c r="P2557" i="24"/>
  <c r="Q2557" i="24" s="1"/>
  <c r="R2557" i="24" s="1"/>
  <c r="S2557" i="24" s="1"/>
  <c r="T2557" i="24" s="1"/>
  <c r="P1362" i="24"/>
  <c r="Q1362" i="24" s="1"/>
  <c r="R1362" i="24" s="1"/>
  <c r="S1362" i="24" s="1"/>
  <c r="T1362" i="24" s="1"/>
  <c r="P1860" i="24"/>
  <c r="Q1860" i="24" s="1"/>
  <c r="R1860" i="24" s="1"/>
  <c r="S1860" i="24" s="1"/>
  <c r="T1860" i="24" s="1"/>
  <c r="P1829" i="24"/>
  <c r="Q1829" i="24" s="1"/>
  <c r="R1829" i="24" s="1"/>
  <c r="S1829" i="24" s="1"/>
  <c r="T1829" i="24" s="1"/>
  <c r="P121" i="24"/>
  <c r="Q121" i="24" s="1"/>
  <c r="R121" i="24" s="1"/>
  <c r="S121" i="24" s="1"/>
  <c r="T121" i="24" s="1"/>
  <c r="P2065" i="24"/>
  <c r="Q2065" i="24" s="1"/>
  <c r="R2065" i="24" s="1"/>
  <c r="S2065" i="24" s="1"/>
  <c r="T2065" i="24" s="1"/>
  <c r="P3608" i="24"/>
  <c r="Q3608" i="24" s="1"/>
  <c r="R3608" i="24" s="1"/>
  <c r="S3608" i="24" s="1"/>
  <c r="T3608" i="24" s="1"/>
  <c r="P3975" i="24"/>
  <c r="Q3975" i="24" s="1"/>
  <c r="R3975" i="24" s="1"/>
  <c r="S3975" i="24" s="1"/>
  <c r="T3975" i="24" s="1"/>
  <c r="P3789" i="24"/>
  <c r="Q3789" i="24" s="1"/>
  <c r="R3789" i="24" s="1"/>
  <c r="S3789" i="24" s="1"/>
  <c r="T3789" i="24" s="1"/>
  <c r="P1917" i="24"/>
  <c r="Q1917" i="24" s="1"/>
  <c r="R1917" i="24" s="1"/>
  <c r="S1917" i="24" s="1"/>
  <c r="T1917" i="24" s="1"/>
  <c r="P1061" i="24"/>
  <c r="Q1061" i="24" s="1"/>
  <c r="R1061" i="24" s="1"/>
  <c r="S1061" i="24" s="1"/>
  <c r="T1061" i="24" s="1"/>
  <c r="P3111" i="24"/>
  <c r="Q3111" i="24" s="1"/>
  <c r="R3111" i="24" s="1"/>
  <c r="S3111" i="24" s="1"/>
  <c r="T3111" i="24" s="1"/>
  <c r="P3030" i="24"/>
  <c r="Q3030" i="24" s="1"/>
  <c r="R3030" i="24" s="1"/>
  <c r="S3030" i="24" s="1"/>
  <c r="T3030" i="24" s="1"/>
  <c r="P3610" i="24"/>
  <c r="Q3610" i="24" s="1"/>
  <c r="R3610" i="24" s="1"/>
  <c r="S3610" i="24" s="1"/>
  <c r="T3610" i="24" s="1"/>
  <c r="P1284" i="24"/>
  <c r="Q1284" i="24" s="1"/>
  <c r="R1284" i="24" s="1"/>
  <c r="S1284" i="24" s="1"/>
  <c r="T1284" i="24" s="1"/>
  <c r="P3453" i="24"/>
  <c r="Q3453" i="24" s="1"/>
  <c r="R3453" i="24" s="1"/>
  <c r="S3453" i="24"/>
  <c r="T3453" i="24" s="1"/>
  <c r="P3042" i="24"/>
  <c r="Q3042" i="24" s="1"/>
  <c r="R3042" i="24" s="1"/>
  <c r="S3042" i="24" s="1"/>
  <c r="T3042" i="24" s="1"/>
  <c r="P3568" i="24"/>
  <c r="Q3568" i="24" s="1"/>
  <c r="R3568" i="24" s="1"/>
  <c r="S3568" i="24" s="1"/>
  <c r="T3568" i="24" s="1"/>
  <c r="P2349" i="24"/>
  <c r="Q2349" i="24" s="1"/>
  <c r="R2349" i="24" s="1"/>
  <c r="S2349" i="24" s="1"/>
  <c r="T2349" i="24" s="1"/>
  <c r="P456" i="24"/>
  <c r="Q456" i="24" s="1"/>
  <c r="R456" i="24" s="1"/>
  <c r="S456" i="24" s="1"/>
  <c r="T456" i="24" s="1"/>
  <c r="P1335" i="24"/>
  <c r="Q1335" i="24" s="1"/>
  <c r="R1335" i="24" s="1"/>
  <c r="S1335" i="24" s="1"/>
  <c r="T1335" i="24" s="1"/>
  <c r="P3087" i="24"/>
  <c r="Q3087" i="24" s="1"/>
  <c r="R3087" i="24" s="1"/>
  <c r="S3087" i="24" s="1"/>
  <c r="T3087" i="24" s="1"/>
  <c r="P1160" i="24"/>
  <c r="Q1160" i="24" s="1"/>
  <c r="R1160" i="24" s="1"/>
  <c r="S1160" i="24" s="1"/>
  <c r="T1160" i="24" s="1"/>
  <c r="P4068" i="24"/>
  <c r="Q4068" i="24" s="1"/>
  <c r="R4068" i="24" s="1"/>
  <c r="S4068" i="24" s="1"/>
  <c r="T4068" i="24" s="1"/>
  <c r="P2199" i="24"/>
  <c r="Q2199" i="24" s="1"/>
  <c r="R2199" i="24" s="1"/>
  <c r="S2199" i="24" s="1"/>
  <c r="T2199" i="24" s="1"/>
  <c r="P135" i="24"/>
  <c r="Q135" i="24" s="1"/>
  <c r="R135" i="24" s="1"/>
  <c r="S135" i="24" s="1"/>
  <c r="T135" i="24" s="1"/>
  <c r="P458" i="24"/>
  <c r="Q458" i="24" s="1"/>
  <c r="R458" i="24" s="1"/>
  <c r="S458" i="24" s="1"/>
  <c r="T458" i="24" s="1"/>
  <c r="P3933" i="24"/>
  <c r="Q3933" i="24" s="1"/>
  <c r="R3933" i="24" s="1"/>
  <c r="S3933" i="24" s="1"/>
  <c r="T3933" i="24" s="1"/>
  <c r="P1376" i="24"/>
  <c r="Q1376" i="24" s="1"/>
  <c r="R1376" i="24" s="1"/>
  <c r="S1376" i="24" s="1"/>
  <c r="T1376" i="24" s="1"/>
  <c r="P1304" i="24"/>
  <c r="Q1304" i="24" s="1"/>
  <c r="R1304" i="24" s="1"/>
  <c r="S1304" i="24" s="1"/>
  <c r="T1304" i="24" s="1"/>
  <c r="P533" i="24"/>
  <c r="Q533" i="24" s="1"/>
  <c r="R533" i="24" s="1"/>
  <c r="S533" i="24" s="1"/>
  <c r="T533" i="24" s="1"/>
  <c r="P3390" i="24"/>
  <c r="Q3390" i="24" s="1"/>
  <c r="R3390" i="24" s="1"/>
  <c r="S3390" i="24" s="1"/>
  <c r="T3390" i="24" s="1"/>
  <c r="P2841" i="24"/>
  <c r="Q2841" i="24" s="1"/>
  <c r="R2841" i="24" s="1"/>
  <c r="S2841" i="24"/>
  <c r="T2841" i="24" s="1"/>
  <c r="P2993" i="24"/>
  <c r="Q2993" i="24" s="1"/>
  <c r="R2993" i="24" s="1"/>
  <c r="S2993" i="24" s="1"/>
  <c r="T2993" i="24" s="1"/>
  <c r="P1735" i="24"/>
  <c r="Q1735" i="24" s="1"/>
  <c r="R1735" i="24" s="1"/>
  <c r="S1735" i="24" s="1"/>
  <c r="T1735" i="24" s="1"/>
  <c r="P1502" i="24"/>
  <c r="Q1502" i="24" s="1"/>
  <c r="R1502" i="24" s="1"/>
  <c r="S1502" i="24" s="1"/>
  <c r="T1502" i="24" s="1"/>
  <c r="P249" i="24"/>
  <c r="Q249" i="24" s="1"/>
  <c r="R249" i="24" s="1"/>
  <c r="S249" i="24" s="1"/>
  <c r="T249" i="24" s="1"/>
  <c r="P3622" i="24"/>
  <c r="Q3622" i="24" s="1"/>
  <c r="R3622" i="24" s="1"/>
  <c r="S3622" i="24" s="1"/>
  <c r="T3622" i="24" s="1"/>
  <c r="P2261" i="24"/>
  <c r="Q2261" i="24" s="1"/>
  <c r="R2261" i="24" s="1"/>
  <c r="S2261" i="24" s="1"/>
  <c r="T2261" i="24" s="1"/>
  <c r="P400" i="24"/>
  <c r="Q400" i="24" s="1"/>
  <c r="R400" i="24" s="1"/>
  <c r="S400" i="24" s="1"/>
  <c r="T400" i="24" s="1"/>
  <c r="P2059" i="24"/>
  <c r="Q2059" i="24" s="1"/>
  <c r="R2059" i="24" s="1"/>
  <c r="S2059" i="24" s="1"/>
  <c r="T2059" i="24" s="1"/>
  <c r="P4171" i="24"/>
  <c r="Q4171" i="24" s="1"/>
  <c r="R4171" i="24" s="1"/>
  <c r="S4171" i="24" s="1"/>
  <c r="T4171" i="24" s="1"/>
  <c r="P805" i="24"/>
  <c r="Q805" i="24" s="1"/>
  <c r="R805" i="24" s="1"/>
  <c r="S805" i="24" s="1"/>
  <c r="T805" i="24" s="1"/>
  <c r="P3085" i="24"/>
  <c r="Q3085" i="24" s="1"/>
  <c r="R3085" i="24" s="1"/>
  <c r="S3085" i="24" s="1"/>
  <c r="T3085" i="24" s="1"/>
  <c r="P1096" i="24"/>
  <c r="Q1096" i="24" s="1"/>
  <c r="R1096" i="24" s="1"/>
  <c r="S1096" i="24" s="1"/>
  <c r="T1096" i="24" s="1"/>
  <c r="P1621" i="24"/>
  <c r="Q1621" i="24" s="1"/>
  <c r="R1621" i="24" s="1"/>
  <c r="S1621" i="24" s="1"/>
  <c r="T1621" i="24" s="1"/>
  <c r="P2519" i="24"/>
  <c r="Q2519" i="24" s="1"/>
  <c r="R2519" i="24" s="1"/>
  <c r="S2519" i="24" s="1"/>
  <c r="T2519" i="24" s="1"/>
  <c r="P4011" i="24"/>
  <c r="Q4011" i="24" s="1"/>
  <c r="R4011" i="24" s="1"/>
  <c r="S4011" i="24" s="1"/>
  <c r="T4011" i="24" s="1"/>
  <c r="P1689" i="24"/>
  <c r="Q1689" i="24" s="1"/>
  <c r="R1689" i="24" s="1"/>
  <c r="S1689" i="24" s="1"/>
  <c r="T1689" i="24" s="1"/>
  <c r="P3541" i="24"/>
  <c r="Q3541" i="24" s="1"/>
  <c r="R3541" i="24" s="1"/>
  <c r="S3541" i="24" s="1"/>
  <c r="T3541" i="24" s="1"/>
  <c r="P3196" i="24"/>
  <c r="Q3196" i="24" s="1"/>
  <c r="R3196" i="24" s="1"/>
  <c r="S3196" i="24" s="1"/>
  <c r="T3196" i="24" s="1"/>
  <c r="P3594" i="24"/>
  <c r="Q3594" i="24" s="1"/>
  <c r="R3594" i="24" s="1"/>
  <c r="S3594" i="24" s="1"/>
  <c r="T3594" i="24" s="1"/>
  <c r="P591" i="24"/>
  <c r="Q591" i="24" s="1"/>
  <c r="R591" i="24" s="1"/>
  <c r="S591" i="24" s="1"/>
  <c r="T591" i="24" s="1"/>
  <c r="P2487" i="24"/>
  <c r="Q2487" i="24" s="1"/>
  <c r="R2487" i="24" s="1"/>
  <c r="S2487" i="24" s="1"/>
  <c r="T2487" i="24" s="1"/>
  <c r="P72" i="24"/>
  <c r="Q72" i="24" s="1"/>
  <c r="R72" i="24" s="1"/>
  <c r="S72" i="24" s="1"/>
  <c r="T72" i="24" s="1"/>
  <c r="P2087" i="24"/>
  <c r="Q2087" i="24" s="1"/>
  <c r="R2087" i="24" s="1"/>
  <c r="S2087" i="24" s="1"/>
  <c r="T2087" i="24" s="1"/>
  <c r="P3899" i="24"/>
  <c r="Q3899" i="24" s="1"/>
  <c r="R3899" i="24" s="1"/>
  <c r="S3899" i="24" s="1"/>
  <c r="T3899" i="24" s="1"/>
  <c r="P3098" i="24"/>
  <c r="Q3098" i="24" s="1"/>
  <c r="R3098" i="24" s="1"/>
  <c r="S3098" i="24" s="1"/>
  <c r="T3098" i="24" s="1"/>
  <c r="P1974" i="24"/>
  <c r="Q1974" i="24" s="1"/>
  <c r="R1974" i="24" s="1"/>
  <c r="S1974" i="24" s="1"/>
  <c r="T1974" i="24" s="1"/>
  <c r="P1923" i="24"/>
  <c r="Q1923" i="24" s="1"/>
  <c r="R1923" i="24" s="1"/>
  <c r="S1923" i="24" s="1"/>
  <c r="T1923" i="24" s="1"/>
  <c r="P1752" i="24"/>
  <c r="Q1752" i="24" s="1"/>
  <c r="R1752" i="24" s="1"/>
  <c r="S1752" i="24" s="1"/>
  <c r="T1752" i="24" s="1"/>
  <c r="P1648" i="24"/>
  <c r="Q1648" i="24" s="1"/>
  <c r="R1648" i="24" s="1"/>
  <c r="S1648" i="24" s="1"/>
  <c r="T1648" i="24" s="1"/>
  <c r="P1466" i="24"/>
  <c r="Q1466" i="24" s="1"/>
  <c r="R1466" i="24" s="1"/>
  <c r="S1466" i="24"/>
  <c r="T1466" i="24" s="1"/>
  <c r="P3950" i="24"/>
  <c r="Q3950" i="24" s="1"/>
  <c r="R3950" i="24" s="1"/>
  <c r="S3950" i="24" s="1"/>
  <c r="T3950" i="24" s="1"/>
  <c r="P373" i="24"/>
  <c r="Q373" i="24" s="1"/>
  <c r="R373" i="24" s="1"/>
  <c r="S373" i="24" s="1"/>
  <c r="T373" i="24" s="1"/>
  <c r="P47" i="24"/>
  <c r="Q47" i="24" s="1"/>
  <c r="R47" i="24" s="1"/>
  <c r="S47" i="24" s="1"/>
  <c r="T47" i="24" s="1"/>
  <c r="P2833" i="24"/>
  <c r="Q2833" i="24" s="1"/>
  <c r="R2833" i="24" s="1"/>
  <c r="S2833" i="24" s="1"/>
  <c r="T2833" i="24" s="1"/>
  <c r="P1010" i="24"/>
  <c r="Q1010" i="24" s="1"/>
  <c r="R1010" i="24" s="1"/>
  <c r="S1010" i="24" s="1"/>
  <c r="T1010" i="24" s="1"/>
  <c r="P2157" i="24"/>
  <c r="Q2157" i="24" s="1"/>
  <c r="R2157" i="24" s="1"/>
  <c r="S2157" i="24" s="1"/>
  <c r="T2157" i="24" s="1"/>
  <c r="P3687" i="24"/>
  <c r="Q3687" i="24" s="1"/>
  <c r="R3687" i="24" s="1"/>
  <c r="S3687" i="24" s="1"/>
  <c r="T3687" i="24" s="1"/>
  <c r="P524" i="24"/>
  <c r="Q524" i="24" s="1"/>
  <c r="R524" i="24" s="1"/>
  <c r="S524" i="24" s="1"/>
  <c r="T524" i="24" s="1"/>
  <c r="P1767" i="24"/>
  <c r="Q1767" i="24" s="1"/>
  <c r="R1767" i="24" s="1"/>
  <c r="S1767" i="24" s="1"/>
  <c r="T1767" i="24" s="1"/>
  <c r="P2005" i="24"/>
  <c r="Q2005" i="24" s="1"/>
  <c r="R2005" i="24" s="1"/>
  <c r="S2005" i="24" s="1"/>
  <c r="T2005" i="24" s="1"/>
  <c r="P3354" i="24"/>
  <c r="Q3354" i="24" s="1"/>
  <c r="R3354" i="24" s="1"/>
  <c r="S3354" i="24" s="1"/>
  <c r="T3354" i="24" s="1"/>
  <c r="P1390" i="24"/>
  <c r="Q1390" i="24" s="1"/>
  <c r="R1390" i="24" s="1"/>
  <c r="S1390" i="24" s="1"/>
  <c r="T1390" i="24" s="1"/>
  <c r="P1585" i="24"/>
  <c r="Q1585" i="24" s="1"/>
  <c r="R1585" i="24" s="1"/>
  <c r="S1585" i="24" s="1"/>
  <c r="T1585" i="24" s="1"/>
  <c r="P3869" i="24"/>
  <c r="Q3869" i="24" s="1"/>
  <c r="R3869" i="24" s="1"/>
  <c r="S3869" i="24" s="1"/>
  <c r="T3869" i="24" s="1"/>
  <c r="P697" i="24"/>
  <c r="Q697" i="24" s="1"/>
  <c r="R697" i="24" s="1"/>
  <c r="S697" i="24" s="1"/>
  <c r="T697" i="24" s="1"/>
  <c r="P1837" i="24"/>
  <c r="Q1837" i="24" s="1"/>
  <c r="R1837" i="24" s="1"/>
  <c r="S1837" i="24" s="1"/>
  <c r="T1837" i="24" s="1"/>
  <c r="P3483" i="24"/>
  <c r="Q3483" i="24" s="1"/>
  <c r="R3483" i="24" s="1"/>
  <c r="S3483" i="24" s="1"/>
  <c r="T3483" i="24" s="1"/>
  <c r="P2212" i="24"/>
  <c r="Q2212" i="24" s="1"/>
  <c r="R2212" i="24" s="1"/>
  <c r="S2212" i="24" s="1"/>
  <c r="T2212" i="24" s="1"/>
  <c r="P3735" i="24"/>
  <c r="Q3735" i="24" s="1"/>
  <c r="R3735" i="24" s="1"/>
  <c r="S3735" i="24" s="1"/>
  <c r="T3735" i="24" s="1"/>
  <c r="P395" i="24"/>
  <c r="Q395" i="24" s="1"/>
  <c r="R395" i="24" s="1"/>
  <c r="S395" i="24" s="1"/>
  <c r="T395" i="24" s="1"/>
  <c r="P2245" i="24"/>
  <c r="Q2245" i="24" s="1"/>
  <c r="R2245" i="24" s="1"/>
  <c r="S2245" i="24" s="1"/>
  <c r="T2245" i="24" s="1"/>
  <c r="P185" i="24"/>
  <c r="Q185" i="24" s="1"/>
  <c r="R185" i="24" s="1"/>
  <c r="S185" i="24" s="1"/>
  <c r="T185" i="24" s="1"/>
  <c r="P2453" i="24"/>
  <c r="Q2453" i="24" s="1"/>
  <c r="R2453" i="24" s="1"/>
  <c r="S2453" i="24" s="1"/>
  <c r="T2453" i="24" s="1"/>
  <c r="P3063" i="24"/>
  <c r="Q3063" i="24" s="1"/>
  <c r="R3063" i="24" s="1"/>
  <c r="S3063" i="24" s="1"/>
  <c r="T3063" i="24" s="1"/>
  <c r="P1108" i="24"/>
  <c r="Q1108" i="24" s="1"/>
  <c r="R1108" i="24" s="1"/>
  <c r="S1108" i="24" s="1"/>
  <c r="T1108" i="24" s="1"/>
  <c r="P1693" i="24"/>
  <c r="Q1693" i="24" s="1"/>
  <c r="R1693" i="24" s="1"/>
  <c r="S1693" i="24" s="1"/>
  <c r="T1693" i="24" s="1"/>
  <c r="P4085" i="24"/>
  <c r="Q4085" i="24" s="1"/>
  <c r="R4085" i="24" s="1"/>
  <c r="S4085" i="24" s="1"/>
  <c r="T4085" i="24" s="1"/>
  <c r="P3015" i="24"/>
  <c r="Q3015" i="24" s="1"/>
  <c r="R3015" i="24" s="1"/>
  <c r="S3015" i="24" s="1"/>
  <c r="T3015" i="24" s="1"/>
  <c r="P1109" i="24"/>
  <c r="Q1109" i="24" s="1"/>
  <c r="R1109" i="24" s="1"/>
  <c r="S1109" i="24" s="1"/>
  <c r="T1109" i="24" s="1"/>
  <c r="P2939" i="24"/>
  <c r="Q2939" i="24" s="1"/>
  <c r="R2939" i="24" s="1"/>
  <c r="S2939" i="24" s="1"/>
  <c r="T2939" i="24" s="1"/>
  <c r="P3394" i="24"/>
  <c r="Q3394" i="24" s="1"/>
  <c r="R3394" i="24" s="1"/>
  <c r="S3394" i="24" s="1"/>
  <c r="T3394" i="24" s="1"/>
  <c r="P1214" i="24"/>
  <c r="Q1214" i="24" s="1"/>
  <c r="R1214" i="24" s="1"/>
  <c r="S1214" i="24" s="1"/>
  <c r="T1214" i="24" s="1"/>
  <c r="P1700" i="24"/>
  <c r="Q1700" i="24" s="1"/>
  <c r="R1700" i="24" s="1"/>
  <c r="S1700" i="24" s="1"/>
  <c r="T1700" i="24" s="1"/>
  <c r="P3372" i="24"/>
  <c r="Q3372" i="24" s="1"/>
  <c r="R3372" i="24" s="1"/>
  <c r="S3372" i="24" s="1"/>
  <c r="T3372" i="24" s="1"/>
  <c r="P4162" i="24"/>
  <c r="Q4162" i="24" s="1"/>
  <c r="R4162" i="24" s="1"/>
  <c r="S4162" i="24" s="1"/>
  <c r="T4162" i="24" s="1"/>
  <c r="P3101" i="24"/>
  <c r="Q3101" i="24" s="1"/>
  <c r="R3101" i="24" s="1"/>
  <c r="S3101" i="24" s="1"/>
  <c r="T3101" i="24" s="1"/>
  <c r="P3280" i="24"/>
  <c r="Q3280" i="24" s="1"/>
  <c r="R3280" i="24" s="1"/>
  <c r="S3280" i="24" s="1"/>
  <c r="T3280" i="24" s="1"/>
  <c r="P1185" i="24"/>
  <c r="Q1185" i="24" s="1"/>
  <c r="R1185" i="24" s="1"/>
  <c r="S1185" i="24" s="1"/>
  <c r="T1185" i="24" s="1"/>
  <c r="P2624" i="24"/>
  <c r="Q2624" i="24" s="1"/>
  <c r="R2624" i="24" s="1"/>
  <c r="S2624" i="24" s="1"/>
  <c r="T2624" i="24" s="1"/>
  <c r="P1706" i="24"/>
  <c r="Q1706" i="24" s="1"/>
  <c r="R1706" i="24" s="1"/>
  <c r="S1706" i="24" s="1"/>
  <c r="T1706" i="24" s="1"/>
  <c r="P3966" i="24"/>
  <c r="Q3966" i="24" s="1"/>
  <c r="R3966" i="24" s="1"/>
  <c r="S3966" i="24" s="1"/>
  <c r="T3966" i="24" s="1"/>
  <c r="P3156" i="24"/>
  <c r="Q3156" i="24" s="1"/>
  <c r="R3156" i="24" s="1"/>
  <c r="S3156" i="24" s="1"/>
  <c r="T3156" i="24" s="1"/>
  <c r="P3957" i="24"/>
  <c r="Q3957" i="24" s="1"/>
  <c r="R3957" i="24" s="1"/>
  <c r="S3957" i="24" s="1"/>
  <c r="T3957" i="24" s="1"/>
  <c r="P2532" i="24"/>
  <c r="Q2532" i="24" s="1"/>
  <c r="R2532" i="24" s="1"/>
  <c r="S2532" i="24" s="1"/>
  <c r="T2532" i="24" s="1"/>
  <c r="P1341" i="24"/>
  <c r="Q1341" i="24" s="1"/>
  <c r="R1341" i="24" s="1"/>
  <c r="S1341" i="24" s="1"/>
  <c r="T1341" i="24" s="1"/>
  <c r="P396" i="24"/>
  <c r="Q396" i="24" s="1"/>
  <c r="R396" i="24" s="1"/>
  <c r="S396" i="24" s="1"/>
  <c r="T396" i="24" s="1"/>
  <c r="P1451" i="24"/>
  <c r="Q1451" i="24" s="1"/>
  <c r="R1451" i="24" s="1"/>
  <c r="S1451" i="24" s="1"/>
  <c r="T1451" i="24" s="1"/>
  <c r="P2908" i="24"/>
  <c r="Q2908" i="24" s="1"/>
  <c r="R2908" i="24" s="1"/>
  <c r="S2908" i="24" s="1"/>
  <c r="T2908" i="24" s="1"/>
  <c r="P1538" i="24"/>
  <c r="Q1538" i="24" s="1"/>
  <c r="R1538" i="24" s="1"/>
  <c r="S1538" i="24" s="1"/>
  <c r="T1538" i="24" s="1"/>
  <c r="P3877" i="24"/>
  <c r="Q3877" i="24" s="1"/>
  <c r="R3877" i="24" s="1"/>
  <c r="S3877" i="24" s="1"/>
  <c r="T3877" i="24" s="1"/>
  <c r="P1022" i="24"/>
  <c r="Q1022" i="24" s="1"/>
  <c r="R1022" i="24" s="1"/>
  <c r="S1022" i="24" s="1"/>
  <c r="T1022" i="24" s="1"/>
  <c r="P1793" i="24"/>
  <c r="Q1793" i="24" s="1"/>
  <c r="R1793" i="24" s="1"/>
  <c r="S1793" i="24" s="1"/>
  <c r="T1793" i="24" s="1"/>
  <c r="P2286" i="24"/>
  <c r="Q2286" i="24" s="1"/>
  <c r="R2286" i="24" s="1"/>
  <c r="S2286" i="24" s="1"/>
  <c r="T2286" i="24" s="1"/>
  <c r="P4036" i="24"/>
  <c r="Q4036" i="24" s="1"/>
  <c r="R4036" i="24" s="1"/>
  <c r="S4036" i="24" s="1"/>
  <c r="T4036" i="24" s="1"/>
  <c r="P2180" i="24"/>
  <c r="Q2180" i="24" s="1"/>
  <c r="R2180" i="24" s="1"/>
  <c r="S2180" i="24" s="1"/>
  <c r="T2180" i="24" s="1"/>
  <c r="P3556" i="24"/>
  <c r="Q3556" i="24" s="1"/>
  <c r="R3556" i="24" s="1"/>
  <c r="S3556" i="24" s="1"/>
  <c r="T3556" i="24" s="1"/>
  <c r="P1343" i="24"/>
  <c r="Q1343" i="24" s="1"/>
  <c r="R1343" i="24" s="1"/>
  <c r="S1343" i="24" s="1"/>
  <c r="T1343" i="24" s="1"/>
  <c r="P1229" i="24"/>
  <c r="Q1229" i="24" s="1"/>
  <c r="R1229" i="24" s="1"/>
  <c r="S1229" i="24" s="1"/>
  <c r="T1229" i="24" s="1"/>
  <c r="P4155" i="24"/>
  <c r="Q4155" i="24" s="1"/>
  <c r="R4155" i="24" s="1"/>
  <c r="S4155" i="24" s="1"/>
  <c r="T4155" i="24" s="1"/>
  <c r="P1423" i="24"/>
  <c r="Q1423" i="24" s="1"/>
  <c r="R1423" i="24" s="1"/>
  <c r="S1423" i="24" s="1"/>
  <c r="T1423" i="24" s="1"/>
  <c r="P2420" i="24"/>
  <c r="Q2420" i="24" s="1"/>
  <c r="R2420" i="24" s="1"/>
  <c r="S2420" i="24" s="1"/>
  <c r="T2420" i="24" s="1"/>
  <c r="P3177" i="24"/>
  <c r="Q3177" i="24" s="1"/>
  <c r="R3177" i="24" s="1"/>
  <c r="S3177" i="24" s="1"/>
  <c r="T3177" i="24" s="1"/>
  <c r="P606" i="24"/>
  <c r="Q606" i="24" s="1"/>
  <c r="R606" i="24" s="1"/>
  <c r="S606" i="24" s="1"/>
  <c r="T606" i="24" s="1"/>
  <c r="P2675" i="24"/>
  <c r="Q2675" i="24" s="1"/>
  <c r="R2675" i="24" s="1"/>
  <c r="S2675" i="24" s="1"/>
  <c r="T2675" i="24" s="1"/>
  <c r="P3318" i="24"/>
  <c r="Q3318" i="24" s="1"/>
  <c r="R3318" i="24" s="1"/>
  <c r="S3318" i="24" s="1"/>
  <c r="T3318" i="24" s="1"/>
  <c r="P1198" i="24"/>
  <c r="Q1198" i="24" s="1"/>
  <c r="R1198" i="24" s="1"/>
  <c r="S1198" i="24" s="1"/>
  <c r="T1198" i="24" s="1"/>
  <c r="P2897" i="24"/>
  <c r="Q2897" i="24" s="1"/>
  <c r="R2897" i="24" s="1"/>
  <c r="S2897" i="24" s="1"/>
  <c r="T2897" i="24" s="1"/>
  <c r="P837" i="24"/>
  <c r="Q837" i="24" s="1"/>
  <c r="R837" i="24" s="1"/>
  <c r="S837" i="24" s="1"/>
  <c r="T837" i="24" s="1"/>
  <c r="P209" i="24"/>
  <c r="Q209" i="24" s="1"/>
  <c r="R209" i="24" s="1"/>
  <c r="S209" i="24" s="1"/>
  <c r="T209" i="24" s="1"/>
  <c r="P71" i="24"/>
  <c r="Q71" i="24" s="1"/>
  <c r="R71" i="24" s="1"/>
  <c r="S71" i="24" s="1"/>
  <c r="T71" i="24" s="1"/>
  <c r="P1288" i="24"/>
  <c r="Q1288" i="24" s="1"/>
  <c r="R1288" i="24" s="1"/>
  <c r="S1288" i="24" s="1"/>
  <c r="T1288" i="24" s="1"/>
  <c r="P3304" i="24"/>
  <c r="Q3304" i="24" s="1"/>
  <c r="R3304" i="24" s="1"/>
  <c r="S3304" i="24" s="1"/>
  <c r="T3304" i="24" s="1"/>
  <c r="P2478" i="24"/>
  <c r="Q2478" i="24" s="1"/>
  <c r="R2478" i="24" s="1"/>
  <c r="S2478" i="24" s="1"/>
  <c r="T2478" i="24" s="1"/>
  <c r="P1076" i="24"/>
  <c r="Q1076" i="24" s="1"/>
  <c r="R1076" i="24" s="1"/>
  <c r="S1076" i="24" s="1"/>
  <c r="T1076" i="24" s="1"/>
  <c r="P1043" i="24"/>
  <c r="Q1043" i="24" s="1"/>
  <c r="R1043" i="24" s="1"/>
  <c r="S1043" i="24" s="1"/>
  <c r="T1043" i="24" s="1"/>
  <c r="P2817" i="24"/>
  <c r="Q2817" i="24" s="1"/>
  <c r="R2817" i="24" s="1"/>
  <c r="S2817" i="24" s="1"/>
  <c r="T2817" i="24" s="1"/>
  <c r="P1429" i="24"/>
  <c r="Q1429" i="24" s="1"/>
  <c r="R1429" i="24" s="1"/>
  <c r="S1429" i="24" s="1"/>
  <c r="T1429" i="24" s="1"/>
  <c r="P2740" i="24"/>
  <c r="Q2740" i="24" s="1"/>
  <c r="R2740" i="24" s="1"/>
  <c r="S2740" i="24" s="1"/>
  <c r="T2740" i="24" s="1"/>
  <c r="P1858" i="24"/>
  <c r="Q1858" i="24" s="1"/>
  <c r="R1858" i="24" s="1"/>
  <c r="S1858" i="24" s="1"/>
  <c r="T1858" i="24" s="1"/>
  <c r="P2341" i="24"/>
  <c r="Q2341" i="24" s="1"/>
  <c r="R2341" i="24" s="1"/>
  <c r="S2341" i="24" s="1"/>
  <c r="T2341" i="24" s="1"/>
  <c r="P2566" i="24"/>
  <c r="Q2566" i="24" s="1"/>
  <c r="R2566" i="24" s="1"/>
  <c r="S2566" i="24" s="1"/>
  <c r="T2566" i="24" s="1"/>
  <c r="P3670" i="24"/>
  <c r="Q3670" i="24" s="1"/>
  <c r="R3670" i="24" s="1"/>
  <c r="S3670" i="24" s="1"/>
  <c r="T3670" i="24" s="1"/>
  <c r="P2039" i="24"/>
  <c r="Q2039" i="24" s="1"/>
  <c r="R2039" i="24" s="1"/>
  <c r="S2039" i="24" s="1"/>
  <c r="T2039" i="24" s="1"/>
  <c r="P1978" i="24"/>
  <c r="Q1978" i="24" s="1"/>
  <c r="R1978" i="24" s="1"/>
  <c r="S1978" i="24" s="1"/>
  <c r="T1978" i="24" s="1"/>
  <c r="P886" i="24"/>
  <c r="Q886" i="24" s="1"/>
  <c r="R886" i="24" s="1"/>
  <c r="S886" i="24" s="1"/>
  <c r="T886" i="24" s="1"/>
  <c r="P1114" i="24"/>
  <c r="Q1114" i="24" s="1"/>
  <c r="R1114" i="24" s="1"/>
  <c r="S1114" i="24" s="1"/>
  <c r="T1114" i="24" s="1"/>
  <c r="P289" i="24"/>
  <c r="Q289" i="24" s="1"/>
  <c r="R289" i="24" s="1"/>
  <c r="S289" i="24" s="1"/>
  <c r="T289" i="24" s="1"/>
  <c r="P269" i="24"/>
  <c r="Q269" i="24" s="1"/>
  <c r="R269" i="24" s="1"/>
  <c r="S269" i="24" s="1"/>
  <c r="T269" i="24" s="1"/>
  <c r="P2133" i="24"/>
  <c r="Q2133" i="24" s="1"/>
  <c r="R2133" i="24" s="1"/>
  <c r="S2133" i="24" s="1"/>
  <c r="T2133" i="24" s="1"/>
  <c r="P1327" i="24"/>
  <c r="Q1327" i="24" s="1"/>
  <c r="R1327" i="24" s="1"/>
  <c r="S1327" i="24" s="1"/>
  <c r="T1327" i="24" s="1"/>
  <c r="P348" i="24"/>
  <c r="Q348" i="24" s="1"/>
  <c r="R348" i="24" s="1"/>
  <c r="S348" i="24" s="1"/>
  <c r="T348" i="24" s="1"/>
  <c r="P3682" i="24"/>
  <c r="Q3682" i="24" s="1"/>
  <c r="R3682" i="24" s="1"/>
  <c r="S3682" i="24" s="1"/>
  <c r="T3682" i="24" s="1"/>
  <c r="P3974" i="24"/>
  <c r="Q3974" i="24" s="1"/>
  <c r="R3974" i="24" s="1"/>
  <c r="S3974" i="24" s="1"/>
  <c r="T3974" i="24" s="1"/>
  <c r="P788" i="24"/>
  <c r="Q788" i="24" s="1"/>
  <c r="R788" i="24" s="1"/>
  <c r="S788" i="24" s="1"/>
  <c r="T788" i="24" s="1"/>
  <c r="P2998" i="24"/>
  <c r="Q2998" i="24" s="1"/>
  <c r="R2998" i="24" s="1"/>
  <c r="S2998" i="24" s="1"/>
  <c r="T2998" i="24" s="1"/>
  <c r="P1539" i="24"/>
  <c r="Q1539" i="24" s="1"/>
  <c r="R1539" i="24" s="1"/>
  <c r="S1539" i="24" s="1"/>
  <c r="T1539" i="24" s="1"/>
  <c r="P1267" i="24"/>
  <c r="Q1267" i="24" s="1"/>
  <c r="R1267" i="24" s="1"/>
  <c r="S1267" i="24" s="1"/>
  <c r="T1267" i="24" s="1"/>
  <c r="P1264" i="24"/>
  <c r="Q1264" i="24" s="1"/>
  <c r="R1264" i="24" s="1"/>
  <c r="S1264" i="24" s="1"/>
  <c r="T1264" i="24" s="1"/>
  <c r="P2189" i="24"/>
  <c r="Q2189" i="24" s="1"/>
  <c r="R2189" i="24" s="1"/>
  <c r="S2189" i="24" s="1"/>
  <c r="T2189" i="24" s="1"/>
  <c r="P1555" i="24"/>
  <c r="Q1555" i="24" s="1"/>
  <c r="R1555" i="24" s="1"/>
  <c r="S1555" i="24" s="1"/>
  <c r="T1555" i="24" s="1"/>
  <c r="P279" i="24"/>
  <c r="Q279" i="24" s="1"/>
  <c r="R279" i="24" s="1"/>
  <c r="S279" i="24" s="1"/>
  <c r="T279" i="24" s="1"/>
  <c r="P2508" i="24"/>
  <c r="Q2508" i="24" s="1"/>
  <c r="R2508" i="24" s="1"/>
  <c r="S2508" i="24" s="1"/>
  <c r="T2508" i="24" s="1"/>
  <c r="P1525" i="24"/>
  <c r="Q1525" i="24" s="1"/>
  <c r="R1525" i="24" s="1"/>
  <c r="S1525" i="24" s="1"/>
  <c r="T1525" i="24" s="1"/>
  <c r="P1709" i="24"/>
  <c r="Q1709" i="24" s="1"/>
  <c r="R1709" i="24" s="1"/>
  <c r="S1709" i="24" s="1"/>
  <c r="T1709" i="24" s="1"/>
  <c r="P1558" i="24"/>
  <c r="Q1558" i="24" s="1"/>
  <c r="R1558" i="24" s="1"/>
  <c r="S1558" i="24" s="1"/>
  <c r="T1558" i="24" s="1"/>
  <c r="P1092" i="24"/>
  <c r="Q1092" i="24" s="1"/>
  <c r="R1092" i="24" s="1"/>
  <c r="S1092" i="24" s="1"/>
  <c r="T1092" i="24" s="1"/>
  <c r="P2830" i="24"/>
  <c r="Q2830" i="24" s="1"/>
  <c r="R2830" i="24" s="1"/>
  <c r="S2830" i="24" s="1"/>
  <c r="T2830" i="24" s="1"/>
  <c r="P4102" i="24"/>
  <c r="Q4102" i="24" s="1"/>
  <c r="R4102" i="24" s="1"/>
  <c r="S4102" i="24" s="1"/>
  <c r="T4102" i="24" s="1"/>
  <c r="P2951" i="24"/>
  <c r="Q2951" i="24" s="1"/>
  <c r="R2951" i="24" s="1"/>
  <c r="S2951" i="24" s="1"/>
  <c r="T2951" i="24" s="1"/>
  <c r="P3456" i="24"/>
  <c r="Q3456" i="24" s="1"/>
  <c r="R3456" i="24" s="1"/>
  <c r="S3456" i="24" s="1"/>
  <c r="T3456" i="24" s="1"/>
  <c r="P261" i="24"/>
  <c r="Q261" i="24" s="1"/>
  <c r="R261" i="24" s="1"/>
  <c r="S261" i="24"/>
  <c r="T261" i="24" s="1"/>
  <c r="P1562" i="24"/>
  <c r="Q1562" i="24" s="1"/>
  <c r="R1562" i="24" s="1"/>
  <c r="S1562" i="24" s="1"/>
  <c r="T1562" i="24" s="1"/>
  <c r="P2757" i="24"/>
  <c r="Q2757" i="24" s="1"/>
  <c r="R2757" i="24" s="1"/>
  <c r="S2757" i="24" s="1"/>
  <c r="T2757" i="24" s="1"/>
  <c r="P1236" i="24"/>
  <c r="Q1236" i="24" s="1"/>
  <c r="R1236" i="24" s="1"/>
  <c r="S1236" i="24" s="1"/>
  <c r="T1236" i="24" s="1"/>
  <c r="P3613" i="24"/>
  <c r="Q3613" i="24" s="1"/>
  <c r="R3613" i="24" s="1"/>
  <c r="S3613" i="24" s="1"/>
  <c r="T3613" i="24" s="1"/>
  <c r="P3461" i="24"/>
  <c r="Q3461" i="24" s="1"/>
  <c r="R3461" i="24" s="1"/>
  <c r="S3461" i="24" s="1"/>
  <c r="T3461" i="24" s="1"/>
  <c r="P2164" i="24"/>
  <c r="Q2164" i="24" s="1"/>
  <c r="R2164" i="24" s="1"/>
  <c r="S2164" i="24" s="1"/>
  <c r="T2164" i="24" s="1"/>
  <c r="P926" i="24"/>
  <c r="Q926" i="24" s="1"/>
  <c r="R926" i="24" s="1"/>
  <c r="S926" i="24" s="1"/>
  <c r="T926" i="24" s="1"/>
  <c r="P799" i="24"/>
  <c r="Q799" i="24" s="1"/>
  <c r="R799" i="24" s="1"/>
  <c r="S799" i="24" s="1"/>
  <c r="T799" i="24" s="1"/>
  <c r="P3570" i="24"/>
  <c r="Q3570" i="24" s="1"/>
  <c r="R3570" i="24" s="1"/>
  <c r="S3570" i="24" s="1"/>
  <c r="T3570" i="24" s="1"/>
  <c r="P1328" i="24"/>
  <c r="Q1328" i="24" s="1"/>
  <c r="R1328" i="24" s="1"/>
  <c r="S1328" i="24" s="1"/>
  <c r="T1328" i="24" s="1"/>
  <c r="P2913" i="24"/>
  <c r="Q2913" i="24" s="1"/>
  <c r="R2913" i="24" s="1"/>
  <c r="S2913" i="24" s="1"/>
  <c r="T2913" i="24" s="1"/>
  <c r="P1079" i="24"/>
  <c r="Q1079" i="24" s="1"/>
  <c r="R1079" i="24" s="1"/>
  <c r="S1079" i="24" s="1"/>
  <c r="T1079" i="24" s="1"/>
  <c r="P1889" i="24"/>
  <c r="Q1889" i="24" s="1"/>
  <c r="R1889" i="24" s="1"/>
  <c r="S1889" i="24" s="1"/>
  <c r="T1889" i="24" s="1"/>
  <c r="P1862" i="24"/>
  <c r="Q1862" i="24" s="1"/>
  <c r="R1862" i="24" s="1"/>
  <c r="S1862" i="24" s="1"/>
  <c r="T1862" i="24" s="1"/>
  <c r="P83" i="24"/>
  <c r="Q83" i="24" s="1"/>
  <c r="R83" i="24" s="1"/>
  <c r="S83" i="24" s="1"/>
  <c r="T83" i="24" s="1"/>
  <c r="P2554" i="24"/>
  <c r="Q2554" i="24" s="1"/>
  <c r="R2554" i="24" s="1"/>
  <c r="S2554" i="24" s="1"/>
  <c r="T2554" i="24" s="1"/>
  <c r="P1738" i="24"/>
  <c r="Q1738" i="24" s="1"/>
  <c r="R1738" i="24" s="1"/>
  <c r="S1738" i="24" s="1"/>
  <c r="T1738" i="24" s="1"/>
  <c r="P3336" i="24"/>
  <c r="Q3336" i="24" s="1"/>
  <c r="R3336" i="24" s="1"/>
  <c r="S3336" i="24" s="1"/>
  <c r="T3336" i="24" s="1"/>
  <c r="P1056" i="24"/>
  <c r="Q1056" i="24" s="1"/>
  <c r="R1056" i="24" s="1"/>
  <c r="S1056" i="24" s="1"/>
  <c r="T1056" i="24" s="1"/>
  <c r="P3432" i="24"/>
  <c r="Q3432" i="24" s="1"/>
  <c r="R3432" i="24" s="1"/>
  <c r="S3432" i="24" s="1"/>
  <c r="T3432" i="24" s="1"/>
  <c r="P3038" i="24"/>
  <c r="Q3038" i="24" s="1"/>
  <c r="R3038" i="24" s="1"/>
  <c r="S3038" i="24" s="1"/>
  <c r="T3038" i="24" s="1"/>
  <c r="P3467" i="24"/>
  <c r="Q3467" i="24" s="1"/>
  <c r="R3467" i="24" s="1"/>
  <c r="S3467" i="24" s="1"/>
  <c r="T3467" i="24" s="1"/>
  <c r="P1296" i="24"/>
  <c r="Q1296" i="24" s="1"/>
  <c r="R1296" i="24" s="1"/>
  <c r="S1296" i="24" s="1"/>
  <c r="T1296" i="24" s="1"/>
  <c r="P3203" i="24"/>
  <c r="Q3203" i="24" s="1"/>
  <c r="R3203" i="24" s="1"/>
  <c r="S3203" i="24" s="1"/>
  <c r="T3203" i="24" s="1"/>
  <c r="P1348" i="24"/>
  <c r="Q1348" i="24" s="1"/>
  <c r="R1348" i="24" s="1"/>
  <c r="S1348" i="24" s="1"/>
  <c r="T1348" i="24" s="1"/>
  <c r="P1300" i="24"/>
  <c r="Q1300" i="24" s="1"/>
  <c r="R1300" i="24" s="1"/>
  <c r="S1300" i="24" s="1"/>
  <c r="T1300" i="24" s="1"/>
  <c r="P2768" i="24"/>
  <c r="Q2768" i="24" s="1"/>
  <c r="R2768" i="24" s="1"/>
  <c r="S2768" i="24" s="1"/>
  <c r="T2768" i="24" s="1"/>
  <c r="P2842" i="24"/>
  <c r="Q2842" i="24" s="1"/>
  <c r="R2842" i="24" s="1"/>
  <c r="S2842" i="24" s="1"/>
  <c r="T2842" i="24" s="1"/>
  <c r="P483" i="24"/>
  <c r="Q483" i="24" s="1"/>
  <c r="R483" i="24" s="1"/>
  <c r="S483" i="24" s="1"/>
  <c r="T483" i="24" s="1"/>
  <c r="P4215" i="24"/>
  <c r="Q4215" i="24" s="1"/>
  <c r="R4215" i="24" s="1"/>
  <c r="S4215" i="24" s="1"/>
  <c r="T4215" i="24" s="1"/>
  <c r="P1265" i="24"/>
  <c r="Q1265" i="24" s="1"/>
  <c r="R1265" i="24" s="1"/>
  <c r="S1265" i="24" s="1"/>
  <c r="T1265" i="24" s="1"/>
  <c r="P3531" i="24"/>
  <c r="Q3531" i="24" s="1"/>
  <c r="R3531" i="24" s="1"/>
  <c r="S3531" i="24" s="1"/>
  <c r="T3531" i="24" s="1"/>
  <c r="P3053" i="24"/>
  <c r="Q3053" i="24" s="1"/>
  <c r="R3053" i="24" s="1"/>
  <c r="S3053" i="24" s="1"/>
  <c r="T3053" i="24" s="1"/>
  <c r="P4151" i="24"/>
  <c r="Q4151" i="24" s="1"/>
  <c r="R4151" i="24" s="1"/>
  <c r="S4151" i="24" s="1"/>
  <c r="T4151" i="24" s="1"/>
  <c r="P2776" i="24"/>
  <c r="Q2776" i="24" s="1"/>
  <c r="R2776" i="24" s="1"/>
  <c r="S2776" i="24" s="1"/>
  <c r="T2776" i="24" s="1"/>
  <c r="P114" i="24"/>
  <c r="Q114" i="24" s="1"/>
  <c r="R114" i="24" s="1"/>
  <c r="S114" i="24" s="1"/>
  <c r="T114" i="24" s="1"/>
  <c r="P3727" i="24"/>
  <c r="Q3727" i="24" s="1"/>
  <c r="R3727" i="24" s="1"/>
  <c r="S3727" i="24" s="1"/>
  <c r="T3727" i="24" s="1"/>
  <c r="P1297" i="24"/>
  <c r="Q1297" i="24" s="1"/>
  <c r="R1297" i="24" s="1"/>
  <c r="S1297" i="24" s="1"/>
  <c r="T1297" i="24" s="1"/>
  <c r="P2378" i="24"/>
  <c r="Q2378" i="24" s="1"/>
  <c r="R2378" i="24" s="1"/>
  <c r="S2378" i="24" s="1"/>
  <c r="T2378" i="24" s="1"/>
  <c r="P2552" i="24"/>
  <c r="Q2552" i="24" s="1"/>
  <c r="R2552" i="24" s="1"/>
  <c r="S2552" i="24" s="1"/>
  <c r="T2552" i="24" s="1"/>
  <c r="P2848" i="24"/>
  <c r="Q2848" i="24" s="1"/>
  <c r="R2848" i="24" s="1"/>
  <c r="S2848" i="24" s="1"/>
  <c r="T2848" i="24" s="1"/>
  <c r="P815" i="24"/>
  <c r="Q815" i="24" s="1"/>
  <c r="R815" i="24" s="1"/>
  <c r="S815" i="24" s="1"/>
  <c r="T815" i="24" s="1"/>
  <c r="P911" i="24"/>
  <c r="Q911" i="24" s="1"/>
  <c r="R911" i="24" s="1"/>
  <c r="S911" i="24" s="1"/>
  <c r="T911" i="24" s="1"/>
  <c r="P3988" i="24"/>
  <c r="Q3988" i="24" s="1"/>
  <c r="R3988" i="24" s="1"/>
  <c r="S3988" i="24" s="1"/>
  <c r="T3988" i="24" s="1"/>
  <c r="P2268" i="24"/>
  <c r="Q2268" i="24" s="1"/>
  <c r="R2268" i="24" s="1"/>
  <c r="S2268" i="24" s="1"/>
  <c r="T2268" i="24" s="1"/>
  <c r="P168" i="24"/>
  <c r="Q168" i="24" s="1"/>
  <c r="R168" i="24" s="1"/>
  <c r="S168" i="24" s="1"/>
  <c r="T168" i="24" s="1"/>
  <c r="P3084" i="24"/>
  <c r="Q3084" i="24" s="1"/>
  <c r="R3084" i="24" s="1"/>
  <c r="S3084" i="24" s="1"/>
  <c r="T3084" i="24" s="1"/>
  <c r="P2052" i="24"/>
  <c r="Q2052" i="24" s="1"/>
  <c r="R2052" i="24" s="1"/>
  <c r="S2052" i="24" s="1"/>
  <c r="T2052" i="24" s="1"/>
  <c r="P1143" i="24"/>
  <c r="Q1143" i="24" s="1"/>
  <c r="R1143" i="24" s="1"/>
  <c r="S1143" i="24" s="1"/>
  <c r="T1143" i="24" s="1"/>
  <c r="P3562" i="24"/>
  <c r="Q3562" i="24" s="1"/>
  <c r="R3562" i="24" s="1"/>
  <c r="S3562" i="24" s="1"/>
  <c r="T3562" i="24" s="1"/>
  <c r="P2600" i="24"/>
  <c r="Q2600" i="24" s="1"/>
  <c r="R2600" i="24" s="1"/>
  <c r="S2600" i="24" s="1"/>
  <c r="T2600" i="24" s="1"/>
  <c r="P4147" i="24"/>
  <c r="Q4147" i="24" s="1"/>
  <c r="R4147" i="24" s="1"/>
  <c r="S4147" i="24" s="1"/>
  <c r="T4147" i="24" s="1"/>
  <c r="P631" i="24"/>
  <c r="Q631" i="24" s="1"/>
  <c r="R631" i="24" s="1"/>
  <c r="S631" i="24" s="1"/>
  <c r="T631" i="24" s="1"/>
  <c r="P3532" i="24"/>
  <c r="Q3532" i="24" s="1"/>
  <c r="R3532" i="24" s="1"/>
  <c r="S3532" i="24" s="1"/>
  <c r="T3532" i="24" s="1"/>
  <c r="P1901" i="24"/>
  <c r="Q1901" i="24" s="1"/>
  <c r="R1901" i="24" s="1"/>
  <c r="S1901" i="24" s="1"/>
  <c r="T1901" i="24" s="1"/>
  <c r="P1448" i="24"/>
  <c r="Q1448" i="24" s="1"/>
  <c r="R1448" i="24" s="1"/>
  <c r="S1448" i="24" s="1"/>
  <c r="T1448" i="24" s="1"/>
  <c r="P1081" i="24"/>
  <c r="Q1081" i="24" s="1"/>
  <c r="R1081" i="24" s="1"/>
  <c r="S1081" i="24" s="1"/>
  <c r="T1081" i="24" s="1"/>
  <c r="P1197" i="24"/>
  <c r="Q1197" i="24" s="1"/>
  <c r="R1197" i="24" s="1"/>
  <c r="S1197" i="24" s="1"/>
  <c r="T1197" i="24" s="1"/>
  <c r="P1845" i="24"/>
  <c r="Q1845" i="24" s="1"/>
  <c r="R1845" i="24" s="1"/>
  <c r="S1845" i="24" s="1"/>
  <c r="T1845" i="24" s="1"/>
  <c r="P3278" i="24"/>
  <c r="Q3278" i="24" s="1"/>
  <c r="R3278" i="24" s="1"/>
  <c r="S3278" i="24" s="1"/>
  <c r="T3278" i="24" s="1"/>
  <c r="P2041" i="24"/>
  <c r="Q2041" i="24" s="1"/>
  <c r="R2041" i="24" s="1"/>
  <c r="S2041" i="24" s="1"/>
  <c r="T2041" i="24" s="1"/>
  <c r="P990" i="24"/>
  <c r="Q990" i="24" s="1"/>
  <c r="R990" i="24" s="1"/>
  <c r="S990" i="24" s="1"/>
  <c r="T990" i="24" s="1"/>
  <c r="P3910" i="24"/>
  <c r="Q3910" i="24" s="1"/>
  <c r="R3910" i="24" s="1"/>
  <c r="S3910" i="24" s="1"/>
  <c r="T3910" i="24" s="1"/>
  <c r="P2785" i="24"/>
  <c r="Q2785" i="24" s="1"/>
  <c r="R2785" i="24" s="1"/>
  <c r="S2785" i="24" s="1"/>
  <c r="T2785" i="24" s="1"/>
  <c r="P955" i="24"/>
  <c r="Q955" i="24" s="1"/>
  <c r="R955" i="24" s="1"/>
  <c r="S955" i="24" s="1"/>
  <c r="T955" i="24" s="1"/>
  <c r="P1846" i="24"/>
  <c r="Q1846" i="24" s="1"/>
  <c r="R1846" i="24" s="1"/>
  <c r="S1846" i="24" s="1"/>
  <c r="T1846" i="24" s="1"/>
  <c r="P3152" i="24"/>
  <c r="Q3152" i="24" s="1"/>
  <c r="R3152" i="24" s="1"/>
  <c r="S3152" i="24" s="1"/>
  <c r="T3152" i="24" s="1"/>
  <c r="P866" i="24"/>
  <c r="Q866" i="24" s="1"/>
  <c r="R866" i="24" s="1"/>
  <c r="S866" i="24" s="1"/>
  <c r="T866" i="24" s="1"/>
  <c r="P1847" i="24"/>
  <c r="Q1847" i="24" s="1"/>
  <c r="R1847" i="24" s="1"/>
  <c r="S1847" i="24" s="1"/>
  <c r="T1847" i="24" s="1"/>
  <c r="P551" i="24"/>
  <c r="Q551" i="24" s="1"/>
  <c r="R551" i="24" s="1"/>
  <c r="S551" i="24" s="1"/>
  <c r="T551" i="24" s="1"/>
  <c r="P1782" i="24"/>
  <c r="Q1782" i="24" s="1"/>
  <c r="R1782" i="24" s="1"/>
  <c r="S1782" i="24" s="1"/>
  <c r="T1782" i="24" s="1"/>
  <c r="P3954" i="24"/>
  <c r="Q3954" i="24" s="1"/>
  <c r="R3954" i="24" s="1"/>
  <c r="S3954" i="24" s="1"/>
  <c r="T3954" i="24" s="1"/>
  <c r="P3780" i="24"/>
  <c r="Q3780" i="24" s="1"/>
  <c r="R3780" i="24" s="1"/>
  <c r="S3780" i="24" s="1"/>
  <c r="T3780" i="24" s="1"/>
  <c r="P565" i="24"/>
  <c r="Q565" i="24" s="1"/>
  <c r="R565" i="24" s="1"/>
  <c r="S565" i="24" s="1"/>
  <c r="T565" i="24" s="1"/>
  <c r="P508" i="24"/>
  <c r="Q508" i="24" s="1"/>
  <c r="R508" i="24" s="1"/>
  <c r="S508" i="24" s="1"/>
  <c r="T508" i="24" s="1"/>
  <c r="P3602" i="24"/>
  <c r="Q3602" i="24" s="1"/>
  <c r="R3602" i="24" s="1"/>
  <c r="S3602" i="24" s="1"/>
  <c r="T3602" i="24" s="1"/>
  <c r="P1023" i="24"/>
  <c r="Q1023" i="24" s="1"/>
  <c r="R1023" i="24" s="1"/>
  <c r="S1023" i="24" s="1"/>
  <c r="T1023" i="24" s="1"/>
  <c r="P1404" i="24"/>
  <c r="Q1404" i="24" s="1"/>
  <c r="R1404" i="24" s="1"/>
  <c r="S1404" i="24" s="1"/>
  <c r="T1404" i="24" s="1"/>
  <c r="P3961" i="24"/>
  <c r="Q3961" i="24" s="1"/>
  <c r="R3961" i="24" s="1"/>
  <c r="S3961" i="24" s="1"/>
  <c r="T3961" i="24" s="1"/>
  <c r="P1944" i="24"/>
  <c r="Q1944" i="24" s="1"/>
  <c r="R1944" i="24" s="1"/>
  <c r="S1944" i="24" s="1"/>
  <c r="T1944" i="24" s="1"/>
  <c r="P3022" i="24"/>
  <c r="Q3022" i="24" s="1"/>
  <c r="R3022" i="24" s="1"/>
  <c r="S3022" i="24" s="1"/>
  <c r="T3022" i="24" s="1"/>
  <c r="P4128" i="24"/>
  <c r="Q4128" i="24" s="1"/>
  <c r="R4128" i="24" s="1"/>
  <c r="S4128" i="24" s="1"/>
  <c r="T4128" i="24" s="1"/>
  <c r="P3533" i="24"/>
  <c r="Q3533" i="24" s="1"/>
  <c r="R3533" i="24" s="1"/>
  <c r="S3533" i="24" s="1"/>
  <c r="T3533" i="24" s="1"/>
  <c r="P3850" i="24"/>
  <c r="Q3850" i="24" s="1"/>
  <c r="R3850" i="24" s="1"/>
  <c r="S3850" i="24" s="1"/>
  <c r="T3850" i="24" s="1"/>
  <c r="P4022" i="24"/>
  <c r="Q4022" i="24" s="1"/>
  <c r="R4022" i="24" s="1"/>
  <c r="S4022" i="24" s="1"/>
  <c r="T4022" i="24" s="1"/>
  <c r="P2479" i="24"/>
  <c r="Q2479" i="24" s="1"/>
  <c r="R2479" i="24" s="1"/>
  <c r="S2479" i="24" s="1"/>
  <c r="T2479" i="24" s="1"/>
  <c r="P1349" i="24"/>
  <c r="Q1349" i="24" s="1"/>
  <c r="R1349" i="24" s="1"/>
  <c r="S1349" i="24" s="1"/>
  <c r="T1349" i="24" s="1"/>
  <c r="P267" i="24"/>
  <c r="Q267" i="24" s="1"/>
  <c r="R267" i="24" s="1"/>
  <c r="S267" i="24" s="1"/>
  <c r="T267" i="24" s="1"/>
  <c r="P1789" i="24"/>
  <c r="Q1789" i="24" s="1"/>
  <c r="R1789" i="24" s="1"/>
  <c r="S1789" i="24" s="1"/>
  <c r="T1789" i="24" s="1"/>
  <c r="P589" i="24"/>
  <c r="Q589" i="24" s="1"/>
  <c r="R589" i="24" s="1"/>
  <c r="S589" i="24" s="1"/>
  <c r="T589" i="24" s="1"/>
  <c r="P829" i="24"/>
  <c r="Q829" i="24" s="1"/>
  <c r="R829" i="24" s="1"/>
  <c r="S829" i="24" s="1"/>
  <c r="T829" i="24" s="1"/>
  <c r="P2279" i="24"/>
  <c r="Q2279" i="24" s="1"/>
  <c r="R2279" i="24" s="1"/>
  <c r="S2279" i="24" s="1"/>
  <c r="T2279" i="24" s="1"/>
  <c r="P3964" i="24"/>
  <c r="Q3964" i="24" s="1"/>
  <c r="R3964" i="24" s="1"/>
  <c r="S3964" i="24" s="1"/>
  <c r="T3964" i="24" s="1"/>
  <c r="P2132" i="24"/>
  <c r="Q2132" i="24" s="1"/>
  <c r="R2132" i="24" s="1"/>
  <c r="S2132" i="24" s="1"/>
  <c r="T2132" i="24" s="1"/>
  <c r="P4174" i="24"/>
  <c r="Q4174" i="24" s="1"/>
  <c r="R4174" i="24" s="1"/>
  <c r="S4174" i="24" s="1"/>
  <c r="T4174" i="24" s="1"/>
  <c r="P1899" i="24"/>
  <c r="Q1899" i="24" s="1"/>
  <c r="R1899" i="24" s="1"/>
  <c r="S1899" i="24" s="1"/>
  <c r="T1899" i="24" s="1"/>
  <c r="P2662" i="24"/>
  <c r="Q2662" i="24" s="1"/>
  <c r="R2662" i="24" s="1"/>
  <c r="S2662" i="24" s="1"/>
  <c r="T2662" i="24" s="1"/>
  <c r="P2415" i="24"/>
  <c r="Q2415" i="24" s="1"/>
  <c r="R2415" i="24" s="1"/>
  <c r="S2415" i="24" s="1"/>
  <c r="T2415" i="24" s="1"/>
  <c r="P4023" i="24"/>
  <c r="Q4023" i="24" s="1"/>
  <c r="R4023" i="24" s="1"/>
  <c r="S4023" i="24" s="1"/>
  <c r="T4023" i="24" s="1"/>
  <c r="P2877" i="24"/>
  <c r="Q2877" i="24" s="1"/>
  <c r="R2877" i="24" s="1"/>
  <c r="S2877" i="24" s="1"/>
  <c r="T2877" i="24" s="1"/>
  <c r="P3003" i="24"/>
  <c r="Q3003" i="24" s="1"/>
  <c r="R3003" i="24" s="1"/>
  <c r="S3003" i="24" s="1"/>
  <c r="T3003" i="24" s="1"/>
  <c r="P201" i="24"/>
  <c r="Q201" i="24" s="1"/>
  <c r="R201" i="24" s="1"/>
  <c r="S201" i="24"/>
  <c r="T201" i="24" s="1"/>
  <c r="P1212" i="24"/>
  <c r="Q1212" i="24" s="1"/>
  <c r="R1212" i="24" s="1"/>
  <c r="S1212" i="24" s="1"/>
  <c r="T1212" i="24" s="1"/>
  <c r="P3183" i="24"/>
  <c r="Q3183" i="24" s="1"/>
  <c r="R3183" i="24" s="1"/>
  <c r="S3183" i="24" s="1"/>
  <c r="T3183" i="24" s="1"/>
  <c r="P2411" i="24"/>
  <c r="Q2411" i="24" s="1"/>
  <c r="R2411" i="24" s="1"/>
  <c r="S2411" i="24" s="1"/>
  <c r="T2411" i="24" s="1"/>
  <c r="P1825" i="24"/>
  <c r="Q1825" i="24" s="1"/>
  <c r="R1825" i="24" s="1"/>
  <c r="S1825" i="24" s="1"/>
  <c r="T1825" i="24" s="1"/>
  <c r="P1409" i="24"/>
  <c r="Q1409" i="24" s="1"/>
  <c r="R1409" i="24" s="1"/>
  <c r="S1409" i="24" s="1"/>
  <c r="T1409" i="24" s="1"/>
  <c r="P4131" i="24"/>
  <c r="Q4131" i="24" s="1"/>
  <c r="R4131" i="24" s="1"/>
  <c r="S4131" i="24" s="1"/>
  <c r="T4131" i="24" s="1"/>
  <c r="P2535" i="24"/>
  <c r="Q2535" i="24" s="1"/>
  <c r="R2535" i="24" s="1"/>
  <c r="S2535" i="24"/>
  <c r="T2535" i="24" s="1"/>
  <c r="P915" i="24"/>
  <c r="Q915" i="24" s="1"/>
  <c r="R915" i="24" s="1"/>
  <c r="S915" i="24" s="1"/>
  <c r="T915" i="24" s="1"/>
  <c r="P3515" i="24"/>
  <c r="Q3515" i="24" s="1"/>
  <c r="R3515" i="24" s="1"/>
  <c r="S3515" i="24" s="1"/>
  <c r="T3515" i="24" s="1"/>
  <c r="P3967" i="24"/>
  <c r="Q3967" i="24" s="1"/>
  <c r="R3967" i="24" s="1"/>
  <c r="S3967" i="24" s="1"/>
  <c r="T3967" i="24" s="1"/>
  <c r="P2836" i="24"/>
  <c r="Q2836" i="24" s="1"/>
  <c r="R2836" i="24" s="1"/>
  <c r="S2836" i="24" s="1"/>
  <c r="T2836" i="24" s="1"/>
  <c r="P3755" i="24"/>
  <c r="Q3755" i="24" s="1"/>
  <c r="R3755" i="24" s="1"/>
  <c r="S3755" i="24" s="1"/>
  <c r="T3755" i="24" s="1"/>
  <c r="P1821" i="24"/>
  <c r="Q1821" i="24" s="1"/>
  <c r="R1821" i="24" s="1"/>
  <c r="S1821" i="24" s="1"/>
  <c r="T1821" i="24" s="1"/>
  <c r="P2561" i="24"/>
  <c r="Q2561" i="24" s="1"/>
  <c r="R2561" i="24" s="1"/>
  <c r="S2561" i="24" s="1"/>
  <c r="T2561" i="24" s="1"/>
  <c r="P2061" i="24"/>
  <c r="Q2061" i="24" s="1"/>
  <c r="R2061" i="24" s="1"/>
  <c r="S2061" i="24" s="1"/>
  <c r="T2061" i="24" s="1"/>
  <c r="P1813" i="24"/>
  <c r="Q1813" i="24" s="1"/>
  <c r="R1813" i="24" s="1"/>
  <c r="S1813" i="24" s="1"/>
  <c r="T1813" i="24" s="1"/>
  <c r="P2314" i="24"/>
  <c r="Q2314" i="24" s="1"/>
  <c r="R2314" i="24" s="1"/>
  <c r="S2314" i="24" s="1"/>
  <c r="T2314" i="24" s="1"/>
  <c r="P1188" i="24"/>
  <c r="Q1188" i="24" s="1"/>
  <c r="R1188" i="24" s="1"/>
  <c r="S1188" i="24" s="1"/>
  <c r="T1188" i="24" s="1"/>
  <c r="P3680" i="24"/>
  <c r="Q3680" i="24" s="1"/>
  <c r="R3680" i="24" s="1"/>
  <c r="S3680" i="24" s="1"/>
  <c r="T3680" i="24" s="1"/>
  <c r="P1961" i="24"/>
  <c r="Q1961" i="24" s="1"/>
  <c r="R1961" i="24" s="1"/>
  <c r="S1961" i="24" s="1"/>
  <c r="T1961" i="24" s="1"/>
  <c r="P2673" i="24"/>
  <c r="Q2673" i="24" s="1"/>
  <c r="R2673" i="24" s="1"/>
  <c r="S2673" i="24" s="1"/>
  <c r="T2673" i="24" s="1"/>
  <c r="P2123" i="24"/>
  <c r="Q2123" i="24" s="1"/>
  <c r="R2123" i="24" s="1"/>
  <c r="S2123" i="24" s="1"/>
  <c r="T2123" i="24" s="1"/>
  <c r="P847" i="24"/>
  <c r="Q847" i="24" s="1"/>
  <c r="R847" i="24" s="1"/>
  <c r="S847" i="24" s="1"/>
  <c r="T847" i="24" s="1"/>
  <c r="P2553" i="24"/>
  <c r="Q2553" i="24" s="1"/>
  <c r="R2553" i="24" s="1"/>
  <c r="S2553" i="24" s="1"/>
  <c r="T2553" i="24" s="1"/>
  <c r="P1914" i="24"/>
  <c r="Q1914" i="24" s="1"/>
  <c r="R1914" i="24" s="1"/>
  <c r="S1914" i="24" s="1"/>
  <c r="T1914" i="24" s="1"/>
  <c r="P3889" i="24"/>
  <c r="Q3889" i="24" s="1"/>
  <c r="R3889" i="24" s="1"/>
  <c r="S3889" i="24" s="1"/>
  <c r="T3889" i="24" s="1"/>
  <c r="P102" i="24"/>
  <c r="Q102" i="24" s="1"/>
  <c r="R102" i="24" s="1"/>
  <c r="S102" i="24" s="1"/>
  <c r="T102" i="24" s="1"/>
  <c r="P2555" i="24"/>
  <c r="Q2555" i="24" s="1"/>
  <c r="R2555" i="24" s="1"/>
  <c r="S2555" i="24" s="1"/>
  <c r="T2555" i="24" s="1"/>
  <c r="P2729" i="24"/>
  <c r="Q2729" i="24" s="1"/>
  <c r="R2729" i="24" s="1"/>
  <c r="S2729" i="24" s="1"/>
  <c r="T2729" i="24" s="1"/>
  <c r="P1859" i="24"/>
  <c r="Q1859" i="24" s="1"/>
  <c r="R1859" i="24" s="1"/>
  <c r="S1859" i="24" s="1"/>
  <c r="T1859" i="24" s="1"/>
  <c r="P4075" i="24"/>
  <c r="Q4075" i="24" s="1"/>
  <c r="R4075" i="24" s="1"/>
  <c r="S4075" i="24" s="1"/>
  <c r="T4075" i="24" s="1"/>
  <c r="P3054" i="24"/>
  <c r="Q3054" i="24" s="1"/>
  <c r="R3054" i="24" s="1"/>
  <c r="S3054" i="24" s="1"/>
  <c r="T3054" i="24" s="1"/>
  <c r="P840" i="24"/>
  <c r="Q840" i="24" s="1"/>
  <c r="R840" i="24" s="1"/>
  <c r="S840" i="24" s="1"/>
  <c r="T840" i="24" s="1"/>
  <c r="P904" i="24"/>
  <c r="Q904" i="24" s="1"/>
  <c r="R904" i="24" s="1"/>
  <c r="S904" i="24" s="1"/>
  <c r="T904" i="24" s="1"/>
  <c r="P3857" i="24"/>
  <c r="Q3857" i="24" s="1"/>
  <c r="R3857" i="24" s="1"/>
  <c r="S3857" i="24" s="1"/>
  <c r="T3857" i="24" s="1"/>
  <c r="P2494" i="24"/>
  <c r="Q2494" i="24" s="1"/>
  <c r="R2494" i="24" s="1"/>
  <c r="S2494" i="24" s="1"/>
  <c r="T2494" i="24" s="1"/>
  <c r="P3712" i="24"/>
  <c r="Q3712" i="24" s="1"/>
  <c r="R3712" i="24" s="1"/>
  <c r="S3712" i="24" s="1"/>
  <c r="T3712" i="24" s="1"/>
  <c r="P1439" i="24"/>
  <c r="Q1439" i="24" s="1"/>
  <c r="R1439" i="24" s="1"/>
  <c r="S1439" i="24" s="1"/>
  <c r="T1439" i="24" s="1"/>
  <c r="P3331" i="24"/>
  <c r="Q3331" i="24" s="1"/>
  <c r="R3331" i="24" s="1"/>
  <c r="S3331" i="24" s="1"/>
  <c r="T3331" i="24" s="1"/>
  <c r="P747" i="24"/>
  <c r="Q747" i="24" s="1"/>
  <c r="R747" i="24" s="1"/>
  <c r="S747" i="24" s="1"/>
  <c r="T747" i="24" s="1"/>
  <c r="P684" i="24"/>
  <c r="Q684" i="24" s="1"/>
  <c r="R684" i="24" s="1"/>
  <c r="S684" i="24" s="1"/>
  <c r="T684" i="24" s="1"/>
  <c r="P2638" i="24"/>
  <c r="Q2638" i="24" s="1"/>
  <c r="R2638" i="24" s="1"/>
  <c r="S2638" i="24" s="1"/>
  <c r="T2638" i="24" s="1"/>
  <c r="P3720" i="24"/>
  <c r="Q3720" i="24" s="1"/>
  <c r="R3720" i="24" s="1"/>
  <c r="S3720" i="24" s="1"/>
  <c r="T3720" i="24" s="1"/>
  <c r="P3629" i="24"/>
  <c r="Q3629" i="24" s="1"/>
  <c r="R3629" i="24" s="1"/>
  <c r="S3629" i="24" s="1"/>
  <c r="T3629" i="24" s="1"/>
  <c r="P3470" i="24"/>
  <c r="Q3470" i="24" s="1"/>
  <c r="R3470" i="24" s="1"/>
  <c r="S3470" i="24" s="1"/>
  <c r="T3470" i="24" s="1"/>
  <c r="P3260" i="24"/>
  <c r="Q3260" i="24" s="1"/>
  <c r="R3260" i="24" s="1"/>
  <c r="S3260" i="24" s="1"/>
  <c r="T3260" i="24" s="1"/>
  <c r="P1497" i="24"/>
  <c r="Q1497" i="24" s="1"/>
  <c r="R1497" i="24" s="1"/>
  <c r="S1497" i="24" s="1"/>
  <c r="T1497" i="24" s="1"/>
  <c r="P343" i="24"/>
  <c r="Q343" i="24" s="1"/>
  <c r="R343" i="24" s="1"/>
  <c r="S343" i="24" s="1"/>
  <c r="T343" i="24" s="1"/>
  <c r="P1677" i="24"/>
  <c r="Q1677" i="24" s="1"/>
  <c r="R1677" i="24" s="1"/>
  <c r="S1677" i="24" s="1"/>
  <c r="T1677" i="24" s="1"/>
  <c r="P2161" i="24"/>
  <c r="Q2161" i="24" s="1"/>
  <c r="R2161" i="24" s="1"/>
  <c r="S2161" i="24" s="1"/>
  <c r="T2161" i="24" s="1"/>
  <c r="P3763" i="24"/>
  <c r="Q3763" i="24" s="1"/>
  <c r="R3763" i="24" s="1"/>
  <c r="S3763" i="24" s="1"/>
  <c r="T3763" i="24" s="1"/>
  <c r="P1093" i="24"/>
  <c r="Q1093" i="24" s="1"/>
  <c r="R1093" i="24" s="1"/>
  <c r="S1093" i="24" s="1"/>
  <c r="T1093" i="24" s="1"/>
  <c r="P1702" i="24"/>
  <c r="Q1702" i="24" s="1"/>
  <c r="R1702" i="24" s="1"/>
  <c r="S1702" i="24" s="1"/>
  <c r="T1702" i="24" s="1"/>
  <c r="P2271" i="24"/>
  <c r="Q2271" i="24" s="1"/>
  <c r="R2271" i="24" s="1"/>
  <c r="S2271" i="24" s="1"/>
  <c r="T2271" i="24" s="1"/>
  <c r="P1172" i="24"/>
  <c r="Q1172" i="24" s="1"/>
  <c r="R1172" i="24" s="1"/>
  <c r="S1172" i="24" s="1"/>
  <c r="T1172" i="24" s="1"/>
  <c r="P1556" i="24"/>
  <c r="Q1556" i="24" s="1"/>
  <c r="R1556" i="24" s="1"/>
  <c r="S1556" i="24" s="1"/>
  <c r="T1556" i="24" s="1"/>
  <c r="P2686" i="24"/>
  <c r="Q2686" i="24" s="1"/>
  <c r="R2686" i="24" s="1"/>
  <c r="S2686" i="24" s="1"/>
  <c r="T2686" i="24" s="1"/>
  <c r="P1557" i="24"/>
  <c r="Q1557" i="24" s="1"/>
  <c r="R1557" i="24" s="1"/>
  <c r="S1557" i="24" s="1"/>
  <c r="T1557" i="24" s="1"/>
  <c r="P3790" i="24"/>
  <c r="Q3790" i="24" s="1"/>
  <c r="R3790" i="24" s="1"/>
  <c r="S3790" i="24" s="1"/>
  <c r="T3790" i="24" s="1"/>
  <c r="P2505" i="24"/>
  <c r="Q2505" i="24" s="1"/>
  <c r="R2505" i="24" s="1"/>
  <c r="S2505" i="24" s="1"/>
  <c r="T2505" i="24" s="1"/>
  <c r="P3024" i="24"/>
  <c r="Q3024" i="24" s="1"/>
  <c r="R3024" i="24" s="1"/>
  <c r="S3024" i="24" s="1"/>
  <c r="T3024" i="24" s="1"/>
  <c r="P3611" i="24"/>
  <c r="Q3611" i="24" s="1"/>
  <c r="R3611" i="24" s="1"/>
  <c r="S3611" i="24" s="1"/>
  <c r="T3611" i="24" s="1"/>
  <c r="P1015" i="24"/>
  <c r="Q1015" i="24" s="1"/>
  <c r="R1015" i="24" s="1"/>
  <c r="S1015" i="24" s="1"/>
  <c r="T1015" i="24" s="1"/>
  <c r="P572" i="24"/>
  <c r="Q572" i="24" s="1"/>
  <c r="R572" i="24" s="1"/>
  <c r="S572" i="24" s="1"/>
  <c r="T572" i="24" s="1"/>
  <c r="P399" i="24"/>
  <c r="Q399" i="24" s="1"/>
  <c r="R399" i="24" s="1"/>
  <c r="S399" i="24" s="1"/>
  <c r="T399" i="24" s="1"/>
  <c r="P3114" i="24"/>
  <c r="Q3114" i="24" s="1"/>
  <c r="R3114" i="24" s="1"/>
  <c r="S3114" i="24" s="1"/>
  <c r="T3114" i="24" s="1"/>
  <c r="P4077" i="24"/>
  <c r="Q4077" i="24" s="1"/>
  <c r="R4077" i="24" s="1"/>
  <c r="S4077" i="24" s="1"/>
  <c r="T4077" i="24" s="1"/>
  <c r="P3384" i="24"/>
  <c r="Q3384" i="24" s="1"/>
  <c r="R3384" i="24" s="1"/>
  <c r="S3384" i="24" s="1"/>
  <c r="T3384" i="24" s="1"/>
  <c r="P742" i="24"/>
  <c r="Q742" i="24" s="1"/>
  <c r="R742" i="24" s="1"/>
  <c r="S742" i="24" s="1"/>
  <c r="T742" i="24" s="1"/>
  <c r="P3799" i="24"/>
  <c r="Q3799" i="24" s="1"/>
  <c r="R3799" i="24" s="1"/>
  <c r="S3799" i="24" s="1"/>
  <c r="T3799" i="24" s="1"/>
  <c r="P407" i="24"/>
  <c r="Q407" i="24" s="1"/>
  <c r="R407" i="24" s="1"/>
  <c r="S407" i="24" s="1"/>
  <c r="T407" i="24" s="1"/>
  <c r="P2223" i="24"/>
  <c r="Q2223" i="24" s="1"/>
  <c r="R2223" i="24" s="1"/>
  <c r="S2223" i="24" s="1"/>
  <c r="T2223" i="24" s="1"/>
  <c r="P2593" i="24"/>
  <c r="Q2593" i="24" s="1"/>
  <c r="R2593" i="24" s="1"/>
  <c r="S2593" i="24" s="1"/>
  <c r="T2593" i="24" s="1"/>
  <c r="P2357" i="24"/>
  <c r="Q2357" i="24" s="1"/>
  <c r="R2357" i="24" s="1"/>
  <c r="S2357" i="24" s="1"/>
  <c r="T2357" i="24" s="1"/>
  <c r="P801" i="24"/>
  <c r="Q801" i="24" s="1"/>
  <c r="R801" i="24" s="1"/>
  <c r="S801" i="24" s="1"/>
  <c r="T801" i="24" s="1"/>
  <c r="P4198" i="24"/>
  <c r="Q4198" i="24" s="1"/>
  <c r="R4198" i="24" s="1"/>
  <c r="S4198" i="24" s="1"/>
  <c r="T4198" i="24" s="1"/>
  <c r="P4137" i="24"/>
  <c r="Q4137" i="24" s="1"/>
  <c r="R4137" i="24" s="1"/>
  <c r="S4137" i="24" s="1"/>
  <c r="T4137" i="24" s="1"/>
  <c r="P2077" i="24"/>
  <c r="Q2077" i="24" s="1"/>
  <c r="R2077" i="24" s="1"/>
  <c r="S2077" i="24" s="1"/>
  <c r="T2077" i="24" s="1"/>
  <c r="P3442" i="24"/>
  <c r="Q3442" i="24" s="1"/>
  <c r="R3442" i="24" s="1"/>
  <c r="S3442" i="24" s="1"/>
  <c r="T3442" i="24" s="1"/>
  <c r="P1737" i="24"/>
  <c r="Q1737" i="24" s="1"/>
  <c r="R1737" i="24" s="1"/>
  <c r="S1737" i="24" s="1"/>
  <c r="T1737" i="24" s="1"/>
  <c r="P1906" i="24"/>
  <c r="Q1906" i="24" s="1"/>
  <c r="R1906" i="24" s="1"/>
  <c r="S1906" i="24" s="1"/>
  <c r="T1906" i="24" s="1"/>
  <c r="P4139" i="24"/>
  <c r="Q4139" i="24" s="1"/>
  <c r="R4139" i="24" s="1"/>
  <c r="S4139" i="24" s="1"/>
  <c r="T4139" i="24" s="1"/>
  <c r="P4090" i="24"/>
  <c r="Q4090" i="24" s="1"/>
  <c r="R4090" i="24" s="1"/>
  <c r="S4090" i="24" s="1"/>
  <c r="T4090" i="24" s="1"/>
  <c r="P3715" i="24"/>
  <c r="Q3715" i="24" s="1"/>
  <c r="R3715" i="24" s="1"/>
  <c r="S3715" i="24" s="1"/>
  <c r="T3715" i="24" s="1"/>
  <c r="P2594" i="24"/>
  <c r="Q2594" i="24" s="1"/>
  <c r="R2594" i="24" s="1"/>
  <c r="S2594" i="24" s="1"/>
  <c r="T2594" i="24" s="1"/>
  <c r="P3031" i="24"/>
  <c r="Q3031" i="24" s="1"/>
  <c r="R3031" i="24" s="1"/>
  <c r="S3031" i="24" s="1"/>
  <c r="T3031" i="24" s="1"/>
  <c r="P580" i="24"/>
  <c r="Q580" i="24" s="1"/>
  <c r="R580" i="24" s="1"/>
  <c r="S580" i="24" s="1"/>
  <c r="T580" i="24" s="1"/>
  <c r="P3340" i="24"/>
  <c r="Q3340" i="24" s="1"/>
  <c r="R3340" i="24" s="1"/>
  <c r="S3340" i="24" s="1"/>
  <c r="T3340" i="24" s="1"/>
  <c r="P416" i="24"/>
  <c r="Q416" i="24" s="1"/>
  <c r="R416" i="24" s="1"/>
  <c r="S416" i="24" s="1"/>
  <c r="T416" i="24" s="1"/>
  <c r="P573" i="24"/>
  <c r="Q573" i="24" s="1"/>
  <c r="R573" i="24" s="1"/>
  <c r="S573" i="24" s="1"/>
  <c r="T573" i="24" s="1"/>
  <c r="P2083" i="24"/>
  <c r="Q2083" i="24" s="1"/>
  <c r="R2083" i="24" s="1"/>
  <c r="S2083" i="24" s="1"/>
  <c r="T2083" i="24" s="1"/>
  <c r="P2764" i="24"/>
  <c r="Q2764" i="24" s="1"/>
  <c r="R2764" i="24" s="1"/>
  <c r="S2764" i="24" s="1"/>
  <c r="T2764" i="24" s="1"/>
  <c r="P2628" i="24"/>
  <c r="Q2628" i="24" s="1"/>
  <c r="R2628" i="24" s="1"/>
  <c r="S2628" i="24" s="1"/>
  <c r="T2628" i="24" s="1"/>
  <c r="P2763" i="24"/>
  <c r="Q2763" i="24" s="1"/>
  <c r="R2763" i="24" s="1"/>
  <c r="S2763" i="24" s="1"/>
  <c r="T2763" i="24" s="1"/>
  <c r="P2766" i="24"/>
  <c r="Q2766" i="24" s="1"/>
  <c r="R2766" i="24" s="1"/>
  <c r="S2766" i="24" s="1"/>
  <c r="T2766" i="24" s="1"/>
  <c r="P603" i="24"/>
  <c r="Q603" i="24" s="1"/>
  <c r="R603" i="24" s="1"/>
  <c r="S603" i="24" s="1"/>
  <c r="T603" i="24" s="1"/>
  <c r="P3001" i="24"/>
  <c r="Q3001" i="24" s="1"/>
  <c r="R3001" i="24" s="1"/>
  <c r="S3001" i="24" s="1"/>
  <c r="T3001" i="24" s="1"/>
  <c r="P152" i="24"/>
  <c r="Q152" i="24" s="1"/>
  <c r="R152" i="24" s="1"/>
  <c r="S152" i="24" s="1"/>
  <c r="T152" i="24" s="1"/>
  <c r="P4111" i="24"/>
  <c r="Q4111" i="24" s="1"/>
  <c r="R4111" i="24" s="1"/>
  <c r="S4111" i="24" s="1"/>
  <c r="T4111" i="24" s="1"/>
  <c r="P3765" i="24"/>
  <c r="Q3765" i="24" s="1"/>
  <c r="R3765" i="24" s="1"/>
  <c r="S3765" i="24" s="1"/>
  <c r="T3765" i="24" s="1"/>
  <c r="P4125" i="24"/>
  <c r="Q4125" i="24" s="1"/>
  <c r="R4125" i="24" s="1"/>
  <c r="S4125" i="24" s="1"/>
  <c r="T4125" i="24" s="1"/>
  <c r="P2623" i="24"/>
  <c r="Q2623" i="24" s="1"/>
  <c r="R2623" i="24" s="1"/>
  <c r="S2623" i="24" s="1"/>
  <c r="T2623" i="24" s="1"/>
  <c r="P17" i="24"/>
  <c r="Q17" i="24" s="1"/>
  <c r="R17" i="24" s="1"/>
  <c r="S17" i="24" s="1"/>
  <c r="T17" i="24" s="1"/>
  <c r="P2450" i="24"/>
  <c r="Q2450" i="24" s="1"/>
  <c r="R2450" i="24" s="1"/>
  <c r="S2450" i="24" s="1"/>
  <c r="T2450" i="24" s="1"/>
  <c r="P2057" i="24"/>
  <c r="Q2057" i="24" s="1"/>
  <c r="R2057" i="24" s="1"/>
  <c r="S2057" i="24" s="1"/>
  <c r="T2057" i="24" s="1"/>
  <c r="P431" i="24"/>
  <c r="Q431" i="24" s="1"/>
  <c r="R431" i="24" s="1"/>
  <c r="S431" i="24" s="1"/>
  <c r="T431" i="24" s="1"/>
  <c r="P857" i="24"/>
  <c r="Q857" i="24" s="1"/>
  <c r="R857" i="24" s="1"/>
  <c r="S857" i="24" s="1"/>
  <c r="T857" i="24" s="1"/>
  <c r="P2771" i="24"/>
  <c r="Q2771" i="24" s="1"/>
  <c r="R2771" i="24" s="1"/>
  <c r="S2771" i="24" s="1"/>
  <c r="T2771" i="24" s="1"/>
  <c r="P2310" i="24"/>
  <c r="Q2310" i="24" s="1"/>
  <c r="R2310" i="24" s="1"/>
  <c r="S2310" i="24" s="1"/>
  <c r="T2310" i="24" s="1"/>
  <c r="P2728" i="24"/>
  <c r="Q2728" i="24" s="1"/>
  <c r="R2728" i="24" s="1"/>
  <c r="S2728" i="24" s="1"/>
  <c r="T2728" i="24" s="1"/>
  <c r="P166" i="24"/>
  <c r="Q166" i="24" s="1"/>
  <c r="R166" i="24" s="1"/>
  <c r="S166" i="24" s="1"/>
  <c r="T166" i="24" s="1"/>
  <c r="P3731" i="24"/>
  <c r="Q3731" i="24" s="1"/>
  <c r="R3731" i="24" s="1"/>
  <c r="S3731" i="24" s="1"/>
  <c r="T3731" i="24" s="1"/>
  <c r="P1091" i="24"/>
  <c r="Q1091" i="24" s="1"/>
  <c r="R1091" i="24" s="1"/>
  <c r="S1091" i="24" s="1"/>
  <c r="T1091" i="24" s="1"/>
  <c r="P3903" i="24"/>
  <c r="Q3903" i="24" s="1"/>
  <c r="R3903" i="24" s="1"/>
  <c r="S3903" i="24" s="1"/>
  <c r="T3903" i="24" s="1"/>
  <c r="P1458" i="24"/>
  <c r="Q1458" i="24" s="1"/>
  <c r="R1458" i="24" s="1"/>
  <c r="S1458" i="24" s="1"/>
  <c r="T1458" i="24" s="1"/>
  <c r="P4051" i="24"/>
  <c r="Q4051" i="24" s="1"/>
  <c r="R4051" i="24" s="1"/>
  <c r="S4051" i="24" s="1"/>
  <c r="T4051" i="24" s="1"/>
  <c r="P3990" i="24"/>
  <c r="Q3990" i="24" s="1"/>
  <c r="R3990" i="24" s="1"/>
  <c r="S3990" i="24" s="1"/>
  <c r="T3990" i="24" s="1"/>
  <c r="P1940" i="24"/>
  <c r="Q1940" i="24" s="1"/>
  <c r="R1940" i="24" s="1"/>
  <c r="S1940" i="24" s="1"/>
  <c r="T1940" i="24" s="1"/>
  <c r="P3779" i="24"/>
  <c r="Q3779" i="24" s="1"/>
  <c r="R3779" i="24" s="1"/>
  <c r="S3779" i="24"/>
  <c r="T3779" i="24" s="1"/>
  <c r="P3484" i="24"/>
  <c r="Q3484" i="24" s="1"/>
  <c r="R3484" i="24" s="1"/>
  <c r="S3484" i="24" s="1"/>
  <c r="T3484" i="24" s="1"/>
  <c r="P3844" i="24"/>
  <c r="Q3844" i="24" s="1"/>
  <c r="R3844" i="24" s="1"/>
  <c r="S3844" i="24" s="1"/>
  <c r="T3844" i="24" s="1"/>
  <c r="P2880" i="24"/>
  <c r="Q2880" i="24" s="1"/>
  <c r="R2880" i="24" s="1"/>
  <c r="S2880" i="24" s="1"/>
  <c r="T2880" i="24" s="1"/>
  <c r="P3488" i="24"/>
  <c r="Q3488" i="24" s="1"/>
  <c r="R3488" i="24" s="1"/>
  <c r="S3488" i="24" s="1"/>
  <c r="T3488" i="24" s="1"/>
  <c r="P311" i="24"/>
  <c r="Q311" i="24" s="1"/>
  <c r="R311" i="24" s="1"/>
  <c r="S311" i="24" s="1"/>
  <c r="T311" i="24" s="1"/>
  <c r="P1783" i="24"/>
  <c r="Q1783" i="24" s="1"/>
  <c r="R1783" i="24" s="1"/>
  <c r="S1783" i="24" s="1"/>
  <c r="T1783" i="24" s="1"/>
  <c r="P3652" i="24"/>
  <c r="Q3652" i="24" s="1"/>
  <c r="R3652" i="24" s="1"/>
  <c r="S3652" i="24" s="1"/>
  <c r="T3652" i="24" s="1"/>
  <c r="P3021" i="24"/>
  <c r="Q3021" i="24" s="1"/>
  <c r="R3021" i="24" s="1"/>
  <c r="S3021" i="24" s="1"/>
  <c r="T3021" i="24" s="1"/>
  <c r="P2103" i="24"/>
  <c r="Q2103" i="24" s="1"/>
  <c r="R2103" i="24" s="1"/>
  <c r="S2103" i="24" s="1"/>
  <c r="T2103" i="24" s="1"/>
  <c r="P2868" i="24"/>
  <c r="Q2868" i="24" s="1"/>
  <c r="R2868" i="24" s="1"/>
  <c r="S2868" i="24" s="1"/>
  <c r="T2868" i="24" s="1"/>
  <c r="P4129" i="24"/>
  <c r="Q4129" i="24" s="1"/>
  <c r="R4129" i="24" s="1"/>
  <c r="S4129" i="24" s="1"/>
  <c r="T4129" i="24" s="1"/>
  <c r="P2644" i="24"/>
  <c r="Q2644" i="24" s="1"/>
  <c r="R2644" i="24" s="1"/>
  <c r="S2644" i="24" s="1"/>
  <c r="T2644" i="24" s="1"/>
  <c r="P1630" i="24"/>
  <c r="Q1630" i="24" s="1"/>
  <c r="R1630" i="24" s="1"/>
  <c r="S1630" i="24" s="1"/>
  <c r="T1630" i="24" s="1"/>
  <c r="P2136" i="24"/>
  <c r="Q2136" i="24" s="1"/>
  <c r="R2136" i="24" s="1"/>
  <c r="S2136" i="24" s="1"/>
  <c r="T2136" i="24" s="1"/>
  <c r="P660" i="24"/>
  <c r="Q660" i="24" s="1"/>
  <c r="R660" i="24" s="1"/>
  <c r="S660" i="24" s="1"/>
  <c r="T660" i="24" s="1"/>
  <c r="P827" i="24"/>
  <c r="Q827" i="24" s="1"/>
  <c r="R827" i="24" s="1"/>
  <c r="S827" i="24" s="1"/>
  <c r="T827" i="24" s="1"/>
  <c r="P540" i="24"/>
  <c r="Q540" i="24" s="1"/>
  <c r="R540" i="24" s="1"/>
  <c r="S540" i="24" s="1"/>
  <c r="T540" i="24" s="1"/>
  <c r="P3107" i="24"/>
  <c r="Q3107" i="24" s="1"/>
  <c r="R3107" i="24" s="1"/>
  <c r="S3107" i="24" s="1"/>
  <c r="T3107" i="24" s="1"/>
  <c r="P1405" i="24"/>
  <c r="Q1405" i="24" s="1"/>
  <c r="R1405" i="24" s="1"/>
  <c r="S1405" i="24" s="1"/>
  <c r="T1405" i="24" s="1"/>
  <c r="P492" i="24"/>
  <c r="Q492" i="24" s="1"/>
  <c r="R492" i="24" s="1"/>
  <c r="S492" i="24" s="1"/>
  <c r="T492" i="24" s="1"/>
  <c r="P1619" i="24"/>
  <c r="Q1619" i="24" s="1"/>
  <c r="R1619" i="24" s="1"/>
  <c r="S1619" i="24" s="1"/>
  <c r="T1619" i="24" s="1"/>
  <c r="P691" i="24"/>
  <c r="Q691" i="24" s="1"/>
  <c r="R691" i="24" s="1"/>
  <c r="S691" i="24" s="1"/>
  <c r="T691" i="24" s="1"/>
  <c r="P2992" i="24"/>
  <c r="Q2992" i="24" s="1"/>
  <c r="R2992" i="24" s="1"/>
  <c r="S2992" i="24" s="1"/>
  <c r="T2992" i="24" s="1"/>
  <c r="P3658" i="24"/>
  <c r="Q3658" i="24" s="1"/>
  <c r="R3658" i="24" s="1"/>
  <c r="S3658" i="24" s="1"/>
  <c r="T3658" i="24" s="1"/>
  <c r="P2893" i="24"/>
  <c r="Q2893" i="24" s="1"/>
  <c r="R2893" i="24" s="1"/>
  <c r="S2893" i="24" s="1"/>
  <c r="T2893" i="24" s="1"/>
  <c r="P441" i="24"/>
  <c r="Q441" i="24" s="1"/>
  <c r="R441" i="24" s="1"/>
  <c r="S441" i="24" s="1"/>
  <c r="T441" i="24" s="1"/>
  <c r="P2976" i="24"/>
  <c r="Q2976" i="24" s="1"/>
  <c r="R2976" i="24" s="1"/>
  <c r="S2976" i="24" s="1"/>
  <c r="T2976" i="24" s="1"/>
  <c r="P192" i="24"/>
  <c r="Q192" i="24" s="1"/>
  <c r="R192" i="24" s="1"/>
  <c r="S192" i="24" s="1"/>
  <c r="T192" i="24" s="1"/>
  <c r="P84" i="24"/>
  <c r="Q84" i="24" s="1"/>
  <c r="R84" i="24" s="1"/>
  <c r="S84" i="24" s="1"/>
  <c r="T84" i="24" s="1"/>
  <c r="P584" i="24"/>
  <c r="Q584" i="24" s="1"/>
  <c r="R584" i="24" s="1"/>
  <c r="S584" i="24" s="1"/>
  <c r="T584" i="24" s="1"/>
  <c r="P4164" i="24"/>
  <c r="Q4164" i="24" s="1"/>
  <c r="R4164" i="24" s="1"/>
  <c r="S4164" i="24" s="1"/>
  <c r="T4164" i="24" s="1"/>
  <c r="P2903" i="24"/>
  <c r="Q2903" i="24" s="1"/>
  <c r="R2903" i="24" s="1"/>
  <c r="S2903" i="24" s="1"/>
  <c r="T2903" i="24" s="1"/>
  <c r="P2108" i="24"/>
  <c r="Q2108" i="24" s="1"/>
  <c r="R2108" i="24" s="1"/>
  <c r="S2108" i="24" s="1"/>
  <c r="T2108" i="24" s="1"/>
  <c r="P2187" i="24"/>
  <c r="Q2187" i="24" s="1"/>
  <c r="R2187" i="24" s="1"/>
  <c r="S2187" i="24" s="1"/>
  <c r="T2187" i="24" s="1"/>
  <c r="P3928" i="24"/>
  <c r="Q3928" i="24" s="1"/>
  <c r="R3928" i="24" s="1"/>
  <c r="S3928" i="24" s="1"/>
  <c r="T3928" i="24" s="1"/>
  <c r="P2477" i="24"/>
  <c r="Q2477" i="24" s="1"/>
  <c r="R2477" i="24" s="1"/>
  <c r="S2477" i="24" s="1"/>
  <c r="T2477" i="24" s="1"/>
  <c r="P920" i="24"/>
  <c r="Q920" i="24" s="1"/>
  <c r="R920" i="24" s="1"/>
  <c r="S920" i="24" s="1"/>
  <c r="T920" i="24" s="1"/>
  <c r="P1312" i="24"/>
  <c r="Q1312" i="24" s="1"/>
  <c r="R1312" i="24" s="1"/>
  <c r="S1312" i="24" s="1"/>
  <c r="T1312" i="24" s="1"/>
  <c r="P1067" i="24"/>
  <c r="Q1067" i="24" s="1"/>
  <c r="R1067" i="24" s="1"/>
  <c r="S1067" i="24" s="1"/>
  <c r="T1067" i="24" s="1"/>
  <c r="P2409" i="24"/>
  <c r="Q2409" i="24" s="1"/>
  <c r="R2409" i="24" s="1"/>
  <c r="S2409" i="24" s="1"/>
  <c r="T2409" i="24" s="1"/>
  <c r="P2800" i="24"/>
  <c r="Q2800" i="24" s="1"/>
  <c r="R2800" i="24" s="1"/>
  <c r="S2800" i="24" s="1"/>
  <c r="T2800" i="24" s="1"/>
  <c r="P2023" i="24"/>
  <c r="Q2023" i="24" s="1"/>
  <c r="R2023" i="24" s="1"/>
  <c r="S2023" i="24" s="1"/>
  <c r="T2023" i="24" s="1"/>
  <c r="P2253" i="24"/>
  <c r="Q2253" i="24" s="1"/>
  <c r="R2253" i="24" s="1"/>
  <c r="S2253" i="24" s="1"/>
  <c r="T2253" i="24" s="1"/>
  <c r="P435" i="24"/>
  <c r="Q435" i="24" s="1"/>
  <c r="R435" i="24" s="1"/>
  <c r="S435" i="24" s="1"/>
  <c r="T435" i="24" s="1"/>
  <c r="P4176" i="24"/>
  <c r="Q4176" i="24" s="1"/>
  <c r="R4176" i="24" s="1"/>
  <c r="S4176" i="24" s="1"/>
  <c r="T4176" i="24" s="1"/>
  <c r="P2428" i="24"/>
  <c r="Q2428" i="24" s="1"/>
  <c r="R2428" i="24" s="1"/>
  <c r="S2428" i="24" s="1"/>
  <c r="T2428" i="24" s="1"/>
  <c r="P271" i="24"/>
  <c r="Q271" i="24" s="1"/>
  <c r="R271" i="24" s="1"/>
  <c r="S271" i="24" s="1"/>
  <c r="T271" i="24" s="1"/>
  <c r="P2429" i="24"/>
  <c r="Q2429" i="24" s="1"/>
  <c r="R2429" i="24" s="1"/>
  <c r="S2429" i="24" s="1"/>
  <c r="T2429" i="24" s="1"/>
  <c r="P731" i="24"/>
  <c r="Q731" i="24" s="1"/>
  <c r="R731" i="24" s="1"/>
  <c r="S731" i="24" s="1"/>
  <c r="T731" i="24" s="1"/>
  <c r="P3181" i="24"/>
  <c r="Q3181" i="24" s="1"/>
  <c r="R3181" i="24" s="1"/>
  <c r="S3181" i="24" s="1"/>
  <c r="T3181" i="24" s="1"/>
  <c r="P2526" i="24"/>
  <c r="Q2526" i="24" s="1"/>
  <c r="R2526" i="24" s="1"/>
  <c r="S2526" i="24" s="1"/>
  <c r="T2526" i="24" s="1"/>
  <c r="P978" i="24"/>
  <c r="Q978" i="24" s="1"/>
  <c r="R978" i="24" s="1"/>
  <c r="S978" i="24" s="1"/>
  <c r="T978" i="24" s="1"/>
  <c r="P3972" i="24"/>
  <c r="Q3972" i="24" s="1"/>
  <c r="R3972" i="24" s="1"/>
  <c r="S3972" i="24" s="1"/>
  <c r="T3972" i="24" s="1"/>
  <c r="P1020" i="24"/>
  <c r="Q1020" i="24" s="1"/>
  <c r="R1020" i="24" s="1"/>
  <c r="S1020" i="24" s="1"/>
  <c r="T1020" i="24" s="1"/>
  <c r="P881" i="24"/>
  <c r="Q881" i="24" s="1"/>
  <c r="R881" i="24" s="1"/>
  <c r="S881" i="24"/>
  <c r="T881" i="24" s="1"/>
  <c r="P3500" i="24"/>
  <c r="Q3500" i="24" s="1"/>
  <c r="R3500" i="24" s="1"/>
  <c r="S3500" i="24" s="1"/>
  <c r="T3500" i="24" s="1"/>
  <c r="P1516" i="24"/>
  <c r="Q1516" i="24" s="1"/>
  <c r="R1516" i="24" s="1"/>
  <c r="S1516" i="24" s="1"/>
  <c r="T1516" i="24" s="1"/>
  <c r="P1173" i="24"/>
  <c r="Q1173" i="24" s="1"/>
  <c r="R1173" i="24" s="1"/>
  <c r="S1173" i="24" s="1"/>
  <c r="T1173" i="24" s="1"/>
  <c r="P945" i="24"/>
  <c r="Q945" i="24" s="1"/>
  <c r="R945" i="24" s="1"/>
  <c r="S945" i="24" s="1"/>
  <c r="T945" i="24" s="1"/>
  <c r="H3209" i="1" l="1"/>
  <c r="I3209" i="1" s="1"/>
  <c r="K3188" i="1"/>
  <c r="J3188" i="1"/>
  <c r="K3190" i="1"/>
  <c r="J3190" i="1"/>
  <c r="K3192" i="1"/>
  <c r="J3192" i="1"/>
  <c r="K3194" i="1"/>
  <c r="J3194" i="1"/>
  <c r="K3196" i="1"/>
  <c r="J3196" i="1"/>
  <c r="K3198" i="1"/>
  <c r="J3198" i="1"/>
  <c r="K3200" i="1"/>
  <c r="J3200" i="1"/>
  <c r="K3202" i="1"/>
  <c r="J3202" i="1"/>
  <c r="K3204" i="1"/>
  <c r="J3204" i="1"/>
  <c r="K3206" i="1"/>
  <c r="J3206" i="1"/>
  <c r="K3208" i="1"/>
  <c r="J3208" i="1"/>
  <c r="K3210" i="1"/>
  <c r="J3210" i="1"/>
  <c r="J3" i="1" l="1"/>
  <c r="K3" i="1"/>
  <c r="J4" i="1"/>
  <c r="K4" i="1"/>
  <c r="J5" i="1"/>
  <c r="K5" i="1"/>
  <c r="J6" i="1"/>
  <c r="K6" i="1"/>
  <c r="J7" i="1"/>
  <c r="K7" i="1"/>
  <c r="J8" i="1"/>
  <c r="K8" i="1"/>
  <c r="J9" i="1"/>
  <c r="K9" i="1"/>
  <c r="J10" i="1"/>
  <c r="K10" i="1"/>
  <c r="J11" i="1"/>
  <c r="K11" i="1"/>
  <c r="J12" i="1"/>
  <c r="K12" i="1"/>
  <c r="J13" i="1"/>
  <c r="K13" i="1"/>
  <c r="J14" i="1"/>
  <c r="K14" i="1"/>
  <c r="J15" i="1"/>
  <c r="K15" i="1"/>
  <c r="J16" i="1"/>
  <c r="K16" i="1"/>
  <c r="J17" i="1"/>
  <c r="K17" i="1"/>
  <c r="J18" i="1"/>
  <c r="K18" i="1"/>
  <c r="J19" i="1"/>
  <c r="K19" i="1"/>
  <c r="J20" i="1"/>
  <c r="K20" i="1"/>
  <c r="J21" i="1"/>
  <c r="K21" i="1"/>
  <c r="J22" i="1"/>
  <c r="K22" i="1"/>
  <c r="J23" i="1"/>
  <c r="K23" i="1"/>
  <c r="J24" i="1"/>
  <c r="K24" i="1"/>
  <c r="J25" i="1"/>
  <c r="K25" i="1"/>
  <c r="J26" i="1"/>
  <c r="K26" i="1"/>
  <c r="J27" i="1"/>
  <c r="K27" i="1"/>
  <c r="J28" i="1"/>
  <c r="K28" i="1"/>
  <c r="J29" i="1"/>
  <c r="K29" i="1"/>
  <c r="J30" i="1"/>
  <c r="K30" i="1"/>
  <c r="J31" i="1"/>
  <c r="K31" i="1"/>
  <c r="J32" i="1"/>
  <c r="K32" i="1"/>
  <c r="J33" i="1"/>
  <c r="K33" i="1"/>
  <c r="J34" i="1"/>
  <c r="K34" i="1"/>
  <c r="J35" i="1"/>
  <c r="K35" i="1"/>
  <c r="J36" i="1"/>
  <c r="K36" i="1"/>
  <c r="J37" i="1"/>
  <c r="K37" i="1"/>
  <c r="J38" i="1"/>
  <c r="K38" i="1"/>
  <c r="J39" i="1"/>
  <c r="K39" i="1"/>
  <c r="J40" i="1"/>
  <c r="K40" i="1"/>
  <c r="J41" i="1"/>
  <c r="K41" i="1"/>
  <c r="J42" i="1"/>
  <c r="K42" i="1"/>
  <c r="J43" i="1"/>
  <c r="K43" i="1"/>
  <c r="J44" i="1"/>
  <c r="K44" i="1"/>
  <c r="J45" i="1"/>
  <c r="K45" i="1"/>
  <c r="J46" i="1"/>
  <c r="K46" i="1"/>
  <c r="J47" i="1"/>
  <c r="K47" i="1"/>
  <c r="J48" i="1"/>
  <c r="K48" i="1"/>
  <c r="J49" i="1"/>
  <c r="K49" i="1"/>
  <c r="J50" i="1"/>
  <c r="K50" i="1"/>
  <c r="J51" i="1"/>
  <c r="K51" i="1"/>
  <c r="J52" i="1"/>
  <c r="K52" i="1"/>
  <c r="J53" i="1"/>
  <c r="K53" i="1"/>
  <c r="J54" i="1"/>
  <c r="K54" i="1"/>
  <c r="J55" i="1"/>
  <c r="K55" i="1"/>
  <c r="J56" i="1"/>
  <c r="K56" i="1"/>
  <c r="J57" i="1"/>
  <c r="K57" i="1"/>
  <c r="J58" i="1"/>
  <c r="K58" i="1"/>
  <c r="J59" i="1"/>
  <c r="K59" i="1"/>
  <c r="J60" i="1"/>
  <c r="K60" i="1"/>
  <c r="J61" i="1"/>
  <c r="K61" i="1"/>
  <c r="J62" i="1"/>
  <c r="K62" i="1"/>
  <c r="J63" i="1"/>
  <c r="K63" i="1"/>
  <c r="J64" i="1"/>
  <c r="K64" i="1"/>
  <c r="J65" i="1"/>
  <c r="K65" i="1"/>
  <c r="J66" i="1"/>
  <c r="K66" i="1"/>
  <c r="J67" i="1"/>
  <c r="K67" i="1"/>
  <c r="J68" i="1"/>
  <c r="K68" i="1"/>
  <c r="J69" i="1"/>
  <c r="K69" i="1"/>
  <c r="J70" i="1"/>
  <c r="K70" i="1"/>
  <c r="J71" i="1"/>
  <c r="K71" i="1"/>
  <c r="J72" i="1"/>
  <c r="K72" i="1"/>
  <c r="J73" i="1"/>
  <c r="K73" i="1"/>
  <c r="J74" i="1"/>
  <c r="K74" i="1"/>
  <c r="J75" i="1"/>
  <c r="K75" i="1"/>
  <c r="J76" i="1"/>
  <c r="K76" i="1"/>
  <c r="J77" i="1"/>
  <c r="K77" i="1"/>
  <c r="J78" i="1"/>
  <c r="K78" i="1"/>
  <c r="J79" i="1"/>
  <c r="K79" i="1"/>
  <c r="J80" i="1"/>
  <c r="K80" i="1"/>
  <c r="J81" i="1"/>
  <c r="K81" i="1"/>
  <c r="J82" i="1"/>
  <c r="K82" i="1"/>
  <c r="J83" i="1"/>
  <c r="K83" i="1"/>
  <c r="J84" i="1"/>
  <c r="K84" i="1"/>
  <c r="J85" i="1"/>
  <c r="K85" i="1"/>
  <c r="J86" i="1"/>
  <c r="K86" i="1"/>
  <c r="J87" i="1"/>
  <c r="K87" i="1"/>
  <c r="J88" i="1"/>
  <c r="K88" i="1"/>
  <c r="J89" i="1"/>
  <c r="K89" i="1"/>
  <c r="J90" i="1"/>
  <c r="K90" i="1"/>
  <c r="J91" i="1"/>
  <c r="K91" i="1"/>
  <c r="J92" i="1"/>
  <c r="K92" i="1"/>
  <c r="J93" i="1"/>
  <c r="K93" i="1"/>
  <c r="J94" i="1"/>
  <c r="K94" i="1"/>
  <c r="J95" i="1"/>
  <c r="K95" i="1"/>
  <c r="J96" i="1"/>
  <c r="K96" i="1"/>
  <c r="J97" i="1"/>
  <c r="K97" i="1"/>
  <c r="J98" i="1"/>
  <c r="K98" i="1"/>
  <c r="J99" i="1"/>
  <c r="K99" i="1"/>
  <c r="J100" i="1"/>
  <c r="K100" i="1"/>
  <c r="J101" i="1"/>
  <c r="K101" i="1"/>
  <c r="J102" i="1"/>
  <c r="K102" i="1"/>
  <c r="J103" i="1"/>
  <c r="K103" i="1"/>
  <c r="J104" i="1"/>
  <c r="K104" i="1"/>
  <c r="J105" i="1"/>
  <c r="K105" i="1"/>
  <c r="J106" i="1"/>
  <c r="K106" i="1"/>
  <c r="J107" i="1"/>
  <c r="K107" i="1"/>
  <c r="J108" i="1"/>
  <c r="K108" i="1"/>
  <c r="J109" i="1"/>
  <c r="K109" i="1"/>
  <c r="J110" i="1"/>
  <c r="K110" i="1"/>
  <c r="J111" i="1"/>
  <c r="K111" i="1"/>
  <c r="J112" i="1"/>
  <c r="K112" i="1"/>
  <c r="J113" i="1"/>
  <c r="K113" i="1"/>
  <c r="J114" i="1"/>
  <c r="K114" i="1"/>
  <c r="J115" i="1"/>
  <c r="K115" i="1"/>
  <c r="J116" i="1"/>
  <c r="K116" i="1"/>
  <c r="J117" i="1"/>
  <c r="K117" i="1"/>
  <c r="J118" i="1"/>
  <c r="K118" i="1"/>
  <c r="J119" i="1"/>
  <c r="K119" i="1"/>
  <c r="J120" i="1"/>
  <c r="K120" i="1"/>
  <c r="J121" i="1"/>
  <c r="K121" i="1"/>
  <c r="J122" i="1"/>
  <c r="K122" i="1"/>
  <c r="J123" i="1"/>
  <c r="K123" i="1"/>
  <c r="J124" i="1"/>
  <c r="K124" i="1"/>
  <c r="J125" i="1"/>
  <c r="K125" i="1"/>
  <c r="J126" i="1"/>
  <c r="K126" i="1"/>
  <c r="J127" i="1"/>
  <c r="K127" i="1"/>
  <c r="J128" i="1"/>
  <c r="K128" i="1"/>
  <c r="J129" i="1"/>
  <c r="K129" i="1"/>
  <c r="J130" i="1"/>
  <c r="K130" i="1"/>
  <c r="J131" i="1"/>
  <c r="K131" i="1"/>
  <c r="J132" i="1"/>
  <c r="K132" i="1"/>
  <c r="J133" i="1"/>
  <c r="K133" i="1"/>
  <c r="J134" i="1"/>
  <c r="K134" i="1"/>
  <c r="J135" i="1"/>
  <c r="K135" i="1"/>
  <c r="J136" i="1"/>
  <c r="K136" i="1"/>
  <c r="J137" i="1"/>
  <c r="K137" i="1"/>
  <c r="J138" i="1"/>
  <c r="K138" i="1"/>
  <c r="J139" i="1"/>
  <c r="K139" i="1"/>
  <c r="J140" i="1"/>
  <c r="K140" i="1"/>
  <c r="J141" i="1"/>
  <c r="K141" i="1"/>
  <c r="J142" i="1"/>
  <c r="K142" i="1"/>
  <c r="J143" i="1"/>
  <c r="K143" i="1"/>
  <c r="J144" i="1"/>
  <c r="K144" i="1"/>
  <c r="J145" i="1"/>
  <c r="K145" i="1"/>
  <c r="J146" i="1"/>
  <c r="K146" i="1"/>
  <c r="J147" i="1"/>
  <c r="K147" i="1"/>
  <c r="J148" i="1"/>
  <c r="K148" i="1"/>
  <c r="J149" i="1"/>
  <c r="K149" i="1"/>
  <c r="J150" i="1"/>
  <c r="K150" i="1"/>
  <c r="J151" i="1"/>
  <c r="K151" i="1"/>
  <c r="J152" i="1"/>
  <c r="K152" i="1"/>
  <c r="J153" i="1"/>
  <c r="K153" i="1"/>
  <c r="J154" i="1"/>
  <c r="K154" i="1"/>
  <c r="J155" i="1"/>
  <c r="K155" i="1"/>
  <c r="J156" i="1"/>
  <c r="K156" i="1"/>
  <c r="J157" i="1"/>
  <c r="K157" i="1"/>
  <c r="J158" i="1"/>
  <c r="K158" i="1"/>
  <c r="J159" i="1"/>
  <c r="K159" i="1"/>
  <c r="J160" i="1"/>
  <c r="K160" i="1"/>
  <c r="J161" i="1"/>
  <c r="K161" i="1"/>
  <c r="J162" i="1"/>
  <c r="K162" i="1"/>
  <c r="J163" i="1"/>
  <c r="K163" i="1"/>
  <c r="J164" i="1"/>
  <c r="K164" i="1"/>
  <c r="J165" i="1"/>
  <c r="K165" i="1"/>
  <c r="J166" i="1"/>
  <c r="K166" i="1"/>
  <c r="J167" i="1"/>
  <c r="K167" i="1"/>
  <c r="J168" i="1"/>
  <c r="K168" i="1"/>
  <c r="J169" i="1"/>
  <c r="K169" i="1"/>
  <c r="J170" i="1"/>
  <c r="K170" i="1"/>
  <c r="J171" i="1"/>
  <c r="K171" i="1"/>
  <c r="J172" i="1"/>
  <c r="K172" i="1"/>
  <c r="J173" i="1"/>
  <c r="K173" i="1"/>
  <c r="J174" i="1"/>
  <c r="K174" i="1"/>
  <c r="J175" i="1"/>
  <c r="K175" i="1"/>
  <c r="J176" i="1"/>
  <c r="K176" i="1"/>
  <c r="J177" i="1"/>
  <c r="K177" i="1"/>
  <c r="J178" i="1"/>
  <c r="K178" i="1"/>
  <c r="J179" i="1"/>
  <c r="K179" i="1"/>
  <c r="J180" i="1"/>
  <c r="K180" i="1"/>
  <c r="J181" i="1"/>
  <c r="K181" i="1"/>
  <c r="J182" i="1"/>
  <c r="K182" i="1"/>
  <c r="J183" i="1"/>
  <c r="K183" i="1"/>
  <c r="J184" i="1"/>
  <c r="K184" i="1"/>
  <c r="J185" i="1"/>
  <c r="K185" i="1"/>
  <c r="J186" i="1"/>
  <c r="K186" i="1"/>
  <c r="J187" i="1"/>
  <c r="K187" i="1"/>
  <c r="J188" i="1"/>
  <c r="K188" i="1"/>
  <c r="J189" i="1"/>
  <c r="K189" i="1"/>
  <c r="J190" i="1"/>
  <c r="K190" i="1"/>
  <c r="J191" i="1"/>
  <c r="K191" i="1"/>
  <c r="J192" i="1"/>
  <c r="K192" i="1"/>
  <c r="J193" i="1"/>
  <c r="K193" i="1"/>
  <c r="J194" i="1"/>
  <c r="K194" i="1"/>
  <c r="J195" i="1"/>
  <c r="K195" i="1"/>
  <c r="J196" i="1"/>
  <c r="K196" i="1"/>
  <c r="J197" i="1"/>
  <c r="K197" i="1"/>
  <c r="J198" i="1"/>
  <c r="K198" i="1"/>
  <c r="J199" i="1"/>
  <c r="K199" i="1"/>
  <c r="J200" i="1"/>
  <c r="K200" i="1"/>
  <c r="J201" i="1"/>
  <c r="K201" i="1"/>
  <c r="J202" i="1"/>
  <c r="K202" i="1"/>
  <c r="J203" i="1"/>
  <c r="K203" i="1"/>
  <c r="J204" i="1"/>
  <c r="K204" i="1"/>
  <c r="J205" i="1"/>
  <c r="K205" i="1"/>
  <c r="J206" i="1"/>
  <c r="K206" i="1"/>
  <c r="J207" i="1"/>
  <c r="K207" i="1"/>
  <c r="J208" i="1"/>
  <c r="K208" i="1"/>
  <c r="J209" i="1"/>
  <c r="K209" i="1"/>
  <c r="J210" i="1"/>
  <c r="K210" i="1"/>
  <c r="J211" i="1"/>
  <c r="K211" i="1"/>
  <c r="J212" i="1"/>
  <c r="K212" i="1"/>
  <c r="J213" i="1"/>
  <c r="K213" i="1"/>
  <c r="J214" i="1"/>
  <c r="K214" i="1"/>
  <c r="J215" i="1"/>
  <c r="K215" i="1"/>
  <c r="J216" i="1"/>
  <c r="K216" i="1"/>
  <c r="J217" i="1"/>
  <c r="K217" i="1"/>
  <c r="J218" i="1"/>
  <c r="K218" i="1"/>
  <c r="J219" i="1"/>
  <c r="K219" i="1"/>
  <c r="J220" i="1"/>
  <c r="K220" i="1"/>
  <c r="J221" i="1"/>
  <c r="K221" i="1"/>
  <c r="J222" i="1"/>
  <c r="K222" i="1"/>
  <c r="J223" i="1"/>
  <c r="K223" i="1"/>
  <c r="J224" i="1"/>
  <c r="K224" i="1"/>
  <c r="J225" i="1"/>
  <c r="K225" i="1"/>
  <c r="J226" i="1"/>
  <c r="K226" i="1"/>
  <c r="J227" i="1"/>
  <c r="K227" i="1"/>
  <c r="J228" i="1"/>
  <c r="K228" i="1"/>
  <c r="J229" i="1"/>
  <c r="K229" i="1"/>
  <c r="J230" i="1"/>
  <c r="K230" i="1"/>
  <c r="J231" i="1"/>
  <c r="K231" i="1"/>
  <c r="J232" i="1"/>
  <c r="K232" i="1"/>
  <c r="J233" i="1"/>
  <c r="K233" i="1"/>
  <c r="J234" i="1"/>
  <c r="K234" i="1"/>
  <c r="J235" i="1"/>
  <c r="K235" i="1"/>
  <c r="J236" i="1"/>
  <c r="K236" i="1"/>
  <c r="J237" i="1"/>
  <c r="K237" i="1"/>
  <c r="J238" i="1"/>
  <c r="K238" i="1"/>
  <c r="J239" i="1"/>
  <c r="K239" i="1"/>
  <c r="J240" i="1"/>
  <c r="K240" i="1"/>
  <c r="J241" i="1"/>
  <c r="K241" i="1"/>
  <c r="J242" i="1"/>
  <c r="K242" i="1"/>
  <c r="J243" i="1"/>
  <c r="K243" i="1"/>
  <c r="J244" i="1"/>
  <c r="K244" i="1"/>
  <c r="J245" i="1"/>
  <c r="K245" i="1"/>
  <c r="J246" i="1"/>
  <c r="K246" i="1"/>
  <c r="J247" i="1"/>
  <c r="K247" i="1"/>
  <c r="J248" i="1"/>
  <c r="K248" i="1"/>
  <c r="J249" i="1"/>
  <c r="K249" i="1"/>
  <c r="J250" i="1"/>
  <c r="K250" i="1"/>
  <c r="J251" i="1"/>
  <c r="K251" i="1"/>
  <c r="J252" i="1"/>
  <c r="K252" i="1"/>
  <c r="J253" i="1"/>
  <c r="K253" i="1"/>
  <c r="J254" i="1"/>
  <c r="K254" i="1"/>
  <c r="J255" i="1"/>
  <c r="K255" i="1"/>
  <c r="J256" i="1"/>
  <c r="K256" i="1"/>
  <c r="J257" i="1"/>
  <c r="K257" i="1"/>
  <c r="J258" i="1"/>
  <c r="K258" i="1"/>
  <c r="J259" i="1"/>
  <c r="K259" i="1"/>
  <c r="J260" i="1"/>
  <c r="K260" i="1"/>
  <c r="J261" i="1"/>
  <c r="K261" i="1"/>
  <c r="J262" i="1"/>
  <c r="K262" i="1"/>
  <c r="J263" i="1"/>
  <c r="K263" i="1"/>
  <c r="J264" i="1"/>
  <c r="K264" i="1"/>
  <c r="J265" i="1"/>
  <c r="K265" i="1"/>
  <c r="J266" i="1"/>
  <c r="K266" i="1"/>
  <c r="J267" i="1"/>
  <c r="K267" i="1"/>
  <c r="J268" i="1"/>
  <c r="K268" i="1"/>
  <c r="J269" i="1"/>
  <c r="K269" i="1"/>
  <c r="J270" i="1"/>
  <c r="K270" i="1"/>
  <c r="J271" i="1"/>
  <c r="K271" i="1"/>
  <c r="J272" i="1"/>
  <c r="K272" i="1"/>
  <c r="J273" i="1"/>
  <c r="K273" i="1"/>
  <c r="J274" i="1"/>
  <c r="K274" i="1"/>
  <c r="J275" i="1"/>
  <c r="K275" i="1"/>
  <c r="J276" i="1"/>
  <c r="K276" i="1"/>
  <c r="J277" i="1"/>
  <c r="K277" i="1"/>
  <c r="J278" i="1"/>
  <c r="K278" i="1"/>
  <c r="J279" i="1"/>
  <c r="K279" i="1"/>
  <c r="J280" i="1"/>
  <c r="K280" i="1"/>
  <c r="J281" i="1"/>
  <c r="K281" i="1"/>
  <c r="J282" i="1"/>
  <c r="K282" i="1"/>
  <c r="J283" i="1"/>
  <c r="K283" i="1"/>
  <c r="J284" i="1"/>
  <c r="K284" i="1"/>
  <c r="J285" i="1"/>
  <c r="K285" i="1"/>
  <c r="J286" i="1"/>
  <c r="K286" i="1"/>
  <c r="J287" i="1"/>
  <c r="K287" i="1"/>
  <c r="J288" i="1"/>
  <c r="K288" i="1"/>
  <c r="J289" i="1"/>
  <c r="K289" i="1"/>
  <c r="J290" i="1"/>
  <c r="K290" i="1"/>
  <c r="J291" i="1"/>
  <c r="K291" i="1"/>
  <c r="J292" i="1"/>
  <c r="K292" i="1"/>
  <c r="J293" i="1"/>
  <c r="K293" i="1"/>
  <c r="J294" i="1"/>
  <c r="K294" i="1"/>
  <c r="J295" i="1"/>
  <c r="K295" i="1"/>
  <c r="J296" i="1"/>
  <c r="K296" i="1"/>
  <c r="J297" i="1"/>
  <c r="K297" i="1"/>
  <c r="J298" i="1"/>
  <c r="K298" i="1"/>
  <c r="J299" i="1"/>
  <c r="K299" i="1"/>
  <c r="J300" i="1"/>
  <c r="K300" i="1"/>
  <c r="J301" i="1"/>
  <c r="K301" i="1"/>
  <c r="J302" i="1"/>
  <c r="K302" i="1"/>
  <c r="J303" i="1"/>
  <c r="K303" i="1"/>
  <c r="J304" i="1"/>
  <c r="K304" i="1"/>
  <c r="J305" i="1"/>
  <c r="K305" i="1"/>
  <c r="J306" i="1"/>
  <c r="K306" i="1"/>
  <c r="J307" i="1"/>
  <c r="K307" i="1"/>
  <c r="J308" i="1"/>
  <c r="K308" i="1"/>
  <c r="J309" i="1"/>
  <c r="K309" i="1"/>
  <c r="J310" i="1"/>
  <c r="K310" i="1"/>
  <c r="J311" i="1"/>
  <c r="K311" i="1"/>
  <c r="J312" i="1"/>
  <c r="K312" i="1"/>
  <c r="J313" i="1"/>
  <c r="K313" i="1"/>
  <c r="J314" i="1"/>
  <c r="K314" i="1"/>
  <c r="J315" i="1"/>
  <c r="K315" i="1"/>
  <c r="J316" i="1"/>
  <c r="K316" i="1"/>
  <c r="J317" i="1"/>
  <c r="K317" i="1"/>
  <c r="J318" i="1"/>
  <c r="K318" i="1"/>
  <c r="J319" i="1"/>
  <c r="K319" i="1"/>
  <c r="J320" i="1"/>
  <c r="K320" i="1"/>
  <c r="J321" i="1"/>
  <c r="K321" i="1"/>
  <c r="J322" i="1"/>
  <c r="K322" i="1"/>
  <c r="J323" i="1"/>
  <c r="K323" i="1"/>
  <c r="J324" i="1"/>
  <c r="K324" i="1"/>
  <c r="J325" i="1"/>
  <c r="K325" i="1"/>
  <c r="J326" i="1"/>
  <c r="K326" i="1"/>
  <c r="J327" i="1"/>
  <c r="K327" i="1"/>
  <c r="J328" i="1"/>
  <c r="K328" i="1"/>
  <c r="J329" i="1"/>
  <c r="K329" i="1"/>
  <c r="J330" i="1"/>
  <c r="K330" i="1"/>
  <c r="J331" i="1"/>
  <c r="K331" i="1"/>
  <c r="J332" i="1"/>
  <c r="K332" i="1"/>
  <c r="J333" i="1"/>
  <c r="K333" i="1"/>
  <c r="J334" i="1"/>
  <c r="K334" i="1"/>
  <c r="J335" i="1"/>
  <c r="K335" i="1"/>
  <c r="J336" i="1"/>
  <c r="K336" i="1"/>
  <c r="J337" i="1"/>
  <c r="K337" i="1"/>
  <c r="J338" i="1"/>
  <c r="K338" i="1"/>
  <c r="J339" i="1"/>
  <c r="K339" i="1"/>
  <c r="J340" i="1"/>
  <c r="K340" i="1"/>
  <c r="J341" i="1"/>
  <c r="K341" i="1"/>
  <c r="J342" i="1"/>
  <c r="K342" i="1"/>
  <c r="J343" i="1"/>
  <c r="K343" i="1"/>
  <c r="J344" i="1"/>
  <c r="K344" i="1"/>
  <c r="J345" i="1"/>
  <c r="K345" i="1"/>
  <c r="J346" i="1"/>
  <c r="K346" i="1"/>
  <c r="J347" i="1"/>
  <c r="K347" i="1"/>
  <c r="J348" i="1"/>
  <c r="K348" i="1"/>
  <c r="J349" i="1"/>
  <c r="K349" i="1"/>
  <c r="J350" i="1"/>
  <c r="K350" i="1"/>
  <c r="J351" i="1"/>
  <c r="K351" i="1"/>
  <c r="J352" i="1"/>
  <c r="K352" i="1"/>
  <c r="J353" i="1"/>
  <c r="K353" i="1"/>
  <c r="J354" i="1"/>
  <c r="K354" i="1"/>
  <c r="J355" i="1"/>
  <c r="K355" i="1"/>
  <c r="J356" i="1"/>
  <c r="K356" i="1"/>
  <c r="J357" i="1"/>
  <c r="K357" i="1"/>
  <c r="J358" i="1"/>
  <c r="K358" i="1"/>
  <c r="J359" i="1"/>
  <c r="K359" i="1"/>
  <c r="J360" i="1"/>
  <c r="K360" i="1"/>
  <c r="J361" i="1"/>
  <c r="K361" i="1"/>
  <c r="J362" i="1"/>
  <c r="K362" i="1"/>
  <c r="J363" i="1"/>
  <c r="K363" i="1"/>
  <c r="J364" i="1"/>
  <c r="K364" i="1"/>
  <c r="J365" i="1"/>
  <c r="K365" i="1"/>
  <c r="J366" i="1"/>
  <c r="K366" i="1"/>
  <c r="J367" i="1"/>
  <c r="K367" i="1"/>
  <c r="J368" i="1"/>
  <c r="K368" i="1"/>
  <c r="J369" i="1"/>
  <c r="K369" i="1"/>
  <c r="J370" i="1"/>
  <c r="K370" i="1"/>
  <c r="J371" i="1"/>
  <c r="K371" i="1"/>
  <c r="J372" i="1"/>
  <c r="K372" i="1"/>
  <c r="J373" i="1"/>
  <c r="K373" i="1"/>
  <c r="J374" i="1"/>
  <c r="K374" i="1"/>
  <c r="J375" i="1"/>
  <c r="K375" i="1"/>
  <c r="J376" i="1"/>
  <c r="K376" i="1"/>
  <c r="J377" i="1"/>
  <c r="K377" i="1"/>
  <c r="J378" i="1"/>
  <c r="K378" i="1"/>
  <c r="J379" i="1"/>
  <c r="K379" i="1"/>
  <c r="J380" i="1"/>
  <c r="K380" i="1"/>
  <c r="J381" i="1"/>
  <c r="K381" i="1"/>
  <c r="J382" i="1"/>
  <c r="K382" i="1"/>
  <c r="J383" i="1"/>
  <c r="K383" i="1"/>
  <c r="J384" i="1"/>
  <c r="K384" i="1"/>
  <c r="J385" i="1"/>
  <c r="K385" i="1"/>
  <c r="J386" i="1"/>
  <c r="K386" i="1"/>
  <c r="J387" i="1"/>
  <c r="K387" i="1"/>
  <c r="J388" i="1"/>
  <c r="K388" i="1"/>
  <c r="J389" i="1"/>
  <c r="K389" i="1"/>
  <c r="J390" i="1"/>
  <c r="K390" i="1"/>
  <c r="J391" i="1"/>
  <c r="K391" i="1"/>
  <c r="J392" i="1"/>
  <c r="K392" i="1"/>
  <c r="J393" i="1"/>
  <c r="K393" i="1"/>
  <c r="J394" i="1"/>
  <c r="K394" i="1"/>
  <c r="J395" i="1"/>
  <c r="K395" i="1"/>
  <c r="J396" i="1"/>
  <c r="K396" i="1"/>
  <c r="J397" i="1"/>
  <c r="K397" i="1"/>
  <c r="J398" i="1"/>
  <c r="K398" i="1"/>
  <c r="J399" i="1"/>
  <c r="K399" i="1"/>
  <c r="J400" i="1"/>
  <c r="K400" i="1"/>
  <c r="J401" i="1"/>
  <c r="K401" i="1"/>
  <c r="J402" i="1"/>
  <c r="K402" i="1"/>
  <c r="J403" i="1"/>
  <c r="K403" i="1"/>
  <c r="J404" i="1"/>
  <c r="K404" i="1"/>
  <c r="J405" i="1"/>
  <c r="K405" i="1"/>
  <c r="J406" i="1"/>
  <c r="K406" i="1"/>
  <c r="J407" i="1"/>
  <c r="K407" i="1"/>
  <c r="J408" i="1"/>
  <c r="K408" i="1"/>
  <c r="J409" i="1"/>
  <c r="K409" i="1"/>
  <c r="J410" i="1"/>
  <c r="K410" i="1"/>
  <c r="J411" i="1"/>
  <c r="K411" i="1"/>
  <c r="J412" i="1"/>
  <c r="K412" i="1"/>
  <c r="J413" i="1"/>
  <c r="K413" i="1"/>
  <c r="J414" i="1"/>
  <c r="K414" i="1"/>
  <c r="J415" i="1"/>
  <c r="K415" i="1"/>
  <c r="J416" i="1"/>
  <c r="K416" i="1"/>
  <c r="J417" i="1"/>
  <c r="K417" i="1"/>
  <c r="J418" i="1"/>
  <c r="K418" i="1"/>
  <c r="J419" i="1"/>
  <c r="K419" i="1"/>
  <c r="J420" i="1"/>
  <c r="K420" i="1"/>
  <c r="J421" i="1"/>
  <c r="K421" i="1"/>
  <c r="J422" i="1"/>
  <c r="K422" i="1"/>
  <c r="J423" i="1"/>
  <c r="K423" i="1"/>
  <c r="J424" i="1"/>
  <c r="K424" i="1"/>
  <c r="J425" i="1"/>
  <c r="K425" i="1"/>
  <c r="J426" i="1"/>
  <c r="K426" i="1"/>
  <c r="J427" i="1"/>
  <c r="K427" i="1"/>
  <c r="J428" i="1"/>
  <c r="K428" i="1"/>
  <c r="J429" i="1"/>
  <c r="K429" i="1"/>
  <c r="J430" i="1"/>
  <c r="K430" i="1"/>
  <c r="J431" i="1"/>
  <c r="K431" i="1"/>
  <c r="J432" i="1"/>
  <c r="K432" i="1"/>
  <c r="J433" i="1"/>
  <c r="K433" i="1"/>
  <c r="J434" i="1"/>
  <c r="K434" i="1"/>
  <c r="J435" i="1"/>
  <c r="K435" i="1"/>
  <c r="J436" i="1"/>
  <c r="K436" i="1"/>
  <c r="J437" i="1"/>
  <c r="K437" i="1"/>
  <c r="J438" i="1"/>
  <c r="K438" i="1"/>
  <c r="J439" i="1"/>
  <c r="K439" i="1"/>
  <c r="J440" i="1"/>
  <c r="K440" i="1"/>
  <c r="J441" i="1"/>
  <c r="K441" i="1"/>
  <c r="J442" i="1"/>
  <c r="K442" i="1"/>
  <c r="J443" i="1"/>
  <c r="K443" i="1"/>
  <c r="J444" i="1"/>
  <c r="K444" i="1"/>
  <c r="J445" i="1"/>
  <c r="K445" i="1"/>
  <c r="J446" i="1"/>
  <c r="K446" i="1"/>
  <c r="J447" i="1"/>
  <c r="K447" i="1"/>
  <c r="J448" i="1"/>
  <c r="K448" i="1"/>
  <c r="J449" i="1"/>
  <c r="K449" i="1"/>
  <c r="J450" i="1"/>
  <c r="K450" i="1"/>
  <c r="J451" i="1"/>
  <c r="K451" i="1"/>
  <c r="J452" i="1"/>
  <c r="K452" i="1"/>
  <c r="J453" i="1"/>
  <c r="K453" i="1"/>
  <c r="J454" i="1"/>
  <c r="K454" i="1"/>
  <c r="J455" i="1"/>
  <c r="K455" i="1"/>
  <c r="J456" i="1"/>
  <c r="K456" i="1"/>
  <c r="J457" i="1"/>
  <c r="K457" i="1"/>
  <c r="J458" i="1"/>
  <c r="K458" i="1"/>
  <c r="J459" i="1"/>
  <c r="K459" i="1"/>
  <c r="J460" i="1"/>
  <c r="K460" i="1"/>
  <c r="J461" i="1"/>
  <c r="K461" i="1"/>
  <c r="J462" i="1"/>
  <c r="K462" i="1"/>
  <c r="J463" i="1"/>
  <c r="K463" i="1"/>
  <c r="J464" i="1"/>
  <c r="K464" i="1"/>
  <c r="J465" i="1"/>
  <c r="K465" i="1"/>
  <c r="J466" i="1"/>
  <c r="K466" i="1"/>
  <c r="J467" i="1"/>
  <c r="K467" i="1"/>
  <c r="J468" i="1"/>
  <c r="K468" i="1"/>
  <c r="J469" i="1"/>
  <c r="K469" i="1"/>
  <c r="J470" i="1"/>
  <c r="K470" i="1"/>
  <c r="J471" i="1"/>
  <c r="K471" i="1"/>
  <c r="J472" i="1"/>
  <c r="K472" i="1"/>
  <c r="J473" i="1"/>
  <c r="K473" i="1"/>
  <c r="J474" i="1"/>
  <c r="K474" i="1"/>
  <c r="J475" i="1"/>
  <c r="K475" i="1"/>
  <c r="J476" i="1"/>
  <c r="K476" i="1"/>
  <c r="J477" i="1"/>
  <c r="K477" i="1"/>
  <c r="J478" i="1"/>
  <c r="K478" i="1"/>
  <c r="J479" i="1"/>
  <c r="K479" i="1"/>
  <c r="J480" i="1"/>
  <c r="K480" i="1"/>
  <c r="J481" i="1"/>
  <c r="K481" i="1"/>
  <c r="J482" i="1"/>
  <c r="K482" i="1"/>
  <c r="J483" i="1"/>
  <c r="K483" i="1"/>
  <c r="J484" i="1"/>
  <c r="K484" i="1"/>
  <c r="J485" i="1"/>
  <c r="K485" i="1"/>
  <c r="J486" i="1"/>
  <c r="K486" i="1"/>
  <c r="J487" i="1"/>
  <c r="K487" i="1"/>
  <c r="J488" i="1"/>
  <c r="K488" i="1"/>
  <c r="J489" i="1"/>
  <c r="K489" i="1"/>
  <c r="J490" i="1"/>
  <c r="K490" i="1"/>
  <c r="J491" i="1"/>
  <c r="K491" i="1"/>
  <c r="J492" i="1"/>
  <c r="K492" i="1"/>
  <c r="J493" i="1"/>
  <c r="K493" i="1"/>
  <c r="J494" i="1"/>
  <c r="K494" i="1"/>
  <c r="J495" i="1"/>
  <c r="K495" i="1"/>
  <c r="J496" i="1"/>
  <c r="K496" i="1"/>
  <c r="J497" i="1"/>
  <c r="K497" i="1"/>
  <c r="J498" i="1"/>
  <c r="K498" i="1"/>
  <c r="J499" i="1"/>
  <c r="K499" i="1"/>
  <c r="J500" i="1"/>
  <c r="K500" i="1"/>
  <c r="J501" i="1"/>
  <c r="K501" i="1"/>
  <c r="J502" i="1"/>
  <c r="K502" i="1"/>
  <c r="J503" i="1"/>
  <c r="K503" i="1"/>
  <c r="J504" i="1"/>
  <c r="K504" i="1"/>
  <c r="J505" i="1"/>
  <c r="K505" i="1"/>
  <c r="J506" i="1"/>
  <c r="K506" i="1"/>
  <c r="J507" i="1"/>
  <c r="K507" i="1"/>
  <c r="J508" i="1"/>
  <c r="K508" i="1"/>
  <c r="J509" i="1"/>
  <c r="K509" i="1"/>
  <c r="J510" i="1"/>
  <c r="K510" i="1"/>
  <c r="J511" i="1"/>
  <c r="K511" i="1"/>
  <c r="J512" i="1"/>
  <c r="K512" i="1"/>
  <c r="J513" i="1"/>
  <c r="K513" i="1"/>
  <c r="J514" i="1"/>
  <c r="K514" i="1"/>
  <c r="J515" i="1"/>
  <c r="K515" i="1"/>
  <c r="J516" i="1"/>
  <c r="K516" i="1"/>
  <c r="J517" i="1"/>
  <c r="K517" i="1"/>
  <c r="J518" i="1"/>
  <c r="K518" i="1"/>
  <c r="J519" i="1"/>
  <c r="K519" i="1"/>
  <c r="J520" i="1"/>
  <c r="K520" i="1"/>
  <c r="J521" i="1"/>
  <c r="K521" i="1"/>
  <c r="J522" i="1"/>
  <c r="K522" i="1"/>
  <c r="J523" i="1"/>
  <c r="K523" i="1"/>
  <c r="J524" i="1"/>
  <c r="K524" i="1"/>
  <c r="J525" i="1"/>
  <c r="K525" i="1"/>
  <c r="J526" i="1"/>
  <c r="K526" i="1"/>
  <c r="J527" i="1"/>
  <c r="K527" i="1"/>
  <c r="J528" i="1"/>
  <c r="K528" i="1"/>
  <c r="J529" i="1"/>
  <c r="K529" i="1"/>
  <c r="J530" i="1"/>
  <c r="K530" i="1"/>
  <c r="J531" i="1"/>
  <c r="K531" i="1"/>
  <c r="J532" i="1"/>
  <c r="K532" i="1"/>
  <c r="J533" i="1"/>
  <c r="K533" i="1"/>
  <c r="J534" i="1"/>
  <c r="K534" i="1"/>
  <c r="J535" i="1"/>
  <c r="K535" i="1"/>
  <c r="J536" i="1"/>
  <c r="K536" i="1"/>
  <c r="J537" i="1"/>
  <c r="K537" i="1"/>
  <c r="J538" i="1"/>
  <c r="K538" i="1"/>
  <c r="J539" i="1"/>
  <c r="K539" i="1"/>
  <c r="J540" i="1"/>
  <c r="K540" i="1"/>
  <c r="J541" i="1"/>
  <c r="K541" i="1"/>
  <c r="J542" i="1"/>
  <c r="K542" i="1"/>
  <c r="J543" i="1"/>
  <c r="K543" i="1"/>
  <c r="J544" i="1"/>
  <c r="K544" i="1"/>
  <c r="J545" i="1"/>
  <c r="K545" i="1"/>
  <c r="J546" i="1"/>
  <c r="K546" i="1"/>
  <c r="J547" i="1"/>
  <c r="K547" i="1"/>
  <c r="J548" i="1"/>
  <c r="K548" i="1"/>
  <c r="J549" i="1"/>
  <c r="K549" i="1"/>
  <c r="J550" i="1"/>
  <c r="K550" i="1"/>
  <c r="J551" i="1"/>
  <c r="K551" i="1"/>
  <c r="J552" i="1"/>
  <c r="K552" i="1"/>
  <c r="J553" i="1"/>
  <c r="K553" i="1"/>
  <c r="J554" i="1"/>
  <c r="K554" i="1"/>
  <c r="J555" i="1"/>
  <c r="K555" i="1"/>
  <c r="J556" i="1"/>
  <c r="K556" i="1"/>
  <c r="J557" i="1"/>
  <c r="K557" i="1"/>
  <c r="J558" i="1"/>
  <c r="K558" i="1"/>
  <c r="J559" i="1"/>
  <c r="K559" i="1"/>
  <c r="J560" i="1"/>
  <c r="K560" i="1"/>
  <c r="J561" i="1"/>
  <c r="K561" i="1"/>
  <c r="J562" i="1"/>
  <c r="K562" i="1"/>
  <c r="J563" i="1"/>
  <c r="K563" i="1"/>
  <c r="J564" i="1"/>
  <c r="K564" i="1"/>
  <c r="J565" i="1"/>
  <c r="K565" i="1"/>
  <c r="J566" i="1"/>
  <c r="K566" i="1"/>
  <c r="J567" i="1"/>
  <c r="K567" i="1"/>
  <c r="J568" i="1"/>
  <c r="K568" i="1"/>
  <c r="J569" i="1"/>
  <c r="K569" i="1"/>
  <c r="J570" i="1"/>
  <c r="K570" i="1"/>
  <c r="J571" i="1"/>
  <c r="K571" i="1"/>
  <c r="J572" i="1"/>
  <c r="K572" i="1"/>
  <c r="J573" i="1"/>
  <c r="K573" i="1"/>
  <c r="J574" i="1"/>
  <c r="K574" i="1"/>
  <c r="J575" i="1"/>
  <c r="K575" i="1"/>
  <c r="J576" i="1"/>
  <c r="K576" i="1"/>
  <c r="J577" i="1"/>
  <c r="K577" i="1"/>
  <c r="J578" i="1"/>
  <c r="K578" i="1"/>
  <c r="J579" i="1"/>
  <c r="K579" i="1"/>
  <c r="J580" i="1"/>
  <c r="K580" i="1"/>
  <c r="J581" i="1"/>
  <c r="K581" i="1"/>
  <c r="J582" i="1"/>
  <c r="K582" i="1"/>
  <c r="J583" i="1"/>
  <c r="K583" i="1"/>
  <c r="J584" i="1"/>
  <c r="K584" i="1"/>
  <c r="J585" i="1"/>
  <c r="K585" i="1"/>
  <c r="J586" i="1"/>
  <c r="K586" i="1"/>
  <c r="J587" i="1"/>
  <c r="K587" i="1"/>
  <c r="J588" i="1"/>
  <c r="K588" i="1"/>
  <c r="J589" i="1"/>
  <c r="K589" i="1"/>
  <c r="J590" i="1"/>
  <c r="K590" i="1"/>
  <c r="J591" i="1"/>
  <c r="K591" i="1"/>
  <c r="J592" i="1"/>
  <c r="K592" i="1"/>
  <c r="J593" i="1"/>
  <c r="K593" i="1"/>
  <c r="J594" i="1"/>
  <c r="K594" i="1"/>
  <c r="J595" i="1"/>
  <c r="K595" i="1"/>
  <c r="J596" i="1"/>
  <c r="K596" i="1"/>
  <c r="J597" i="1"/>
  <c r="K597" i="1"/>
  <c r="J598" i="1"/>
  <c r="K598" i="1"/>
  <c r="J599" i="1"/>
  <c r="K599" i="1"/>
  <c r="J600" i="1"/>
  <c r="K600" i="1"/>
  <c r="J601" i="1"/>
  <c r="K601" i="1"/>
  <c r="J602" i="1"/>
  <c r="K602" i="1"/>
  <c r="J603" i="1"/>
  <c r="K603" i="1"/>
  <c r="J604" i="1"/>
  <c r="K604" i="1"/>
  <c r="J605" i="1"/>
  <c r="K605" i="1"/>
  <c r="J606" i="1"/>
  <c r="K606" i="1"/>
  <c r="J607" i="1"/>
  <c r="K607" i="1"/>
  <c r="J608" i="1"/>
  <c r="K608" i="1"/>
  <c r="J609" i="1"/>
  <c r="K609" i="1"/>
  <c r="J610" i="1"/>
  <c r="K610" i="1"/>
  <c r="J611" i="1"/>
  <c r="K611" i="1"/>
  <c r="J612" i="1"/>
  <c r="K612" i="1"/>
  <c r="J613" i="1"/>
  <c r="K613" i="1"/>
  <c r="J614" i="1"/>
  <c r="K614" i="1"/>
  <c r="J615" i="1"/>
  <c r="K615" i="1"/>
  <c r="J616" i="1"/>
  <c r="K616" i="1"/>
  <c r="J617" i="1"/>
  <c r="K617" i="1"/>
  <c r="J618" i="1"/>
  <c r="K618" i="1"/>
  <c r="J619" i="1"/>
  <c r="K619" i="1"/>
  <c r="J620" i="1"/>
  <c r="K620" i="1"/>
  <c r="J621" i="1"/>
  <c r="K621" i="1"/>
  <c r="J622" i="1"/>
  <c r="K622" i="1"/>
  <c r="J623" i="1"/>
  <c r="K623" i="1"/>
  <c r="J624" i="1"/>
  <c r="K624" i="1"/>
  <c r="J625" i="1"/>
  <c r="K625" i="1"/>
  <c r="J626" i="1"/>
  <c r="K626" i="1"/>
  <c r="J627" i="1"/>
  <c r="K627" i="1"/>
  <c r="J628" i="1"/>
  <c r="K628" i="1"/>
  <c r="J629" i="1"/>
  <c r="K629" i="1"/>
  <c r="J630" i="1"/>
  <c r="K630" i="1"/>
  <c r="J631" i="1"/>
  <c r="K631" i="1"/>
  <c r="J632" i="1"/>
  <c r="K632" i="1"/>
  <c r="J633" i="1"/>
  <c r="K633" i="1"/>
  <c r="J634" i="1"/>
  <c r="K634" i="1"/>
  <c r="J635" i="1"/>
  <c r="K635" i="1"/>
  <c r="J636" i="1"/>
  <c r="K636" i="1"/>
  <c r="J637" i="1"/>
  <c r="K637" i="1"/>
  <c r="J638" i="1"/>
  <c r="K638" i="1"/>
  <c r="J639" i="1"/>
  <c r="K639" i="1"/>
  <c r="J640" i="1"/>
  <c r="K640" i="1"/>
  <c r="J641" i="1"/>
  <c r="K641" i="1"/>
  <c r="J642" i="1"/>
  <c r="K642" i="1"/>
  <c r="J643" i="1"/>
  <c r="K643" i="1"/>
  <c r="J644" i="1"/>
  <c r="K644" i="1"/>
  <c r="J645" i="1"/>
  <c r="K645" i="1"/>
  <c r="J646" i="1"/>
  <c r="K646" i="1"/>
  <c r="J647" i="1"/>
  <c r="K647" i="1"/>
  <c r="J648" i="1"/>
  <c r="K648" i="1"/>
  <c r="J649" i="1"/>
  <c r="K649" i="1"/>
  <c r="J650" i="1"/>
  <c r="K650" i="1"/>
  <c r="J651" i="1"/>
  <c r="K651" i="1"/>
  <c r="J652" i="1"/>
  <c r="K652" i="1"/>
  <c r="J653" i="1"/>
  <c r="K653" i="1"/>
  <c r="J654" i="1"/>
  <c r="K654" i="1"/>
  <c r="J655" i="1"/>
  <c r="K655" i="1"/>
  <c r="J656" i="1"/>
  <c r="K656" i="1"/>
  <c r="J657" i="1"/>
  <c r="K657" i="1"/>
  <c r="J658" i="1"/>
  <c r="K658" i="1"/>
  <c r="J659" i="1"/>
  <c r="K659" i="1"/>
  <c r="J660" i="1"/>
  <c r="K660" i="1"/>
  <c r="J661" i="1"/>
  <c r="K661" i="1"/>
  <c r="J662" i="1"/>
  <c r="K662" i="1"/>
  <c r="J663" i="1"/>
  <c r="K663" i="1"/>
  <c r="J664" i="1"/>
  <c r="K664" i="1"/>
  <c r="J665" i="1"/>
  <c r="K665" i="1"/>
  <c r="J666" i="1"/>
  <c r="K666" i="1"/>
  <c r="J667" i="1"/>
  <c r="K667" i="1"/>
  <c r="J668" i="1"/>
  <c r="K668" i="1"/>
  <c r="J669" i="1"/>
  <c r="K669" i="1"/>
  <c r="J670" i="1"/>
  <c r="K670" i="1"/>
  <c r="J671" i="1"/>
  <c r="K671" i="1"/>
  <c r="J672" i="1"/>
  <c r="K672" i="1"/>
  <c r="J673" i="1"/>
  <c r="K673" i="1"/>
  <c r="J674" i="1"/>
  <c r="K674" i="1"/>
  <c r="J675" i="1"/>
  <c r="K675" i="1"/>
  <c r="J676" i="1"/>
  <c r="K676" i="1"/>
  <c r="J677" i="1"/>
  <c r="K677" i="1"/>
  <c r="J678" i="1"/>
  <c r="K678" i="1"/>
  <c r="J679" i="1"/>
  <c r="K679" i="1"/>
  <c r="J680" i="1"/>
  <c r="K680" i="1"/>
  <c r="J681" i="1"/>
  <c r="K681" i="1"/>
  <c r="J682" i="1"/>
  <c r="K682" i="1"/>
  <c r="J683" i="1"/>
  <c r="K683" i="1"/>
  <c r="J684" i="1"/>
  <c r="K684" i="1"/>
  <c r="J685" i="1"/>
  <c r="K685" i="1"/>
  <c r="J686" i="1"/>
  <c r="K686" i="1"/>
  <c r="J687" i="1"/>
  <c r="K687" i="1"/>
  <c r="J688" i="1"/>
  <c r="K688" i="1"/>
  <c r="J689" i="1"/>
  <c r="K689" i="1"/>
  <c r="J690" i="1"/>
  <c r="K690" i="1"/>
  <c r="J691" i="1"/>
  <c r="K691" i="1"/>
  <c r="J692" i="1"/>
  <c r="K692" i="1"/>
  <c r="J693" i="1"/>
  <c r="K693" i="1"/>
  <c r="J694" i="1"/>
  <c r="K694" i="1"/>
  <c r="J695" i="1"/>
  <c r="K695" i="1"/>
  <c r="J696" i="1"/>
  <c r="K696" i="1"/>
  <c r="J697" i="1"/>
  <c r="K697" i="1"/>
  <c r="J698" i="1"/>
  <c r="K698" i="1"/>
  <c r="J699" i="1"/>
  <c r="K699" i="1"/>
  <c r="J700" i="1"/>
  <c r="K700" i="1"/>
  <c r="J701" i="1"/>
  <c r="K701" i="1"/>
  <c r="J702" i="1"/>
  <c r="K702" i="1"/>
  <c r="J703" i="1"/>
  <c r="K703" i="1"/>
  <c r="J704" i="1"/>
  <c r="K704" i="1"/>
  <c r="J705" i="1"/>
  <c r="K705" i="1"/>
  <c r="J706" i="1"/>
  <c r="K706" i="1"/>
  <c r="J707" i="1"/>
  <c r="K707" i="1"/>
  <c r="J708" i="1"/>
  <c r="K708" i="1"/>
  <c r="J709" i="1"/>
  <c r="K709" i="1"/>
  <c r="J710" i="1"/>
  <c r="K710" i="1"/>
  <c r="J711" i="1"/>
  <c r="K711" i="1"/>
  <c r="J712" i="1"/>
  <c r="K712" i="1"/>
  <c r="J713" i="1"/>
  <c r="K713" i="1"/>
  <c r="J714" i="1"/>
  <c r="K714" i="1"/>
  <c r="J715" i="1"/>
  <c r="K715" i="1"/>
  <c r="J716" i="1"/>
  <c r="K716" i="1"/>
  <c r="J717" i="1"/>
  <c r="K717" i="1"/>
  <c r="J718" i="1"/>
  <c r="K718" i="1"/>
  <c r="J719" i="1"/>
  <c r="K719" i="1"/>
  <c r="J720" i="1"/>
  <c r="K720" i="1"/>
  <c r="J721" i="1"/>
  <c r="K721" i="1"/>
  <c r="J722" i="1"/>
  <c r="K722" i="1"/>
  <c r="J723" i="1"/>
  <c r="K723" i="1"/>
  <c r="J724" i="1"/>
  <c r="K724" i="1"/>
  <c r="J725" i="1"/>
  <c r="K725" i="1"/>
  <c r="J726" i="1"/>
  <c r="K726" i="1"/>
  <c r="J727" i="1"/>
  <c r="K727" i="1"/>
  <c r="J728" i="1"/>
  <c r="K728" i="1"/>
  <c r="J729" i="1"/>
  <c r="K729" i="1"/>
  <c r="J730" i="1"/>
  <c r="K730" i="1"/>
  <c r="J731" i="1"/>
  <c r="K731" i="1"/>
  <c r="J732" i="1"/>
  <c r="K732" i="1"/>
  <c r="J733" i="1"/>
  <c r="K733" i="1"/>
  <c r="J734" i="1"/>
  <c r="K734" i="1"/>
  <c r="J735" i="1"/>
  <c r="K735" i="1"/>
  <c r="J736" i="1"/>
  <c r="K736" i="1"/>
  <c r="J737" i="1"/>
  <c r="K737" i="1"/>
  <c r="J738" i="1"/>
  <c r="K738" i="1"/>
  <c r="J739" i="1"/>
  <c r="K739" i="1"/>
  <c r="J740" i="1"/>
  <c r="K740" i="1"/>
  <c r="J741" i="1"/>
  <c r="K741" i="1"/>
  <c r="J742" i="1"/>
  <c r="K742" i="1"/>
  <c r="J743" i="1"/>
  <c r="K743" i="1"/>
  <c r="J744" i="1"/>
  <c r="K744" i="1"/>
  <c r="J745" i="1"/>
  <c r="K745" i="1"/>
  <c r="J746" i="1"/>
  <c r="K746" i="1"/>
  <c r="J747" i="1"/>
  <c r="K747" i="1"/>
  <c r="J748" i="1"/>
  <c r="K748" i="1"/>
  <c r="J749" i="1"/>
  <c r="K749" i="1"/>
  <c r="J750" i="1"/>
  <c r="K750" i="1"/>
  <c r="J751" i="1"/>
  <c r="K751" i="1"/>
  <c r="J752" i="1"/>
  <c r="K752" i="1"/>
  <c r="J753" i="1"/>
  <c r="K753" i="1"/>
  <c r="J754" i="1"/>
  <c r="K754" i="1"/>
  <c r="J755" i="1"/>
  <c r="K755" i="1"/>
  <c r="J756" i="1"/>
  <c r="K756" i="1"/>
  <c r="J757" i="1"/>
  <c r="K757" i="1"/>
  <c r="J758" i="1"/>
  <c r="K758" i="1"/>
  <c r="J759" i="1"/>
  <c r="K759" i="1"/>
  <c r="J760" i="1"/>
  <c r="K760" i="1"/>
  <c r="J761" i="1"/>
  <c r="K761" i="1"/>
  <c r="J762" i="1"/>
  <c r="K762" i="1"/>
  <c r="J763" i="1"/>
  <c r="K763" i="1"/>
  <c r="J764" i="1"/>
  <c r="K764" i="1"/>
  <c r="J765" i="1"/>
  <c r="K765" i="1"/>
  <c r="J766" i="1"/>
  <c r="K766" i="1"/>
  <c r="J767" i="1"/>
  <c r="K767" i="1"/>
  <c r="J768" i="1"/>
  <c r="K768" i="1"/>
  <c r="J769" i="1"/>
  <c r="K769" i="1"/>
  <c r="J770" i="1"/>
  <c r="K770" i="1"/>
  <c r="J771" i="1"/>
  <c r="K771" i="1"/>
  <c r="J772" i="1"/>
  <c r="K772" i="1"/>
  <c r="J773" i="1"/>
  <c r="K773" i="1"/>
  <c r="J774" i="1"/>
  <c r="K774" i="1"/>
  <c r="J775" i="1"/>
  <c r="K775" i="1"/>
  <c r="J776" i="1"/>
  <c r="K776" i="1"/>
  <c r="J777" i="1"/>
  <c r="K777" i="1"/>
  <c r="J778" i="1"/>
  <c r="K778" i="1"/>
  <c r="J779" i="1"/>
  <c r="K779" i="1"/>
  <c r="J780" i="1"/>
  <c r="K780" i="1"/>
  <c r="J781" i="1"/>
  <c r="K781" i="1"/>
  <c r="J782" i="1"/>
  <c r="K782" i="1"/>
  <c r="J783" i="1"/>
  <c r="K783" i="1"/>
  <c r="J784" i="1"/>
  <c r="K784" i="1"/>
  <c r="J785" i="1"/>
  <c r="K785" i="1"/>
  <c r="J786" i="1"/>
  <c r="K786" i="1"/>
  <c r="J787" i="1"/>
  <c r="K787" i="1"/>
  <c r="J788" i="1"/>
  <c r="K788" i="1"/>
  <c r="J789" i="1"/>
  <c r="K789" i="1"/>
  <c r="J790" i="1"/>
  <c r="K790" i="1"/>
  <c r="J791" i="1"/>
  <c r="K791" i="1"/>
  <c r="J792" i="1"/>
  <c r="K792" i="1"/>
  <c r="J793" i="1"/>
  <c r="K793" i="1"/>
  <c r="J794" i="1"/>
  <c r="K794" i="1"/>
  <c r="J795" i="1"/>
  <c r="K795" i="1"/>
  <c r="J796" i="1"/>
  <c r="K796" i="1"/>
  <c r="J797" i="1"/>
  <c r="K797" i="1"/>
  <c r="J798" i="1"/>
  <c r="K798" i="1"/>
  <c r="J799" i="1"/>
  <c r="K799" i="1"/>
  <c r="J800" i="1"/>
  <c r="K800" i="1"/>
  <c r="J801" i="1"/>
  <c r="K801" i="1"/>
  <c r="J802" i="1"/>
  <c r="K802" i="1"/>
  <c r="J803" i="1"/>
  <c r="K803" i="1"/>
  <c r="J804" i="1"/>
  <c r="K804" i="1"/>
  <c r="J805" i="1"/>
  <c r="K805" i="1"/>
  <c r="J806" i="1"/>
  <c r="K806" i="1"/>
  <c r="J807" i="1"/>
  <c r="K807" i="1"/>
  <c r="J808" i="1"/>
  <c r="K808" i="1"/>
  <c r="J809" i="1"/>
  <c r="K809" i="1"/>
  <c r="J810" i="1"/>
  <c r="K810" i="1"/>
  <c r="J811" i="1"/>
  <c r="K811" i="1"/>
  <c r="J812" i="1"/>
  <c r="K812" i="1"/>
  <c r="J813" i="1"/>
  <c r="K813" i="1"/>
  <c r="J814" i="1"/>
  <c r="K814" i="1"/>
  <c r="J815" i="1"/>
  <c r="K815" i="1"/>
  <c r="J816" i="1"/>
  <c r="K816" i="1"/>
  <c r="J817" i="1"/>
  <c r="K817" i="1"/>
  <c r="J818" i="1"/>
  <c r="K818" i="1"/>
  <c r="J819" i="1"/>
  <c r="K819" i="1"/>
  <c r="J820" i="1"/>
  <c r="K820" i="1"/>
  <c r="J821" i="1"/>
  <c r="K821" i="1"/>
  <c r="J822" i="1"/>
  <c r="K822" i="1"/>
  <c r="J823" i="1"/>
  <c r="K823" i="1"/>
  <c r="J824" i="1"/>
  <c r="K824" i="1"/>
  <c r="J825" i="1"/>
  <c r="K825" i="1"/>
  <c r="J826" i="1"/>
  <c r="K826" i="1"/>
  <c r="J827" i="1"/>
  <c r="K827" i="1"/>
  <c r="J828" i="1"/>
  <c r="K828" i="1"/>
  <c r="J829" i="1"/>
  <c r="K829" i="1"/>
  <c r="J830" i="1"/>
  <c r="K830" i="1"/>
  <c r="J831" i="1"/>
  <c r="K831" i="1"/>
  <c r="J832" i="1"/>
  <c r="K832" i="1"/>
  <c r="J833" i="1"/>
  <c r="K833" i="1"/>
  <c r="J834" i="1"/>
  <c r="K834" i="1"/>
  <c r="J835" i="1"/>
  <c r="K835" i="1"/>
  <c r="J836" i="1"/>
  <c r="K836" i="1"/>
  <c r="J837" i="1"/>
  <c r="K837" i="1"/>
  <c r="J838" i="1"/>
  <c r="K838" i="1"/>
  <c r="J839" i="1"/>
  <c r="K839" i="1"/>
  <c r="J840" i="1"/>
  <c r="K840" i="1"/>
  <c r="J841" i="1"/>
  <c r="K841" i="1"/>
  <c r="J842" i="1"/>
  <c r="K842" i="1"/>
  <c r="J843" i="1"/>
  <c r="K843" i="1"/>
  <c r="J844" i="1"/>
  <c r="K844" i="1"/>
  <c r="J845" i="1"/>
  <c r="K845" i="1"/>
  <c r="J846" i="1"/>
  <c r="K846" i="1"/>
  <c r="J847" i="1"/>
  <c r="K847" i="1"/>
  <c r="J848" i="1"/>
  <c r="K848" i="1"/>
  <c r="J849" i="1"/>
  <c r="K849" i="1"/>
  <c r="J850" i="1"/>
  <c r="K850" i="1"/>
  <c r="J851" i="1"/>
  <c r="K851" i="1"/>
  <c r="J852" i="1"/>
  <c r="K852" i="1"/>
  <c r="J853" i="1"/>
  <c r="K853" i="1"/>
  <c r="J854" i="1"/>
  <c r="K854" i="1"/>
  <c r="J855" i="1"/>
  <c r="K855" i="1"/>
  <c r="J856" i="1"/>
  <c r="K856" i="1"/>
  <c r="J857" i="1"/>
  <c r="K857" i="1"/>
  <c r="J858" i="1"/>
  <c r="K858" i="1"/>
  <c r="J859" i="1"/>
  <c r="K859" i="1"/>
  <c r="J860" i="1"/>
  <c r="K860" i="1"/>
  <c r="J861" i="1"/>
  <c r="K861" i="1"/>
  <c r="J862" i="1"/>
  <c r="K862" i="1"/>
  <c r="J863" i="1"/>
  <c r="K863" i="1"/>
  <c r="J864" i="1"/>
  <c r="K864" i="1"/>
  <c r="J865" i="1"/>
  <c r="K865" i="1"/>
  <c r="J866" i="1"/>
  <c r="K866" i="1"/>
  <c r="J867" i="1"/>
  <c r="K867" i="1"/>
  <c r="J868" i="1"/>
  <c r="K868" i="1"/>
  <c r="J869" i="1"/>
  <c r="K869" i="1"/>
  <c r="J870" i="1"/>
  <c r="K870" i="1"/>
  <c r="J871" i="1"/>
  <c r="K871" i="1"/>
  <c r="J872" i="1"/>
  <c r="K872" i="1"/>
  <c r="J873" i="1"/>
  <c r="K873" i="1"/>
  <c r="J874" i="1"/>
  <c r="K874" i="1"/>
  <c r="J875" i="1"/>
  <c r="K875" i="1"/>
  <c r="J876" i="1"/>
  <c r="K876" i="1"/>
  <c r="J877" i="1"/>
  <c r="K877" i="1"/>
  <c r="J878" i="1"/>
  <c r="K878" i="1"/>
  <c r="J879" i="1"/>
  <c r="K879" i="1"/>
  <c r="J880" i="1"/>
  <c r="K880" i="1"/>
  <c r="J881" i="1"/>
  <c r="K881" i="1"/>
  <c r="J882" i="1"/>
  <c r="K882" i="1"/>
  <c r="J883" i="1"/>
  <c r="K883" i="1"/>
  <c r="J884" i="1"/>
  <c r="K884" i="1"/>
  <c r="J885" i="1"/>
  <c r="K885" i="1"/>
  <c r="J886" i="1"/>
  <c r="K886" i="1"/>
  <c r="J887" i="1"/>
  <c r="K887" i="1"/>
  <c r="J888" i="1"/>
  <c r="K888" i="1"/>
  <c r="J889" i="1"/>
  <c r="K889" i="1"/>
  <c r="J890" i="1"/>
  <c r="K890" i="1"/>
  <c r="J891" i="1"/>
  <c r="K891" i="1"/>
  <c r="J892" i="1"/>
  <c r="K892" i="1"/>
  <c r="J893" i="1"/>
  <c r="K893" i="1"/>
  <c r="J894" i="1"/>
  <c r="K894" i="1"/>
  <c r="J895" i="1"/>
  <c r="K895" i="1"/>
  <c r="J896" i="1"/>
  <c r="K896" i="1"/>
  <c r="J897" i="1"/>
  <c r="K897" i="1"/>
  <c r="J898" i="1"/>
  <c r="K898" i="1"/>
  <c r="J899" i="1"/>
  <c r="K899" i="1"/>
  <c r="J900" i="1"/>
  <c r="K900" i="1"/>
  <c r="J901" i="1"/>
  <c r="K901" i="1"/>
  <c r="J902" i="1"/>
  <c r="K902" i="1"/>
  <c r="J903" i="1"/>
  <c r="K903" i="1"/>
  <c r="J904" i="1"/>
  <c r="K904" i="1"/>
  <c r="J905" i="1"/>
  <c r="K905" i="1"/>
  <c r="J906" i="1"/>
  <c r="K906" i="1"/>
  <c r="J907" i="1"/>
  <c r="K907" i="1"/>
  <c r="J908" i="1"/>
  <c r="K908" i="1"/>
  <c r="J909" i="1"/>
  <c r="K909" i="1"/>
  <c r="J910" i="1"/>
  <c r="K910" i="1"/>
  <c r="J911" i="1"/>
  <c r="K911" i="1"/>
  <c r="J912" i="1"/>
  <c r="K912" i="1"/>
  <c r="J913" i="1"/>
  <c r="K913" i="1"/>
  <c r="J914" i="1"/>
  <c r="K914" i="1"/>
  <c r="J915" i="1"/>
  <c r="K915" i="1"/>
  <c r="J916" i="1"/>
  <c r="K916" i="1"/>
  <c r="J917" i="1"/>
  <c r="K917" i="1"/>
  <c r="J918" i="1"/>
  <c r="K918" i="1"/>
  <c r="J919" i="1"/>
  <c r="K919" i="1"/>
  <c r="J920" i="1"/>
  <c r="K920" i="1"/>
  <c r="J921" i="1"/>
  <c r="K921" i="1"/>
  <c r="J922" i="1"/>
  <c r="K922" i="1"/>
  <c r="J923" i="1"/>
  <c r="K923" i="1"/>
  <c r="J924" i="1"/>
  <c r="K924" i="1"/>
  <c r="J925" i="1"/>
  <c r="K925" i="1"/>
  <c r="J926" i="1"/>
  <c r="K926" i="1"/>
  <c r="J927" i="1"/>
  <c r="K927" i="1"/>
  <c r="J928" i="1"/>
  <c r="K928" i="1"/>
  <c r="J929" i="1"/>
  <c r="K929" i="1"/>
  <c r="J930" i="1"/>
  <c r="K930" i="1"/>
  <c r="J931" i="1"/>
  <c r="K931" i="1"/>
  <c r="J932" i="1"/>
  <c r="K932" i="1"/>
  <c r="J933" i="1"/>
  <c r="K933" i="1"/>
  <c r="J934" i="1"/>
  <c r="K934" i="1"/>
  <c r="J935" i="1"/>
  <c r="K935" i="1"/>
  <c r="J936" i="1"/>
  <c r="K936" i="1"/>
  <c r="J937" i="1"/>
  <c r="K937" i="1"/>
  <c r="J938" i="1"/>
  <c r="K938" i="1"/>
  <c r="J939" i="1"/>
  <c r="K939" i="1"/>
  <c r="J940" i="1"/>
  <c r="K940" i="1"/>
  <c r="J941" i="1"/>
  <c r="K941" i="1"/>
  <c r="J942" i="1"/>
  <c r="K942" i="1"/>
  <c r="J943" i="1"/>
  <c r="K943" i="1"/>
  <c r="J944" i="1"/>
  <c r="K944" i="1"/>
  <c r="J945" i="1"/>
  <c r="K945" i="1"/>
  <c r="J946" i="1"/>
  <c r="K946" i="1"/>
  <c r="J947" i="1"/>
  <c r="K947" i="1"/>
  <c r="J948" i="1"/>
  <c r="K948" i="1"/>
  <c r="J949" i="1"/>
  <c r="K949" i="1"/>
  <c r="J950" i="1"/>
  <c r="K950" i="1"/>
  <c r="J951" i="1"/>
  <c r="K951" i="1"/>
  <c r="J952" i="1"/>
  <c r="K952" i="1"/>
  <c r="J953" i="1"/>
  <c r="K953" i="1"/>
  <c r="J954" i="1"/>
  <c r="K954" i="1"/>
  <c r="J955" i="1"/>
  <c r="K955" i="1"/>
  <c r="J956" i="1"/>
  <c r="K956" i="1"/>
  <c r="J957" i="1"/>
  <c r="K957" i="1"/>
  <c r="J958" i="1"/>
  <c r="K958" i="1"/>
  <c r="J959" i="1"/>
  <c r="K959" i="1"/>
  <c r="J960" i="1"/>
  <c r="K960" i="1"/>
  <c r="J961" i="1"/>
  <c r="K961" i="1"/>
  <c r="J962" i="1"/>
  <c r="K962" i="1"/>
  <c r="J963" i="1"/>
  <c r="K963" i="1"/>
  <c r="J964" i="1"/>
  <c r="K964" i="1"/>
  <c r="J965" i="1"/>
  <c r="K965" i="1"/>
  <c r="J966" i="1"/>
  <c r="K966" i="1"/>
  <c r="J967" i="1"/>
  <c r="K967" i="1"/>
  <c r="J968" i="1"/>
  <c r="K968" i="1"/>
  <c r="J969" i="1"/>
  <c r="K969" i="1"/>
  <c r="J970" i="1"/>
  <c r="K970" i="1"/>
  <c r="J971" i="1"/>
  <c r="K971" i="1"/>
  <c r="J972" i="1"/>
  <c r="K972" i="1"/>
  <c r="J973" i="1"/>
  <c r="K973" i="1"/>
  <c r="J974" i="1"/>
  <c r="K974" i="1"/>
  <c r="J975" i="1"/>
  <c r="K975" i="1"/>
  <c r="J976" i="1"/>
  <c r="K976" i="1"/>
  <c r="J977" i="1"/>
  <c r="K977" i="1"/>
  <c r="J978" i="1"/>
  <c r="K978" i="1"/>
  <c r="J979" i="1"/>
  <c r="K979" i="1"/>
  <c r="J980" i="1"/>
  <c r="K980" i="1"/>
  <c r="J981" i="1"/>
  <c r="K981" i="1"/>
  <c r="J982" i="1"/>
  <c r="K982" i="1"/>
  <c r="J983" i="1"/>
  <c r="K983" i="1"/>
  <c r="J984" i="1"/>
  <c r="K984" i="1"/>
  <c r="J985" i="1"/>
  <c r="K985" i="1"/>
  <c r="J986" i="1"/>
  <c r="K986" i="1"/>
  <c r="J987" i="1"/>
  <c r="K987" i="1"/>
  <c r="J988" i="1"/>
  <c r="K988" i="1"/>
  <c r="J989" i="1"/>
  <c r="K989" i="1"/>
  <c r="J990" i="1"/>
  <c r="K990" i="1"/>
  <c r="J991" i="1"/>
  <c r="K991" i="1"/>
  <c r="J992" i="1"/>
  <c r="K992" i="1"/>
  <c r="J993" i="1"/>
  <c r="K993" i="1"/>
  <c r="J994" i="1"/>
  <c r="K994" i="1"/>
  <c r="J995" i="1"/>
  <c r="K995" i="1"/>
  <c r="J996" i="1"/>
  <c r="K996" i="1"/>
  <c r="J997" i="1"/>
  <c r="K997" i="1"/>
  <c r="J998" i="1"/>
  <c r="K998" i="1"/>
  <c r="J999" i="1"/>
  <c r="K999" i="1"/>
  <c r="J1000" i="1"/>
  <c r="K1000" i="1"/>
  <c r="J1001" i="1"/>
  <c r="K1001" i="1"/>
  <c r="J1002" i="1"/>
  <c r="K1002" i="1"/>
  <c r="J1003" i="1"/>
  <c r="K1003" i="1"/>
  <c r="J1004" i="1"/>
  <c r="K1004" i="1"/>
  <c r="J1005" i="1"/>
  <c r="K1005" i="1"/>
  <c r="J1006" i="1"/>
  <c r="K1006" i="1"/>
  <c r="J1007" i="1"/>
  <c r="K1007" i="1"/>
  <c r="J1008" i="1"/>
  <c r="K1008" i="1"/>
  <c r="J1009" i="1"/>
  <c r="K1009" i="1"/>
  <c r="J1010" i="1"/>
  <c r="K1010" i="1"/>
  <c r="J1011" i="1"/>
  <c r="K1011" i="1"/>
  <c r="J1012" i="1"/>
  <c r="K1012" i="1"/>
  <c r="J1013" i="1"/>
  <c r="K1013" i="1"/>
  <c r="J1014" i="1"/>
  <c r="K1014" i="1"/>
  <c r="J1015" i="1"/>
  <c r="K1015" i="1"/>
  <c r="J1016" i="1"/>
  <c r="K1016" i="1"/>
  <c r="J1017" i="1"/>
  <c r="K1017" i="1"/>
  <c r="J1018" i="1"/>
  <c r="K1018" i="1"/>
  <c r="J1019" i="1"/>
  <c r="K1019" i="1"/>
  <c r="J1020" i="1"/>
  <c r="K1020" i="1"/>
  <c r="J1021" i="1"/>
  <c r="K1021" i="1"/>
  <c r="J1022" i="1"/>
  <c r="K1022" i="1"/>
  <c r="J1023" i="1"/>
  <c r="K1023" i="1"/>
  <c r="J1024" i="1"/>
  <c r="K1024" i="1"/>
  <c r="J1025" i="1"/>
  <c r="K1025" i="1"/>
  <c r="J1026" i="1"/>
  <c r="K1026" i="1"/>
  <c r="J1027" i="1"/>
  <c r="K1027" i="1"/>
  <c r="J1028" i="1"/>
  <c r="K1028" i="1"/>
  <c r="J1029" i="1"/>
  <c r="K1029" i="1"/>
  <c r="J1030" i="1"/>
  <c r="K1030" i="1"/>
  <c r="J1031" i="1"/>
  <c r="K1031" i="1"/>
  <c r="J1032" i="1"/>
  <c r="K1032" i="1"/>
  <c r="J1033" i="1"/>
  <c r="K1033" i="1"/>
  <c r="J1034" i="1"/>
  <c r="K1034" i="1"/>
  <c r="J1035" i="1"/>
  <c r="K1035" i="1"/>
  <c r="J1036" i="1"/>
  <c r="K1036" i="1"/>
  <c r="J1037" i="1"/>
  <c r="K1037" i="1"/>
  <c r="J1038" i="1"/>
  <c r="K1038" i="1"/>
  <c r="J1039" i="1"/>
  <c r="K1039" i="1"/>
  <c r="J1040" i="1"/>
  <c r="K1040" i="1"/>
  <c r="J1041" i="1"/>
  <c r="K1041" i="1"/>
  <c r="J1042" i="1"/>
  <c r="K1042" i="1"/>
  <c r="J1043" i="1"/>
  <c r="K1043" i="1"/>
  <c r="J1044" i="1"/>
  <c r="K1044" i="1"/>
  <c r="J1045" i="1"/>
  <c r="K1045" i="1"/>
  <c r="J1046" i="1"/>
  <c r="K1046" i="1"/>
  <c r="J1047" i="1"/>
  <c r="K1047" i="1"/>
  <c r="J1048" i="1"/>
  <c r="K1048" i="1"/>
  <c r="J1049" i="1"/>
  <c r="K1049" i="1"/>
  <c r="J1050" i="1"/>
  <c r="K1050" i="1"/>
  <c r="J1051" i="1"/>
  <c r="K1051" i="1"/>
  <c r="J1052" i="1"/>
  <c r="K1052" i="1"/>
  <c r="J1053" i="1"/>
  <c r="K1053" i="1"/>
  <c r="J1054" i="1"/>
  <c r="K1054" i="1"/>
  <c r="J1055" i="1"/>
  <c r="K1055" i="1"/>
  <c r="J1056" i="1"/>
  <c r="K1056" i="1"/>
  <c r="J1057" i="1"/>
  <c r="K1057" i="1"/>
  <c r="J1058" i="1"/>
  <c r="K1058" i="1"/>
  <c r="J1059" i="1"/>
  <c r="K1059" i="1"/>
  <c r="J1060" i="1"/>
  <c r="K1060" i="1"/>
  <c r="J1061" i="1"/>
  <c r="K1061" i="1"/>
  <c r="J1062" i="1"/>
  <c r="K1062" i="1"/>
  <c r="J1063" i="1"/>
  <c r="K1063" i="1"/>
  <c r="J1064" i="1"/>
  <c r="K1064" i="1"/>
  <c r="J1065" i="1"/>
  <c r="K1065" i="1"/>
  <c r="J1066" i="1"/>
  <c r="K1066" i="1"/>
  <c r="J1067" i="1"/>
  <c r="K1067" i="1"/>
  <c r="J1068" i="1"/>
  <c r="K1068" i="1"/>
  <c r="J1069" i="1"/>
  <c r="K1069" i="1"/>
  <c r="J1070" i="1"/>
  <c r="K1070" i="1"/>
  <c r="J1071" i="1"/>
  <c r="K1071" i="1"/>
  <c r="J1072" i="1"/>
  <c r="K1072" i="1"/>
  <c r="J1073" i="1"/>
  <c r="K1073" i="1"/>
  <c r="J1074" i="1"/>
  <c r="K1074" i="1"/>
  <c r="J1075" i="1"/>
  <c r="K1075" i="1"/>
  <c r="J1076" i="1"/>
  <c r="K1076" i="1"/>
  <c r="J1077" i="1"/>
  <c r="K1077" i="1"/>
  <c r="J1078" i="1"/>
  <c r="K1078" i="1"/>
  <c r="J1079" i="1"/>
  <c r="K1079" i="1"/>
  <c r="J1080" i="1"/>
  <c r="K1080" i="1"/>
  <c r="J1081" i="1"/>
  <c r="K1081" i="1"/>
  <c r="J1082" i="1"/>
  <c r="K1082" i="1"/>
  <c r="J1083" i="1"/>
  <c r="K1083" i="1"/>
  <c r="J1084" i="1"/>
  <c r="K1084" i="1"/>
  <c r="J1085" i="1"/>
  <c r="K1085" i="1"/>
  <c r="J1086" i="1"/>
  <c r="K1086" i="1"/>
  <c r="J1087" i="1"/>
  <c r="K1087" i="1"/>
  <c r="J1088" i="1"/>
  <c r="K1088" i="1"/>
  <c r="J1089" i="1"/>
  <c r="K1089" i="1"/>
  <c r="J1090" i="1"/>
  <c r="K1090" i="1"/>
  <c r="J1091" i="1"/>
  <c r="K1091" i="1"/>
  <c r="J1092" i="1"/>
  <c r="K1092" i="1"/>
  <c r="J1093" i="1"/>
  <c r="K1093" i="1"/>
  <c r="J1094" i="1"/>
  <c r="K1094" i="1"/>
  <c r="J1095" i="1"/>
  <c r="K1095" i="1"/>
  <c r="J1096" i="1"/>
  <c r="K1096" i="1"/>
  <c r="J1097" i="1"/>
  <c r="K1097" i="1"/>
  <c r="J1098" i="1"/>
  <c r="K1098" i="1"/>
  <c r="J1099" i="1"/>
  <c r="K1099" i="1"/>
  <c r="J1100" i="1"/>
  <c r="K1100" i="1"/>
  <c r="J1101" i="1"/>
  <c r="K1101" i="1"/>
  <c r="J1102" i="1"/>
  <c r="K1102" i="1"/>
  <c r="J1103" i="1"/>
  <c r="K1103" i="1"/>
  <c r="J1104" i="1"/>
  <c r="K1104" i="1"/>
  <c r="J1105" i="1"/>
  <c r="K1105" i="1"/>
  <c r="J1106" i="1"/>
  <c r="K1106" i="1"/>
  <c r="J1107" i="1"/>
  <c r="K1107" i="1"/>
  <c r="J1108" i="1"/>
  <c r="K1108" i="1"/>
  <c r="J1109" i="1"/>
  <c r="K1109" i="1"/>
  <c r="J1110" i="1"/>
  <c r="K1110" i="1"/>
  <c r="J1111" i="1"/>
  <c r="K1111" i="1"/>
  <c r="J1112" i="1"/>
  <c r="K1112" i="1"/>
  <c r="J1113" i="1"/>
  <c r="K1113" i="1"/>
  <c r="J1114" i="1"/>
  <c r="K1114" i="1"/>
  <c r="J1115" i="1"/>
  <c r="K1115" i="1"/>
  <c r="J1116" i="1"/>
  <c r="K1116" i="1"/>
  <c r="J1117" i="1"/>
  <c r="K1117" i="1"/>
  <c r="J1118" i="1"/>
  <c r="K1118" i="1"/>
  <c r="J1119" i="1"/>
  <c r="K1119" i="1"/>
  <c r="J1120" i="1"/>
  <c r="K1120" i="1"/>
  <c r="J1121" i="1"/>
  <c r="K1121" i="1"/>
  <c r="J1122" i="1"/>
  <c r="K1122" i="1"/>
  <c r="J1123" i="1"/>
  <c r="K1123" i="1"/>
  <c r="J1124" i="1"/>
  <c r="K1124" i="1"/>
  <c r="J1125" i="1"/>
  <c r="K1125" i="1"/>
  <c r="J1126" i="1"/>
  <c r="K1126" i="1"/>
  <c r="J1127" i="1"/>
  <c r="K1127" i="1"/>
  <c r="J1128" i="1"/>
  <c r="K1128" i="1"/>
  <c r="J1129" i="1"/>
  <c r="K1129" i="1"/>
  <c r="J1130" i="1"/>
  <c r="K1130" i="1"/>
  <c r="J1131" i="1"/>
  <c r="K1131" i="1"/>
  <c r="J1132" i="1"/>
  <c r="K1132" i="1"/>
  <c r="J1133" i="1"/>
  <c r="K1133" i="1"/>
  <c r="J1134" i="1"/>
  <c r="K1134" i="1"/>
  <c r="J1135" i="1"/>
  <c r="K1135" i="1"/>
  <c r="J1136" i="1"/>
  <c r="K1136" i="1"/>
  <c r="J1137" i="1"/>
  <c r="K1137" i="1"/>
  <c r="J1138" i="1"/>
  <c r="K1138" i="1"/>
  <c r="J1139" i="1"/>
  <c r="K1139" i="1"/>
  <c r="J1140" i="1"/>
  <c r="K1140" i="1"/>
  <c r="J1141" i="1"/>
  <c r="K1141" i="1"/>
  <c r="J1142" i="1"/>
  <c r="K1142" i="1"/>
  <c r="J1143" i="1"/>
  <c r="K1143" i="1"/>
  <c r="J1144" i="1"/>
  <c r="K1144" i="1"/>
  <c r="J1145" i="1"/>
  <c r="K1145" i="1"/>
  <c r="J1146" i="1"/>
  <c r="K1146" i="1"/>
  <c r="J1147" i="1"/>
  <c r="K1147" i="1"/>
  <c r="J1148" i="1"/>
  <c r="K1148" i="1"/>
  <c r="J1149" i="1"/>
  <c r="K1149" i="1"/>
  <c r="J1150" i="1"/>
  <c r="K1150" i="1"/>
  <c r="J1151" i="1"/>
  <c r="K1151" i="1"/>
  <c r="J1152" i="1"/>
  <c r="K1152" i="1"/>
  <c r="J1153" i="1"/>
  <c r="K1153" i="1"/>
  <c r="J1154" i="1"/>
  <c r="K1154" i="1"/>
  <c r="J1155" i="1"/>
  <c r="K1155" i="1"/>
  <c r="J1156" i="1"/>
  <c r="K1156" i="1"/>
  <c r="J1157" i="1"/>
  <c r="K1157" i="1"/>
  <c r="J1158" i="1"/>
  <c r="K1158" i="1"/>
  <c r="J1159" i="1"/>
  <c r="K1159" i="1"/>
  <c r="J1160" i="1"/>
  <c r="K1160" i="1"/>
  <c r="J1161" i="1"/>
  <c r="K1161" i="1"/>
  <c r="J1162" i="1"/>
  <c r="K1162" i="1"/>
  <c r="J1163" i="1"/>
  <c r="K1163" i="1"/>
  <c r="J1164" i="1"/>
  <c r="K1164" i="1"/>
  <c r="J1165" i="1"/>
  <c r="K1165" i="1"/>
  <c r="J1166" i="1"/>
  <c r="K1166" i="1"/>
  <c r="J1167" i="1"/>
  <c r="K1167" i="1"/>
  <c r="J1168" i="1"/>
  <c r="K1168" i="1"/>
  <c r="J1169" i="1"/>
  <c r="K1169" i="1"/>
  <c r="J1170" i="1"/>
  <c r="K1170" i="1"/>
  <c r="J1171" i="1"/>
  <c r="K1171" i="1"/>
  <c r="J1172" i="1"/>
  <c r="K1172" i="1"/>
  <c r="J1173" i="1"/>
  <c r="K1173" i="1"/>
  <c r="J1174" i="1"/>
  <c r="K1174" i="1"/>
  <c r="J1175" i="1"/>
  <c r="K1175" i="1"/>
  <c r="J1176" i="1"/>
  <c r="K1176" i="1"/>
  <c r="J1177" i="1"/>
  <c r="K1177" i="1"/>
  <c r="J1178" i="1"/>
  <c r="K1178" i="1"/>
  <c r="J1179" i="1"/>
  <c r="K1179" i="1"/>
  <c r="J1180" i="1"/>
  <c r="K1180" i="1"/>
  <c r="J1181" i="1"/>
  <c r="K1181" i="1"/>
  <c r="J1182" i="1"/>
  <c r="K1182" i="1"/>
  <c r="J1183" i="1"/>
  <c r="K1183" i="1"/>
  <c r="J1184" i="1"/>
  <c r="K1184" i="1"/>
  <c r="J1185" i="1"/>
  <c r="K1185" i="1"/>
  <c r="J1186" i="1"/>
  <c r="K1186" i="1"/>
  <c r="J1187" i="1"/>
  <c r="K1187" i="1"/>
  <c r="J1188" i="1"/>
  <c r="K1188" i="1"/>
  <c r="J1189" i="1"/>
  <c r="K1189" i="1"/>
  <c r="J1190" i="1"/>
  <c r="K1190" i="1"/>
  <c r="J1191" i="1"/>
  <c r="K1191" i="1"/>
  <c r="J1192" i="1"/>
  <c r="K1192" i="1"/>
  <c r="J1193" i="1"/>
  <c r="K1193" i="1"/>
  <c r="J1194" i="1"/>
  <c r="K1194" i="1"/>
  <c r="J1195" i="1"/>
  <c r="K1195" i="1"/>
  <c r="J1196" i="1"/>
  <c r="K1196" i="1"/>
  <c r="J1197" i="1"/>
  <c r="K1197" i="1"/>
  <c r="J1198" i="1"/>
  <c r="K1198" i="1"/>
  <c r="J1199" i="1"/>
  <c r="K1199" i="1"/>
  <c r="J1200" i="1"/>
  <c r="K1200" i="1"/>
  <c r="J1201" i="1"/>
  <c r="K1201" i="1"/>
  <c r="J1202" i="1"/>
  <c r="K1202" i="1"/>
  <c r="J1203" i="1"/>
  <c r="K1203" i="1"/>
  <c r="J1204" i="1"/>
  <c r="K1204" i="1"/>
  <c r="J1205" i="1"/>
  <c r="K1205" i="1"/>
  <c r="J1206" i="1"/>
  <c r="K1206" i="1"/>
  <c r="J1207" i="1"/>
  <c r="K1207" i="1"/>
  <c r="J1208" i="1"/>
  <c r="K1208" i="1"/>
  <c r="J1209" i="1"/>
  <c r="K1209" i="1"/>
  <c r="J1210" i="1"/>
  <c r="K1210" i="1"/>
  <c r="J1211" i="1"/>
  <c r="K1211" i="1"/>
  <c r="J1212" i="1"/>
  <c r="K1212" i="1"/>
  <c r="J1213" i="1"/>
  <c r="K1213" i="1"/>
  <c r="J1214" i="1"/>
  <c r="K1214" i="1"/>
  <c r="J1215" i="1"/>
  <c r="K1215" i="1"/>
  <c r="J1216" i="1"/>
  <c r="K1216" i="1"/>
  <c r="J1217" i="1"/>
  <c r="K1217" i="1"/>
  <c r="J1218" i="1"/>
  <c r="K1218" i="1"/>
  <c r="J1219" i="1"/>
  <c r="K1219" i="1"/>
  <c r="J1220" i="1"/>
  <c r="K1220" i="1"/>
  <c r="J1221" i="1"/>
  <c r="K1221" i="1"/>
  <c r="J1222" i="1"/>
  <c r="K1222" i="1"/>
  <c r="J1223" i="1"/>
  <c r="K1223" i="1"/>
  <c r="J1224" i="1"/>
  <c r="K1224" i="1"/>
  <c r="J1225" i="1"/>
  <c r="K1225" i="1"/>
  <c r="J1226" i="1"/>
  <c r="K1226" i="1"/>
  <c r="J1227" i="1"/>
  <c r="K1227" i="1"/>
  <c r="J1228" i="1"/>
  <c r="K1228" i="1"/>
  <c r="J1229" i="1"/>
  <c r="K1229" i="1"/>
  <c r="J1230" i="1"/>
  <c r="K1230" i="1"/>
  <c r="J1231" i="1"/>
  <c r="K1231" i="1"/>
  <c r="J1232" i="1"/>
  <c r="K1232" i="1"/>
  <c r="J1233" i="1"/>
  <c r="K1233" i="1"/>
  <c r="J1234" i="1"/>
  <c r="K1234" i="1"/>
  <c r="J1235" i="1"/>
  <c r="K1235" i="1"/>
  <c r="J1236" i="1"/>
  <c r="K1236" i="1"/>
  <c r="J1237" i="1"/>
  <c r="K1237" i="1"/>
  <c r="J1238" i="1"/>
  <c r="K1238" i="1"/>
  <c r="J1239" i="1"/>
  <c r="K1239" i="1"/>
  <c r="J1240" i="1"/>
  <c r="K1240" i="1"/>
  <c r="J1241" i="1"/>
  <c r="K1241" i="1"/>
  <c r="J1242" i="1"/>
  <c r="K1242" i="1"/>
  <c r="J1243" i="1"/>
  <c r="K1243" i="1"/>
  <c r="J1244" i="1"/>
  <c r="K1244" i="1"/>
  <c r="J1245" i="1"/>
  <c r="K1245" i="1"/>
  <c r="J1246" i="1"/>
  <c r="K1246" i="1"/>
  <c r="J1247" i="1"/>
  <c r="K1247" i="1"/>
  <c r="J1248" i="1"/>
  <c r="K1248" i="1"/>
  <c r="J1249" i="1"/>
  <c r="K1249" i="1"/>
  <c r="J1250" i="1"/>
  <c r="K1250" i="1"/>
  <c r="J1251" i="1"/>
  <c r="K1251" i="1"/>
  <c r="J1252" i="1"/>
  <c r="K1252" i="1"/>
  <c r="J1253" i="1"/>
  <c r="K1253" i="1"/>
  <c r="J1254" i="1"/>
  <c r="K1254" i="1"/>
  <c r="J1255" i="1"/>
  <c r="K1255" i="1"/>
  <c r="J1256" i="1"/>
  <c r="K1256" i="1"/>
  <c r="J1257" i="1"/>
  <c r="K1257" i="1"/>
  <c r="J1258" i="1"/>
  <c r="K1258" i="1"/>
  <c r="J1259" i="1"/>
  <c r="K1259" i="1"/>
  <c r="J1260" i="1"/>
  <c r="K1260" i="1"/>
  <c r="J1261" i="1"/>
  <c r="K1261" i="1"/>
  <c r="J1262" i="1"/>
  <c r="K1262" i="1"/>
  <c r="J1263" i="1"/>
  <c r="K1263" i="1"/>
  <c r="J1264" i="1"/>
  <c r="K1264" i="1"/>
  <c r="J1265" i="1"/>
  <c r="K1265" i="1"/>
  <c r="J1266" i="1"/>
  <c r="K1266" i="1"/>
  <c r="J1267" i="1"/>
  <c r="K1267" i="1"/>
  <c r="J1268" i="1"/>
  <c r="K1268" i="1"/>
  <c r="J1269" i="1"/>
  <c r="K1269" i="1"/>
  <c r="J1270" i="1"/>
  <c r="K1270" i="1"/>
  <c r="J1271" i="1"/>
  <c r="K1271" i="1"/>
  <c r="J1272" i="1"/>
  <c r="K1272" i="1"/>
  <c r="J1273" i="1"/>
  <c r="K1273" i="1"/>
  <c r="J1274" i="1"/>
  <c r="K1274" i="1"/>
  <c r="J1275" i="1"/>
  <c r="K1275" i="1"/>
  <c r="J1276" i="1"/>
  <c r="K1276" i="1"/>
  <c r="J1277" i="1"/>
  <c r="K1277" i="1"/>
  <c r="J1278" i="1"/>
  <c r="K1278" i="1"/>
  <c r="J1279" i="1"/>
  <c r="K1279" i="1"/>
  <c r="J1280" i="1"/>
  <c r="K1280" i="1"/>
  <c r="J1281" i="1"/>
  <c r="K1281" i="1"/>
  <c r="J1282" i="1"/>
  <c r="K1282" i="1"/>
  <c r="J1283" i="1"/>
  <c r="K1283" i="1"/>
  <c r="J1284" i="1"/>
  <c r="K1284" i="1"/>
  <c r="J1285" i="1"/>
  <c r="K1285" i="1"/>
  <c r="J1286" i="1"/>
  <c r="K1286" i="1"/>
  <c r="J1287" i="1"/>
  <c r="K1287" i="1"/>
  <c r="J1288" i="1"/>
  <c r="K1288" i="1"/>
  <c r="J1289" i="1"/>
  <c r="K1289" i="1"/>
  <c r="J1290" i="1"/>
  <c r="K1290" i="1"/>
  <c r="J1291" i="1"/>
  <c r="K1291" i="1"/>
  <c r="J1292" i="1"/>
  <c r="K1292" i="1"/>
  <c r="J1293" i="1"/>
  <c r="K1293" i="1"/>
  <c r="J1294" i="1"/>
  <c r="K1294" i="1"/>
  <c r="J1295" i="1"/>
  <c r="K1295" i="1"/>
  <c r="J1296" i="1"/>
  <c r="K1296" i="1"/>
  <c r="J1297" i="1"/>
  <c r="K1297" i="1"/>
  <c r="J1298" i="1"/>
  <c r="K1298" i="1"/>
  <c r="J1299" i="1"/>
  <c r="K1299" i="1"/>
  <c r="J1300" i="1"/>
  <c r="K1300" i="1"/>
  <c r="J1301" i="1"/>
  <c r="K1301" i="1"/>
  <c r="J1302" i="1"/>
  <c r="K1302" i="1"/>
  <c r="J1303" i="1"/>
  <c r="K1303" i="1"/>
  <c r="J1304" i="1"/>
  <c r="K1304" i="1"/>
  <c r="J1305" i="1"/>
  <c r="K1305" i="1"/>
  <c r="J1306" i="1"/>
  <c r="K1306" i="1"/>
  <c r="J1307" i="1"/>
  <c r="K1307" i="1"/>
  <c r="J1308" i="1"/>
  <c r="K1308" i="1"/>
  <c r="J1309" i="1"/>
  <c r="K1309" i="1"/>
  <c r="J1310" i="1"/>
  <c r="K1310" i="1"/>
  <c r="J1311" i="1"/>
  <c r="K1311" i="1"/>
  <c r="J1312" i="1"/>
  <c r="K1312" i="1"/>
  <c r="J1313" i="1"/>
  <c r="K1313" i="1"/>
  <c r="J1314" i="1"/>
  <c r="K1314" i="1"/>
  <c r="J1315" i="1"/>
  <c r="K1315" i="1"/>
  <c r="J1316" i="1"/>
  <c r="K1316" i="1"/>
  <c r="J1317" i="1"/>
  <c r="K1317" i="1"/>
  <c r="J1318" i="1"/>
  <c r="K1318" i="1"/>
  <c r="J1319" i="1"/>
  <c r="K1319" i="1"/>
  <c r="J1320" i="1"/>
  <c r="K1320" i="1"/>
  <c r="J1321" i="1"/>
  <c r="K1321" i="1"/>
  <c r="J1322" i="1"/>
  <c r="K1322" i="1"/>
  <c r="J1323" i="1"/>
  <c r="K1323" i="1"/>
  <c r="J1324" i="1"/>
  <c r="K1324" i="1"/>
  <c r="J1325" i="1"/>
  <c r="K1325" i="1"/>
  <c r="J1326" i="1"/>
  <c r="K1326" i="1"/>
  <c r="J1327" i="1"/>
  <c r="K1327" i="1"/>
  <c r="J1328" i="1"/>
  <c r="K1328" i="1"/>
  <c r="J1329" i="1"/>
  <c r="K1329" i="1"/>
  <c r="J1330" i="1"/>
  <c r="K1330" i="1"/>
  <c r="J1331" i="1"/>
  <c r="K1331" i="1"/>
  <c r="J1332" i="1"/>
  <c r="K1332" i="1"/>
  <c r="J1333" i="1"/>
  <c r="K1333" i="1"/>
  <c r="J1334" i="1"/>
  <c r="K1334" i="1"/>
  <c r="J1335" i="1"/>
  <c r="K1335" i="1"/>
  <c r="J1336" i="1"/>
  <c r="K1336" i="1"/>
  <c r="J1337" i="1"/>
  <c r="K1337" i="1"/>
  <c r="J1338" i="1"/>
  <c r="K1338" i="1"/>
  <c r="J1339" i="1"/>
  <c r="K1339" i="1"/>
  <c r="J1340" i="1"/>
  <c r="K1340" i="1"/>
  <c r="J1341" i="1"/>
  <c r="K1341" i="1"/>
  <c r="J1342" i="1"/>
  <c r="K1342" i="1"/>
  <c r="J1343" i="1"/>
  <c r="K1343" i="1"/>
  <c r="J1344" i="1"/>
  <c r="K1344" i="1"/>
  <c r="J1345" i="1"/>
  <c r="K1345" i="1"/>
  <c r="J1346" i="1"/>
  <c r="K1346" i="1"/>
  <c r="J1347" i="1"/>
  <c r="K1347" i="1"/>
  <c r="J1348" i="1"/>
  <c r="K1348" i="1"/>
  <c r="J1349" i="1"/>
  <c r="K1349" i="1"/>
  <c r="J1350" i="1"/>
  <c r="K1350" i="1"/>
  <c r="J1351" i="1"/>
  <c r="K1351" i="1"/>
  <c r="J1352" i="1"/>
  <c r="K1352" i="1"/>
  <c r="J1353" i="1"/>
  <c r="K1353" i="1"/>
  <c r="J1354" i="1"/>
  <c r="K1354" i="1"/>
  <c r="J1355" i="1"/>
  <c r="K1355" i="1"/>
  <c r="J1356" i="1"/>
  <c r="K1356" i="1"/>
  <c r="J1357" i="1"/>
  <c r="K1357" i="1"/>
  <c r="J1358" i="1"/>
  <c r="K1358" i="1"/>
  <c r="J1359" i="1"/>
  <c r="K1359" i="1"/>
  <c r="J1360" i="1"/>
  <c r="K1360" i="1"/>
  <c r="J1361" i="1"/>
  <c r="K1361" i="1"/>
  <c r="J1362" i="1"/>
  <c r="K1362" i="1"/>
  <c r="J1363" i="1"/>
  <c r="K1363" i="1"/>
  <c r="J1364" i="1"/>
  <c r="K1364" i="1"/>
  <c r="J1365" i="1"/>
  <c r="K1365" i="1"/>
  <c r="J1366" i="1"/>
  <c r="K1366" i="1"/>
  <c r="J1367" i="1"/>
  <c r="K1367" i="1"/>
  <c r="J1368" i="1"/>
  <c r="K1368" i="1"/>
  <c r="J1369" i="1"/>
  <c r="K1369" i="1"/>
  <c r="J1370" i="1"/>
  <c r="K1370" i="1"/>
  <c r="J1371" i="1"/>
  <c r="K1371" i="1"/>
  <c r="J1372" i="1"/>
  <c r="K1372" i="1"/>
  <c r="J1373" i="1"/>
  <c r="K1373" i="1"/>
  <c r="J1374" i="1"/>
  <c r="K1374" i="1"/>
  <c r="J1375" i="1"/>
  <c r="K1375" i="1"/>
  <c r="J1376" i="1"/>
  <c r="K1376" i="1"/>
  <c r="J1377" i="1"/>
  <c r="K1377" i="1"/>
  <c r="J1378" i="1"/>
  <c r="K1378" i="1"/>
  <c r="J1379" i="1"/>
  <c r="K1379" i="1"/>
  <c r="J1380" i="1"/>
  <c r="K1380" i="1"/>
  <c r="J1381" i="1"/>
  <c r="K1381" i="1"/>
  <c r="J1382" i="1"/>
  <c r="K1382" i="1"/>
  <c r="J1383" i="1"/>
  <c r="K1383" i="1"/>
  <c r="J1384" i="1"/>
  <c r="K1384" i="1"/>
  <c r="J1385" i="1"/>
  <c r="K1385" i="1"/>
  <c r="J1386" i="1"/>
  <c r="K1386" i="1"/>
  <c r="J1387" i="1"/>
  <c r="K1387" i="1"/>
  <c r="J1388" i="1"/>
  <c r="K1388" i="1"/>
  <c r="J1389" i="1"/>
  <c r="K1389" i="1"/>
  <c r="J1390" i="1"/>
  <c r="K1390" i="1"/>
  <c r="J1391" i="1"/>
  <c r="K1391" i="1"/>
  <c r="J1392" i="1"/>
  <c r="K1392" i="1"/>
  <c r="J1393" i="1"/>
  <c r="K1393" i="1"/>
  <c r="J1394" i="1"/>
  <c r="K1394" i="1"/>
  <c r="J1395" i="1"/>
  <c r="K1395" i="1"/>
  <c r="J1396" i="1"/>
  <c r="K1396" i="1"/>
  <c r="J1397" i="1"/>
  <c r="K1397" i="1"/>
  <c r="J1398" i="1"/>
  <c r="K1398" i="1"/>
  <c r="J1399" i="1"/>
  <c r="K1399" i="1"/>
  <c r="J1400" i="1"/>
  <c r="K1400" i="1"/>
  <c r="J1401" i="1"/>
  <c r="K1401" i="1"/>
  <c r="J1402" i="1"/>
  <c r="K1402" i="1"/>
  <c r="J1403" i="1"/>
  <c r="K1403" i="1"/>
  <c r="J1404" i="1"/>
  <c r="K1404" i="1"/>
  <c r="J1405" i="1"/>
  <c r="K1405" i="1"/>
  <c r="J1406" i="1"/>
  <c r="K1406" i="1"/>
  <c r="J1407" i="1"/>
  <c r="K1407" i="1"/>
  <c r="J1408" i="1"/>
  <c r="K1408" i="1"/>
  <c r="J1409" i="1"/>
  <c r="K1409" i="1"/>
  <c r="J1410" i="1"/>
  <c r="K1410" i="1"/>
  <c r="J1411" i="1"/>
  <c r="K1411" i="1"/>
  <c r="J1412" i="1"/>
  <c r="K1412" i="1"/>
  <c r="J1413" i="1"/>
  <c r="K1413" i="1"/>
  <c r="J1414" i="1"/>
  <c r="K1414" i="1"/>
  <c r="J1415" i="1"/>
  <c r="K1415" i="1"/>
  <c r="J1416" i="1"/>
  <c r="K1416" i="1"/>
  <c r="J1417" i="1"/>
  <c r="K1417" i="1"/>
  <c r="J1418" i="1"/>
  <c r="K1418" i="1"/>
  <c r="J1419" i="1"/>
  <c r="K1419" i="1"/>
  <c r="J1420" i="1"/>
  <c r="K1420" i="1"/>
  <c r="J1421" i="1"/>
  <c r="K1421" i="1"/>
  <c r="J1422" i="1"/>
  <c r="K1422" i="1"/>
  <c r="J1423" i="1"/>
  <c r="K1423" i="1"/>
  <c r="J1424" i="1"/>
  <c r="K1424" i="1"/>
  <c r="J1425" i="1"/>
  <c r="K1425" i="1"/>
  <c r="J1426" i="1"/>
  <c r="K1426" i="1"/>
  <c r="J1427" i="1"/>
  <c r="K1427" i="1"/>
  <c r="J1428" i="1"/>
  <c r="K1428" i="1"/>
  <c r="J1429" i="1"/>
  <c r="K1429" i="1"/>
  <c r="J1430" i="1"/>
  <c r="K1430" i="1"/>
  <c r="J1431" i="1"/>
  <c r="K1431" i="1"/>
  <c r="J1432" i="1"/>
  <c r="K1432" i="1"/>
  <c r="J1433" i="1"/>
  <c r="K1433" i="1"/>
  <c r="J1434" i="1"/>
  <c r="K1434" i="1"/>
  <c r="J1435" i="1"/>
  <c r="K1435" i="1"/>
  <c r="J1436" i="1"/>
  <c r="K1436" i="1"/>
  <c r="J1437" i="1"/>
  <c r="K1437" i="1"/>
  <c r="J1438" i="1"/>
  <c r="K1438" i="1"/>
  <c r="J1439" i="1"/>
  <c r="K1439" i="1"/>
  <c r="J1440" i="1"/>
  <c r="K1440" i="1"/>
  <c r="J1441" i="1"/>
  <c r="K1441" i="1"/>
  <c r="J1442" i="1"/>
  <c r="K1442" i="1"/>
  <c r="J1443" i="1"/>
  <c r="K1443" i="1"/>
  <c r="J1444" i="1"/>
  <c r="K1444" i="1"/>
  <c r="J1445" i="1"/>
  <c r="K1445" i="1"/>
  <c r="J1446" i="1"/>
  <c r="K1446" i="1"/>
  <c r="J1447" i="1"/>
  <c r="K1447" i="1"/>
  <c r="J1448" i="1"/>
  <c r="K1448" i="1"/>
  <c r="J1449" i="1"/>
  <c r="K1449" i="1"/>
  <c r="J1450" i="1"/>
  <c r="K1450" i="1"/>
  <c r="J1451" i="1"/>
  <c r="K1451" i="1"/>
  <c r="J1452" i="1"/>
  <c r="K1452" i="1"/>
  <c r="J1453" i="1"/>
  <c r="K1453" i="1"/>
  <c r="J1454" i="1"/>
  <c r="K1454" i="1"/>
  <c r="J1455" i="1"/>
  <c r="K1455" i="1"/>
  <c r="J1456" i="1"/>
  <c r="K1456" i="1"/>
  <c r="J1457" i="1"/>
  <c r="K1457" i="1"/>
  <c r="J1458" i="1"/>
  <c r="K1458" i="1"/>
  <c r="J1459" i="1"/>
  <c r="K1459" i="1"/>
  <c r="J1460" i="1"/>
  <c r="K1460" i="1"/>
  <c r="J1461" i="1"/>
  <c r="K1461" i="1"/>
  <c r="J1462" i="1"/>
  <c r="K1462" i="1"/>
  <c r="J1463" i="1"/>
  <c r="K1463" i="1"/>
  <c r="J1464" i="1"/>
  <c r="K1464" i="1"/>
  <c r="J1465" i="1"/>
  <c r="K1465" i="1"/>
  <c r="J1466" i="1"/>
  <c r="K1466" i="1"/>
  <c r="J1467" i="1"/>
  <c r="K1467" i="1"/>
  <c r="J1468" i="1"/>
  <c r="K1468" i="1"/>
  <c r="J1469" i="1"/>
  <c r="K1469" i="1"/>
  <c r="J1470" i="1"/>
  <c r="K1470" i="1"/>
  <c r="J1471" i="1"/>
  <c r="K1471" i="1"/>
  <c r="J1472" i="1"/>
  <c r="K1472" i="1"/>
  <c r="J1473" i="1"/>
  <c r="K1473" i="1"/>
  <c r="J1474" i="1"/>
  <c r="K1474" i="1"/>
  <c r="J1475" i="1"/>
  <c r="K1475" i="1"/>
  <c r="J1476" i="1"/>
  <c r="K1476" i="1"/>
  <c r="J1477" i="1"/>
  <c r="K1477" i="1"/>
  <c r="J1478" i="1"/>
  <c r="K1478" i="1"/>
  <c r="J1479" i="1"/>
  <c r="K1479" i="1"/>
  <c r="J1480" i="1"/>
  <c r="K1480" i="1"/>
  <c r="J1481" i="1"/>
  <c r="K1481" i="1"/>
  <c r="J1482" i="1"/>
  <c r="K1482" i="1"/>
  <c r="J1483" i="1"/>
  <c r="K1483" i="1"/>
  <c r="J1484" i="1"/>
  <c r="K1484" i="1"/>
  <c r="J1485" i="1"/>
  <c r="K1485" i="1"/>
  <c r="J1486" i="1"/>
  <c r="K1486" i="1"/>
  <c r="J1487" i="1"/>
  <c r="K1487" i="1"/>
  <c r="J1488" i="1"/>
  <c r="K1488" i="1"/>
  <c r="J1489" i="1"/>
  <c r="K1489" i="1"/>
  <c r="J1490" i="1"/>
  <c r="K1490" i="1"/>
  <c r="J1491" i="1"/>
  <c r="K1491" i="1"/>
  <c r="J1492" i="1"/>
  <c r="K1492" i="1"/>
  <c r="J1493" i="1"/>
  <c r="K1493" i="1"/>
  <c r="J1494" i="1"/>
  <c r="K1494" i="1"/>
  <c r="J1495" i="1"/>
  <c r="K1495" i="1"/>
  <c r="J1496" i="1"/>
  <c r="K1496" i="1"/>
  <c r="J1497" i="1"/>
  <c r="K1497" i="1"/>
  <c r="J1498" i="1"/>
  <c r="K1498" i="1"/>
  <c r="J1499" i="1"/>
  <c r="K1499" i="1"/>
  <c r="J1500" i="1"/>
  <c r="K1500" i="1"/>
  <c r="J1501" i="1"/>
  <c r="K1501" i="1"/>
  <c r="J1502" i="1"/>
  <c r="K1502" i="1"/>
  <c r="J1503" i="1"/>
  <c r="K1503" i="1"/>
  <c r="J1504" i="1"/>
  <c r="K1504" i="1"/>
  <c r="J1505" i="1"/>
  <c r="K1505" i="1"/>
  <c r="J1506" i="1"/>
  <c r="K1506" i="1"/>
  <c r="J1507" i="1"/>
  <c r="K1507" i="1"/>
  <c r="J1508" i="1"/>
  <c r="K1508" i="1"/>
  <c r="J1509" i="1"/>
  <c r="K1509" i="1"/>
  <c r="J1510" i="1"/>
  <c r="K1510" i="1"/>
  <c r="J1511" i="1"/>
  <c r="K1511" i="1"/>
  <c r="J1512" i="1"/>
  <c r="K1512" i="1"/>
  <c r="J1513" i="1"/>
  <c r="K1513" i="1"/>
  <c r="J1514" i="1"/>
  <c r="K1514" i="1"/>
  <c r="J1515" i="1"/>
  <c r="K1515" i="1"/>
  <c r="J1516" i="1"/>
  <c r="K1516" i="1"/>
  <c r="J1517" i="1"/>
  <c r="K1517" i="1"/>
  <c r="J1518" i="1"/>
  <c r="K1518" i="1"/>
  <c r="J1519" i="1"/>
  <c r="K1519" i="1"/>
  <c r="J1520" i="1"/>
  <c r="K1520" i="1"/>
  <c r="J1521" i="1"/>
  <c r="K1521" i="1"/>
  <c r="J1522" i="1"/>
  <c r="K1522" i="1"/>
  <c r="J1523" i="1"/>
  <c r="K1523" i="1"/>
  <c r="J1524" i="1"/>
  <c r="K1524" i="1"/>
  <c r="J1525" i="1"/>
  <c r="K1525" i="1"/>
  <c r="J1526" i="1"/>
  <c r="K1526" i="1"/>
  <c r="J1527" i="1"/>
  <c r="K1527" i="1"/>
  <c r="J1528" i="1"/>
  <c r="K1528" i="1"/>
  <c r="J1529" i="1"/>
  <c r="K1529" i="1"/>
  <c r="J1530" i="1"/>
  <c r="K1530" i="1"/>
  <c r="J1531" i="1"/>
  <c r="K1531" i="1"/>
  <c r="J1532" i="1"/>
  <c r="K1532" i="1"/>
  <c r="J1533" i="1"/>
  <c r="K1533" i="1"/>
  <c r="J1534" i="1"/>
  <c r="K1534" i="1"/>
  <c r="J1535" i="1"/>
  <c r="K1535" i="1"/>
  <c r="J1536" i="1"/>
  <c r="K1536" i="1"/>
  <c r="J1537" i="1"/>
  <c r="K1537" i="1"/>
  <c r="J1538" i="1"/>
  <c r="K1538" i="1"/>
  <c r="J1539" i="1"/>
  <c r="K1539" i="1"/>
  <c r="J1540" i="1"/>
  <c r="K1540" i="1"/>
  <c r="J1541" i="1"/>
  <c r="K1541" i="1"/>
  <c r="J1542" i="1"/>
  <c r="K1542" i="1"/>
  <c r="J1543" i="1"/>
  <c r="K1543" i="1"/>
  <c r="J1544" i="1"/>
  <c r="K1544" i="1"/>
  <c r="J1545" i="1"/>
  <c r="K1545" i="1"/>
  <c r="J1546" i="1"/>
  <c r="K1546" i="1"/>
  <c r="J1547" i="1"/>
  <c r="K1547" i="1"/>
  <c r="J1548" i="1"/>
  <c r="K1548" i="1"/>
  <c r="J1549" i="1"/>
  <c r="K1549" i="1"/>
  <c r="J1550" i="1"/>
  <c r="K1550" i="1"/>
  <c r="J1551" i="1"/>
  <c r="K1551" i="1"/>
  <c r="J1552" i="1"/>
  <c r="K1552" i="1"/>
  <c r="J1553" i="1"/>
  <c r="K1553" i="1"/>
  <c r="J1554" i="1"/>
  <c r="K1554" i="1"/>
  <c r="J1555" i="1"/>
  <c r="K1555" i="1"/>
  <c r="J1556" i="1"/>
  <c r="K1556" i="1"/>
  <c r="J1557" i="1"/>
  <c r="K1557" i="1"/>
  <c r="J1558" i="1"/>
  <c r="K1558" i="1"/>
  <c r="J1559" i="1"/>
  <c r="K1559" i="1"/>
  <c r="J1560" i="1"/>
  <c r="K1560" i="1"/>
  <c r="J1561" i="1"/>
  <c r="K1561" i="1"/>
  <c r="J1562" i="1"/>
  <c r="K1562" i="1"/>
  <c r="J1563" i="1"/>
  <c r="K1563" i="1"/>
  <c r="J1564" i="1"/>
  <c r="K1564" i="1"/>
  <c r="J1565" i="1"/>
  <c r="K1565" i="1"/>
  <c r="J1566" i="1"/>
  <c r="K1566" i="1"/>
  <c r="J1567" i="1"/>
  <c r="K1567" i="1"/>
  <c r="J1568" i="1"/>
  <c r="K1568" i="1"/>
  <c r="J1569" i="1"/>
  <c r="K1569" i="1"/>
  <c r="J1570" i="1"/>
  <c r="K1570" i="1"/>
  <c r="J1571" i="1"/>
  <c r="K1571" i="1"/>
  <c r="J1572" i="1"/>
  <c r="K1572" i="1"/>
  <c r="J1573" i="1"/>
  <c r="K1573" i="1"/>
  <c r="J1574" i="1"/>
  <c r="K1574" i="1"/>
  <c r="J1575" i="1"/>
  <c r="K1575" i="1"/>
  <c r="J1576" i="1"/>
  <c r="K1576" i="1"/>
  <c r="J1577" i="1"/>
  <c r="K1577" i="1"/>
  <c r="J1578" i="1"/>
  <c r="K1578" i="1"/>
  <c r="J1579" i="1"/>
  <c r="K1579" i="1"/>
  <c r="J1580" i="1"/>
  <c r="K1580" i="1"/>
  <c r="J1581" i="1"/>
  <c r="K1581" i="1"/>
  <c r="J1582" i="1"/>
  <c r="K1582" i="1"/>
  <c r="J1583" i="1"/>
  <c r="K1583" i="1"/>
  <c r="J1584" i="1"/>
  <c r="K1584" i="1"/>
  <c r="J1585" i="1"/>
  <c r="K1585" i="1"/>
  <c r="J1586" i="1"/>
  <c r="K1586" i="1"/>
  <c r="J1587" i="1"/>
  <c r="K1587" i="1"/>
  <c r="J1588" i="1"/>
  <c r="K1588" i="1"/>
  <c r="J1589" i="1"/>
  <c r="K1589" i="1"/>
  <c r="J1590" i="1"/>
  <c r="K1590" i="1"/>
  <c r="J1591" i="1"/>
  <c r="K1591" i="1"/>
  <c r="J1592" i="1"/>
  <c r="K1592" i="1"/>
  <c r="J1593" i="1"/>
  <c r="K1593" i="1"/>
  <c r="J1594" i="1"/>
  <c r="K1594" i="1"/>
  <c r="J1595" i="1"/>
  <c r="K1595" i="1"/>
  <c r="J1596" i="1"/>
  <c r="K1596" i="1"/>
  <c r="J1597" i="1"/>
  <c r="K1597" i="1"/>
  <c r="J1598" i="1"/>
  <c r="K1598" i="1"/>
  <c r="J1599" i="1"/>
  <c r="K1599" i="1"/>
  <c r="J1600" i="1"/>
  <c r="K1600" i="1"/>
  <c r="J1601" i="1"/>
  <c r="K1601" i="1"/>
  <c r="J1602" i="1"/>
  <c r="K1602" i="1"/>
  <c r="J1603" i="1"/>
  <c r="K1603" i="1"/>
  <c r="J1604" i="1"/>
  <c r="K1604" i="1"/>
  <c r="J1605" i="1"/>
  <c r="K1605" i="1"/>
  <c r="J1606" i="1"/>
  <c r="K1606" i="1"/>
  <c r="J1607" i="1"/>
  <c r="K1607" i="1"/>
  <c r="J1608" i="1"/>
  <c r="K1608" i="1"/>
  <c r="J1609" i="1"/>
  <c r="K1609" i="1"/>
  <c r="J1610" i="1"/>
  <c r="K1610" i="1"/>
  <c r="J1611" i="1"/>
  <c r="K1611" i="1"/>
  <c r="J1612" i="1"/>
  <c r="K1612" i="1"/>
  <c r="J1613" i="1"/>
  <c r="K1613" i="1"/>
  <c r="J1614" i="1"/>
  <c r="K1614" i="1"/>
  <c r="J1615" i="1"/>
  <c r="K1615" i="1"/>
  <c r="J1616" i="1"/>
  <c r="K1616" i="1"/>
  <c r="J1617" i="1"/>
  <c r="K1617" i="1"/>
  <c r="J1618" i="1"/>
  <c r="K1618" i="1"/>
  <c r="J1619" i="1"/>
  <c r="K1619" i="1"/>
  <c r="J1620" i="1"/>
  <c r="K1620" i="1"/>
  <c r="J1621" i="1"/>
  <c r="K1621" i="1"/>
  <c r="J1622" i="1"/>
  <c r="K1622" i="1"/>
  <c r="J1623" i="1"/>
  <c r="K1623" i="1"/>
  <c r="J1624" i="1"/>
  <c r="K1624" i="1"/>
  <c r="J1625" i="1"/>
  <c r="K1625" i="1"/>
  <c r="J1626" i="1"/>
  <c r="K1626" i="1"/>
  <c r="J1627" i="1"/>
  <c r="K1627" i="1"/>
  <c r="J1628" i="1"/>
  <c r="K1628" i="1"/>
  <c r="J1629" i="1"/>
  <c r="K1629" i="1"/>
  <c r="J1630" i="1"/>
  <c r="K1630" i="1"/>
  <c r="J1631" i="1"/>
  <c r="K1631" i="1"/>
  <c r="J1632" i="1"/>
  <c r="K1632" i="1"/>
  <c r="J1633" i="1"/>
  <c r="K1633" i="1"/>
  <c r="J1634" i="1"/>
  <c r="K1634" i="1"/>
  <c r="J1635" i="1"/>
  <c r="K1635" i="1"/>
  <c r="J1636" i="1"/>
  <c r="K1636" i="1"/>
  <c r="J1637" i="1"/>
  <c r="K1637" i="1"/>
  <c r="J1638" i="1"/>
  <c r="K1638" i="1"/>
  <c r="J1639" i="1"/>
  <c r="K1639" i="1"/>
  <c r="J1640" i="1"/>
  <c r="K1640" i="1"/>
  <c r="J1641" i="1"/>
  <c r="K1641" i="1"/>
  <c r="J1642" i="1"/>
  <c r="K1642" i="1"/>
  <c r="J1643" i="1"/>
  <c r="K1643" i="1"/>
  <c r="J1644" i="1"/>
  <c r="K1644" i="1"/>
  <c r="J1645" i="1"/>
  <c r="K1645" i="1"/>
  <c r="J1646" i="1"/>
  <c r="K1646" i="1"/>
  <c r="J1647" i="1"/>
  <c r="K1647" i="1"/>
  <c r="J1648" i="1"/>
  <c r="K1648" i="1"/>
  <c r="J1649" i="1"/>
  <c r="K1649" i="1"/>
  <c r="J1650" i="1"/>
  <c r="K1650" i="1"/>
  <c r="J1651" i="1"/>
  <c r="K1651" i="1"/>
  <c r="J1652" i="1"/>
  <c r="K1652" i="1"/>
  <c r="J1653" i="1"/>
  <c r="K1653" i="1"/>
  <c r="J1654" i="1"/>
  <c r="K1654" i="1"/>
  <c r="J1655" i="1"/>
  <c r="K1655" i="1"/>
  <c r="J1656" i="1"/>
  <c r="K1656" i="1"/>
  <c r="J1657" i="1"/>
  <c r="K1657" i="1"/>
  <c r="J1658" i="1"/>
  <c r="K1658" i="1"/>
  <c r="J1659" i="1"/>
  <c r="K1659" i="1"/>
  <c r="J1660" i="1"/>
  <c r="K1660" i="1"/>
  <c r="J1661" i="1"/>
  <c r="K1661" i="1"/>
  <c r="J1662" i="1"/>
  <c r="K1662" i="1"/>
  <c r="J1663" i="1"/>
  <c r="K1663" i="1"/>
  <c r="J1664" i="1"/>
  <c r="K1664" i="1"/>
  <c r="J1665" i="1"/>
  <c r="K1665" i="1"/>
  <c r="J1666" i="1"/>
  <c r="K1666" i="1"/>
  <c r="J1667" i="1"/>
  <c r="K1667" i="1"/>
  <c r="J1668" i="1"/>
  <c r="K1668" i="1"/>
  <c r="J1669" i="1"/>
  <c r="K1669" i="1"/>
  <c r="J1670" i="1"/>
  <c r="K1670" i="1"/>
  <c r="J1671" i="1"/>
  <c r="K1671" i="1"/>
  <c r="J1672" i="1"/>
  <c r="K1672" i="1"/>
  <c r="J1673" i="1"/>
  <c r="K1673" i="1"/>
  <c r="J1674" i="1"/>
  <c r="K1674" i="1"/>
  <c r="J1675" i="1"/>
  <c r="K1675" i="1"/>
  <c r="J1676" i="1"/>
  <c r="K1676" i="1"/>
  <c r="J1677" i="1"/>
  <c r="K1677" i="1"/>
  <c r="J1678" i="1"/>
  <c r="K1678" i="1"/>
  <c r="J1679" i="1"/>
  <c r="K1679" i="1"/>
  <c r="J1680" i="1"/>
  <c r="K1680" i="1"/>
  <c r="J1681" i="1"/>
  <c r="K1681" i="1"/>
  <c r="J1682" i="1"/>
  <c r="K1682" i="1"/>
  <c r="J1683" i="1"/>
  <c r="K1683" i="1"/>
  <c r="J1684" i="1"/>
  <c r="K1684" i="1"/>
  <c r="J1685" i="1"/>
  <c r="K1685" i="1"/>
  <c r="J1686" i="1"/>
  <c r="K1686" i="1"/>
  <c r="J1687" i="1"/>
  <c r="K1687" i="1"/>
  <c r="J1688" i="1"/>
  <c r="K1688" i="1"/>
  <c r="J1689" i="1"/>
  <c r="K1689" i="1"/>
  <c r="J1690" i="1"/>
  <c r="K1690" i="1"/>
  <c r="J1691" i="1"/>
  <c r="K1691" i="1"/>
  <c r="J1692" i="1"/>
  <c r="K1692" i="1"/>
  <c r="J1693" i="1"/>
  <c r="K1693" i="1"/>
  <c r="J1694" i="1"/>
  <c r="K1694" i="1"/>
  <c r="J1695" i="1"/>
  <c r="K1695" i="1"/>
  <c r="J1696" i="1"/>
  <c r="K1696" i="1"/>
  <c r="J1697" i="1"/>
  <c r="K1697" i="1"/>
  <c r="J1698" i="1"/>
  <c r="K1698" i="1"/>
  <c r="J1699" i="1"/>
  <c r="K1699" i="1"/>
  <c r="J1700" i="1"/>
  <c r="K1700" i="1"/>
  <c r="J1701" i="1"/>
  <c r="K1701" i="1"/>
  <c r="J1702" i="1"/>
  <c r="K1702" i="1"/>
  <c r="J1703" i="1"/>
  <c r="K1703" i="1"/>
  <c r="J1704" i="1"/>
  <c r="K1704" i="1"/>
  <c r="J1705" i="1"/>
  <c r="K1705" i="1"/>
  <c r="J1706" i="1"/>
  <c r="K1706" i="1"/>
  <c r="J1707" i="1"/>
  <c r="K1707" i="1"/>
  <c r="J1708" i="1"/>
  <c r="K1708" i="1"/>
  <c r="J1709" i="1"/>
  <c r="K1709" i="1"/>
  <c r="J1710" i="1"/>
  <c r="K1710" i="1"/>
  <c r="J1711" i="1"/>
  <c r="K1711" i="1"/>
  <c r="J1712" i="1"/>
  <c r="K1712" i="1"/>
  <c r="J1713" i="1"/>
  <c r="K1713" i="1"/>
  <c r="J1714" i="1"/>
  <c r="K1714" i="1"/>
  <c r="J1715" i="1"/>
  <c r="K1715" i="1"/>
  <c r="J1716" i="1"/>
  <c r="K1716" i="1"/>
  <c r="J1717" i="1"/>
  <c r="K1717" i="1"/>
  <c r="J1718" i="1"/>
  <c r="K1718" i="1"/>
  <c r="J1719" i="1"/>
  <c r="K1719" i="1"/>
  <c r="J1720" i="1"/>
  <c r="K1720" i="1"/>
  <c r="J1721" i="1"/>
  <c r="K1721" i="1"/>
  <c r="J1722" i="1"/>
  <c r="K1722" i="1"/>
  <c r="J1723" i="1"/>
  <c r="K1723" i="1"/>
  <c r="J1724" i="1"/>
  <c r="K1724" i="1"/>
  <c r="J1725" i="1"/>
  <c r="K1725" i="1"/>
  <c r="J1726" i="1"/>
  <c r="K1726" i="1"/>
  <c r="J1727" i="1"/>
  <c r="K1727" i="1"/>
  <c r="J1728" i="1"/>
  <c r="K1728" i="1"/>
  <c r="J1729" i="1"/>
  <c r="K1729" i="1"/>
  <c r="J1730" i="1"/>
  <c r="K1730" i="1"/>
  <c r="J1731" i="1"/>
  <c r="K1731" i="1"/>
  <c r="J1732" i="1"/>
  <c r="K1732" i="1"/>
  <c r="J1733" i="1"/>
  <c r="K1733" i="1"/>
  <c r="J1734" i="1"/>
  <c r="K1734" i="1"/>
  <c r="J1735" i="1"/>
  <c r="K1735" i="1"/>
  <c r="J1736" i="1"/>
  <c r="K1736" i="1"/>
  <c r="J1737" i="1"/>
  <c r="K1737" i="1"/>
  <c r="J1738" i="1"/>
  <c r="K1738" i="1"/>
  <c r="J1739" i="1"/>
  <c r="K1739" i="1"/>
  <c r="J1740" i="1"/>
  <c r="K1740" i="1"/>
  <c r="J1741" i="1"/>
  <c r="K1741" i="1"/>
  <c r="J1742" i="1"/>
  <c r="K1742" i="1"/>
  <c r="J1743" i="1"/>
  <c r="K1743" i="1"/>
  <c r="J1744" i="1"/>
  <c r="K1744" i="1"/>
  <c r="J1745" i="1"/>
  <c r="K1745" i="1"/>
  <c r="J1746" i="1"/>
  <c r="K1746" i="1"/>
  <c r="J1747" i="1"/>
  <c r="K1747" i="1"/>
  <c r="J1748" i="1"/>
  <c r="K1748" i="1"/>
  <c r="J1749" i="1"/>
  <c r="K1749" i="1"/>
  <c r="J1750" i="1"/>
  <c r="K1750" i="1"/>
  <c r="J1751" i="1"/>
  <c r="K1751" i="1"/>
  <c r="J1752" i="1"/>
  <c r="K1752" i="1"/>
  <c r="J1753" i="1"/>
  <c r="K1753" i="1"/>
  <c r="J1754" i="1"/>
  <c r="K1754" i="1"/>
  <c r="J1755" i="1"/>
  <c r="K1755" i="1"/>
  <c r="J1756" i="1"/>
  <c r="K1756" i="1"/>
  <c r="J1757" i="1"/>
  <c r="K1757" i="1"/>
  <c r="J1758" i="1"/>
  <c r="K1758" i="1"/>
  <c r="J1759" i="1"/>
  <c r="K1759" i="1"/>
  <c r="J1760" i="1"/>
  <c r="K1760" i="1"/>
  <c r="J1761" i="1"/>
  <c r="K1761" i="1"/>
  <c r="J1762" i="1"/>
  <c r="K1762" i="1"/>
  <c r="J1763" i="1"/>
  <c r="K1763" i="1"/>
  <c r="J1764" i="1"/>
  <c r="K1764" i="1"/>
  <c r="J1765" i="1"/>
  <c r="K1765" i="1"/>
  <c r="J1766" i="1"/>
  <c r="K1766" i="1"/>
  <c r="J1767" i="1"/>
  <c r="K1767" i="1"/>
  <c r="J1768" i="1"/>
  <c r="K1768" i="1"/>
  <c r="J1769" i="1"/>
  <c r="K1769" i="1"/>
  <c r="J1770" i="1"/>
  <c r="K1770" i="1"/>
  <c r="J1771" i="1"/>
  <c r="K1771" i="1"/>
  <c r="J1772" i="1"/>
  <c r="K1772" i="1"/>
  <c r="J1773" i="1"/>
  <c r="K1773" i="1"/>
  <c r="J1774" i="1"/>
  <c r="K1774" i="1"/>
  <c r="J1775" i="1"/>
  <c r="K1775" i="1"/>
  <c r="J1776" i="1"/>
  <c r="K1776" i="1"/>
  <c r="J1777" i="1"/>
  <c r="K1777" i="1"/>
  <c r="J1778" i="1"/>
  <c r="K1778" i="1"/>
  <c r="J1779" i="1"/>
  <c r="K1779" i="1"/>
  <c r="J1780" i="1"/>
  <c r="K1780" i="1"/>
  <c r="J1781" i="1"/>
  <c r="K1781" i="1"/>
  <c r="J1782" i="1"/>
  <c r="K1782" i="1"/>
  <c r="J1783" i="1"/>
  <c r="K1783" i="1"/>
  <c r="J1784" i="1"/>
  <c r="K1784" i="1"/>
  <c r="J1785" i="1"/>
  <c r="K1785" i="1"/>
  <c r="J1786" i="1"/>
  <c r="K1786" i="1"/>
  <c r="J1787" i="1"/>
  <c r="K1787" i="1"/>
  <c r="J1788" i="1"/>
  <c r="K1788" i="1"/>
  <c r="J1789" i="1"/>
  <c r="K1789" i="1"/>
  <c r="J1790" i="1"/>
  <c r="K1790" i="1"/>
  <c r="J1791" i="1"/>
  <c r="K1791" i="1"/>
  <c r="J1792" i="1"/>
  <c r="K1792" i="1"/>
  <c r="J1793" i="1"/>
  <c r="K1793" i="1"/>
  <c r="J1794" i="1"/>
  <c r="K1794" i="1"/>
  <c r="J1795" i="1"/>
  <c r="K1795" i="1"/>
  <c r="J1796" i="1"/>
  <c r="K1796" i="1"/>
  <c r="J1797" i="1"/>
  <c r="K1797" i="1"/>
  <c r="J1798" i="1"/>
  <c r="K1798" i="1"/>
  <c r="J1799" i="1"/>
  <c r="K1799" i="1"/>
  <c r="J1800" i="1"/>
  <c r="K1800" i="1"/>
  <c r="J1801" i="1"/>
  <c r="K1801" i="1"/>
  <c r="J1802" i="1"/>
  <c r="K1802" i="1"/>
  <c r="J1803" i="1"/>
  <c r="K1803" i="1"/>
  <c r="J1804" i="1"/>
  <c r="K1804" i="1"/>
  <c r="J1805" i="1"/>
  <c r="K1805" i="1"/>
  <c r="J1806" i="1"/>
  <c r="K1806" i="1"/>
  <c r="J1807" i="1"/>
  <c r="K1807" i="1"/>
  <c r="J1808" i="1"/>
  <c r="K1808" i="1"/>
  <c r="J1809" i="1"/>
  <c r="K1809" i="1"/>
  <c r="J1810" i="1"/>
  <c r="K1810" i="1"/>
  <c r="J1811" i="1"/>
  <c r="K1811" i="1"/>
  <c r="J1812" i="1"/>
  <c r="K1812" i="1"/>
  <c r="J1813" i="1"/>
  <c r="K1813" i="1"/>
  <c r="J1814" i="1"/>
  <c r="K1814" i="1"/>
  <c r="J1815" i="1"/>
  <c r="K1815" i="1"/>
  <c r="J1816" i="1"/>
  <c r="K1816" i="1"/>
  <c r="J1817" i="1"/>
  <c r="K1817" i="1"/>
  <c r="J1818" i="1"/>
  <c r="K1818" i="1"/>
  <c r="J1819" i="1"/>
  <c r="K1819" i="1"/>
  <c r="J1820" i="1"/>
  <c r="K1820" i="1"/>
  <c r="J1821" i="1"/>
  <c r="K1821" i="1"/>
  <c r="J1822" i="1"/>
  <c r="K1822" i="1"/>
  <c r="J1823" i="1"/>
  <c r="K1823" i="1"/>
  <c r="J1824" i="1"/>
  <c r="K1824" i="1"/>
  <c r="J1825" i="1"/>
  <c r="K1825" i="1"/>
  <c r="J1826" i="1"/>
  <c r="K1826" i="1"/>
  <c r="J1827" i="1"/>
  <c r="K1827" i="1"/>
  <c r="J1828" i="1"/>
  <c r="K1828" i="1"/>
  <c r="J1829" i="1"/>
  <c r="K1829" i="1"/>
  <c r="J1830" i="1"/>
  <c r="K1830" i="1"/>
  <c r="J1831" i="1"/>
  <c r="K1831" i="1"/>
  <c r="J1832" i="1"/>
  <c r="K1832" i="1"/>
  <c r="J1833" i="1"/>
  <c r="K1833" i="1"/>
  <c r="J1834" i="1"/>
  <c r="K1834" i="1"/>
  <c r="J1835" i="1"/>
  <c r="K1835" i="1"/>
  <c r="J1836" i="1"/>
  <c r="K1836" i="1"/>
  <c r="J1837" i="1"/>
  <c r="K1837" i="1"/>
  <c r="J1838" i="1"/>
  <c r="K1838" i="1"/>
  <c r="J1839" i="1"/>
  <c r="K1839" i="1"/>
  <c r="J1840" i="1"/>
  <c r="K1840" i="1"/>
  <c r="J1841" i="1"/>
  <c r="K1841" i="1"/>
  <c r="J1842" i="1"/>
  <c r="K1842" i="1"/>
  <c r="J1843" i="1"/>
  <c r="K1843" i="1"/>
  <c r="J1844" i="1"/>
  <c r="K1844" i="1"/>
  <c r="J1845" i="1"/>
  <c r="K1845" i="1"/>
  <c r="J1846" i="1"/>
  <c r="K1846" i="1"/>
  <c r="J1847" i="1"/>
  <c r="K1847" i="1"/>
  <c r="J1848" i="1"/>
  <c r="K1848" i="1"/>
  <c r="J1849" i="1"/>
  <c r="K1849" i="1"/>
  <c r="J1850" i="1"/>
  <c r="K1850" i="1"/>
  <c r="J1851" i="1"/>
  <c r="K1851" i="1"/>
  <c r="J1852" i="1"/>
  <c r="K1852" i="1"/>
  <c r="J1853" i="1"/>
  <c r="K1853" i="1"/>
  <c r="J1854" i="1"/>
  <c r="K1854" i="1"/>
  <c r="J1855" i="1"/>
  <c r="K1855" i="1"/>
  <c r="J1856" i="1"/>
  <c r="K1856" i="1"/>
  <c r="J1857" i="1"/>
  <c r="K1857" i="1"/>
  <c r="J1858" i="1"/>
  <c r="K1858" i="1"/>
  <c r="J1859" i="1"/>
  <c r="K1859" i="1"/>
  <c r="J1860" i="1"/>
  <c r="K1860" i="1"/>
  <c r="J1861" i="1"/>
  <c r="K1861" i="1"/>
  <c r="J1862" i="1"/>
  <c r="K1862" i="1"/>
  <c r="J1863" i="1"/>
  <c r="K1863" i="1"/>
  <c r="J1864" i="1"/>
  <c r="K1864" i="1"/>
  <c r="J1865" i="1"/>
  <c r="K1865" i="1"/>
  <c r="J1866" i="1"/>
  <c r="K1866" i="1"/>
  <c r="J1867" i="1"/>
  <c r="K1867" i="1"/>
  <c r="J1868" i="1"/>
  <c r="K1868" i="1"/>
  <c r="J1869" i="1"/>
  <c r="K1869" i="1"/>
  <c r="J1870" i="1"/>
  <c r="K1870" i="1"/>
  <c r="J1871" i="1"/>
  <c r="K1871" i="1"/>
  <c r="J1872" i="1"/>
  <c r="K1872" i="1"/>
  <c r="J1873" i="1"/>
  <c r="K1873" i="1"/>
  <c r="J1874" i="1"/>
  <c r="K1874" i="1"/>
  <c r="J1875" i="1"/>
  <c r="K1875" i="1"/>
  <c r="J1876" i="1"/>
  <c r="K1876" i="1"/>
  <c r="J1877" i="1"/>
  <c r="K1877" i="1"/>
  <c r="J1878" i="1"/>
  <c r="K1878" i="1"/>
  <c r="J1879" i="1"/>
  <c r="K1879" i="1"/>
  <c r="J1880" i="1"/>
  <c r="K1880" i="1"/>
  <c r="J1881" i="1"/>
  <c r="K1881" i="1"/>
  <c r="J1882" i="1"/>
  <c r="K1882" i="1"/>
  <c r="J1883" i="1"/>
  <c r="K1883" i="1"/>
  <c r="J1884" i="1"/>
  <c r="K1884" i="1"/>
  <c r="J1885" i="1"/>
  <c r="K1885" i="1"/>
  <c r="J1886" i="1"/>
  <c r="K1886" i="1"/>
  <c r="J1887" i="1"/>
  <c r="K1887" i="1"/>
  <c r="J1888" i="1"/>
  <c r="K1888" i="1"/>
  <c r="J1889" i="1"/>
  <c r="K1889" i="1"/>
  <c r="J1890" i="1"/>
  <c r="K1890" i="1"/>
  <c r="J1891" i="1"/>
  <c r="K1891" i="1"/>
  <c r="J1892" i="1"/>
  <c r="K1892" i="1"/>
  <c r="J1893" i="1"/>
  <c r="K1893" i="1"/>
  <c r="J1894" i="1"/>
  <c r="K1894" i="1"/>
  <c r="J1895" i="1"/>
  <c r="K1895" i="1"/>
  <c r="J1896" i="1"/>
  <c r="K1896" i="1"/>
  <c r="J1897" i="1"/>
  <c r="K1897" i="1"/>
  <c r="J1898" i="1"/>
  <c r="K1898" i="1"/>
  <c r="J1899" i="1"/>
  <c r="K1899" i="1"/>
  <c r="J1900" i="1"/>
  <c r="K1900" i="1"/>
  <c r="J1901" i="1"/>
  <c r="K1901" i="1"/>
  <c r="J1902" i="1"/>
  <c r="K1902" i="1"/>
  <c r="J1903" i="1"/>
  <c r="K1903" i="1"/>
  <c r="J1904" i="1"/>
  <c r="K1904" i="1"/>
  <c r="J1905" i="1"/>
  <c r="K1905" i="1"/>
  <c r="J1906" i="1"/>
  <c r="K1906" i="1"/>
  <c r="J1907" i="1"/>
  <c r="K1907" i="1"/>
  <c r="J1908" i="1"/>
  <c r="K1908" i="1"/>
  <c r="J1909" i="1"/>
  <c r="K1909" i="1"/>
  <c r="J1910" i="1"/>
  <c r="K1910" i="1"/>
  <c r="J1911" i="1"/>
  <c r="K1911" i="1"/>
  <c r="J1912" i="1"/>
  <c r="K1912" i="1"/>
  <c r="J1913" i="1"/>
  <c r="K1913" i="1"/>
  <c r="J1914" i="1"/>
  <c r="K1914" i="1"/>
  <c r="J1915" i="1"/>
  <c r="K1915" i="1"/>
  <c r="J1916" i="1"/>
  <c r="K1916" i="1"/>
  <c r="J1917" i="1"/>
  <c r="K1917" i="1"/>
  <c r="J1918" i="1"/>
  <c r="K1918" i="1"/>
  <c r="J1919" i="1"/>
  <c r="K1919" i="1"/>
  <c r="J1920" i="1"/>
  <c r="K1920" i="1"/>
  <c r="J1921" i="1"/>
  <c r="K1921" i="1"/>
  <c r="J1922" i="1"/>
  <c r="K1922" i="1"/>
  <c r="J1923" i="1"/>
  <c r="K1923" i="1"/>
  <c r="J1924" i="1"/>
  <c r="K1924" i="1"/>
  <c r="J1925" i="1"/>
  <c r="K1925" i="1"/>
  <c r="J1926" i="1"/>
  <c r="K1926" i="1"/>
  <c r="J1927" i="1"/>
  <c r="K1927" i="1"/>
  <c r="J1928" i="1"/>
  <c r="K1928" i="1"/>
  <c r="J1929" i="1"/>
  <c r="K1929" i="1"/>
  <c r="J1930" i="1"/>
  <c r="K1930" i="1"/>
  <c r="J1931" i="1"/>
  <c r="K1931" i="1"/>
  <c r="J1932" i="1"/>
  <c r="K1932" i="1"/>
  <c r="J1933" i="1"/>
  <c r="K1933" i="1"/>
  <c r="J1934" i="1"/>
  <c r="K1934" i="1"/>
  <c r="J1935" i="1"/>
  <c r="K1935" i="1"/>
  <c r="J1936" i="1"/>
  <c r="K1936" i="1"/>
  <c r="J1937" i="1"/>
  <c r="K1937" i="1"/>
  <c r="J1938" i="1"/>
  <c r="K1938" i="1"/>
  <c r="J1939" i="1"/>
  <c r="K1939" i="1"/>
  <c r="J1940" i="1"/>
  <c r="K1940" i="1"/>
  <c r="J1941" i="1"/>
  <c r="K1941" i="1"/>
  <c r="J1942" i="1"/>
  <c r="K1942" i="1"/>
  <c r="J1943" i="1"/>
  <c r="K1943" i="1"/>
  <c r="J1944" i="1"/>
  <c r="K1944" i="1"/>
  <c r="J1945" i="1"/>
  <c r="K1945" i="1"/>
  <c r="J1946" i="1"/>
  <c r="K1946" i="1"/>
  <c r="J1947" i="1"/>
  <c r="K1947" i="1"/>
  <c r="J1948" i="1"/>
  <c r="K1948" i="1"/>
  <c r="J1949" i="1"/>
  <c r="K1949" i="1"/>
  <c r="J1950" i="1"/>
  <c r="K1950" i="1"/>
  <c r="J1951" i="1"/>
  <c r="K1951" i="1"/>
  <c r="J1952" i="1"/>
  <c r="K1952" i="1"/>
  <c r="J1953" i="1"/>
  <c r="K1953" i="1"/>
  <c r="J1954" i="1"/>
  <c r="K1954" i="1"/>
  <c r="J1955" i="1"/>
  <c r="K1955" i="1"/>
  <c r="J1956" i="1"/>
  <c r="K1956" i="1"/>
  <c r="J1957" i="1"/>
  <c r="K1957" i="1"/>
  <c r="J1958" i="1"/>
  <c r="K1958" i="1"/>
  <c r="J1959" i="1"/>
  <c r="K1959" i="1"/>
  <c r="J1960" i="1"/>
  <c r="K1960" i="1"/>
  <c r="J1961" i="1"/>
  <c r="K1961" i="1"/>
  <c r="J1962" i="1"/>
  <c r="K1962" i="1"/>
  <c r="J1963" i="1"/>
  <c r="K1963" i="1"/>
  <c r="J1964" i="1"/>
  <c r="K1964" i="1"/>
  <c r="J1965" i="1"/>
  <c r="K1965" i="1"/>
  <c r="J1966" i="1"/>
  <c r="K1966" i="1"/>
  <c r="J1967" i="1"/>
  <c r="K1967" i="1"/>
  <c r="J1968" i="1"/>
  <c r="K1968" i="1"/>
  <c r="J1969" i="1"/>
  <c r="K1969" i="1"/>
  <c r="J1970" i="1"/>
  <c r="K1970" i="1"/>
  <c r="J1971" i="1"/>
  <c r="K1971" i="1"/>
  <c r="J1972" i="1"/>
  <c r="K1972" i="1"/>
  <c r="J1973" i="1"/>
  <c r="K1973" i="1"/>
  <c r="J1974" i="1"/>
  <c r="K1974" i="1"/>
  <c r="J1975" i="1"/>
  <c r="K1975" i="1"/>
  <c r="J1976" i="1"/>
  <c r="K1976" i="1"/>
  <c r="J1977" i="1"/>
  <c r="K1977" i="1"/>
  <c r="J1978" i="1"/>
  <c r="K1978" i="1"/>
  <c r="J1979" i="1"/>
  <c r="K1979" i="1"/>
  <c r="J1980" i="1"/>
  <c r="K1980" i="1"/>
  <c r="J1981" i="1"/>
  <c r="K1981" i="1"/>
  <c r="J1982" i="1"/>
  <c r="K1982" i="1"/>
  <c r="J1983" i="1"/>
  <c r="K1983" i="1"/>
  <c r="J1984" i="1"/>
  <c r="K1984" i="1"/>
  <c r="J1985" i="1"/>
  <c r="K1985" i="1"/>
  <c r="J1986" i="1"/>
  <c r="K1986" i="1"/>
  <c r="J1987" i="1"/>
  <c r="K1987" i="1"/>
  <c r="J1988" i="1"/>
  <c r="K1988" i="1"/>
  <c r="J1989" i="1"/>
  <c r="K1989" i="1"/>
  <c r="J1990" i="1"/>
  <c r="K1990" i="1"/>
  <c r="J1991" i="1"/>
  <c r="K1991" i="1"/>
  <c r="J1992" i="1"/>
  <c r="K1992" i="1"/>
  <c r="J1993" i="1"/>
  <c r="K1993" i="1"/>
  <c r="J1994" i="1"/>
  <c r="K1994" i="1"/>
  <c r="J1995" i="1"/>
  <c r="K1995" i="1"/>
  <c r="J1996" i="1"/>
  <c r="K1996" i="1"/>
  <c r="J1997" i="1"/>
  <c r="K1997" i="1"/>
  <c r="J1998" i="1"/>
  <c r="K1998" i="1"/>
  <c r="J1999" i="1"/>
  <c r="K1999" i="1"/>
  <c r="J2000" i="1"/>
  <c r="K2000" i="1"/>
  <c r="J2001" i="1"/>
  <c r="K2001" i="1"/>
  <c r="J2002" i="1"/>
  <c r="K2002" i="1"/>
  <c r="J2003" i="1"/>
  <c r="K2003" i="1"/>
  <c r="J2004" i="1"/>
  <c r="K2004" i="1"/>
  <c r="J2005" i="1"/>
  <c r="K2005" i="1"/>
  <c r="J2006" i="1"/>
  <c r="K2006" i="1"/>
  <c r="J2007" i="1"/>
  <c r="K2007" i="1"/>
  <c r="J2008" i="1"/>
  <c r="K2008" i="1"/>
  <c r="J2009" i="1"/>
  <c r="K2009" i="1"/>
  <c r="J2010" i="1"/>
  <c r="K2010" i="1"/>
  <c r="J2011" i="1"/>
  <c r="K2011" i="1"/>
  <c r="J2012" i="1"/>
  <c r="K2012" i="1"/>
  <c r="J2013" i="1"/>
  <c r="K2013" i="1"/>
  <c r="J2014" i="1"/>
  <c r="K2014" i="1"/>
  <c r="J2015" i="1"/>
  <c r="K2015" i="1"/>
  <c r="J2016" i="1"/>
  <c r="K2016" i="1"/>
  <c r="J2017" i="1"/>
  <c r="K2017" i="1"/>
  <c r="J2018" i="1"/>
  <c r="K2018" i="1"/>
  <c r="J2019" i="1"/>
  <c r="K2019" i="1"/>
  <c r="J2020" i="1"/>
  <c r="K2020" i="1"/>
  <c r="J2021" i="1"/>
  <c r="K2021" i="1"/>
  <c r="J2022" i="1"/>
  <c r="K2022" i="1"/>
  <c r="J2023" i="1"/>
  <c r="K2023" i="1"/>
  <c r="J2024" i="1"/>
  <c r="K2024" i="1"/>
  <c r="J2025" i="1"/>
  <c r="K2025" i="1"/>
  <c r="J2026" i="1"/>
  <c r="K2026" i="1"/>
  <c r="J2027" i="1"/>
  <c r="K2027" i="1"/>
  <c r="J2028" i="1"/>
  <c r="K2028" i="1"/>
  <c r="J2029" i="1"/>
  <c r="K2029" i="1"/>
  <c r="J2030" i="1"/>
  <c r="K2030" i="1"/>
  <c r="J2031" i="1"/>
  <c r="K2031" i="1"/>
  <c r="J2032" i="1"/>
  <c r="K2032" i="1"/>
  <c r="J2033" i="1"/>
  <c r="K2033" i="1"/>
  <c r="J2034" i="1"/>
  <c r="K2034" i="1"/>
  <c r="J2035" i="1"/>
  <c r="K2035" i="1"/>
  <c r="J2036" i="1"/>
  <c r="K2036" i="1"/>
  <c r="J2037" i="1"/>
  <c r="K2037" i="1"/>
  <c r="J2038" i="1"/>
  <c r="K2038" i="1"/>
  <c r="J2039" i="1"/>
  <c r="K2039" i="1"/>
  <c r="J2040" i="1"/>
  <c r="K2040" i="1"/>
  <c r="J2041" i="1"/>
  <c r="K2041" i="1"/>
  <c r="J2042" i="1"/>
  <c r="K2042" i="1"/>
  <c r="J2043" i="1"/>
  <c r="K2043" i="1"/>
  <c r="J2044" i="1"/>
  <c r="K2044" i="1"/>
  <c r="J2045" i="1"/>
  <c r="K2045" i="1"/>
  <c r="J2046" i="1"/>
  <c r="K2046" i="1"/>
  <c r="J2047" i="1"/>
  <c r="K2047" i="1"/>
  <c r="J2048" i="1"/>
  <c r="K2048" i="1"/>
  <c r="J2049" i="1"/>
  <c r="K2049" i="1"/>
  <c r="J2050" i="1"/>
  <c r="K2050" i="1"/>
  <c r="J2051" i="1"/>
  <c r="K2051" i="1"/>
  <c r="J2052" i="1"/>
  <c r="K2052" i="1"/>
  <c r="J2053" i="1"/>
  <c r="K2053" i="1"/>
  <c r="J2054" i="1"/>
  <c r="K2054" i="1"/>
  <c r="J2055" i="1"/>
  <c r="K2055" i="1"/>
  <c r="J2056" i="1"/>
  <c r="K2056" i="1"/>
  <c r="J2057" i="1"/>
  <c r="K2057" i="1"/>
  <c r="J2058" i="1"/>
  <c r="K2058" i="1"/>
  <c r="J2059" i="1"/>
  <c r="K2059" i="1"/>
  <c r="J2060" i="1"/>
  <c r="K2060" i="1"/>
  <c r="J2061" i="1"/>
  <c r="K2061" i="1"/>
  <c r="J2062" i="1"/>
  <c r="K2062" i="1"/>
  <c r="J2063" i="1"/>
  <c r="K2063" i="1"/>
  <c r="J2064" i="1"/>
  <c r="K2064" i="1"/>
  <c r="J2065" i="1"/>
  <c r="K2065" i="1"/>
  <c r="J2066" i="1"/>
  <c r="K2066" i="1"/>
  <c r="J2067" i="1"/>
  <c r="K2067" i="1"/>
  <c r="J2068" i="1"/>
  <c r="K2068" i="1"/>
  <c r="J2069" i="1"/>
  <c r="K2069" i="1"/>
  <c r="J2070" i="1"/>
  <c r="K2070" i="1"/>
  <c r="J2071" i="1"/>
  <c r="K2071" i="1"/>
  <c r="J2072" i="1"/>
  <c r="K2072" i="1"/>
  <c r="J2073" i="1"/>
  <c r="K2073" i="1"/>
  <c r="J2074" i="1"/>
  <c r="K2074" i="1"/>
  <c r="J2075" i="1"/>
  <c r="K2075" i="1"/>
  <c r="J2076" i="1"/>
  <c r="K2076" i="1"/>
  <c r="J2077" i="1"/>
  <c r="K2077" i="1"/>
  <c r="J2078" i="1"/>
  <c r="K2078" i="1"/>
  <c r="J2079" i="1"/>
  <c r="K2079" i="1"/>
  <c r="J2080" i="1"/>
  <c r="K2080" i="1"/>
  <c r="J2081" i="1"/>
  <c r="K2081" i="1"/>
  <c r="J2082" i="1"/>
  <c r="K2082" i="1"/>
  <c r="J2083" i="1"/>
  <c r="K2083" i="1"/>
  <c r="J2084" i="1"/>
  <c r="K2084" i="1"/>
  <c r="J2085" i="1"/>
  <c r="K2085" i="1"/>
  <c r="J2086" i="1"/>
  <c r="K2086" i="1"/>
  <c r="J2087" i="1"/>
  <c r="K2087" i="1"/>
  <c r="J2088" i="1"/>
  <c r="K2088" i="1"/>
  <c r="J2089" i="1"/>
  <c r="K2089" i="1"/>
  <c r="J2090" i="1"/>
  <c r="K2090" i="1"/>
  <c r="J2091" i="1"/>
  <c r="K2091" i="1"/>
  <c r="J2092" i="1"/>
  <c r="K2092" i="1"/>
  <c r="J2093" i="1"/>
  <c r="K2093" i="1"/>
  <c r="J2094" i="1"/>
  <c r="K2094" i="1"/>
  <c r="J2095" i="1"/>
  <c r="K2095" i="1"/>
  <c r="J2096" i="1"/>
  <c r="K2096" i="1"/>
  <c r="J2097" i="1"/>
  <c r="K2097" i="1"/>
  <c r="J2098" i="1"/>
  <c r="K2098" i="1"/>
  <c r="J2099" i="1"/>
  <c r="K2099" i="1"/>
  <c r="J2100" i="1"/>
  <c r="K2100" i="1"/>
  <c r="J2101" i="1"/>
  <c r="K2101" i="1"/>
  <c r="J2102" i="1"/>
  <c r="K2102" i="1"/>
  <c r="J2103" i="1"/>
  <c r="K2103" i="1"/>
  <c r="J2104" i="1"/>
  <c r="K2104" i="1"/>
  <c r="J2105" i="1"/>
  <c r="K2105" i="1"/>
  <c r="J2106" i="1"/>
  <c r="K2106" i="1"/>
  <c r="J2107" i="1"/>
  <c r="K2107" i="1"/>
  <c r="J2108" i="1"/>
  <c r="K2108" i="1"/>
  <c r="J2109" i="1"/>
  <c r="K2109" i="1"/>
  <c r="J2110" i="1"/>
  <c r="K2110" i="1"/>
  <c r="J2111" i="1"/>
  <c r="K2111" i="1"/>
  <c r="J2112" i="1"/>
  <c r="K2112" i="1"/>
  <c r="J2113" i="1"/>
  <c r="K2113" i="1"/>
  <c r="J2114" i="1"/>
  <c r="K2114" i="1"/>
  <c r="J2115" i="1"/>
  <c r="K2115" i="1"/>
  <c r="J2116" i="1"/>
  <c r="K2116" i="1"/>
  <c r="J2117" i="1"/>
  <c r="K2117" i="1"/>
  <c r="J2118" i="1"/>
  <c r="K2118" i="1"/>
  <c r="J2119" i="1"/>
  <c r="K2119" i="1"/>
  <c r="J2120" i="1"/>
  <c r="K2120" i="1"/>
  <c r="J2121" i="1"/>
  <c r="K2121" i="1"/>
  <c r="J2122" i="1"/>
  <c r="K2122" i="1"/>
  <c r="J2123" i="1"/>
  <c r="K2123" i="1"/>
  <c r="J2124" i="1"/>
  <c r="K2124" i="1"/>
  <c r="J2125" i="1"/>
  <c r="K2125" i="1"/>
  <c r="J2126" i="1"/>
  <c r="K2126" i="1"/>
  <c r="J2127" i="1"/>
  <c r="K2127" i="1"/>
  <c r="J2128" i="1"/>
  <c r="K2128" i="1"/>
  <c r="J2129" i="1"/>
  <c r="K2129" i="1"/>
  <c r="J2130" i="1"/>
  <c r="K2130" i="1"/>
  <c r="J2131" i="1"/>
  <c r="K2131" i="1"/>
  <c r="J2132" i="1"/>
  <c r="K2132" i="1"/>
  <c r="J2133" i="1"/>
  <c r="K2133" i="1"/>
  <c r="J2134" i="1"/>
  <c r="K2134" i="1"/>
  <c r="J2135" i="1"/>
  <c r="K2135" i="1"/>
  <c r="J2136" i="1"/>
  <c r="K2136" i="1"/>
  <c r="J2137" i="1"/>
  <c r="K2137" i="1"/>
  <c r="J2138" i="1"/>
  <c r="K2138" i="1"/>
  <c r="J2139" i="1"/>
  <c r="K2139" i="1"/>
  <c r="J2140" i="1"/>
  <c r="K2140" i="1"/>
  <c r="J2141" i="1"/>
  <c r="K2141" i="1"/>
  <c r="J2142" i="1"/>
  <c r="K2142" i="1"/>
  <c r="J2143" i="1"/>
  <c r="K2143" i="1"/>
  <c r="J2144" i="1"/>
  <c r="K2144" i="1"/>
  <c r="J2145" i="1"/>
  <c r="K2145" i="1"/>
  <c r="J2146" i="1"/>
  <c r="K2146" i="1"/>
  <c r="J2147" i="1"/>
  <c r="K2147" i="1"/>
  <c r="J2148" i="1"/>
  <c r="K2148" i="1"/>
  <c r="J2149" i="1"/>
  <c r="K2149" i="1"/>
  <c r="J2150" i="1"/>
  <c r="K2150" i="1"/>
  <c r="J2151" i="1"/>
  <c r="K2151" i="1"/>
  <c r="J2152" i="1"/>
  <c r="K2152" i="1"/>
  <c r="J2153" i="1"/>
  <c r="K2153" i="1"/>
  <c r="J2154" i="1"/>
  <c r="K2154" i="1"/>
  <c r="J2155" i="1"/>
  <c r="K2155" i="1"/>
  <c r="J2156" i="1"/>
  <c r="K2156" i="1"/>
  <c r="J2157" i="1"/>
  <c r="K2157" i="1"/>
  <c r="J2158" i="1"/>
  <c r="K2158" i="1"/>
  <c r="J2159" i="1"/>
  <c r="K2159" i="1"/>
  <c r="J2160" i="1"/>
  <c r="K2160" i="1"/>
  <c r="J2161" i="1"/>
  <c r="K2161" i="1"/>
  <c r="J2162" i="1"/>
  <c r="K2162" i="1"/>
  <c r="J2163" i="1"/>
  <c r="K2163" i="1"/>
  <c r="J2164" i="1"/>
  <c r="K2164" i="1"/>
  <c r="J2165" i="1"/>
  <c r="K2165" i="1"/>
  <c r="J2166" i="1"/>
  <c r="K2166" i="1"/>
  <c r="J2167" i="1"/>
  <c r="K2167" i="1"/>
  <c r="J2168" i="1"/>
  <c r="K2168" i="1"/>
  <c r="J2169" i="1"/>
  <c r="K2169" i="1"/>
  <c r="J2170" i="1"/>
  <c r="K2170" i="1"/>
  <c r="J2171" i="1"/>
  <c r="K2171" i="1"/>
  <c r="J2172" i="1"/>
  <c r="K2172" i="1"/>
  <c r="J2173" i="1"/>
  <c r="K2173" i="1"/>
  <c r="J2174" i="1"/>
  <c r="K2174" i="1"/>
  <c r="J2175" i="1"/>
  <c r="K2175" i="1"/>
  <c r="J2176" i="1"/>
  <c r="K2176" i="1"/>
  <c r="J2177" i="1"/>
  <c r="K2177" i="1"/>
  <c r="J2178" i="1"/>
  <c r="K2178" i="1"/>
  <c r="J2179" i="1"/>
  <c r="K2179" i="1"/>
  <c r="J2180" i="1"/>
  <c r="K2180" i="1"/>
  <c r="J2181" i="1"/>
  <c r="K2181" i="1"/>
  <c r="J2182" i="1"/>
  <c r="K2182" i="1"/>
  <c r="J2183" i="1"/>
  <c r="K2183" i="1"/>
  <c r="J2184" i="1"/>
  <c r="K2184" i="1"/>
  <c r="J2185" i="1"/>
  <c r="K2185" i="1"/>
  <c r="J2186" i="1"/>
  <c r="K2186" i="1"/>
  <c r="J2187" i="1"/>
  <c r="K2187" i="1"/>
  <c r="J2188" i="1"/>
  <c r="K2188" i="1"/>
  <c r="J2189" i="1"/>
  <c r="K2189" i="1"/>
  <c r="J2190" i="1"/>
  <c r="K2190" i="1"/>
  <c r="J2191" i="1"/>
  <c r="K2191" i="1"/>
  <c r="J2192" i="1"/>
  <c r="K2192" i="1"/>
  <c r="J2193" i="1"/>
  <c r="K2193" i="1"/>
  <c r="J2194" i="1"/>
  <c r="K2194" i="1"/>
  <c r="J2195" i="1"/>
  <c r="K2195" i="1"/>
  <c r="J2196" i="1"/>
  <c r="K2196" i="1"/>
  <c r="J2197" i="1"/>
  <c r="K2197" i="1"/>
  <c r="J2198" i="1"/>
  <c r="K2198" i="1"/>
  <c r="J2199" i="1"/>
  <c r="K2199" i="1"/>
  <c r="J2200" i="1"/>
  <c r="K2200" i="1"/>
  <c r="J2201" i="1"/>
  <c r="K2201" i="1"/>
  <c r="J2202" i="1"/>
  <c r="K2202" i="1"/>
  <c r="J2203" i="1"/>
  <c r="K2203" i="1"/>
  <c r="J2204" i="1"/>
  <c r="K2204" i="1"/>
  <c r="J2205" i="1"/>
  <c r="K2205" i="1"/>
  <c r="J2206" i="1"/>
  <c r="K2206" i="1"/>
  <c r="J2207" i="1"/>
  <c r="K2207" i="1"/>
  <c r="J2208" i="1"/>
  <c r="K2208" i="1"/>
  <c r="J2209" i="1"/>
  <c r="K2209" i="1"/>
  <c r="J2210" i="1"/>
  <c r="K2210" i="1"/>
  <c r="J2211" i="1"/>
  <c r="K2211" i="1"/>
  <c r="J2212" i="1"/>
  <c r="K2212" i="1"/>
  <c r="J2213" i="1"/>
  <c r="K2213" i="1"/>
  <c r="J2214" i="1"/>
  <c r="K2214" i="1"/>
  <c r="J2215" i="1"/>
  <c r="K2215" i="1"/>
  <c r="J2216" i="1"/>
  <c r="K2216" i="1"/>
  <c r="J2217" i="1"/>
  <c r="K2217" i="1"/>
  <c r="J2218" i="1"/>
  <c r="K2218" i="1"/>
  <c r="J2219" i="1"/>
  <c r="K2219" i="1"/>
  <c r="J2220" i="1"/>
  <c r="K2220" i="1"/>
  <c r="J2221" i="1"/>
  <c r="K2221" i="1"/>
  <c r="J2222" i="1"/>
  <c r="K2222" i="1"/>
  <c r="J2223" i="1"/>
  <c r="K2223" i="1"/>
  <c r="J2224" i="1"/>
  <c r="K2224" i="1"/>
  <c r="J2225" i="1"/>
  <c r="K2225" i="1"/>
  <c r="J2226" i="1"/>
  <c r="K2226" i="1"/>
  <c r="J2227" i="1"/>
  <c r="K2227" i="1"/>
  <c r="J2228" i="1"/>
  <c r="K2228" i="1"/>
  <c r="J2229" i="1"/>
  <c r="K2229" i="1"/>
  <c r="J2230" i="1"/>
  <c r="K2230" i="1"/>
  <c r="J2231" i="1"/>
  <c r="K2231" i="1"/>
  <c r="J2232" i="1"/>
  <c r="K2232" i="1"/>
  <c r="J2233" i="1"/>
  <c r="K2233" i="1"/>
  <c r="J2234" i="1"/>
  <c r="K2234" i="1"/>
  <c r="J2235" i="1"/>
  <c r="K2235" i="1"/>
  <c r="J2236" i="1"/>
  <c r="K2236" i="1"/>
  <c r="J2237" i="1"/>
  <c r="K2237" i="1"/>
  <c r="J2238" i="1"/>
  <c r="K2238" i="1"/>
  <c r="J2239" i="1"/>
  <c r="K2239" i="1"/>
  <c r="J2240" i="1"/>
  <c r="K2240" i="1"/>
  <c r="J2241" i="1"/>
  <c r="K2241" i="1"/>
  <c r="J2242" i="1"/>
  <c r="K2242" i="1"/>
  <c r="J2243" i="1"/>
  <c r="K2243" i="1"/>
  <c r="J2244" i="1"/>
  <c r="K2244" i="1"/>
  <c r="J2245" i="1"/>
  <c r="K2245" i="1"/>
  <c r="J2246" i="1"/>
  <c r="K2246" i="1"/>
  <c r="J2247" i="1"/>
  <c r="K2247" i="1"/>
  <c r="J2248" i="1"/>
  <c r="K2248" i="1"/>
  <c r="J2249" i="1"/>
  <c r="K2249" i="1"/>
  <c r="J2250" i="1"/>
  <c r="K2250" i="1"/>
  <c r="J2251" i="1"/>
  <c r="K2251" i="1"/>
  <c r="J2252" i="1"/>
  <c r="K2252" i="1"/>
  <c r="J2253" i="1"/>
  <c r="K2253" i="1"/>
  <c r="J2254" i="1"/>
  <c r="K2254" i="1"/>
  <c r="J2255" i="1"/>
  <c r="K2255" i="1"/>
  <c r="J2256" i="1"/>
  <c r="K2256" i="1"/>
  <c r="J2257" i="1"/>
  <c r="K2257" i="1"/>
  <c r="J2258" i="1"/>
  <c r="K2258" i="1"/>
  <c r="J2259" i="1"/>
  <c r="K2259" i="1"/>
  <c r="J2260" i="1"/>
  <c r="K2260" i="1"/>
  <c r="J2261" i="1"/>
  <c r="K2261" i="1"/>
  <c r="J2262" i="1"/>
  <c r="K2262" i="1"/>
  <c r="J2263" i="1"/>
  <c r="K2263" i="1"/>
  <c r="J2264" i="1"/>
  <c r="K2264" i="1"/>
  <c r="J2265" i="1"/>
  <c r="K2265" i="1"/>
  <c r="J2266" i="1"/>
  <c r="K2266" i="1"/>
  <c r="J2267" i="1"/>
  <c r="K2267" i="1"/>
  <c r="J2268" i="1"/>
  <c r="K2268" i="1"/>
  <c r="J2269" i="1"/>
  <c r="K2269" i="1"/>
  <c r="J2270" i="1"/>
  <c r="K2270" i="1"/>
  <c r="J2271" i="1"/>
  <c r="K2271" i="1"/>
  <c r="J2272" i="1"/>
  <c r="K2272" i="1"/>
  <c r="J2273" i="1"/>
  <c r="K2273" i="1"/>
  <c r="J2274" i="1"/>
  <c r="K2274" i="1"/>
  <c r="J2275" i="1"/>
  <c r="K2275" i="1"/>
  <c r="J2276" i="1"/>
  <c r="K2276" i="1"/>
  <c r="J2277" i="1"/>
  <c r="K2277" i="1"/>
  <c r="J2278" i="1"/>
  <c r="K2278" i="1"/>
  <c r="J2279" i="1"/>
  <c r="K2279" i="1"/>
  <c r="J2280" i="1"/>
  <c r="K2280" i="1"/>
  <c r="J2281" i="1"/>
  <c r="K2281" i="1"/>
  <c r="J2282" i="1"/>
  <c r="K2282" i="1"/>
  <c r="J2283" i="1"/>
  <c r="K2283" i="1"/>
  <c r="J2284" i="1"/>
  <c r="K2284" i="1"/>
  <c r="J2285" i="1"/>
  <c r="K2285" i="1"/>
  <c r="J2286" i="1"/>
  <c r="K2286" i="1"/>
  <c r="J2287" i="1"/>
  <c r="K2287" i="1"/>
  <c r="J2288" i="1"/>
  <c r="K2288" i="1"/>
  <c r="J2289" i="1"/>
  <c r="K2289" i="1"/>
  <c r="J2290" i="1"/>
  <c r="K2290" i="1"/>
  <c r="J2291" i="1"/>
  <c r="K2291" i="1"/>
  <c r="J2292" i="1"/>
  <c r="K2292" i="1"/>
  <c r="J2293" i="1"/>
  <c r="K2293" i="1"/>
  <c r="J2294" i="1"/>
  <c r="K2294" i="1"/>
  <c r="J2295" i="1"/>
  <c r="K2295" i="1"/>
  <c r="J2296" i="1"/>
  <c r="K2296" i="1"/>
  <c r="J2297" i="1"/>
  <c r="K2297" i="1"/>
  <c r="J2298" i="1"/>
  <c r="K2298" i="1"/>
  <c r="J2299" i="1"/>
  <c r="K2299" i="1"/>
  <c r="J2300" i="1"/>
  <c r="K2300" i="1"/>
  <c r="J2301" i="1"/>
  <c r="K2301" i="1"/>
  <c r="J2302" i="1"/>
  <c r="K2302" i="1"/>
  <c r="J2303" i="1"/>
  <c r="K2303" i="1"/>
  <c r="J2304" i="1"/>
  <c r="K2304" i="1"/>
  <c r="J2305" i="1"/>
  <c r="K2305" i="1"/>
  <c r="J2306" i="1"/>
  <c r="K2306" i="1"/>
  <c r="J2307" i="1"/>
  <c r="K2307" i="1"/>
  <c r="J2308" i="1"/>
  <c r="K2308" i="1"/>
  <c r="J2309" i="1"/>
  <c r="K2309" i="1"/>
  <c r="J2310" i="1"/>
  <c r="K2310" i="1"/>
  <c r="J2311" i="1"/>
  <c r="K2311" i="1"/>
  <c r="J2312" i="1"/>
  <c r="K2312" i="1"/>
  <c r="J2313" i="1"/>
  <c r="K2313" i="1"/>
  <c r="J2314" i="1"/>
  <c r="K2314" i="1"/>
  <c r="J2315" i="1"/>
  <c r="K2315" i="1"/>
  <c r="J2316" i="1"/>
  <c r="K2316" i="1"/>
  <c r="J2317" i="1"/>
  <c r="K2317" i="1"/>
  <c r="J2318" i="1"/>
  <c r="K2318" i="1"/>
  <c r="J2319" i="1"/>
  <c r="K2319" i="1"/>
  <c r="J2320" i="1"/>
  <c r="K2320" i="1"/>
  <c r="J2321" i="1"/>
  <c r="K2321" i="1"/>
  <c r="J2322" i="1"/>
  <c r="K2322" i="1"/>
  <c r="J2323" i="1"/>
  <c r="K2323" i="1"/>
  <c r="J2324" i="1"/>
  <c r="K2324" i="1"/>
  <c r="J2325" i="1"/>
  <c r="K2325" i="1"/>
  <c r="J2326" i="1"/>
  <c r="K2326" i="1"/>
  <c r="J2327" i="1"/>
  <c r="K2327" i="1"/>
  <c r="J2328" i="1"/>
  <c r="K2328" i="1"/>
  <c r="J2329" i="1"/>
  <c r="K2329" i="1"/>
  <c r="J2330" i="1"/>
  <c r="K2330" i="1"/>
  <c r="J2331" i="1"/>
  <c r="K2331" i="1"/>
  <c r="J2332" i="1"/>
  <c r="K2332" i="1"/>
  <c r="J2333" i="1"/>
  <c r="K2333" i="1"/>
  <c r="J2334" i="1"/>
  <c r="K2334" i="1"/>
  <c r="J2335" i="1"/>
  <c r="K2335" i="1"/>
  <c r="J2336" i="1"/>
  <c r="K2336" i="1"/>
  <c r="J2337" i="1"/>
  <c r="K2337" i="1"/>
  <c r="J2338" i="1"/>
  <c r="K2338" i="1"/>
  <c r="J2339" i="1"/>
  <c r="K2339" i="1"/>
  <c r="J2340" i="1"/>
  <c r="K2340" i="1"/>
  <c r="J2341" i="1"/>
  <c r="K2341" i="1"/>
  <c r="J2342" i="1"/>
  <c r="K2342" i="1"/>
  <c r="J2343" i="1"/>
  <c r="K2343" i="1"/>
  <c r="J2344" i="1"/>
  <c r="K2344" i="1"/>
  <c r="J2345" i="1"/>
  <c r="K2345" i="1"/>
  <c r="J2346" i="1"/>
  <c r="K2346" i="1"/>
  <c r="J2347" i="1"/>
  <c r="K2347" i="1"/>
  <c r="J2348" i="1"/>
  <c r="K2348" i="1"/>
  <c r="J2349" i="1"/>
  <c r="K2349" i="1"/>
  <c r="J2350" i="1"/>
  <c r="K2350" i="1"/>
  <c r="J2351" i="1"/>
  <c r="K2351" i="1"/>
  <c r="J2352" i="1"/>
  <c r="K2352" i="1"/>
  <c r="J2353" i="1"/>
  <c r="K2353" i="1"/>
  <c r="J2354" i="1"/>
  <c r="K2354" i="1"/>
  <c r="J2355" i="1"/>
  <c r="K2355" i="1"/>
  <c r="J2356" i="1"/>
  <c r="K2356" i="1"/>
  <c r="J2357" i="1"/>
  <c r="K2357" i="1"/>
  <c r="J2358" i="1"/>
  <c r="K2358" i="1"/>
  <c r="J2359" i="1"/>
  <c r="K2359" i="1"/>
  <c r="J2360" i="1"/>
  <c r="K2360" i="1"/>
  <c r="J2361" i="1"/>
  <c r="K2361" i="1"/>
  <c r="J2362" i="1"/>
  <c r="K2362" i="1"/>
  <c r="J2363" i="1"/>
  <c r="K2363" i="1"/>
  <c r="J2364" i="1"/>
  <c r="K2364" i="1"/>
  <c r="J2365" i="1"/>
  <c r="K2365" i="1"/>
  <c r="J2366" i="1"/>
  <c r="K2366" i="1"/>
  <c r="J2367" i="1"/>
  <c r="K2367" i="1"/>
  <c r="J2368" i="1"/>
  <c r="K2368" i="1"/>
  <c r="J2369" i="1"/>
  <c r="K2369" i="1"/>
  <c r="J2370" i="1"/>
  <c r="K2370" i="1"/>
  <c r="J2371" i="1"/>
  <c r="K2371" i="1"/>
  <c r="J2372" i="1"/>
  <c r="K2372" i="1"/>
  <c r="J2373" i="1"/>
  <c r="K2373" i="1"/>
  <c r="J2374" i="1"/>
  <c r="K2374" i="1"/>
  <c r="J2375" i="1"/>
  <c r="K2375" i="1"/>
  <c r="J2376" i="1"/>
  <c r="K2376" i="1"/>
  <c r="J2377" i="1"/>
  <c r="K2377" i="1"/>
  <c r="J2378" i="1"/>
  <c r="K2378" i="1"/>
  <c r="J2379" i="1"/>
  <c r="K2379" i="1"/>
  <c r="J2380" i="1"/>
  <c r="K2380" i="1"/>
  <c r="J2381" i="1"/>
  <c r="K2381" i="1"/>
  <c r="J2382" i="1"/>
  <c r="K2382" i="1"/>
  <c r="J2383" i="1"/>
  <c r="K2383" i="1"/>
  <c r="J2384" i="1"/>
  <c r="K2384" i="1"/>
  <c r="J2385" i="1"/>
  <c r="K2385" i="1"/>
  <c r="J2386" i="1"/>
  <c r="K2386" i="1"/>
  <c r="J2387" i="1"/>
  <c r="K2387" i="1"/>
  <c r="J2388" i="1"/>
  <c r="K2388" i="1"/>
  <c r="J2389" i="1"/>
  <c r="K2389" i="1"/>
  <c r="J2390" i="1"/>
  <c r="K2390" i="1"/>
  <c r="J2391" i="1"/>
  <c r="K2391" i="1"/>
  <c r="J2392" i="1"/>
  <c r="K2392" i="1"/>
  <c r="J2393" i="1"/>
  <c r="K2393" i="1"/>
  <c r="J2394" i="1"/>
  <c r="K2394" i="1"/>
  <c r="J2395" i="1"/>
  <c r="K2395" i="1"/>
  <c r="J2396" i="1"/>
  <c r="K2396" i="1"/>
  <c r="J2397" i="1"/>
  <c r="K2397" i="1"/>
  <c r="J2398" i="1"/>
  <c r="K2398" i="1"/>
  <c r="J2399" i="1"/>
  <c r="K2399" i="1"/>
  <c r="J2400" i="1"/>
  <c r="K2400" i="1"/>
  <c r="J2401" i="1"/>
  <c r="K2401" i="1"/>
  <c r="J2402" i="1"/>
  <c r="K2402" i="1"/>
  <c r="J2403" i="1"/>
  <c r="K2403" i="1"/>
  <c r="J2404" i="1"/>
  <c r="K2404" i="1"/>
  <c r="J2405" i="1"/>
  <c r="K2405" i="1"/>
  <c r="J2406" i="1"/>
  <c r="K2406" i="1"/>
  <c r="J2407" i="1"/>
  <c r="K2407" i="1"/>
  <c r="J2408" i="1"/>
  <c r="K2408" i="1"/>
  <c r="J2409" i="1"/>
  <c r="K2409" i="1"/>
  <c r="J2410" i="1"/>
  <c r="K2410" i="1"/>
  <c r="J2411" i="1"/>
  <c r="K2411" i="1"/>
  <c r="J2412" i="1"/>
  <c r="K2412" i="1"/>
  <c r="J2413" i="1"/>
  <c r="K2413" i="1"/>
  <c r="J2414" i="1"/>
  <c r="K2414" i="1"/>
  <c r="J2415" i="1"/>
  <c r="K2415" i="1"/>
  <c r="J2416" i="1"/>
  <c r="K2416" i="1"/>
  <c r="J2417" i="1"/>
  <c r="K2417" i="1"/>
  <c r="J2418" i="1"/>
  <c r="K2418" i="1"/>
  <c r="J2419" i="1"/>
  <c r="K2419" i="1"/>
  <c r="J2420" i="1"/>
  <c r="K2420" i="1"/>
  <c r="J2421" i="1"/>
  <c r="K2421" i="1"/>
  <c r="J2422" i="1"/>
  <c r="K2422" i="1"/>
  <c r="J2423" i="1"/>
  <c r="K2423" i="1"/>
  <c r="J2424" i="1"/>
  <c r="K2424" i="1"/>
  <c r="J2425" i="1"/>
  <c r="K2425" i="1"/>
  <c r="J2426" i="1"/>
  <c r="K2426" i="1"/>
  <c r="J2427" i="1"/>
  <c r="K2427" i="1"/>
  <c r="J2428" i="1"/>
  <c r="K2428" i="1"/>
  <c r="J2429" i="1"/>
  <c r="K2429" i="1"/>
  <c r="J2430" i="1"/>
  <c r="K2430" i="1"/>
  <c r="J2431" i="1"/>
  <c r="K2431" i="1"/>
  <c r="J2432" i="1"/>
  <c r="K2432" i="1"/>
  <c r="J2433" i="1"/>
  <c r="K2433" i="1"/>
  <c r="J2434" i="1"/>
  <c r="K2434" i="1"/>
  <c r="J2435" i="1"/>
  <c r="K2435" i="1"/>
  <c r="J2436" i="1"/>
  <c r="K2436" i="1"/>
  <c r="J2437" i="1"/>
  <c r="K2437" i="1"/>
  <c r="J2438" i="1"/>
  <c r="K2438" i="1"/>
  <c r="J2439" i="1"/>
  <c r="K2439" i="1"/>
  <c r="J2440" i="1"/>
  <c r="K2440" i="1"/>
  <c r="J2441" i="1"/>
  <c r="K2441" i="1"/>
  <c r="J2442" i="1"/>
  <c r="K2442" i="1"/>
  <c r="J2443" i="1"/>
  <c r="K2443" i="1"/>
  <c r="J2444" i="1"/>
  <c r="K2444" i="1"/>
  <c r="J2445" i="1"/>
  <c r="K2445" i="1"/>
  <c r="J2446" i="1"/>
  <c r="K2446" i="1"/>
  <c r="J2447" i="1"/>
  <c r="K2447" i="1"/>
  <c r="J2448" i="1"/>
  <c r="K2448" i="1"/>
  <c r="J2449" i="1"/>
  <c r="K2449" i="1"/>
  <c r="J2450" i="1"/>
  <c r="K2450" i="1"/>
  <c r="J2451" i="1"/>
  <c r="K2451" i="1"/>
  <c r="J2452" i="1"/>
  <c r="K2452" i="1"/>
  <c r="J2453" i="1"/>
  <c r="K2453" i="1"/>
  <c r="J2454" i="1"/>
  <c r="K2454" i="1"/>
  <c r="J2455" i="1"/>
  <c r="K2455" i="1"/>
  <c r="J2456" i="1"/>
  <c r="K2456" i="1"/>
  <c r="J2457" i="1"/>
  <c r="K2457" i="1"/>
  <c r="J2458" i="1"/>
  <c r="K2458" i="1"/>
  <c r="J2459" i="1"/>
  <c r="K2459" i="1"/>
  <c r="J2460" i="1"/>
  <c r="K2460" i="1"/>
  <c r="J2461" i="1"/>
  <c r="K2461" i="1"/>
  <c r="J2462" i="1"/>
  <c r="K2462" i="1"/>
  <c r="J2463" i="1"/>
  <c r="K2463" i="1"/>
  <c r="J2464" i="1"/>
  <c r="K2464" i="1"/>
  <c r="J2465" i="1"/>
  <c r="K2465" i="1"/>
  <c r="J2466" i="1"/>
  <c r="K2466" i="1"/>
  <c r="J2467" i="1"/>
  <c r="K2467" i="1"/>
  <c r="J2468" i="1"/>
  <c r="K2468" i="1"/>
  <c r="J2469" i="1"/>
  <c r="K2469" i="1"/>
  <c r="J2470" i="1"/>
  <c r="K2470" i="1"/>
  <c r="J2471" i="1"/>
  <c r="K2471" i="1"/>
  <c r="J2472" i="1"/>
  <c r="K2472" i="1"/>
  <c r="J2473" i="1"/>
  <c r="K2473" i="1"/>
  <c r="J2474" i="1"/>
  <c r="K2474" i="1"/>
  <c r="J2475" i="1"/>
  <c r="K2475" i="1"/>
  <c r="J2476" i="1"/>
  <c r="K2476" i="1"/>
  <c r="J2477" i="1"/>
  <c r="K2477" i="1"/>
  <c r="J2478" i="1"/>
  <c r="K2478" i="1"/>
  <c r="J2479" i="1"/>
  <c r="K2479" i="1"/>
  <c r="J2480" i="1"/>
  <c r="K2480" i="1"/>
  <c r="J2481" i="1"/>
  <c r="K2481" i="1"/>
  <c r="J2482" i="1"/>
  <c r="K2482" i="1"/>
  <c r="J2483" i="1"/>
  <c r="K2483" i="1"/>
  <c r="J2484" i="1"/>
  <c r="K2484" i="1"/>
  <c r="J2485" i="1"/>
  <c r="K2485" i="1"/>
  <c r="J2486" i="1"/>
  <c r="K2486" i="1"/>
  <c r="J2487" i="1"/>
  <c r="K2487" i="1"/>
  <c r="J2488" i="1"/>
  <c r="K2488" i="1"/>
  <c r="J2489" i="1"/>
  <c r="K2489" i="1"/>
  <c r="J2490" i="1"/>
  <c r="K2490" i="1"/>
  <c r="J2491" i="1"/>
  <c r="K2491" i="1"/>
  <c r="J2492" i="1"/>
  <c r="K2492" i="1"/>
  <c r="J2493" i="1"/>
  <c r="K2493" i="1"/>
  <c r="J2494" i="1"/>
  <c r="K2494" i="1"/>
  <c r="J2495" i="1"/>
  <c r="K2495" i="1"/>
  <c r="J2496" i="1"/>
  <c r="K2496" i="1"/>
  <c r="J2497" i="1"/>
  <c r="K2497" i="1"/>
  <c r="J2498" i="1"/>
  <c r="K2498" i="1"/>
  <c r="J2499" i="1"/>
  <c r="K2499" i="1"/>
  <c r="J2500" i="1"/>
  <c r="K2500" i="1"/>
  <c r="J2501" i="1"/>
  <c r="K2501" i="1"/>
  <c r="J2502" i="1"/>
  <c r="K2502" i="1"/>
  <c r="J2503" i="1"/>
  <c r="K2503" i="1"/>
  <c r="J2504" i="1"/>
  <c r="K2504" i="1"/>
  <c r="J2505" i="1"/>
  <c r="K2505" i="1"/>
  <c r="J2506" i="1"/>
  <c r="K2506" i="1"/>
  <c r="J2507" i="1"/>
  <c r="K2507" i="1"/>
  <c r="J2508" i="1"/>
  <c r="K2508" i="1"/>
  <c r="J2509" i="1"/>
  <c r="K2509" i="1"/>
  <c r="J2510" i="1"/>
  <c r="K2510" i="1"/>
  <c r="J2511" i="1"/>
  <c r="K2511" i="1"/>
  <c r="J2512" i="1"/>
  <c r="K2512" i="1"/>
  <c r="J2513" i="1"/>
  <c r="K2513" i="1"/>
  <c r="J2514" i="1"/>
  <c r="K2514" i="1"/>
  <c r="J2515" i="1"/>
  <c r="K2515" i="1"/>
  <c r="J2516" i="1"/>
  <c r="K2516" i="1"/>
  <c r="J2517" i="1"/>
  <c r="K2517" i="1"/>
  <c r="J2518" i="1"/>
  <c r="K2518" i="1"/>
  <c r="J2519" i="1"/>
  <c r="K2519" i="1"/>
  <c r="J2520" i="1"/>
  <c r="K2520" i="1"/>
  <c r="J2521" i="1"/>
  <c r="K2521" i="1"/>
  <c r="J2522" i="1"/>
  <c r="K2522" i="1"/>
  <c r="J2523" i="1"/>
  <c r="K2523" i="1"/>
  <c r="J2524" i="1"/>
  <c r="K2524" i="1"/>
  <c r="J2525" i="1"/>
  <c r="K2525" i="1"/>
  <c r="J2526" i="1"/>
  <c r="K2526" i="1"/>
  <c r="J2527" i="1"/>
  <c r="K2527" i="1"/>
  <c r="J2528" i="1"/>
  <c r="K2528" i="1"/>
  <c r="J2529" i="1"/>
  <c r="K2529" i="1"/>
  <c r="J2530" i="1"/>
  <c r="K2530" i="1"/>
  <c r="J2531" i="1"/>
  <c r="K2531" i="1"/>
  <c r="J2532" i="1"/>
  <c r="K2532" i="1"/>
  <c r="J2533" i="1"/>
  <c r="K2533" i="1"/>
  <c r="J2534" i="1"/>
  <c r="K2534" i="1"/>
  <c r="J2535" i="1"/>
  <c r="K2535" i="1"/>
  <c r="J2536" i="1"/>
  <c r="K2536" i="1"/>
  <c r="J2537" i="1"/>
  <c r="K2537" i="1"/>
  <c r="J2538" i="1"/>
  <c r="K2538" i="1"/>
  <c r="J2539" i="1"/>
  <c r="K2539" i="1"/>
  <c r="J2540" i="1"/>
  <c r="K2540" i="1"/>
  <c r="J2541" i="1"/>
  <c r="K2541" i="1"/>
  <c r="J2542" i="1"/>
  <c r="K2542" i="1"/>
  <c r="J2543" i="1"/>
  <c r="K2543" i="1"/>
  <c r="J2544" i="1"/>
  <c r="K2544" i="1"/>
  <c r="J2545" i="1"/>
  <c r="K2545" i="1"/>
  <c r="J2546" i="1"/>
  <c r="K2546" i="1"/>
  <c r="J2547" i="1"/>
  <c r="K2547" i="1"/>
  <c r="J2548" i="1"/>
  <c r="K2548" i="1"/>
  <c r="J2549" i="1"/>
  <c r="K2549" i="1"/>
  <c r="J2550" i="1"/>
  <c r="K2550" i="1"/>
  <c r="J2551" i="1"/>
  <c r="K2551" i="1"/>
  <c r="J2552" i="1"/>
  <c r="K2552" i="1"/>
  <c r="J2553" i="1"/>
  <c r="K2553" i="1"/>
  <c r="J2554" i="1"/>
  <c r="K2554" i="1"/>
  <c r="J2555" i="1"/>
  <c r="K2555" i="1"/>
  <c r="J2556" i="1"/>
  <c r="K2556" i="1"/>
  <c r="J2557" i="1"/>
  <c r="K2557" i="1"/>
  <c r="J2558" i="1"/>
  <c r="K2558" i="1"/>
  <c r="J2559" i="1"/>
  <c r="K2559" i="1"/>
  <c r="J2560" i="1"/>
  <c r="K2560" i="1"/>
  <c r="J2561" i="1"/>
  <c r="K2561" i="1"/>
  <c r="J2562" i="1"/>
  <c r="K2562" i="1"/>
  <c r="J2563" i="1"/>
  <c r="K2563" i="1"/>
  <c r="J2564" i="1"/>
  <c r="K2564" i="1"/>
  <c r="J2565" i="1"/>
  <c r="K2565" i="1"/>
  <c r="J2566" i="1"/>
  <c r="K2566" i="1"/>
  <c r="J2567" i="1"/>
  <c r="K2567" i="1"/>
  <c r="J2568" i="1"/>
  <c r="K2568" i="1"/>
  <c r="J2569" i="1"/>
  <c r="K2569" i="1"/>
  <c r="J2570" i="1"/>
  <c r="K2570" i="1"/>
  <c r="J2571" i="1"/>
  <c r="K2571" i="1"/>
  <c r="J2572" i="1"/>
  <c r="K2572" i="1"/>
  <c r="J2573" i="1"/>
  <c r="K2573" i="1"/>
  <c r="J2574" i="1"/>
  <c r="K2574" i="1"/>
  <c r="J2575" i="1"/>
  <c r="K2575" i="1"/>
  <c r="J2576" i="1"/>
  <c r="K2576" i="1"/>
  <c r="J2577" i="1"/>
  <c r="K2577" i="1"/>
  <c r="J2578" i="1"/>
  <c r="K2578" i="1"/>
  <c r="J2579" i="1"/>
  <c r="K2579" i="1"/>
  <c r="J2580" i="1"/>
  <c r="K2580" i="1"/>
  <c r="J2581" i="1"/>
  <c r="K2581" i="1"/>
  <c r="J2582" i="1"/>
  <c r="K2582" i="1"/>
  <c r="J2583" i="1"/>
  <c r="K2583" i="1"/>
  <c r="J2584" i="1"/>
  <c r="K2584" i="1"/>
  <c r="J2585" i="1"/>
  <c r="K2585" i="1"/>
  <c r="J2586" i="1"/>
  <c r="K2586" i="1"/>
  <c r="J2587" i="1"/>
  <c r="K2587" i="1"/>
  <c r="J2588" i="1"/>
  <c r="K2588" i="1"/>
  <c r="J2589" i="1"/>
  <c r="K2589" i="1"/>
  <c r="J2590" i="1"/>
  <c r="K2590" i="1"/>
  <c r="J2591" i="1"/>
  <c r="K2591" i="1"/>
  <c r="J2592" i="1"/>
  <c r="K2592" i="1"/>
  <c r="J2593" i="1"/>
  <c r="K2593" i="1"/>
  <c r="J2594" i="1"/>
  <c r="K2594" i="1"/>
  <c r="J2595" i="1"/>
  <c r="K2595" i="1"/>
  <c r="J2596" i="1"/>
  <c r="K2596" i="1"/>
  <c r="J2597" i="1"/>
  <c r="K2597" i="1"/>
  <c r="J2598" i="1"/>
  <c r="K2598" i="1"/>
  <c r="J2599" i="1"/>
  <c r="K2599" i="1"/>
  <c r="J2600" i="1"/>
  <c r="K2600" i="1"/>
  <c r="J2601" i="1"/>
  <c r="K2601" i="1"/>
  <c r="J2602" i="1"/>
  <c r="K2602" i="1"/>
  <c r="J2603" i="1"/>
  <c r="K2603" i="1"/>
  <c r="J2604" i="1"/>
  <c r="K2604" i="1"/>
  <c r="J2605" i="1"/>
  <c r="K2605" i="1"/>
  <c r="J2606" i="1"/>
  <c r="K2606" i="1"/>
  <c r="J2607" i="1"/>
  <c r="K2607" i="1"/>
  <c r="J2608" i="1"/>
  <c r="K2608" i="1"/>
  <c r="J2609" i="1"/>
  <c r="K2609" i="1"/>
  <c r="J2610" i="1"/>
  <c r="K2610" i="1"/>
  <c r="J2611" i="1"/>
  <c r="K2611" i="1"/>
  <c r="J2612" i="1"/>
  <c r="K2612" i="1"/>
  <c r="J2613" i="1"/>
  <c r="K2613" i="1"/>
  <c r="J2614" i="1"/>
  <c r="K2614" i="1"/>
  <c r="J2615" i="1"/>
  <c r="K2615" i="1"/>
  <c r="J2616" i="1"/>
  <c r="K2616" i="1"/>
  <c r="J2617" i="1"/>
  <c r="K2617" i="1"/>
  <c r="J2618" i="1"/>
  <c r="K2618" i="1"/>
  <c r="J2619" i="1"/>
  <c r="K2619" i="1"/>
  <c r="J2620" i="1"/>
  <c r="K2620" i="1"/>
  <c r="J2621" i="1"/>
  <c r="K2621" i="1"/>
  <c r="J2622" i="1"/>
  <c r="K2622" i="1"/>
  <c r="J2623" i="1"/>
  <c r="K2623" i="1"/>
  <c r="J2624" i="1"/>
  <c r="K2624" i="1"/>
  <c r="J2625" i="1"/>
  <c r="K2625" i="1"/>
  <c r="J2626" i="1"/>
  <c r="K2626" i="1"/>
  <c r="J2627" i="1"/>
  <c r="K2627" i="1"/>
  <c r="J2628" i="1"/>
  <c r="K2628" i="1"/>
  <c r="J2629" i="1"/>
  <c r="K2629" i="1"/>
  <c r="J2630" i="1"/>
  <c r="K2630" i="1"/>
  <c r="J2631" i="1"/>
  <c r="K2631" i="1"/>
  <c r="J2632" i="1"/>
  <c r="K2632" i="1"/>
  <c r="J2633" i="1"/>
  <c r="K2633" i="1"/>
  <c r="J2634" i="1"/>
  <c r="K2634" i="1"/>
  <c r="J2635" i="1"/>
  <c r="K2635" i="1"/>
  <c r="J2636" i="1"/>
  <c r="K2636" i="1"/>
  <c r="J2637" i="1"/>
  <c r="K2637" i="1"/>
  <c r="J2638" i="1"/>
  <c r="K2638" i="1"/>
  <c r="J2639" i="1"/>
  <c r="K2639" i="1"/>
  <c r="J2640" i="1"/>
  <c r="K2640" i="1"/>
  <c r="J2641" i="1"/>
  <c r="K2641" i="1"/>
  <c r="J2642" i="1"/>
  <c r="K2642" i="1"/>
  <c r="J2643" i="1"/>
  <c r="K2643" i="1"/>
  <c r="J2644" i="1"/>
  <c r="K2644" i="1"/>
  <c r="J2645" i="1"/>
  <c r="K2645" i="1"/>
  <c r="J2646" i="1"/>
  <c r="K2646" i="1"/>
  <c r="J2647" i="1"/>
  <c r="K2647" i="1"/>
  <c r="J2648" i="1"/>
  <c r="K2648" i="1"/>
  <c r="J2649" i="1"/>
  <c r="K2649" i="1"/>
  <c r="J2650" i="1"/>
  <c r="K2650" i="1"/>
  <c r="J2651" i="1"/>
  <c r="K2651" i="1"/>
  <c r="J2652" i="1"/>
  <c r="K2652" i="1"/>
  <c r="J2653" i="1"/>
  <c r="K2653" i="1"/>
  <c r="J2654" i="1"/>
  <c r="K2654" i="1"/>
  <c r="J2655" i="1"/>
  <c r="K2655" i="1"/>
  <c r="J2656" i="1"/>
  <c r="K2656" i="1"/>
  <c r="J2657" i="1"/>
  <c r="K2657" i="1"/>
  <c r="J2658" i="1"/>
  <c r="K2658" i="1"/>
  <c r="J2659" i="1"/>
  <c r="K2659" i="1"/>
  <c r="J2660" i="1"/>
  <c r="K2660" i="1"/>
  <c r="J2661" i="1"/>
  <c r="K2661" i="1"/>
  <c r="J2662" i="1"/>
  <c r="K2662" i="1"/>
  <c r="J2663" i="1"/>
  <c r="K2663" i="1"/>
  <c r="J2664" i="1"/>
  <c r="K2664" i="1"/>
  <c r="J2665" i="1"/>
  <c r="K2665" i="1"/>
  <c r="J2666" i="1"/>
  <c r="K2666" i="1"/>
  <c r="J2667" i="1"/>
  <c r="K2667" i="1"/>
  <c r="J2668" i="1"/>
  <c r="K2668" i="1"/>
  <c r="J2669" i="1"/>
  <c r="K2669" i="1"/>
  <c r="J2670" i="1"/>
  <c r="K2670" i="1"/>
  <c r="J2671" i="1"/>
  <c r="K2671" i="1"/>
  <c r="J2672" i="1"/>
  <c r="K2672" i="1"/>
  <c r="J2673" i="1"/>
  <c r="K2673" i="1"/>
  <c r="J2674" i="1"/>
  <c r="K2674" i="1"/>
  <c r="J2675" i="1"/>
  <c r="K2675" i="1"/>
  <c r="J2676" i="1"/>
  <c r="K2676" i="1"/>
  <c r="J2677" i="1"/>
  <c r="K2677" i="1"/>
  <c r="J2678" i="1"/>
  <c r="K2678" i="1"/>
  <c r="J2679" i="1"/>
  <c r="K2679" i="1"/>
  <c r="J2680" i="1"/>
  <c r="K2680" i="1"/>
  <c r="J2681" i="1"/>
  <c r="K2681" i="1"/>
  <c r="J2682" i="1"/>
  <c r="K2682" i="1"/>
  <c r="J2683" i="1"/>
  <c r="K2683" i="1"/>
  <c r="J2684" i="1"/>
  <c r="K2684" i="1"/>
  <c r="J2685" i="1"/>
  <c r="K2685" i="1"/>
  <c r="J2686" i="1"/>
  <c r="K2686" i="1"/>
  <c r="J2687" i="1"/>
  <c r="K2687" i="1"/>
  <c r="J2688" i="1"/>
  <c r="K2688" i="1"/>
  <c r="J2689" i="1"/>
  <c r="K2689" i="1"/>
  <c r="J2690" i="1"/>
  <c r="K2690" i="1"/>
  <c r="J2691" i="1"/>
  <c r="K2691" i="1"/>
  <c r="J2692" i="1"/>
  <c r="K2692" i="1"/>
  <c r="J2693" i="1"/>
  <c r="K2693" i="1"/>
  <c r="J2694" i="1"/>
  <c r="K2694" i="1"/>
  <c r="J2695" i="1"/>
  <c r="K2695" i="1"/>
  <c r="J2696" i="1"/>
  <c r="K2696" i="1"/>
  <c r="J2697" i="1"/>
  <c r="K2697" i="1"/>
  <c r="J2698" i="1"/>
  <c r="K2698" i="1"/>
  <c r="J2699" i="1"/>
  <c r="K2699" i="1"/>
  <c r="J2700" i="1"/>
  <c r="K2700" i="1"/>
  <c r="J2701" i="1"/>
  <c r="K2701" i="1"/>
  <c r="J2702" i="1"/>
  <c r="K2702" i="1"/>
  <c r="J2703" i="1"/>
  <c r="K2703" i="1"/>
  <c r="J2704" i="1"/>
  <c r="K2704" i="1"/>
  <c r="J2705" i="1"/>
  <c r="K2705" i="1"/>
  <c r="J2706" i="1"/>
  <c r="K2706" i="1"/>
  <c r="J2707" i="1"/>
  <c r="K2707" i="1"/>
  <c r="J2708" i="1"/>
  <c r="K2708" i="1"/>
  <c r="J2709" i="1"/>
  <c r="K2709" i="1"/>
  <c r="J2710" i="1"/>
  <c r="K2710" i="1"/>
  <c r="J2711" i="1"/>
  <c r="K2711" i="1"/>
  <c r="J2712" i="1"/>
  <c r="K2712" i="1"/>
  <c r="J2713" i="1"/>
  <c r="K2713" i="1"/>
  <c r="J2714" i="1"/>
  <c r="K2714" i="1"/>
  <c r="J2715" i="1"/>
  <c r="K2715" i="1"/>
  <c r="J2716" i="1"/>
  <c r="K2716" i="1"/>
  <c r="J2717" i="1"/>
  <c r="K2717" i="1"/>
  <c r="J2718" i="1"/>
  <c r="K2718" i="1"/>
  <c r="J2719" i="1"/>
  <c r="K2719" i="1"/>
  <c r="J2720" i="1"/>
  <c r="K2720" i="1"/>
  <c r="J2721" i="1"/>
  <c r="K2721" i="1"/>
  <c r="J2722" i="1"/>
  <c r="K2722" i="1"/>
  <c r="J2723" i="1"/>
  <c r="K2723" i="1"/>
  <c r="J2724" i="1"/>
  <c r="K2724" i="1"/>
  <c r="J2725" i="1"/>
  <c r="K2725" i="1"/>
  <c r="J2726" i="1"/>
  <c r="K2726" i="1"/>
  <c r="J2727" i="1"/>
  <c r="K2727" i="1"/>
  <c r="J2728" i="1"/>
  <c r="K2728" i="1"/>
  <c r="J2729" i="1"/>
  <c r="K2729" i="1"/>
  <c r="J2730" i="1"/>
  <c r="K2730" i="1"/>
  <c r="J2731" i="1"/>
  <c r="K2731" i="1"/>
  <c r="J2732" i="1"/>
  <c r="K2732" i="1"/>
  <c r="J2733" i="1"/>
  <c r="K2733" i="1"/>
  <c r="J2734" i="1"/>
  <c r="K2734" i="1"/>
  <c r="J2735" i="1"/>
  <c r="K2735" i="1"/>
  <c r="J2736" i="1"/>
  <c r="K2736" i="1"/>
  <c r="J2737" i="1"/>
  <c r="K2737" i="1"/>
  <c r="J2738" i="1"/>
  <c r="K2738" i="1"/>
  <c r="J2739" i="1"/>
  <c r="K2739" i="1"/>
  <c r="J2740" i="1"/>
  <c r="K2740" i="1"/>
  <c r="J2741" i="1"/>
  <c r="K2741" i="1"/>
  <c r="J2742" i="1"/>
  <c r="K2742" i="1"/>
  <c r="J2743" i="1"/>
  <c r="K2743" i="1"/>
  <c r="J2744" i="1"/>
  <c r="K2744" i="1"/>
  <c r="J2745" i="1"/>
  <c r="K2745" i="1"/>
  <c r="J2746" i="1"/>
  <c r="K2746" i="1"/>
  <c r="J2747" i="1"/>
  <c r="K2747" i="1"/>
  <c r="J2748" i="1"/>
  <c r="K2748" i="1"/>
  <c r="J2749" i="1"/>
  <c r="K2749" i="1"/>
  <c r="J2750" i="1"/>
  <c r="K2750" i="1"/>
  <c r="J2751" i="1"/>
  <c r="K2751" i="1"/>
  <c r="J2752" i="1"/>
  <c r="K2752" i="1"/>
  <c r="J2753" i="1"/>
  <c r="K2753" i="1"/>
  <c r="J2754" i="1"/>
  <c r="K2754" i="1"/>
  <c r="J2755" i="1"/>
  <c r="K2755" i="1"/>
  <c r="J2756" i="1"/>
  <c r="K2756" i="1"/>
  <c r="J2757" i="1"/>
  <c r="K2757" i="1"/>
  <c r="J2758" i="1"/>
  <c r="K2758" i="1"/>
  <c r="J2759" i="1"/>
  <c r="K2759" i="1"/>
  <c r="J2760" i="1"/>
  <c r="K2760" i="1"/>
  <c r="J2761" i="1"/>
  <c r="K2761" i="1"/>
  <c r="J2762" i="1"/>
  <c r="K2762" i="1"/>
  <c r="J2763" i="1"/>
  <c r="K2763" i="1"/>
  <c r="J2764" i="1"/>
  <c r="K2764" i="1"/>
  <c r="J2765" i="1"/>
  <c r="K2765" i="1"/>
  <c r="J2766" i="1"/>
  <c r="K2766" i="1"/>
  <c r="J2767" i="1"/>
  <c r="K2767" i="1"/>
  <c r="J2768" i="1"/>
  <c r="K2768" i="1"/>
  <c r="J2769" i="1"/>
  <c r="K2769" i="1"/>
  <c r="J2770" i="1"/>
  <c r="K2770" i="1"/>
  <c r="J2771" i="1"/>
  <c r="K2771" i="1"/>
  <c r="J2772" i="1"/>
  <c r="K2772" i="1"/>
  <c r="J2773" i="1"/>
  <c r="K2773" i="1"/>
  <c r="J2774" i="1"/>
  <c r="K2774" i="1"/>
  <c r="J2775" i="1"/>
  <c r="K2775" i="1"/>
  <c r="J2776" i="1"/>
  <c r="K2776" i="1"/>
  <c r="J2777" i="1"/>
  <c r="K2777" i="1"/>
  <c r="J2778" i="1"/>
  <c r="K2778" i="1"/>
  <c r="J2779" i="1"/>
  <c r="K2779" i="1"/>
  <c r="J2780" i="1"/>
  <c r="K2780" i="1"/>
  <c r="J2781" i="1"/>
  <c r="K2781" i="1"/>
  <c r="J2782" i="1"/>
  <c r="K2782" i="1"/>
  <c r="J2783" i="1"/>
  <c r="K2783" i="1"/>
  <c r="J2784" i="1"/>
  <c r="K2784" i="1"/>
  <c r="J2785" i="1"/>
  <c r="K2785" i="1"/>
  <c r="J2786" i="1"/>
  <c r="K2786" i="1"/>
  <c r="J2787" i="1"/>
  <c r="K2787" i="1"/>
  <c r="J2788" i="1"/>
  <c r="K2788" i="1"/>
  <c r="J2789" i="1"/>
  <c r="K2789" i="1"/>
  <c r="J2790" i="1"/>
  <c r="K2790" i="1"/>
  <c r="J2791" i="1"/>
  <c r="K2791" i="1"/>
  <c r="J2792" i="1"/>
  <c r="K2792" i="1"/>
  <c r="J2793" i="1"/>
  <c r="K2793" i="1"/>
  <c r="J2794" i="1"/>
  <c r="K2794" i="1"/>
  <c r="J2795" i="1"/>
  <c r="K2795" i="1"/>
  <c r="J2796" i="1"/>
  <c r="K2796" i="1"/>
  <c r="J2797" i="1"/>
  <c r="K2797" i="1"/>
  <c r="J2798" i="1"/>
  <c r="K2798" i="1"/>
  <c r="J2799" i="1"/>
  <c r="K2799" i="1"/>
  <c r="J2800" i="1"/>
  <c r="K2800" i="1"/>
  <c r="J2801" i="1"/>
  <c r="K2801" i="1"/>
  <c r="J2802" i="1"/>
  <c r="K2802" i="1"/>
  <c r="J2803" i="1"/>
  <c r="K2803" i="1"/>
  <c r="J2804" i="1"/>
  <c r="K2804" i="1"/>
  <c r="J2805" i="1"/>
  <c r="K2805" i="1"/>
  <c r="J2806" i="1"/>
  <c r="K2806" i="1"/>
  <c r="J2807" i="1"/>
  <c r="K2807" i="1"/>
  <c r="J2808" i="1"/>
  <c r="K2808" i="1"/>
  <c r="J2809" i="1"/>
  <c r="K2809" i="1"/>
  <c r="J2810" i="1"/>
  <c r="K2810" i="1"/>
  <c r="J2811" i="1"/>
  <c r="K2811" i="1"/>
  <c r="J2812" i="1"/>
  <c r="K2812" i="1"/>
  <c r="J2813" i="1"/>
  <c r="K2813" i="1"/>
  <c r="J2814" i="1"/>
  <c r="K2814" i="1"/>
  <c r="J2815" i="1"/>
  <c r="K2815" i="1"/>
  <c r="J2816" i="1"/>
  <c r="K2816" i="1"/>
  <c r="J2817" i="1"/>
  <c r="K2817" i="1"/>
  <c r="J2818" i="1"/>
  <c r="K2818" i="1"/>
  <c r="J2819" i="1"/>
  <c r="K2819" i="1"/>
  <c r="J2820" i="1"/>
  <c r="K2820" i="1"/>
  <c r="J2821" i="1"/>
  <c r="K2821" i="1"/>
  <c r="J2822" i="1"/>
  <c r="K2822" i="1"/>
  <c r="J2823" i="1"/>
  <c r="K2823" i="1"/>
  <c r="J2824" i="1"/>
  <c r="K2824" i="1"/>
  <c r="J2825" i="1"/>
  <c r="K2825" i="1"/>
  <c r="J2826" i="1"/>
  <c r="K2826" i="1"/>
  <c r="J2827" i="1"/>
  <c r="K2827" i="1"/>
  <c r="J2828" i="1"/>
  <c r="K2828" i="1"/>
  <c r="J2829" i="1"/>
  <c r="K2829" i="1"/>
  <c r="J2830" i="1"/>
  <c r="K2830" i="1"/>
  <c r="J2831" i="1"/>
  <c r="K2831" i="1"/>
  <c r="J2832" i="1"/>
  <c r="K2832" i="1"/>
  <c r="J2833" i="1"/>
  <c r="K2833" i="1"/>
  <c r="J2834" i="1"/>
  <c r="K2834" i="1"/>
  <c r="J2835" i="1"/>
  <c r="K2835" i="1"/>
  <c r="J2836" i="1"/>
  <c r="K2836" i="1"/>
  <c r="J2837" i="1"/>
  <c r="K2837" i="1"/>
  <c r="J2838" i="1"/>
  <c r="K2838" i="1"/>
  <c r="J2839" i="1"/>
  <c r="K2839" i="1"/>
  <c r="J2840" i="1"/>
  <c r="K2840" i="1"/>
  <c r="J2841" i="1"/>
  <c r="K2841" i="1"/>
  <c r="J2842" i="1"/>
  <c r="K2842" i="1"/>
  <c r="J2843" i="1"/>
  <c r="K2843" i="1"/>
  <c r="J2844" i="1"/>
  <c r="K2844" i="1"/>
  <c r="J2845" i="1"/>
  <c r="K2845" i="1"/>
  <c r="J2846" i="1"/>
  <c r="K2846" i="1"/>
  <c r="J2847" i="1"/>
  <c r="K2847" i="1"/>
  <c r="J2848" i="1"/>
  <c r="K2848" i="1"/>
  <c r="J2849" i="1"/>
  <c r="K2849" i="1"/>
  <c r="J2850" i="1"/>
  <c r="K2850" i="1"/>
  <c r="J2851" i="1"/>
  <c r="K2851" i="1"/>
  <c r="J2852" i="1"/>
  <c r="K2852" i="1"/>
  <c r="J2853" i="1"/>
  <c r="K2853" i="1"/>
  <c r="J2854" i="1"/>
  <c r="K2854" i="1"/>
  <c r="J2855" i="1"/>
  <c r="K2855" i="1"/>
  <c r="J2856" i="1"/>
  <c r="K2856" i="1"/>
  <c r="J2857" i="1"/>
  <c r="K2857" i="1"/>
  <c r="J2858" i="1"/>
  <c r="K2858" i="1"/>
  <c r="J2859" i="1"/>
  <c r="K2859" i="1"/>
  <c r="J2860" i="1"/>
  <c r="K2860" i="1"/>
  <c r="J2861" i="1"/>
  <c r="K2861" i="1"/>
  <c r="J2862" i="1"/>
  <c r="K2862" i="1"/>
  <c r="J2863" i="1"/>
  <c r="K2863" i="1"/>
  <c r="J2864" i="1"/>
  <c r="K2864" i="1"/>
  <c r="J2865" i="1"/>
  <c r="K2865" i="1"/>
  <c r="J2866" i="1"/>
  <c r="K2866" i="1"/>
  <c r="J2867" i="1"/>
  <c r="K2867" i="1"/>
  <c r="J2868" i="1"/>
  <c r="K2868" i="1"/>
  <c r="J2869" i="1"/>
  <c r="K2869" i="1"/>
  <c r="J2870" i="1"/>
  <c r="K2870" i="1"/>
  <c r="J2871" i="1"/>
  <c r="K2871" i="1"/>
  <c r="J2872" i="1"/>
  <c r="K2872" i="1"/>
  <c r="J2873" i="1"/>
  <c r="K2873" i="1"/>
  <c r="J2874" i="1"/>
  <c r="K2874" i="1"/>
  <c r="J2875" i="1"/>
  <c r="K2875" i="1"/>
  <c r="J2876" i="1"/>
  <c r="K2876" i="1"/>
  <c r="J2877" i="1"/>
  <c r="K2877" i="1"/>
  <c r="J2878" i="1"/>
  <c r="K2878" i="1"/>
  <c r="J2879" i="1"/>
  <c r="K2879" i="1"/>
  <c r="J2880" i="1"/>
  <c r="K2880" i="1"/>
  <c r="J2881" i="1"/>
  <c r="K2881" i="1"/>
  <c r="J2882" i="1"/>
  <c r="K2882" i="1"/>
  <c r="J2883" i="1"/>
  <c r="K2883" i="1"/>
  <c r="J2884" i="1"/>
  <c r="K2884" i="1"/>
  <c r="J2885" i="1"/>
  <c r="K2885" i="1"/>
  <c r="J2886" i="1"/>
  <c r="K2886" i="1"/>
  <c r="J2887" i="1"/>
  <c r="K2887" i="1"/>
  <c r="J2888" i="1"/>
  <c r="K2888" i="1"/>
  <c r="J2889" i="1"/>
  <c r="K2889" i="1"/>
  <c r="J2890" i="1"/>
  <c r="K2890" i="1"/>
  <c r="J2891" i="1"/>
  <c r="K2891" i="1"/>
  <c r="J2892" i="1"/>
  <c r="K2892" i="1"/>
  <c r="J2893" i="1"/>
  <c r="K2893" i="1"/>
  <c r="J2894" i="1"/>
  <c r="K2894" i="1"/>
  <c r="J2895" i="1"/>
  <c r="K2895" i="1"/>
  <c r="J2896" i="1"/>
  <c r="K2896" i="1"/>
  <c r="J2897" i="1"/>
  <c r="K2897" i="1"/>
  <c r="J2898" i="1"/>
  <c r="K2898" i="1"/>
  <c r="J2899" i="1"/>
  <c r="K2899" i="1"/>
  <c r="J2900" i="1"/>
  <c r="K2900" i="1"/>
  <c r="J2901" i="1"/>
  <c r="K2901" i="1"/>
  <c r="J2902" i="1"/>
  <c r="K2902" i="1"/>
  <c r="J2903" i="1"/>
  <c r="K2903" i="1"/>
  <c r="J2904" i="1"/>
  <c r="K2904" i="1"/>
  <c r="J2905" i="1"/>
  <c r="K2905" i="1"/>
  <c r="J2906" i="1"/>
  <c r="K2906" i="1"/>
  <c r="J2907" i="1"/>
  <c r="K2907" i="1"/>
  <c r="J2908" i="1"/>
  <c r="K2908" i="1"/>
  <c r="J2909" i="1"/>
  <c r="K2909" i="1"/>
  <c r="J2910" i="1"/>
  <c r="K2910" i="1"/>
  <c r="J2911" i="1"/>
  <c r="K2911" i="1"/>
  <c r="J2912" i="1"/>
  <c r="K2912" i="1"/>
  <c r="J2913" i="1"/>
  <c r="K2913" i="1"/>
  <c r="J2914" i="1"/>
  <c r="K2914" i="1"/>
  <c r="J2915" i="1"/>
  <c r="K2915" i="1"/>
  <c r="J2916" i="1"/>
  <c r="K2916" i="1"/>
  <c r="J2917" i="1"/>
  <c r="K2917" i="1"/>
  <c r="J2918" i="1"/>
  <c r="K2918" i="1"/>
  <c r="J2919" i="1"/>
  <c r="K2919" i="1"/>
  <c r="J2920" i="1"/>
  <c r="K2920" i="1"/>
  <c r="J2921" i="1"/>
  <c r="K2921" i="1"/>
  <c r="J2922" i="1"/>
  <c r="K2922" i="1"/>
  <c r="J2923" i="1"/>
  <c r="K2923" i="1"/>
  <c r="J2924" i="1"/>
  <c r="K2924" i="1"/>
  <c r="J2925" i="1"/>
  <c r="K2925" i="1"/>
  <c r="J2926" i="1"/>
  <c r="K2926" i="1"/>
  <c r="J2927" i="1"/>
  <c r="K2927" i="1"/>
  <c r="J2928" i="1"/>
  <c r="K2928" i="1"/>
  <c r="J2929" i="1"/>
  <c r="K2929" i="1"/>
  <c r="J2930" i="1"/>
  <c r="K2930" i="1"/>
  <c r="J2931" i="1"/>
  <c r="K2931" i="1"/>
  <c r="J2932" i="1"/>
  <c r="K2932" i="1"/>
  <c r="J2933" i="1"/>
  <c r="K2933" i="1"/>
  <c r="J2934" i="1"/>
  <c r="K2934" i="1"/>
  <c r="J2935" i="1"/>
  <c r="K2935" i="1"/>
  <c r="J2936" i="1"/>
  <c r="K2936" i="1"/>
  <c r="J2937" i="1"/>
  <c r="K2937" i="1"/>
  <c r="J2938" i="1"/>
  <c r="K2938" i="1"/>
  <c r="J2939" i="1"/>
  <c r="K2939" i="1"/>
  <c r="J2940" i="1"/>
  <c r="K2940" i="1"/>
  <c r="J2941" i="1"/>
  <c r="K2941" i="1"/>
  <c r="J2942" i="1"/>
  <c r="K2942" i="1"/>
  <c r="J2943" i="1"/>
  <c r="K2943" i="1"/>
  <c r="J2944" i="1"/>
  <c r="K2944" i="1"/>
  <c r="J2945" i="1"/>
  <c r="K2945" i="1"/>
  <c r="J2946" i="1"/>
  <c r="K2946" i="1"/>
  <c r="J2947" i="1"/>
  <c r="K2947" i="1"/>
  <c r="J2948" i="1"/>
  <c r="K2948" i="1"/>
  <c r="J2949" i="1"/>
  <c r="K2949" i="1"/>
  <c r="J2950" i="1"/>
  <c r="K2950" i="1"/>
  <c r="J2951" i="1"/>
  <c r="K2951" i="1"/>
  <c r="J2952" i="1"/>
  <c r="K2952" i="1"/>
  <c r="J2953" i="1"/>
  <c r="K2953" i="1"/>
  <c r="J2954" i="1"/>
  <c r="K2954" i="1"/>
  <c r="J2955" i="1"/>
  <c r="K2955" i="1"/>
  <c r="J2956" i="1"/>
  <c r="K2956" i="1"/>
  <c r="J2957" i="1"/>
  <c r="K2957" i="1"/>
  <c r="J2958" i="1"/>
  <c r="K2958" i="1"/>
  <c r="J2959" i="1"/>
  <c r="K2959" i="1"/>
  <c r="J2960" i="1"/>
  <c r="K2960" i="1"/>
  <c r="J2961" i="1"/>
  <c r="K2961" i="1"/>
  <c r="J2962" i="1"/>
  <c r="K2962" i="1"/>
  <c r="J2963" i="1"/>
  <c r="K2963" i="1"/>
  <c r="J2964" i="1"/>
  <c r="K2964" i="1"/>
  <c r="J2965" i="1"/>
  <c r="K2965" i="1"/>
  <c r="J2966" i="1"/>
  <c r="K2966" i="1"/>
  <c r="J2967" i="1"/>
  <c r="K2967" i="1"/>
  <c r="J2968" i="1"/>
  <c r="K2968" i="1"/>
  <c r="J2969" i="1"/>
  <c r="K2969" i="1"/>
  <c r="J2970" i="1"/>
  <c r="K2970" i="1"/>
  <c r="J2971" i="1"/>
  <c r="K2971" i="1"/>
  <c r="J2972" i="1"/>
  <c r="K2972" i="1"/>
  <c r="J2973" i="1"/>
  <c r="K2973" i="1"/>
  <c r="J2974" i="1"/>
  <c r="K2974" i="1"/>
  <c r="J2975" i="1"/>
  <c r="K2975" i="1"/>
  <c r="J2976" i="1"/>
  <c r="K2976" i="1"/>
  <c r="J2977" i="1"/>
  <c r="K2977" i="1"/>
  <c r="J2978" i="1"/>
  <c r="K2978" i="1"/>
  <c r="J2979" i="1"/>
  <c r="K2979" i="1"/>
  <c r="J2980" i="1"/>
  <c r="K2980" i="1"/>
  <c r="J2981" i="1"/>
  <c r="K2981" i="1"/>
  <c r="J2982" i="1"/>
  <c r="K2982" i="1"/>
  <c r="J2983" i="1"/>
  <c r="K2983" i="1"/>
  <c r="J2984" i="1"/>
  <c r="K2984" i="1"/>
  <c r="J2985" i="1"/>
  <c r="K2985" i="1"/>
  <c r="J2986" i="1"/>
  <c r="K2986" i="1"/>
  <c r="J2987" i="1"/>
  <c r="K2987" i="1"/>
  <c r="J2988" i="1"/>
  <c r="K2988" i="1"/>
  <c r="J2989" i="1"/>
  <c r="K2989" i="1"/>
  <c r="J2990" i="1"/>
  <c r="K2990" i="1"/>
  <c r="J2991" i="1"/>
  <c r="K2991" i="1"/>
  <c r="J2992" i="1"/>
  <c r="K2992" i="1"/>
  <c r="J2993" i="1"/>
  <c r="K2993" i="1"/>
  <c r="J2994" i="1"/>
  <c r="K2994" i="1"/>
  <c r="J2995" i="1"/>
  <c r="K2995" i="1"/>
  <c r="J2996" i="1"/>
  <c r="K2996" i="1"/>
  <c r="J2997" i="1"/>
  <c r="K2997" i="1"/>
  <c r="J2998" i="1"/>
  <c r="K2998" i="1"/>
  <c r="J2999" i="1"/>
  <c r="K2999" i="1"/>
  <c r="J3000" i="1"/>
  <c r="K3000" i="1"/>
  <c r="J3001" i="1"/>
  <c r="K3001" i="1"/>
  <c r="J3002" i="1"/>
  <c r="K3002" i="1"/>
  <c r="J3003" i="1"/>
  <c r="K3003" i="1"/>
  <c r="J3004" i="1"/>
  <c r="K3004" i="1"/>
  <c r="J3005" i="1"/>
  <c r="K3005" i="1"/>
  <c r="J3006" i="1"/>
  <c r="K3006" i="1"/>
  <c r="J3007" i="1"/>
  <c r="K3007" i="1"/>
  <c r="J3008" i="1"/>
  <c r="K3008" i="1"/>
  <c r="J3009" i="1"/>
  <c r="K3009" i="1"/>
  <c r="J3010" i="1"/>
  <c r="K3010" i="1"/>
  <c r="J3011" i="1"/>
  <c r="K3011" i="1"/>
  <c r="J3012" i="1"/>
  <c r="K3012" i="1"/>
  <c r="J3013" i="1"/>
  <c r="K3013" i="1"/>
  <c r="J3014" i="1"/>
  <c r="K3014" i="1"/>
  <c r="J3015" i="1"/>
  <c r="K3015" i="1"/>
  <c r="J3016" i="1"/>
  <c r="K3016" i="1"/>
  <c r="J3017" i="1"/>
  <c r="K3017" i="1"/>
  <c r="J3018" i="1"/>
  <c r="K3018" i="1"/>
  <c r="J3019" i="1"/>
  <c r="K3019" i="1"/>
  <c r="J3020" i="1"/>
  <c r="K3020" i="1"/>
  <c r="J3021" i="1"/>
  <c r="K3021" i="1"/>
  <c r="J3022" i="1"/>
  <c r="K3022" i="1"/>
  <c r="J3023" i="1"/>
  <c r="K3023" i="1"/>
  <c r="J3024" i="1"/>
  <c r="K3024" i="1"/>
  <c r="J3025" i="1"/>
  <c r="K3025" i="1"/>
  <c r="J3026" i="1"/>
  <c r="K3026" i="1"/>
  <c r="J3027" i="1"/>
  <c r="K3027" i="1"/>
  <c r="J3028" i="1"/>
  <c r="K3028" i="1"/>
  <c r="J3029" i="1"/>
  <c r="K3029" i="1"/>
  <c r="J3030" i="1"/>
  <c r="K3030" i="1"/>
  <c r="J3031" i="1"/>
  <c r="K3031" i="1"/>
  <c r="J3032" i="1"/>
  <c r="K3032" i="1"/>
  <c r="J3033" i="1"/>
  <c r="K3033" i="1"/>
  <c r="J3034" i="1"/>
  <c r="K3034" i="1"/>
  <c r="J3035" i="1"/>
  <c r="K3035" i="1"/>
  <c r="J3036" i="1"/>
  <c r="K3036" i="1"/>
  <c r="J3037" i="1"/>
  <c r="K3037" i="1"/>
  <c r="J3038" i="1"/>
  <c r="K3038" i="1"/>
  <c r="J3039" i="1"/>
  <c r="K3039" i="1"/>
  <c r="J3040" i="1"/>
  <c r="K3040" i="1"/>
  <c r="J3041" i="1"/>
  <c r="K3041" i="1"/>
  <c r="J3042" i="1"/>
  <c r="K3042" i="1"/>
  <c r="J3043" i="1"/>
  <c r="K3043" i="1"/>
  <c r="J3044" i="1"/>
  <c r="K3044" i="1"/>
  <c r="J3045" i="1"/>
  <c r="K3045" i="1"/>
  <c r="J3046" i="1"/>
  <c r="K3046" i="1"/>
  <c r="J3047" i="1"/>
  <c r="K3047" i="1"/>
  <c r="J3048" i="1"/>
  <c r="K3048" i="1"/>
  <c r="J3049" i="1"/>
  <c r="K3049" i="1"/>
  <c r="J3050" i="1"/>
  <c r="K3050" i="1"/>
  <c r="J3051" i="1"/>
  <c r="K3051" i="1"/>
  <c r="J3052" i="1"/>
  <c r="K3052" i="1"/>
  <c r="J3053" i="1"/>
  <c r="K3053" i="1"/>
  <c r="J3054" i="1"/>
  <c r="K3054" i="1"/>
  <c r="J3055" i="1"/>
  <c r="K3055" i="1"/>
  <c r="J3056" i="1"/>
  <c r="K3056" i="1"/>
  <c r="J3057" i="1"/>
  <c r="K3057" i="1"/>
  <c r="J3058" i="1"/>
  <c r="K3058" i="1"/>
  <c r="J3059" i="1"/>
  <c r="K3059" i="1"/>
  <c r="J3060" i="1"/>
  <c r="K3060" i="1"/>
  <c r="J3061" i="1"/>
  <c r="K3061" i="1"/>
  <c r="J3062" i="1"/>
  <c r="K3062" i="1"/>
  <c r="J3063" i="1"/>
  <c r="K3063" i="1"/>
  <c r="J3064" i="1"/>
  <c r="K3064" i="1"/>
  <c r="J3065" i="1"/>
  <c r="K3065" i="1"/>
  <c r="J3066" i="1"/>
  <c r="K3066" i="1"/>
  <c r="J3067" i="1"/>
  <c r="K3067" i="1"/>
  <c r="J3068" i="1"/>
  <c r="K3068" i="1"/>
  <c r="J3069" i="1"/>
  <c r="K3069" i="1"/>
  <c r="J3070" i="1"/>
  <c r="K3070" i="1"/>
  <c r="J3071" i="1"/>
  <c r="K3071" i="1"/>
  <c r="J3072" i="1"/>
  <c r="K3072" i="1"/>
  <c r="J3073" i="1"/>
  <c r="K3073" i="1"/>
  <c r="J3074" i="1"/>
  <c r="K3074" i="1"/>
  <c r="J3075" i="1"/>
  <c r="K3075" i="1"/>
  <c r="J3076" i="1"/>
  <c r="K3076" i="1"/>
  <c r="J3077" i="1"/>
  <c r="K3077" i="1"/>
  <c r="J3078" i="1"/>
  <c r="K3078" i="1"/>
  <c r="J3079" i="1"/>
  <c r="K3079" i="1"/>
  <c r="J3080" i="1"/>
  <c r="K3080" i="1"/>
  <c r="J3081" i="1"/>
  <c r="K3081" i="1"/>
  <c r="J3082" i="1"/>
  <c r="K3082" i="1"/>
  <c r="J3083" i="1"/>
  <c r="K3083" i="1"/>
  <c r="J3084" i="1"/>
  <c r="K3084" i="1"/>
  <c r="J3085" i="1"/>
  <c r="K3085" i="1"/>
  <c r="J3086" i="1"/>
  <c r="K3086" i="1"/>
  <c r="J3087" i="1"/>
  <c r="K3087" i="1"/>
  <c r="J3088" i="1"/>
  <c r="K3088" i="1"/>
  <c r="J3089" i="1"/>
  <c r="K3089" i="1"/>
  <c r="J3090" i="1"/>
  <c r="K3090" i="1"/>
  <c r="J3091" i="1"/>
  <c r="K3091" i="1"/>
  <c r="J3092" i="1"/>
  <c r="K3092" i="1"/>
  <c r="J3093" i="1"/>
  <c r="K3093" i="1"/>
  <c r="J3094" i="1"/>
  <c r="K3094" i="1"/>
  <c r="J3095" i="1"/>
  <c r="K3095" i="1"/>
  <c r="J3096" i="1"/>
  <c r="K3096" i="1"/>
  <c r="J3097" i="1"/>
  <c r="K3097" i="1"/>
  <c r="J3098" i="1"/>
  <c r="K3098" i="1"/>
  <c r="J3099" i="1"/>
  <c r="K3099" i="1"/>
  <c r="J3100" i="1"/>
  <c r="K3100" i="1"/>
  <c r="J3101" i="1"/>
  <c r="K3101" i="1"/>
  <c r="J3102" i="1"/>
  <c r="K3102" i="1"/>
  <c r="J3103" i="1"/>
  <c r="K3103" i="1"/>
  <c r="J3104" i="1"/>
  <c r="K3104" i="1"/>
  <c r="J3105" i="1"/>
  <c r="K3105" i="1"/>
  <c r="J3106" i="1"/>
  <c r="K3106" i="1"/>
  <c r="J3107" i="1"/>
  <c r="K3107" i="1"/>
  <c r="J3108" i="1"/>
  <c r="K3108" i="1"/>
  <c r="J3109" i="1"/>
  <c r="K3109" i="1"/>
  <c r="J3110" i="1"/>
  <c r="K3110" i="1"/>
  <c r="J3111" i="1"/>
  <c r="K3111" i="1"/>
  <c r="J3112" i="1"/>
  <c r="K3112" i="1"/>
  <c r="J3113" i="1"/>
  <c r="K3113" i="1"/>
  <c r="J3114" i="1"/>
  <c r="K3114" i="1"/>
  <c r="J3115" i="1"/>
  <c r="K3115" i="1"/>
  <c r="J3116" i="1"/>
  <c r="K3116" i="1"/>
  <c r="J3117" i="1"/>
  <c r="K3117" i="1"/>
  <c r="J3118" i="1"/>
  <c r="K3118" i="1"/>
  <c r="J3119" i="1"/>
  <c r="K3119" i="1"/>
  <c r="J3120" i="1"/>
  <c r="K3120" i="1"/>
  <c r="J3121" i="1"/>
  <c r="K3121" i="1"/>
  <c r="J3122" i="1"/>
  <c r="K3122" i="1"/>
  <c r="J3123" i="1"/>
  <c r="K3123" i="1"/>
  <c r="J3124" i="1"/>
  <c r="K3124" i="1"/>
  <c r="J3125" i="1"/>
  <c r="K3125" i="1"/>
  <c r="J3126" i="1"/>
  <c r="K3126" i="1"/>
  <c r="J3127" i="1"/>
  <c r="K3127" i="1"/>
  <c r="J3128" i="1"/>
  <c r="K3128" i="1"/>
  <c r="J3129" i="1"/>
  <c r="K3129" i="1"/>
  <c r="J3130" i="1"/>
  <c r="K3130" i="1"/>
  <c r="J3131" i="1"/>
  <c r="K3131" i="1"/>
  <c r="J3132" i="1"/>
  <c r="K3132" i="1"/>
  <c r="J3133" i="1"/>
  <c r="K3133" i="1"/>
  <c r="J3134" i="1"/>
  <c r="K3134" i="1"/>
  <c r="J3135" i="1"/>
  <c r="K3135" i="1"/>
  <c r="J3136" i="1"/>
  <c r="K3136" i="1"/>
  <c r="J3137" i="1"/>
  <c r="K3137" i="1"/>
  <c r="J3138" i="1"/>
  <c r="K3138" i="1"/>
  <c r="J3139" i="1"/>
  <c r="K3139" i="1"/>
  <c r="J3140" i="1"/>
  <c r="K3140" i="1"/>
  <c r="J3141" i="1"/>
  <c r="K3141" i="1"/>
  <c r="J3142" i="1"/>
  <c r="K3142" i="1"/>
  <c r="J3143" i="1"/>
  <c r="K3143" i="1"/>
  <c r="J3144" i="1"/>
  <c r="K3144" i="1"/>
  <c r="J3145" i="1"/>
  <c r="K3145" i="1"/>
  <c r="J3146" i="1"/>
  <c r="K3146" i="1"/>
  <c r="J3147" i="1"/>
  <c r="K3147" i="1"/>
  <c r="J3148" i="1"/>
  <c r="K3148" i="1"/>
  <c r="J3149" i="1"/>
  <c r="K3149" i="1"/>
  <c r="J3150" i="1"/>
  <c r="K3150" i="1"/>
  <c r="J3151" i="1"/>
  <c r="K3151" i="1"/>
  <c r="J3152" i="1"/>
  <c r="K3152" i="1"/>
  <c r="J3153" i="1"/>
  <c r="K3153" i="1"/>
  <c r="J3154" i="1"/>
  <c r="K3154" i="1"/>
  <c r="J3155" i="1"/>
  <c r="K3155" i="1"/>
  <c r="J3156" i="1"/>
  <c r="K3156" i="1"/>
  <c r="J3157" i="1"/>
  <c r="K3157" i="1"/>
  <c r="J3158" i="1"/>
  <c r="K3158" i="1"/>
  <c r="J3159" i="1"/>
  <c r="K3159" i="1"/>
  <c r="J3160" i="1"/>
  <c r="K3160" i="1"/>
  <c r="J3161" i="1"/>
  <c r="K3161" i="1"/>
  <c r="J3162" i="1"/>
  <c r="K3162" i="1"/>
  <c r="J3163" i="1"/>
  <c r="K3163" i="1"/>
  <c r="J3164" i="1"/>
  <c r="K3164" i="1"/>
  <c r="J3165" i="1"/>
  <c r="K3165" i="1"/>
  <c r="J3166" i="1"/>
  <c r="K3166" i="1"/>
  <c r="J3167" i="1"/>
  <c r="K3167" i="1"/>
  <c r="J3168" i="1"/>
  <c r="K3168" i="1"/>
  <c r="J3169" i="1"/>
  <c r="K3169" i="1"/>
  <c r="J3170" i="1"/>
  <c r="K3170" i="1"/>
  <c r="J3171" i="1"/>
  <c r="K3171" i="1"/>
  <c r="J3172" i="1"/>
  <c r="K3172" i="1"/>
  <c r="J3173" i="1"/>
  <c r="K3173" i="1"/>
  <c r="J3174" i="1"/>
  <c r="K3174" i="1"/>
  <c r="J3175" i="1"/>
  <c r="K3175" i="1"/>
  <c r="J3176" i="1"/>
  <c r="K3176" i="1"/>
  <c r="J3177" i="1"/>
  <c r="K3177" i="1"/>
  <c r="J3178" i="1"/>
  <c r="K3178" i="1"/>
  <c r="J3179" i="1"/>
  <c r="K3179" i="1"/>
  <c r="J3180" i="1"/>
  <c r="K3180" i="1"/>
  <c r="J3181" i="1"/>
  <c r="K3181" i="1"/>
  <c r="J3182" i="1"/>
  <c r="K3182" i="1"/>
  <c r="J3183" i="1"/>
  <c r="K3183" i="1"/>
  <c r="J3184" i="1"/>
  <c r="K3184" i="1"/>
  <c r="J3185" i="1"/>
  <c r="K3185" i="1"/>
  <c r="J3186" i="1"/>
  <c r="K3186" i="1"/>
  <c r="J3187" i="1"/>
  <c r="K3187" i="1"/>
  <c r="J3189" i="1"/>
  <c r="K3189" i="1"/>
  <c r="J3191" i="1"/>
  <c r="K3191" i="1"/>
  <c r="J3193" i="1"/>
  <c r="K3193" i="1"/>
  <c r="J3195" i="1"/>
  <c r="K3195" i="1"/>
  <c r="J3197" i="1"/>
  <c r="K3197" i="1"/>
  <c r="J3199" i="1"/>
  <c r="K3199" i="1"/>
  <c r="J3201" i="1"/>
  <c r="K3201" i="1"/>
  <c r="J3203" i="1"/>
  <c r="K3203" i="1"/>
  <c r="J3205" i="1"/>
  <c r="K3205" i="1"/>
  <c r="J3207" i="1"/>
  <c r="K3207" i="1"/>
  <c r="J3209" i="1"/>
  <c r="K3209" i="1"/>
  <c r="J3211" i="1"/>
  <c r="K3211" i="1"/>
  <c r="J3212" i="1"/>
  <c r="K3212" i="1"/>
  <c r="J3213" i="1"/>
  <c r="K3213" i="1"/>
  <c r="J3214" i="1"/>
  <c r="K3214" i="1"/>
  <c r="J3215" i="1"/>
  <c r="K3215" i="1"/>
  <c r="J3216" i="1"/>
  <c r="K3216" i="1"/>
  <c r="J3217" i="1"/>
  <c r="K3217" i="1"/>
  <c r="J3218" i="1"/>
  <c r="K3218" i="1"/>
  <c r="J3219" i="1"/>
  <c r="K3219" i="1"/>
  <c r="J3220" i="1"/>
  <c r="K3220" i="1"/>
  <c r="J3221" i="1"/>
  <c r="K3221" i="1"/>
  <c r="J3222" i="1"/>
  <c r="K3222" i="1"/>
  <c r="J3223" i="1"/>
  <c r="K3223" i="1"/>
  <c r="J3224" i="1"/>
  <c r="K3224" i="1"/>
  <c r="J3225" i="1"/>
  <c r="K3225" i="1"/>
  <c r="J3226" i="1"/>
  <c r="K3226" i="1"/>
  <c r="J3227" i="1"/>
  <c r="K3227" i="1"/>
  <c r="J3228" i="1"/>
  <c r="K3228" i="1"/>
  <c r="J3229" i="1"/>
  <c r="K3229" i="1"/>
  <c r="J3230" i="1"/>
  <c r="K3230" i="1"/>
  <c r="J3231" i="1"/>
  <c r="K3231" i="1"/>
  <c r="J3232" i="1"/>
  <c r="K3232" i="1"/>
  <c r="J3233" i="1"/>
  <c r="K3233" i="1"/>
  <c r="J3234" i="1"/>
  <c r="K3234" i="1"/>
  <c r="J3235" i="1"/>
  <c r="K3235" i="1"/>
  <c r="J3236" i="1"/>
  <c r="K3236" i="1"/>
  <c r="J3237" i="1"/>
  <c r="K3237" i="1"/>
  <c r="J3238" i="1"/>
  <c r="K3238" i="1"/>
  <c r="J3239" i="1"/>
  <c r="K3239" i="1"/>
  <c r="J3240" i="1"/>
  <c r="K3240" i="1"/>
  <c r="J3241" i="1"/>
  <c r="K3241" i="1"/>
  <c r="J3242" i="1"/>
  <c r="K3242" i="1"/>
  <c r="J3243" i="1"/>
  <c r="K3243" i="1"/>
  <c r="J3244" i="1"/>
  <c r="K3244" i="1"/>
  <c r="J3245" i="1"/>
  <c r="K3245" i="1"/>
  <c r="J3246" i="1"/>
  <c r="K3246" i="1"/>
  <c r="J3247" i="1"/>
  <c r="K3247" i="1"/>
  <c r="J3248" i="1"/>
  <c r="K3248" i="1"/>
  <c r="J3249" i="1"/>
  <c r="K3249" i="1"/>
  <c r="J3250" i="1"/>
  <c r="K3250" i="1"/>
  <c r="J3251" i="1"/>
  <c r="K3251" i="1"/>
  <c r="J3252" i="1"/>
  <c r="K3252" i="1"/>
  <c r="J3253" i="1"/>
  <c r="K3253" i="1"/>
  <c r="J3254" i="1"/>
  <c r="K3254" i="1"/>
  <c r="J3255" i="1"/>
  <c r="K3255" i="1"/>
  <c r="J3256" i="1"/>
  <c r="K3256" i="1"/>
  <c r="J3257" i="1"/>
  <c r="K3257" i="1"/>
  <c r="J3258" i="1"/>
  <c r="K3258" i="1"/>
  <c r="J3259" i="1"/>
  <c r="K3259" i="1"/>
  <c r="J3260" i="1"/>
  <c r="K3260" i="1"/>
  <c r="J3261" i="1"/>
  <c r="K3261" i="1"/>
  <c r="J3262" i="1"/>
  <c r="K3262" i="1"/>
  <c r="J3263" i="1"/>
  <c r="K3263" i="1"/>
  <c r="J3264" i="1"/>
  <c r="K3264" i="1"/>
  <c r="J3265" i="1"/>
  <c r="K3265" i="1"/>
  <c r="J3266" i="1"/>
  <c r="K3266" i="1"/>
  <c r="J3267" i="1"/>
  <c r="K3267" i="1"/>
  <c r="J3268" i="1"/>
  <c r="K3268" i="1"/>
  <c r="J3269" i="1"/>
  <c r="K3269" i="1"/>
  <c r="J3270" i="1"/>
  <c r="K3270" i="1"/>
  <c r="J3271" i="1"/>
  <c r="K3271" i="1"/>
  <c r="J3272" i="1"/>
  <c r="K3272" i="1"/>
  <c r="J3273" i="1"/>
  <c r="K3273" i="1"/>
  <c r="J3274" i="1"/>
  <c r="K3274" i="1"/>
  <c r="J3275" i="1"/>
  <c r="K3275" i="1"/>
  <c r="J3276" i="1"/>
  <c r="K3276" i="1"/>
  <c r="J3277" i="1"/>
  <c r="K3277" i="1"/>
  <c r="J3278" i="1"/>
  <c r="K3278" i="1"/>
  <c r="J3279" i="1"/>
  <c r="K3279" i="1"/>
  <c r="J3280" i="1"/>
  <c r="K3280" i="1"/>
  <c r="J3281" i="1"/>
  <c r="K3281" i="1"/>
  <c r="J3282" i="1"/>
  <c r="K3282" i="1"/>
  <c r="J3283" i="1"/>
  <c r="K3283" i="1"/>
  <c r="J3284" i="1"/>
  <c r="K3284" i="1"/>
  <c r="J3285" i="1"/>
  <c r="K3285" i="1"/>
  <c r="J3286" i="1"/>
  <c r="K3286" i="1"/>
  <c r="J3287" i="1"/>
  <c r="K3287" i="1"/>
  <c r="J3288" i="1"/>
  <c r="K3288" i="1"/>
  <c r="J3289" i="1"/>
  <c r="K3289" i="1"/>
  <c r="J3290" i="1"/>
  <c r="K3290" i="1"/>
  <c r="J3291" i="1"/>
  <c r="K3291" i="1"/>
  <c r="J3292" i="1"/>
  <c r="K3292" i="1"/>
  <c r="J3293" i="1"/>
  <c r="K3293" i="1"/>
  <c r="J3294" i="1"/>
  <c r="K3294" i="1"/>
  <c r="J3295" i="1"/>
  <c r="K3295" i="1"/>
  <c r="J3296" i="1"/>
  <c r="K3296" i="1"/>
  <c r="J3297" i="1"/>
  <c r="K3297" i="1"/>
  <c r="J3298" i="1"/>
  <c r="K3298" i="1"/>
  <c r="J3299" i="1"/>
  <c r="K3299" i="1"/>
  <c r="J3300" i="1"/>
  <c r="K3300" i="1"/>
  <c r="J3301" i="1"/>
  <c r="K3301" i="1"/>
  <c r="J3302" i="1"/>
  <c r="K3302" i="1"/>
  <c r="J3303" i="1"/>
  <c r="K3303" i="1"/>
  <c r="J3304" i="1"/>
  <c r="K3304" i="1"/>
  <c r="J3305" i="1"/>
  <c r="K3305" i="1"/>
  <c r="J3306" i="1"/>
  <c r="K3306" i="1"/>
  <c r="J3307" i="1"/>
  <c r="K3307" i="1"/>
  <c r="J3308" i="1"/>
  <c r="K3308" i="1"/>
  <c r="J3309" i="1"/>
  <c r="K3309" i="1"/>
  <c r="J3310" i="1"/>
  <c r="K3310" i="1"/>
  <c r="J3311" i="1"/>
  <c r="K3311" i="1"/>
  <c r="J3312" i="1"/>
  <c r="K3312" i="1"/>
  <c r="J3313" i="1"/>
  <c r="K3313" i="1"/>
  <c r="J3314" i="1"/>
  <c r="K3314" i="1"/>
  <c r="J3315" i="1"/>
  <c r="K3315" i="1"/>
  <c r="J3316" i="1"/>
  <c r="K3316" i="1"/>
  <c r="J3317" i="1"/>
  <c r="K3317" i="1"/>
  <c r="J3318" i="1"/>
  <c r="K3318" i="1"/>
  <c r="J3319" i="1"/>
  <c r="K3319" i="1"/>
  <c r="J3320" i="1"/>
  <c r="K3320" i="1"/>
  <c r="J3321" i="1"/>
  <c r="K3321" i="1"/>
  <c r="J3322" i="1"/>
  <c r="K3322" i="1"/>
  <c r="J3323" i="1"/>
  <c r="K3323" i="1"/>
  <c r="J3324" i="1"/>
  <c r="K3324" i="1"/>
  <c r="J3325" i="1"/>
  <c r="K3325" i="1"/>
  <c r="J3326" i="1"/>
  <c r="K3326" i="1"/>
  <c r="J3327" i="1"/>
  <c r="K3327" i="1"/>
  <c r="J3328" i="1"/>
  <c r="K3328" i="1"/>
  <c r="J3329" i="1"/>
  <c r="K3329" i="1"/>
  <c r="J3330" i="1"/>
  <c r="K3330" i="1"/>
  <c r="J3331" i="1"/>
  <c r="K3331" i="1"/>
  <c r="J3332" i="1"/>
  <c r="K3332" i="1"/>
  <c r="J3333" i="1"/>
  <c r="K3333" i="1"/>
  <c r="J3334" i="1"/>
  <c r="K3334" i="1"/>
  <c r="J3335" i="1"/>
  <c r="K3335" i="1"/>
  <c r="J3336" i="1"/>
  <c r="K3336" i="1"/>
  <c r="J3337" i="1"/>
  <c r="K3337" i="1"/>
  <c r="J3338" i="1"/>
  <c r="K3338" i="1"/>
  <c r="J3339" i="1"/>
  <c r="K3339" i="1"/>
  <c r="J3340" i="1"/>
  <c r="K3340" i="1"/>
  <c r="J3341" i="1"/>
  <c r="K3341" i="1"/>
  <c r="J3342" i="1"/>
  <c r="K3342" i="1"/>
  <c r="J3343" i="1"/>
  <c r="K3343" i="1"/>
  <c r="J3344" i="1"/>
  <c r="K3344" i="1"/>
  <c r="J3345" i="1"/>
  <c r="K3345" i="1"/>
  <c r="J3346" i="1"/>
  <c r="K3346" i="1"/>
  <c r="J3347" i="1"/>
  <c r="K3347" i="1"/>
  <c r="J3348" i="1"/>
  <c r="K3348" i="1"/>
  <c r="J3349" i="1"/>
  <c r="K3349" i="1"/>
  <c r="J3350" i="1"/>
  <c r="K3350" i="1"/>
  <c r="J3351" i="1"/>
  <c r="K3351" i="1"/>
  <c r="J3352" i="1"/>
  <c r="K3352" i="1"/>
  <c r="J3353" i="1"/>
  <c r="K3353" i="1"/>
  <c r="J3354" i="1"/>
  <c r="K3354" i="1"/>
  <c r="J3355" i="1"/>
  <c r="K3355" i="1"/>
  <c r="J3356" i="1"/>
  <c r="K3356" i="1"/>
  <c r="J3357" i="1"/>
  <c r="K3357" i="1"/>
  <c r="J3358" i="1"/>
  <c r="K3358" i="1"/>
  <c r="J3359" i="1"/>
  <c r="K3359" i="1"/>
  <c r="J3360" i="1"/>
  <c r="K3360" i="1"/>
  <c r="J3361" i="1"/>
  <c r="K3361" i="1"/>
  <c r="J3362" i="1"/>
  <c r="K3362" i="1"/>
  <c r="J3363" i="1"/>
  <c r="K3363" i="1"/>
  <c r="J3364" i="1"/>
  <c r="K3364" i="1"/>
  <c r="J3365" i="1"/>
  <c r="K3365" i="1"/>
  <c r="J3366" i="1"/>
  <c r="K3366" i="1"/>
  <c r="J3367" i="1"/>
  <c r="K3367" i="1"/>
  <c r="J3368" i="1"/>
  <c r="K3368" i="1"/>
  <c r="J3369" i="1"/>
  <c r="K3369" i="1"/>
  <c r="J3370" i="1"/>
  <c r="K3370" i="1"/>
  <c r="J3371" i="1"/>
  <c r="K3371" i="1"/>
  <c r="J3372" i="1"/>
  <c r="K3372" i="1"/>
  <c r="J3373" i="1"/>
  <c r="K3373" i="1"/>
  <c r="J3374" i="1"/>
  <c r="K3374" i="1"/>
  <c r="J3375" i="1"/>
  <c r="K3375" i="1"/>
  <c r="J3376" i="1"/>
  <c r="K3376" i="1"/>
  <c r="J3377" i="1"/>
  <c r="K3377" i="1"/>
  <c r="J3378" i="1"/>
  <c r="K3378" i="1"/>
  <c r="J3379" i="1"/>
  <c r="K3379" i="1"/>
  <c r="J3380" i="1"/>
  <c r="K3380" i="1"/>
  <c r="J3381" i="1"/>
  <c r="K3381" i="1"/>
  <c r="J3382" i="1"/>
  <c r="K3382" i="1"/>
  <c r="J3383" i="1"/>
  <c r="K3383" i="1"/>
  <c r="J3384" i="1"/>
  <c r="K3384" i="1"/>
  <c r="J3385" i="1"/>
  <c r="K3385" i="1"/>
  <c r="J3386" i="1"/>
  <c r="K3386" i="1"/>
  <c r="J3387" i="1"/>
  <c r="K3387" i="1"/>
  <c r="J3388" i="1"/>
  <c r="K3388" i="1"/>
  <c r="J3389" i="1"/>
  <c r="K3389" i="1"/>
  <c r="J3390" i="1"/>
  <c r="K3390" i="1"/>
  <c r="J3391" i="1"/>
  <c r="K3391" i="1"/>
  <c r="J3392" i="1"/>
  <c r="K3392" i="1"/>
  <c r="J3393" i="1"/>
  <c r="K3393" i="1"/>
  <c r="J3394" i="1"/>
  <c r="K3394" i="1"/>
  <c r="J3395" i="1"/>
  <c r="K3395" i="1"/>
  <c r="J3396" i="1"/>
  <c r="K3396" i="1"/>
  <c r="J3397" i="1"/>
  <c r="K3397" i="1"/>
  <c r="J3398" i="1"/>
  <c r="K3398" i="1"/>
  <c r="J3399" i="1"/>
  <c r="K3399" i="1"/>
  <c r="J3400" i="1"/>
  <c r="K3400" i="1"/>
  <c r="J3401" i="1"/>
  <c r="K3401" i="1"/>
  <c r="J3402" i="1"/>
  <c r="K3402" i="1"/>
  <c r="J3403" i="1"/>
  <c r="K3403" i="1"/>
  <c r="J3404" i="1"/>
  <c r="K3404" i="1"/>
  <c r="J3405" i="1"/>
  <c r="K3405" i="1"/>
  <c r="J3406" i="1"/>
  <c r="K3406" i="1"/>
  <c r="J3407" i="1"/>
  <c r="K3407" i="1"/>
  <c r="J3408" i="1"/>
  <c r="K3408" i="1"/>
  <c r="J3409" i="1"/>
  <c r="K3409" i="1"/>
  <c r="J3410" i="1"/>
  <c r="K3410" i="1"/>
  <c r="J3411" i="1"/>
  <c r="K3411" i="1"/>
  <c r="J3412" i="1"/>
  <c r="K3412" i="1"/>
  <c r="J3413" i="1"/>
  <c r="K3413" i="1"/>
  <c r="J3414" i="1"/>
  <c r="K3414" i="1"/>
  <c r="J3415" i="1"/>
  <c r="K3415" i="1"/>
  <c r="J3416" i="1"/>
  <c r="K3416" i="1"/>
  <c r="J3417" i="1"/>
  <c r="K3417" i="1"/>
  <c r="J3418" i="1"/>
  <c r="K3418" i="1"/>
  <c r="J3419" i="1"/>
  <c r="K3419" i="1"/>
  <c r="J3420" i="1"/>
  <c r="K3420" i="1"/>
  <c r="J3421" i="1"/>
  <c r="K3421" i="1"/>
  <c r="J3422" i="1"/>
  <c r="K3422" i="1"/>
  <c r="J3423" i="1"/>
  <c r="K3423" i="1"/>
  <c r="J3424" i="1"/>
  <c r="K3424" i="1"/>
  <c r="J3425" i="1"/>
  <c r="K3425" i="1"/>
  <c r="J3426" i="1"/>
  <c r="K3426" i="1"/>
  <c r="J3427" i="1"/>
  <c r="K3427" i="1"/>
  <c r="J3428" i="1"/>
  <c r="K3428" i="1"/>
  <c r="J3429" i="1"/>
  <c r="K3429" i="1"/>
  <c r="J3430" i="1"/>
  <c r="K3430" i="1"/>
  <c r="J3431" i="1"/>
  <c r="K3431" i="1"/>
  <c r="J3432" i="1"/>
  <c r="K3432" i="1"/>
  <c r="J3433" i="1"/>
  <c r="K3433" i="1"/>
  <c r="J3434" i="1"/>
  <c r="K3434" i="1"/>
  <c r="J3435" i="1"/>
  <c r="K3435" i="1"/>
  <c r="J3436" i="1"/>
  <c r="K3436" i="1"/>
  <c r="J3437" i="1"/>
  <c r="K3437" i="1"/>
  <c r="J3438" i="1"/>
  <c r="K3438" i="1"/>
  <c r="J3439" i="1"/>
  <c r="K3439" i="1"/>
  <c r="J3440" i="1"/>
  <c r="K3440" i="1"/>
  <c r="J3441" i="1"/>
  <c r="K3441" i="1"/>
  <c r="J3442" i="1"/>
  <c r="K3442" i="1"/>
  <c r="J3443" i="1"/>
  <c r="K3443" i="1"/>
  <c r="J3444" i="1"/>
  <c r="K3444" i="1"/>
  <c r="J3445" i="1"/>
  <c r="K3445" i="1"/>
  <c r="J3446" i="1"/>
  <c r="K3446" i="1"/>
  <c r="J3447" i="1"/>
  <c r="K3447" i="1"/>
  <c r="J3448" i="1"/>
  <c r="K3448" i="1"/>
  <c r="J3449" i="1"/>
  <c r="K3449" i="1"/>
  <c r="J3450" i="1"/>
  <c r="K3450" i="1"/>
  <c r="J3451" i="1"/>
  <c r="K3451" i="1"/>
  <c r="J3452" i="1"/>
  <c r="K3452" i="1"/>
  <c r="J3453" i="1"/>
  <c r="K3453" i="1"/>
  <c r="J3454" i="1"/>
  <c r="K3454" i="1"/>
  <c r="J3455" i="1"/>
  <c r="K3455" i="1"/>
  <c r="J3456" i="1"/>
  <c r="K3456" i="1"/>
  <c r="J3457" i="1"/>
  <c r="K3457" i="1"/>
  <c r="J3458" i="1"/>
  <c r="K3458" i="1"/>
  <c r="J3459" i="1"/>
  <c r="K3459" i="1"/>
  <c r="J3460" i="1"/>
  <c r="K3460" i="1"/>
  <c r="J3461" i="1"/>
  <c r="K3461" i="1"/>
  <c r="J3462" i="1"/>
  <c r="K3462" i="1"/>
  <c r="J3463" i="1"/>
  <c r="K3463" i="1"/>
  <c r="J3464" i="1"/>
  <c r="K3464" i="1"/>
  <c r="J3465" i="1"/>
  <c r="K3465" i="1"/>
  <c r="J3466" i="1"/>
  <c r="K3466" i="1"/>
  <c r="J3467" i="1"/>
  <c r="K3467" i="1"/>
  <c r="J3468" i="1"/>
  <c r="K3468" i="1"/>
  <c r="J3469" i="1"/>
  <c r="K3469" i="1"/>
  <c r="J3470" i="1"/>
  <c r="K3470" i="1"/>
  <c r="J3471" i="1"/>
  <c r="K3471" i="1"/>
  <c r="J3472" i="1"/>
  <c r="K3472" i="1"/>
  <c r="J3473" i="1"/>
  <c r="K3473" i="1"/>
  <c r="J3474" i="1"/>
  <c r="K3474" i="1"/>
  <c r="J3475" i="1"/>
  <c r="K3475" i="1"/>
  <c r="J3476" i="1"/>
  <c r="K3476" i="1"/>
  <c r="J3477" i="1"/>
  <c r="K3477" i="1"/>
  <c r="J3478" i="1"/>
  <c r="K3478" i="1"/>
  <c r="J3479" i="1"/>
  <c r="K3479" i="1"/>
  <c r="J3480" i="1"/>
  <c r="K3480" i="1"/>
  <c r="J3481" i="1"/>
  <c r="K3481" i="1"/>
  <c r="J3482" i="1"/>
  <c r="K3482" i="1"/>
  <c r="J3483" i="1"/>
  <c r="K3483" i="1"/>
  <c r="J3484" i="1"/>
  <c r="K3484" i="1"/>
  <c r="J3485" i="1"/>
  <c r="K3485" i="1"/>
  <c r="J3486" i="1"/>
  <c r="K3486" i="1"/>
  <c r="J3487" i="1"/>
  <c r="K3487" i="1"/>
  <c r="J3488" i="1"/>
  <c r="K3488" i="1"/>
  <c r="J3489" i="1"/>
  <c r="K3489" i="1"/>
  <c r="J3490" i="1"/>
  <c r="K3490" i="1"/>
  <c r="J3491" i="1"/>
  <c r="K3491" i="1"/>
  <c r="J3492" i="1"/>
  <c r="K3492" i="1"/>
  <c r="J3493" i="1"/>
  <c r="K3493" i="1"/>
  <c r="J3494" i="1"/>
  <c r="K3494" i="1"/>
  <c r="J3495" i="1"/>
  <c r="K3495" i="1"/>
  <c r="J3496" i="1"/>
  <c r="K3496" i="1"/>
  <c r="J3497" i="1"/>
  <c r="K3497" i="1"/>
  <c r="J3498" i="1"/>
  <c r="K3498" i="1"/>
  <c r="J3499" i="1"/>
  <c r="K3499" i="1"/>
  <c r="J3500" i="1"/>
  <c r="K3500" i="1"/>
  <c r="J3501" i="1"/>
  <c r="K3501" i="1"/>
  <c r="J3502" i="1"/>
  <c r="K3502" i="1"/>
  <c r="J3503" i="1"/>
  <c r="K3503" i="1"/>
  <c r="J3504" i="1"/>
  <c r="K3504" i="1"/>
  <c r="J3505" i="1"/>
  <c r="K3505" i="1"/>
  <c r="J3506" i="1"/>
  <c r="K3506" i="1"/>
  <c r="J3507" i="1"/>
  <c r="K3507" i="1"/>
  <c r="J3508" i="1"/>
  <c r="K3508" i="1"/>
  <c r="J3509" i="1"/>
  <c r="K3509" i="1"/>
  <c r="J3510" i="1"/>
  <c r="K3510" i="1"/>
  <c r="J3511" i="1"/>
  <c r="K3511" i="1"/>
  <c r="J3512" i="1"/>
  <c r="K3512" i="1"/>
  <c r="J3513" i="1"/>
  <c r="K3513" i="1"/>
  <c r="J3514" i="1"/>
  <c r="K3514" i="1"/>
  <c r="J3515" i="1"/>
  <c r="K3515" i="1"/>
  <c r="J3516" i="1"/>
  <c r="K3516" i="1"/>
  <c r="J3517" i="1"/>
  <c r="K3517" i="1"/>
  <c r="J3518" i="1"/>
  <c r="K3518" i="1"/>
  <c r="J3519" i="1"/>
  <c r="K3519" i="1"/>
  <c r="J3520" i="1"/>
  <c r="K3520" i="1"/>
  <c r="J3521" i="1"/>
  <c r="K3521" i="1"/>
  <c r="J3522" i="1"/>
  <c r="K3522" i="1"/>
  <c r="J3523" i="1"/>
  <c r="K3523" i="1"/>
  <c r="J3524" i="1"/>
  <c r="K3524" i="1"/>
  <c r="J3525" i="1"/>
  <c r="K3525" i="1"/>
  <c r="J3526" i="1"/>
  <c r="K3526" i="1"/>
  <c r="J3527" i="1"/>
  <c r="K3527" i="1"/>
  <c r="J3528" i="1"/>
  <c r="K3528" i="1"/>
  <c r="J3529" i="1"/>
  <c r="K3529" i="1"/>
  <c r="J3530" i="1"/>
  <c r="K3530" i="1"/>
  <c r="J3531" i="1"/>
  <c r="K3531" i="1"/>
  <c r="J3532" i="1"/>
  <c r="K3532" i="1"/>
  <c r="J3533" i="1"/>
  <c r="K3533" i="1"/>
  <c r="J3534" i="1"/>
  <c r="K3534" i="1"/>
  <c r="J3535" i="1"/>
  <c r="K3535" i="1"/>
  <c r="J3536" i="1"/>
  <c r="K3536" i="1"/>
  <c r="J3537" i="1"/>
  <c r="K3537" i="1"/>
  <c r="J3538" i="1"/>
  <c r="K3538" i="1"/>
  <c r="J3539" i="1"/>
  <c r="K3539" i="1"/>
  <c r="J3540" i="1"/>
  <c r="K3540" i="1"/>
  <c r="J3541" i="1"/>
  <c r="K3541" i="1"/>
  <c r="J3542" i="1"/>
  <c r="K3542" i="1"/>
  <c r="J3543" i="1"/>
  <c r="K3543" i="1"/>
  <c r="J3544" i="1"/>
  <c r="K3544" i="1"/>
  <c r="J3545" i="1"/>
  <c r="K3545" i="1"/>
  <c r="J3546" i="1"/>
  <c r="K3546" i="1"/>
  <c r="J3547" i="1"/>
  <c r="K3547" i="1"/>
  <c r="J3548" i="1"/>
  <c r="K3548" i="1"/>
  <c r="J3549" i="1"/>
  <c r="K3549" i="1"/>
  <c r="J3550" i="1"/>
  <c r="K3550" i="1"/>
  <c r="J3551" i="1"/>
  <c r="K3551" i="1"/>
  <c r="J3552" i="1"/>
  <c r="K3552" i="1"/>
  <c r="J3553" i="1"/>
  <c r="K3553" i="1"/>
  <c r="J3554" i="1"/>
  <c r="K3554" i="1"/>
  <c r="J3555" i="1"/>
  <c r="K3555" i="1"/>
  <c r="J3556" i="1"/>
  <c r="K3556" i="1"/>
  <c r="J3557" i="1"/>
  <c r="K3557" i="1"/>
  <c r="J3558" i="1"/>
  <c r="K3558" i="1"/>
  <c r="J3559" i="1"/>
  <c r="K3559" i="1"/>
  <c r="J3560" i="1"/>
  <c r="K3560" i="1"/>
  <c r="J3561" i="1"/>
  <c r="K3561" i="1"/>
  <c r="J3562" i="1"/>
  <c r="K3562" i="1"/>
  <c r="J3563" i="1"/>
  <c r="K3563" i="1"/>
  <c r="J3564" i="1"/>
  <c r="K3564" i="1"/>
  <c r="J3565" i="1"/>
  <c r="K3565" i="1"/>
  <c r="J3566" i="1"/>
  <c r="K3566" i="1"/>
  <c r="J3567" i="1"/>
  <c r="K3567" i="1"/>
  <c r="J3568" i="1"/>
  <c r="K3568" i="1"/>
  <c r="J3569" i="1"/>
  <c r="K3569" i="1"/>
  <c r="J3570" i="1"/>
  <c r="K3570" i="1"/>
  <c r="J3571" i="1"/>
  <c r="K3571" i="1"/>
  <c r="J3572" i="1"/>
  <c r="K3572" i="1"/>
  <c r="J3573" i="1"/>
  <c r="K3573" i="1"/>
  <c r="J3574" i="1"/>
  <c r="K3574" i="1"/>
  <c r="J3575" i="1"/>
  <c r="K3575" i="1"/>
  <c r="J3576" i="1"/>
  <c r="K3576" i="1"/>
  <c r="J3577" i="1"/>
  <c r="K3577" i="1"/>
  <c r="J3578" i="1"/>
  <c r="K3578" i="1"/>
  <c r="J3579" i="1"/>
  <c r="K3579" i="1"/>
  <c r="J3580" i="1"/>
  <c r="K3580" i="1"/>
  <c r="J3581" i="1"/>
  <c r="K3581" i="1"/>
  <c r="J3582" i="1"/>
  <c r="K3582" i="1"/>
  <c r="J3583" i="1"/>
  <c r="K3583" i="1"/>
  <c r="J3584" i="1"/>
  <c r="K3584" i="1"/>
  <c r="J3585" i="1"/>
  <c r="K3585" i="1"/>
  <c r="J3586" i="1"/>
  <c r="K3586" i="1"/>
  <c r="J3587" i="1"/>
  <c r="K3587" i="1"/>
  <c r="J3588" i="1"/>
  <c r="K3588" i="1"/>
  <c r="J3589" i="1"/>
  <c r="K3589" i="1"/>
  <c r="J3590" i="1"/>
  <c r="K3590" i="1"/>
  <c r="J3591" i="1"/>
  <c r="K3591" i="1"/>
  <c r="J3592" i="1"/>
  <c r="K3592" i="1"/>
  <c r="J3593" i="1"/>
  <c r="K3593" i="1"/>
  <c r="J3594" i="1"/>
  <c r="K3594" i="1"/>
  <c r="J3595" i="1"/>
  <c r="K3595" i="1"/>
  <c r="J3596" i="1"/>
  <c r="K3596" i="1"/>
  <c r="J3597" i="1"/>
  <c r="K3597" i="1"/>
  <c r="J3598" i="1"/>
  <c r="K3598" i="1"/>
  <c r="J3599" i="1"/>
  <c r="K3599" i="1"/>
  <c r="J3600" i="1"/>
  <c r="K3600" i="1"/>
  <c r="J3601" i="1"/>
  <c r="K3601" i="1"/>
  <c r="J3602" i="1"/>
  <c r="K3602" i="1"/>
  <c r="J3603" i="1"/>
  <c r="K3603" i="1"/>
  <c r="J3604" i="1"/>
  <c r="K3604" i="1"/>
  <c r="J3605" i="1"/>
  <c r="K3605" i="1"/>
  <c r="J3606" i="1"/>
  <c r="K3606" i="1"/>
  <c r="J3607" i="1"/>
  <c r="K3607" i="1"/>
  <c r="J3608" i="1"/>
  <c r="K3608" i="1"/>
  <c r="J3609" i="1"/>
  <c r="K3609" i="1"/>
  <c r="J3610" i="1"/>
  <c r="K3610" i="1"/>
  <c r="J3611" i="1"/>
  <c r="K3611" i="1"/>
  <c r="J3612" i="1"/>
  <c r="K3612" i="1"/>
  <c r="J3613" i="1"/>
  <c r="K3613" i="1"/>
  <c r="J3614" i="1"/>
  <c r="K3614" i="1"/>
  <c r="J3615" i="1"/>
  <c r="K3615" i="1"/>
  <c r="J3616" i="1"/>
  <c r="K3616" i="1"/>
  <c r="J3617" i="1"/>
  <c r="K3617" i="1"/>
  <c r="J3618" i="1"/>
  <c r="K3618" i="1"/>
  <c r="J3619" i="1"/>
  <c r="K3619" i="1"/>
  <c r="J3620" i="1"/>
  <c r="K3620" i="1"/>
  <c r="J3621" i="1"/>
  <c r="K3621" i="1"/>
  <c r="J3622" i="1"/>
  <c r="K3622" i="1"/>
  <c r="J3623" i="1"/>
  <c r="K3623" i="1"/>
  <c r="J3624" i="1"/>
  <c r="K3624" i="1"/>
  <c r="J3625" i="1"/>
  <c r="K3625" i="1"/>
  <c r="J3626" i="1"/>
  <c r="K3626" i="1"/>
  <c r="J3627" i="1"/>
  <c r="K3627" i="1"/>
  <c r="J3628" i="1"/>
  <c r="K3628" i="1"/>
  <c r="J3629" i="1"/>
  <c r="K3629" i="1"/>
  <c r="J3630" i="1"/>
  <c r="K3630" i="1"/>
  <c r="J3631" i="1"/>
  <c r="K3631" i="1"/>
  <c r="J3632" i="1"/>
  <c r="K3632" i="1"/>
  <c r="J3633" i="1"/>
  <c r="K3633" i="1"/>
  <c r="J3634" i="1"/>
  <c r="K3634" i="1"/>
  <c r="J3635" i="1"/>
  <c r="K3635" i="1"/>
  <c r="J3636" i="1"/>
  <c r="K3636" i="1"/>
  <c r="J3637" i="1"/>
  <c r="K3637" i="1"/>
  <c r="J3638" i="1"/>
  <c r="K3638" i="1"/>
  <c r="J3639" i="1"/>
  <c r="K3639" i="1"/>
  <c r="J3640" i="1"/>
  <c r="K3640" i="1"/>
  <c r="J3641" i="1"/>
  <c r="K3641" i="1"/>
  <c r="J3642" i="1"/>
  <c r="K3642" i="1"/>
  <c r="J3643" i="1"/>
  <c r="K3643" i="1"/>
  <c r="J3644" i="1"/>
  <c r="K3644" i="1"/>
  <c r="J3645" i="1"/>
  <c r="K3645" i="1"/>
  <c r="J3646" i="1"/>
  <c r="K3646" i="1"/>
  <c r="J3647" i="1"/>
  <c r="K3647" i="1"/>
  <c r="J3648" i="1"/>
  <c r="K3648" i="1"/>
  <c r="J3649" i="1"/>
  <c r="K3649" i="1"/>
  <c r="J3650" i="1"/>
  <c r="K3650" i="1"/>
  <c r="J3651" i="1"/>
  <c r="K3651" i="1"/>
  <c r="J3652" i="1"/>
  <c r="K3652" i="1"/>
  <c r="J3653" i="1"/>
  <c r="K3653" i="1"/>
  <c r="J3654" i="1"/>
  <c r="K3654" i="1"/>
  <c r="J3655" i="1"/>
  <c r="K3655" i="1"/>
  <c r="J3656" i="1"/>
  <c r="K3656" i="1"/>
  <c r="J3657" i="1"/>
  <c r="K3657" i="1"/>
  <c r="J3658" i="1"/>
  <c r="K3658" i="1"/>
  <c r="J3659" i="1"/>
  <c r="K3659" i="1"/>
  <c r="J3660" i="1"/>
  <c r="K3660" i="1"/>
  <c r="J3661" i="1"/>
  <c r="K3661" i="1"/>
  <c r="J3662" i="1"/>
  <c r="K3662" i="1"/>
  <c r="J3663" i="1"/>
  <c r="K3663" i="1"/>
  <c r="J3664" i="1"/>
  <c r="K3664" i="1"/>
  <c r="J3665" i="1"/>
  <c r="K3665" i="1"/>
  <c r="J3666" i="1"/>
  <c r="K3666" i="1"/>
  <c r="J3667" i="1"/>
  <c r="K3667" i="1"/>
  <c r="J3668" i="1"/>
  <c r="K3668" i="1"/>
  <c r="J3669" i="1"/>
  <c r="K3669" i="1"/>
  <c r="J3670" i="1"/>
  <c r="K3670" i="1"/>
  <c r="J3671" i="1"/>
  <c r="K3671" i="1"/>
  <c r="J3672" i="1"/>
  <c r="K3672" i="1"/>
  <c r="J3673" i="1"/>
  <c r="K3673" i="1"/>
  <c r="J3674" i="1"/>
  <c r="K3674" i="1"/>
  <c r="J3675" i="1"/>
  <c r="K3675" i="1"/>
  <c r="J3676" i="1"/>
  <c r="K3676" i="1"/>
  <c r="J3677" i="1"/>
  <c r="K3677" i="1"/>
  <c r="J3678" i="1"/>
  <c r="K3678" i="1"/>
  <c r="J3679" i="1"/>
  <c r="K3679" i="1"/>
  <c r="J3680" i="1"/>
  <c r="K3680" i="1"/>
  <c r="J3681" i="1"/>
  <c r="K3681" i="1"/>
  <c r="J3682" i="1"/>
  <c r="K3682" i="1"/>
  <c r="J3683" i="1"/>
  <c r="K3683" i="1"/>
  <c r="J3684" i="1"/>
  <c r="K3684" i="1"/>
  <c r="J3685" i="1"/>
  <c r="K3685" i="1"/>
  <c r="J3686" i="1"/>
  <c r="K3686" i="1"/>
  <c r="J3687" i="1"/>
  <c r="K3687" i="1"/>
  <c r="J3688" i="1"/>
  <c r="K3688" i="1"/>
  <c r="J3689" i="1"/>
  <c r="K3689" i="1"/>
  <c r="J3690" i="1"/>
  <c r="K3690" i="1"/>
  <c r="J3691" i="1"/>
  <c r="K3691" i="1"/>
  <c r="J3692" i="1"/>
  <c r="K3692" i="1"/>
  <c r="J3693" i="1"/>
  <c r="K3693" i="1"/>
  <c r="J3694" i="1"/>
  <c r="K3694" i="1"/>
  <c r="J3695" i="1"/>
  <c r="K3695" i="1"/>
  <c r="J3696" i="1"/>
  <c r="K3696" i="1"/>
  <c r="J3697" i="1"/>
  <c r="K3697" i="1"/>
  <c r="J3698" i="1"/>
  <c r="K3698" i="1"/>
  <c r="J3699" i="1"/>
  <c r="K3699" i="1"/>
  <c r="J3700" i="1"/>
  <c r="K3700" i="1"/>
  <c r="J3701" i="1"/>
  <c r="K3701" i="1"/>
  <c r="J3702" i="1"/>
  <c r="K3702" i="1"/>
  <c r="J3703" i="1"/>
  <c r="K3703" i="1"/>
  <c r="J3704" i="1"/>
  <c r="K3704" i="1"/>
  <c r="J3705" i="1"/>
  <c r="K3705" i="1"/>
  <c r="J3706" i="1"/>
  <c r="K3706" i="1"/>
  <c r="J3707" i="1"/>
  <c r="K3707" i="1"/>
  <c r="J3708" i="1"/>
  <c r="K3708" i="1"/>
  <c r="J3709" i="1"/>
  <c r="K3709" i="1"/>
  <c r="J3710" i="1"/>
  <c r="K3710" i="1"/>
  <c r="J3711" i="1"/>
  <c r="K3711" i="1"/>
  <c r="J3712" i="1"/>
  <c r="K3712" i="1"/>
  <c r="J3713" i="1"/>
  <c r="K3713" i="1"/>
  <c r="J3714" i="1"/>
  <c r="K3714" i="1"/>
  <c r="J3715" i="1"/>
  <c r="K3715" i="1"/>
  <c r="J3716" i="1"/>
  <c r="K3716" i="1"/>
  <c r="J3717" i="1"/>
  <c r="K3717" i="1"/>
  <c r="J3718" i="1"/>
  <c r="K3718" i="1"/>
  <c r="J3719" i="1"/>
  <c r="K3719" i="1"/>
  <c r="J3720" i="1"/>
  <c r="K3720" i="1"/>
  <c r="J3721" i="1"/>
  <c r="K3721" i="1"/>
  <c r="J3722" i="1"/>
  <c r="K3722" i="1"/>
  <c r="J3723" i="1"/>
  <c r="K3723" i="1"/>
  <c r="J3724" i="1"/>
  <c r="K3724" i="1"/>
  <c r="J3725" i="1"/>
  <c r="K3725" i="1"/>
  <c r="J3726" i="1"/>
  <c r="K3726" i="1"/>
  <c r="J3727" i="1"/>
  <c r="K3727" i="1"/>
  <c r="J3728" i="1"/>
  <c r="K3728" i="1"/>
  <c r="J3729" i="1"/>
  <c r="K3729" i="1"/>
  <c r="J3730" i="1"/>
  <c r="K3730" i="1"/>
  <c r="J3731" i="1"/>
  <c r="K3731" i="1"/>
  <c r="J3732" i="1"/>
  <c r="K3732" i="1"/>
  <c r="J3733" i="1"/>
  <c r="K3733" i="1"/>
  <c r="J3734" i="1"/>
  <c r="K3734" i="1"/>
  <c r="J3735" i="1"/>
  <c r="K3735" i="1"/>
  <c r="J3736" i="1"/>
  <c r="K3736" i="1"/>
  <c r="J3737" i="1"/>
  <c r="K3737" i="1"/>
  <c r="J3738" i="1"/>
  <c r="K3738" i="1"/>
  <c r="J3739" i="1"/>
  <c r="K3739" i="1"/>
  <c r="J3740" i="1"/>
  <c r="K3740" i="1"/>
  <c r="J3741" i="1"/>
  <c r="K3741" i="1"/>
  <c r="J3742" i="1"/>
  <c r="K3742" i="1"/>
  <c r="J3743" i="1"/>
  <c r="K3743" i="1"/>
  <c r="J3744" i="1"/>
  <c r="K3744" i="1"/>
  <c r="J3745" i="1"/>
  <c r="K3745" i="1"/>
  <c r="J3746" i="1"/>
  <c r="K3746" i="1"/>
  <c r="J3747" i="1"/>
  <c r="K3747" i="1"/>
  <c r="J3748" i="1"/>
  <c r="K3748" i="1"/>
  <c r="J3749" i="1"/>
  <c r="K3749" i="1"/>
  <c r="J3750" i="1"/>
  <c r="K3750" i="1"/>
  <c r="J3751" i="1"/>
  <c r="K3751" i="1"/>
  <c r="J3752" i="1"/>
  <c r="K3752" i="1"/>
  <c r="J3753" i="1"/>
  <c r="K3753" i="1"/>
  <c r="J3754" i="1"/>
  <c r="K3754" i="1"/>
  <c r="J3755" i="1"/>
  <c r="K3755" i="1"/>
  <c r="J3756" i="1"/>
  <c r="K3756" i="1"/>
  <c r="J3757" i="1"/>
  <c r="K3757" i="1"/>
  <c r="J3758" i="1"/>
  <c r="K3758" i="1"/>
  <c r="J3759" i="1"/>
  <c r="K3759" i="1"/>
  <c r="J3760" i="1"/>
  <c r="K3760" i="1"/>
  <c r="J3761" i="1"/>
  <c r="K3761" i="1"/>
  <c r="J3762" i="1"/>
  <c r="K3762" i="1"/>
  <c r="J3763" i="1"/>
  <c r="K3763" i="1"/>
  <c r="J3764" i="1"/>
  <c r="K3764" i="1"/>
  <c r="J3765" i="1"/>
  <c r="K3765" i="1"/>
  <c r="J3766" i="1"/>
  <c r="K3766" i="1"/>
  <c r="J3767" i="1"/>
  <c r="K3767" i="1"/>
  <c r="J3768" i="1"/>
  <c r="K3768" i="1"/>
  <c r="J3769" i="1"/>
  <c r="K3769" i="1"/>
  <c r="J3770" i="1"/>
  <c r="K3770" i="1"/>
  <c r="J3771" i="1"/>
  <c r="K3771" i="1"/>
  <c r="J3772" i="1"/>
  <c r="K3772" i="1"/>
  <c r="J3773" i="1"/>
  <c r="K3773" i="1"/>
  <c r="J3774" i="1"/>
  <c r="K3774" i="1"/>
  <c r="J3775" i="1"/>
  <c r="K3775" i="1"/>
  <c r="J3776" i="1"/>
  <c r="K3776" i="1"/>
  <c r="J3777" i="1"/>
  <c r="K3777" i="1"/>
  <c r="J3778" i="1"/>
  <c r="K3778" i="1"/>
  <c r="J3779" i="1"/>
  <c r="K3779" i="1"/>
  <c r="J3780" i="1"/>
  <c r="K3780" i="1"/>
  <c r="J3781" i="1"/>
  <c r="K3781" i="1"/>
  <c r="J3782" i="1"/>
  <c r="K3782" i="1"/>
  <c r="J3783" i="1"/>
  <c r="K3783" i="1"/>
  <c r="J3784" i="1"/>
  <c r="K3784" i="1"/>
  <c r="J3785" i="1"/>
  <c r="K3785" i="1"/>
  <c r="J3786" i="1"/>
  <c r="K3786" i="1"/>
  <c r="J3787" i="1"/>
  <c r="K3787" i="1"/>
  <c r="J3788" i="1"/>
  <c r="K3788" i="1"/>
  <c r="J3789" i="1"/>
  <c r="K3789" i="1"/>
  <c r="J3790" i="1"/>
  <c r="K3790" i="1"/>
  <c r="J3791" i="1"/>
  <c r="K3791" i="1"/>
  <c r="J3792" i="1"/>
  <c r="K3792" i="1"/>
  <c r="J3793" i="1"/>
  <c r="K3793" i="1"/>
  <c r="J3794" i="1"/>
  <c r="K3794" i="1"/>
  <c r="J3795" i="1"/>
  <c r="K3795" i="1"/>
  <c r="J3796" i="1"/>
  <c r="K3796" i="1"/>
  <c r="J3797" i="1"/>
  <c r="K3797" i="1"/>
  <c r="J3798" i="1"/>
  <c r="K3798" i="1"/>
  <c r="J3799" i="1"/>
  <c r="K3799" i="1"/>
  <c r="J3800" i="1"/>
  <c r="K3800" i="1"/>
  <c r="J3801" i="1"/>
  <c r="K3801" i="1"/>
  <c r="J3802" i="1"/>
  <c r="K3802" i="1"/>
  <c r="J3803" i="1"/>
  <c r="K3803" i="1"/>
  <c r="J3804" i="1"/>
  <c r="K3804" i="1"/>
  <c r="J3805" i="1"/>
  <c r="K3805" i="1"/>
  <c r="J3806" i="1"/>
  <c r="K3806" i="1"/>
  <c r="J3807" i="1"/>
  <c r="K3807" i="1"/>
  <c r="J3808" i="1"/>
  <c r="K3808" i="1"/>
  <c r="J3809" i="1"/>
  <c r="K3809" i="1"/>
  <c r="J3810" i="1"/>
  <c r="K3810" i="1"/>
  <c r="J3811" i="1"/>
  <c r="K3811" i="1"/>
  <c r="J3812" i="1"/>
  <c r="K3812" i="1"/>
  <c r="J3813" i="1"/>
  <c r="K3813" i="1"/>
  <c r="J3814" i="1"/>
  <c r="K3814" i="1"/>
  <c r="J3815" i="1"/>
  <c r="K3815" i="1"/>
  <c r="J3816" i="1"/>
  <c r="K3816" i="1"/>
  <c r="J3817" i="1"/>
  <c r="K3817" i="1"/>
  <c r="J3818" i="1"/>
  <c r="K3818" i="1"/>
  <c r="J3819" i="1"/>
  <c r="K3819" i="1"/>
  <c r="J3820" i="1"/>
  <c r="K3820" i="1"/>
  <c r="J3821" i="1"/>
  <c r="K3821" i="1"/>
  <c r="J3822" i="1"/>
  <c r="K3822" i="1"/>
  <c r="J3823" i="1"/>
  <c r="K3823" i="1"/>
  <c r="J3824" i="1"/>
  <c r="K3824" i="1"/>
  <c r="J3825" i="1"/>
  <c r="K3825" i="1"/>
  <c r="J3826" i="1"/>
  <c r="K3826" i="1"/>
  <c r="J3827" i="1"/>
  <c r="K3827" i="1"/>
  <c r="J3828" i="1"/>
  <c r="K3828" i="1"/>
  <c r="J3829" i="1"/>
  <c r="K3829" i="1"/>
  <c r="J3830" i="1"/>
  <c r="K3830" i="1"/>
  <c r="J3831" i="1"/>
  <c r="K3831" i="1"/>
  <c r="J3832" i="1"/>
  <c r="K3832" i="1"/>
  <c r="J3833" i="1"/>
  <c r="K3833" i="1"/>
  <c r="J3834" i="1"/>
  <c r="K3834" i="1"/>
  <c r="J3835" i="1"/>
  <c r="K3835" i="1"/>
  <c r="J3836" i="1"/>
  <c r="K3836" i="1"/>
  <c r="J3837" i="1"/>
  <c r="K3837" i="1"/>
  <c r="J3838" i="1"/>
  <c r="K3838" i="1"/>
  <c r="J3839" i="1"/>
  <c r="K3839" i="1"/>
  <c r="J3840" i="1"/>
  <c r="K3840" i="1"/>
  <c r="J3841" i="1"/>
  <c r="K3841" i="1"/>
  <c r="J3842" i="1"/>
  <c r="K3842" i="1"/>
  <c r="J3843" i="1"/>
  <c r="K3843" i="1"/>
  <c r="J3844" i="1"/>
  <c r="K3844" i="1"/>
  <c r="J3845" i="1"/>
  <c r="K3845" i="1"/>
  <c r="J3846" i="1"/>
  <c r="K3846" i="1"/>
  <c r="J3847" i="1"/>
  <c r="K3847" i="1"/>
  <c r="J3848" i="1"/>
  <c r="K3848" i="1"/>
  <c r="J3849" i="1"/>
  <c r="K3849" i="1"/>
  <c r="J3850" i="1"/>
  <c r="K3850" i="1"/>
  <c r="J3851" i="1"/>
  <c r="K3851" i="1"/>
  <c r="J3852" i="1"/>
  <c r="K3852" i="1"/>
  <c r="J3853" i="1"/>
  <c r="K3853" i="1"/>
  <c r="J3854" i="1"/>
  <c r="K3854" i="1"/>
  <c r="J3855" i="1"/>
  <c r="K3855" i="1"/>
  <c r="J3856" i="1"/>
  <c r="K3856" i="1"/>
  <c r="J3857" i="1"/>
  <c r="K3857" i="1"/>
  <c r="J3858" i="1"/>
  <c r="K3858" i="1"/>
  <c r="J3859" i="1"/>
  <c r="K3859" i="1"/>
  <c r="J3860" i="1"/>
  <c r="K3860" i="1"/>
  <c r="J3861" i="1"/>
  <c r="K3861" i="1"/>
  <c r="J3862" i="1"/>
  <c r="K3862" i="1"/>
  <c r="J3863" i="1"/>
  <c r="K3863" i="1"/>
  <c r="J3864" i="1"/>
  <c r="K3864" i="1"/>
  <c r="J3865" i="1"/>
  <c r="K3865" i="1"/>
  <c r="J3866" i="1"/>
  <c r="K3866" i="1"/>
  <c r="J3867" i="1"/>
  <c r="K3867" i="1"/>
  <c r="J3868" i="1"/>
  <c r="K3868" i="1"/>
  <c r="J3869" i="1"/>
  <c r="K3869" i="1"/>
  <c r="J3870" i="1"/>
  <c r="K3870" i="1"/>
  <c r="J3871" i="1"/>
  <c r="K3871" i="1"/>
  <c r="J3872" i="1"/>
  <c r="K3872" i="1"/>
  <c r="J3873" i="1"/>
  <c r="K3873" i="1"/>
  <c r="J3874" i="1"/>
  <c r="K3874" i="1"/>
  <c r="J3875" i="1"/>
  <c r="K3875" i="1"/>
  <c r="J3876" i="1"/>
  <c r="K3876" i="1"/>
  <c r="J3877" i="1"/>
  <c r="K3877" i="1"/>
  <c r="J3878" i="1"/>
  <c r="K3878" i="1"/>
  <c r="J3879" i="1"/>
  <c r="K3879" i="1"/>
  <c r="J3880" i="1"/>
  <c r="K3880" i="1"/>
  <c r="J3881" i="1"/>
  <c r="K3881" i="1"/>
  <c r="J3882" i="1"/>
  <c r="K3882" i="1"/>
  <c r="J3883" i="1"/>
  <c r="K3883" i="1"/>
  <c r="J3884" i="1"/>
  <c r="K3884" i="1"/>
  <c r="J3885" i="1"/>
  <c r="K3885" i="1"/>
  <c r="J3886" i="1"/>
  <c r="K3886" i="1"/>
  <c r="J3887" i="1"/>
  <c r="K3887" i="1"/>
  <c r="J3888" i="1"/>
  <c r="K3888" i="1"/>
  <c r="J3889" i="1"/>
  <c r="K3889" i="1"/>
  <c r="J3890" i="1"/>
  <c r="K3890" i="1"/>
  <c r="J3891" i="1"/>
  <c r="K3891" i="1"/>
  <c r="J3892" i="1"/>
  <c r="K3892" i="1"/>
  <c r="J3893" i="1"/>
  <c r="K3893" i="1"/>
  <c r="J3894" i="1"/>
  <c r="K3894" i="1"/>
  <c r="J3895" i="1"/>
  <c r="K3895" i="1"/>
  <c r="J3896" i="1"/>
  <c r="K3896" i="1"/>
  <c r="J3897" i="1"/>
  <c r="K3897" i="1"/>
  <c r="J3898" i="1"/>
  <c r="K3898" i="1"/>
  <c r="J3899" i="1"/>
  <c r="K3899" i="1"/>
  <c r="J3900" i="1"/>
  <c r="K3900" i="1"/>
  <c r="J3901" i="1"/>
  <c r="K3901" i="1"/>
  <c r="J3902" i="1"/>
  <c r="K3902" i="1"/>
  <c r="J3903" i="1"/>
  <c r="K3903" i="1"/>
  <c r="J3904" i="1"/>
  <c r="K3904" i="1"/>
  <c r="J3905" i="1"/>
  <c r="K3905" i="1"/>
  <c r="J3906" i="1"/>
  <c r="K3906" i="1"/>
  <c r="J3907" i="1"/>
  <c r="K3907" i="1"/>
  <c r="J3908" i="1"/>
  <c r="K3908" i="1"/>
  <c r="J3909" i="1"/>
  <c r="K3909" i="1"/>
  <c r="J3910" i="1"/>
  <c r="K3910" i="1"/>
  <c r="J3911" i="1"/>
  <c r="K3911" i="1"/>
  <c r="J3912" i="1"/>
  <c r="K3912" i="1"/>
  <c r="J3913" i="1"/>
  <c r="K3913" i="1"/>
  <c r="J3914" i="1"/>
  <c r="K3914" i="1"/>
  <c r="J3915" i="1"/>
  <c r="K3915" i="1"/>
  <c r="J3916" i="1"/>
  <c r="K3916" i="1"/>
  <c r="J3917" i="1"/>
  <c r="K3917" i="1"/>
  <c r="J3918" i="1"/>
  <c r="K3918" i="1"/>
  <c r="J3919" i="1"/>
  <c r="K3919" i="1"/>
  <c r="J3920" i="1"/>
  <c r="K3920" i="1"/>
  <c r="J3921" i="1"/>
  <c r="K3921" i="1"/>
  <c r="J3922" i="1"/>
  <c r="K3922" i="1"/>
  <c r="J3923" i="1"/>
  <c r="K3923" i="1"/>
  <c r="J3924" i="1"/>
  <c r="K3924" i="1"/>
  <c r="J3925" i="1"/>
  <c r="K3925" i="1"/>
  <c r="J3926" i="1"/>
  <c r="K3926" i="1"/>
  <c r="J3927" i="1"/>
  <c r="K3927" i="1"/>
  <c r="J3928" i="1"/>
  <c r="K3928" i="1"/>
  <c r="J3929" i="1"/>
  <c r="K3929" i="1"/>
  <c r="J3930" i="1"/>
  <c r="K3930" i="1"/>
  <c r="J3931" i="1"/>
  <c r="K3931" i="1"/>
  <c r="J3932" i="1"/>
  <c r="K3932" i="1"/>
  <c r="J3933" i="1"/>
  <c r="K3933" i="1"/>
  <c r="J3934" i="1"/>
  <c r="K3934" i="1"/>
  <c r="J3935" i="1"/>
  <c r="K3935" i="1"/>
  <c r="J3936" i="1"/>
  <c r="K3936" i="1"/>
  <c r="J3937" i="1"/>
  <c r="K3937" i="1"/>
  <c r="J3938" i="1"/>
  <c r="K3938" i="1"/>
  <c r="J3939" i="1"/>
  <c r="K3939" i="1"/>
  <c r="J3940" i="1"/>
  <c r="K3940" i="1"/>
  <c r="J3941" i="1"/>
  <c r="K3941" i="1"/>
  <c r="J3942" i="1"/>
  <c r="K3942" i="1"/>
  <c r="J3943" i="1"/>
  <c r="K3943" i="1"/>
  <c r="J3944" i="1"/>
  <c r="K3944" i="1"/>
  <c r="J3945" i="1"/>
  <c r="K3945" i="1"/>
  <c r="J3946" i="1"/>
  <c r="K3946" i="1"/>
  <c r="J3947" i="1"/>
  <c r="K3947" i="1"/>
  <c r="J3948" i="1"/>
  <c r="K3948" i="1"/>
  <c r="J3949" i="1"/>
  <c r="K3949" i="1"/>
  <c r="J3950" i="1"/>
  <c r="K3950" i="1"/>
  <c r="J3951" i="1"/>
  <c r="K3951" i="1"/>
  <c r="J3952" i="1"/>
  <c r="K3952" i="1"/>
  <c r="J3953" i="1"/>
  <c r="K3953" i="1"/>
  <c r="J3954" i="1"/>
  <c r="K3954" i="1"/>
  <c r="J3955" i="1"/>
  <c r="K3955" i="1"/>
  <c r="J3956" i="1"/>
  <c r="K3956" i="1"/>
  <c r="J3957" i="1"/>
  <c r="K3957" i="1"/>
  <c r="J3958" i="1"/>
  <c r="K3958" i="1"/>
  <c r="J3959" i="1"/>
  <c r="K3959" i="1"/>
  <c r="J3960" i="1"/>
  <c r="K3960" i="1"/>
  <c r="J3961" i="1"/>
  <c r="K3961" i="1"/>
  <c r="J3962" i="1"/>
  <c r="K3962" i="1"/>
  <c r="J3963" i="1"/>
  <c r="K3963" i="1"/>
  <c r="J3964" i="1"/>
  <c r="K3964" i="1"/>
  <c r="J3965" i="1"/>
  <c r="K3965" i="1"/>
  <c r="J3966" i="1"/>
  <c r="K3966" i="1"/>
  <c r="J3967" i="1"/>
  <c r="K3967" i="1"/>
  <c r="J3968" i="1"/>
  <c r="K3968" i="1"/>
  <c r="J3969" i="1"/>
  <c r="K3969" i="1"/>
  <c r="J3970" i="1"/>
  <c r="K3970" i="1"/>
  <c r="J3971" i="1"/>
  <c r="K3971" i="1"/>
  <c r="J3972" i="1"/>
  <c r="K3972" i="1"/>
  <c r="J3973" i="1"/>
  <c r="K3973" i="1"/>
  <c r="J3974" i="1"/>
  <c r="K3974" i="1"/>
  <c r="J3975" i="1"/>
  <c r="K3975" i="1"/>
  <c r="J3976" i="1"/>
  <c r="K3976" i="1"/>
  <c r="J3977" i="1"/>
  <c r="K3977" i="1"/>
  <c r="J3978" i="1"/>
  <c r="K3978" i="1"/>
  <c r="J3979" i="1"/>
  <c r="K3979" i="1"/>
  <c r="J3980" i="1"/>
  <c r="K3980" i="1"/>
  <c r="J3981" i="1"/>
  <c r="K3981" i="1"/>
  <c r="J3982" i="1"/>
  <c r="K3982" i="1"/>
  <c r="J3983" i="1"/>
  <c r="K3983" i="1"/>
  <c r="J3984" i="1"/>
  <c r="K3984" i="1"/>
  <c r="J3985" i="1"/>
  <c r="K3985" i="1"/>
  <c r="J3986" i="1"/>
  <c r="K3986" i="1"/>
  <c r="J3987" i="1"/>
  <c r="K3987" i="1"/>
  <c r="J3988" i="1"/>
  <c r="K3988" i="1"/>
  <c r="J3989" i="1"/>
  <c r="K3989" i="1"/>
  <c r="J3990" i="1"/>
  <c r="K3990" i="1"/>
  <c r="J3991" i="1"/>
  <c r="K3991" i="1"/>
  <c r="J3992" i="1"/>
  <c r="K3992" i="1"/>
  <c r="J3993" i="1"/>
  <c r="K3993" i="1"/>
  <c r="J3994" i="1"/>
  <c r="K3994" i="1"/>
  <c r="J3995" i="1"/>
  <c r="K3995" i="1"/>
  <c r="J3996" i="1"/>
  <c r="K3996" i="1"/>
  <c r="J3997" i="1"/>
  <c r="K3997" i="1"/>
  <c r="J3998" i="1"/>
  <c r="K3998" i="1"/>
  <c r="J3999" i="1"/>
  <c r="K3999" i="1"/>
  <c r="J4000" i="1"/>
  <c r="K4000" i="1"/>
  <c r="J4001" i="1"/>
  <c r="K4001" i="1"/>
  <c r="J4002" i="1"/>
  <c r="K4002" i="1"/>
  <c r="J4003" i="1"/>
  <c r="K4003" i="1"/>
  <c r="J4004" i="1"/>
  <c r="K4004" i="1"/>
  <c r="J4005" i="1"/>
  <c r="K4005" i="1"/>
  <c r="J4006" i="1"/>
  <c r="K4006" i="1"/>
  <c r="J4007" i="1"/>
  <c r="K4007" i="1"/>
  <c r="J4008" i="1"/>
  <c r="K4008" i="1"/>
  <c r="J4009" i="1"/>
  <c r="K4009" i="1"/>
  <c r="J4010" i="1"/>
  <c r="K4010" i="1"/>
  <c r="J4011" i="1"/>
  <c r="K4011" i="1"/>
  <c r="J4012" i="1"/>
  <c r="K4012" i="1"/>
  <c r="J4013" i="1"/>
  <c r="K4013" i="1"/>
  <c r="J4014" i="1"/>
  <c r="K4014" i="1"/>
  <c r="J4015" i="1"/>
  <c r="K4015" i="1"/>
  <c r="J4016" i="1"/>
  <c r="K4016" i="1"/>
  <c r="J4017" i="1"/>
  <c r="K4017" i="1"/>
  <c r="J4018" i="1"/>
  <c r="K4018" i="1"/>
  <c r="J4019" i="1"/>
  <c r="K4019" i="1"/>
  <c r="J4020" i="1"/>
  <c r="K4020" i="1"/>
  <c r="J4021" i="1"/>
  <c r="K4021" i="1"/>
  <c r="J4022" i="1"/>
  <c r="K4022" i="1"/>
  <c r="J4023" i="1"/>
  <c r="K4023" i="1"/>
  <c r="J4024" i="1"/>
  <c r="K4024" i="1"/>
  <c r="J4025" i="1"/>
  <c r="K4025" i="1"/>
  <c r="J4026" i="1"/>
  <c r="K4026" i="1"/>
  <c r="J4027" i="1"/>
  <c r="K4027" i="1"/>
  <c r="J4028" i="1"/>
  <c r="K4028" i="1"/>
  <c r="J4029" i="1"/>
  <c r="K4029" i="1"/>
  <c r="J4030" i="1"/>
  <c r="K4030" i="1"/>
  <c r="J4031" i="1"/>
  <c r="K4031" i="1"/>
  <c r="J4032" i="1"/>
  <c r="K4032" i="1"/>
  <c r="J4033" i="1"/>
  <c r="K4033" i="1"/>
  <c r="J4034" i="1"/>
  <c r="K4034" i="1"/>
  <c r="J4035" i="1"/>
  <c r="K4035" i="1"/>
  <c r="J4036" i="1"/>
  <c r="K4036" i="1"/>
  <c r="J4037" i="1"/>
  <c r="K4037" i="1"/>
  <c r="J4038" i="1"/>
  <c r="K4038" i="1"/>
  <c r="J4039" i="1"/>
  <c r="K4039" i="1"/>
  <c r="J4040" i="1"/>
  <c r="K4040" i="1"/>
  <c r="J4041" i="1"/>
  <c r="K4041" i="1"/>
  <c r="J4042" i="1"/>
  <c r="K4042" i="1"/>
  <c r="J4043" i="1"/>
  <c r="K4043" i="1"/>
  <c r="J4044" i="1"/>
  <c r="K4044" i="1"/>
  <c r="J4045" i="1"/>
  <c r="K4045" i="1"/>
  <c r="J4046" i="1"/>
  <c r="K4046" i="1"/>
  <c r="J4047" i="1"/>
  <c r="K4047" i="1"/>
  <c r="J4048" i="1"/>
  <c r="K4048" i="1"/>
  <c r="J4049" i="1"/>
  <c r="K4049" i="1"/>
  <c r="J4050" i="1"/>
  <c r="K4050" i="1"/>
  <c r="J4051" i="1"/>
  <c r="K4051" i="1"/>
  <c r="J4052" i="1"/>
  <c r="K4052" i="1"/>
  <c r="J4053" i="1"/>
  <c r="K4053" i="1"/>
  <c r="J4054" i="1"/>
  <c r="K4054" i="1"/>
  <c r="J4055" i="1"/>
  <c r="K4055" i="1"/>
  <c r="J4056" i="1"/>
  <c r="K4056" i="1"/>
  <c r="J4057" i="1"/>
  <c r="K4057" i="1"/>
  <c r="J4058" i="1"/>
  <c r="K4058" i="1"/>
  <c r="J4059" i="1"/>
  <c r="K4059" i="1"/>
  <c r="J4060" i="1"/>
  <c r="K4060" i="1"/>
  <c r="J4061" i="1"/>
  <c r="K4061" i="1"/>
  <c r="J4062" i="1"/>
  <c r="K4062" i="1"/>
  <c r="J4063" i="1"/>
  <c r="K4063" i="1"/>
  <c r="J4064" i="1"/>
  <c r="K4064" i="1"/>
  <c r="J4065" i="1"/>
  <c r="K4065" i="1"/>
  <c r="J4066" i="1"/>
  <c r="K4066" i="1"/>
  <c r="J4067" i="1"/>
  <c r="K4067" i="1"/>
  <c r="J4068" i="1"/>
  <c r="K4068" i="1"/>
  <c r="J4069" i="1"/>
  <c r="K4069" i="1"/>
  <c r="J4070" i="1"/>
  <c r="K4070" i="1"/>
  <c r="J4071" i="1"/>
  <c r="K4071" i="1"/>
  <c r="J4072" i="1"/>
  <c r="K4072" i="1"/>
  <c r="J4073" i="1"/>
  <c r="K4073" i="1"/>
  <c r="J4074" i="1"/>
  <c r="K4074" i="1"/>
  <c r="J4075" i="1"/>
  <c r="K4075" i="1"/>
  <c r="J4076" i="1"/>
  <c r="K4076" i="1"/>
  <c r="J4077" i="1"/>
  <c r="K4077" i="1"/>
  <c r="J4078" i="1"/>
  <c r="K4078" i="1"/>
  <c r="J4079" i="1"/>
  <c r="K4079" i="1"/>
  <c r="J4080" i="1"/>
  <c r="K4080" i="1"/>
  <c r="J4081" i="1"/>
  <c r="K4081" i="1"/>
  <c r="J4082" i="1"/>
  <c r="K4082" i="1"/>
  <c r="J4083" i="1"/>
  <c r="K4083" i="1"/>
  <c r="J4084" i="1"/>
  <c r="K4084" i="1"/>
  <c r="J4085" i="1"/>
  <c r="K4085" i="1"/>
  <c r="J4086" i="1"/>
  <c r="K4086" i="1"/>
  <c r="J4087" i="1"/>
  <c r="K4087" i="1"/>
  <c r="J4088" i="1"/>
  <c r="K4088" i="1"/>
  <c r="J4089" i="1"/>
  <c r="K4089" i="1"/>
  <c r="J4090" i="1"/>
  <c r="K4090" i="1"/>
  <c r="J4091" i="1"/>
  <c r="K4091" i="1"/>
  <c r="J4092" i="1"/>
  <c r="K4092" i="1"/>
  <c r="J4093" i="1"/>
  <c r="K4093" i="1"/>
  <c r="J4094" i="1"/>
  <c r="K4094" i="1"/>
  <c r="J4095" i="1"/>
  <c r="K4095" i="1"/>
  <c r="J4096" i="1"/>
  <c r="K4096" i="1"/>
  <c r="J4097" i="1"/>
  <c r="K4097" i="1"/>
  <c r="J4098" i="1"/>
  <c r="K4098" i="1"/>
  <c r="J4099" i="1"/>
  <c r="K4099" i="1"/>
  <c r="J4100" i="1"/>
  <c r="K4100" i="1"/>
  <c r="J4101" i="1"/>
  <c r="K4101" i="1"/>
  <c r="J4102" i="1"/>
  <c r="K4102" i="1"/>
  <c r="J4103" i="1"/>
  <c r="K4103" i="1"/>
  <c r="J4104" i="1"/>
  <c r="K4104" i="1"/>
  <c r="J4105" i="1"/>
  <c r="K4105" i="1"/>
  <c r="J4106" i="1"/>
  <c r="K4106" i="1"/>
  <c r="J4107" i="1"/>
  <c r="K4107" i="1"/>
  <c r="J4108" i="1"/>
  <c r="K4108" i="1"/>
  <c r="J4109" i="1"/>
  <c r="K4109" i="1"/>
  <c r="J4110" i="1"/>
  <c r="K4110" i="1"/>
  <c r="J4111" i="1"/>
  <c r="K4111" i="1"/>
  <c r="J4112" i="1"/>
  <c r="K4112" i="1"/>
  <c r="J4113" i="1"/>
  <c r="K4113" i="1"/>
  <c r="J4114" i="1"/>
  <c r="K4114" i="1"/>
  <c r="J4115" i="1"/>
  <c r="K4115" i="1"/>
  <c r="J4116" i="1"/>
  <c r="K4116" i="1"/>
  <c r="J4117" i="1"/>
  <c r="K4117" i="1"/>
  <c r="J4118" i="1"/>
  <c r="K4118" i="1"/>
  <c r="J4119" i="1"/>
  <c r="K4119" i="1"/>
  <c r="J4120" i="1"/>
  <c r="K4120" i="1"/>
  <c r="J4121" i="1"/>
  <c r="K4121" i="1"/>
  <c r="J4122" i="1"/>
  <c r="K4122" i="1"/>
  <c r="J4123" i="1"/>
  <c r="K4123" i="1"/>
  <c r="J4124" i="1"/>
  <c r="K4124" i="1"/>
  <c r="J4125" i="1"/>
  <c r="K4125" i="1"/>
  <c r="J4126" i="1"/>
  <c r="K4126" i="1"/>
  <c r="J4127" i="1"/>
  <c r="K4127" i="1"/>
  <c r="J4128" i="1"/>
  <c r="K4128" i="1"/>
  <c r="J4129" i="1"/>
  <c r="K4129" i="1"/>
  <c r="J4130" i="1"/>
  <c r="K4130" i="1"/>
  <c r="J4131" i="1"/>
  <c r="K4131" i="1"/>
  <c r="J4132" i="1"/>
  <c r="K4132" i="1"/>
  <c r="J4133" i="1"/>
  <c r="K4133" i="1"/>
  <c r="J4134" i="1"/>
  <c r="K4134" i="1"/>
  <c r="J4135" i="1"/>
  <c r="K4135" i="1"/>
  <c r="J4136" i="1"/>
  <c r="K4136" i="1"/>
  <c r="J4137" i="1"/>
  <c r="K4137" i="1"/>
  <c r="J4138" i="1"/>
  <c r="K4138" i="1"/>
  <c r="J4139" i="1"/>
  <c r="K4139" i="1"/>
  <c r="J4140" i="1"/>
  <c r="K4140" i="1"/>
  <c r="J4141" i="1"/>
  <c r="K4141" i="1"/>
  <c r="J4142" i="1"/>
  <c r="K4142" i="1"/>
  <c r="J4143" i="1"/>
  <c r="K4143" i="1"/>
  <c r="J4144" i="1"/>
  <c r="K4144" i="1"/>
  <c r="J4145" i="1"/>
  <c r="K4145" i="1"/>
  <c r="J4146" i="1"/>
  <c r="K4146" i="1"/>
  <c r="J4147" i="1"/>
  <c r="K4147" i="1"/>
  <c r="J4148" i="1"/>
  <c r="K4148" i="1"/>
  <c r="J4149" i="1"/>
  <c r="K4149" i="1"/>
  <c r="J4150" i="1"/>
  <c r="K4150" i="1"/>
  <c r="J4151" i="1"/>
  <c r="K4151" i="1"/>
  <c r="J4152" i="1"/>
  <c r="K4152" i="1"/>
  <c r="J4153" i="1"/>
  <c r="K4153" i="1"/>
  <c r="J4154" i="1"/>
  <c r="K4154" i="1"/>
  <c r="J4155" i="1"/>
  <c r="K4155" i="1"/>
  <c r="J4156" i="1"/>
  <c r="K4156" i="1"/>
  <c r="J4157" i="1"/>
  <c r="K4157" i="1"/>
  <c r="J4158" i="1"/>
  <c r="K4158" i="1"/>
  <c r="J4159" i="1"/>
  <c r="K4159" i="1"/>
  <c r="J4160" i="1"/>
  <c r="K4160" i="1"/>
  <c r="J4161" i="1"/>
  <c r="K4161" i="1"/>
  <c r="J4162" i="1"/>
  <c r="K4162" i="1"/>
  <c r="J4163" i="1"/>
  <c r="K4163" i="1"/>
  <c r="J4164" i="1"/>
  <c r="K4164" i="1"/>
  <c r="J4165" i="1"/>
  <c r="K4165" i="1"/>
  <c r="J4166" i="1"/>
  <c r="K4166" i="1"/>
  <c r="J4167" i="1"/>
  <c r="K4167" i="1"/>
  <c r="J4168" i="1"/>
  <c r="K4168" i="1"/>
  <c r="J4169" i="1"/>
  <c r="K4169" i="1"/>
  <c r="J4170" i="1"/>
  <c r="K4170" i="1"/>
  <c r="J4171" i="1"/>
  <c r="K4171" i="1"/>
  <c r="J4172" i="1"/>
  <c r="K4172" i="1"/>
  <c r="J4173" i="1"/>
  <c r="K4173" i="1"/>
  <c r="J4174" i="1"/>
  <c r="K4174" i="1"/>
  <c r="J4175" i="1"/>
  <c r="K4175" i="1"/>
  <c r="J4176" i="1"/>
  <c r="K4176" i="1"/>
  <c r="J4177" i="1"/>
  <c r="K4177" i="1"/>
  <c r="J4178" i="1"/>
  <c r="K4178" i="1"/>
  <c r="J4179" i="1"/>
  <c r="K4179" i="1"/>
  <c r="J4180" i="1"/>
  <c r="K4180" i="1"/>
  <c r="J4181" i="1"/>
  <c r="K4181" i="1"/>
  <c r="J4182" i="1"/>
  <c r="K4182" i="1"/>
  <c r="J4183" i="1"/>
  <c r="K4183" i="1"/>
  <c r="J4184" i="1"/>
  <c r="K4184" i="1"/>
  <c r="J4185" i="1"/>
  <c r="K4185" i="1"/>
  <c r="J4186" i="1"/>
  <c r="K4186" i="1"/>
  <c r="J4187" i="1"/>
  <c r="K4187" i="1"/>
  <c r="J4188" i="1"/>
  <c r="K4188" i="1"/>
  <c r="J4189" i="1"/>
  <c r="K4189" i="1"/>
  <c r="J4190" i="1"/>
  <c r="K4190" i="1"/>
  <c r="J4191" i="1"/>
  <c r="K4191" i="1"/>
  <c r="J4192" i="1"/>
  <c r="K4192" i="1"/>
  <c r="J4193" i="1"/>
  <c r="K4193" i="1"/>
  <c r="J4194" i="1"/>
  <c r="K4194" i="1"/>
  <c r="J4195" i="1"/>
  <c r="K4195" i="1"/>
  <c r="J4196" i="1"/>
  <c r="K4196" i="1"/>
  <c r="J4197" i="1"/>
  <c r="K4197" i="1"/>
  <c r="J4198" i="1"/>
  <c r="K4198" i="1"/>
  <c r="J4199" i="1"/>
  <c r="K4199" i="1"/>
  <c r="J4200" i="1"/>
  <c r="K4200" i="1"/>
  <c r="J4201" i="1"/>
  <c r="K4201" i="1"/>
  <c r="J4202" i="1"/>
  <c r="K4202" i="1"/>
  <c r="J4203" i="1"/>
  <c r="K4203" i="1"/>
  <c r="J4204" i="1"/>
  <c r="K4204" i="1"/>
  <c r="J4205" i="1"/>
  <c r="K4205" i="1"/>
  <c r="J4206" i="1"/>
  <c r="K4206" i="1"/>
  <c r="J4207" i="1"/>
  <c r="K4207" i="1"/>
  <c r="J4208" i="1"/>
  <c r="K4208" i="1"/>
  <c r="J4209" i="1"/>
  <c r="K4209" i="1"/>
  <c r="J4210" i="1"/>
  <c r="K4210" i="1"/>
  <c r="J4211" i="1"/>
  <c r="K4211" i="1"/>
  <c r="J4212" i="1"/>
  <c r="K4212" i="1"/>
  <c r="J4213" i="1"/>
  <c r="K4213" i="1"/>
  <c r="J4214" i="1"/>
  <c r="K4214" i="1"/>
  <c r="J4215" i="1"/>
  <c r="K4215" i="1"/>
  <c r="J4216" i="1"/>
  <c r="K4216" i="1"/>
  <c r="J4217" i="1"/>
  <c r="K4217" i="1"/>
  <c r="J4218" i="1"/>
  <c r="K4218" i="1"/>
  <c r="J4219" i="1"/>
  <c r="K4219" i="1"/>
  <c r="J4220" i="1"/>
  <c r="K4220" i="1"/>
  <c r="J4221" i="1"/>
  <c r="K4221" i="1"/>
  <c r="J4222" i="1"/>
  <c r="K4222" i="1"/>
  <c r="J4223" i="1"/>
  <c r="K4223" i="1"/>
  <c r="J4224" i="1"/>
  <c r="K4224" i="1"/>
  <c r="J4225" i="1"/>
  <c r="K4225" i="1"/>
  <c r="J4226" i="1"/>
  <c r="K4226" i="1"/>
  <c r="J4227" i="1"/>
  <c r="K4227" i="1"/>
  <c r="J4228" i="1"/>
  <c r="K4228" i="1"/>
  <c r="J4229" i="1"/>
  <c r="K4229" i="1"/>
  <c r="J4230" i="1"/>
  <c r="K4230" i="1"/>
  <c r="J4231" i="1"/>
  <c r="K4231" i="1"/>
  <c r="J4232" i="1"/>
  <c r="K4232" i="1"/>
  <c r="J4233" i="1"/>
  <c r="K4233" i="1"/>
  <c r="J4234" i="1"/>
  <c r="K4234" i="1"/>
  <c r="J4235" i="1"/>
  <c r="K4235" i="1"/>
  <c r="J4236" i="1"/>
  <c r="K4236" i="1"/>
  <c r="J4237" i="1"/>
  <c r="K4237" i="1"/>
  <c r="J4238" i="1"/>
  <c r="K4238" i="1"/>
  <c r="J4239" i="1"/>
  <c r="K4239" i="1"/>
  <c r="J4240" i="1"/>
  <c r="K4240" i="1"/>
  <c r="J4241" i="1"/>
  <c r="K4241" i="1"/>
  <c r="J4242" i="1"/>
  <c r="K4242" i="1"/>
  <c r="J4243" i="1"/>
  <c r="K4243" i="1"/>
  <c r="J4244" i="1"/>
  <c r="K4244" i="1"/>
  <c r="J4245" i="1"/>
  <c r="K4245" i="1"/>
  <c r="J4246" i="1"/>
  <c r="K4246" i="1"/>
  <c r="J4247" i="1"/>
  <c r="K4247" i="1"/>
  <c r="J4248" i="1"/>
  <c r="K4248" i="1"/>
  <c r="J4249" i="1"/>
  <c r="K4249" i="1"/>
  <c r="J4250" i="1"/>
  <c r="K4250" i="1"/>
  <c r="J4251" i="1"/>
  <c r="K4251" i="1"/>
  <c r="J4252" i="1"/>
  <c r="K4252" i="1"/>
  <c r="J4253" i="1"/>
  <c r="K4253" i="1"/>
  <c r="J4254" i="1"/>
  <c r="K4254" i="1"/>
  <c r="J4255" i="1"/>
  <c r="K4255" i="1"/>
  <c r="J4256" i="1"/>
  <c r="K4256" i="1"/>
  <c r="J4257" i="1"/>
  <c r="K4257" i="1"/>
  <c r="J4258" i="1"/>
  <c r="K4258" i="1"/>
  <c r="J4259" i="1"/>
  <c r="K4259" i="1"/>
  <c r="J4260" i="1"/>
  <c r="K4260" i="1"/>
  <c r="J4261" i="1"/>
  <c r="K4261" i="1"/>
  <c r="J4262" i="1"/>
  <c r="K4262" i="1"/>
  <c r="J4263" i="1"/>
  <c r="K4263" i="1"/>
  <c r="J4264" i="1"/>
  <c r="K4264" i="1"/>
  <c r="J4265" i="1"/>
  <c r="K4265" i="1"/>
  <c r="J4266" i="1"/>
  <c r="K4266" i="1"/>
  <c r="J4267" i="1"/>
  <c r="K4267" i="1"/>
  <c r="J4268" i="1"/>
  <c r="K4268" i="1"/>
  <c r="J4269" i="1"/>
  <c r="K4269" i="1"/>
  <c r="J4270" i="1"/>
  <c r="K4270" i="1"/>
  <c r="J4271" i="1"/>
  <c r="K4271" i="1"/>
  <c r="J4272" i="1"/>
  <c r="K4272" i="1"/>
  <c r="J4273" i="1"/>
  <c r="K4273" i="1"/>
  <c r="J4274" i="1"/>
  <c r="K4274" i="1"/>
  <c r="J4275" i="1"/>
  <c r="K4275" i="1"/>
  <c r="J4276" i="1"/>
  <c r="K4276" i="1"/>
  <c r="J4277" i="1"/>
  <c r="K4277" i="1"/>
  <c r="J4278" i="1"/>
  <c r="K4278" i="1"/>
  <c r="J4279" i="1"/>
  <c r="K4279" i="1"/>
  <c r="J4280" i="1"/>
  <c r="K4280" i="1"/>
  <c r="J4281" i="1"/>
  <c r="K4281" i="1"/>
  <c r="J4282" i="1"/>
  <c r="K4282" i="1"/>
  <c r="J4283" i="1"/>
  <c r="K4283" i="1"/>
  <c r="J4284" i="1"/>
  <c r="K4284" i="1"/>
  <c r="J4285" i="1"/>
  <c r="K4285" i="1"/>
  <c r="J4286" i="1"/>
  <c r="K4286" i="1"/>
  <c r="J4287" i="1"/>
  <c r="K4287" i="1"/>
  <c r="J4288" i="1"/>
  <c r="K4288" i="1"/>
  <c r="J4289" i="1"/>
  <c r="K4289" i="1"/>
  <c r="J4290" i="1"/>
  <c r="K4290" i="1"/>
  <c r="K2" i="1"/>
  <c r="J2" i="1"/>
  <c r="B13" i="5"/>
  <c r="B5" i="5"/>
  <c r="B8" i="5" s="1"/>
  <c r="B4" i="5"/>
  <c r="B6" i="5" l="1"/>
  <c r="B7" i="5"/>
  <c r="B10" i="5" l="1"/>
  <c r="B14" i="5"/>
  <c r="B9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loc" type="6" refreshedVersion="4" background="1" saveData="1">
    <textPr codePage="720" sourceFile="D:\loc.txt" tab="0" comma="1">
      <textFields count="4">
        <textField/>
        <textField/>
        <textField/>
        <textField/>
      </textFields>
    </textPr>
  </connection>
  <connection id="2" xr16:uid="{00000000-0015-0000-FFFF-FFFF01000000}" name="loc3" type="6" refreshedVersion="4" background="1" saveData="1">
    <textPr codePage="720" sourceFile="D:\loc.txt" tab="0" comma="1">
      <textFields count="4">
        <textField/>
        <textField/>
        <textField/>
        <textField/>
      </textFields>
    </textPr>
  </connection>
  <connection id="3" xr16:uid="{7BAF1021-DA15-4F2F-9870-5E71ED2C059F}" name="loc31" type="6" refreshedVersion="4" background="1" saveData="1">
    <textPr codePage="720" sourceFile="D:\loc.txt" tab="0" comma="1">
      <textFields count="4">
        <textField/>
        <textField/>
        <textField/>
        <textField/>
      </textFields>
    </textPr>
  </connection>
  <connection id="4" xr16:uid="{5BD1A383-999E-4066-B4F5-E22B0ECC6625}" name="loc311" type="6" refreshedVersion="4" background="1" saveData="1">
    <textPr codePage="720" sourceFile="D:\loc.txt" tab="0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<sst xmlns="http://schemas.openxmlformats.org/spreadsheetml/2006/main" count="74" uniqueCount="53">
  <si>
    <t>h</t>
  </si>
  <si>
    <t>ID</t>
  </si>
  <si>
    <t>fi</t>
  </si>
  <si>
    <t>lamda</t>
  </si>
  <si>
    <t>X</t>
  </si>
  <si>
    <t>Y</t>
  </si>
  <si>
    <t>Z</t>
  </si>
  <si>
    <t>rp</t>
  </si>
  <si>
    <t>GRS80 (WGS84) Ellipse parameters</t>
  </si>
  <si>
    <t>a</t>
  </si>
  <si>
    <t>b</t>
  </si>
  <si>
    <r>
      <t>a</t>
    </r>
    <r>
      <rPr>
        <b/>
        <vertAlign val="superscript"/>
        <sz val="16"/>
        <color theme="1"/>
        <rFont val="Times New Roman"/>
        <family val="1"/>
      </rPr>
      <t xml:space="preserve">2 </t>
    </r>
  </si>
  <si>
    <r>
      <t>b</t>
    </r>
    <r>
      <rPr>
        <b/>
        <vertAlign val="superscript"/>
        <sz val="16"/>
        <color theme="1"/>
        <rFont val="Times New Roman"/>
        <family val="1"/>
      </rPr>
      <t xml:space="preserve">2 </t>
    </r>
  </si>
  <si>
    <r>
      <t>a</t>
    </r>
    <r>
      <rPr>
        <b/>
        <vertAlign val="superscript"/>
        <sz val="16"/>
        <color theme="1"/>
        <rFont val="Times New Roman"/>
        <family val="1"/>
      </rPr>
      <t xml:space="preserve">2 </t>
    </r>
    <r>
      <rPr>
        <b/>
        <sz val="16"/>
        <color theme="1"/>
        <rFont val="Times New Roman"/>
        <family val="1"/>
      </rPr>
      <t>b</t>
    </r>
    <r>
      <rPr>
        <b/>
        <vertAlign val="superscript"/>
        <sz val="16"/>
        <color theme="1"/>
        <rFont val="Times New Roman"/>
        <family val="1"/>
      </rPr>
      <t xml:space="preserve">2 </t>
    </r>
  </si>
  <si>
    <r>
      <t>ε</t>
    </r>
    <r>
      <rPr>
        <b/>
        <vertAlign val="superscript"/>
        <sz val="16"/>
        <color theme="1"/>
        <rFont val="Times New Roman"/>
        <family val="1"/>
      </rPr>
      <t>2</t>
    </r>
    <r>
      <rPr>
        <b/>
        <sz val="16"/>
        <color theme="1"/>
        <rFont val="Times New Roman"/>
        <family val="1"/>
      </rPr>
      <t>=(a2 - b2</t>
    </r>
    <r>
      <rPr>
        <b/>
        <vertAlign val="superscript"/>
        <sz val="16"/>
        <color theme="1"/>
        <rFont val="Times New Roman"/>
        <family val="1"/>
      </rPr>
      <t xml:space="preserve"> </t>
    </r>
    <r>
      <rPr>
        <b/>
        <sz val="16"/>
        <color theme="1"/>
        <rFont val="Times New Roman"/>
        <family val="1"/>
      </rPr>
      <t>)</t>
    </r>
  </si>
  <si>
    <r>
      <t>b</t>
    </r>
    <r>
      <rPr>
        <b/>
        <vertAlign val="superscript"/>
        <sz val="16"/>
        <color theme="1"/>
        <rFont val="Times New Roman"/>
        <family val="1"/>
      </rPr>
      <t xml:space="preserve">4 </t>
    </r>
  </si>
  <si>
    <r>
      <t>ε</t>
    </r>
    <r>
      <rPr>
        <b/>
        <vertAlign val="superscript"/>
        <sz val="16"/>
        <color theme="1"/>
        <rFont val="Times New Roman"/>
        <family val="1"/>
      </rPr>
      <t>4</t>
    </r>
    <r>
      <rPr>
        <b/>
        <sz val="16"/>
        <color theme="1"/>
        <rFont val="Times New Roman"/>
        <family val="1"/>
      </rPr>
      <t>=(a</t>
    </r>
    <r>
      <rPr>
        <b/>
        <vertAlign val="superscript"/>
        <sz val="16"/>
        <color theme="1"/>
        <rFont val="Times New Roman"/>
        <family val="1"/>
      </rPr>
      <t>2</t>
    </r>
    <r>
      <rPr>
        <b/>
        <sz val="16"/>
        <color theme="1"/>
        <rFont val="Times New Roman"/>
        <family val="1"/>
      </rPr>
      <t xml:space="preserve"> - b</t>
    </r>
    <r>
      <rPr>
        <b/>
        <vertAlign val="superscript"/>
        <sz val="16"/>
        <color theme="1"/>
        <rFont val="Times New Roman"/>
        <family val="1"/>
      </rPr>
      <t xml:space="preserve">2 </t>
    </r>
    <r>
      <rPr>
        <b/>
        <sz val="16"/>
        <color theme="1"/>
        <rFont val="Times New Roman"/>
        <family val="1"/>
      </rPr>
      <t>)</t>
    </r>
    <r>
      <rPr>
        <b/>
        <vertAlign val="superscript"/>
        <sz val="16"/>
        <color theme="1"/>
        <rFont val="Times New Roman"/>
        <family val="1"/>
      </rPr>
      <t>2</t>
    </r>
  </si>
  <si>
    <t>ε</t>
  </si>
  <si>
    <r>
      <t>b</t>
    </r>
    <r>
      <rPr>
        <b/>
        <vertAlign val="superscript"/>
        <sz val="16"/>
        <color theme="1"/>
        <rFont val="Times New Roman"/>
        <family val="1"/>
      </rPr>
      <t>2</t>
    </r>
    <r>
      <rPr>
        <b/>
        <sz val="16"/>
        <color theme="1"/>
        <rFont val="Times New Roman"/>
        <family val="1"/>
      </rPr>
      <t>/a</t>
    </r>
  </si>
  <si>
    <r>
      <t>b</t>
    </r>
    <r>
      <rPr>
        <b/>
        <vertAlign val="superscript"/>
        <sz val="16"/>
        <color theme="1"/>
        <rFont val="Times New Roman"/>
        <family val="1"/>
      </rPr>
      <t>2</t>
    </r>
    <r>
      <rPr>
        <b/>
        <sz val="16"/>
        <color theme="1"/>
        <rFont val="Times New Roman"/>
        <family val="1"/>
      </rPr>
      <t>/a</t>
    </r>
    <r>
      <rPr>
        <b/>
        <vertAlign val="superscript"/>
        <sz val="16"/>
        <color theme="1"/>
        <rFont val="Times New Roman"/>
        <family val="1"/>
      </rPr>
      <t>2</t>
    </r>
  </si>
  <si>
    <t>f=(a-b)/a</t>
  </si>
  <si>
    <r>
      <t>e</t>
    </r>
    <r>
      <rPr>
        <b/>
        <vertAlign val="superscript"/>
        <sz val="16"/>
        <color theme="1"/>
        <rFont val="Times New Roman"/>
        <family val="1"/>
      </rPr>
      <t xml:space="preserve">2 </t>
    </r>
  </si>
  <si>
    <t>sin fi</t>
  </si>
  <si>
    <t>XL Toolbox Settings</t>
  </si>
  <si>
    <t>export_preset</t>
  </si>
  <si>
    <t>&lt;?xml version="1.0" encoding="utf-16"?&gt;_x000D_
&lt;Preset xmlns:xsi="http://www.w3.org/2001/XMLSchema-instance" xmlns:xsd="http://www.w3.org/2001/XMLSchema"&gt;_x000D_
  &lt;Name&gt;Png, 300 dpi, RGB, Transparent canvas&lt;/Name&gt;_x000D_
  &lt;Dpi&gt;300&lt;/Dpi&gt;_x000D_
  &lt;FileType&gt;Png&lt;/FileType&gt;_x000D_
  &lt;ColorSpace&gt;Rgb&lt;/ColorSpace&gt;_x000D_
  &lt;Transparency&gt;TransparentCanvas&lt;/Transparency&gt;_x000D_
  &lt;UseColorProfile&gt;false&lt;/UseColorProfile&gt;_x000D_
  &lt;ColorProfile&gt;CrScan11&lt;/ColorProfile&gt;_x000D_
&lt;/Preset&gt;</t>
  </si>
  <si>
    <t>export_path</t>
  </si>
  <si>
    <t>D:\Research\Geodesy\Ellipsoidal_Height(h)_Algorithm\Fotos_Charts\updated_01\h_2C1C2.png</t>
  </si>
  <si>
    <t>s2</t>
  </si>
  <si>
    <t>cos lamda</t>
  </si>
  <si>
    <t>root *N</t>
  </si>
  <si>
    <t>N</t>
  </si>
  <si>
    <t>C2</t>
  </si>
  <si>
    <t>e*e*sin2</t>
  </si>
  <si>
    <t>C1</t>
  </si>
  <si>
    <t>C1*C2</t>
  </si>
  <si>
    <t>C1*C2 **</t>
  </si>
  <si>
    <t>SQRT(C1C2**+S2-1)</t>
  </si>
  <si>
    <t>h_new</t>
  </si>
  <si>
    <t>Err = h-h_new nm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</si>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</sst>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"/>
    <numFmt numFmtId="165" formatCode="0.000000000000000"/>
    <numFmt numFmtId="166" formatCode="0.0000000000000"/>
  </numFmts>
  <fonts count="9" x14ac:knownFonts="1">
    <font>
      <sz val="8"/>
      <color theme="1"/>
      <name val="Calibri"/>
      <family val="2"/>
    </font>
    <font>
      <b/>
      <sz val="8"/>
      <color theme="1"/>
      <name val="Calibri"/>
      <family val="2"/>
    </font>
    <font>
      <sz val="12"/>
      <color theme="1"/>
      <name val="Times New Roman"/>
      <family val="1"/>
    </font>
    <font>
      <b/>
      <sz val="16"/>
      <color theme="1"/>
      <name val="Calibri"/>
      <family val="2"/>
    </font>
    <font>
      <b/>
      <sz val="16"/>
      <color theme="1"/>
      <name val="Times New Roman"/>
      <family val="1"/>
    </font>
    <font>
      <b/>
      <vertAlign val="superscript"/>
      <sz val="16"/>
      <color theme="1"/>
      <name val="Times New Roman"/>
      <family val="1"/>
    </font>
    <font>
      <b/>
      <sz val="11"/>
      <color rgb="FFFF0000"/>
      <name val="Calibri"/>
      <family val="2"/>
    </font>
    <font>
      <sz val="11"/>
      <color theme="1"/>
      <name val="Calibri"/>
      <family val="2"/>
    </font>
    <font>
      <i/>
      <sz val="8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0" xfId="0" applyFont="1" applyBorder="1" applyAlignment="1">
      <alignment horizontal="center" vertical="center" readingOrder="1"/>
    </xf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2" fontId="1" fillId="2" borderId="0" xfId="0" applyNumberFormat="1" applyFont="1" applyFill="1" applyAlignment="1">
      <alignment horizontal="center"/>
    </xf>
    <xf numFmtId="0" fontId="3" fillId="3" borderId="0" xfId="0" applyFont="1" applyFill="1" applyAlignment="1">
      <alignment horizontal="center" readingOrder="1"/>
    </xf>
    <xf numFmtId="0" fontId="4" fillId="3" borderId="0" xfId="0" applyFont="1" applyFill="1" applyBorder="1" applyAlignment="1">
      <alignment horizontal="center" vertical="center" readingOrder="1"/>
    </xf>
    <xf numFmtId="0" fontId="7" fillId="0" borderId="0" xfId="0" applyFont="1"/>
    <xf numFmtId="0" fontId="0" fillId="0" borderId="0" xfId="0" applyAlignment="1">
      <alignment wrapText="1"/>
    </xf>
    <xf numFmtId="0" fontId="0" fillId="0" borderId="0" xfId="0"/>
    <xf numFmtId="165" fontId="1" fillId="2" borderId="0" xfId="0" applyNumberFormat="1" applyFont="1" applyFill="1" applyAlignment="1">
      <alignment horizontal="center"/>
    </xf>
    <xf numFmtId="166" fontId="1" fillId="2" borderId="0" xfId="0" applyNumberFormat="1" applyFont="1" applyFill="1" applyAlignment="1">
      <alignment horizontal="center"/>
    </xf>
    <xf numFmtId="0" fontId="1" fillId="2" borderId="0" xfId="0" quotePrefix="1" applyFont="1" applyFill="1" applyAlignment="1">
      <alignment horizontal="center"/>
    </xf>
    <xf numFmtId="165" fontId="0" fillId="0" borderId="0" xfId="0" applyNumberFormat="1"/>
    <xf numFmtId="166" fontId="0" fillId="0" borderId="0" xfId="0" applyNumberFormat="1"/>
    <xf numFmtId="0" fontId="6" fillId="2" borderId="0" xfId="0" applyFont="1" applyFill="1" applyAlignment="1">
      <alignment horizontal="left" readingOrder="1"/>
    </xf>
    <xf numFmtId="0" fontId="0" fillId="0" borderId="0" xfId="0" applyFill="1" applyBorder="1" applyAlignment="1"/>
    <xf numFmtId="0" fontId="0" fillId="0" borderId="1" xfId="0" applyFill="1" applyBorder="1" applyAlignment="1"/>
    <xf numFmtId="0" fontId="8" fillId="0" borderId="2" xfId="0" applyFont="1" applyFill="1" applyBorder="1" applyAlignment="1">
      <alignment horizontal="centerContinuous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c_1" connectionId="2" xr16:uid="{00000000-0016-0000-01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c_1" connectionId="3" xr16:uid="{ABF9D0EC-2ED6-40B2-AE81-4A03020590DA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c_1" connectionId="4" xr16:uid="{9B59BAF9-01DB-4DA0-9C49-C85A840FAA0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4"/>
  <sheetViews>
    <sheetView workbookViewId="0">
      <selection activeCell="C5" sqref="C5"/>
    </sheetView>
  </sheetViews>
  <sheetFormatPr defaultRowHeight="14.5" x14ac:dyDescent="0.35"/>
  <cols>
    <col min="1" max="1" width="41.375" style="2" customWidth="1"/>
    <col min="2" max="2" width="21.375" customWidth="1"/>
    <col min="3" max="3" width="18.75" style="8" customWidth="1"/>
  </cols>
  <sheetData>
    <row r="1" spans="1:3" x14ac:dyDescent="0.35">
      <c r="A1" s="16" t="s">
        <v>8</v>
      </c>
      <c r="B1" s="16"/>
    </row>
    <row r="2" spans="1:3" ht="21" x14ac:dyDescent="0.5">
      <c r="A2" s="6" t="s">
        <v>9</v>
      </c>
      <c r="B2" s="1">
        <v>6378137</v>
      </c>
      <c r="C2" s="8">
        <v>6378137</v>
      </c>
    </row>
    <row r="3" spans="1:3" ht="21" x14ac:dyDescent="0.5">
      <c r="A3" s="6" t="s">
        <v>10</v>
      </c>
      <c r="B3" s="1">
        <v>6356752.3142451793</v>
      </c>
      <c r="C3" s="8">
        <v>6356752.3142451793</v>
      </c>
    </row>
    <row r="4" spans="1:3" ht="23" x14ac:dyDescent="0.35">
      <c r="A4" s="7" t="s">
        <v>11</v>
      </c>
      <c r="B4" s="1">
        <f>B2*B2</f>
        <v>40680631590769</v>
      </c>
      <c r="C4" s="8">
        <v>40680631590769</v>
      </c>
    </row>
    <row r="5" spans="1:3" ht="23" x14ac:dyDescent="0.35">
      <c r="A5" s="7" t="s">
        <v>12</v>
      </c>
      <c r="B5" s="1">
        <f>B3*B3</f>
        <v>40408299984661.445</v>
      </c>
      <c r="C5" s="8">
        <v>40408299984661.398</v>
      </c>
    </row>
    <row r="6" spans="1:3" ht="23" x14ac:dyDescent="0.35">
      <c r="A6" s="7" t="s">
        <v>13</v>
      </c>
      <c r="B6" s="1">
        <f>B4*B5</f>
        <v>1.643835164885289E+27</v>
      </c>
      <c r="C6" s="8">
        <v>1.643835164885289E+27</v>
      </c>
    </row>
    <row r="7" spans="1:3" ht="23" x14ac:dyDescent="0.35">
      <c r="A7" s="7" t="s">
        <v>14</v>
      </c>
      <c r="B7" s="1">
        <f>B4-B5</f>
        <v>272331606107.55469</v>
      </c>
      <c r="C7" s="8">
        <v>272331606107.55469</v>
      </c>
    </row>
    <row r="8" spans="1:3" ht="23" x14ac:dyDescent="0.35">
      <c r="A8" s="7" t="s">
        <v>15</v>
      </c>
      <c r="B8" s="1">
        <f>B5*B5</f>
        <v>1.6328307076503902E+27</v>
      </c>
      <c r="C8" s="8">
        <v>1.6328307076503902E+27</v>
      </c>
    </row>
    <row r="9" spans="1:3" ht="23" x14ac:dyDescent="0.35">
      <c r="A9" s="7" t="s">
        <v>16</v>
      </c>
      <c r="B9" s="1">
        <f>B7*B7</f>
        <v>7.4164503685120318E+22</v>
      </c>
      <c r="C9" s="8">
        <v>7.4164503685120318E+22</v>
      </c>
    </row>
    <row r="10" spans="1:3" ht="20" x14ac:dyDescent="0.35">
      <c r="A10" s="7" t="s">
        <v>17</v>
      </c>
      <c r="B10" s="1">
        <f>SQRT(B7)</f>
        <v>521854.00842338527</v>
      </c>
      <c r="C10" s="8">
        <v>521854.00842338527</v>
      </c>
    </row>
    <row r="11" spans="1:3" ht="23" x14ac:dyDescent="0.35">
      <c r="A11" s="7" t="s">
        <v>18</v>
      </c>
      <c r="B11" s="1">
        <v>6335439.3272928204</v>
      </c>
      <c r="C11" s="8">
        <v>6335439.3272928204</v>
      </c>
    </row>
    <row r="12" spans="1:3" ht="23" x14ac:dyDescent="0.35">
      <c r="A12" s="7" t="s">
        <v>19</v>
      </c>
      <c r="B12" s="1">
        <v>0.99330562000985867</v>
      </c>
      <c r="C12" s="8">
        <v>0.99330562000985867</v>
      </c>
    </row>
    <row r="13" spans="1:3" ht="20" x14ac:dyDescent="0.35">
      <c r="A13" s="7" t="s">
        <v>20</v>
      </c>
      <c r="B13" s="1">
        <f>(B2-B3)/B2</f>
        <v>3.3528106647475126E-3</v>
      </c>
      <c r="C13" s="8">
        <v>3.3528106647475126E-3</v>
      </c>
    </row>
    <row r="14" spans="1:3" ht="23" x14ac:dyDescent="0.35">
      <c r="A14" s="7" t="s">
        <v>21</v>
      </c>
      <c r="B14" s="1">
        <f>B7/B4</f>
        <v>6.6943799901413156E-3</v>
      </c>
      <c r="C14" s="8">
        <v>6.6943799901413199E-3</v>
      </c>
    </row>
  </sheetData>
  <mergeCells count="1">
    <mergeCell ref="A1:B1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4290"/>
  <sheetViews>
    <sheetView zoomScale="130" zoomScaleNormal="130" workbookViewId="0">
      <pane ySplit="1" topLeftCell="A2" activePane="bottomLeft" state="frozen"/>
      <selection activeCell="F1" sqref="F1"/>
      <selection pane="bottomLeft" sqref="A1:A1048576"/>
    </sheetView>
  </sheetViews>
  <sheetFormatPr defaultRowHeight="10.5" x14ac:dyDescent="0.25"/>
  <cols>
    <col min="1" max="2" width="5" bestFit="1" customWidth="1"/>
    <col min="3" max="3" width="3" bestFit="1" customWidth="1"/>
    <col min="4" max="4" width="11" bestFit="1" customWidth="1"/>
    <col min="5" max="9" width="12" bestFit="1" customWidth="1"/>
    <col min="10" max="10" width="12.75" customWidth="1"/>
  </cols>
  <sheetData>
    <row r="1" spans="1:11" x14ac:dyDescent="0.25">
      <c r="A1" s="3" t="s">
        <v>1</v>
      </c>
      <c r="B1" s="3" t="s">
        <v>2</v>
      </c>
      <c r="C1" s="3" t="s">
        <v>3</v>
      </c>
      <c r="D1" s="4" t="s">
        <v>0</v>
      </c>
      <c r="E1" s="5" t="s">
        <v>4</v>
      </c>
      <c r="F1" s="5" t="s">
        <v>5</v>
      </c>
      <c r="G1" s="3" t="s">
        <v>6</v>
      </c>
      <c r="H1" s="3" t="s">
        <v>7</v>
      </c>
      <c r="I1" s="3" t="s">
        <v>28</v>
      </c>
      <c r="J1" s="3" t="s">
        <v>22</v>
      </c>
      <c r="K1" s="3" t="s">
        <v>29</v>
      </c>
    </row>
    <row r="2" spans="1:11" x14ac:dyDescent="0.25">
      <c r="A2">
        <v>1</v>
      </c>
      <c r="B2">
        <v>0.01</v>
      </c>
      <c r="C2">
        <v>45</v>
      </c>
      <c r="D2">
        <v>100</v>
      </c>
      <c r="E2">
        <v>4510094.5664821202</v>
      </c>
      <c r="F2" s="10">
        <v>4510094.5664821202</v>
      </c>
      <c r="G2">
        <v>1105.7602060073</v>
      </c>
      <c r="H2">
        <v>6378236.9035042096</v>
      </c>
      <c r="I2">
        <v>1.00003135736467</v>
      </c>
      <c r="J2">
        <f t="shared" ref="J2:J65" si="0">SIN(B2*PI()/180)</f>
        <v>1.7453292431333681E-4</v>
      </c>
      <c r="K2">
        <f t="shared" ref="K2:K65" si="1">COS(C2*PI()/180)</f>
        <v>0.70710678118654757</v>
      </c>
    </row>
    <row r="3" spans="1:11" x14ac:dyDescent="0.25">
      <c r="A3">
        <v>2</v>
      </c>
      <c r="B3">
        <v>0.01</v>
      </c>
      <c r="C3">
        <v>45</v>
      </c>
      <c r="D3">
        <v>500</v>
      </c>
      <c r="E3">
        <v>4510377.4091902804</v>
      </c>
      <c r="F3">
        <v>4510377.4091902804</v>
      </c>
      <c r="G3">
        <v>1105.83001917703</v>
      </c>
      <c r="H3">
        <v>6378636.9034981197</v>
      </c>
      <c r="I3">
        <v>1.00015679173973</v>
      </c>
      <c r="J3">
        <f t="shared" si="0"/>
        <v>1.7453292431333681E-4</v>
      </c>
      <c r="K3">
        <f t="shared" si="1"/>
        <v>0.70710678118654757</v>
      </c>
    </row>
    <row r="4" spans="1:11" x14ac:dyDescent="0.25">
      <c r="A4">
        <v>3</v>
      </c>
      <c r="B4">
        <v>0.01</v>
      </c>
      <c r="C4">
        <v>45</v>
      </c>
      <c r="D4">
        <v>1000</v>
      </c>
      <c r="E4">
        <v>4510730.9625754897</v>
      </c>
      <c r="F4">
        <v>4510730.9625754897</v>
      </c>
      <c r="G4">
        <v>1105.9172856391899</v>
      </c>
      <c r="H4">
        <v>6379136.9034905098</v>
      </c>
      <c r="I4">
        <v>1.00031359577033</v>
      </c>
      <c r="J4">
        <f t="shared" si="0"/>
        <v>1.7453292431333681E-4</v>
      </c>
      <c r="K4">
        <f t="shared" si="1"/>
        <v>0.70710678118654757</v>
      </c>
    </row>
    <row r="5" spans="1:11" x14ac:dyDescent="0.25">
      <c r="A5">
        <v>4</v>
      </c>
      <c r="B5">
        <v>0.01</v>
      </c>
      <c r="C5">
        <v>45</v>
      </c>
      <c r="D5">
        <v>10000</v>
      </c>
      <c r="E5">
        <v>4517094.9235092402</v>
      </c>
      <c r="F5">
        <v>4517094.9235092402</v>
      </c>
      <c r="G5">
        <v>1107.4880819580101</v>
      </c>
      <c r="H5">
        <v>6388136.9033534303</v>
      </c>
      <c r="I5">
        <v>1.0031381700583499</v>
      </c>
      <c r="J5">
        <f t="shared" si="0"/>
        <v>1.7453292431333681E-4</v>
      </c>
      <c r="K5">
        <f t="shared" si="1"/>
        <v>0.70710678118654757</v>
      </c>
    </row>
    <row r="6" spans="1:11" x14ac:dyDescent="0.25">
      <c r="A6">
        <v>5</v>
      </c>
      <c r="B6">
        <v>0.01</v>
      </c>
      <c r="C6">
        <v>45</v>
      </c>
      <c r="D6">
        <v>50000</v>
      </c>
      <c r="E6">
        <v>4545379.1943259099</v>
      </c>
      <c r="F6">
        <v>4545379.1943259099</v>
      </c>
      <c r="G6">
        <v>1114.4693989305399</v>
      </c>
      <c r="H6">
        <v>6428136.9027441898</v>
      </c>
      <c r="I6">
        <v>1.0157400137369199</v>
      </c>
      <c r="J6">
        <f t="shared" si="0"/>
        <v>1.7453292431333681E-4</v>
      </c>
      <c r="K6">
        <f t="shared" si="1"/>
        <v>0.70710678118654757</v>
      </c>
    </row>
    <row r="7" spans="1:11" x14ac:dyDescent="0.25">
      <c r="A7">
        <v>6</v>
      </c>
      <c r="B7">
        <v>0.01</v>
      </c>
      <c r="C7">
        <v>45</v>
      </c>
      <c r="D7">
        <v>100000</v>
      </c>
      <c r="E7">
        <v>4580734.5328467404</v>
      </c>
      <c r="F7">
        <v>4580734.5328467404</v>
      </c>
      <c r="G7">
        <v>1123.1960451462101</v>
      </c>
      <c r="H7">
        <v>6478136.9019826502</v>
      </c>
      <c r="I7">
        <v>1.03160293608676</v>
      </c>
      <c r="J7">
        <f t="shared" si="0"/>
        <v>1.7453292431333681E-4</v>
      </c>
      <c r="K7">
        <f t="shared" si="1"/>
        <v>0.70710678118654757</v>
      </c>
    </row>
    <row r="8" spans="1:11" x14ac:dyDescent="0.25">
      <c r="A8">
        <v>7</v>
      </c>
      <c r="B8">
        <v>0.01</v>
      </c>
      <c r="C8">
        <v>45</v>
      </c>
      <c r="D8">
        <v>200000</v>
      </c>
      <c r="E8">
        <v>4651445.2098884098</v>
      </c>
      <c r="F8">
        <v>4651445.2098884098</v>
      </c>
      <c r="G8">
        <v>1140.6493375775401</v>
      </c>
      <c r="H8">
        <v>6578136.9004595596</v>
      </c>
      <c r="I8">
        <v>1.0636975066251499</v>
      </c>
      <c r="J8">
        <f t="shared" si="0"/>
        <v>1.7453292431333681E-4</v>
      </c>
      <c r="K8">
        <f t="shared" si="1"/>
        <v>0.70710678118654757</v>
      </c>
    </row>
    <row r="9" spans="1:11" x14ac:dyDescent="0.25">
      <c r="A9">
        <v>8</v>
      </c>
      <c r="B9">
        <v>0.01</v>
      </c>
      <c r="C9">
        <v>45</v>
      </c>
      <c r="D9">
        <v>300000</v>
      </c>
      <c r="E9">
        <v>4722155.8869300801</v>
      </c>
      <c r="F9">
        <v>4722155.8869300801</v>
      </c>
      <c r="G9">
        <v>1158.1026300088699</v>
      </c>
      <c r="H9">
        <v>6678136.8989364803</v>
      </c>
      <c r="I9">
        <v>1.09628371161517</v>
      </c>
      <c r="J9">
        <f t="shared" si="0"/>
        <v>1.7453292431333681E-4</v>
      </c>
      <c r="K9">
        <f t="shared" si="1"/>
        <v>0.70710678118654757</v>
      </c>
    </row>
    <row r="10" spans="1:11" x14ac:dyDescent="0.25">
      <c r="A10">
        <v>9</v>
      </c>
      <c r="B10">
        <v>0.01</v>
      </c>
      <c r="C10">
        <v>45</v>
      </c>
      <c r="D10">
        <v>400000</v>
      </c>
      <c r="E10">
        <v>4792866.5639717504</v>
      </c>
      <c r="F10">
        <v>4792866.5639717504</v>
      </c>
      <c r="G10">
        <v>1175.55592244021</v>
      </c>
      <c r="H10">
        <v>6778136.8974133898</v>
      </c>
      <c r="I10">
        <v>1.12936155105682</v>
      </c>
      <c r="J10">
        <f t="shared" si="0"/>
        <v>1.7453292431333681E-4</v>
      </c>
      <c r="K10">
        <f t="shared" si="1"/>
        <v>0.70710678118654757</v>
      </c>
    </row>
    <row r="11" spans="1:11" x14ac:dyDescent="0.25">
      <c r="A11">
        <v>10</v>
      </c>
      <c r="B11">
        <v>0.01</v>
      </c>
      <c r="C11">
        <v>45</v>
      </c>
      <c r="D11">
        <v>500000</v>
      </c>
      <c r="E11">
        <v>4863577.2410134198</v>
      </c>
      <c r="F11">
        <v>4863577.2410134198</v>
      </c>
      <c r="G11">
        <v>1193.0092148715401</v>
      </c>
      <c r="H11">
        <v>6878136.8958903002</v>
      </c>
      <c r="I11">
        <v>1.1629310249500999</v>
      </c>
      <c r="J11">
        <f t="shared" si="0"/>
        <v>1.7453292431333681E-4</v>
      </c>
      <c r="K11">
        <f t="shared" si="1"/>
        <v>0.70710678118654757</v>
      </c>
    </row>
    <row r="12" spans="1:11" x14ac:dyDescent="0.25">
      <c r="A12">
        <v>11</v>
      </c>
      <c r="B12">
        <v>0.01</v>
      </c>
      <c r="C12">
        <v>45</v>
      </c>
      <c r="D12">
        <v>750000</v>
      </c>
      <c r="E12">
        <v>5040353.9336176002</v>
      </c>
      <c r="F12">
        <v>5040353.93361759</v>
      </c>
      <c r="G12">
        <v>1236.6424459498801</v>
      </c>
      <c r="H12">
        <v>7128136.8920825804</v>
      </c>
      <c r="I12">
        <v>1.24900561040919</v>
      </c>
      <c r="J12">
        <f t="shared" si="0"/>
        <v>1.7453292431333681E-4</v>
      </c>
      <c r="K12">
        <f t="shared" si="1"/>
        <v>0.70710678118654757</v>
      </c>
    </row>
    <row r="13" spans="1:11" x14ac:dyDescent="0.25">
      <c r="A13">
        <v>12</v>
      </c>
      <c r="B13">
        <v>0.01</v>
      </c>
      <c r="C13">
        <v>45</v>
      </c>
      <c r="D13">
        <v>1000000</v>
      </c>
      <c r="E13">
        <v>5217130.6262217704</v>
      </c>
      <c r="F13">
        <v>5217130.6262217704</v>
      </c>
      <c r="G13">
        <v>1280.2756770282101</v>
      </c>
      <c r="H13">
        <v>7378136.8882748699</v>
      </c>
      <c r="I13">
        <v>1.33815291119097</v>
      </c>
      <c r="J13">
        <f t="shared" si="0"/>
        <v>1.7453292431333681E-4</v>
      </c>
      <c r="K13">
        <f t="shared" si="1"/>
        <v>0.70710678118654757</v>
      </c>
    </row>
    <row r="14" spans="1:11" x14ac:dyDescent="0.25">
      <c r="A14">
        <v>13</v>
      </c>
      <c r="B14">
        <v>0.01</v>
      </c>
      <c r="C14">
        <v>45</v>
      </c>
      <c r="D14">
        <v>2500000</v>
      </c>
      <c r="E14">
        <v>6277790.7818468101</v>
      </c>
      <c r="F14">
        <v>6277790.7818468101</v>
      </c>
      <c r="G14">
        <v>1542.0750634982201</v>
      </c>
      <c r="H14">
        <v>8878136.8654285595</v>
      </c>
      <c r="I14">
        <v>1.9375637376581201</v>
      </c>
      <c r="J14">
        <f t="shared" si="0"/>
        <v>1.7453292431333681E-4</v>
      </c>
      <c r="K14">
        <f t="shared" si="1"/>
        <v>0.70710678118654757</v>
      </c>
    </row>
    <row r="15" spans="1:11" x14ac:dyDescent="0.25">
      <c r="A15">
        <v>14</v>
      </c>
      <c r="B15">
        <v>0.01</v>
      </c>
      <c r="C15">
        <v>45</v>
      </c>
      <c r="D15">
        <v>5000000</v>
      </c>
      <c r="E15">
        <v>8045557.7078885501</v>
      </c>
      <c r="F15">
        <v>8045557.7078885501</v>
      </c>
      <c r="G15">
        <v>1978.4073742815599</v>
      </c>
      <c r="H15">
        <v>11378136.8273513</v>
      </c>
      <c r="I15">
        <v>3.18239900758525</v>
      </c>
      <c r="J15">
        <f t="shared" si="0"/>
        <v>1.7453292431333681E-4</v>
      </c>
      <c r="K15">
        <f t="shared" si="1"/>
        <v>0.70710678118654757</v>
      </c>
    </row>
    <row r="16" spans="1:11" x14ac:dyDescent="0.25">
      <c r="A16">
        <v>15</v>
      </c>
      <c r="B16">
        <v>0.01</v>
      </c>
      <c r="C16">
        <v>45</v>
      </c>
      <c r="D16">
        <v>6000000</v>
      </c>
      <c r="E16">
        <v>8752664.4783052504</v>
      </c>
      <c r="F16">
        <v>8752664.4783052504</v>
      </c>
      <c r="G16">
        <v>2152.94029859489</v>
      </c>
      <c r="H16">
        <v>12378136.812120499</v>
      </c>
      <c r="I16">
        <v>3.7663691445914198</v>
      </c>
      <c r="J16">
        <f t="shared" si="0"/>
        <v>1.7453292431333681E-4</v>
      </c>
      <c r="K16">
        <f t="shared" si="1"/>
        <v>0.70710678118654757</v>
      </c>
    </row>
    <row r="17" spans="1:11" x14ac:dyDescent="0.25">
      <c r="A17">
        <v>16</v>
      </c>
      <c r="B17">
        <v>0.01</v>
      </c>
      <c r="C17">
        <v>45</v>
      </c>
      <c r="D17">
        <v>7000000</v>
      </c>
      <c r="E17">
        <v>9459771.2487219404</v>
      </c>
      <c r="F17">
        <v>9459771.2487219404</v>
      </c>
      <c r="G17">
        <v>2327.4732229082301</v>
      </c>
      <c r="H17">
        <v>13378136.796889599</v>
      </c>
      <c r="I17">
        <v>4.3995027267606304</v>
      </c>
      <c r="J17">
        <f t="shared" si="0"/>
        <v>1.7453292431333681E-4</v>
      </c>
      <c r="K17">
        <f t="shared" si="1"/>
        <v>0.70710678118654757</v>
      </c>
    </row>
    <row r="18" spans="1:11" x14ac:dyDescent="0.25">
      <c r="A18">
        <v>17</v>
      </c>
      <c r="B18">
        <v>0.01</v>
      </c>
      <c r="C18">
        <v>45</v>
      </c>
      <c r="D18">
        <v>8000000</v>
      </c>
      <c r="E18">
        <v>10166878.019138601</v>
      </c>
      <c r="F18">
        <v>10166878.019138601</v>
      </c>
      <c r="G18">
        <v>2502.0061472215698</v>
      </c>
      <c r="H18">
        <v>14378136.7816587</v>
      </c>
      <c r="I18">
        <v>5.0817997540928799</v>
      </c>
      <c r="J18">
        <f t="shared" si="0"/>
        <v>1.7453292431333681E-4</v>
      </c>
      <c r="K18">
        <f t="shared" si="1"/>
        <v>0.70710678118654757</v>
      </c>
    </row>
    <row r="19" spans="1:11" x14ac:dyDescent="0.25">
      <c r="A19">
        <v>18</v>
      </c>
      <c r="B19">
        <v>0.01</v>
      </c>
      <c r="C19">
        <v>45</v>
      </c>
      <c r="D19">
        <v>9000000</v>
      </c>
      <c r="E19">
        <v>10873984.7895553</v>
      </c>
      <c r="F19">
        <v>10873984.7895553</v>
      </c>
      <c r="G19">
        <v>2676.5390715348999</v>
      </c>
      <c r="H19">
        <v>15378136.766427901</v>
      </c>
      <c r="I19">
        <v>5.8132602265881701</v>
      </c>
      <c r="J19">
        <f t="shared" si="0"/>
        <v>1.7453292431333681E-4</v>
      </c>
      <c r="K19">
        <f t="shared" si="1"/>
        <v>0.70710678118654757</v>
      </c>
    </row>
    <row r="20" spans="1:11" x14ac:dyDescent="0.25">
      <c r="A20">
        <v>19</v>
      </c>
      <c r="B20">
        <v>0.01</v>
      </c>
      <c r="C20">
        <v>45</v>
      </c>
      <c r="D20">
        <v>10000000</v>
      </c>
      <c r="E20">
        <v>11581091.559971999</v>
      </c>
      <c r="F20">
        <v>11581091.559971999</v>
      </c>
      <c r="G20">
        <v>2851.07199584824</v>
      </c>
      <c r="H20">
        <v>16378136.751196999</v>
      </c>
      <c r="I20">
        <v>6.5938841442465002</v>
      </c>
      <c r="J20">
        <f t="shared" si="0"/>
        <v>1.7453292431333681E-4</v>
      </c>
      <c r="K20">
        <f t="shared" si="1"/>
        <v>0.70710678118654757</v>
      </c>
    </row>
    <row r="21" spans="1:11" x14ac:dyDescent="0.25">
      <c r="A21">
        <v>20</v>
      </c>
      <c r="B21">
        <v>0.01</v>
      </c>
      <c r="C21">
        <v>45</v>
      </c>
      <c r="D21">
        <v>15000000</v>
      </c>
      <c r="E21">
        <v>15116625.4120555</v>
      </c>
      <c r="F21">
        <v>15116625.4120555</v>
      </c>
      <c r="G21">
        <v>3723.7366174149302</v>
      </c>
      <c r="H21">
        <v>21378136.675042599</v>
      </c>
      <c r="I21">
        <v>11.234455409983701</v>
      </c>
      <c r="J21">
        <f t="shared" si="0"/>
        <v>1.7453292431333681E-4</v>
      </c>
      <c r="K21">
        <f t="shared" si="1"/>
        <v>0.70710678118654757</v>
      </c>
    </row>
    <row r="22" spans="1:11" x14ac:dyDescent="0.25">
      <c r="A22">
        <v>21</v>
      </c>
      <c r="B22">
        <v>0.01</v>
      </c>
      <c r="C22">
        <v>45</v>
      </c>
      <c r="D22">
        <v>20000000</v>
      </c>
      <c r="E22">
        <v>18652159.2641389</v>
      </c>
      <c r="F22">
        <v>18652159.2641389</v>
      </c>
      <c r="G22">
        <v>4596.4012389816098</v>
      </c>
      <c r="H22">
        <v>26378136.5988883</v>
      </c>
      <c r="I22">
        <v>17.104112804796902</v>
      </c>
      <c r="J22">
        <f t="shared" si="0"/>
        <v>1.7453292431333681E-4</v>
      </c>
      <c r="K22">
        <f t="shared" si="1"/>
        <v>0.70710678118654757</v>
      </c>
    </row>
    <row r="23" spans="1:11" x14ac:dyDescent="0.25">
      <c r="A23">
        <v>22</v>
      </c>
      <c r="B23">
        <v>0.01</v>
      </c>
      <c r="C23">
        <v>45</v>
      </c>
      <c r="D23">
        <v>25000000</v>
      </c>
      <c r="E23">
        <v>22187693.1162224</v>
      </c>
      <c r="F23">
        <v>22187693.1162224</v>
      </c>
      <c r="G23">
        <v>5469.0658605482904</v>
      </c>
      <c r="H23">
        <v>31378136.522733901</v>
      </c>
      <c r="I23">
        <v>24.202856328686199</v>
      </c>
      <c r="J23">
        <f t="shared" si="0"/>
        <v>1.7453292431333681E-4</v>
      </c>
      <c r="K23">
        <f t="shared" si="1"/>
        <v>0.70710678118654757</v>
      </c>
    </row>
    <row r="24" spans="1:11" x14ac:dyDescent="0.25">
      <c r="A24">
        <v>23</v>
      </c>
      <c r="B24">
        <v>0.01</v>
      </c>
      <c r="C24">
        <v>45</v>
      </c>
      <c r="D24">
        <v>30000000</v>
      </c>
      <c r="E24">
        <v>25723226.968305901</v>
      </c>
      <c r="F24">
        <v>25723226.968305901</v>
      </c>
      <c r="G24">
        <v>6341.7304821149801</v>
      </c>
      <c r="H24">
        <v>36378136.446579598</v>
      </c>
      <c r="I24">
        <v>32.530685981651402</v>
      </c>
      <c r="J24">
        <f t="shared" si="0"/>
        <v>1.7453292431333681E-4</v>
      </c>
      <c r="K24">
        <f t="shared" si="1"/>
        <v>0.70710678118654757</v>
      </c>
    </row>
    <row r="25" spans="1:11" x14ac:dyDescent="0.25">
      <c r="A25">
        <v>24</v>
      </c>
      <c r="B25">
        <v>0.01</v>
      </c>
      <c r="C25">
        <v>45</v>
      </c>
      <c r="D25">
        <v>35000000</v>
      </c>
      <c r="E25">
        <v>29258760.820389401</v>
      </c>
      <c r="F25">
        <v>29258760.820389401</v>
      </c>
      <c r="G25">
        <v>7214.3951036816597</v>
      </c>
      <c r="H25">
        <v>41378136.370425202</v>
      </c>
      <c r="I25">
        <v>42.087601763692597</v>
      </c>
      <c r="J25">
        <f t="shared" si="0"/>
        <v>1.7453292431333681E-4</v>
      </c>
      <c r="K25">
        <f t="shared" si="1"/>
        <v>0.70710678118654757</v>
      </c>
    </row>
    <row r="26" spans="1:11" x14ac:dyDescent="0.25">
      <c r="A26">
        <v>25</v>
      </c>
      <c r="B26">
        <v>0.01</v>
      </c>
      <c r="C26">
        <v>45</v>
      </c>
      <c r="D26">
        <v>40000000</v>
      </c>
      <c r="E26">
        <v>32794294.672472902</v>
      </c>
      <c r="F26">
        <v>32794294.672472801</v>
      </c>
      <c r="G26">
        <v>8087.0597252483503</v>
      </c>
      <c r="H26">
        <v>46378136.294270903</v>
      </c>
      <c r="I26">
        <v>52.8736036748098</v>
      </c>
      <c r="J26">
        <f t="shared" si="0"/>
        <v>1.7453292431333681E-4</v>
      </c>
      <c r="K26">
        <f t="shared" si="1"/>
        <v>0.70710678118654757</v>
      </c>
    </row>
    <row r="27" spans="1:11" x14ac:dyDescent="0.25">
      <c r="A27">
        <v>26</v>
      </c>
      <c r="B27">
        <v>0.01</v>
      </c>
      <c r="C27">
        <v>45</v>
      </c>
      <c r="D27">
        <v>50000000</v>
      </c>
      <c r="E27">
        <v>39865362.376639798</v>
      </c>
      <c r="F27">
        <v>39865362.376639798</v>
      </c>
      <c r="G27">
        <v>9832.3889683817106</v>
      </c>
      <c r="H27">
        <v>56378136.1419622</v>
      </c>
      <c r="I27">
        <v>78.132865884272206</v>
      </c>
      <c r="J27">
        <f t="shared" si="0"/>
        <v>1.7453292431333681E-4</v>
      </c>
      <c r="K27">
        <f t="shared" si="1"/>
        <v>0.70710678118654757</v>
      </c>
    </row>
    <row r="28" spans="1:11" x14ac:dyDescent="0.25">
      <c r="A28">
        <v>27</v>
      </c>
      <c r="B28">
        <v>0.01</v>
      </c>
      <c r="C28">
        <v>45</v>
      </c>
      <c r="D28">
        <v>75000000</v>
      </c>
      <c r="E28">
        <v>57543031.6370572</v>
      </c>
      <c r="F28">
        <v>57543031.6370572</v>
      </c>
      <c r="G28">
        <v>14195.712076215101</v>
      </c>
      <c r="H28">
        <v>81378135.7611904</v>
      </c>
      <c r="I28">
        <v>162.79002866675799</v>
      </c>
      <c r="J28">
        <f t="shared" si="0"/>
        <v>1.7453292431333681E-4</v>
      </c>
      <c r="K28">
        <f t="shared" si="1"/>
        <v>0.70710678118654757</v>
      </c>
    </row>
    <row r="29" spans="1:11" x14ac:dyDescent="0.25">
      <c r="A29">
        <v>28</v>
      </c>
      <c r="B29">
        <v>0.01</v>
      </c>
      <c r="C29">
        <v>45</v>
      </c>
      <c r="D29">
        <v>100000000</v>
      </c>
      <c r="E29">
        <v>75220700.897474602</v>
      </c>
      <c r="F29">
        <v>75220700.897474602</v>
      </c>
      <c r="G29">
        <v>18559.035184048498</v>
      </c>
      <c r="H29">
        <v>106378135.380418</v>
      </c>
      <c r="I29">
        <v>278.17434467614299</v>
      </c>
      <c r="J29">
        <f t="shared" si="0"/>
        <v>1.7453292431333681E-4</v>
      </c>
      <c r="K29">
        <f t="shared" si="1"/>
        <v>0.70710678118654757</v>
      </c>
    </row>
    <row r="30" spans="1:11" x14ac:dyDescent="0.25">
      <c r="A30">
        <v>29</v>
      </c>
      <c r="B30">
        <v>0.01</v>
      </c>
      <c r="C30">
        <v>45</v>
      </c>
      <c r="D30">
        <v>200000000</v>
      </c>
      <c r="E30">
        <v>145931377.93914399</v>
      </c>
      <c r="F30">
        <v>145931377.93914399</v>
      </c>
      <c r="G30">
        <v>36012.327615382201</v>
      </c>
      <c r="H30">
        <v>206378133.85733101</v>
      </c>
      <c r="I30">
        <v>1046.98314098268</v>
      </c>
      <c r="J30">
        <f t="shared" si="0"/>
        <v>1.7453292431333681E-4</v>
      </c>
      <c r="K30">
        <f t="shared" si="1"/>
        <v>0.70710678118654757</v>
      </c>
    </row>
    <row r="31" spans="1:11" x14ac:dyDescent="0.25">
      <c r="A31">
        <v>30</v>
      </c>
      <c r="B31">
        <v>0.01</v>
      </c>
      <c r="C31">
        <v>45</v>
      </c>
      <c r="D31">
        <v>300000000</v>
      </c>
      <c r="E31">
        <v>216642054.980813</v>
      </c>
      <c r="F31">
        <v>216642054.980813</v>
      </c>
      <c r="G31">
        <v>53465.6200467159</v>
      </c>
      <c r="H31">
        <v>306378132.33424401</v>
      </c>
      <c r="I31">
        <v>2307.42638891962</v>
      </c>
      <c r="J31">
        <f t="shared" si="0"/>
        <v>1.7453292431333681E-4</v>
      </c>
      <c r="K31">
        <f t="shared" si="1"/>
        <v>0.70710678118654757</v>
      </c>
    </row>
    <row r="32" spans="1:11" x14ac:dyDescent="0.25">
      <c r="A32">
        <v>31</v>
      </c>
      <c r="B32">
        <v>0.01</v>
      </c>
      <c r="C32">
        <v>45</v>
      </c>
      <c r="D32">
        <v>350000000</v>
      </c>
      <c r="E32">
        <v>251997393.50164801</v>
      </c>
      <c r="F32">
        <v>251997393.50164801</v>
      </c>
      <c r="G32">
        <v>62192.266262382698</v>
      </c>
      <c r="H32">
        <v>356378131.57270002</v>
      </c>
      <c r="I32">
        <v>3122.01093224949</v>
      </c>
      <c r="J32">
        <f t="shared" si="0"/>
        <v>1.7453292431333681E-4</v>
      </c>
      <c r="K32">
        <f t="shared" si="1"/>
        <v>0.70710678118654757</v>
      </c>
    </row>
    <row r="33" spans="1:11" x14ac:dyDescent="0.25">
      <c r="A33">
        <v>32</v>
      </c>
      <c r="B33">
        <v>0.01</v>
      </c>
      <c r="C33">
        <v>45</v>
      </c>
      <c r="D33">
        <v>400000000</v>
      </c>
      <c r="E33">
        <v>287352732.02248299</v>
      </c>
      <c r="F33">
        <v>287352732.02248299</v>
      </c>
      <c r="G33">
        <v>70918.912478049606</v>
      </c>
      <c r="H33">
        <v>406378130.81115699</v>
      </c>
      <c r="I33">
        <v>4059.50408848696</v>
      </c>
      <c r="J33">
        <f t="shared" si="0"/>
        <v>1.7453292431333681E-4</v>
      </c>
      <c r="K33">
        <f t="shared" si="1"/>
        <v>0.70710678118654757</v>
      </c>
    </row>
    <row r="34" spans="1:11" x14ac:dyDescent="0.25">
      <c r="A34">
        <v>33</v>
      </c>
      <c r="B34">
        <v>0.01</v>
      </c>
      <c r="C34">
        <v>45</v>
      </c>
      <c r="D34">
        <v>500000000</v>
      </c>
      <c r="E34">
        <v>358063409.064152</v>
      </c>
      <c r="F34">
        <v>358063409.064152</v>
      </c>
      <c r="G34">
        <v>88372.204909383203</v>
      </c>
      <c r="H34">
        <v>506378129.28807002</v>
      </c>
      <c r="I34">
        <v>6303.2162396846898</v>
      </c>
      <c r="J34">
        <f t="shared" si="0"/>
        <v>1.7453292431333681E-4</v>
      </c>
      <c r="K34">
        <f t="shared" si="1"/>
        <v>0.70710678118654757</v>
      </c>
    </row>
    <row r="35" spans="1:11" x14ac:dyDescent="0.25">
      <c r="A35">
        <v>34</v>
      </c>
      <c r="B35">
        <v>0.01</v>
      </c>
      <c r="C35">
        <v>45</v>
      </c>
      <c r="D35">
        <v>750000000</v>
      </c>
      <c r="E35">
        <v>534840101.66832602</v>
      </c>
      <c r="F35">
        <v>534840101.66832602</v>
      </c>
      <c r="G35">
        <v>132005.43598771701</v>
      </c>
      <c r="H35">
        <v>756378125.48035204</v>
      </c>
      <c r="I35">
        <v>14063.397343561999</v>
      </c>
      <c r="J35">
        <f t="shared" si="0"/>
        <v>1.7453292431333681E-4</v>
      </c>
      <c r="K35">
        <f t="shared" si="1"/>
        <v>0.70710678118654757</v>
      </c>
    </row>
    <row r="36" spans="1:11" x14ac:dyDescent="0.25">
      <c r="A36">
        <v>35</v>
      </c>
      <c r="B36">
        <v>0.01</v>
      </c>
      <c r="C36">
        <v>45</v>
      </c>
      <c r="D36">
        <v>1000000000</v>
      </c>
      <c r="E36">
        <v>711616794.27250004</v>
      </c>
      <c r="F36">
        <v>711616794.27250004</v>
      </c>
      <c r="G36">
        <v>175638.66706605101</v>
      </c>
      <c r="H36">
        <v>1006378121.67263</v>
      </c>
      <c r="I36">
        <v>24896.293770129301</v>
      </c>
      <c r="J36">
        <f t="shared" si="0"/>
        <v>1.7453292431333681E-4</v>
      </c>
      <c r="K36">
        <f t="shared" si="1"/>
        <v>0.70710678118654757</v>
      </c>
    </row>
    <row r="37" spans="1:11" x14ac:dyDescent="0.25">
      <c r="A37">
        <v>36</v>
      </c>
      <c r="B37">
        <v>1</v>
      </c>
      <c r="C37">
        <v>45</v>
      </c>
      <c r="D37">
        <v>100</v>
      </c>
      <c r="E37">
        <v>4509412.32277299</v>
      </c>
      <c r="F37">
        <v>4509412.32277299</v>
      </c>
      <c r="G37">
        <v>110570.52006521</v>
      </c>
      <c r="H37">
        <v>6377272.0651979204</v>
      </c>
      <c r="I37">
        <v>1.00003135739664</v>
      </c>
      <c r="J37">
        <f t="shared" si="0"/>
        <v>1.7452406437283512E-2</v>
      </c>
      <c r="K37">
        <f t="shared" si="1"/>
        <v>0.70710678118654757</v>
      </c>
    </row>
    <row r="38" spans="1:11" x14ac:dyDescent="0.25">
      <c r="A38">
        <v>37</v>
      </c>
      <c r="B38">
        <v>1</v>
      </c>
      <c r="C38">
        <v>45</v>
      </c>
      <c r="D38">
        <v>500</v>
      </c>
      <c r="E38">
        <v>4509695.1224071505</v>
      </c>
      <c r="F38">
        <v>4509695.1224071505</v>
      </c>
      <c r="G38">
        <v>110577.50102778499</v>
      </c>
      <c r="H38">
        <v>6377672.0042759804</v>
      </c>
      <c r="I38">
        <v>1.00015679189957</v>
      </c>
      <c r="J38">
        <f t="shared" si="0"/>
        <v>1.7452406437283512E-2</v>
      </c>
      <c r="K38">
        <f t="shared" si="1"/>
        <v>0.70710678118654757</v>
      </c>
    </row>
    <row r="39" spans="1:11" x14ac:dyDescent="0.25">
      <c r="A39">
        <v>38</v>
      </c>
      <c r="B39">
        <v>1</v>
      </c>
      <c r="C39">
        <v>45</v>
      </c>
      <c r="D39">
        <v>1000</v>
      </c>
      <c r="E39">
        <v>4510048.6219498497</v>
      </c>
      <c r="F39">
        <v>4510048.6219498497</v>
      </c>
      <c r="G39">
        <v>110586.22723100299</v>
      </c>
      <c r="H39">
        <v>6378171.9281235598</v>
      </c>
      <c r="I39">
        <v>1.00031359609003</v>
      </c>
      <c r="J39">
        <f t="shared" si="0"/>
        <v>1.7452406437283512E-2</v>
      </c>
      <c r="K39">
        <f t="shared" si="1"/>
        <v>0.70710678118654757</v>
      </c>
    </row>
    <row r="40" spans="1:11" x14ac:dyDescent="0.25">
      <c r="A40">
        <v>39</v>
      </c>
      <c r="B40">
        <v>1</v>
      </c>
      <c r="C40">
        <v>45</v>
      </c>
      <c r="D40">
        <v>10000</v>
      </c>
      <c r="E40">
        <v>4516411.6137184398</v>
      </c>
      <c r="F40">
        <v>4516411.6137184296</v>
      </c>
      <c r="G40">
        <v>110743.298888939</v>
      </c>
      <c r="H40">
        <v>6387170.5573799703</v>
      </c>
      <c r="I40">
        <v>1.00313817325996</v>
      </c>
      <c r="J40">
        <f t="shared" si="0"/>
        <v>1.7452406437283512E-2</v>
      </c>
      <c r="K40">
        <f t="shared" si="1"/>
        <v>0.70710678118654757</v>
      </c>
    </row>
    <row r="41" spans="1:11" x14ac:dyDescent="0.25">
      <c r="A41">
        <v>40</v>
      </c>
      <c r="B41">
        <v>1</v>
      </c>
      <c r="C41">
        <v>45</v>
      </c>
      <c r="D41">
        <v>50000</v>
      </c>
      <c r="E41">
        <v>4544691.5771343904</v>
      </c>
      <c r="F41">
        <v>4544691.5771343904</v>
      </c>
      <c r="G41">
        <v>111441.39514643</v>
      </c>
      <c r="H41">
        <v>6427164.4651862197</v>
      </c>
      <c r="I41">
        <v>1.01574002984592</v>
      </c>
      <c r="J41">
        <f t="shared" si="0"/>
        <v>1.7452406437283512E-2</v>
      </c>
      <c r="K41">
        <f t="shared" si="1"/>
        <v>0.70710678118654757</v>
      </c>
    </row>
    <row r="42" spans="1:11" x14ac:dyDescent="0.25">
      <c r="A42">
        <v>41</v>
      </c>
      <c r="B42">
        <v>1</v>
      </c>
      <c r="C42">
        <v>45</v>
      </c>
      <c r="D42">
        <v>100000</v>
      </c>
      <c r="E42">
        <v>4580041.5314043304</v>
      </c>
      <c r="F42">
        <v>4580041.5314043304</v>
      </c>
      <c r="G42">
        <v>112314.015468294</v>
      </c>
      <c r="H42">
        <v>6477156.8499440402</v>
      </c>
      <c r="I42">
        <v>1.0316029685570201</v>
      </c>
      <c r="J42">
        <f t="shared" si="0"/>
        <v>1.7452406437283512E-2</v>
      </c>
      <c r="K42">
        <f t="shared" si="1"/>
        <v>0.70710678118654757</v>
      </c>
    </row>
    <row r="43" spans="1:11" x14ac:dyDescent="0.25">
      <c r="A43">
        <v>42</v>
      </c>
      <c r="B43">
        <v>1</v>
      </c>
      <c r="C43">
        <v>45</v>
      </c>
      <c r="D43">
        <v>200000</v>
      </c>
      <c r="E43">
        <v>4650741.4399442105</v>
      </c>
      <c r="F43">
        <v>4650741.4399442105</v>
      </c>
      <c r="G43">
        <v>114059.25611202299</v>
      </c>
      <c r="H43">
        <v>6577141.6194596803</v>
      </c>
      <c r="I43">
        <v>1.0636975725747799</v>
      </c>
      <c r="J43">
        <f t="shared" si="0"/>
        <v>1.7452406437283512E-2</v>
      </c>
      <c r="K43">
        <f t="shared" si="1"/>
        <v>0.70710678118654757</v>
      </c>
    </row>
    <row r="44" spans="1:11" x14ac:dyDescent="0.25">
      <c r="A44">
        <v>43</v>
      </c>
      <c r="B44">
        <v>1</v>
      </c>
      <c r="C44">
        <v>45</v>
      </c>
      <c r="D44">
        <v>300000</v>
      </c>
      <c r="E44">
        <v>4721441.3484840896</v>
      </c>
      <c r="F44">
        <v>4721441.3484840896</v>
      </c>
      <c r="G44">
        <v>115804.496755751</v>
      </c>
      <c r="H44">
        <v>6677126.3889753204</v>
      </c>
      <c r="I44">
        <v>1.0962838120532801</v>
      </c>
      <c r="J44">
        <f t="shared" si="0"/>
        <v>1.7452406437283512E-2</v>
      </c>
      <c r="K44">
        <f t="shared" si="1"/>
        <v>0.70710678118654757</v>
      </c>
    </row>
    <row r="45" spans="1:11" x14ac:dyDescent="0.25">
      <c r="A45">
        <v>44</v>
      </c>
      <c r="B45">
        <v>1</v>
      </c>
      <c r="C45">
        <v>45</v>
      </c>
      <c r="D45">
        <v>400000</v>
      </c>
      <c r="E45">
        <v>4792141.2570239799</v>
      </c>
      <c r="F45">
        <v>4792141.2570239799</v>
      </c>
      <c r="G45">
        <v>117549.73739948</v>
      </c>
      <c r="H45">
        <v>6777111.1584909596</v>
      </c>
      <c r="I45">
        <v>1.12936168699252</v>
      </c>
      <c r="J45">
        <f t="shared" si="0"/>
        <v>1.7452406437283512E-2</v>
      </c>
      <c r="K45">
        <f t="shared" si="1"/>
        <v>0.70710678118654757</v>
      </c>
    </row>
    <row r="46" spans="1:11" x14ac:dyDescent="0.25">
      <c r="A46">
        <v>45</v>
      </c>
      <c r="B46">
        <v>1</v>
      </c>
      <c r="C46">
        <v>45</v>
      </c>
      <c r="D46">
        <v>500000</v>
      </c>
      <c r="E46">
        <v>4862841.16556386</v>
      </c>
      <c r="F46">
        <v>4862841.16556386</v>
      </c>
      <c r="G46">
        <v>119294.978043208</v>
      </c>
      <c r="H46">
        <v>6877095.9280065997</v>
      </c>
      <c r="I46">
        <v>1.1629311973924901</v>
      </c>
      <c r="J46">
        <f t="shared" si="0"/>
        <v>1.7452406437283512E-2</v>
      </c>
      <c r="K46">
        <f t="shared" si="1"/>
        <v>0.70710678118654757</v>
      </c>
    </row>
    <row r="47" spans="1:11" x14ac:dyDescent="0.25">
      <c r="A47">
        <v>46</v>
      </c>
      <c r="B47">
        <v>1</v>
      </c>
      <c r="C47">
        <v>45</v>
      </c>
      <c r="D47">
        <v>750000</v>
      </c>
      <c r="E47">
        <v>5039590.9369135704</v>
      </c>
      <c r="F47">
        <v>5039590.9369135704</v>
      </c>
      <c r="G47">
        <v>123658.07965252901</v>
      </c>
      <c r="H47">
        <v>7127057.8517957004</v>
      </c>
      <c r="I47">
        <v>1.2490058785331499</v>
      </c>
      <c r="J47">
        <f t="shared" si="0"/>
        <v>1.7452406437283512E-2</v>
      </c>
      <c r="K47">
        <f t="shared" si="1"/>
        <v>0.70710678118654757</v>
      </c>
    </row>
    <row r="48" spans="1:11" x14ac:dyDescent="0.25">
      <c r="A48">
        <v>47</v>
      </c>
      <c r="B48">
        <v>1</v>
      </c>
      <c r="C48">
        <v>45</v>
      </c>
      <c r="D48">
        <v>1000000</v>
      </c>
      <c r="E48">
        <v>5216340.7082632696</v>
      </c>
      <c r="F48">
        <v>5216340.7082632696</v>
      </c>
      <c r="G48">
        <v>128021.18126185</v>
      </c>
      <c r="H48">
        <v>7377019.7755848002</v>
      </c>
      <c r="I48">
        <v>1.33815328130341</v>
      </c>
      <c r="J48">
        <f t="shared" si="0"/>
        <v>1.7452406437283512E-2</v>
      </c>
      <c r="K48">
        <f t="shared" si="1"/>
        <v>0.70710678118654757</v>
      </c>
    </row>
    <row r="49" spans="1:11" x14ac:dyDescent="0.25">
      <c r="A49">
        <v>48</v>
      </c>
      <c r="B49">
        <v>1</v>
      </c>
      <c r="C49">
        <v>45</v>
      </c>
      <c r="D49">
        <v>2500000</v>
      </c>
      <c r="E49">
        <v>6276839.3363615097</v>
      </c>
      <c r="F49">
        <v>6276839.3363615097</v>
      </c>
      <c r="G49">
        <v>154199.79091777501</v>
      </c>
      <c r="H49">
        <v>8876791.3183193803</v>
      </c>
      <c r="I49">
        <v>1.93756485214668</v>
      </c>
      <c r="J49">
        <f t="shared" si="0"/>
        <v>1.7452406437283512E-2</v>
      </c>
      <c r="K49">
        <f t="shared" si="1"/>
        <v>0.70710678118654757</v>
      </c>
    </row>
    <row r="50" spans="1:11" x14ac:dyDescent="0.25">
      <c r="A50">
        <v>49</v>
      </c>
      <c r="B50">
        <v>1</v>
      </c>
      <c r="C50">
        <v>45</v>
      </c>
      <c r="D50">
        <v>5000000</v>
      </c>
      <c r="E50">
        <v>8044337.0498585701</v>
      </c>
      <c r="F50">
        <v>8044337.0498585701</v>
      </c>
      <c r="G50">
        <v>197830.80701098399</v>
      </c>
      <c r="H50">
        <v>11376410.5562103</v>
      </c>
      <c r="I50">
        <v>3.1824018672538998</v>
      </c>
      <c r="J50">
        <f t="shared" si="0"/>
        <v>1.7452406437283512E-2</v>
      </c>
      <c r="K50">
        <f t="shared" si="1"/>
        <v>0.70710678118654757</v>
      </c>
    </row>
    <row r="51" spans="1:11" x14ac:dyDescent="0.25">
      <c r="A51">
        <v>50</v>
      </c>
      <c r="B51">
        <v>1</v>
      </c>
      <c r="C51">
        <v>45</v>
      </c>
      <c r="D51">
        <v>6000000</v>
      </c>
      <c r="E51">
        <v>8751336.1352573894</v>
      </c>
      <c r="F51">
        <v>8751336.1352573894</v>
      </c>
      <c r="G51">
        <v>215283.21344826699</v>
      </c>
      <c r="H51">
        <v>12376258.251366699</v>
      </c>
      <c r="I51">
        <v>3.76637287892573</v>
      </c>
      <c r="J51">
        <f t="shared" si="0"/>
        <v>1.7452406437283512E-2</v>
      </c>
      <c r="K51">
        <f t="shared" si="1"/>
        <v>0.70710678118654757</v>
      </c>
    </row>
    <row r="52" spans="1:11" x14ac:dyDescent="0.25">
      <c r="A52">
        <v>51</v>
      </c>
      <c r="B52">
        <v>1</v>
      </c>
      <c r="C52">
        <v>45</v>
      </c>
      <c r="D52">
        <v>7000000</v>
      </c>
      <c r="E52">
        <v>9458335.2206562199</v>
      </c>
      <c r="F52">
        <v>9458335.2206562106</v>
      </c>
      <c r="G52">
        <v>232735.61988555099</v>
      </c>
      <c r="H52">
        <v>13376105.9465231</v>
      </c>
      <c r="I52">
        <v>4.3995074366712403</v>
      </c>
      <c r="J52">
        <f t="shared" si="0"/>
        <v>1.7452406437283512E-2</v>
      </c>
      <c r="K52">
        <f t="shared" si="1"/>
        <v>0.70710678118654757</v>
      </c>
    </row>
    <row r="53" spans="1:11" x14ac:dyDescent="0.25">
      <c r="A53">
        <v>52</v>
      </c>
      <c r="B53">
        <v>1</v>
      </c>
      <c r="C53">
        <v>45</v>
      </c>
      <c r="D53">
        <v>8000000</v>
      </c>
      <c r="E53">
        <v>10165334.306055</v>
      </c>
      <c r="F53">
        <v>10165334.306055</v>
      </c>
      <c r="G53">
        <v>250188.02632283399</v>
      </c>
      <c r="H53">
        <v>14375953.641679499</v>
      </c>
      <c r="I53">
        <v>5.0818055404904401</v>
      </c>
      <c r="J53">
        <f t="shared" si="0"/>
        <v>1.7452406437283512E-2</v>
      </c>
      <c r="K53">
        <f t="shared" si="1"/>
        <v>0.70710678118654757</v>
      </c>
    </row>
    <row r="54" spans="1:11" x14ac:dyDescent="0.25">
      <c r="A54">
        <v>53</v>
      </c>
      <c r="B54">
        <v>1</v>
      </c>
      <c r="C54">
        <v>45</v>
      </c>
      <c r="D54">
        <v>9000000</v>
      </c>
      <c r="E54">
        <v>10872333.391453801</v>
      </c>
      <c r="F54">
        <v>10872333.391453801</v>
      </c>
      <c r="G54">
        <v>267640.43276011798</v>
      </c>
      <c r="H54">
        <v>15375801.3368359</v>
      </c>
      <c r="I54">
        <v>5.8132671903833204</v>
      </c>
      <c r="J54">
        <f t="shared" si="0"/>
        <v>1.7452406437283512E-2</v>
      </c>
      <c r="K54">
        <f t="shared" si="1"/>
        <v>0.70710678118654757</v>
      </c>
    </row>
    <row r="55" spans="1:11" x14ac:dyDescent="0.25">
      <c r="A55">
        <v>54</v>
      </c>
      <c r="B55">
        <v>1</v>
      </c>
      <c r="C55">
        <v>45</v>
      </c>
      <c r="D55">
        <v>10000000</v>
      </c>
      <c r="E55">
        <v>11579332.4768526</v>
      </c>
      <c r="F55">
        <v>11579332.4768526</v>
      </c>
      <c r="G55">
        <v>285092.83919740102</v>
      </c>
      <c r="H55">
        <v>16375649.031992299</v>
      </c>
      <c r="I55">
        <v>6.5938923863498902</v>
      </c>
      <c r="J55">
        <f t="shared" si="0"/>
        <v>1.7452406437283512E-2</v>
      </c>
      <c r="K55">
        <f t="shared" si="1"/>
        <v>0.70710678118654757</v>
      </c>
    </row>
    <row r="56" spans="1:11" x14ac:dyDescent="0.25">
      <c r="A56">
        <v>55</v>
      </c>
      <c r="B56">
        <v>1</v>
      </c>
      <c r="C56">
        <v>45</v>
      </c>
      <c r="D56">
        <v>15000000</v>
      </c>
      <c r="E56">
        <v>15114327.9038468</v>
      </c>
      <c r="F56">
        <v>15114327.9038468</v>
      </c>
      <c r="G56">
        <v>372354.87138381897</v>
      </c>
      <c r="H56">
        <v>21374887.5077742</v>
      </c>
      <c r="I56">
        <v>11.2344715572879</v>
      </c>
      <c r="J56">
        <f t="shared" si="0"/>
        <v>1.7452406437283512E-2</v>
      </c>
      <c r="K56">
        <f t="shared" si="1"/>
        <v>0.70710678118654757</v>
      </c>
    </row>
    <row r="57" spans="1:11" x14ac:dyDescent="0.25">
      <c r="A57">
        <v>56</v>
      </c>
      <c r="B57">
        <v>1</v>
      </c>
      <c r="C57">
        <v>45</v>
      </c>
      <c r="D57">
        <v>20000000</v>
      </c>
      <c r="E57">
        <v>18649323.330840901</v>
      </c>
      <c r="F57">
        <v>18649323.330840901</v>
      </c>
      <c r="G57">
        <v>459616.903570236</v>
      </c>
      <c r="H57">
        <v>26374125.9835562</v>
      </c>
      <c r="I57">
        <v>17.104139380068101</v>
      </c>
      <c r="J57">
        <f t="shared" si="0"/>
        <v>1.7452406437283512E-2</v>
      </c>
      <c r="K57">
        <f t="shared" si="1"/>
        <v>0.70710678118654757</v>
      </c>
    </row>
    <row r="58" spans="1:11" x14ac:dyDescent="0.25">
      <c r="A58">
        <v>57</v>
      </c>
      <c r="B58">
        <v>1</v>
      </c>
      <c r="C58">
        <v>45</v>
      </c>
      <c r="D58">
        <v>25000000</v>
      </c>
      <c r="E58">
        <v>22184318.757835001</v>
      </c>
      <c r="F58">
        <v>22184318.757835001</v>
      </c>
      <c r="G58">
        <v>546878.93575665401</v>
      </c>
      <c r="H58">
        <v>31373364.459338099</v>
      </c>
      <c r="I58">
        <v>24.2028958546904</v>
      </c>
      <c r="J58">
        <f t="shared" si="0"/>
        <v>1.7452406437283512E-2</v>
      </c>
      <c r="K58">
        <f t="shared" si="1"/>
        <v>0.70710678118654757</v>
      </c>
    </row>
    <row r="59" spans="1:11" x14ac:dyDescent="0.25">
      <c r="A59">
        <v>58</v>
      </c>
      <c r="B59">
        <v>1</v>
      </c>
      <c r="C59">
        <v>45</v>
      </c>
      <c r="D59">
        <v>30000000</v>
      </c>
      <c r="E59">
        <v>25719314.184829101</v>
      </c>
      <c r="F59">
        <v>25719314.184829101</v>
      </c>
      <c r="G59">
        <v>634140.96794307104</v>
      </c>
      <c r="H59">
        <v>36372602.935120098</v>
      </c>
      <c r="I59">
        <v>32.5307409811547</v>
      </c>
      <c r="J59">
        <f t="shared" si="0"/>
        <v>1.7452406437283512E-2</v>
      </c>
      <c r="K59">
        <f t="shared" si="1"/>
        <v>0.70710678118654757</v>
      </c>
    </row>
    <row r="60" spans="1:11" x14ac:dyDescent="0.25">
      <c r="A60">
        <v>59</v>
      </c>
      <c r="B60">
        <v>1</v>
      </c>
      <c r="C60">
        <v>45</v>
      </c>
      <c r="D60">
        <v>35000000</v>
      </c>
      <c r="E60">
        <v>29254309.611823201</v>
      </c>
      <c r="F60">
        <v>29254309.611823201</v>
      </c>
      <c r="G60">
        <v>721403.000129489</v>
      </c>
      <c r="H60">
        <v>41371841.410902001</v>
      </c>
      <c r="I60">
        <v>42.087674759461102</v>
      </c>
      <c r="J60">
        <f t="shared" si="0"/>
        <v>1.7452406437283512E-2</v>
      </c>
      <c r="K60">
        <f t="shared" si="1"/>
        <v>0.70710678118654757</v>
      </c>
    </row>
    <row r="61" spans="1:11" x14ac:dyDescent="0.25">
      <c r="A61">
        <v>60</v>
      </c>
      <c r="B61">
        <v>1</v>
      </c>
      <c r="C61">
        <v>45</v>
      </c>
      <c r="D61">
        <v>40000000</v>
      </c>
      <c r="E61">
        <v>32789305.038817398</v>
      </c>
      <c r="F61">
        <v>32789305.038817398</v>
      </c>
      <c r="G61">
        <v>808665.03231590695</v>
      </c>
      <c r="H61">
        <v>46371079.886684</v>
      </c>
      <c r="I61">
        <v>52.8736971896097</v>
      </c>
      <c r="J61">
        <f t="shared" si="0"/>
        <v>1.7452406437283512E-2</v>
      </c>
      <c r="K61">
        <f t="shared" si="1"/>
        <v>0.70710678118654757</v>
      </c>
    </row>
    <row r="62" spans="1:11" x14ac:dyDescent="0.25">
      <c r="A62">
        <v>61</v>
      </c>
      <c r="B62">
        <v>1</v>
      </c>
      <c r="C62">
        <v>45</v>
      </c>
      <c r="D62">
        <v>50000000</v>
      </c>
      <c r="E62">
        <v>39859295.892805599</v>
      </c>
      <c r="F62">
        <v>39859295.892805599</v>
      </c>
      <c r="G62">
        <v>983189.09668874205</v>
      </c>
      <c r="H62">
        <v>56369556.838247903</v>
      </c>
      <c r="I62">
        <v>78.133008005432998</v>
      </c>
      <c r="J62">
        <f t="shared" si="0"/>
        <v>1.7452406437283512E-2</v>
      </c>
      <c r="K62">
        <f t="shared" si="1"/>
        <v>0.70710678118654757</v>
      </c>
    </row>
    <row r="63" spans="1:11" x14ac:dyDescent="0.25">
      <c r="A63">
        <v>62</v>
      </c>
      <c r="B63">
        <v>1</v>
      </c>
      <c r="C63">
        <v>45</v>
      </c>
      <c r="D63">
        <v>75000000</v>
      </c>
      <c r="E63">
        <v>57534273.027776197</v>
      </c>
      <c r="F63">
        <v>57534273.027776197</v>
      </c>
      <c r="G63">
        <v>1419499.2576208201</v>
      </c>
      <c r="H63">
        <v>81365749.217157707</v>
      </c>
      <c r="I63">
        <v>162.790336452227</v>
      </c>
      <c r="J63">
        <f t="shared" si="0"/>
        <v>1.7452406437283512E-2</v>
      </c>
      <c r="K63">
        <f t="shared" si="1"/>
        <v>0.70710678118654757</v>
      </c>
    </row>
    <row r="64" spans="1:11" x14ac:dyDescent="0.25">
      <c r="A64">
        <v>63</v>
      </c>
      <c r="B64">
        <v>1</v>
      </c>
      <c r="C64">
        <v>45</v>
      </c>
      <c r="D64">
        <v>100000000</v>
      </c>
      <c r="E64">
        <v>75209250.162746802</v>
      </c>
      <c r="F64">
        <v>75209250.162746802</v>
      </c>
      <c r="G64">
        <v>1855809.41855291</v>
      </c>
      <c r="H64">
        <v>106361941.596067</v>
      </c>
      <c r="I64">
        <v>278.17488119507499</v>
      </c>
      <c r="J64">
        <f t="shared" si="0"/>
        <v>1.7452406437283512E-2</v>
      </c>
      <c r="K64">
        <f t="shared" si="1"/>
        <v>0.70710678118654757</v>
      </c>
    </row>
    <row r="65" spans="1:11" x14ac:dyDescent="0.25">
      <c r="A65">
        <v>64</v>
      </c>
      <c r="B65">
        <v>1</v>
      </c>
      <c r="C65">
        <v>45</v>
      </c>
      <c r="D65">
        <v>200000000</v>
      </c>
      <c r="E65">
        <v>145909158.702629</v>
      </c>
      <c r="F65">
        <v>145909158.702629</v>
      </c>
      <c r="G65">
        <v>3601050.0622812598</v>
      </c>
      <c r="H65">
        <v>206346711.11170599</v>
      </c>
      <c r="I65">
        <v>1046.9852231269799</v>
      </c>
      <c r="J65">
        <f t="shared" si="0"/>
        <v>1.7452406437283512E-2</v>
      </c>
      <c r="K65">
        <f t="shared" si="1"/>
        <v>0.70710678118654757</v>
      </c>
    </row>
    <row r="66" spans="1:11" x14ac:dyDescent="0.25">
      <c r="A66">
        <v>65</v>
      </c>
      <c r="B66">
        <v>1</v>
      </c>
      <c r="C66">
        <v>45</v>
      </c>
      <c r="D66">
        <v>300000000</v>
      </c>
      <c r="E66">
        <v>216609067.242511</v>
      </c>
      <c r="F66">
        <v>216609067.242511</v>
      </c>
      <c r="G66">
        <v>5346290.7060096096</v>
      </c>
      <c r="H66">
        <v>306331480.62734503</v>
      </c>
      <c r="I66">
        <v>2307.43102579573</v>
      </c>
      <c r="J66">
        <f t="shared" ref="J66:J129" si="2">SIN(B66*PI()/180)</f>
        <v>1.7452406437283512E-2</v>
      </c>
      <c r="K66">
        <f t="shared" ref="K66:K129" si="3">COS(C66*PI()/180)</f>
        <v>0.70710678118654757</v>
      </c>
    </row>
    <row r="67" spans="1:11" x14ac:dyDescent="0.25">
      <c r="A67">
        <v>66</v>
      </c>
      <c r="B67">
        <v>1</v>
      </c>
      <c r="C67">
        <v>45</v>
      </c>
      <c r="D67">
        <v>350000000</v>
      </c>
      <c r="E67">
        <v>251959021.51245201</v>
      </c>
      <c r="F67">
        <v>251959021.51245201</v>
      </c>
      <c r="G67">
        <v>6218911.0278737899</v>
      </c>
      <c r="H67">
        <v>356323865.38516498</v>
      </c>
      <c r="I67">
        <v>3122.0172249064199</v>
      </c>
      <c r="J67">
        <f t="shared" si="2"/>
        <v>1.7452406437283512E-2</v>
      </c>
      <c r="K67">
        <f t="shared" si="3"/>
        <v>0.70710678118654757</v>
      </c>
    </row>
    <row r="68" spans="1:11" x14ac:dyDescent="0.25">
      <c r="A68">
        <v>67</v>
      </c>
      <c r="B68">
        <v>1</v>
      </c>
      <c r="C68">
        <v>45</v>
      </c>
      <c r="D68">
        <v>400000000</v>
      </c>
      <c r="E68">
        <v>287308975.78239399</v>
      </c>
      <c r="F68">
        <v>287308975.78239399</v>
      </c>
      <c r="G68">
        <v>7091531.3497379702</v>
      </c>
      <c r="H68">
        <v>406316250.14298397</v>
      </c>
      <c r="I68">
        <v>4059.5122892013101</v>
      </c>
      <c r="J68">
        <f t="shared" si="2"/>
        <v>1.7452406437283512E-2</v>
      </c>
      <c r="K68">
        <f t="shared" si="3"/>
        <v>0.70710678118654757</v>
      </c>
    </row>
    <row r="69" spans="1:11" x14ac:dyDescent="0.25">
      <c r="A69">
        <v>68</v>
      </c>
      <c r="B69">
        <v>1</v>
      </c>
      <c r="C69">
        <v>45</v>
      </c>
      <c r="D69">
        <v>500000000</v>
      </c>
      <c r="E69">
        <v>358008884.322276</v>
      </c>
      <c r="F69">
        <v>358008884.322276</v>
      </c>
      <c r="G69">
        <v>8836771.9934663195</v>
      </c>
      <c r="H69">
        <v>506301019.65862399</v>
      </c>
      <c r="I69">
        <v>6303.22901334373</v>
      </c>
      <c r="J69">
        <f t="shared" si="2"/>
        <v>1.7452406437283512E-2</v>
      </c>
      <c r="K69">
        <f t="shared" si="3"/>
        <v>0.70710678118654757</v>
      </c>
    </row>
    <row r="70" spans="1:11" x14ac:dyDescent="0.25">
      <c r="A70">
        <v>69</v>
      </c>
      <c r="B70">
        <v>1</v>
      </c>
      <c r="C70">
        <v>45</v>
      </c>
      <c r="D70">
        <v>750000000</v>
      </c>
      <c r="E70">
        <v>534758655.67198199</v>
      </c>
      <c r="F70">
        <v>534758655.67198199</v>
      </c>
      <c r="G70">
        <v>13199873.6027872</v>
      </c>
      <c r="H70">
        <v>756262943.447721</v>
      </c>
      <c r="I70">
        <v>14063.425964423401</v>
      </c>
      <c r="J70">
        <f t="shared" si="2"/>
        <v>1.7452406437283512E-2</v>
      </c>
      <c r="K70">
        <f t="shared" si="3"/>
        <v>0.70710678118654757</v>
      </c>
    </row>
    <row r="71" spans="1:11" x14ac:dyDescent="0.25">
      <c r="A71">
        <v>70</v>
      </c>
      <c r="B71">
        <v>1</v>
      </c>
      <c r="C71">
        <v>45</v>
      </c>
      <c r="D71">
        <v>1000000000</v>
      </c>
      <c r="E71">
        <v>711508427.02168798</v>
      </c>
      <c r="F71">
        <v>711508427.02168798</v>
      </c>
      <c r="G71">
        <v>17562975.212108001</v>
      </c>
      <c r="H71">
        <v>1006224867.23681</v>
      </c>
      <c r="I71">
        <v>24896.344545108299</v>
      </c>
      <c r="J71">
        <f t="shared" si="2"/>
        <v>1.7452406437283512E-2</v>
      </c>
      <c r="K71">
        <f t="shared" si="3"/>
        <v>0.70710678118654757</v>
      </c>
    </row>
    <row r="72" spans="1:11" x14ac:dyDescent="0.25">
      <c r="A72">
        <v>71</v>
      </c>
      <c r="B72">
        <v>2</v>
      </c>
      <c r="C72">
        <v>45</v>
      </c>
      <c r="D72">
        <v>100</v>
      </c>
      <c r="E72">
        <v>4507365.58226931</v>
      </c>
      <c r="F72">
        <v>4507365.58226931</v>
      </c>
      <c r="G72">
        <v>221108.035260787</v>
      </c>
      <c r="H72">
        <v>6374377.5370189603</v>
      </c>
      <c r="I72">
        <v>1.0000313574925099</v>
      </c>
      <c r="J72">
        <f t="shared" si="2"/>
        <v>3.4899496702500969E-2</v>
      </c>
      <c r="K72">
        <f t="shared" si="3"/>
        <v>0.70710678118654757</v>
      </c>
    </row>
    <row r="73" spans="1:11" x14ac:dyDescent="0.25">
      <c r="A73">
        <v>72</v>
      </c>
      <c r="B73">
        <v>2</v>
      </c>
      <c r="C73">
        <v>45</v>
      </c>
      <c r="D73">
        <v>500</v>
      </c>
      <c r="E73">
        <v>4507648.2526816502</v>
      </c>
      <c r="F73">
        <v>4507648.2526816502</v>
      </c>
      <c r="G73">
        <v>221121.995059468</v>
      </c>
      <c r="H73">
        <v>6374777.2933497699</v>
      </c>
      <c r="I73">
        <v>1.0001567923789501</v>
      </c>
      <c r="J73">
        <f t="shared" si="2"/>
        <v>3.4899496702500969E-2</v>
      </c>
      <c r="K73">
        <f t="shared" si="3"/>
        <v>0.70710678118654757</v>
      </c>
    </row>
    <row r="74" spans="1:11" x14ac:dyDescent="0.25">
      <c r="A74">
        <v>73</v>
      </c>
      <c r="B74">
        <v>2</v>
      </c>
      <c r="C74">
        <v>45</v>
      </c>
      <c r="D74">
        <v>1000</v>
      </c>
      <c r="E74">
        <v>4508001.5906970697</v>
      </c>
      <c r="F74">
        <v>4508001.5906970697</v>
      </c>
      <c r="G74">
        <v>221139.444807819</v>
      </c>
      <c r="H74">
        <v>6375276.9887632802</v>
      </c>
      <c r="I74">
        <v>1.0003135970488699</v>
      </c>
      <c r="J74">
        <f t="shared" si="2"/>
        <v>3.4899496702500969E-2</v>
      </c>
      <c r="K74">
        <f t="shared" si="3"/>
        <v>0.70710678118654757</v>
      </c>
    </row>
    <row r="75" spans="1:11" x14ac:dyDescent="0.25">
      <c r="A75">
        <v>74</v>
      </c>
      <c r="B75">
        <v>2</v>
      </c>
      <c r="C75">
        <v>45</v>
      </c>
      <c r="D75">
        <v>10000</v>
      </c>
      <c r="E75">
        <v>4514361.6749746297</v>
      </c>
      <c r="F75">
        <v>4514361.6749746297</v>
      </c>
      <c r="G75">
        <v>221453.54027814101</v>
      </c>
      <c r="H75">
        <v>6384271.5062064501</v>
      </c>
      <c r="I75">
        <v>1.0031381828619299</v>
      </c>
      <c r="J75">
        <f t="shared" si="2"/>
        <v>3.4899496702500969E-2</v>
      </c>
      <c r="K75">
        <f t="shared" si="3"/>
        <v>0.70710678118654757</v>
      </c>
    </row>
    <row r="76" spans="1:11" x14ac:dyDescent="0.25">
      <c r="A76">
        <v>75</v>
      </c>
      <c r="B76">
        <v>2</v>
      </c>
      <c r="C76">
        <v>45</v>
      </c>
      <c r="D76">
        <v>50000</v>
      </c>
      <c r="E76">
        <v>4542628.7162082698</v>
      </c>
      <c r="F76">
        <v>4542628.7162082698</v>
      </c>
      <c r="G76">
        <v>222849.520146241</v>
      </c>
      <c r="H76">
        <v>6424247.1392872203</v>
      </c>
      <c r="I76">
        <v>1.0157400781584001</v>
      </c>
      <c r="J76">
        <f t="shared" si="2"/>
        <v>3.4899496702500969E-2</v>
      </c>
      <c r="K76">
        <f t="shared" si="3"/>
        <v>0.70710678118654757</v>
      </c>
    </row>
    <row r="77" spans="1:11" x14ac:dyDescent="0.25">
      <c r="A77">
        <v>76</v>
      </c>
      <c r="B77">
        <v>2</v>
      </c>
      <c r="C77">
        <v>45</v>
      </c>
      <c r="D77">
        <v>100000</v>
      </c>
      <c r="E77">
        <v>4577962.5177503098</v>
      </c>
      <c r="F77">
        <v>4577962.5177503098</v>
      </c>
      <c r="G77">
        <v>224594.494981367</v>
      </c>
      <c r="H77">
        <v>6474216.6806381699</v>
      </c>
      <c r="I77">
        <v>1.03160306593858</v>
      </c>
      <c r="J77">
        <f t="shared" si="2"/>
        <v>3.4899496702500969E-2</v>
      </c>
      <c r="K77">
        <f t="shared" si="3"/>
        <v>0.70710678118654757</v>
      </c>
    </row>
    <row r="78" spans="1:11" x14ac:dyDescent="0.25">
      <c r="A78">
        <v>77</v>
      </c>
      <c r="B78">
        <v>2</v>
      </c>
      <c r="C78">
        <v>45</v>
      </c>
      <c r="D78">
        <v>200000</v>
      </c>
      <c r="E78">
        <v>4648630.1208343897</v>
      </c>
      <c r="F78">
        <v>4648630.1208343897</v>
      </c>
      <c r="G78">
        <v>228084.444651617</v>
      </c>
      <c r="H78">
        <v>6574155.7633400802</v>
      </c>
      <c r="I78">
        <v>1.0636977703643</v>
      </c>
      <c r="J78">
        <f t="shared" si="2"/>
        <v>3.4899496702500969E-2</v>
      </c>
      <c r="K78">
        <f t="shared" si="3"/>
        <v>0.70710678118654757</v>
      </c>
    </row>
    <row r="79" spans="1:11" x14ac:dyDescent="0.25">
      <c r="A79">
        <v>78</v>
      </c>
      <c r="B79">
        <v>2</v>
      </c>
      <c r="C79">
        <v>45</v>
      </c>
      <c r="D79">
        <v>300000</v>
      </c>
      <c r="E79">
        <v>4719297.7239184799</v>
      </c>
      <c r="F79">
        <v>4719297.7239184799</v>
      </c>
      <c r="G79">
        <v>231574.394321867</v>
      </c>
      <c r="H79">
        <v>6674094.8460419904</v>
      </c>
      <c r="I79">
        <v>1.0962841132771399</v>
      </c>
      <c r="J79">
        <f t="shared" si="2"/>
        <v>3.4899496702500969E-2</v>
      </c>
      <c r="K79">
        <f t="shared" si="3"/>
        <v>0.70710678118654757</v>
      </c>
    </row>
    <row r="80" spans="1:11" x14ac:dyDescent="0.25">
      <c r="A80">
        <v>79</v>
      </c>
      <c r="B80">
        <v>2</v>
      </c>
      <c r="C80">
        <v>45</v>
      </c>
      <c r="D80">
        <v>400000</v>
      </c>
      <c r="E80">
        <v>4789965.3270025598</v>
      </c>
      <c r="F80">
        <v>4789965.3270025598</v>
      </c>
      <c r="G80">
        <v>235064.34399211701</v>
      </c>
      <c r="H80">
        <v>6774033.9287438998</v>
      </c>
      <c r="I80">
        <v>1.1293620946771199</v>
      </c>
      <c r="J80">
        <f t="shared" si="2"/>
        <v>3.4899496702500969E-2</v>
      </c>
      <c r="K80">
        <f t="shared" si="3"/>
        <v>0.70710678118654757</v>
      </c>
    </row>
    <row r="81" spans="1:11" x14ac:dyDescent="0.25">
      <c r="A81">
        <v>80</v>
      </c>
      <c r="B81">
        <v>2</v>
      </c>
      <c r="C81">
        <v>45</v>
      </c>
      <c r="D81">
        <v>500000</v>
      </c>
      <c r="E81">
        <v>4860632.9300866397</v>
      </c>
      <c r="F81">
        <v>4860632.9300866397</v>
      </c>
      <c r="G81">
        <v>238554.29366236701</v>
      </c>
      <c r="H81">
        <v>6873973.0114458101</v>
      </c>
      <c r="I81">
        <v>1.16293171456422</v>
      </c>
      <c r="J81">
        <f t="shared" si="2"/>
        <v>3.4899496702500969E-2</v>
      </c>
      <c r="K81">
        <f t="shared" si="3"/>
        <v>0.70710678118654757</v>
      </c>
    </row>
    <row r="82" spans="1:11" x14ac:dyDescent="0.25">
      <c r="A82">
        <v>81</v>
      </c>
      <c r="B82">
        <v>2</v>
      </c>
      <c r="C82">
        <v>45</v>
      </c>
      <c r="D82">
        <v>750000</v>
      </c>
      <c r="E82">
        <v>5037301.9377968498</v>
      </c>
      <c r="F82">
        <v>5037301.9377968498</v>
      </c>
      <c r="G82">
        <v>247279.16783799199</v>
      </c>
      <c r="H82">
        <v>7123820.7182005802</v>
      </c>
      <c r="I82">
        <v>1.2490066826631701</v>
      </c>
      <c r="J82">
        <f t="shared" si="2"/>
        <v>3.4899496702500969E-2</v>
      </c>
      <c r="K82">
        <f t="shared" si="3"/>
        <v>0.70710678118654757</v>
      </c>
    </row>
    <row r="83" spans="1:11" x14ac:dyDescent="0.25">
      <c r="A83">
        <v>82</v>
      </c>
      <c r="B83">
        <v>2</v>
      </c>
      <c r="C83">
        <v>45</v>
      </c>
      <c r="D83">
        <v>1000000</v>
      </c>
      <c r="E83">
        <v>5213970.9455070598</v>
      </c>
      <c r="F83">
        <v>5213970.9455070598</v>
      </c>
      <c r="G83">
        <v>256004.042013617</v>
      </c>
      <c r="H83">
        <v>7373668.4249553597</v>
      </c>
      <c r="I83">
        <v>1.33815439130668</v>
      </c>
      <c r="J83">
        <f t="shared" si="2"/>
        <v>3.4899496702500969E-2</v>
      </c>
      <c r="K83">
        <f t="shared" si="3"/>
        <v>0.70710678118654757</v>
      </c>
    </row>
    <row r="84" spans="1:11" x14ac:dyDescent="0.25">
      <c r="A84">
        <v>83</v>
      </c>
      <c r="B84">
        <v>2</v>
      </c>
      <c r="C84">
        <v>45</v>
      </c>
      <c r="D84">
        <v>2500000</v>
      </c>
      <c r="E84">
        <v>6273984.9917683098</v>
      </c>
      <c r="F84">
        <v>6273984.9917683098</v>
      </c>
      <c r="G84">
        <v>308353.28706736898</v>
      </c>
      <c r="H84">
        <v>8872754.665484</v>
      </c>
      <c r="I84">
        <v>1.93756819460347</v>
      </c>
      <c r="J84">
        <f t="shared" si="2"/>
        <v>3.4899496702500969E-2</v>
      </c>
      <c r="K84">
        <f t="shared" si="3"/>
        <v>0.70710678118654757</v>
      </c>
    </row>
    <row r="85" spans="1:11" x14ac:dyDescent="0.25">
      <c r="A85">
        <v>84</v>
      </c>
      <c r="B85">
        <v>2</v>
      </c>
      <c r="C85">
        <v>45</v>
      </c>
      <c r="D85">
        <v>5000000</v>
      </c>
      <c r="E85">
        <v>8040675.0688704001</v>
      </c>
      <c r="F85">
        <v>8040675.0688704001</v>
      </c>
      <c r="G85">
        <v>395602.02882362099</v>
      </c>
      <c r="H85">
        <v>11371231.733031699</v>
      </c>
      <c r="I85">
        <v>3.18241044366281</v>
      </c>
      <c r="J85">
        <f t="shared" si="2"/>
        <v>3.4899496702500969E-2</v>
      </c>
      <c r="K85">
        <f t="shared" si="3"/>
        <v>0.70710678118654757</v>
      </c>
    </row>
    <row r="86" spans="1:11" x14ac:dyDescent="0.25">
      <c r="A86">
        <v>85</v>
      </c>
      <c r="B86">
        <v>2</v>
      </c>
      <c r="C86">
        <v>45</v>
      </c>
      <c r="D86">
        <v>6000000</v>
      </c>
      <c r="E86">
        <v>8747351.09971123</v>
      </c>
      <c r="F86">
        <v>8747351.09971123</v>
      </c>
      <c r="G86">
        <v>430501.52552612202</v>
      </c>
      <c r="H86">
        <v>12370622.5600508</v>
      </c>
      <c r="I86">
        <v>3.7663840785341902</v>
      </c>
      <c r="J86">
        <f t="shared" si="2"/>
        <v>3.4899496702500969E-2</v>
      </c>
      <c r="K86">
        <f t="shared" si="3"/>
        <v>0.70710678118654757</v>
      </c>
    </row>
    <row r="87" spans="1:11" x14ac:dyDescent="0.25">
      <c r="A87">
        <v>86</v>
      </c>
      <c r="B87">
        <v>2</v>
      </c>
      <c r="C87">
        <v>45</v>
      </c>
      <c r="D87">
        <v>7000000</v>
      </c>
      <c r="E87">
        <v>9454027.1305520702</v>
      </c>
      <c r="F87">
        <v>9454027.1305520702</v>
      </c>
      <c r="G87">
        <v>465401.02222862298</v>
      </c>
      <c r="H87">
        <v>13370013.3870699</v>
      </c>
      <c r="I87">
        <v>4.3995215621185002</v>
      </c>
      <c r="J87">
        <f t="shared" si="2"/>
        <v>3.4899496702500969E-2</v>
      </c>
      <c r="K87">
        <f t="shared" si="3"/>
        <v>0.70710678118654757</v>
      </c>
    </row>
    <row r="88" spans="1:11" x14ac:dyDescent="0.25">
      <c r="A88">
        <v>87</v>
      </c>
      <c r="B88">
        <v>2</v>
      </c>
      <c r="C88">
        <v>45</v>
      </c>
      <c r="D88">
        <v>8000000</v>
      </c>
      <c r="E88">
        <v>10160703.161392899</v>
      </c>
      <c r="F88">
        <v>10160703.161392899</v>
      </c>
      <c r="G88">
        <v>500300.51893112401</v>
      </c>
      <c r="H88">
        <v>14369404.214089001</v>
      </c>
      <c r="I88">
        <v>5.08182289441576</v>
      </c>
      <c r="J88">
        <f t="shared" si="2"/>
        <v>3.4899496702500969E-2</v>
      </c>
      <c r="K88">
        <f t="shared" si="3"/>
        <v>0.70710678118654757</v>
      </c>
    </row>
    <row r="89" spans="1:11" x14ac:dyDescent="0.25">
      <c r="A89">
        <v>88</v>
      </c>
      <c r="B89">
        <v>2</v>
      </c>
      <c r="C89">
        <v>45</v>
      </c>
      <c r="D89">
        <v>9000000</v>
      </c>
      <c r="E89">
        <v>10867379.1922337</v>
      </c>
      <c r="F89">
        <v>10867379.1922337</v>
      </c>
      <c r="G89">
        <v>535200.01563362498</v>
      </c>
      <c r="H89">
        <v>15368795.0411081</v>
      </c>
      <c r="I89">
        <v>5.8132880754259499</v>
      </c>
      <c r="J89">
        <f t="shared" si="2"/>
        <v>3.4899496702500969E-2</v>
      </c>
      <c r="K89">
        <f t="shared" si="3"/>
        <v>0.70710678118654757</v>
      </c>
    </row>
    <row r="90" spans="1:11" x14ac:dyDescent="0.25">
      <c r="A90">
        <v>89</v>
      </c>
      <c r="B90">
        <v>2</v>
      </c>
      <c r="C90">
        <v>45</v>
      </c>
      <c r="D90">
        <v>10000000</v>
      </c>
      <c r="E90">
        <v>11574055.2230745</v>
      </c>
      <c r="F90">
        <v>11574055.2230745</v>
      </c>
      <c r="G90">
        <v>570099.51233612595</v>
      </c>
      <c r="H90">
        <v>16368185.868127201</v>
      </c>
      <c r="I90">
        <v>6.5939171051490799</v>
      </c>
      <c r="J90">
        <f t="shared" si="2"/>
        <v>3.4899496702500969E-2</v>
      </c>
      <c r="K90">
        <f t="shared" si="3"/>
        <v>0.70710678118654757</v>
      </c>
    </row>
    <row r="91" spans="1:11" x14ac:dyDescent="0.25">
      <c r="A91">
        <v>90</v>
      </c>
      <c r="B91">
        <v>2</v>
      </c>
      <c r="C91">
        <v>45</v>
      </c>
      <c r="D91">
        <v>15000000</v>
      </c>
      <c r="E91">
        <v>15107435.3772787</v>
      </c>
      <c r="F91">
        <v>15107435.3772787</v>
      </c>
      <c r="G91">
        <v>744596.99584863102</v>
      </c>
      <c r="H91">
        <v>21365140.0032227</v>
      </c>
      <c r="I91">
        <v>11.2345199844588</v>
      </c>
      <c r="J91">
        <f t="shared" si="2"/>
        <v>3.4899496702500969E-2</v>
      </c>
      <c r="K91">
        <f t="shared" si="3"/>
        <v>0.70710678118654757</v>
      </c>
    </row>
    <row r="92" spans="1:11" x14ac:dyDescent="0.25">
      <c r="A92">
        <v>91</v>
      </c>
      <c r="B92">
        <v>2</v>
      </c>
      <c r="C92">
        <v>45</v>
      </c>
      <c r="D92">
        <v>20000000</v>
      </c>
      <c r="E92">
        <v>18640815.531482901</v>
      </c>
      <c r="F92">
        <v>18640815.531482901</v>
      </c>
      <c r="G92">
        <v>919094.47936113598</v>
      </c>
      <c r="H92">
        <v>26362094.138318099</v>
      </c>
      <c r="I92">
        <v>17.1042190815919</v>
      </c>
      <c r="J92">
        <f t="shared" si="2"/>
        <v>3.4899496702500969E-2</v>
      </c>
      <c r="K92">
        <f t="shared" si="3"/>
        <v>0.70710678118654757</v>
      </c>
    </row>
    <row r="93" spans="1:11" x14ac:dyDescent="0.25">
      <c r="A93">
        <v>92</v>
      </c>
      <c r="B93">
        <v>2</v>
      </c>
      <c r="C93">
        <v>45</v>
      </c>
      <c r="D93">
        <v>25000000</v>
      </c>
      <c r="E93">
        <v>22174195.685687002</v>
      </c>
      <c r="F93">
        <v>22174195.685687002</v>
      </c>
      <c r="G93">
        <v>1093591.96287364</v>
      </c>
      <c r="H93">
        <v>31359048.273413599</v>
      </c>
      <c r="I93">
        <v>24.2030143965486</v>
      </c>
      <c r="J93">
        <f t="shared" si="2"/>
        <v>3.4899496702500969E-2</v>
      </c>
      <c r="K93">
        <f t="shared" si="3"/>
        <v>0.70710678118654757</v>
      </c>
    </row>
    <row r="94" spans="1:11" x14ac:dyDescent="0.25">
      <c r="A94">
        <v>93</v>
      </c>
      <c r="B94">
        <v>2</v>
      </c>
      <c r="C94">
        <v>45</v>
      </c>
      <c r="D94">
        <v>30000000</v>
      </c>
      <c r="E94">
        <v>25707575.839891199</v>
      </c>
      <c r="F94">
        <v>25707575.839891199</v>
      </c>
      <c r="G94">
        <v>1268089.4463861401</v>
      </c>
      <c r="H94">
        <v>36356002.408509098</v>
      </c>
      <c r="I94">
        <v>32.530905929328597</v>
      </c>
      <c r="J94">
        <f t="shared" si="2"/>
        <v>3.4899496702500969E-2</v>
      </c>
      <c r="K94">
        <f t="shared" si="3"/>
        <v>0.70710678118654757</v>
      </c>
    </row>
    <row r="95" spans="1:11" x14ac:dyDescent="0.25">
      <c r="A95">
        <v>94</v>
      </c>
      <c r="B95">
        <v>2</v>
      </c>
      <c r="C95">
        <v>45</v>
      </c>
      <c r="D95">
        <v>35000000</v>
      </c>
      <c r="E95">
        <v>29240955.9940954</v>
      </c>
      <c r="F95">
        <v>29240955.9940954</v>
      </c>
      <c r="G95">
        <v>1442586.9298986499</v>
      </c>
      <c r="H95">
        <v>41352956.543604597</v>
      </c>
      <c r="I95">
        <v>42.087893679932201</v>
      </c>
      <c r="J95">
        <f t="shared" si="2"/>
        <v>3.4899496702500969E-2</v>
      </c>
      <c r="K95">
        <f t="shared" si="3"/>
        <v>0.70710678118654757</v>
      </c>
    </row>
    <row r="96" spans="1:11" x14ac:dyDescent="0.25">
      <c r="A96">
        <v>95</v>
      </c>
      <c r="B96">
        <v>2</v>
      </c>
      <c r="C96">
        <v>45</v>
      </c>
      <c r="D96">
        <v>40000000</v>
      </c>
      <c r="E96">
        <v>32774336.148299601</v>
      </c>
      <c r="F96">
        <v>32774336.148299601</v>
      </c>
      <c r="G96">
        <v>1617084.41341115</v>
      </c>
      <c r="H96">
        <v>46349910.6787</v>
      </c>
      <c r="I96">
        <v>52.873977648359201</v>
      </c>
      <c r="J96">
        <f t="shared" si="2"/>
        <v>3.4899496702500969E-2</v>
      </c>
      <c r="K96">
        <f t="shared" si="3"/>
        <v>0.70710678118654757</v>
      </c>
    </row>
    <row r="97" spans="1:11" x14ac:dyDescent="0.25">
      <c r="A97">
        <v>96</v>
      </c>
      <c r="B97">
        <v>2</v>
      </c>
      <c r="C97">
        <v>45</v>
      </c>
      <c r="D97">
        <v>50000000</v>
      </c>
      <c r="E97">
        <v>39841096.456707902</v>
      </c>
      <c r="F97">
        <v>39841096.456707902</v>
      </c>
      <c r="G97">
        <v>1966079.3804361599</v>
      </c>
      <c r="H97">
        <v>56343818.948890999</v>
      </c>
      <c r="I97">
        <v>78.133434238683506</v>
      </c>
      <c r="J97">
        <f t="shared" si="2"/>
        <v>3.4899496702500969E-2</v>
      </c>
      <c r="K97">
        <f t="shared" si="3"/>
        <v>0.70710678118654757</v>
      </c>
    </row>
    <row r="98" spans="1:11" x14ac:dyDescent="0.25">
      <c r="A98">
        <v>97</v>
      </c>
      <c r="B98">
        <v>2</v>
      </c>
      <c r="C98">
        <v>45</v>
      </c>
      <c r="D98">
        <v>75000000</v>
      </c>
      <c r="E98">
        <v>57507997.227728799</v>
      </c>
      <c r="F98">
        <v>57507997.227728799</v>
      </c>
      <c r="G98">
        <v>2838566.7979986798</v>
      </c>
      <c r="H98">
        <v>81328589.624368399</v>
      </c>
      <c r="I98">
        <v>162.79125952640399</v>
      </c>
      <c r="J98">
        <f t="shared" si="2"/>
        <v>3.4899496702500969E-2</v>
      </c>
      <c r="K98">
        <f t="shared" si="3"/>
        <v>0.70710678118654757</v>
      </c>
    </row>
    <row r="99" spans="1:11" x14ac:dyDescent="0.25">
      <c r="A99">
        <v>98</v>
      </c>
      <c r="B99">
        <v>2</v>
      </c>
      <c r="C99">
        <v>45</v>
      </c>
      <c r="D99">
        <v>100000000</v>
      </c>
      <c r="E99">
        <v>75174897.998749599</v>
      </c>
      <c r="F99">
        <v>75174897.998749599</v>
      </c>
      <c r="G99">
        <v>3711054.2155612102</v>
      </c>
      <c r="H99">
        <v>106313360.299845</v>
      </c>
      <c r="I99">
        <v>278.17649025971201</v>
      </c>
      <c r="J99">
        <f t="shared" si="2"/>
        <v>3.4899496702500969E-2</v>
      </c>
      <c r="K99">
        <f t="shared" si="3"/>
        <v>0.70710678118654757</v>
      </c>
    </row>
    <row r="100" spans="1:11" x14ac:dyDescent="0.25">
      <c r="A100">
        <v>99</v>
      </c>
      <c r="B100">
        <v>2</v>
      </c>
      <c r="C100">
        <v>45</v>
      </c>
      <c r="D100">
        <v>200000000</v>
      </c>
      <c r="E100">
        <v>145842501.08283299</v>
      </c>
      <c r="F100">
        <v>145842501.08283299</v>
      </c>
      <c r="G100">
        <v>7201003.8858113103</v>
      </c>
      <c r="H100">
        <v>206252443.001755</v>
      </c>
      <c r="I100">
        <v>1046.9914676487999</v>
      </c>
      <c r="J100">
        <f t="shared" si="2"/>
        <v>3.4899496702500969E-2</v>
      </c>
      <c r="K100">
        <f t="shared" si="3"/>
        <v>0.70710678118654757</v>
      </c>
    </row>
    <row r="101" spans="1:11" x14ac:dyDescent="0.25">
      <c r="A101">
        <v>100</v>
      </c>
      <c r="B101">
        <v>2</v>
      </c>
      <c r="C101">
        <v>45</v>
      </c>
      <c r="D101">
        <v>300000000</v>
      </c>
      <c r="E101">
        <v>216510104.16691601</v>
      </c>
      <c r="F101">
        <v>216510104.16691601</v>
      </c>
      <c r="G101">
        <v>10690953.5560614</v>
      </c>
      <c r="H101">
        <v>306191525.70366502</v>
      </c>
      <c r="I101">
        <v>2307.4449321672801</v>
      </c>
      <c r="J101">
        <f t="shared" si="2"/>
        <v>3.4899496702500969E-2</v>
      </c>
      <c r="K101">
        <f t="shared" si="3"/>
        <v>0.70710678118654757</v>
      </c>
    </row>
    <row r="102" spans="1:11" x14ac:dyDescent="0.25">
      <c r="A102">
        <v>101</v>
      </c>
      <c r="B102">
        <v>2</v>
      </c>
      <c r="C102">
        <v>45</v>
      </c>
      <c r="D102">
        <v>350000000</v>
      </c>
      <c r="E102">
        <v>251843905.708958</v>
      </c>
      <c r="F102">
        <v>251843905.708958</v>
      </c>
      <c r="G102">
        <v>12435928.391186399</v>
      </c>
      <c r="H102">
        <v>356161067.05461901</v>
      </c>
      <c r="I102">
        <v>3122.03609710003</v>
      </c>
      <c r="J102">
        <f t="shared" si="2"/>
        <v>3.4899496702500969E-2</v>
      </c>
      <c r="K102">
        <f t="shared" si="3"/>
        <v>0.70710678118654757</v>
      </c>
    </row>
    <row r="103" spans="1:11" x14ac:dyDescent="0.25">
      <c r="A103">
        <v>102</v>
      </c>
      <c r="B103">
        <v>2</v>
      </c>
      <c r="C103">
        <v>45</v>
      </c>
      <c r="D103">
        <v>400000000</v>
      </c>
      <c r="E103">
        <v>287177707.25099999</v>
      </c>
      <c r="F103">
        <v>287177707.25099897</v>
      </c>
      <c r="G103">
        <v>14180903.226311499</v>
      </c>
      <c r="H103">
        <v>406130608.40557402</v>
      </c>
      <c r="I103">
        <v>4059.5368838151298</v>
      </c>
      <c r="J103">
        <f t="shared" si="2"/>
        <v>3.4899496702500969E-2</v>
      </c>
      <c r="K103">
        <f t="shared" si="3"/>
        <v>0.70710678118654757</v>
      </c>
    </row>
    <row r="104" spans="1:11" x14ac:dyDescent="0.25">
      <c r="A104">
        <v>103</v>
      </c>
      <c r="B104">
        <v>2</v>
      </c>
      <c r="C104">
        <v>45</v>
      </c>
      <c r="D104">
        <v>500000000</v>
      </c>
      <c r="E104">
        <v>357845310.33508301</v>
      </c>
      <c r="F104">
        <v>357845310.33508301</v>
      </c>
      <c r="G104">
        <v>17670852.8965616</v>
      </c>
      <c r="H104">
        <v>506069691.10748398</v>
      </c>
      <c r="I104">
        <v>6303.26732259237</v>
      </c>
      <c r="J104">
        <f t="shared" si="2"/>
        <v>3.4899496702500969E-2</v>
      </c>
      <c r="K104">
        <f t="shared" si="3"/>
        <v>0.70710678118654757</v>
      </c>
    </row>
    <row r="105" spans="1:11" x14ac:dyDescent="0.25">
      <c r="A105">
        <v>104</v>
      </c>
      <c r="B105">
        <v>2</v>
      </c>
      <c r="C105">
        <v>45</v>
      </c>
      <c r="D105">
        <v>750000000</v>
      </c>
      <c r="E105">
        <v>534514318.04529202</v>
      </c>
      <c r="F105">
        <v>534514318.04529202</v>
      </c>
      <c r="G105">
        <v>26395727.072186802</v>
      </c>
      <c r="H105">
        <v>755917397.86225796</v>
      </c>
      <c r="I105">
        <v>14063.511800726499</v>
      </c>
      <c r="J105">
        <f t="shared" si="2"/>
        <v>3.4899496702500969E-2</v>
      </c>
      <c r="K105">
        <f t="shared" si="3"/>
        <v>0.70710678118654757</v>
      </c>
    </row>
    <row r="106" spans="1:11" x14ac:dyDescent="0.25">
      <c r="A106">
        <v>105</v>
      </c>
      <c r="B106">
        <v>2</v>
      </c>
      <c r="C106">
        <v>45</v>
      </c>
      <c r="D106">
        <v>1000000000</v>
      </c>
      <c r="E106">
        <v>711183325.75549996</v>
      </c>
      <c r="F106">
        <v>711183325.75549996</v>
      </c>
      <c r="G106">
        <v>35120601.247812003</v>
      </c>
      <c r="H106">
        <v>1005765104.61703</v>
      </c>
      <c r="I106">
        <v>24896.496823419198</v>
      </c>
      <c r="J106">
        <f t="shared" si="2"/>
        <v>3.4899496702500969E-2</v>
      </c>
      <c r="K106">
        <f t="shared" si="3"/>
        <v>0.70710678118654757</v>
      </c>
    </row>
    <row r="107" spans="1:11" x14ac:dyDescent="0.25">
      <c r="A107">
        <v>106</v>
      </c>
      <c r="B107">
        <v>3</v>
      </c>
      <c r="C107">
        <v>45</v>
      </c>
      <c r="D107">
        <v>100</v>
      </c>
      <c r="E107">
        <v>4503954.9991445905</v>
      </c>
      <c r="F107">
        <v>4503954.9991445905</v>
      </c>
      <c r="G107">
        <v>331579.54893851501</v>
      </c>
      <c r="H107">
        <v>6369554.2441083901</v>
      </c>
      <c r="I107">
        <v>1.00003135765216</v>
      </c>
      <c r="J107">
        <f t="shared" si="2"/>
        <v>5.2335956242943828E-2</v>
      </c>
      <c r="K107">
        <f t="shared" si="3"/>
        <v>0.70710678118654757</v>
      </c>
    </row>
    <row r="108" spans="1:11" x14ac:dyDescent="0.25">
      <c r="A108">
        <v>107</v>
      </c>
      <c r="B108">
        <v>3</v>
      </c>
      <c r="C108">
        <v>45</v>
      </c>
      <c r="D108">
        <v>500</v>
      </c>
      <c r="E108">
        <v>4504237.4542309605</v>
      </c>
      <c r="F108">
        <v>4504237.4542309605</v>
      </c>
      <c r="G108">
        <v>331600.483321012</v>
      </c>
      <c r="H108">
        <v>6369953.69592229</v>
      </c>
      <c r="I108">
        <v>1.0001567931772799</v>
      </c>
      <c r="J108">
        <f t="shared" si="2"/>
        <v>5.2335956242943828E-2</v>
      </c>
      <c r="K108">
        <f t="shared" si="3"/>
        <v>0.70710678118654757</v>
      </c>
    </row>
    <row r="109" spans="1:11" x14ac:dyDescent="0.25">
      <c r="A109">
        <v>108</v>
      </c>
      <c r="B109">
        <v>3</v>
      </c>
      <c r="C109">
        <v>45</v>
      </c>
      <c r="D109">
        <v>1000</v>
      </c>
      <c r="E109">
        <v>4504590.5230889199</v>
      </c>
      <c r="F109">
        <v>4504590.5230889199</v>
      </c>
      <c r="G109">
        <v>331626.65129913302</v>
      </c>
      <c r="H109">
        <v>6370453.0106896702</v>
      </c>
      <c r="I109">
        <v>1.0003135986456499</v>
      </c>
      <c r="J109">
        <f t="shared" si="2"/>
        <v>5.2335956242943828E-2</v>
      </c>
      <c r="K109">
        <f t="shared" si="3"/>
        <v>0.70710678118654757</v>
      </c>
    </row>
    <row r="110" spans="1:11" x14ac:dyDescent="0.25">
      <c r="A110">
        <v>109</v>
      </c>
      <c r="B110">
        <v>3</v>
      </c>
      <c r="C110">
        <v>45</v>
      </c>
      <c r="D110">
        <v>10000</v>
      </c>
      <c r="E110">
        <v>4510945.7625321802</v>
      </c>
      <c r="F110">
        <v>4510945.7625321802</v>
      </c>
      <c r="G110">
        <v>332097.67490531999</v>
      </c>
      <c r="H110">
        <v>6379440.6765024597</v>
      </c>
      <c r="I110">
        <v>1.00313819885241</v>
      </c>
      <c r="J110">
        <f t="shared" si="2"/>
        <v>5.2335956242943828E-2</v>
      </c>
      <c r="K110">
        <f t="shared" si="3"/>
        <v>0.70710678118654757</v>
      </c>
    </row>
    <row r="111" spans="1:11" x14ac:dyDescent="0.25">
      <c r="A111">
        <v>110</v>
      </c>
      <c r="B111">
        <v>3</v>
      </c>
      <c r="C111">
        <v>45</v>
      </c>
      <c r="D111">
        <v>50000</v>
      </c>
      <c r="E111">
        <v>4539191.27116891</v>
      </c>
      <c r="F111">
        <v>4539191.27116891</v>
      </c>
      <c r="G111">
        <v>334191.11315503699</v>
      </c>
      <c r="H111">
        <v>6419385.8578926399</v>
      </c>
      <c r="I111">
        <v>1.0157401586147701</v>
      </c>
      <c r="J111">
        <f t="shared" si="2"/>
        <v>5.2335956242943828E-2</v>
      </c>
      <c r="K111">
        <f t="shared" si="3"/>
        <v>0.70710678118654757</v>
      </c>
    </row>
    <row r="112" spans="1:11" x14ac:dyDescent="0.25">
      <c r="A112">
        <v>111</v>
      </c>
      <c r="B112">
        <v>3</v>
      </c>
      <c r="C112">
        <v>45</v>
      </c>
      <c r="D112">
        <v>100000</v>
      </c>
      <c r="E112">
        <v>4574498.1569648096</v>
      </c>
      <c r="F112">
        <v>4574498.1569648096</v>
      </c>
      <c r="G112">
        <v>336807.91096718499</v>
      </c>
      <c r="H112">
        <v>6469317.3346303701</v>
      </c>
      <c r="I112">
        <v>1.0316032281112999</v>
      </c>
      <c r="J112">
        <f t="shared" si="2"/>
        <v>5.2335956242943828E-2</v>
      </c>
      <c r="K112">
        <f t="shared" si="3"/>
        <v>0.70710678118654757</v>
      </c>
    </row>
    <row r="113" spans="1:11" x14ac:dyDescent="0.25">
      <c r="A113">
        <v>112</v>
      </c>
      <c r="B113">
        <v>3</v>
      </c>
      <c r="C113">
        <v>45</v>
      </c>
      <c r="D113">
        <v>200000</v>
      </c>
      <c r="E113">
        <v>4645111.9285566304</v>
      </c>
      <c r="F113">
        <v>4645111.9285566304</v>
      </c>
      <c r="G113">
        <v>342041.506591479</v>
      </c>
      <c r="H113">
        <v>6569180.2881058296</v>
      </c>
      <c r="I113">
        <v>1.0636980997496299</v>
      </c>
      <c r="J113">
        <f t="shared" si="2"/>
        <v>5.2335956242943828E-2</v>
      </c>
      <c r="K113">
        <f t="shared" si="3"/>
        <v>0.70710678118654757</v>
      </c>
    </row>
    <row r="114" spans="1:11" x14ac:dyDescent="0.25">
      <c r="A114">
        <v>113</v>
      </c>
      <c r="B114">
        <v>3</v>
      </c>
      <c r="C114">
        <v>45</v>
      </c>
      <c r="D114">
        <v>300000</v>
      </c>
      <c r="E114">
        <v>4715725.70014844</v>
      </c>
      <c r="F114">
        <v>4715725.70014844</v>
      </c>
      <c r="G114">
        <v>347275.10221577302</v>
      </c>
      <c r="H114">
        <v>6669043.2415812798</v>
      </c>
      <c r="I114">
        <v>1.0962846149149701</v>
      </c>
      <c r="J114">
        <f t="shared" si="2"/>
        <v>5.2335956242943828E-2</v>
      </c>
      <c r="K114">
        <f t="shared" si="3"/>
        <v>0.70710678118654757</v>
      </c>
    </row>
    <row r="115" spans="1:11" x14ac:dyDescent="0.25">
      <c r="A115">
        <v>114</v>
      </c>
      <c r="B115">
        <v>3</v>
      </c>
      <c r="C115">
        <v>45</v>
      </c>
      <c r="D115">
        <v>400000</v>
      </c>
      <c r="E115">
        <v>4786339.4717402495</v>
      </c>
      <c r="F115">
        <v>4786339.4717402495</v>
      </c>
      <c r="G115">
        <v>352508.69784006802</v>
      </c>
      <c r="H115">
        <v>6768906.1950567402</v>
      </c>
      <c r="I115">
        <v>1.1293627736073399</v>
      </c>
      <c r="J115">
        <f t="shared" si="2"/>
        <v>5.2335956242943828E-2</v>
      </c>
      <c r="K115">
        <f t="shared" si="3"/>
        <v>0.70710678118654757</v>
      </c>
    </row>
    <row r="116" spans="1:11" x14ac:dyDescent="0.25">
      <c r="A116">
        <v>115</v>
      </c>
      <c r="B116">
        <v>3</v>
      </c>
      <c r="C116">
        <v>45</v>
      </c>
      <c r="D116">
        <v>500000</v>
      </c>
      <c r="E116">
        <v>4856953.2433320601</v>
      </c>
      <c r="F116">
        <v>4856953.2433320601</v>
      </c>
      <c r="G116">
        <v>357742.29346436198</v>
      </c>
      <c r="H116">
        <v>6868769.1485321997</v>
      </c>
      <c r="I116">
        <v>1.1629325758267299</v>
      </c>
      <c r="J116">
        <f t="shared" si="2"/>
        <v>5.2335956242943828E-2</v>
      </c>
      <c r="K116">
        <f t="shared" si="3"/>
        <v>0.70710678118654757</v>
      </c>
    </row>
    <row r="117" spans="1:11" x14ac:dyDescent="0.25">
      <c r="A117">
        <v>116</v>
      </c>
      <c r="B117">
        <v>3</v>
      </c>
      <c r="C117">
        <v>45</v>
      </c>
      <c r="D117">
        <v>750000</v>
      </c>
      <c r="E117">
        <v>5033487.6723116003</v>
      </c>
      <c r="F117">
        <v>5033487.6723116003</v>
      </c>
      <c r="G117">
        <v>370826.28252509801</v>
      </c>
      <c r="H117">
        <v>7118426.5322208405</v>
      </c>
      <c r="I117">
        <v>1.2490080218059101</v>
      </c>
      <c r="J117">
        <f t="shared" si="2"/>
        <v>5.2335956242943828E-2</v>
      </c>
      <c r="K117">
        <f t="shared" si="3"/>
        <v>0.70710678118654757</v>
      </c>
    </row>
    <row r="118" spans="1:11" x14ac:dyDescent="0.25">
      <c r="A118">
        <v>117</v>
      </c>
      <c r="B118">
        <v>3</v>
      </c>
      <c r="C118">
        <v>45</v>
      </c>
      <c r="D118">
        <v>1000000</v>
      </c>
      <c r="E118">
        <v>5210022.1012911303</v>
      </c>
      <c r="F118">
        <v>5210022.1012911303</v>
      </c>
      <c r="G118">
        <v>383910.27158583398</v>
      </c>
      <c r="H118">
        <v>7368083.9159094803</v>
      </c>
      <c r="I118">
        <v>1.3381562398289599</v>
      </c>
      <c r="J118">
        <f t="shared" si="2"/>
        <v>5.2335956242943828E-2</v>
      </c>
      <c r="K118">
        <f t="shared" si="3"/>
        <v>0.70710678118654757</v>
      </c>
    </row>
    <row r="119" spans="1:11" x14ac:dyDescent="0.25">
      <c r="A119">
        <v>118</v>
      </c>
      <c r="B119">
        <v>3</v>
      </c>
      <c r="C119">
        <v>45</v>
      </c>
      <c r="D119">
        <v>2500000</v>
      </c>
      <c r="E119">
        <v>6269228.6751683196</v>
      </c>
      <c r="F119">
        <v>6269228.6751683196</v>
      </c>
      <c r="G119">
        <v>462414.20595024998</v>
      </c>
      <c r="H119">
        <v>8866028.2180413492</v>
      </c>
      <c r="I119">
        <v>1.9375737608886401</v>
      </c>
      <c r="J119">
        <f t="shared" si="2"/>
        <v>5.2335956242943828E-2</v>
      </c>
      <c r="K119">
        <f t="shared" si="3"/>
        <v>0.70710678118654757</v>
      </c>
    </row>
    <row r="120" spans="1:11" x14ac:dyDescent="0.25">
      <c r="A120">
        <v>119</v>
      </c>
      <c r="B120">
        <v>3</v>
      </c>
      <c r="C120">
        <v>45</v>
      </c>
      <c r="D120">
        <v>5000000</v>
      </c>
      <c r="E120">
        <v>8034572.9649636298</v>
      </c>
      <c r="F120">
        <v>8034572.9649636298</v>
      </c>
      <c r="G120">
        <v>593254.09655760904</v>
      </c>
      <c r="H120">
        <v>11362602.054927699</v>
      </c>
      <c r="I120">
        <v>3.1824247261647298</v>
      </c>
      <c r="J120">
        <f t="shared" si="2"/>
        <v>5.2335956242943828E-2</v>
      </c>
      <c r="K120">
        <f t="shared" si="3"/>
        <v>0.70710678118654757</v>
      </c>
    </row>
    <row r="121" spans="1:11" x14ac:dyDescent="0.25">
      <c r="A121">
        <v>120</v>
      </c>
      <c r="B121">
        <v>3</v>
      </c>
      <c r="C121">
        <v>45</v>
      </c>
      <c r="D121">
        <v>6000000</v>
      </c>
      <c r="E121">
        <v>8740710.6808817592</v>
      </c>
      <c r="F121">
        <v>8740710.6808817592</v>
      </c>
      <c r="G121">
        <v>645590.05280055304</v>
      </c>
      <c r="H121">
        <v>12361231.5896823</v>
      </c>
      <c r="I121">
        <v>3.76640272950364</v>
      </c>
      <c r="J121">
        <f t="shared" si="2"/>
        <v>5.2335956242943828E-2</v>
      </c>
      <c r="K121">
        <f t="shared" si="3"/>
        <v>0.70710678118654757</v>
      </c>
    </row>
    <row r="122" spans="1:11" x14ac:dyDescent="0.25">
      <c r="A122">
        <v>121</v>
      </c>
      <c r="B122">
        <v>3</v>
      </c>
      <c r="C122">
        <v>45</v>
      </c>
      <c r="D122">
        <v>7000000</v>
      </c>
      <c r="E122">
        <v>9446848.3967998903</v>
      </c>
      <c r="F122">
        <v>9446848.3967998791</v>
      </c>
      <c r="G122">
        <v>697926.00904349703</v>
      </c>
      <c r="H122">
        <v>13359861.1244369</v>
      </c>
      <c r="I122">
        <v>4.3995450855445499</v>
      </c>
      <c r="J122">
        <f t="shared" si="2"/>
        <v>5.2335956242943828E-2</v>
      </c>
      <c r="K122">
        <f t="shared" si="3"/>
        <v>0.70710678118654757</v>
      </c>
    </row>
    <row r="123" spans="1:11" x14ac:dyDescent="0.25">
      <c r="A123">
        <v>122</v>
      </c>
      <c r="B123">
        <v>3</v>
      </c>
      <c r="C123">
        <v>45</v>
      </c>
      <c r="D123">
        <v>8000000</v>
      </c>
      <c r="E123">
        <v>10152986.112717999</v>
      </c>
      <c r="F123">
        <v>10152986.112717999</v>
      </c>
      <c r="G123">
        <v>750261.96528644103</v>
      </c>
      <c r="H123">
        <v>14358490.6591915</v>
      </c>
      <c r="I123">
        <v>5.0818517942874601</v>
      </c>
      <c r="J123">
        <f t="shared" si="2"/>
        <v>5.2335956242943828E-2</v>
      </c>
      <c r="K123">
        <f t="shared" si="3"/>
        <v>0.70710678118654757</v>
      </c>
    </row>
    <row r="124" spans="1:11" x14ac:dyDescent="0.25">
      <c r="A124">
        <v>123</v>
      </c>
      <c r="B124">
        <v>3</v>
      </c>
      <c r="C124">
        <v>45</v>
      </c>
      <c r="D124">
        <v>9000000</v>
      </c>
      <c r="E124">
        <v>10859123.828636101</v>
      </c>
      <c r="F124">
        <v>10859123.828636101</v>
      </c>
      <c r="G124">
        <v>802597.92152938503</v>
      </c>
      <c r="H124">
        <v>15357120.193946</v>
      </c>
      <c r="I124">
        <v>5.8133228557323502</v>
      </c>
      <c r="J124">
        <f t="shared" si="2"/>
        <v>5.2335956242943828E-2</v>
      </c>
      <c r="K124">
        <f t="shared" si="3"/>
        <v>0.70710678118654757</v>
      </c>
    </row>
    <row r="125" spans="1:11" x14ac:dyDescent="0.25">
      <c r="A125">
        <v>124</v>
      </c>
      <c r="B125">
        <v>3</v>
      </c>
      <c r="C125">
        <v>45</v>
      </c>
      <c r="D125">
        <v>10000000</v>
      </c>
      <c r="E125">
        <v>11565261.5445542</v>
      </c>
      <c r="F125">
        <v>11565261.5445542</v>
      </c>
      <c r="G125">
        <v>854933.87777232903</v>
      </c>
      <c r="H125">
        <v>16355749.728700601</v>
      </c>
      <c r="I125">
        <v>6.5939582698792298</v>
      </c>
      <c r="J125">
        <f t="shared" si="2"/>
        <v>5.2335956242943828E-2</v>
      </c>
      <c r="K125">
        <f t="shared" si="3"/>
        <v>0.70710678118654757</v>
      </c>
    </row>
    <row r="126" spans="1:11" x14ac:dyDescent="0.25">
      <c r="A126">
        <v>125</v>
      </c>
      <c r="B126">
        <v>3</v>
      </c>
      <c r="C126">
        <v>45</v>
      </c>
      <c r="D126">
        <v>15000000</v>
      </c>
      <c r="E126">
        <v>15095950.124144901</v>
      </c>
      <c r="F126">
        <v>15095950.1241448</v>
      </c>
      <c r="G126">
        <v>1116613.6589870399</v>
      </c>
      <c r="H126">
        <v>21348897.402473502</v>
      </c>
      <c r="I126">
        <v>11.2346006311435</v>
      </c>
      <c r="J126">
        <f t="shared" si="2"/>
        <v>5.2335956242943828E-2</v>
      </c>
      <c r="K126">
        <f t="shared" si="3"/>
        <v>0.70710678118654757</v>
      </c>
    </row>
    <row r="127" spans="1:11" x14ac:dyDescent="0.25">
      <c r="A127">
        <v>126</v>
      </c>
      <c r="B127">
        <v>3</v>
      </c>
      <c r="C127">
        <v>45</v>
      </c>
      <c r="D127">
        <v>20000000</v>
      </c>
      <c r="E127">
        <v>18626638.703735501</v>
      </c>
      <c r="F127">
        <v>18626638.703735501</v>
      </c>
      <c r="G127">
        <v>1378293.44020176</v>
      </c>
      <c r="H127">
        <v>26342045.076246299</v>
      </c>
      <c r="I127">
        <v>17.1043518099575</v>
      </c>
      <c r="J127">
        <f t="shared" si="2"/>
        <v>5.2335956242943828E-2</v>
      </c>
      <c r="K127">
        <f t="shared" si="3"/>
        <v>0.70710678118654757</v>
      </c>
    </row>
    <row r="128" spans="1:11" x14ac:dyDescent="0.25">
      <c r="A128">
        <v>127</v>
      </c>
      <c r="B128">
        <v>3</v>
      </c>
      <c r="C128">
        <v>45</v>
      </c>
      <c r="D128">
        <v>25000000</v>
      </c>
      <c r="E128">
        <v>22157327.283326101</v>
      </c>
      <c r="F128">
        <v>22157327.283326101</v>
      </c>
      <c r="G128">
        <v>1639973.2214164799</v>
      </c>
      <c r="H128">
        <v>31335192.7500192</v>
      </c>
      <c r="I128">
        <v>24.203211806321299</v>
      </c>
      <c r="J128">
        <f t="shared" si="2"/>
        <v>5.2335956242943828E-2</v>
      </c>
      <c r="K128">
        <f t="shared" si="3"/>
        <v>0.70710678118654757</v>
      </c>
    </row>
    <row r="129" spans="1:11" x14ac:dyDescent="0.25">
      <c r="A129">
        <v>128</v>
      </c>
      <c r="B129">
        <v>3</v>
      </c>
      <c r="C129">
        <v>45</v>
      </c>
      <c r="D129">
        <v>30000000</v>
      </c>
      <c r="E129">
        <v>25688015.862916701</v>
      </c>
      <c r="F129">
        <v>25688015.862916701</v>
      </c>
      <c r="G129">
        <v>1901653.0026312</v>
      </c>
      <c r="H129">
        <v>36328340.423792101</v>
      </c>
      <c r="I129">
        <v>32.531180620234899</v>
      </c>
      <c r="J129">
        <f t="shared" si="2"/>
        <v>5.2335956242943828E-2</v>
      </c>
      <c r="K129">
        <f t="shared" si="3"/>
        <v>0.70710678118654757</v>
      </c>
    </row>
    <row r="130" spans="1:11" x14ac:dyDescent="0.25">
      <c r="A130">
        <v>129</v>
      </c>
      <c r="B130">
        <v>3</v>
      </c>
      <c r="C130">
        <v>45</v>
      </c>
      <c r="D130">
        <v>35000000</v>
      </c>
      <c r="E130">
        <v>29218704.442507401</v>
      </c>
      <c r="F130">
        <v>29218704.442507401</v>
      </c>
      <c r="G130">
        <v>2163332.7838459201</v>
      </c>
      <c r="H130">
        <v>41321488.097565003</v>
      </c>
      <c r="I130">
        <v>42.088258251698299</v>
      </c>
      <c r="J130">
        <f t="shared" ref="J130:J193" si="4">SIN(B130*PI()/180)</f>
        <v>5.2335956242943828E-2</v>
      </c>
      <c r="K130">
        <f t="shared" ref="K130:K193" si="5">COS(C130*PI()/180)</f>
        <v>0.70710678118654757</v>
      </c>
    </row>
    <row r="131" spans="1:11" x14ac:dyDescent="0.25">
      <c r="A131">
        <v>130</v>
      </c>
      <c r="B131">
        <v>3</v>
      </c>
      <c r="C131">
        <v>45</v>
      </c>
      <c r="D131">
        <v>40000000</v>
      </c>
      <c r="E131">
        <v>32749393.022098001</v>
      </c>
      <c r="F131">
        <v>32749393.022098001</v>
      </c>
      <c r="G131">
        <v>2425012.5650606402</v>
      </c>
      <c r="H131">
        <v>46314635.7713378</v>
      </c>
      <c r="I131">
        <v>52.8744447007114</v>
      </c>
      <c r="J131">
        <f t="shared" si="4"/>
        <v>5.2335956242943828E-2</v>
      </c>
      <c r="K131">
        <f t="shared" si="5"/>
        <v>0.70710678118654757</v>
      </c>
    </row>
    <row r="132" spans="1:11" x14ac:dyDescent="0.25">
      <c r="A132">
        <v>131</v>
      </c>
      <c r="B132">
        <v>3</v>
      </c>
      <c r="C132">
        <v>45</v>
      </c>
      <c r="D132">
        <v>50000000</v>
      </c>
      <c r="E132">
        <v>39810770.181279302</v>
      </c>
      <c r="F132">
        <v>39810770.181279302</v>
      </c>
      <c r="G132">
        <v>2948372.12749008</v>
      </c>
      <c r="H132">
        <v>56300931.118883602</v>
      </c>
      <c r="I132">
        <v>78.134144051386997</v>
      </c>
      <c r="J132">
        <f t="shared" si="4"/>
        <v>5.2335956242943828E-2</v>
      </c>
      <c r="K132">
        <f t="shared" si="5"/>
        <v>0.70710678118654757</v>
      </c>
    </row>
    <row r="133" spans="1:11" x14ac:dyDescent="0.25">
      <c r="A133">
        <v>132</v>
      </c>
      <c r="B133">
        <v>3</v>
      </c>
      <c r="C133">
        <v>45</v>
      </c>
      <c r="D133">
        <v>75000000</v>
      </c>
      <c r="E133">
        <v>57464213.079232402</v>
      </c>
      <c r="F133">
        <v>57464213.079232402</v>
      </c>
      <c r="G133">
        <v>4256771.0335636698</v>
      </c>
      <c r="H133">
        <v>81266669.487747893</v>
      </c>
      <c r="I133">
        <v>162.79279673519599</v>
      </c>
      <c r="J133">
        <f t="shared" si="4"/>
        <v>5.2335956242943828E-2</v>
      </c>
      <c r="K133">
        <f t="shared" si="5"/>
        <v>0.70710678118654757</v>
      </c>
    </row>
    <row r="134" spans="1:11" x14ac:dyDescent="0.25">
      <c r="A134">
        <v>133</v>
      </c>
      <c r="B134">
        <v>3</v>
      </c>
      <c r="C134">
        <v>45</v>
      </c>
      <c r="D134">
        <v>100000000</v>
      </c>
      <c r="E134">
        <v>75117655.977185607</v>
      </c>
      <c r="F134">
        <v>75117655.977185607</v>
      </c>
      <c r="G134">
        <v>5565169.9396372698</v>
      </c>
      <c r="H134">
        <v>106232407.856612</v>
      </c>
      <c r="I134">
        <v>278.17916985775099</v>
      </c>
      <c r="J134">
        <f t="shared" si="4"/>
        <v>5.2335956242943828E-2</v>
      </c>
      <c r="K134">
        <f t="shared" si="5"/>
        <v>0.70710678118654757</v>
      </c>
    </row>
    <row r="135" spans="1:11" x14ac:dyDescent="0.25">
      <c r="A135">
        <v>134</v>
      </c>
      <c r="B135">
        <v>3</v>
      </c>
      <c r="C135">
        <v>45</v>
      </c>
      <c r="D135">
        <v>200000000</v>
      </c>
      <c r="E135">
        <v>145731427.56899801</v>
      </c>
      <c r="F135">
        <v>145731427.56899801</v>
      </c>
      <c r="G135">
        <v>10798765.563931599</v>
      </c>
      <c r="H135">
        <v>206095361.33206901</v>
      </c>
      <c r="I135">
        <v>1047.00186673541</v>
      </c>
      <c r="J135">
        <f t="shared" si="4"/>
        <v>5.2335956242943828E-2</v>
      </c>
      <c r="K135">
        <f t="shared" si="5"/>
        <v>0.70710678118654757</v>
      </c>
    </row>
    <row r="136" spans="1:11" x14ac:dyDescent="0.25">
      <c r="A136">
        <v>135</v>
      </c>
      <c r="B136">
        <v>3</v>
      </c>
      <c r="C136">
        <v>45</v>
      </c>
      <c r="D136">
        <v>300000000</v>
      </c>
      <c r="E136">
        <v>216345199.16080999</v>
      </c>
      <c r="F136">
        <v>216345199.16080999</v>
      </c>
      <c r="G136">
        <v>16032361.188225999</v>
      </c>
      <c r="H136">
        <v>305958314.80752701</v>
      </c>
      <c r="I136">
        <v>2307.46809063298</v>
      </c>
      <c r="J136">
        <f t="shared" si="4"/>
        <v>5.2335956242943828E-2</v>
      </c>
      <c r="K136">
        <f t="shared" si="5"/>
        <v>0.70710678118654757</v>
      </c>
    </row>
    <row r="137" spans="1:11" x14ac:dyDescent="0.25">
      <c r="A137">
        <v>136</v>
      </c>
      <c r="B137">
        <v>3</v>
      </c>
      <c r="C137">
        <v>45</v>
      </c>
      <c r="D137">
        <v>350000000</v>
      </c>
      <c r="E137">
        <v>251652084.95671701</v>
      </c>
      <c r="F137">
        <v>251652084.95671701</v>
      </c>
      <c r="G137">
        <v>18649159.0003732</v>
      </c>
      <c r="H137">
        <v>355889791.54525501</v>
      </c>
      <c r="I137">
        <v>3122.06752521422</v>
      </c>
      <c r="J137">
        <f t="shared" si="4"/>
        <v>5.2335956242943828E-2</v>
      </c>
      <c r="K137">
        <f t="shared" si="5"/>
        <v>0.70710678118654757</v>
      </c>
    </row>
    <row r="138" spans="1:11" x14ac:dyDescent="0.25">
      <c r="A138">
        <v>137</v>
      </c>
      <c r="B138">
        <v>3</v>
      </c>
      <c r="C138">
        <v>45</v>
      </c>
      <c r="D138">
        <v>400000000</v>
      </c>
      <c r="E138">
        <v>286958970.75262302</v>
      </c>
      <c r="F138">
        <v>286958970.75262302</v>
      </c>
      <c r="G138">
        <v>21265956.8125204</v>
      </c>
      <c r="H138">
        <v>405821268.28298402</v>
      </c>
      <c r="I138">
        <v>4059.5778415504501</v>
      </c>
      <c r="J138">
        <f t="shared" si="4"/>
        <v>5.2335956242943828E-2</v>
      </c>
      <c r="K138">
        <f t="shared" si="5"/>
        <v>0.70710678118654757</v>
      </c>
    </row>
    <row r="139" spans="1:11" x14ac:dyDescent="0.25">
      <c r="A139">
        <v>138</v>
      </c>
      <c r="B139">
        <v>3</v>
      </c>
      <c r="C139">
        <v>45</v>
      </c>
      <c r="D139">
        <v>500000000</v>
      </c>
      <c r="E139">
        <v>357572742.34443599</v>
      </c>
      <c r="F139">
        <v>357572742.34443599</v>
      </c>
      <c r="G139">
        <v>26499552.4368148</v>
      </c>
      <c r="H139">
        <v>505684221.75844097</v>
      </c>
      <c r="I139">
        <v>6303.3311194878397</v>
      </c>
      <c r="J139">
        <f t="shared" si="4"/>
        <v>5.2335956242943828E-2</v>
      </c>
      <c r="K139">
        <f t="shared" si="5"/>
        <v>0.70710678118654757</v>
      </c>
    </row>
    <row r="140" spans="1:11" x14ac:dyDescent="0.25">
      <c r="A140">
        <v>139</v>
      </c>
      <c r="B140">
        <v>3</v>
      </c>
      <c r="C140">
        <v>45</v>
      </c>
      <c r="D140">
        <v>750000000</v>
      </c>
      <c r="E140">
        <v>534107171.32396698</v>
      </c>
      <c r="F140">
        <v>534107171.32396698</v>
      </c>
      <c r="G140">
        <v>39583541.497550704</v>
      </c>
      <c r="H140">
        <v>755341605.44708502</v>
      </c>
      <c r="I140">
        <v>14063.654745043401</v>
      </c>
      <c r="J140">
        <f t="shared" si="4"/>
        <v>5.2335956242943828E-2</v>
      </c>
      <c r="K140">
        <f t="shared" si="5"/>
        <v>0.70710678118654757</v>
      </c>
    </row>
    <row r="141" spans="1:11" x14ac:dyDescent="0.25">
      <c r="A141">
        <v>140</v>
      </c>
      <c r="B141">
        <v>3</v>
      </c>
      <c r="C141">
        <v>45</v>
      </c>
      <c r="D141">
        <v>1000000000</v>
      </c>
      <c r="E141">
        <v>710641600.30349898</v>
      </c>
      <c r="F141">
        <v>710641600.30349898</v>
      </c>
      <c r="G141">
        <v>52667530.558286697</v>
      </c>
      <c r="H141">
        <v>1004998989.13572</v>
      </c>
      <c r="I141">
        <v>24896.750414473401</v>
      </c>
      <c r="J141">
        <f t="shared" si="4"/>
        <v>5.2335956242943828E-2</v>
      </c>
      <c r="K141">
        <f t="shared" si="5"/>
        <v>0.70710678118654757</v>
      </c>
    </row>
    <row r="142" spans="1:11" x14ac:dyDescent="0.25">
      <c r="A142">
        <v>141</v>
      </c>
      <c r="B142">
        <v>4</v>
      </c>
      <c r="C142">
        <v>45</v>
      </c>
      <c r="D142">
        <v>100</v>
      </c>
      <c r="E142">
        <v>4499181.5498804804</v>
      </c>
      <c r="F142">
        <v>4499181.5498804804</v>
      </c>
      <c r="G142">
        <v>441952.08089537598</v>
      </c>
      <c r="H142">
        <v>6362803.5674197804</v>
      </c>
      <c r="I142">
        <v>1.0000313578754101</v>
      </c>
      <c r="J142">
        <f t="shared" si="4"/>
        <v>6.9756473744125302E-2</v>
      </c>
      <c r="K142">
        <f t="shared" si="5"/>
        <v>0.70710678118654757</v>
      </c>
    </row>
    <row r="143" spans="1:11" x14ac:dyDescent="0.25">
      <c r="A143">
        <v>142</v>
      </c>
      <c r="B143">
        <v>4</v>
      </c>
      <c r="C143">
        <v>45</v>
      </c>
      <c r="D143">
        <v>500</v>
      </c>
      <c r="E143">
        <v>4499463.7036023196</v>
      </c>
      <c r="F143">
        <v>4499463.7036023196</v>
      </c>
      <c r="G143">
        <v>441979.98348487401</v>
      </c>
      <c r="H143">
        <v>6363202.5930398796</v>
      </c>
      <c r="I143">
        <v>1.0001567942935901</v>
      </c>
      <c r="J143">
        <f t="shared" si="4"/>
        <v>6.9756473744125302E-2</v>
      </c>
      <c r="K143">
        <f t="shared" si="5"/>
        <v>0.70710678118654757</v>
      </c>
    </row>
    <row r="144" spans="1:11" x14ac:dyDescent="0.25">
      <c r="A144">
        <v>143</v>
      </c>
      <c r="B144">
        <v>4</v>
      </c>
      <c r="C144">
        <v>45</v>
      </c>
      <c r="D144">
        <v>1000</v>
      </c>
      <c r="E144">
        <v>4499816.3957546297</v>
      </c>
      <c r="F144">
        <v>4499816.3957546297</v>
      </c>
      <c r="G144">
        <v>442014.86172174598</v>
      </c>
      <c r="H144">
        <v>6363701.3750650203</v>
      </c>
      <c r="I144">
        <v>1.0003136008784601</v>
      </c>
      <c r="J144">
        <f t="shared" si="4"/>
        <v>6.9756473744125302E-2</v>
      </c>
      <c r="K144">
        <f t="shared" si="5"/>
        <v>0.70710678118654757</v>
      </c>
    </row>
    <row r="145" spans="1:11" x14ac:dyDescent="0.25">
      <c r="A145">
        <v>144</v>
      </c>
      <c r="B145">
        <v>4</v>
      </c>
      <c r="C145">
        <v>45</v>
      </c>
      <c r="D145">
        <v>10000</v>
      </c>
      <c r="E145">
        <v>4506164.8544960897</v>
      </c>
      <c r="F145">
        <v>4506164.8544960897</v>
      </c>
      <c r="G145">
        <v>442642.669985443</v>
      </c>
      <c r="H145">
        <v>6372679.45151735</v>
      </c>
      <c r="I145">
        <v>1.0031382212122</v>
      </c>
      <c r="J145">
        <f t="shared" si="4"/>
        <v>6.9756473744125302E-2</v>
      </c>
      <c r="K145">
        <f t="shared" si="5"/>
        <v>0.70710678118654757</v>
      </c>
    </row>
    <row r="146" spans="1:11" x14ac:dyDescent="0.25">
      <c r="A146">
        <v>145</v>
      </c>
      <c r="B146">
        <v>4</v>
      </c>
      <c r="C146">
        <v>45</v>
      </c>
      <c r="D146">
        <v>50000</v>
      </c>
      <c r="E146">
        <v>4534380.2266803496</v>
      </c>
      <c r="F146">
        <v>4534380.2266803496</v>
      </c>
      <c r="G146">
        <v>445432.92893520801</v>
      </c>
      <c r="H146">
        <v>6412582.01352775</v>
      </c>
      <c r="I146">
        <v>1.01574027111847</v>
      </c>
      <c r="J146">
        <f t="shared" si="4"/>
        <v>6.9756473744125302E-2</v>
      </c>
      <c r="K146">
        <f t="shared" si="5"/>
        <v>0.70710678118654757</v>
      </c>
    </row>
    <row r="147" spans="1:11" x14ac:dyDescent="0.25">
      <c r="A147">
        <v>146</v>
      </c>
      <c r="B147">
        <v>4</v>
      </c>
      <c r="C147">
        <v>45</v>
      </c>
      <c r="D147">
        <v>100000</v>
      </c>
      <c r="E147">
        <v>4569649.4419106897</v>
      </c>
      <c r="F147">
        <v>4569649.4419106804</v>
      </c>
      <c r="G147">
        <v>448920.75262241397</v>
      </c>
      <c r="H147">
        <v>6462460.2160407398</v>
      </c>
      <c r="I147">
        <v>1.03160345488052</v>
      </c>
      <c r="J147">
        <f t="shared" si="4"/>
        <v>6.9756473744125302E-2</v>
      </c>
      <c r="K147">
        <f t="shared" si="5"/>
        <v>0.70710678118654757</v>
      </c>
    </row>
    <row r="148" spans="1:11" x14ac:dyDescent="0.25">
      <c r="A148">
        <v>147</v>
      </c>
      <c r="B148">
        <v>4</v>
      </c>
      <c r="C148">
        <v>45</v>
      </c>
      <c r="D148">
        <v>200000</v>
      </c>
      <c r="E148">
        <v>4640187.8723713504</v>
      </c>
      <c r="F148">
        <v>4640187.8723713504</v>
      </c>
      <c r="G148">
        <v>455896.39999682701</v>
      </c>
      <c r="H148">
        <v>6562216.6210667202</v>
      </c>
      <c r="I148">
        <v>1.06369856033531</v>
      </c>
      <c r="J148">
        <f t="shared" si="4"/>
        <v>6.9756473744125302E-2</v>
      </c>
      <c r="K148">
        <f t="shared" si="5"/>
        <v>0.70710678118654757</v>
      </c>
    </row>
    <row r="149" spans="1:11" x14ac:dyDescent="0.25">
      <c r="A149">
        <v>148</v>
      </c>
      <c r="B149">
        <v>4</v>
      </c>
      <c r="C149">
        <v>45</v>
      </c>
      <c r="D149">
        <v>300000</v>
      </c>
      <c r="E149">
        <v>4710726.3028320102</v>
      </c>
      <c r="F149">
        <v>4710726.3028320102</v>
      </c>
      <c r="G149">
        <v>462872.04737123899</v>
      </c>
      <c r="H149">
        <v>6661973.0260926997</v>
      </c>
      <c r="I149">
        <v>1.09628531636436</v>
      </c>
      <c r="J149">
        <f t="shared" si="4"/>
        <v>6.9756473744125302E-2</v>
      </c>
      <c r="K149">
        <f t="shared" si="5"/>
        <v>0.70710678118654757</v>
      </c>
    </row>
    <row r="150" spans="1:11" x14ac:dyDescent="0.25">
      <c r="A150">
        <v>149</v>
      </c>
      <c r="B150">
        <v>4</v>
      </c>
      <c r="C150">
        <v>45</v>
      </c>
      <c r="D150">
        <v>400000</v>
      </c>
      <c r="E150">
        <v>4781264.7332926802</v>
      </c>
      <c r="F150">
        <v>4781264.7332926802</v>
      </c>
      <c r="G150">
        <v>469847.69474565203</v>
      </c>
      <c r="H150">
        <v>6761729.4311186802</v>
      </c>
      <c r="I150">
        <v>1.1293637229676901</v>
      </c>
      <c r="J150">
        <f t="shared" si="4"/>
        <v>6.9756473744125302E-2</v>
      </c>
      <c r="K150">
        <f t="shared" si="5"/>
        <v>0.70710678118654757</v>
      </c>
    </row>
    <row r="151" spans="1:11" x14ac:dyDescent="0.25">
      <c r="A151">
        <v>150</v>
      </c>
      <c r="B151">
        <v>4</v>
      </c>
      <c r="C151">
        <v>45</v>
      </c>
      <c r="D151">
        <v>500000</v>
      </c>
      <c r="E151">
        <v>4851803.16375334</v>
      </c>
      <c r="F151">
        <v>4851803.16375334</v>
      </c>
      <c r="G151">
        <v>476823.34212006402</v>
      </c>
      <c r="H151">
        <v>6861485.8361446699</v>
      </c>
      <c r="I151">
        <v>1.1629337801452799</v>
      </c>
      <c r="J151">
        <f t="shared" si="4"/>
        <v>6.9756473744125302E-2</v>
      </c>
      <c r="K151">
        <f t="shared" si="5"/>
        <v>0.70710678118654757</v>
      </c>
    </row>
    <row r="152" spans="1:11" x14ac:dyDescent="0.25">
      <c r="A152">
        <v>151</v>
      </c>
      <c r="B152">
        <v>4</v>
      </c>
      <c r="C152">
        <v>45</v>
      </c>
      <c r="D152">
        <v>750000</v>
      </c>
      <c r="E152">
        <v>5028149.2399049997</v>
      </c>
      <c r="F152">
        <v>5028149.2399049997</v>
      </c>
      <c r="G152">
        <v>494262.46055609599</v>
      </c>
      <c r="H152">
        <v>7110876.8487096196</v>
      </c>
      <c r="I152">
        <v>1.2490098943516901</v>
      </c>
      <c r="J152">
        <f t="shared" si="4"/>
        <v>6.9756473744125302E-2</v>
      </c>
      <c r="K152">
        <f t="shared" si="5"/>
        <v>0.70710678118654757</v>
      </c>
    </row>
    <row r="153" spans="1:11" x14ac:dyDescent="0.25">
      <c r="A153">
        <v>152</v>
      </c>
      <c r="B153">
        <v>4</v>
      </c>
      <c r="C153">
        <v>45</v>
      </c>
      <c r="D153">
        <v>1000000</v>
      </c>
      <c r="E153">
        <v>5204495.3160566604</v>
      </c>
      <c r="F153">
        <v>5204495.3160566604</v>
      </c>
      <c r="G153">
        <v>511701.57899212698</v>
      </c>
      <c r="H153">
        <v>7360267.8612745795</v>
      </c>
      <c r="I153">
        <v>1.33815882464727</v>
      </c>
      <c r="J153">
        <f t="shared" si="4"/>
        <v>6.9756473744125302E-2</v>
      </c>
      <c r="K153">
        <f t="shared" si="5"/>
        <v>0.70710678118654757</v>
      </c>
    </row>
    <row r="154" spans="1:11" x14ac:dyDescent="0.25">
      <c r="A154">
        <v>153</v>
      </c>
      <c r="B154">
        <v>4</v>
      </c>
      <c r="C154">
        <v>45</v>
      </c>
      <c r="D154">
        <v>2500000</v>
      </c>
      <c r="E154">
        <v>6262571.7729666196</v>
      </c>
      <c r="F154">
        <v>6262571.7729666196</v>
      </c>
      <c r="G154">
        <v>616336.28960831498</v>
      </c>
      <c r="H154">
        <v>8856613.9366643094</v>
      </c>
      <c r="I154">
        <v>1.9375815442934601</v>
      </c>
      <c r="J154">
        <f t="shared" si="4"/>
        <v>6.9756473744125302E-2</v>
      </c>
      <c r="K154">
        <f t="shared" si="5"/>
        <v>0.70710678118654757</v>
      </c>
    </row>
    <row r="155" spans="1:11" x14ac:dyDescent="0.25">
      <c r="A155">
        <v>154</v>
      </c>
      <c r="B155">
        <v>4</v>
      </c>
      <c r="C155">
        <v>45</v>
      </c>
      <c r="D155">
        <v>5000000</v>
      </c>
      <c r="E155">
        <v>8026032.5344832204</v>
      </c>
      <c r="F155">
        <v>8026032.5344832204</v>
      </c>
      <c r="G155">
        <v>790727.47396862798</v>
      </c>
      <c r="H155">
        <v>11350524.062313801</v>
      </c>
      <c r="I155">
        <v>3.1824446975044798</v>
      </c>
      <c r="J155">
        <f t="shared" si="4"/>
        <v>6.9756473744125302E-2</v>
      </c>
      <c r="K155">
        <f t="shared" si="5"/>
        <v>0.70710678118654757</v>
      </c>
    </row>
    <row r="156" spans="1:11" x14ac:dyDescent="0.25">
      <c r="A156">
        <v>155</v>
      </c>
      <c r="B156">
        <v>4</v>
      </c>
      <c r="C156">
        <v>45</v>
      </c>
      <c r="D156">
        <v>6000000</v>
      </c>
      <c r="E156">
        <v>8731416.8390898593</v>
      </c>
      <c r="F156">
        <v>8731416.8390898593</v>
      </c>
      <c r="G156">
        <v>860483.94771275402</v>
      </c>
      <c r="H156">
        <v>12348088.1125737</v>
      </c>
      <c r="I156">
        <v>3.7664288092858</v>
      </c>
      <c r="J156">
        <f t="shared" si="4"/>
        <v>6.9756473744125302E-2</v>
      </c>
      <c r="K156">
        <f t="shared" si="5"/>
        <v>0.70710678118654757</v>
      </c>
    </row>
    <row r="157" spans="1:11" x14ac:dyDescent="0.25">
      <c r="A157">
        <v>156</v>
      </c>
      <c r="B157">
        <v>4</v>
      </c>
      <c r="C157">
        <v>45</v>
      </c>
      <c r="D157">
        <v>7000000</v>
      </c>
      <c r="E157">
        <v>9436801.1436965</v>
      </c>
      <c r="F157">
        <v>9436801.1436965</v>
      </c>
      <c r="G157">
        <v>930240.421456879</v>
      </c>
      <c r="H157">
        <v>13345652.162833501</v>
      </c>
      <c r="I157">
        <v>4.3995779784939302</v>
      </c>
      <c r="J157">
        <f t="shared" si="4"/>
        <v>6.9756473744125302E-2</v>
      </c>
      <c r="K157">
        <f t="shared" si="5"/>
        <v>0.70710678118654757</v>
      </c>
    </row>
    <row r="158" spans="1:11" x14ac:dyDescent="0.25">
      <c r="A158">
        <v>157</v>
      </c>
      <c r="B158">
        <v>4</v>
      </c>
      <c r="C158">
        <v>45</v>
      </c>
      <c r="D158">
        <v>8000000</v>
      </c>
      <c r="E158">
        <v>10142185.4483031</v>
      </c>
      <c r="F158">
        <v>10142185.4483031</v>
      </c>
      <c r="G158">
        <v>999996.89520100399</v>
      </c>
      <c r="H158">
        <v>14343216.213093299</v>
      </c>
      <c r="I158">
        <v>5.0818922051288702</v>
      </c>
      <c r="J158">
        <f t="shared" si="4"/>
        <v>6.9756473744125302E-2</v>
      </c>
      <c r="K158">
        <f t="shared" si="5"/>
        <v>0.70710678118654757</v>
      </c>
    </row>
    <row r="159" spans="1:11" x14ac:dyDescent="0.25">
      <c r="A159">
        <v>158</v>
      </c>
      <c r="B159">
        <v>4</v>
      </c>
      <c r="C159">
        <v>45</v>
      </c>
      <c r="D159">
        <v>9000000</v>
      </c>
      <c r="E159">
        <v>10847569.752909699</v>
      </c>
      <c r="F159">
        <v>10847569.752909699</v>
      </c>
      <c r="G159">
        <v>1069753.3689451199</v>
      </c>
      <c r="H159">
        <v>15340780.2633531</v>
      </c>
      <c r="I159">
        <v>5.8133714891906196</v>
      </c>
      <c r="J159">
        <f t="shared" si="4"/>
        <v>6.9756473744125302E-2</v>
      </c>
      <c r="K159">
        <f t="shared" si="5"/>
        <v>0.70710678118654757</v>
      </c>
    </row>
    <row r="160" spans="1:11" x14ac:dyDescent="0.25">
      <c r="A160">
        <v>159</v>
      </c>
      <c r="B160">
        <v>4</v>
      </c>
      <c r="C160">
        <v>45</v>
      </c>
      <c r="D160">
        <v>10000000</v>
      </c>
      <c r="E160">
        <v>11552954.0575164</v>
      </c>
      <c r="F160">
        <v>11552954.0575164</v>
      </c>
      <c r="G160">
        <v>1139509.8426892499</v>
      </c>
      <c r="H160">
        <v>16338344.313612999</v>
      </c>
      <c r="I160">
        <v>6.5940158306791803</v>
      </c>
      <c r="J160">
        <f t="shared" si="4"/>
        <v>6.9756473744125302E-2</v>
      </c>
      <c r="K160">
        <f t="shared" si="5"/>
        <v>0.70710678118654757</v>
      </c>
    </row>
    <row r="161" spans="1:11" x14ac:dyDescent="0.25">
      <c r="A161">
        <v>160</v>
      </c>
      <c r="B161">
        <v>4</v>
      </c>
      <c r="C161">
        <v>45</v>
      </c>
      <c r="D161">
        <v>15000000</v>
      </c>
      <c r="E161">
        <v>15079875.5805496</v>
      </c>
      <c r="F161">
        <v>15079875.5805496</v>
      </c>
      <c r="G161">
        <v>1488292.2114098801</v>
      </c>
      <c r="H161">
        <v>21326164.564912099</v>
      </c>
      <c r="I161">
        <v>11.2347133995241</v>
      </c>
      <c r="J161">
        <f t="shared" si="4"/>
        <v>6.9756473744125302E-2</v>
      </c>
      <c r="K161">
        <f t="shared" si="5"/>
        <v>0.70710678118654757</v>
      </c>
    </row>
    <row r="162" spans="1:11" x14ac:dyDescent="0.25">
      <c r="A162">
        <v>161</v>
      </c>
      <c r="B162">
        <v>4</v>
      </c>
      <c r="C162">
        <v>45</v>
      </c>
      <c r="D162">
        <v>20000000</v>
      </c>
      <c r="E162">
        <v>18606797.103582799</v>
      </c>
      <c r="F162">
        <v>18606797.103582799</v>
      </c>
      <c r="G162">
        <v>1837074.5801305</v>
      </c>
      <c r="H162">
        <v>26313984.816211201</v>
      </c>
      <c r="I162">
        <v>17.104537404039199</v>
      </c>
      <c r="J162">
        <f t="shared" si="4"/>
        <v>6.9756473744125302E-2</v>
      </c>
      <c r="K162">
        <f t="shared" si="5"/>
        <v>0.70710678118654757</v>
      </c>
    </row>
    <row r="163" spans="1:11" x14ac:dyDescent="0.25">
      <c r="A163">
        <v>162</v>
      </c>
      <c r="B163">
        <v>4</v>
      </c>
      <c r="C163">
        <v>45</v>
      </c>
      <c r="D163">
        <v>25000000</v>
      </c>
      <c r="E163">
        <v>22133718.626616001</v>
      </c>
      <c r="F163">
        <v>22133718.626616001</v>
      </c>
      <c r="G163">
        <v>2185856.94885113</v>
      </c>
      <c r="H163">
        <v>31301805.067510299</v>
      </c>
      <c r="I163">
        <v>24.2034878442246</v>
      </c>
      <c r="J163">
        <f t="shared" si="4"/>
        <v>6.9756473744125302E-2</v>
      </c>
      <c r="K163">
        <f t="shared" si="5"/>
        <v>0.70710678118654757</v>
      </c>
    </row>
    <row r="164" spans="1:11" x14ac:dyDescent="0.25">
      <c r="A164">
        <v>163</v>
      </c>
      <c r="B164">
        <v>4</v>
      </c>
      <c r="C164">
        <v>45</v>
      </c>
      <c r="D164">
        <v>30000000</v>
      </c>
      <c r="E164">
        <v>25660640.149649199</v>
      </c>
      <c r="F164">
        <v>25660640.149649199</v>
      </c>
      <c r="G164">
        <v>2534639.3175717602</v>
      </c>
      <c r="H164">
        <v>36289625.318809398</v>
      </c>
      <c r="I164">
        <v>32.531564720080198</v>
      </c>
      <c r="J164">
        <f t="shared" si="4"/>
        <v>6.9756473744125302E-2</v>
      </c>
      <c r="K164">
        <f t="shared" si="5"/>
        <v>0.70710678118654757</v>
      </c>
    </row>
    <row r="165" spans="1:11" x14ac:dyDescent="0.25">
      <c r="A165">
        <v>164</v>
      </c>
      <c r="B165">
        <v>4</v>
      </c>
      <c r="C165">
        <v>45</v>
      </c>
      <c r="D165">
        <v>35000000</v>
      </c>
      <c r="E165">
        <v>29187561.672682401</v>
      </c>
      <c r="F165">
        <v>29187561.672682401</v>
      </c>
      <c r="G165">
        <v>2883421.6862923801</v>
      </c>
      <c r="H165">
        <v>41277445.5701086</v>
      </c>
      <c r="I165">
        <v>42.088768031606001</v>
      </c>
      <c r="J165">
        <f t="shared" si="4"/>
        <v>6.9756473744125302E-2</v>
      </c>
      <c r="K165">
        <f t="shared" si="5"/>
        <v>0.70710678118654757</v>
      </c>
    </row>
    <row r="166" spans="1:11" x14ac:dyDescent="0.25">
      <c r="A166">
        <v>165</v>
      </c>
      <c r="B166">
        <v>4</v>
      </c>
      <c r="C166">
        <v>45</v>
      </c>
      <c r="D166">
        <v>40000000</v>
      </c>
      <c r="E166">
        <v>32714483.195715599</v>
      </c>
      <c r="F166">
        <v>32714483.195715599</v>
      </c>
      <c r="G166">
        <v>3232204.0550130098</v>
      </c>
      <c r="H166">
        <v>46265265.821407698</v>
      </c>
      <c r="I166">
        <v>52.875097778802001</v>
      </c>
      <c r="J166">
        <f t="shared" si="4"/>
        <v>6.9756473744125302E-2</v>
      </c>
      <c r="K166">
        <f t="shared" si="5"/>
        <v>0.70710678118654757</v>
      </c>
    </row>
    <row r="167" spans="1:11" x14ac:dyDescent="0.25">
      <c r="A167">
        <v>166</v>
      </c>
      <c r="B167">
        <v>4</v>
      </c>
      <c r="C167">
        <v>45</v>
      </c>
      <c r="D167">
        <v>50000000</v>
      </c>
      <c r="E167">
        <v>39768326.241782002</v>
      </c>
      <c r="F167">
        <v>39768326.241782002</v>
      </c>
      <c r="G167">
        <v>3929768.7924542599</v>
      </c>
      <c r="H167">
        <v>56240906.324005902</v>
      </c>
      <c r="I167">
        <v>78.135136580204701</v>
      </c>
      <c r="J167">
        <f t="shared" si="4"/>
        <v>6.9756473744125302E-2</v>
      </c>
      <c r="K167">
        <f t="shared" si="5"/>
        <v>0.70710678118654757</v>
      </c>
    </row>
    <row r="168" spans="1:11" x14ac:dyDescent="0.25">
      <c r="A168">
        <v>167</v>
      </c>
      <c r="B168">
        <v>4</v>
      </c>
      <c r="C168">
        <v>45</v>
      </c>
      <c r="D168">
        <v>75000000</v>
      </c>
      <c r="E168">
        <v>57402933.856947899</v>
      </c>
      <c r="F168">
        <v>57402933.856947899</v>
      </c>
      <c r="G168">
        <v>5673680.6360573899</v>
      </c>
      <c r="H168">
        <v>81180007.580501497</v>
      </c>
      <c r="I168">
        <v>162.79494620794</v>
      </c>
      <c r="J168">
        <f t="shared" si="4"/>
        <v>6.9756473744125302E-2</v>
      </c>
      <c r="K168">
        <f t="shared" si="5"/>
        <v>0.70710678118654757</v>
      </c>
    </row>
    <row r="169" spans="1:11" x14ac:dyDescent="0.25">
      <c r="A169">
        <v>168</v>
      </c>
      <c r="B169">
        <v>4</v>
      </c>
      <c r="C169">
        <v>45</v>
      </c>
      <c r="D169">
        <v>100000000</v>
      </c>
      <c r="E169">
        <v>75037541.472113907</v>
      </c>
      <c r="F169">
        <v>75037541.472113907</v>
      </c>
      <c r="G169">
        <v>7417592.4796605296</v>
      </c>
      <c r="H169">
        <v>106119108.836997</v>
      </c>
      <c r="I169">
        <v>278.18291672743101</v>
      </c>
      <c r="J169">
        <f t="shared" si="4"/>
        <v>6.9756473744125302E-2</v>
      </c>
      <c r="K169">
        <f t="shared" si="5"/>
        <v>0.70710678118654757</v>
      </c>
    </row>
    <row r="170" spans="1:11" x14ac:dyDescent="0.25">
      <c r="A170">
        <v>169</v>
      </c>
      <c r="B170">
        <v>4</v>
      </c>
      <c r="C170">
        <v>45</v>
      </c>
      <c r="D170">
        <v>200000000</v>
      </c>
      <c r="E170">
        <v>145575971.93277699</v>
      </c>
      <c r="F170">
        <v>145575971.93277699</v>
      </c>
      <c r="G170">
        <v>14393239.854072999</v>
      </c>
      <c r="H170">
        <v>205875513.86297899</v>
      </c>
      <c r="I170">
        <v>1047.0164077229499</v>
      </c>
      <c r="J170">
        <f t="shared" si="4"/>
        <v>6.9756473744125302E-2</v>
      </c>
      <c r="K170">
        <f t="shared" si="5"/>
        <v>0.70710678118654757</v>
      </c>
    </row>
    <row r="171" spans="1:11" x14ac:dyDescent="0.25">
      <c r="A171">
        <v>170</v>
      </c>
      <c r="B171">
        <v>4</v>
      </c>
      <c r="C171">
        <v>45</v>
      </c>
      <c r="D171">
        <v>300000000</v>
      </c>
      <c r="E171">
        <v>216114402.39344099</v>
      </c>
      <c r="F171">
        <v>216114402.39344099</v>
      </c>
      <c r="G171">
        <v>21368887.228485499</v>
      </c>
      <c r="H171">
        <v>305631918.88896197</v>
      </c>
      <c r="I171">
        <v>2307.50047298656</v>
      </c>
      <c r="J171">
        <f t="shared" si="4"/>
        <v>6.9756473744125302E-2</v>
      </c>
      <c r="K171">
        <f t="shared" si="5"/>
        <v>0.70710678118654757</v>
      </c>
    </row>
    <row r="172" spans="1:11" x14ac:dyDescent="0.25">
      <c r="A172">
        <v>171</v>
      </c>
      <c r="B172">
        <v>4</v>
      </c>
      <c r="C172">
        <v>45</v>
      </c>
      <c r="D172">
        <v>350000000</v>
      </c>
      <c r="E172">
        <v>251383617.62377301</v>
      </c>
      <c r="F172">
        <v>251383617.62377301</v>
      </c>
      <c r="G172">
        <v>24856710.9156918</v>
      </c>
      <c r="H172">
        <v>355510121.40195298</v>
      </c>
      <c r="I172">
        <v>3122.11147096889</v>
      </c>
      <c r="J172">
        <f t="shared" si="4"/>
        <v>6.9756473744125302E-2</v>
      </c>
      <c r="K172">
        <f t="shared" si="5"/>
        <v>0.70710678118654757</v>
      </c>
    </row>
    <row r="173" spans="1:11" x14ac:dyDescent="0.25">
      <c r="A173">
        <v>172</v>
      </c>
      <c r="B173">
        <v>4</v>
      </c>
      <c r="C173">
        <v>45</v>
      </c>
      <c r="D173">
        <v>400000000</v>
      </c>
      <c r="E173">
        <v>286652832.854105</v>
      </c>
      <c r="F173">
        <v>286652832.854105</v>
      </c>
      <c r="G173">
        <v>28344534.602898099</v>
      </c>
      <c r="H173">
        <v>405388323.91494399</v>
      </c>
      <c r="I173">
        <v>4059.63511251825</v>
      </c>
      <c r="J173">
        <f t="shared" si="4"/>
        <v>6.9756473744125302E-2</v>
      </c>
      <c r="K173">
        <f t="shared" si="5"/>
        <v>0.70710678118654757</v>
      </c>
    </row>
    <row r="174" spans="1:11" x14ac:dyDescent="0.25">
      <c r="A174">
        <v>173</v>
      </c>
      <c r="B174">
        <v>4</v>
      </c>
      <c r="C174">
        <v>45</v>
      </c>
      <c r="D174">
        <v>500000000</v>
      </c>
      <c r="E174">
        <v>357191263.31476903</v>
      </c>
      <c r="F174">
        <v>357191263.31476903</v>
      </c>
      <c r="G174">
        <v>35320181.977310598</v>
      </c>
      <c r="H174">
        <v>505144728.94092602</v>
      </c>
      <c r="I174">
        <v>6303.4203263180398</v>
      </c>
      <c r="J174">
        <f t="shared" si="4"/>
        <v>6.9756473744125302E-2</v>
      </c>
      <c r="K174">
        <f t="shared" si="5"/>
        <v>0.70710678118654757</v>
      </c>
    </row>
    <row r="175" spans="1:11" x14ac:dyDescent="0.25">
      <c r="A175">
        <v>174</v>
      </c>
      <c r="B175">
        <v>4</v>
      </c>
      <c r="C175">
        <v>45</v>
      </c>
      <c r="D175">
        <v>750000000</v>
      </c>
      <c r="E175">
        <v>533537339.466429</v>
      </c>
      <c r="F175">
        <v>533537339.466429</v>
      </c>
      <c r="G175">
        <v>52759300.413341902</v>
      </c>
      <c r="H175">
        <v>754535741.50588202</v>
      </c>
      <c r="I175">
        <v>14063.8546232403</v>
      </c>
      <c r="J175">
        <f t="shared" si="4"/>
        <v>6.9756473744125302E-2</v>
      </c>
      <c r="K175">
        <f t="shared" si="5"/>
        <v>0.70710678118654757</v>
      </c>
    </row>
    <row r="176" spans="1:11" x14ac:dyDescent="0.25">
      <c r="A176">
        <v>175</v>
      </c>
      <c r="B176">
        <v>4</v>
      </c>
      <c r="C176">
        <v>45</v>
      </c>
      <c r="D176">
        <v>1000000000</v>
      </c>
      <c r="E176">
        <v>709883415.61808896</v>
      </c>
      <c r="F176">
        <v>709883415.61808896</v>
      </c>
      <c r="G176">
        <v>70198418.849373206</v>
      </c>
      <c r="H176">
        <v>1003926754.07083</v>
      </c>
      <c r="I176">
        <v>24897.1050093382</v>
      </c>
      <c r="J176">
        <f t="shared" si="4"/>
        <v>6.9756473744125302E-2</v>
      </c>
      <c r="K176">
        <f t="shared" si="5"/>
        <v>0.70710678118654757</v>
      </c>
    </row>
    <row r="177" spans="1:11" x14ac:dyDescent="0.25">
      <c r="A177">
        <v>176</v>
      </c>
      <c r="B177">
        <v>5</v>
      </c>
      <c r="C177">
        <v>45</v>
      </c>
      <c r="D177">
        <v>100</v>
      </c>
      <c r="E177">
        <v>4493046.6013700496</v>
      </c>
      <c r="F177">
        <v>4493046.6013700403</v>
      </c>
      <c r="G177">
        <v>552192.67560204398</v>
      </c>
      <c r="H177">
        <v>6354127.44003186</v>
      </c>
      <c r="I177">
        <v>1.00003135816199</v>
      </c>
      <c r="J177">
        <f t="shared" si="4"/>
        <v>8.7155742747658166E-2</v>
      </c>
      <c r="K177">
        <f t="shared" si="5"/>
        <v>0.70710678118654757</v>
      </c>
    </row>
    <row r="178" spans="1:11" x14ac:dyDescent="0.25">
      <c r="A178">
        <v>177</v>
      </c>
      <c r="B178">
        <v>5</v>
      </c>
      <c r="C178">
        <v>45</v>
      </c>
      <c r="D178">
        <v>500</v>
      </c>
      <c r="E178">
        <v>4493328.36778061</v>
      </c>
      <c r="F178">
        <v>4493328.36778061</v>
      </c>
      <c r="G178">
        <v>552227.53789914295</v>
      </c>
      <c r="H178">
        <v>6354525.9179111002</v>
      </c>
      <c r="I178">
        <v>1.00015679572656</v>
      </c>
      <c r="J178">
        <f t="shared" si="4"/>
        <v>8.7155742747658166E-2</v>
      </c>
      <c r="K178">
        <f t="shared" si="5"/>
        <v>0.70710678118654757</v>
      </c>
    </row>
    <row r="179" spans="1:11" x14ac:dyDescent="0.25">
      <c r="A179">
        <v>178</v>
      </c>
      <c r="B179">
        <v>5</v>
      </c>
      <c r="C179">
        <v>45</v>
      </c>
      <c r="D179">
        <v>1000</v>
      </c>
      <c r="E179">
        <v>4493680.5757938102</v>
      </c>
      <c r="F179">
        <v>4493680.5757938102</v>
      </c>
      <c r="G179">
        <v>552271.11577051703</v>
      </c>
      <c r="H179">
        <v>6355024.0152601404</v>
      </c>
      <c r="I179">
        <v>1.0003136037446101</v>
      </c>
      <c r="J179">
        <f t="shared" si="4"/>
        <v>8.7155742747658166E-2</v>
      </c>
      <c r="K179">
        <f t="shared" si="5"/>
        <v>0.70710678118654757</v>
      </c>
    </row>
    <row r="180" spans="1:11" x14ac:dyDescent="0.25">
      <c r="A180">
        <v>179</v>
      </c>
      <c r="B180">
        <v>5</v>
      </c>
      <c r="C180">
        <v>45</v>
      </c>
      <c r="D180">
        <v>10000</v>
      </c>
      <c r="E180">
        <v>4500020.3200314296</v>
      </c>
      <c r="F180">
        <v>4500020.3200314296</v>
      </c>
      <c r="G180">
        <v>553055.51745524595</v>
      </c>
      <c r="H180">
        <v>6363989.7675429704</v>
      </c>
      <c r="I180">
        <v>1.0031382499144801</v>
      </c>
      <c r="J180">
        <f t="shared" si="4"/>
        <v>8.7155742747658166E-2</v>
      </c>
      <c r="K180">
        <f t="shared" si="5"/>
        <v>0.70710678118654757</v>
      </c>
    </row>
    <row r="181" spans="1:11" x14ac:dyDescent="0.25">
      <c r="A181">
        <v>180</v>
      </c>
      <c r="B181">
        <v>5</v>
      </c>
      <c r="C181">
        <v>45</v>
      </c>
      <c r="D181">
        <v>50000</v>
      </c>
      <c r="E181">
        <v>4528196.9610875398</v>
      </c>
      <c r="F181">
        <v>4528196.9610875398</v>
      </c>
      <c r="G181">
        <v>556541.74716515199</v>
      </c>
      <c r="H181">
        <v>6403837.5554666398</v>
      </c>
      <c r="I181">
        <v>1.01574041553446</v>
      </c>
      <c r="J181">
        <f t="shared" si="4"/>
        <v>8.7155742747658166E-2</v>
      </c>
      <c r="K181">
        <f t="shared" si="5"/>
        <v>0.70710678118654757</v>
      </c>
    </row>
    <row r="182" spans="1:11" x14ac:dyDescent="0.25">
      <c r="A182">
        <v>181</v>
      </c>
      <c r="B182">
        <v>5</v>
      </c>
      <c r="C182">
        <v>45</v>
      </c>
      <c r="D182">
        <v>100000</v>
      </c>
      <c r="E182">
        <v>4563417.76240768</v>
      </c>
      <c r="F182">
        <v>4563417.76240768</v>
      </c>
      <c r="G182">
        <v>560899.534302535</v>
      </c>
      <c r="H182">
        <v>6453647.2903712299</v>
      </c>
      <c r="I182">
        <v>1.0316037459740099</v>
      </c>
      <c r="J182">
        <f t="shared" si="4"/>
        <v>8.7155742747658166E-2</v>
      </c>
      <c r="K182">
        <f t="shared" si="5"/>
        <v>0.70710678118654757</v>
      </c>
    </row>
    <row r="183" spans="1:11" x14ac:dyDescent="0.25">
      <c r="A183">
        <v>182</v>
      </c>
      <c r="B183">
        <v>5</v>
      </c>
      <c r="C183">
        <v>45</v>
      </c>
      <c r="D183">
        <v>200000</v>
      </c>
      <c r="E183">
        <v>4633859.3650479596</v>
      </c>
      <c r="F183">
        <v>4633859.3650479596</v>
      </c>
      <c r="G183">
        <v>569615.10857730103</v>
      </c>
      <c r="H183">
        <v>6553266.7601803998</v>
      </c>
      <c r="I183">
        <v>1.0636991515683001</v>
      </c>
      <c r="J183">
        <f t="shared" si="4"/>
        <v>8.7155742747658166E-2</v>
      </c>
      <c r="K183">
        <f t="shared" si="5"/>
        <v>0.70710678118654757</v>
      </c>
    </row>
    <row r="184" spans="1:11" x14ac:dyDescent="0.25">
      <c r="A184">
        <v>183</v>
      </c>
      <c r="B184">
        <v>5</v>
      </c>
      <c r="C184">
        <v>45</v>
      </c>
      <c r="D184">
        <v>300000</v>
      </c>
      <c r="E184">
        <v>4704300.9676882299</v>
      </c>
      <c r="F184">
        <v>4704300.9676882299</v>
      </c>
      <c r="G184">
        <v>578330.68285206705</v>
      </c>
      <c r="H184">
        <v>6652886.2299895799</v>
      </c>
      <c r="I184">
        <v>1.09628621678289</v>
      </c>
      <c r="J184">
        <f t="shared" si="4"/>
        <v>8.7155742747658166E-2</v>
      </c>
      <c r="K184">
        <f t="shared" si="5"/>
        <v>0.70710678118654757</v>
      </c>
    </row>
    <row r="185" spans="1:11" x14ac:dyDescent="0.25">
      <c r="A185">
        <v>184</v>
      </c>
      <c r="B185">
        <v>5</v>
      </c>
      <c r="C185">
        <v>45</v>
      </c>
      <c r="D185">
        <v>400000</v>
      </c>
      <c r="E185">
        <v>4774742.5703285104</v>
      </c>
      <c r="F185">
        <v>4774742.5703285104</v>
      </c>
      <c r="G185">
        <v>587046.25712683203</v>
      </c>
      <c r="H185">
        <v>6752505.6997987498</v>
      </c>
      <c r="I185">
        <v>1.12936494161777</v>
      </c>
      <c r="J185">
        <f t="shared" si="4"/>
        <v>8.7155742747658166E-2</v>
      </c>
      <c r="K185">
        <f t="shared" si="5"/>
        <v>0.70710678118654757</v>
      </c>
    </row>
    <row r="186" spans="1:11" x14ac:dyDescent="0.25">
      <c r="A186">
        <v>185</v>
      </c>
      <c r="B186">
        <v>5</v>
      </c>
      <c r="C186">
        <v>45</v>
      </c>
      <c r="D186">
        <v>500000</v>
      </c>
      <c r="E186">
        <v>4845184.1729687797</v>
      </c>
      <c r="F186">
        <v>4845184.1729687797</v>
      </c>
      <c r="G186">
        <v>595761.83140159806</v>
      </c>
      <c r="H186">
        <v>6852125.1696079196</v>
      </c>
      <c r="I186">
        <v>1.16293532607293</v>
      </c>
      <c r="J186">
        <f t="shared" si="4"/>
        <v>8.7155742747658166E-2</v>
      </c>
      <c r="K186">
        <f t="shared" si="5"/>
        <v>0.70710678118654757</v>
      </c>
    </row>
    <row r="187" spans="1:11" x14ac:dyDescent="0.25">
      <c r="A187">
        <v>186</v>
      </c>
      <c r="B187">
        <v>5</v>
      </c>
      <c r="C187">
        <v>45</v>
      </c>
      <c r="D187">
        <v>750000</v>
      </c>
      <c r="E187">
        <v>5021288.1795694698</v>
      </c>
      <c r="F187">
        <v>5021288.1795694698</v>
      </c>
      <c r="G187">
        <v>617550.76708851301</v>
      </c>
      <c r="H187">
        <v>7101173.8441308597</v>
      </c>
      <c r="I187">
        <v>1.2490122980495999</v>
      </c>
      <c r="J187">
        <f t="shared" si="4"/>
        <v>8.7155742747658166E-2</v>
      </c>
      <c r="K187">
        <f t="shared" si="5"/>
        <v>0.70710678118654757</v>
      </c>
    </row>
    <row r="188" spans="1:11" x14ac:dyDescent="0.25">
      <c r="A188">
        <v>187</v>
      </c>
      <c r="B188">
        <v>5</v>
      </c>
      <c r="C188">
        <v>45</v>
      </c>
      <c r="D188">
        <v>1000000</v>
      </c>
      <c r="E188">
        <v>5197392.1861701598</v>
      </c>
      <c r="F188">
        <v>5197392.1861701598</v>
      </c>
      <c r="G188">
        <v>639339.70277542702</v>
      </c>
      <c r="H188">
        <v>7350222.5186537998</v>
      </c>
      <c r="I188">
        <v>1.3381621426530601</v>
      </c>
      <c r="J188">
        <f t="shared" si="4"/>
        <v>8.7155742747658166E-2</v>
      </c>
      <c r="K188">
        <f t="shared" si="5"/>
        <v>0.70710678118654757</v>
      </c>
    </row>
    <row r="189" spans="1:11" x14ac:dyDescent="0.25">
      <c r="A189">
        <v>188</v>
      </c>
      <c r="B189">
        <v>5</v>
      </c>
      <c r="C189">
        <v>45</v>
      </c>
      <c r="D189">
        <v>2500000</v>
      </c>
      <c r="E189">
        <v>6254016.2257743003</v>
      </c>
      <c r="F189">
        <v>6254016.2257743003</v>
      </c>
      <c r="G189">
        <v>770073.31689691497</v>
      </c>
      <c r="H189">
        <v>8844514.5657914206</v>
      </c>
      <c r="I189">
        <v>1.93759153543665</v>
      </c>
      <c r="J189">
        <f t="shared" si="4"/>
        <v>8.7155742747658166E-2</v>
      </c>
      <c r="K189">
        <f t="shared" si="5"/>
        <v>0.70710678118654757</v>
      </c>
    </row>
    <row r="190" spans="1:11" x14ac:dyDescent="0.25">
      <c r="A190">
        <v>189</v>
      </c>
      <c r="B190">
        <v>5</v>
      </c>
      <c r="C190">
        <v>45</v>
      </c>
      <c r="D190">
        <v>5000000</v>
      </c>
      <c r="E190">
        <v>8015056.2917812001</v>
      </c>
      <c r="F190">
        <v>8015056.2917812001</v>
      </c>
      <c r="G190">
        <v>987962.67376606003</v>
      </c>
      <c r="H190">
        <v>11335001.3110207</v>
      </c>
      <c r="I190">
        <v>3.1824703335532698</v>
      </c>
      <c r="J190">
        <f t="shared" si="4"/>
        <v>8.7155742747658166E-2</v>
      </c>
      <c r="K190">
        <f t="shared" si="5"/>
        <v>0.70710678118654757</v>
      </c>
    </row>
    <row r="191" spans="1:11" x14ac:dyDescent="0.25">
      <c r="A191">
        <v>190</v>
      </c>
      <c r="B191">
        <v>5</v>
      </c>
      <c r="C191">
        <v>45</v>
      </c>
      <c r="D191">
        <v>6000000</v>
      </c>
      <c r="E191">
        <v>8719472.3181839604</v>
      </c>
      <c r="F191">
        <v>8719472.3181839604</v>
      </c>
      <c r="G191">
        <v>1075118.41651371</v>
      </c>
      <c r="H191">
        <v>12331196.0091125</v>
      </c>
      <c r="I191">
        <v>3.7664622863503099</v>
      </c>
      <c r="J191">
        <f t="shared" si="4"/>
        <v>8.7155742747658166E-2</v>
      </c>
      <c r="K191">
        <f t="shared" si="5"/>
        <v>0.70710678118654757</v>
      </c>
    </row>
    <row r="192" spans="1:11" x14ac:dyDescent="0.25">
      <c r="A192">
        <v>191</v>
      </c>
      <c r="B192">
        <v>5</v>
      </c>
      <c r="C192">
        <v>45</v>
      </c>
      <c r="D192">
        <v>7000000</v>
      </c>
      <c r="E192">
        <v>9423888.3445867207</v>
      </c>
      <c r="F192">
        <v>9423888.3445867095</v>
      </c>
      <c r="G192">
        <v>1162274.1592613701</v>
      </c>
      <c r="H192">
        <v>13327390.7072042</v>
      </c>
      <c r="I192">
        <v>4.3996202011761403</v>
      </c>
      <c r="J192">
        <f t="shared" si="4"/>
        <v>8.7155742747658166E-2</v>
      </c>
      <c r="K192">
        <f t="shared" si="5"/>
        <v>0.70710678118654757</v>
      </c>
    </row>
    <row r="193" spans="1:11" x14ac:dyDescent="0.25">
      <c r="A193">
        <v>192</v>
      </c>
      <c r="B193">
        <v>5</v>
      </c>
      <c r="C193">
        <v>45</v>
      </c>
      <c r="D193">
        <v>8000000</v>
      </c>
      <c r="E193">
        <v>10128304.370989401</v>
      </c>
      <c r="F193">
        <v>10128304.370989401</v>
      </c>
      <c r="G193">
        <v>1249429.9020090301</v>
      </c>
      <c r="H193">
        <v>14323585.405296</v>
      </c>
      <c r="I193">
        <v>5.0819440780307596</v>
      </c>
      <c r="J193">
        <f t="shared" si="4"/>
        <v>8.7155742747658166E-2</v>
      </c>
      <c r="K193">
        <f t="shared" si="5"/>
        <v>0.70710678118654757</v>
      </c>
    </row>
    <row r="194" spans="1:11" x14ac:dyDescent="0.25">
      <c r="A194">
        <v>193</v>
      </c>
      <c r="B194">
        <v>5</v>
      </c>
      <c r="C194">
        <v>45</v>
      </c>
      <c r="D194">
        <v>9000000</v>
      </c>
      <c r="E194">
        <v>10832720.3973922</v>
      </c>
      <c r="F194">
        <v>10832720.3973922</v>
      </c>
      <c r="G194">
        <v>1336585.6447566899</v>
      </c>
      <c r="H194">
        <v>15319780.1033877</v>
      </c>
      <c r="I194">
        <v>5.81343391691418</v>
      </c>
      <c r="J194">
        <f t="shared" ref="J194:J257" si="6">SIN(B194*PI()/180)</f>
        <v>8.7155742747658166E-2</v>
      </c>
      <c r="K194">
        <f t="shared" ref="K194:K257" si="7">COS(C194*PI()/180)</f>
        <v>0.70710678118654757</v>
      </c>
    </row>
    <row r="195" spans="1:11" x14ac:dyDescent="0.25">
      <c r="A195">
        <v>194</v>
      </c>
      <c r="B195">
        <v>5</v>
      </c>
      <c r="C195">
        <v>45</v>
      </c>
      <c r="D195">
        <v>10000000</v>
      </c>
      <c r="E195">
        <v>11537136.423794899</v>
      </c>
      <c r="F195">
        <v>11537136.423794899</v>
      </c>
      <c r="G195">
        <v>1423741.3875043499</v>
      </c>
      <c r="H195">
        <v>16315974.8014795</v>
      </c>
      <c r="I195">
        <v>6.5940897178263898</v>
      </c>
      <c r="J195">
        <f t="shared" si="6"/>
        <v>8.7155742747658166E-2</v>
      </c>
      <c r="K195">
        <f t="shared" si="7"/>
        <v>0.70710678118654757</v>
      </c>
    </row>
    <row r="196" spans="1:11" x14ac:dyDescent="0.25">
      <c r="A196">
        <v>195</v>
      </c>
      <c r="B196">
        <v>5</v>
      </c>
      <c r="C196">
        <v>45</v>
      </c>
      <c r="D196">
        <v>15000000</v>
      </c>
      <c r="E196">
        <v>15059216.555808701</v>
      </c>
      <c r="F196">
        <v>15059216.555808701</v>
      </c>
      <c r="G196">
        <v>1859520.1012426401</v>
      </c>
      <c r="H196">
        <v>21296948.291938201</v>
      </c>
      <c r="I196">
        <v>11.234858152819299</v>
      </c>
      <c r="J196">
        <f t="shared" si="6"/>
        <v>8.7155742747658166E-2</v>
      </c>
      <c r="K196">
        <f t="shared" si="7"/>
        <v>0.70710678118654757</v>
      </c>
    </row>
    <row r="197" spans="1:11" x14ac:dyDescent="0.25">
      <c r="A197">
        <v>196</v>
      </c>
      <c r="B197">
        <v>5</v>
      </c>
      <c r="C197">
        <v>45</v>
      </c>
      <c r="D197">
        <v>20000000</v>
      </c>
      <c r="E197">
        <v>18581296.687822498</v>
      </c>
      <c r="F197">
        <v>18581296.687822498</v>
      </c>
      <c r="G197">
        <v>2295298.8149809302</v>
      </c>
      <c r="H197">
        <v>26277921.782396901</v>
      </c>
      <c r="I197">
        <v>17.1047756385321</v>
      </c>
      <c r="J197">
        <f t="shared" si="6"/>
        <v>8.7155742747658166E-2</v>
      </c>
      <c r="K197">
        <f t="shared" si="7"/>
        <v>0.70710678118654757</v>
      </c>
    </row>
    <row r="198" spans="1:11" x14ac:dyDescent="0.25">
      <c r="A198">
        <v>197</v>
      </c>
      <c r="B198">
        <v>5</v>
      </c>
      <c r="C198">
        <v>45</v>
      </c>
      <c r="D198">
        <v>25000000</v>
      </c>
      <c r="E198">
        <v>22103376.8198363</v>
      </c>
      <c r="F198">
        <v>22103376.8198363</v>
      </c>
      <c r="G198">
        <v>2731077.5287192198</v>
      </c>
      <c r="H198">
        <v>31258895.272855598</v>
      </c>
      <c r="I198">
        <v>24.203842174964699</v>
      </c>
      <c r="J198">
        <f t="shared" si="6"/>
        <v>8.7155742747658166E-2</v>
      </c>
      <c r="K198">
        <f t="shared" si="7"/>
        <v>0.70710678118654757</v>
      </c>
    </row>
    <row r="199" spans="1:11" x14ac:dyDescent="0.25">
      <c r="A199">
        <v>198</v>
      </c>
      <c r="B199">
        <v>5</v>
      </c>
      <c r="C199">
        <v>45</v>
      </c>
      <c r="D199">
        <v>30000000</v>
      </c>
      <c r="E199">
        <v>25625456.951850101</v>
      </c>
      <c r="F199">
        <v>25625456.951850101</v>
      </c>
      <c r="G199">
        <v>3166856.24245751</v>
      </c>
      <c r="H199">
        <v>36239868.763314404</v>
      </c>
      <c r="I199">
        <v>32.532057762117198</v>
      </c>
      <c r="J199">
        <f t="shared" si="6"/>
        <v>8.7155742747658166E-2</v>
      </c>
      <c r="K199">
        <f t="shared" si="7"/>
        <v>0.70710678118654757</v>
      </c>
    </row>
    <row r="200" spans="1:11" x14ac:dyDescent="0.25">
      <c r="A200">
        <v>199</v>
      </c>
      <c r="B200">
        <v>5</v>
      </c>
      <c r="C200">
        <v>45</v>
      </c>
      <c r="D200">
        <v>35000000</v>
      </c>
      <c r="E200">
        <v>29147537.083863899</v>
      </c>
      <c r="F200">
        <v>29147537.083863899</v>
      </c>
      <c r="G200">
        <v>3602634.9561958001</v>
      </c>
      <c r="H200">
        <v>41220842.253773101</v>
      </c>
      <c r="I200">
        <v>42.089422399989402</v>
      </c>
      <c r="J200">
        <f t="shared" si="6"/>
        <v>8.7155742747658166E-2</v>
      </c>
      <c r="K200">
        <f t="shared" si="7"/>
        <v>0.70710678118654757</v>
      </c>
    </row>
    <row r="201" spans="1:11" x14ac:dyDescent="0.25">
      <c r="A201">
        <v>200</v>
      </c>
      <c r="B201">
        <v>5</v>
      </c>
      <c r="C201">
        <v>45</v>
      </c>
      <c r="D201">
        <v>40000000</v>
      </c>
      <c r="E201">
        <v>32669617.215877701</v>
      </c>
      <c r="F201">
        <v>32669617.215877701</v>
      </c>
      <c r="G201">
        <v>4038413.6699340902</v>
      </c>
      <c r="H201">
        <v>46201815.744231798</v>
      </c>
      <c r="I201">
        <v>52.875936088581597</v>
      </c>
      <c r="J201">
        <f t="shared" si="6"/>
        <v>8.7155742747658166E-2</v>
      </c>
      <c r="K201">
        <f t="shared" si="7"/>
        <v>0.70710678118654757</v>
      </c>
    </row>
    <row r="202" spans="1:11" x14ac:dyDescent="0.25">
      <c r="A202">
        <v>201</v>
      </c>
      <c r="B202">
        <v>5</v>
      </c>
      <c r="C202">
        <v>45</v>
      </c>
      <c r="D202">
        <v>50000000</v>
      </c>
      <c r="E202">
        <v>39713777.4799053</v>
      </c>
      <c r="F202">
        <v>39713777.4799053</v>
      </c>
      <c r="G202">
        <v>4909971.0974106696</v>
      </c>
      <c r="H202">
        <v>56163762.725149304</v>
      </c>
      <c r="I202">
        <v>78.136410617925307</v>
      </c>
      <c r="J202">
        <f t="shared" si="6"/>
        <v>8.7155742747658166E-2</v>
      </c>
      <c r="K202">
        <f t="shared" si="7"/>
        <v>0.70710678118654757</v>
      </c>
    </row>
    <row r="203" spans="1:11" x14ac:dyDescent="0.25">
      <c r="A203">
        <v>202</v>
      </c>
      <c r="B203">
        <v>5</v>
      </c>
      <c r="C203">
        <v>45</v>
      </c>
      <c r="D203">
        <v>75000000</v>
      </c>
      <c r="E203">
        <v>57324178.139974304</v>
      </c>
      <c r="F203">
        <v>57324178.139974304</v>
      </c>
      <c r="G203">
        <v>7088864.66610213</v>
      </c>
      <c r="H203">
        <v>81068630.177442893</v>
      </c>
      <c r="I203">
        <v>162.79770532888099</v>
      </c>
      <c r="J203">
        <f t="shared" si="6"/>
        <v>8.7155742747658166E-2</v>
      </c>
      <c r="K203">
        <f t="shared" si="7"/>
        <v>0.70710678118654757</v>
      </c>
    </row>
    <row r="204" spans="1:11" x14ac:dyDescent="0.25">
      <c r="A204">
        <v>203</v>
      </c>
      <c r="B204">
        <v>5</v>
      </c>
      <c r="C204">
        <v>45</v>
      </c>
      <c r="D204">
        <v>100000000</v>
      </c>
      <c r="E204">
        <v>74934578.800043195</v>
      </c>
      <c r="F204">
        <v>74934578.800043195</v>
      </c>
      <c r="G204">
        <v>9267758.2347935792</v>
      </c>
      <c r="H204">
        <v>105973497.62973601</v>
      </c>
      <c r="I204">
        <v>278.187726307834</v>
      </c>
      <c r="J204">
        <f t="shared" si="6"/>
        <v>8.7155742747658166E-2</v>
      </c>
      <c r="K204">
        <f t="shared" si="7"/>
        <v>0.70710678118654757</v>
      </c>
    </row>
    <row r="205" spans="1:11" x14ac:dyDescent="0.25">
      <c r="A205">
        <v>204</v>
      </c>
      <c r="B205">
        <v>5</v>
      </c>
      <c r="C205">
        <v>45</v>
      </c>
      <c r="D205">
        <v>200000000</v>
      </c>
      <c r="E205">
        <v>145376181.440319</v>
      </c>
      <c r="F205">
        <v>145376181.440319</v>
      </c>
      <c r="G205">
        <v>17983332.5095594</v>
      </c>
      <c r="H205">
        <v>205592967.43891099</v>
      </c>
      <c r="I205">
        <v>1047.0350729035999</v>
      </c>
      <c r="J205">
        <f t="shared" si="6"/>
        <v>8.7155742747658166E-2</v>
      </c>
      <c r="K205">
        <f t="shared" si="7"/>
        <v>0.70710678118654757</v>
      </c>
    </row>
    <row r="206" spans="1:11" x14ac:dyDescent="0.25">
      <c r="A206">
        <v>205</v>
      </c>
      <c r="B206">
        <v>5</v>
      </c>
      <c r="C206">
        <v>45</v>
      </c>
      <c r="D206">
        <v>300000000</v>
      </c>
      <c r="E206">
        <v>215817784.08059499</v>
      </c>
      <c r="F206">
        <v>215817784.08059499</v>
      </c>
      <c r="G206">
        <v>26698906.784325201</v>
      </c>
      <c r="H206">
        <v>305212437.24808502</v>
      </c>
      <c r="I206">
        <v>2307.5420397872999</v>
      </c>
      <c r="J206">
        <f t="shared" si="6"/>
        <v>8.7155742747658166E-2</v>
      </c>
      <c r="K206">
        <f t="shared" si="7"/>
        <v>0.70710678118654757</v>
      </c>
    </row>
    <row r="207" spans="1:11" x14ac:dyDescent="0.25">
      <c r="A207">
        <v>206</v>
      </c>
      <c r="B207">
        <v>5</v>
      </c>
      <c r="C207">
        <v>45</v>
      </c>
      <c r="D207">
        <v>350000000</v>
      </c>
      <c r="E207">
        <v>251038585.40073201</v>
      </c>
      <c r="F207">
        <v>251038585.40073201</v>
      </c>
      <c r="G207">
        <v>31056693.9217081</v>
      </c>
      <c r="H207">
        <v>355022172.15267301</v>
      </c>
      <c r="I207">
        <v>3122.1678808371298</v>
      </c>
      <c r="J207">
        <f t="shared" si="6"/>
        <v>8.7155742747658166E-2</v>
      </c>
      <c r="K207">
        <f t="shared" si="7"/>
        <v>0.70710678118654757</v>
      </c>
    </row>
    <row r="208" spans="1:11" x14ac:dyDescent="0.25">
      <c r="A208">
        <v>207</v>
      </c>
      <c r="B208">
        <v>5</v>
      </c>
      <c r="C208">
        <v>45</v>
      </c>
      <c r="D208">
        <v>400000000</v>
      </c>
      <c r="E208">
        <v>286259386.72087002</v>
      </c>
      <c r="F208">
        <v>286259386.72087002</v>
      </c>
      <c r="G208">
        <v>35414481.059091002</v>
      </c>
      <c r="H208">
        <v>404831907.05725998</v>
      </c>
      <c r="I208">
        <v>4059.7086269589399</v>
      </c>
      <c r="J208">
        <f t="shared" si="6"/>
        <v>8.7155742747658166E-2</v>
      </c>
      <c r="K208">
        <f t="shared" si="7"/>
        <v>0.70710678118654757</v>
      </c>
    </row>
    <row r="209" spans="1:11" x14ac:dyDescent="0.25">
      <c r="A209">
        <v>208</v>
      </c>
      <c r="B209">
        <v>5</v>
      </c>
      <c r="C209">
        <v>45</v>
      </c>
      <c r="D209">
        <v>500000000</v>
      </c>
      <c r="E209">
        <v>356700989.36114597</v>
      </c>
      <c r="F209">
        <v>356700989.36114597</v>
      </c>
      <c r="G209">
        <v>44130055.333856799</v>
      </c>
      <c r="H209">
        <v>504451376.86643398</v>
      </c>
      <c r="I209">
        <v>6303.5348344185104</v>
      </c>
      <c r="J209">
        <f t="shared" si="6"/>
        <v>8.7155742747658166E-2</v>
      </c>
      <c r="K209">
        <f t="shared" si="7"/>
        <v>0.70710678118654757</v>
      </c>
    </row>
    <row r="210" spans="1:11" x14ac:dyDescent="0.25">
      <c r="A210">
        <v>209</v>
      </c>
      <c r="B210">
        <v>5</v>
      </c>
      <c r="C210">
        <v>45</v>
      </c>
      <c r="D210">
        <v>750000000</v>
      </c>
      <c r="E210">
        <v>532804995.96183598</v>
      </c>
      <c r="F210">
        <v>532804995.96183598</v>
      </c>
      <c r="G210">
        <v>65918991.020771302</v>
      </c>
      <c r="H210">
        <v>753500051.38937104</v>
      </c>
      <c r="I210">
        <v>14064.1111918271</v>
      </c>
      <c r="J210">
        <f t="shared" si="6"/>
        <v>8.7155742747658166E-2</v>
      </c>
      <c r="K210">
        <f t="shared" si="7"/>
        <v>0.70710678118654757</v>
      </c>
    </row>
    <row r="211" spans="1:11" x14ac:dyDescent="0.25">
      <c r="A211">
        <v>210</v>
      </c>
      <c r="B211">
        <v>5</v>
      </c>
      <c r="C211">
        <v>45</v>
      </c>
      <c r="D211">
        <v>1000000000</v>
      </c>
      <c r="E211">
        <v>708909002.56252599</v>
      </c>
      <c r="F211">
        <v>708909002.56252503</v>
      </c>
      <c r="G211">
        <v>87707926.707685903</v>
      </c>
      <c r="H211">
        <v>1002548725.9123</v>
      </c>
      <c r="I211">
        <v>24897.560176035298</v>
      </c>
      <c r="J211">
        <f t="shared" si="6"/>
        <v>8.7155742747658166E-2</v>
      </c>
      <c r="K211">
        <f t="shared" si="7"/>
        <v>0.70710678118654757</v>
      </c>
    </row>
    <row r="212" spans="1:11" x14ac:dyDescent="0.25">
      <c r="A212">
        <v>211</v>
      </c>
      <c r="B212">
        <v>6</v>
      </c>
      <c r="C212">
        <v>45</v>
      </c>
      <c r="D212">
        <v>100</v>
      </c>
      <c r="E212">
        <v>4485551.91073588</v>
      </c>
      <c r="F212">
        <v>4485551.91073588</v>
      </c>
      <c r="G212">
        <v>662268.410438405</v>
      </c>
      <c r="H212">
        <v>6343528.34689123</v>
      </c>
      <c r="I212">
        <v>1.0000313585115499</v>
      </c>
      <c r="J212">
        <f t="shared" si="6"/>
        <v>0.10452846326765346</v>
      </c>
      <c r="K212">
        <f t="shared" si="7"/>
        <v>0.70710678118654757</v>
      </c>
    </row>
    <row r="213" spans="1:11" x14ac:dyDescent="0.25">
      <c r="A213">
        <v>212</v>
      </c>
      <c r="B213">
        <v>6</v>
      </c>
      <c r="C213">
        <v>45</v>
      </c>
      <c r="D213">
        <v>500</v>
      </c>
      <c r="E213">
        <v>4485833.2040063804</v>
      </c>
      <c r="F213">
        <v>4485833.2040063804</v>
      </c>
      <c r="G213">
        <v>662310.221823712</v>
      </c>
      <c r="H213">
        <v>6343926.1556493798</v>
      </c>
      <c r="I213">
        <v>1.0001567974744501</v>
      </c>
      <c r="J213">
        <f t="shared" si="6"/>
        <v>0.10452846326765346</v>
      </c>
      <c r="K213">
        <f t="shared" si="7"/>
        <v>0.70710678118654757</v>
      </c>
    </row>
    <row r="214" spans="1:11" x14ac:dyDescent="0.25">
      <c r="A214">
        <v>213</v>
      </c>
      <c r="B214">
        <v>6</v>
      </c>
      <c r="C214">
        <v>45</v>
      </c>
      <c r="D214">
        <v>1000</v>
      </c>
      <c r="E214">
        <v>4486184.8205945101</v>
      </c>
      <c r="F214">
        <v>4486184.8205945101</v>
      </c>
      <c r="G214">
        <v>662362.48605534597</v>
      </c>
      <c r="H214">
        <v>6344423.4165970599</v>
      </c>
      <c r="I214">
        <v>1.00031360724068</v>
      </c>
      <c r="J214">
        <f t="shared" si="6"/>
        <v>0.10452846326765346</v>
      </c>
      <c r="K214">
        <f t="shared" si="7"/>
        <v>0.70710678118654757</v>
      </c>
    </row>
    <row r="215" spans="1:11" x14ac:dyDescent="0.25">
      <c r="A215">
        <v>214</v>
      </c>
      <c r="B215">
        <v>6</v>
      </c>
      <c r="C215">
        <v>45</v>
      </c>
      <c r="D215">
        <v>10000</v>
      </c>
      <c r="E215">
        <v>4492513.91918079</v>
      </c>
      <c r="F215">
        <v>4492513.91918079</v>
      </c>
      <c r="G215">
        <v>663303.242224755</v>
      </c>
      <c r="H215">
        <v>6353374.11365538</v>
      </c>
      <c r="I215">
        <v>1.0031382849247901</v>
      </c>
      <c r="J215">
        <f t="shared" si="6"/>
        <v>0.10452846326765346</v>
      </c>
      <c r="K215">
        <f t="shared" si="7"/>
        <v>0.70710678118654757</v>
      </c>
    </row>
    <row r="216" spans="1:11" x14ac:dyDescent="0.25">
      <c r="A216">
        <v>215</v>
      </c>
      <c r="B216">
        <v>6</v>
      </c>
      <c r="C216">
        <v>45</v>
      </c>
      <c r="D216">
        <v>50000</v>
      </c>
      <c r="E216">
        <v>4520643.2462309198</v>
      </c>
      <c r="F216">
        <v>4520643.2462309198</v>
      </c>
      <c r="G216">
        <v>667484.38075546105</v>
      </c>
      <c r="H216">
        <v>6393154.9894701103</v>
      </c>
      <c r="I216">
        <v>1.0157405916894</v>
      </c>
      <c r="J216">
        <f t="shared" si="6"/>
        <v>0.10452846326765346</v>
      </c>
      <c r="K216">
        <f t="shared" si="7"/>
        <v>0.70710678118654757</v>
      </c>
    </row>
    <row r="217" spans="1:11" x14ac:dyDescent="0.25">
      <c r="A217">
        <v>216</v>
      </c>
      <c r="B217">
        <v>6</v>
      </c>
      <c r="C217">
        <v>45</v>
      </c>
      <c r="D217">
        <v>100000</v>
      </c>
      <c r="E217">
        <v>4555804.9050435899</v>
      </c>
      <c r="F217">
        <v>4555804.9050435899</v>
      </c>
      <c r="G217">
        <v>672710.80391884397</v>
      </c>
      <c r="H217">
        <v>6442881.0842385199</v>
      </c>
      <c r="I217">
        <v>1.03160410104231</v>
      </c>
      <c r="J217">
        <f t="shared" si="6"/>
        <v>0.10452846326765346</v>
      </c>
      <c r="K217">
        <f t="shared" si="7"/>
        <v>0.70710678118654757</v>
      </c>
    </row>
    <row r="218" spans="1:11" x14ac:dyDescent="0.25">
      <c r="A218">
        <v>217</v>
      </c>
      <c r="B218">
        <v>6</v>
      </c>
      <c r="C218">
        <v>45</v>
      </c>
      <c r="D218">
        <v>200000</v>
      </c>
      <c r="E218">
        <v>4626128.22266893</v>
      </c>
      <c r="F218">
        <v>4626128.22266893</v>
      </c>
      <c r="G218">
        <v>683163.65024560899</v>
      </c>
      <c r="H218">
        <v>6542333.2737753503</v>
      </c>
      <c r="I218">
        <v>1.0636998727386799</v>
      </c>
      <c r="J218">
        <f t="shared" si="6"/>
        <v>0.10452846326765346</v>
      </c>
      <c r="K218">
        <f t="shared" si="7"/>
        <v>0.70710678118654757</v>
      </c>
    </row>
    <row r="219" spans="1:11" x14ac:dyDescent="0.25">
      <c r="A219">
        <v>218</v>
      </c>
      <c r="B219">
        <v>6</v>
      </c>
      <c r="C219">
        <v>45</v>
      </c>
      <c r="D219">
        <v>300000</v>
      </c>
      <c r="E219">
        <v>4696451.54029427</v>
      </c>
      <c r="F219">
        <v>4696451.54029427</v>
      </c>
      <c r="G219">
        <v>693616.49657237402</v>
      </c>
      <c r="H219">
        <v>6641785.4633121695</v>
      </c>
      <c r="I219">
        <v>1.0962873150891199</v>
      </c>
      <c r="J219">
        <f t="shared" si="6"/>
        <v>0.10452846326765346</v>
      </c>
      <c r="K219">
        <f t="shared" si="7"/>
        <v>0.70710678118654757</v>
      </c>
    </row>
    <row r="220" spans="1:11" x14ac:dyDescent="0.25">
      <c r="A220">
        <v>219</v>
      </c>
      <c r="B220">
        <v>6</v>
      </c>
      <c r="C220">
        <v>45</v>
      </c>
      <c r="D220">
        <v>400000</v>
      </c>
      <c r="E220">
        <v>4766774.8579196101</v>
      </c>
      <c r="F220">
        <v>4766774.8579196101</v>
      </c>
      <c r="G220">
        <v>704069.34289913997</v>
      </c>
      <c r="H220">
        <v>6741237.6528489999</v>
      </c>
      <c r="I220">
        <v>1.12936642809361</v>
      </c>
      <c r="J220">
        <f t="shared" si="6"/>
        <v>0.10452846326765346</v>
      </c>
      <c r="K220">
        <f t="shared" si="7"/>
        <v>0.70710678118654757</v>
      </c>
    </row>
    <row r="221" spans="1:11" x14ac:dyDescent="0.25">
      <c r="A221">
        <v>220</v>
      </c>
      <c r="B221">
        <v>6</v>
      </c>
      <c r="C221">
        <v>45</v>
      </c>
      <c r="D221">
        <v>500000</v>
      </c>
      <c r="E221">
        <v>4837098.1755449502</v>
      </c>
      <c r="F221">
        <v>4837098.1755449502</v>
      </c>
      <c r="G221">
        <v>714522.18922590499</v>
      </c>
      <c r="H221">
        <v>6840689.8423858304</v>
      </c>
      <c r="I221">
        <v>1.1629372117521499</v>
      </c>
      <c r="J221">
        <f t="shared" si="6"/>
        <v>0.10452846326765346</v>
      </c>
      <c r="K221">
        <f t="shared" si="7"/>
        <v>0.70710678118654757</v>
      </c>
    </row>
    <row r="222" spans="1:11" x14ac:dyDescent="0.25">
      <c r="A222">
        <v>221</v>
      </c>
      <c r="B222">
        <v>6</v>
      </c>
      <c r="C222">
        <v>45</v>
      </c>
      <c r="D222">
        <v>750000</v>
      </c>
      <c r="E222">
        <v>5012906.4696083097</v>
      </c>
      <c r="F222">
        <v>5012906.4696083004</v>
      </c>
      <c r="G222">
        <v>740654.30504281796</v>
      </c>
      <c r="H222">
        <v>7089320.3162278999</v>
      </c>
      <c r="I222">
        <v>1.2490152300100299</v>
      </c>
      <c r="J222">
        <f t="shared" si="6"/>
        <v>0.10452846326765346</v>
      </c>
      <c r="K222">
        <f t="shared" si="7"/>
        <v>0.70710678118654757</v>
      </c>
    </row>
    <row r="223" spans="1:11" x14ac:dyDescent="0.25">
      <c r="A223">
        <v>222</v>
      </c>
      <c r="B223">
        <v>6</v>
      </c>
      <c r="C223">
        <v>45</v>
      </c>
      <c r="D223">
        <v>1000000</v>
      </c>
      <c r="E223">
        <v>5188714.7636716599</v>
      </c>
      <c r="F223">
        <v>5188714.7636716599</v>
      </c>
      <c r="G223">
        <v>766786.42085973197</v>
      </c>
      <c r="H223">
        <v>7337950.7900699703</v>
      </c>
      <c r="I223">
        <v>1.33816618985577</v>
      </c>
      <c r="J223">
        <f t="shared" si="6"/>
        <v>0.10452846326765346</v>
      </c>
      <c r="K223">
        <f t="shared" si="7"/>
        <v>0.70710678118654757</v>
      </c>
    </row>
    <row r="224" spans="1:11" x14ac:dyDescent="0.25">
      <c r="A224">
        <v>223</v>
      </c>
      <c r="B224">
        <v>6</v>
      </c>
      <c r="C224">
        <v>45</v>
      </c>
      <c r="D224">
        <v>2500000</v>
      </c>
      <c r="E224">
        <v>6243564.52805176</v>
      </c>
      <c r="F224">
        <v>6243564.52805176</v>
      </c>
      <c r="G224">
        <v>923579.11576121196</v>
      </c>
      <c r="H224">
        <v>8829733.6331223808</v>
      </c>
      <c r="I224">
        <v>1.9376037222753599</v>
      </c>
      <c r="J224">
        <f t="shared" si="6"/>
        <v>0.10452846326765346</v>
      </c>
      <c r="K224">
        <f t="shared" si="7"/>
        <v>0.70710678118654757</v>
      </c>
    </row>
    <row r="225" spans="1:11" x14ac:dyDescent="0.25">
      <c r="A225">
        <v>224</v>
      </c>
      <c r="B225">
        <v>6</v>
      </c>
      <c r="C225">
        <v>45</v>
      </c>
      <c r="D225">
        <v>5000000</v>
      </c>
      <c r="E225">
        <v>8001647.4686852703</v>
      </c>
      <c r="F225">
        <v>8001647.4686852703</v>
      </c>
      <c r="G225">
        <v>1184900.2739303401</v>
      </c>
      <c r="H225">
        <v>11316038.371543</v>
      </c>
      <c r="I225">
        <v>3.1825016033371298</v>
      </c>
      <c r="J225">
        <f t="shared" si="6"/>
        <v>0.10452846326765346</v>
      </c>
      <c r="K225">
        <f t="shared" si="7"/>
        <v>0.70710678118654757</v>
      </c>
    </row>
    <row r="226" spans="1:11" x14ac:dyDescent="0.25">
      <c r="A226">
        <v>225</v>
      </c>
      <c r="B226">
        <v>6</v>
      </c>
      <c r="C226">
        <v>45</v>
      </c>
      <c r="D226">
        <v>6000000</v>
      </c>
      <c r="E226">
        <v>8704880.6449386794</v>
      </c>
      <c r="F226">
        <v>8704880.6449386794</v>
      </c>
      <c r="G226">
        <v>1289428.7371979901</v>
      </c>
      <c r="H226">
        <v>12310560.2669113</v>
      </c>
      <c r="I226">
        <v>3.76650312022204</v>
      </c>
      <c r="J226">
        <f t="shared" si="6"/>
        <v>0.10452846326765346</v>
      </c>
      <c r="K226">
        <f t="shared" si="7"/>
        <v>0.70710678118654757</v>
      </c>
    </row>
    <row r="227" spans="1:11" x14ac:dyDescent="0.25">
      <c r="A227">
        <v>226</v>
      </c>
      <c r="B227">
        <v>6</v>
      </c>
      <c r="C227">
        <v>45</v>
      </c>
      <c r="D227">
        <v>7000000</v>
      </c>
      <c r="E227">
        <v>9408113.8211920802</v>
      </c>
      <c r="F227">
        <v>9408113.8211920802</v>
      </c>
      <c r="G227">
        <v>1393957.2004656501</v>
      </c>
      <c r="H227">
        <v>13305082.1622796</v>
      </c>
      <c r="I227">
        <v>4.3996717025127703</v>
      </c>
      <c r="J227">
        <f t="shared" si="6"/>
        <v>0.10452846326765346</v>
      </c>
      <c r="K227">
        <f t="shared" si="7"/>
        <v>0.70710678118654757</v>
      </c>
    </row>
    <row r="228" spans="1:11" x14ac:dyDescent="0.25">
      <c r="A228">
        <v>227</v>
      </c>
      <c r="B228">
        <v>6</v>
      </c>
      <c r="C228">
        <v>45</v>
      </c>
      <c r="D228">
        <v>8000000</v>
      </c>
      <c r="E228">
        <v>10111346.997445401</v>
      </c>
      <c r="F228">
        <v>10111346.997445401</v>
      </c>
      <c r="G228">
        <v>1498485.6637333001</v>
      </c>
      <c r="H228">
        <v>14299604.0576478</v>
      </c>
      <c r="I228">
        <v>5.0820073502093299</v>
      </c>
      <c r="J228">
        <f t="shared" si="6"/>
        <v>0.10452846326765346</v>
      </c>
      <c r="K228">
        <f t="shared" si="7"/>
        <v>0.70710678118654757</v>
      </c>
    </row>
    <row r="229" spans="1:11" x14ac:dyDescent="0.25">
      <c r="A229">
        <v>228</v>
      </c>
      <c r="B229">
        <v>6</v>
      </c>
      <c r="C229">
        <v>45</v>
      </c>
      <c r="D229">
        <v>9000000</v>
      </c>
      <c r="E229">
        <v>10814580.1736988</v>
      </c>
      <c r="F229">
        <v>10814580.1736988</v>
      </c>
      <c r="G229">
        <v>1603014.1270009601</v>
      </c>
      <c r="H229">
        <v>15294125.9530161</v>
      </c>
      <c r="I229">
        <v>5.8135100633117203</v>
      </c>
      <c r="J229">
        <f t="shared" si="6"/>
        <v>0.10452846326765346</v>
      </c>
      <c r="K229">
        <f t="shared" si="7"/>
        <v>0.70710678118654757</v>
      </c>
    </row>
    <row r="230" spans="1:11" x14ac:dyDescent="0.25">
      <c r="A230">
        <v>229</v>
      </c>
      <c r="B230">
        <v>6</v>
      </c>
      <c r="C230">
        <v>45</v>
      </c>
      <c r="D230">
        <v>10000000</v>
      </c>
      <c r="E230">
        <v>11517813.3499522</v>
      </c>
      <c r="F230">
        <v>11517813.3499522</v>
      </c>
      <c r="G230">
        <v>1707542.59026861</v>
      </c>
      <c r="H230">
        <v>16288647.848384401</v>
      </c>
      <c r="I230">
        <v>6.5941798418199298</v>
      </c>
      <c r="J230">
        <f t="shared" si="6"/>
        <v>0.10452846326765346</v>
      </c>
      <c r="K230">
        <f t="shared" si="7"/>
        <v>0.70710678118654757</v>
      </c>
    </row>
    <row r="231" spans="1:11" x14ac:dyDescent="0.25">
      <c r="A231">
        <v>230</v>
      </c>
      <c r="B231">
        <v>6</v>
      </c>
      <c r="C231">
        <v>45</v>
      </c>
      <c r="D231">
        <v>15000000</v>
      </c>
      <c r="E231">
        <v>15033979.231219299</v>
      </c>
      <c r="F231">
        <v>15033979.231219299</v>
      </c>
      <c r="G231">
        <v>2230184.90660688</v>
      </c>
      <c r="H231">
        <v>21261257.3252258</v>
      </c>
      <c r="I231">
        <v>11.2350347154483</v>
      </c>
      <c r="J231">
        <f t="shared" si="6"/>
        <v>0.10452846326765346</v>
      </c>
      <c r="K231">
        <f t="shared" si="7"/>
        <v>0.70710678118654757</v>
      </c>
    </row>
    <row r="232" spans="1:11" x14ac:dyDescent="0.25">
      <c r="A232">
        <v>231</v>
      </c>
      <c r="B232">
        <v>6</v>
      </c>
      <c r="C232">
        <v>45</v>
      </c>
      <c r="D232">
        <v>20000000</v>
      </c>
      <c r="E232">
        <v>18550145.112486299</v>
      </c>
      <c r="F232">
        <v>18550145.112486299</v>
      </c>
      <c r="G232">
        <v>2752827.2229451402</v>
      </c>
      <c r="H232">
        <v>26233866.802067101</v>
      </c>
      <c r="I232">
        <v>17.105066224222501</v>
      </c>
      <c r="J232">
        <f t="shared" si="6"/>
        <v>0.10452846326765346</v>
      </c>
      <c r="K232">
        <f t="shared" si="7"/>
        <v>0.70710678118654757</v>
      </c>
    </row>
    <row r="233" spans="1:11" x14ac:dyDescent="0.25">
      <c r="A233">
        <v>232</v>
      </c>
      <c r="B233">
        <v>6</v>
      </c>
      <c r="C233">
        <v>45</v>
      </c>
      <c r="D233">
        <v>25000000</v>
      </c>
      <c r="E233">
        <v>22066310.993753299</v>
      </c>
      <c r="F233">
        <v>22066310.993753299</v>
      </c>
      <c r="G233">
        <v>3275469.5392834102</v>
      </c>
      <c r="H233">
        <v>31206476.278908499</v>
      </c>
      <c r="I233">
        <v>24.204274368142201</v>
      </c>
      <c r="J233">
        <f t="shared" si="6"/>
        <v>0.10452846326765346</v>
      </c>
      <c r="K233">
        <f t="shared" si="7"/>
        <v>0.70710678118654757</v>
      </c>
    </row>
    <row r="234" spans="1:11" x14ac:dyDescent="0.25">
      <c r="A234">
        <v>233</v>
      </c>
      <c r="B234">
        <v>6</v>
      </c>
      <c r="C234">
        <v>45</v>
      </c>
      <c r="D234">
        <v>30000000</v>
      </c>
      <c r="E234">
        <v>25582476.875020299</v>
      </c>
      <c r="F234">
        <v>25582476.875020299</v>
      </c>
      <c r="G234">
        <v>3798111.8556216802</v>
      </c>
      <c r="H234">
        <v>36179085.755749799</v>
      </c>
      <c r="I234">
        <v>32.532659147207703</v>
      </c>
      <c r="J234">
        <f t="shared" si="6"/>
        <v>0.10452846326765346</v>
      </c>
      <c r="K234">
        <f t="shared" si="7"/>
        <v>0.70710678118654757</v>
      </c>
    </row>
    <row r="235" spans="1:11" x14ac:dyDescent="0.25">
      <c r="A235">
        <v>234</v>
      </c>
      <c r="B235">
        <v>6</v>
      </c>
      <c r="C235">
        <v>45</v>
      </c>
      <c r="D235">
        <v>35000000</v>
      </c>
      <c r="E235">
        <v>29098642.7562874</v>
      </c>
      <c r="F235">
        <v>29098642.7562874</v>
      </c>
      <c r="G235">
        <v>4320754.1719599403</v>
      </c>
      <c r="H235">
        <v>41151695.232591197</v>
      </c>
      <c r="I235">
        <v>42.090220561418803</v>
      </c>
      <c r="J235">
        <f t="shared" si="6"/>
        <v>0.10452846326765346</v>
      </c>
      <c r="K235">
        <f t="shared" si="7"/>
        <v>0.70710678118654757</v>
      </c>
    </row>
    <row r="236" spans="1:11" x14ac:dyDescent="0.25">
      <c r="A236">
        <v>235</v>
      </c>
      <c r="B236">
        <v>6</v>
      </c>
      <c r="C236">
        <v>45</v>
      </c>
      <c r="D236">
        <v>40000000</v>
      </c>
      <c r="E236">
        <v>32614808.6375544</v>
      </c>
      <c r="F236">
        <v>32614808.6375544</v>
      </c>
      <c r="G236">
        <v>4843396.4882982103</v>
      </c>
      <c r="H236">
        <v>46124304.709432602</v>
      </c>
      <c r="I236">
        <v>52.876958610775503</v>
      </c>
      <c r="J236">
        <f t="shared" si="6"/>
        <v>0.10452846326765346</v>
      </c>
      <c r="K236">
        <f t="shared" si="7"/>
        <v>0.70710678118654757</v>
      </c>
    </row>
    <row r="237" spans="1:11" x14ac:dyDescent="0.25">
      <c r="A237">
        <v>236</v>
      </c>
      <c r="B237">
        <v>6</v>
      </c>
      <c r="C237">
        <v>45</v>
      </c>
      <c r="D237">
        <v>50000000</v>
      </c>
      <c r="E237">
        <v>39647140.4000884</v>
      </c>
      <c r="F237">
        <v>39647140.4000884</v>
      </c>
      <c r="G237">
        <v>5888681.1209747503</v>
      </c>
      <c r="H237">
        <v>56069523.6631153</v>
      </c>
      <c r="I237">
        <v>78.137964614926005</v>
      </c>
      <c r="J237">
        <f t="shared" si="6"/>
        <v>0.10452846326765346</v>
      </c>
      <c r="K237">
        <f t="shared" si="7"/>
        <v>0.70710678118654757</v>
      </c>
    </row>
    <row r="238" spans="1:11" x14ac:dyDescent="0.25">
      <c r="A238">
        <v>237</v>
      </c>
      <c r="B238">
        <v>6</v>
      </c>
      <c r="C238">
        <v>45</v>
      </c>
      <c r="D238">
        <v>75000000</v>
      </c>
      <c r="E238">
        <v>57227969.8064235</v>
      </c>
      <c r="F238">
        <v>57227969.8064235</v>
      </c>
      <c r="G238">
        <v>8501892.7026660796</v>
      </c>
      <c r="H238">
        <v>80932571.047322094</v>
      </c>
      <c r="I238">
        <v>162.80107074035101</v>
      </c>
      <c r="J238">
        <f t="shared" si="6"/>
        <v>0.10452846326765346</v>
      </c>
      <c r="K238">
        <f t="shared" si="7"/>
        <v>0.70710678118654757</v>
      </c>
    </row>
    <row r="239" spans="1:11" x14ac:dyDescent="0.25">
      <c r="A239">
        <v>238</v>
      </c>
      <c r="B239">
        <v>6</v>
      </c>
      <c r="C239">
        <v>45</v>
      </c>
      <c r="D239">
        <v>100000000</v>
      </c>
      <c r="E239">
        <v>74808799.212758601</v>
      </c>
      <c r="F239">
        <v>74808799.212758601</v>
      </c>
      <c r="G239">
        <v>11115104.284357401</v>
      </c>
      <c r="H239">
        <v>105795618.431529</v>
      </c>
      <c r="I239">
        <v>278.19359274441803</v>
      </c>
      <c r="J239">
        <f t="shared" si="6"/>
        <v>0.10452846326765346</v>
      </c>
      <c r="K239">
        <f t="shared" si="7"/>
        <v>0.70710678118654757</v>
      </c>
    </row>
    <row r="240" spans="1:11" x14ac:dyDescent="0.25">
      <c r="A240">
        <v>239</v>
      </c>
      <c r="B240">
        <v>6</v>
      </c>
      <c r="C240">
        <v>45</v>
      </c>
      <c r="D240">
        <v>200000000</v>
      </c>
      <c r="E240">
        <v>145132116.838099</v>
      </c>
      <c r="F240">
        <v>145132116.838099</v>
      </c>
      <c r="G240">
        <v>21567950.611122701</v>
      </c>
      <c r="H240">
        <v>205247807.96835601</v>
      </c>
      <c r="I240">
        <v>1047.05783954709</v>
      </c>
      <c r="J240">
        <f t="shared" si="6"/>
        <v>0.10452846326765346</v>
      </c>
      <c r="K240">
        <f t="shared" si="7"/>
        <v>0.70710678118654757</v>
      </c>
    </row>
    <row r="241" spans="1:11" x14ac:dyDescent="0.25">
      <c r="A241">
        <v>240</v>
      </c>
      <c r="B241">
        <v>6</v>
      </c>
      <c r="C241">
        <v>45</v>
      </c>
      <c r="D241">
        <v>300000000</v>
      </c>
      <c r="E241">
        <v>215455434.46343899</v>
      </c>
      <c r="F241">
        <v>215455434.46343899</v>
      </c>
      <c r="G241">
        <v>32020796.937888101</v>
      </c>
      <c r="H241">
        <v>304699997.50518298</v>
      </c>
      <c r="I241">
        <v>2307.5927404080398</v>
      </c>
      <c r="J241">
        <f t="shared" si="6"/>
        <v>0.10452846326765346</v>
      </c>
      <c r="K241">
        <f t="shared" si="7"/>
        <v>0.70710678118654757</v>
      </c>
    </row>
    <row r="242" spans="1:11" x14ac:dyDescent="0.25">
      <c r="A242">
        <v>241</v>
      </c>
      <c r="B242">
        <v>6</v>
      </c>
      <c r="C242">
        <v>45</v>
      </c>
      <c r="D242">
        <v>350000000</v>
      </c>
      <c r="E242">
        <v>250617093.27610901</v>
      </c>
      <c r="F242">
        <v>250617093.27610901</v>
      </c>
      <c r="G242">
        <v>37247220.101270698</v>
      </c>
      <c r="H242">
        <v>354426092.273597</v>
      </c>
      <c r="I242">
        <v>3122.2366861103601</v>
      </c>
      <c r="J242">
        <f t="shared" si="6"/>
        <v>0.10452846326765346</v>
      </c>
      <c r="K242">
        <f t="shared" si="7"/>
        <v>0.70710678118654757</v>
      </c>
    </row>
    <row r="243" spans="1:11" x14ac:dyDescent="0.25">
      <c r="A243">
        <v>242</v>
      </c>
      <c r="B243">
        <v>6</v>
      </c>
      <c r="C243">
        <v>45</v>
      </c>
      <c r="D243">
        <v>400000000</v>
      </c>
      <c r="E243">
        <v>285778752.08877897</v>
      </c>
      <c r="F243">
        <v>285778752.08877897</v>
      </c>
      <c r="G243">
        <v>42473643.2646534</v>
      </c>
      <c r="H243">
        <v>404152187.04201102</v>
      </c>
      <c r="I243">
        <v>4059.7982953272499</v>
      </c>
      <c r="J243">
        <f t="shared" si="6"/>
        <v>0.10452846326765346</v>
      </c>
      <c r="K243">
        <f t="shared" si="7"/>
        <v>0.70710678118654757</v>
      </c>
    </row>
    <row r="244" spans="1:11" x14ac:dyDescent="0.25">
      <c r="A244">
        <v>243</v>
      </c>
      <c r="B244">
        <v>6</v>
      </c>
      <c r="C244">
        <v>45</v>
      </c>
      <c r="D244">
        <v>500000000</v>
      </c>
      <c r="E244">
        <v>356102069.71411997</v>
      </c>
      <c r="F244">
        <v>356102069.71411997</v>
      </c>
      <c r="G244">
        <v>52926489.591418803</v>
      </c>
      <c r="H244">
        <v>503604376.57883799</v>
      </c>
      <c r="I244">
        <v>6303.6745043047204</v>
      </c>
      <c r="J244">
        <f t="shared" si="6"/>
        <v>0.10452846326765346</v>
      </c>
      <c r="K244">
        <f t="shared" si="7"/>
        <v>0.70710678118654757</v>
      </c>
    </row>
    <row r="245" spans="1:11" x14ac:dyDescent="0.25">
      <c r="A245">
        <v>244</v>
      </c>
      <c r="B245">
        <v>6</v>
      </c>
      <c r="C245">
        <v>45</v>
      </c>
      <c r="D245">
        <v>750000000</v>
      </c>
      <c r="E245">
        <v>531910363.77747101</v>
      </c>
      <c r="F245">
        <v>531910363.77747101</v>
      </c>
      <c r="G245">
        <v>79058605.408332095</v>
      </c>
      <c r="H245">
        <v>752234850.42090595</v>
      </c>
      <c r="I245">
        <v>14064.4241382533</v>
      </c>
      <c r="J245">
        <f t="shared" si="6"/>
        <v>0.10452846326765346</v>
      </c>
      <c r="K245">
        <f t="shared" si="7"/>
        <v>0.70710678118654757</v>
      </c>
    </row>
    <row r="246" spans="1:11" x14ac:dyDescent="0.25">
      <c r="A246">
        <v>245</v>
      </c>
      <c r="B246">
        <v>6</v>
      </c>
      <c r="C246">
        <v>45</v>
      </c>
      <c r="D246">
        <v>1000000000</v>
      </c>
      <c r="E246">
        <v>707718657.84082198</v>
      </c>
      <c r="F246">
        <v>707718657.84082198</v>
      </c>
      <c r="G246">
        <v>105190721.225245</v>
      </c>
      <c r="H246">
        <v>1000865324.26297</v>
      </c>
      <c r="I246">
        <v>24898.115360066</v>
      </c>
      <c r="J246">
        <f t="shared" si="6"/>
        <v>0.10452846326765346</v>
      </c>
      <c r="K246">
        <f t="shared" si="7"/>
        <v>0.70710678118654757</v>
      </c>
    </row>
    <row r="247" spans="1:11" x14ac:dyDescent="0.25">
      <c r="A247">
        <v>246</v>
      </c>
      <c r="B247">
        <v>7</v>
      </c>
      <c r="C247">
        <v>45</v>
      </c>
      <c r="D247">
        <v>100</v>
      </c>
      <c r="E247">
        <v>4476699.6250952696</v>
      </c>
      <c r="F247">
        <v>4476699.6250952696</v>
      </c>
      <c r="G247">
        <v>772146.40393840696</v>
      </c>
      <c r="H247">
        <v>6331009.3244802803</v>
      </c>
      <c r="I247">
        <v>1.00003135892366</v>
      </c>
      <c r="J247">
        <f t="shared" si="6"/>
        <v>0.12186934340514748</v>
      </c>
      <c r="K247">
        <f t="shared" si="7"/>
        <v>0.70710678118654757</v>
      </c>
    </row>
    <row r="248" spans="1:11" x14ac:dyDescent="0.25">
      <c r="A248">
        <v>247</v>
      </c>
      <c r="B248">
        <v>7</v>
      </c>
      <c r="C248">
        <v>45</v>
      </c>
      <c r="D248">
        <v>500</v>
      </c>
      <c r="E248">
        <v>4476980.3595410604</v>
      </c>
      <c r="F248">
        <v>4476980.3595410604</v>
      </c>
      <c r="G248">
        <v>772195.15167576901</v>
      </c>
      <c r="H248">
        <v>6331406.3429409396</v>
      </c>
      <c r="I248">
        <v>1.0001567995351801</v>
      </c>
      <c r="J248">
        <f t="shared" si="6"/>
        <v>0.12186934340514748</v>
      </c>
      <c r="K248">
        <f t="shared" si="7"/>
        <v>0.70710678118654757</v>
      </c>
    </row>
    <row r="249" spans="1:11" x14ac:dyDescent="0.25">
      <c r="A249">
        <v>248</v>
      </c>
      <c r="B249">
        <v>7</v>
      </c>
      <c r="C249">
        <v>45</v>
      </c>
      <c r="D249">
        <v>1000</v>
      </c>
      <c r="E249">
        <v>4477331.2775982898</v>
      </c>
      <c r="F249">
        <v>4477331.2775982898</v>
      </c>
      <c r="G249">
        <v>772256.08634747204</v>
      </c>
      <c r="H249">
        <v>6331902.6160167595</v>
      </c>
      <c r="I249">
        <v>1.00031361136246</v>
      </c>
      <c r="J249">
        <f t="shared" si="6"/>
        <v>0.12186934340514748</v>
      </c>
      <c r="K249">
        <f t="shared" si="7"/>
        <v>0.70710678118654757</v>
      </c>
    </row>
    <row r="250" spans="1:11" x14ac:dyDescent="0.25">
      <c r="A250">
        <v>249</v>
      </c>
      <c r="B250">
        <v>7</v>
      </c>
      <c r="C250">
        <v>45</v>
      </c>
      <c r="D250">
        <v>10000</v>
      </c>
      <c r="E250">
        <v>4483647.8026284901</v>
      </c>
      <c r="F250">
        <v>4483647.8026284901</v>
      </c>
      <c r="G250">
        <v>773352.91043811804</v>
      </c>
      <c r="H250">
        <v>6340835.5313815298</v>
      </c>
      <c r="I250">
        <v>1.00313832620111</v>
      </c>
      <c r="J250">
        <f t="shared" si="6"/>
        <v>0.12186934340514748</v>
      </c>
      <c r="K250">
        <f t="shared" si="7"/>
        <v>0.70710678118654757</v>
      </c>
    </row>
    <row r="251" spans="1:11" x14ac:dyDescent="0.25">
      <c r="A251">
        <v>250</v>
      </c>
      <c r="B251">
        <v>7</v>
      </c>
      <c r="C251">
        <v>45</v>
      </c>
      <c r="D251">
        <v>50000</v>
      </c>
      <c r="E251">
        <v>4511721.2472071303</v>
      </c>
      <c r="F251">
        <v>4511721.2472071303</v>
      </c>
      <c r="G251">
        <v>778227.68417432404</v>
      </c>
      <c r="H251">
        <v>6380537.3774471898</v>
      </c>
      <c r="I251">
        <v>1.01574079937179</v>
      </c>
      <c r="J251">
        <f t="shared" si="6"/>
        <v>0.12186934340514748</v>
      </c>
      <c r="K251">
        <f t="shared" si="7"/>
        <v>0.70710678118654757</v>
      </c>
    </row>
    <row r="252" spans="1:11" x14ac:dyDescent="0.25">
      <c r="A252">
        <v>251</v>
      </c>
      <c r="B252">
        <v>7</v>
      </c>
      <c r="C252">
        <v>45</v>
      </c>
      <c r="D252">
        <v>100000</v>
      </c>
      <c r="E252">
        <v>4546813.0529304398</v>
      </c>
      <c r="F252">
        <v>4546813.0529304398</v>
      </c>
      <c r="G252">
        <v>784321.15134458197</v>
      </c>
      <c r="H252">
        <v>6430164.6850292496</v>
      </c>
      <c r="I252">
        <v>1.0316045196591299</v>
      </c>
      <c r="J252">
        <f t="shared" si="6"/>
        <v>0.12186934340514748</v>
      </c>
      <c r="K252">
        <f t="shared" si="7"/>
        <v>0.70710678118654757</v>
      </c>
    </row>
    <row r="253" spans="1:11" x14ac:dyDescent="0.25">
      <c r="A253">
        <v>252</v>
      </c>
      <c r="B253">
        <v>7</v>
      </c>
      <c r="C253">
        <v>45</v>
      </c>
      <c r="D253">
        <v>200000</v>
      </c>
      <c r="E253">
        <v>4616996.6643770598</v>
      </c>
      <c r="F253">
        <v>4616996.6643770598</v>
      </c>
      <c r="G253">
        <v>796508.08568509598</v>
      </c>
      <c r="H253">
        <v>6529419.3001933796</v>
      </c>
      <c r="I253">
        <v>1.0637007229804001</v>
      </c>
      <c r="J253">
        <f t="shared" si="6"/>
        <v>0.12186934340514748</v>
      </c>
      <c r="K253">
        <f t="shared" si="7"/>
        <v>0.70710678118654757</v>
      </c>
    </row>
    <row r="254" spans="1:11" x14ac:dyDescent="0.25">
      <c r="A254">
        <v>253</v>
      </c>
      <c r="B254">
        <v>7</v>
      </c>
      <c r="C254">
        <v>45</v>
      </c>
      <c r="D254">
        <v>300000</v>
      </c>
      <c r="E254">
        <v>4687180.2758236798</v>
      </c>
      <c r="F254">
        <v>4687180.2758236798</v>
      </c>
      <c r="G254">
        <v>808695.02002561104</v>
      </c>
      <c r="H254">
        <v>6628673.9153575199</v>
      </c>
      <c r="I254">
        <v>1.0962886099638001</v>
      </c>
      <c r="J254">
        <f t="shared" si="6"/>
        <v>0.12186934340514748</v>
      </c>
      <c r="K254">
        <f t="shared" si="7"/>
        <v>0.70710678118654757</v>
      </c>
    </row>
    <row r="255" spans="1:11" x14ac:dyDescent="0.25">
      <c r="A255">
        <v>254</v>
      </c>
      <c r="B255">
        <v>7</v>
      </c>
      <c r="C255">
        <v>45</v>
      </c>
      <c r="D255">
        <v>400000</v>
      </c>
      <c r="E255">
        <v>4757363.8872702997</v>
      </c>
      <c r="F255">
        <v>4757363.8872702997</v>
      </c>
      <c r="G255">
        <v>820881.95436612598</v>
      </c>
      <c r="H255">
        <v>6727928.5305216499</v>
      </c>
      <c r="I255">
        <v>1.1293681806093401</v>
      </c>
      <c r="J255">
        <f t="shared" si="6"/>
        <v>0.12186934340514748</v>
      </c>
      <c r="K255">
        <f t="shared" si="7"/>
        <v>0.70710678118654757</v>
      </c>
    </row>
    <row r="256" spans="1:11" x14ac:dyDescent="0.25">
      <c r="A256">
        <v>255</v>
      </c>
      <c r="B256">
        <v>7</v>
      </c>
      <c r="C256">
        <v>45</v>
      </c>
      <c r="D256">
        <v>500000</v>
      </c>
      <c r="E256">
        <v>4827547.4987169197</v>
      </c>
      <c r="F256">
        <v>4827547.4987169197</v>
      </c>
      <c r="G256">
        <v>833068.88870664104</v>
      </c>
      <c r="H256">
        <v>6827183.1456857799</v>
      </c>
      <c r="I256">
        <v>1.1629394349170199</v>
      </c>
      <c r="J256">
        <f t="shared" si="6"/>
        <v>0.12186934340514748</v>
      </c>
      <c r="K256">
        <f t="shared" si="7"/>
        <v>0.70710678118654757</v>
      </c>
    </row>
    <row r="257" spans="1:11" x14ac:dyDescent="0.25">
      <c r="A257">
        <v>256</v>
      </c>
      <c r="B257">
        <v>7</v>
      </c>
      <c r="C257">
        <v>45</v>
      </c>
      <c r="D257">
        <v>750000</v>
      </c>
      <c r="E257">
        <v>5003006.5273334701</v>
      </c>
      <c r="F257">
        <v>5003006.5273334701</v>
      </c>
      <c r="G257">
        <v>863536.22455792699</v>
      </c>
      <c r="H257">
        <v>7075319.68359611</v>
      </c>
      <c r="I257">
        <v>1.2490186867080499</v>
      </c>
      <c r="J257">
        <f t="shared" si="6"/>
        <v>0.12186934340514748</v>
      </c>
      <c r="K257">
        <f t="shared" si="7"/>
        <v>0.70710678118654757</v>
      </c>
    </row>
    <row r="258" spans="1:11" x14ac:dyDescent="0.25">
      <c r="A258">
        <v>257</v>
      </c>
      <c r="B258">
        <v>7</v>
      </c>
      <c r="C258">
        <v>45</v>
      </c>
      <c r="D258">
        <v>1000000</v>
      </c>
      <c r="E258">
        <v>5178465.5559500102</v>
      </c>
      <c r="F258">
        <v>5178465.5559500102</v>
      </c>
      <c r="G258">
        <v>894003.560409214</v>
      </c>
      <c r="H258">
        <v>7323456.2215064401</v>
      </c>
      <c r="I258">
        <v>1.33817096138744</v>
      </c>
      <c r="J258">
        <f t="shared" ref="J258:J321" si="8">SIN(B258*PI()/180)</f>
        <v>0.12186934340514748</v>
      </c>
      <c r="K258">
        <f t="shared" ref="K258:K321" si="9">COS(C258*PI()/180)</f>
        <v>0.70710678118654757</v>
      </c>
    </row>
    <row r="259" spans="1:11" x14ac:dyDescent="0.25">
      <c r="A259">
        <v>258</v>
      </c>
      <c r="B259">
        <v>7</v>
      </c>
      <c r="C259">
        <v>45</v>
      </c>
      <c r="D259">
        <v>2500000</v>
      </c>
      <c r="E259">
        <v>6231219.7276493004</v>
      </c>
      <c r="F259">
        <v>6231219.7276493004</v>
      </c>
      <c r="G259">
        <v>1076807.5755169301</v>
      </c>
      <c r="H259">
        <v>8812275.4489684198</v>
      </c>
      <c r="I259">
        <v>1.93761809011914</v>
      </c>
      <c r="J259">
        <f t="shared" si="8"/>
        <v>0.12186934340514748</v>
      </c>
      <c r="K259">
        <f t="shared" si="9"/>
        <v>0.70710678118654757</v>
      </c>
    </row>
    <row r="260" spans="1:11" x14ac:dyDescent="0.25">
      <c r="A260">
        <v>259</v>
      </c>
      <c r="B260">
        <v>7</v>
      </c>
      <c r="C260">
        <v>45</v>
      </c>
      <c r="D260">
        <v>5000000</v>
      </c>
      <c r="E260">
        <v>7985810.0138147697</v>
      </c>
      <c r="F260">
        <v>7985810.0138147697</v>
      </c>
      <c r="G260">
        <v>1381480.9340297999</v>
      </c>
      <c r="H260">
        <v>11293640.8280717</v>
      </c>
      <c r="I260">
        <v>3.1825384690733598</v>
      </c>
      <c r="J260">
        <f t="shared" si="8"/>
        <v>0.12186934340514748</v>
      </c>
      <c r="K260">
        <f t="shared" si="9"/>
        <v>0.70710678118654757</v>
      </c>
    </row>
    <row r="261" spans="1:11" x14ac:dyDescent="0.25">
      <c r="A261">
        <v>260</v>
      </c>
      <c r="B261">
        <v>7</v>
      </c>
      <c r="C261">
        <v>45</v>
      </c>
      <c r="D261">
        <v>6000000</v>
      </c>
      <c r="E261">
        <v>8687646.12828096</v>
      </c>
      <c r="F261">
        <v>8687646.12828096</v>
      </c>
      <c r="G261">
        <v>1503350.27743495</v>
      </c>
      <c r="H261">
        <v>12286186.979713</v>
      </c>
      <c r="I261">
        <v>3.7665512615288801</v>
      </c>
      <c r="J261">
        <f t="shared" si="8"/>
        <v>0.12186934340514748</v>
      </c>
      <c r="K261">
        <f t="shared" si="9"/>
        <v>0.70710678118654757</v>
      </c>
    </row>
    <row r="262" spans="1:11" x14ac:dyDescent="0.25">
      <c r="A262">
        <v>261</v>
      </c>
      <c r="B262">
        <v>7</v>
      </c>
      <c r="C262">
        <v>45</v>
      </c>
      <c r="D262">
        <v>7000000</v>
      </c>
      <c r="E262">
        <v>9389482.2427471504</v>
      </c>
      <c r="F262">
        <v>9389482.2427471504</v>
      </c>
      <c r="G262">
        <v>1625219.6208400901</v>
      </c>
      <c r="H262">
        <v>13278733.1313543</v>
      </c>
      <c r="I262">
        <v>4.3997324201980001</v>
      </c>
      <c r="J262">
        <f t="shared" si="8"/>
        <v>0.12186934340514748</v>
      </c>
      <c r="K262">
        <f t="shared" si="9"/>
        <v>0.70710678118654757</v>
      </c>
    </row>
    <row r="263" spans="1:11" x14ac:dyDescent="0.25">
      <c r="A263">
        <v>262</v>
      </c>
      <c r="B263">
        <v>7</v>
      </c>
      <c r="C263">
        <v>45</v>
      </c>
      <c r="D263">
        <v>8000000</v>
      </c>
      <c r="E263">
        <v>10091318.3572133</v>
      </c>
      <c r="F263">
        <v>10091318.3572133</v>
      </c>
      <c r="G263">
        <v>1747088.96424524</v>
      </c>
      <c r="H263">
        <v>14271279.2829956</v>
      </c>
      <c r="I263">
        <v>5.0820819450807404</v>
      </c>
      <c r="J263">
        <f t="shared" si="8"/>
        <v>0.12186934340514748</v>
      </c>
      <c r="K263">
        <f t="shared" si="9"/>
        <v>0.70710678118654757</v>
      </c>
    </row>
    <row r="264" spans="1:11" x14ac:dyDescent="0.25">
      <c r="A264">
        <v>263</v>
      </c>
      <c r="B264">
        <v>7</v>
      </c>
      <c r="C264">
        <v>45</v>
      </c>
      <c r="D264">
        <v>9000000</v>
      </c>
      <c r="E264">
        <v>10793154.471679499</v>
      </c>
      <c r="F264">
        <v>10793154.471679499</v>
      </c>
      <c r="G264">
        <v>1868958.3076503901</v>
      </c>
      <c r="H264">
        <v>15263825.434637001</v>
      </c>
      <c r="I264">
        <v>5.8135998361770902</v>
      </c>
      <c r="J264">
        <f t="shared" si="8"/>
        <v>0.12186934340514748</v>
      </c>
      <c r="K264">
        <f t="shared" si="9"/>
        <v>0.70710678118654757</v>
      </c>
    </row>
    <row r="265" spans="1:11" x14ac:dyDescent="0.25">
      <c r="A265">
        <v>264</v>
      </c>
      <c r="B265">
        <v>7</v>
      </c>
      <c r="C265">
        <v>45</v>
      </c>
      <c r="D265">
        <v>10000000</v>
      </c>
      <c r="E265">
        <v>11494990.586145701</v>
      </c>
      <c r="F265">
        <v>11494990.586145701</v>
      </c>
      <c r="G265">
        <v>1990827.65105554</v>
      </c>
      <c r="H265">
        <v>16256371.586278301</v>
      </c>
      <c r="I265">
        <v>6.5942860934870504</v>
      </c>
      <c r="J265">
        <f t="shared" si="8"/>
        <v>0.12186934340514748</v>
      </c>
      <c r="K265">
        <f t="shared" si="9"/>
        <v>0.70710678118654757</v>
      </c>
    </row>
    <row r="266" spans="1:11" x14ac:dyDescent="0.25">
      <c r="A266">
        <v>265</v>
      </c>
      <c r="B266">
        <v>7</v>
      </c>
      <c r="C266">
        <v>45</v>
      </c>
      <c r="D266">
        <v>15000000</v>
      </c>
      <c r="E266">
        <v>15004171.1584766</v>
      </c>
      <c r="F266">
        <v>15004171.1584766</v>
      </c>
      <c r="G266">
        <v>2600174.3680812698</v>
      </c>
      <c r="H266">
        <v>21219102.344484899</v>
      </c>
      <c r="I266">
        <v>11.235242873241001</v>
      </c>
      <c r="J266">
        <f t="shared" si="8"/>
        <v>0.12186934340514748</v>
      </c>
      <c r="K266">
        <f t="shared" si="9"/>
        <v>0.70710678118654757</v>
      </c>
    </row>
    <row r="267" spans="1:11" x14ac:dyDescent="0.25">
      <c r="A267">
        <v>266</v>
      </c>
      <c r="B267">
        <v>7</v>
      </c>
      <c r="C267">
        <v>45</v>
      </c>
      <c r="D267">
        <v>20000000</v>
      </c>
      <c r="E267">
        <v>18513351.730807599</v>
      </c>
      <c r="F267">
        <v>18513351.730807599</v>
      </c>
      <c r="G267">
        <v>3209521.0851070099</v>
      </c>
      <c r="H267">
        <v>26181833.102691501</v>
      </c>
      <c r="I267">
        <v>17.105408808335302</v>
      </c>
      <c r="J267">
        <f t="shared" si="8"/>
        <v>0.12186934340514748</v>
      </c>
      <c r="K267">
        <f t="shared" si="9"/>
        <v>0.70710678118654757</v>
      </c>
    </row>
    <row r="268" spans="1:11" x14ac:dyDescent="0.25">
      <c r="A268">
        <v>267</v>
      </c>
      <c r="B268">
        <v>7</v>
      </c>
      <c r="C268">
        <v>45</v>
      </c>
      <c r="D268">
        <v>25000000</v>
      </c>
      <c r="E268">
        <v>22022532.303138498</v>
      </c>
      <c r="F268">
        <v>22022532.303138498</v>
      </c>
      <c r="G268">
        <v>3818867.8021327499</v>
      </c>
      <c r="H268">
        <v>31144563.8608981</v>
      </c>
      <c r="I268">
        <v>24.20478389877</v>
      </c>
      <c r="J268">
        <f t="shared" si="8"/>
        <v>0.12186934340514748</v>
      </c>
      <c r="K268">
        <f t="shared" si="9"/>
        <v>0.70710678118654757</v>
      </c>
    </row>
    <row r="269" spans="1:11" x14ac:dyDescent="0.25">
      <c r="A269">
        <v>268</v>
      </c>
      <c r="B269">
        <v>7</v>
      </c>
      <c r="C269">
        <v>45</v>
      </c>
      <c r="D269">
        <v>30000000</v>
      </c>
      <c r="E269">
        <v>25531712.875469498</v>
      </c>
      <c r="F269">
        <v>25531712.875469498</v>
      </c>
      <c r="G269">
        <v>4428214.51915849</v>
      </c>
      <c r="H269">
        <v>36107294.619104698</v>
      </c>
      <c r="I269">
        <v>32.533368144544902</v>
      </c>
      <c r="J269">
        <f t="shared" si="8"/>
        <v>0.12186934340514748</v>
      </c>
      <c r="K269">
        <f t="shared" si="9"/>
        <v>0.70710678118654757</v>
      </c>
    </row>
    <row r="270" spans="1:11" x14ac:dyDescent="0.25">
      <c r="A270">
        <v>269</v>
      </c>
      <c r="B270">
        <v>7</v>
      </c>
      <c r="C270">
        <v>45</v>
      </c>
      <c r="D270">
        <v>35000000</v>
      </c>
      <c r="E270">
        <v>29040893.447800402</v>
      </c>
      <c r="F270">
        <v>29040893.447800402</v>
      </c>
      <c r="G270">
        <v>5037561.2361842198</v>
      </c>
      <c r="H270">
        <v>41070025.377311297</v>
      </c>
      <c r="I270">
        <v>42.091161545660199</v>
      </c>
      <c r="J270">
        <f t="shared" si="8"/>
        <v>0.12186934340514748</v>
      </c>
      <c r="K270">
        <f t="shared" si="9"/>
        <v>0.70710678118654757</v>
      </c>
    </row>
    <row r="271" spans="1:11" x14ac:dyDescent="0.25">
      <c r="A271">
        <v>270</v>
      </c>
      <c r="B271">
        <v>7</v>
      </c>
      <c r="C271">
        <v>45</v>
      </c>
      <c r="D271">
        <v>40000000</v>
      </c>
      <c r="E271">
        <v>32550074.020131402</v>
      </c>
      <c r="F271">
        <v>32550074.020131402</v>
      </c>
      <c r="G271">
        <v>5646907.9532099599</v>
      </c>
      <c r="H271">
        <v>46032756.135518</v>
      </c>
      <c r="I271">
        <v>52.878164102115797</v>
      </c>
      <c r="J271">
        <f t="shared" si="8"/>
        <v>0.12186934340514748</v>
      </c>
      <c r="K271">
        <f t="shared" si="9"/>
        <v>0.70710678118654757</v>
      </c>
    </row>
    <row r="272" spans="1:11" x14ac:dyDescent="0.25">
      <c r="A272">
        <v>271</v>
      </c>
      <c r="B272">
        <v>7</v>
      </c>
      <c r="C272">
        <v>45</v>
      </c>
      <c r="D272">
        <v>50000000</v>
      </c>
      <c r="E272">
        <v>39568435.164793298</v>
      </c>
      <c r="F272">
        <v>39568435.164793298</v>
      </c>
      <c r="G272">
        <v>6865601.38726144</v>
      </c>
      <c r="H272">
        <v>55958217.651931196</v>
      </c>
      <c r="I272">
        <v>78.139796681047997</v>
      </c>
      <c r="J272">
        <f t="shared" si="8"/>
        <v>0.12186934340514748</v>
      </c>
      <c r="K272">
        <f t="shared" si="9"/>
        <v>0.70710678118654757</v>
      </c>
    </row>
    <row r="273" spans="1:11" x14ac:dyDescent="0.25">
      <c r="A273">
        <v>272</v>
      </c>
      <c r="B273">
        <v>7</v>
      </c>
      <c r="C273">
        <v>45</v>
      </c>
      <c r="D273">
        <v>75000000</v>
      </c>
      <c r="E273">
        <v>57114338.026447996</v>
      </c>
      <c r="F273">
        <v>57114338.026447996</v>
      </c>
      <c r="G273">
        <v>9912334.9723901208</v>
      </c>
      <c r="H273">
        <v>80771871.442964196</v>
      </c>
      <c r="I273">
        <v>162.80503834683401</v>
      </c>
      <c r="J273">
        <f t="shared" si="8"/>
        <v>0.12186934340514748</v>
      </c>
      <c r="K273">
        <f t="shared" si="9"/>
        <v>0.70710678118654757</v>
      </c>
    </row>
    <row r="274" spans="1:11" x14ac:dyDescent="0.25">
      <c r="A274">
        <v>273</v>
      </c>
      <c r="B274">
        <v>7</v>
      </c>
      <c r="C274">
        <v>45</v>
      </c>
      <c r="D274">
        <v>100000000</v>
      </c>
      <c r="E274">
        <v>74660240.8881028</v>
      </c>
      <c r="F274">
        <v>74660240.8881028</v>
      </c>
      <c r="G274">
        <v>12959068.557518801</v>
      </c>
      <c r="H274">
        <v>105585525.233997</v>
      </c>
      <c r="I274">
        <v>278.20050889612702</v>
      </c>
      <c r="J274">
        <f t="shared" si="8"/>
        <v>0.12186934340514748</v>
      </c>
      <c r="K274">
        <f t="shared" si="9"/>
        <v>0.70710678118654757</v>
      </c>
    </row>
    <row r="275" spans="1:11" x14ac:dyDescent="0.25">
      <c r="A275">
        <v>274</v>
      </c>
      <c r="B275">
        <v>7</v>
      </c>
      <c r="C275">
        <v>45</v>
      </c>
      <c r="D275">
        <v>200000000</v>
      </c>
      <c r="E275">
        <v>144843852.334721</v>
      </c>
      <c r="F275">
        <v>144843852.334721</v>
      </c>
      <c r="G275">
        <v>25146002.8980335</v>
      </c>
      <c r="H275">
        <v>204840140.39812899</v>
      </c>
      <c r="I275">
        <v>1047.08467992838</v>
      </c>
      <c r="J275">
        <f t="shared" si="8"/>
        <v>0.12186934340514748</v>
      </c>
      <c r="K275">
        <f t="shared" si="9"/>
        <v>0.70710678118654757</v>
      </c>
    </row>
    <row r="276" spans="1:11" x14ac:dyDescent="0.25">
      <c r="A276">
        <v>275</v>
      </c>
      <c r="B276">
        <v>7</v>
      </c>
      <c r="C276">
        <v>45</v>
      </c>
      <c r="D276">
        <v>300000000</v>
      </c>
      <c r="E276">
        <v>215027463.78134</v>
      </c>
      <c r="F276">
        <v>215027463.78134</v>
      </c>
      <c r="G276">
        <v>37332937.238548301</v>
      </c>
      <c r="H276">
        <v>304094755.56226099</v>
      </c>
      <c r="I276">
        <v>2307.6525130967598</v>
      </c>
      <c r="J276">
        <f t="shared" si="8"/>
        <v>0.12186934340514748</v>
      </c>
      <c r="K276">
        <f t="shared" si="9"/>
        <v>0.70710678118654757</v>
      </c>
    </row>
    <row r="277" spans="1:11" x14ac:dyDescent="0.25">
      <c r="A277">
        <v>276</v>
      </c>
      <c r="B277">
        <v>7</v>
      </c>
      <c r="C277">
        <v>45</v>
      </c>
      <c r="D277">
        <v>350000000</v>
      </c>
      <c r="E277">
        <v>250119269.50465</v>
      </c>
      <c r="F277">
        <v>250119269.50465</v>
      </c>
      <c r="G277">
        <v>43426404.408805601</v>
      </c>
      <c r="H277">
        <v>353722063.14432698</v>
      </c>
      <c r="I277">
        <v>3122.3178029820001</v>
      </c>
      <c r="J277">
        <f t="shared" si="8"/>
        <v>0.12186934340514748</v>
      </c>
      <c r="K277">
        <f t="shared" si="9"/>
        <v>0.70710678118654757</v>
      </c>
    </row>
    <row r="278" spans="1:11" x14ac:dyDescent="0.25">
      <c r="A278">
        <v>277</v>
      </c>
      <c r="B278">
        <v>7</v>
      </c>
      <c r="C278">
        <v>45</v>
      </c>
      <c r="D278">
        <v>400000000</v>
      </c>
      <c r="E278">
        <v>285211075.22795898</v>
      </c>
      <c r="F278">
        <v>285211075.22795898</v>
      </c>
      <c r="G278">
        <v>49519871.579062998</v>
      </c>
      <c r="H278">
        <v>403349370.72639298</v>
      </c>
      <c r="I278">
        <v>4059.9040084012699</v>
      </c>
      <c r="J278">
        <f t="shared" si="8"/>
        <v>0.12186934340514748</v>
      </c>
      <c r="K278">
        <f t="shared" si="9"/>
        <v>0.70710678118654757</v>
      </c>
    </row>
    <row r="279" spans="1:11" x14ac:dyDescent="0.25">
      <c r="A279">
        <v>278</v>
      </c>
      <c r="B279">
        <v>7</v>
      </c>
      <c r="C279">
        <v>45</v>
      </c>
      <c r="D279">
        <v>500000000</v>
      </c>
      <c r="E279">
        <v>355394686.67457801</v>
      </c>
      <c r="F279">
        <v>355394686.67457801</v>
      </c>
      <c r="G279">
        <v>61706805.9195778</v>
      </c>
      <c r="H279">
        <v>502603985.890526</v>
      </c>
      <c r="I279">
        <v>6303.8391658419096</v>
      </c>
      <c r="J279">
        <f t="shared" si="8"/>
        <v>0.12186934340514748</v>
      </c>
      <c r="K279">
        <f t="shared" si="9"/>
        <v>0.70710678118654757</v>
      </c>
    </row>
    <row r="280" spans="1:11" x14ac:dyDescent="0.25">
      <c r="A280">
        <v>279</v>
      </c>
      <c r="B280">
        <v>7</v>
      </c>
      <c r="C280">
        <v>45</v>
      </c>
      <c r="D280">
        <v>750000000</v>
      </c>
      <c r="E280">
        <v>530853715.29112601</v>
      </c>
      <c r="F280">
        <v>530853715.29112601</v>
      </c>
      <c r="G280">
        <v>92174141.770864606</v>
      </c>
      <c r="H280">
        <v>750740523.80085599</v>
      </c>
      <c r="I280">
        <v>14064.793081289001</v>
      </c>
      <c r="J280">
        <f t="shared" si="8"/>
        <v>0.12186934340514748</v>
      </c>
      <c r="K280">
        <f t="shared" si="9"/>
        <v>0.70710678118654757</v>
      </c>
    </row>
    <row r="281" spans="1:11" x14ac:dyDescent="0.25">
      <c r="A281">
        <v>280</v>
      </c>
      <c r="B281">
        <v>7</v>
      </c>
      <c r="C281">
        <v>45</v>
      </c>
      <c r="D281">
        <v>1000000000</v>
      </c>
      <c r="E281">
        <v>706312743.907673</v>
      </c>
      <c r="F281">
        <v>706312743.907673</v>
      </c>
      <c r="G281">
        <v>122641477.622151</v>
      </c>
      <c r="H281">
        <v>998877061.71118701</v>
      </c>
      <c r="I281">
        <v>24898.769885087</v>
      </c>
      <c r="J281">
        <f t="shared" si="8"/>
        <v>0.12186934340514748</v>
      </c>
      <c r="K281">
        <f t="shared" si="9"/>
        <v>0.70710678118654757</v>
      </c>
    </row>
    <row r="282" spans="1:11" x14ac:dyDescent="0.25">
      <c r="A282">
        <v>281</v>
      </c>
      <c r="B282">
        <v>8</v>
      </c>
      <c r="C282">
        <v>45</v>
      </c>
      <c r="D282">
        <v>100</v>
      </c>
      <c r="E282">
        <v>4466492.2812717604</v>
      </c>
      <c r="F282">
        <v>4466492.2812717604</v>
      </c>
      <c r="G282">
        <v>881793.82404645497</v>
      </c>
      <c r="H282">
        <v>6316573.9604092697</v>
      </c>
      <c r="I282">
        <v>1.00003135939785</v>
      </c>
      <c r="J282">
        <f t="shared" si="8"/>
        <v>0.13917310096006544</v>
      </c>
      <c r="K282">
        <f t="shared" si="9"/>
        <v>0.70710678118654757</v>
      </c>
    </row>
    <row r="283" spans="1:11" x14ac:dyDescent="0.25">
      <c r="A283">
        <v>282</v>
      </c>
      <c r="B283">
        <v>8</v>
      </c>
      <c r="C283">
        <v>45</v>
      </c>
      <c r="D283">
        <v>500</v>
      </c>
      <c r="E283">
        <v>4466772.3713784004</v>
      </c>
      <c r="F283">
        <v>4466772.3713784004</v>
      </c>
      <c r="G283">
        <v>881849.49328683899</v>
      </c>
      <c r="H283">
        <v>6316970.0676367702</v>
      </c>
      <c r="I283">
        <v>1.0001568019062701</v>
      </c>
      <c r="J283">
        <f t="shared" si="8"/>
        <v>0.13917310096006544</v>
      </c>
      <c r="K283">
        <f t="shared" si="9"/>
        <v>0.70710678118654757</v>
      </c>
    </row>
    <row r="284" spans="1:11" x14ac:dyDescent="0.25">
      <c r="A284">
        <v>283</v>
      </c>
      <c r="B284">
        <v>8</v>
      </c>
      <c r="C284">
        <v>45</v>
      </c>
      <c r="D284">
        <v>1000</v>
      </c>
      <c r="E284">
        <v>4467122.4840117004</v>
      </c>
      <c r="F284">
        <v>4467122.4840117004</v>
      </c>
      <c r="G284">
        <v>881919.07983731898</v>
      </c>
      <c r="H284">
        <v>6317465.2016711403</v>
      </c>
      <c r="I284">
        <v>1.0003136161049999</v>
      </c>
      <c r="J284">
        <f t="shared" si="8"/>
        <v>0.13917310096006544</v>
      </c>
      <c r="K284">
        <f t="shared" si="9"/>
        <v>0.70710678118654757</v>
      </c>
    </row>
    <row r="285" spans="1:11" x14ac:dyDescent="0.25">
      <c r="A285">
        <v>284</v>
      </c>
      <c r="B285">
        <v>8</v>
      </c>
      <c r="C285">
        <v>45</v>
      </c>
      <c r="D285">
        <v>10000</v>
      </c>
      <c r="E285">
        <v>4473424.5114110997</v>
      </c>
      <c r="F285">
        <v>4473424.5114110997</v>
      </c>
      <c r="G285">
        <v>883171.63774596003</v>
      </c>
      <c r="H285">
        <v>6326377.6142898099</v>
      </c>
      <c r="I285">
        <v>1.0031383736938899</v>
      </c>
      <c r="J285">
        <f t="shared" si="8"/>
        <v>0.13917310096006544</v>
      </c>
      <c r="K285">
        <f t="shared" si="9"/>
        <v>0.70710678118654757</v>
      </c>
    </row>
    <row r="286" spans="1:11" x14ac:dyDescent="0.25">
      <c r="A286">
        <v>285</v>
      </c>
      <c r="B286">
        <v>8</v>
      </c>
      <c r="C286">
        <v>45</v>
      </c>
      <c r="D286">
        <v>50000</v>
      </c>
      <c r="E286">
        <v>4501433.5220750896</v>
      </c>
      <c r="F286">
        <v>4501433.5220750803</v>
      </c>
      <c r="G286">
        <v>888738.56178436195</v>
      </c>
      <c r="H286">
        <v>6365988.33703948</v>
      </c>
      <c r="I286">
        <v>1.01574103833232</v>
      </c>
      <c r="J286">
        <f t="shared" si="8"/>
        <v>0.13917310096006544</v>
      </c>
      <c r="K286">
        <f t="shared" si="9"/>
        <v>0.70710678118654757</v>
      </c>
    </row>
    <row r="287" spans="1:11" x14ac:dyDescent="0.25">
      <c r="A287">
        <v>286</v>
      </c>
      <c r="B287">
        <v>8</v>
      </c>
      <c r="C287">
        <v>45</v>
      </c>
      <c r="D287">
        <v>100000</v>
      </c>
      <c r="E287">
        <v>4536444.7854050696</v>
      </c>
      <c r="F287">
        <v>4536444.7854050696</v>
      </c>
      <c r="G287">
        <v>895697.21683236596</v>
      </c>
      <c r="H287">
        <v>6415501.7404765496</v>
      </c>
      <c r="I287">
        <v>1.0316050013218001</v>
      </c>
      <c r="J287">
        <f t="shared" si="8"/>
        <v>0.13917310096006544</v>
      </c>
      <c r="K287">
        <f t="shared" si="9"/>
        <v>0.70710678118654757</v>
      </c>
    </row>
    <row r="288" spans="1:11" x14ac:dyDescent="0.25">
      <c r="A288">
        <v>287</v>
      </c>
      <c r="B288">
        <v>8</v>
      </c>
      <c r="C288">
        <v>45</v>
      </c>
      <c r="D288">
        <v>200000</v>
      </c>
      <c r="E288">
        <v>4606467.3120650398</v>
      </c>
      <c r="F288">
        <v>4606467.3120650304</v>
      </c>
      <c r="G288">
        <v>909614.52692837198</v>
      </c>
      <c r="H288">
        <v>6514528.5473507103</v>
      </c>
      <c r="I288">
        <v>1.06370170127229</v>
      </c>
      <c r="J288">
        <f t="shared" si="8"/>
        <v>0.13917310096006544</v>
      </c>
      <c r="K288">
        <f t="shared" si="9"/>
        <v>0.70710678118654757</v>
      </c>
    </row>
    <row r="289" spans="1:11" x14ac:dyDescent="0.25">
      <c r="A289">
        <v>288</v>
      </c>
      <c r="B289">
        <v>8</v>
      </c>
      <c r="C289">
        <v>45</v>
      </c>
      <c r="D289">
        <v>300000</v>
      </c>
      <c r="E289">
        <v>4676489.8387249997</v>
      </c>
      <c r="F289">
        <v>4676489.8387249997</v>
      </c>
      <c r="G289">
        <v>923531.83702437906</v>
      </c>
      <c r="H289">
        <v>6613555.35422487</v>
      </c>
      <c r="I289">
        <v>1.09629009985144</v>
      </c>
      <c r="J289">
        <f t="shared" si="8"/>
        <v>0.13917310096006544</v>
      </c>
      <c r="K289">
        <f t="shared" si="9"/>
        <v>0.70710678118654757</v>
      </c>
    </row>
    <row r="290" spans="1:11" x14ac:dyDescent="0.25">
      <c r="A290">
        <v>289</v>
      </c>
      <c r="B290">
        <v>8</v>
      </c>
      <c r="C290">
        <v>45</v>
      </c>
      <c r="D290">
        <v>400000</v>
      </c>
      <c r="E290">
        <v>4746512.3653849699</v>
      </c>
      <c r="F290">
        <v>4746512.3653849699</v>
      </c>
      <c r="G290">
        <v>937449.14712038497</v>
      </c>
      <c r="H290">
        <v>6712582.1610990204</v>
      </c>
      <c r="I290">
        <v>1.12937019705927</v>
      </c>
      <c r="J290">
        <f t="shared" si="8"/>
        <v>0.13917310096006544</v>
      </c>
      <c r="K290">
        <f t="shared" si="9"/>
        <v>0.70710678118654757</v>
      </c>
    </row>
    <row r="291" spans="1:11" x14ac:dyDescent="0.25">
      <c r="A291">
        <v>290</v>
      </c>
      <c r="B291">
        <v>8</v>
      </c>
      <c r="C291">
        <v>45</v>
      </c>
      <c r="D291">
        <v>500000</v>
      </c>
      <c r="E291">
        <v>4816534.89204494</v>
      </c>
      <c r="F291">
        <v>4816534.89204494</v>
      </c>
      <c r="G291">
        <v>951366.45721639204</v>
      </c>
      <c r="H291">
        <v>6811608.9679731801</v>
      </c>
      <c r="I291">
        <v>1.16294199289577</v>
      </c>
      <c r="J291">
        <f t="shared" si="8"/>
        <v>0.13917310096006544</v>
      </c>
      <c r="K291">
        <f t="shared" si="9"/>
        <v>0.70710678118654757</v>
      </c>
    </row>
    <row r="292" spans="1:11" x14ac:dyDescent="0.25">
      <c r="A292">
        <v>291</v>
      </c>
      <c r="B292">
        <v>8</v>
      </c>
      <c r="C292">
        <v>45</v>
      </c>
      <c r="D292">
        <v>750000</v>
      </c>
      <c r="E292">
        <v>4991591.2086948501</v>
      </c>
      <c r="F292">
        <v>4991591.2086948501</v>
      </c>
      <c r="G292">
        <v>986159.73245640798</v>
      </c>
      <c r="H292">
        <v>7059175.9851585804</v>
      </c>
      <c r="I292">
        <v>1.24902266398747</v>
      </c>
      <c r="J292">
        <f t="shared" si="8"/>
        <v>0.13917310096006544</v>
      </c>
      <c r="K292">
        <f t="shared" si="9"/>
        <v>0.70710678118654757</v>
      </c>
    </row>
    <row r="293" spans="1:11" x14ac:dyDescent="0.25">
      <c r="A293">
        <v>292</v>
      </c>
      <c r="B293">
        <v>8</v>
      </c>
      <c r="C293">
        <v>45</v>
      </c>
      <c r="D293">
        <v>1000000</v>
      </c>
      <c r="E293">
        <v>5166647.5253447704</v>
      </c>
      <c r="F293">
        <v>5166647.5253447704</v>
      </c>
      <c r="G293">
        <v>1020953.00769642</v>
      </c>
      <c r="H293">
        <v>7306743.0023439704</v>
      </c>
      <c r="I293">
        <v>1.3381764515083701</v>
      </c>
      <c r="J293">
        <f t="shared" si="8"/>
        <v>0.13917310096006544</v>
      </c>
      <c r="K293">
        <f t="shared" si="9"/>
        <v>0.70710678118654757</v>
      </c>
    </row>
    <row r="294" spans="1:11" x14ac:dyDescent="0.25">
      <c r="A294">
        <v>293</v>
      </c>
      <c r="B294">
        <v>8</v>
      </c>
      <c r="C294">
        <v>45</v>
      </c>
      <c r="D294">
        <v>2500000</v>
      </c>
      <c r="E294">
        <v>6216985.4252442801</v>
      </c>
      <c r="F294">
        <v>6216985.4252442801</v>
      </c>
      <c r="G294">
        <v>1229712.65913652</v>
      </c>
      <c r="H294">
        <v>8792145.1054563206</v>
      </c>
      <c r="I294">
        <v>1.93763462164716</v>
      </c>
      <c r="J294">
        <f t="shared" si="8"/>
        <v>0.13917310096006544</v>
      </c>
      <c r="K294">
        <f t="shared" si="9"/>
        <v>0.70710678118654757</v>
      </c>
    </row>
    <row r="295" spans="1:11" x14ac:dyDescent="0.25">
      <c r="A295">
        <v>294</v>
      </c>
      <c r="B295">
        <v>8</v>
      </c>
      <c r="C295">
        <v>45</v>
      </c>
      <c r="D295">
        <v>5000000</v>
      </c>
      <c r="E295">
        <v>7967548.5917434497</v>
      </c>
      <c r="F295">
        <v>7967548.5917434497</v>
      </c>
      <c r="G295">
        <v>1577645.4115366801</v>
      </c>
      <c r="H295">
        <v>11267815.2773102</v>
      </c>
      <c r="I295">
        <v>3.18258088621507</v>
      </c>
      <c r="J295">
        <f t="shared" si="8"/>
        <v>0.13917310096006544</v>
      </c>
      <c r="K295">
        <f t="shared" si="9"/>
        <v>0.70710678118654757</v>
      </c>
    </row>
    <row r="296" spans="1:11" x14ac:dyDescent="0.25">
      <c r="A296">
        <v>295</v>
      </c>
      <c r="B296">
        <v>8</v>
      </c>
      <c r="C296">
        <v>45</v>
      </c>
      <c r="D296">
        <v>6000000</v>
      </c>
      <c r="E296">
        <v>8667773.85834313</v>
      </c>
      <c r="F296">
        <v>8667773.8583431207</v>
      </c>
      <c r="G296">
        <v>1716818.5124967501</v>
      </c>
      <c r="H296">
        <v>12258083.346051799</v>
      </c>
      <c r="I296">
        <v>3.7666066520600401</v>
      </c>
      <c r="J296">
        <f t="shared" si="8"/>
        <v>0.13917310096006544</v>
      </c>
      <c r="K296">
        <f t="shared" si="9"/>
        <v>0.70710678118654757</v>
      </c>
    </row>
    <row r="297" spans="1:11" x14ac:dyDescent="0.25">
      <c r="A297">
        <v>296</v>
      </c>
      <c r="B297">
        <v>8</v>
      </c>
      <c r="C297">
        <v>45</v>
      </c>
      <c r="D297">
        <v>7000000</v>
      </c>
      <c r="E297">
        <v>9367999.1249428</v>
      </c>
      <c r="F297">
        <v>9367999.1249428</v>
      </c>
      <c r="G297">
        <v>1855991.6134568099</v>
      </c>
      <c r="H297">
        <v>13248351.4147933</v>
      </c>
      <c r="I297">
        <v>4.39980228077233</v>
      </c>
      <c r="J297">
        <f t="shared" si="8"/>
        <v>0.13917310096006544</v>
      </c>
      <c r="K297">
        <f t="shared" si="9"/>
        <v>0.70710678118654757</v>
      </c>
    </row>
    <row r="298" spans="1:11" x14ac:dyDescent="0.25">
      <c r="A298">
        <v>297</v>
      </c>
      <c r="B298">
        <v>8</v>
      </c>
      <c r="C298">
        <v>45</v>
      </c>
      <c r="D298">
        <v>8000000</v>
      </c>
      <c r="E298">
        <v>10068224.391542399</v>
      </c>
      <c r="F298">
        <v>10068224.391542399</v>
      </c>
      <c r="G298">
        <v>1995164.7144168799</v>
      </c>
      <c r="H298">
        <v>14238619.4835349</v>
      </c>
      <c r="I298">
        <v>5.0821677723519301</v>
      </c>
      <c r="J298">
        <f t="shared" si="8"/>
        <v>0.13917310096006544</v>
      </c>
      <c r="K298">
        <f t="shared" si="9"/>
        <v>0.70710678118654757</v>
      </c>
    </row>
    <row r="299" spans="1:11" x14ac:dyDescent="0.25">
      <c r="A299">
        <v>298</v>
      </c>
      <c r="B299">
        <v>8</v>
      </c>
      <c r="C299">
        <v>45</v>
      </c>
      <c r="D299">
        <v>9000000</v>
      </c>
      <c r="E299">
        <v>10768449.658142099</v>
      </c>
      <c r="F299">
        <v>10768449.658142099</v>
      </c>
      <c r="G299">
        <v>2134337.8153769402</v>
      </c>
      <c r="H299">
        <v>15228887.5522765</v>
      </c>
      <c r="I299">
        <v>5.8137031267988597</v>
      </c>
      <c r="J299">
        <f t="shared" si="8"/>
        <v>0.13917310096006544</v>
      </c>
      <c r="K299">
        <f t="shared" si="9"/>
        <v>0.70710678118654757</v>
      </c>
    </row>
    <row r="300" spans="1:11" x14ac:dyDescent="0.25">
      <c r="A300">
        <v>299</v>
      </c>
      <c r="B300">
        <v>8</v>
      </c>
      <c r="C300">
        <v>45</v>
      </c>
      <c r="D300">
        <v>10000000</v>
      </c>
      <c r="E300">
        <v>11468674.924741801</v>
      </c>
      <c r="F300">
        <v>11468674.924741801</v>
      </c>
      <c r="G300">
        <v>2273510.91633701</v>
      </c>
      <c r="H300">
        <v>16219155.621018101</v>
      </c>
      <c r="I300">
        <v>6.5944083441131101</v>
      </c>
      <c r="J300">
        <f t="shared" si="8"/>
        <v>0.13917310096006544</v>
      </c>
      <c r="K300">
        <f t="shared" si="9"/>
        <v>0.70710678118654757</v>
      </c>
    </row>
    <row r="301" spans="1:11" x14ac:dyDescent="0.25">
      <c r="A301">
        <v>300</v>
      </c>
      <c r="B301">
        <v>8</v>
      </c>
      <c r="C301">
        <v>45</v>
      </c>
      <c r="D301">
        <v>15000000</v>
      </c>
      <c r="E301">
        <v>14969801.257740101</v>
      </c>
      <c r="F301">
        <v>14969801.257740101</v>
      </c>
      <c r="G301">
        <v>2969376.4211373399</v>
      </c>
      <c r="H301">
        <v>21170495.9647259</v>
      </c>
      <c r="I301">
        <v>11.235482373694101</v>
      </c>
      <c r="J301">
        <f t="shared" si="8"/>
        <v>0.13917310096006544</v>
      </c>
      <c r="K301">
        <f t="shared" si="9"/>
        <v>0.70710678118654757</v>
      </c>
    </row>
    <row r="302" spans="1:11" x14ac:dyDescent="0.25">
      <c r="A302">
        <v>301</v>
      </c>
      <c r="B302">
        <v>8</v>
      </c>
      <c r="C302">
        <v>45</v>
      </c>
      <c r="D302">
        <v>20000000</v>
      </c>
      <c r="E302">
        <v>18470927.590738501</v>
      </c>
      <c r="F302">
        <v>18470927.590738501</v>
      </c>
      <c r="G302">
        <v>3665241.92593766</v>
      </c>
      <c r="H302">
        <v>26121836.308433801</v>
      </c>
      <c r="I302">
        <v>17.105802974957999</v>
      </c>
      <c r="J302">
        <f t="shared" si="8"/>
        <v>0.13917310096006544</v>
      </c>
      <c r="K302">
        <f t="shared" si="9"/>
        <v>0.70710678118654757</v>
      </c>
    </row>
    <row r="303" spans="1:11" x14ac:dyDescent="0.25">
      <c r="A303">
        <v>302</v>
      </c>
      <c r="B303">
        <v>8</v>
      </c>
      <c r="C303">
        <v>45</v>
      </c>
      <c r="D303">
        <v>25000000</v>
      </c>
      <c r="E303">
        <v>21972053.9237368</v>
      </c>
      <c r="F303">
        <v>21972053.9237368</v>
      </c>
      <c r="G303">
        <v>4361107.43073799</v>
      </c>
      <c r="H303">
        <v>31073176.652141601</v>
      </c>
      <c r="I303">
        <v>24.205370147905001</v>
      </c>
      <c r="J303">
        <f t="shared" si="8"/>
        <v>0.13917310096006544</v>
      </c>
      <c r="K303">
        <f t="shared" si="9"/>
        <v>0.70710678118654757</v>
      </c>
    </row>
    <row r="304" spans="1:11" x14ac:dyDescent="0.25">
      <c r="A304">
        <v>303</v>
      </c>
      <c r="B304">
        <v>8</v>
      </c>
      <c r="C304">
        <v>45</v>
      </c>
      <c r="D304">
        <v>30000000</v>
      </c>
      <c r="E304">
        <v>25473180.256735198</v>
      </c>
      <c r="F304">
        <v>25473180.256735198</v>
      </c>
      <c r="G304">
        <v>5056972.9355383199</v>
      </c>
      <c r="H304">
        <v>36024516.995849498</v>
      </c>
      <c r="I304">
        <v>32.534183892534898</v>
      </c>
      <c r="J304">
        <f t="shared" si="8"/>
        <v>0.13917310096006544</v>
      </c>
      <c r="K304">
        <f t="shared" si="9"/>
        <v>0.70710678118654757</v>
      </c>
    </row>
    <row r="305" spans="1:11" x14ac:dyDescent="0.25">
      <c r="A305">
        <v>304</v>
      </c>
      <c r="B305">
        <v>8</v>
      </c>
      <c r="C305">
        <v>45</v>
      </c>
      <c r="D305">
        <v>35000000</v>
      </c>
      <c r="E305">
        <v>28974306.5897335</v>
      </c>
      <c r="F305">
        <v>28974306.5897335</v>
      </c>
      <c r="G305">
        <v>5752838.4403386395</v>
      </c>
      <c r="H305">
        <v>40975857.339557298</v>
      </c>
      <c r="I305">
        <v>42.092244208847802</v>
      </c>
      <c r="J305">
        <f t="shared" si="8"/>
        <v>0.13917310096006544</v>
      </c>
      <c r="K305">
        <f t="shared" si="9"/>
        <v>0.70710678118654757</v>
      </c>
    </row>
    <row r="306" spans="1:11" x14ac:dyDescent="0.25">
      <c r="A306">
        <v>305</v>
      </c>
      <c r="B306">
        <v>8</v>
      </c>
      <c r="C306">
        <v>45</v>
      </c>
      <c r="D306">
        <v>40000000</v>
      </c>
      <c r="E306">
        <v>32475432.922731899</v>
      </c>
      <c r="F306">
        <v>32475432.922731899</v>
      </c>
      <c r="G306">
        <v>6448703.9451389704</v>
      </c>
      <c r="H306">
        <v>45927197.683265202</v>
      </c>
      <c r="I306">
        <v>52.879551096843599</v>
      </c>
      <c r="J306">
        <f t="shared" si="8"/>
        <v>0.13917310096006544</v>
      </c>
      <c r="K306">
        <f t="shared" si="9"/>
        <v>0.70710678118654757</v>
      </c>
    </row>
    <row r="307" spans="1:11" x14ac:dyDescent="0.25">
      <c r="A307">
        <v>306</v>
      </c>
      <c r="B307">
        <v>8</v>
      </c>
      <c r="C307">
        <v>45</v>
      </c>
      <c r="D307">
        <v>50000000</v>
      </c>
      <c r="E307">
        <v>39477685.588728599</v>
      </c>
      <c r="F307">
        <v>39477685.588728599</v>
      </c>
      <c r="G307">
        <v>7840434.9547396302</v>
      </c>
      <c r="H307">
        <v>55829878.370680898</v>
      </c>
      <c r="I307">
        <v>78.141904587884198</v>
      </c>
      <c r="J307">
        <f t="shared" si="8"/>
        <v>0.13917310096006544</v>
      </c>
      <c r="K307">
        <f t="shared" si="9"/>
        <v>0.70710678118654757</v>
      </c>
    </row>
    <row r="308" spans="1:11" x14ac:dyDescent="0.25">
      <c r="A308">
        <v>307</v>
      </c>
      <c r="B308">
        <v>8</v>
      </c>
      <c r="C308">
        <v>45</v>
      </c>
      <c r="D308">
        <v>75000000</v>
      </c>
      <c r="E308">
        <v>56983317.253720403</v>
      </c>
      <c r="F308">
        <v>56983317.253720298</v>
      </c>
      <c r="G308">
        <v>11319762.478741201</v>
      </c>
      <c r="H308">
        <v>80586580.089220107</v>
      </c>
      <c r="I308">
        <v>162.809603319937</v>
      </c>
      <c r="J308">
        <f t="shared" si="8"/>
        <v>0.13917310096006544</v>
      </c>
      <c r="K308">
        <f t="shared" si="9"/>
        <v>0.70710678118654757</v>
      </c>
    </row>
    <row r="309" spans="1:11" x14ac:dyDescent="0.25">
      <c r="A309">
        <v>308</v>
      </c>
      <c r="B309">
        <v>8</v>
      </c>
      <c r="C309">
        <v>45</v>
      </c>
      <c r="D309">
        <v>100000000</v>
      </c>
      <c r="E309">
        <v>74488948.918712094</v>
      </c>
      <c r="F309">
        <v>74488948.918712094</v>
      </c>
      <c r="G309">
        <v>14799090.0027429</v>
      </c>
      <c r="H309">
        <v>105343281.807759</v>
      </c>
      <c r="I309">
        <v>278.20846634406502</v>
      </c>
      <c r="J309">
        <f t="shared" si="8"/>
        <v>0.13917310096006544</v>
      </c>
      <c r="K309">
        <f t="shared" si="9"/>
        <v>0.70710678118654757</v>
      </c>
    </row>
    <row r="310" spans="1:11" x14ac:dyDescent="0.25">
      <c r="A310">
        <v>309</v>
      </c>
      <c r="B310">
        <v>8</v>
      </c>
      <c r="C310">
        <v>45</v>
      </c>
      <c r="D310">
        <v>200000000</v>
      </c>
      <c r="E310">
        <v>144511475.578679</v>
      </c>
      <c r="F310">
        <v>144511475.578679</v>
      </c>
      <c r="G310">
        <v>28716400.098749399</v>
      </c>
      <c r="H310">
        <v>204370088.681916</v>
      </c>
      <c r="I310">
        <v>1047.11556136131</v>
      </c>
      <c r="J310">
        <f t="shared" si="8"/>
        <v>0.13917310096006544</v>
      </c>
      <c r="K310">
        <f t="shared" si="9"/>
        <v>0.70710678118654757</v>
      </c>
    </row>
    <row r="311" spans="1:11" x14ac:dyDescent="0.25">
      <c r="A311">
        <v>310</v>
      </c>
      <c r="B311">
        <v>8</v>
      </c>
      <c r="C311">
        <v>45</v>
      </c>
      <c r="D311">
        <v>300000000</v>
      </c>
      <c r="E311">
        <v>214534002.238646</v>
      </c>
      <c r="F311">
        <v>214534002.238646</v>
      </c>
      <c r="G311">
        <v>42633710.194755897</v>
      </c>
      <c r="H311">
        <v>303396895.55607301</v>
      </c>
      <c r="I311">
        <v>2307.7212850517499</v>
      </c>
      <c r="J311">
        <f t="shared" si="8"/>
        <v>0.13917310096006544</v>
      </c>
      <c r="K311">
        <f t="shared" si="9"/>
        <v>0.70710678118654757</v>
      </c>
    </row>
    <row r="312" spans="1:11" x14ac:dyDescent="0.25">
      <c r="A312">
        <v>311</v>
      </c>
      <c r="B312">
        <v>8</v>
      </c>
      <c r="C312">
        <v>45</v>
      </c>
      <c r="D312">
        <v>350000000</v>
      </c>
      <c r="E312">
        <v>249545265.568629</v>
      </c>
      <c r="F312">
        <v>249545265.568629</v>
      </c>
      <c r="G312">
        <v>49592365.242759198</v>
      </c>
      <c r="H312">
        <v>352910298.99315202</v>
      </c>
      <c r="I312">
        <v>3122.4111326494199</v>
      </c>
      <c r="J312">
        <f t="shared" si="8"/>
        <v>0.13917310096006544</v>
      </c>
      <c r="K312">
        <f t="shared" si="9"/>
        <v>0.70710678118654757</v>
      </c>
    </row>
    <row r="313" spans="1:11" x14ac:dyDescent="0.25">
      <c r="A313">
        <v>312</v>
      </c>
      <c r="B313">
        <v>8</v>
      </c>
      <c r="C313">
        <v>45</v>
      </c>
      <c r="D313">
        <v>400000000</v>
      </c>
      <c r="E313">
        <v>284556528.89861298</v>
      </c>
      <c r="F313">
        <v>284556528.89861298</v>
      </c>
      <c r="G313">
        <v>56551020.290762499</v>
      </c>
      <c r="H313">
        <v>402423702.43023002</v>
      </c>
      <c r="I313">
        <v>4060.0256374153801</v>
      </c>
      <c r="J313">
        <f t="shared" si="8"/>
        <v>0.13917310096006544</v>
      </c>
      <c r="K313">
        <f t="shared" si="9"/>
        <v>0.70710678118654757</v>
      </c>
    </row>
    <row r="314" spans="1:11" x14ac:dyDescent="0.25">
      <c r="A314">
        <v>313</v>
      </c>
      <c r="B314">
        <v>8</v>
      </c>
      <c r="C314">
        <v>45</v>
      </c>
      <c r="D314">
        <v>500000000</v>
      </c>
      <c r="E314">
        <v>354579055.55857998</v>
      </c>
      <c r="F314">
        <v>354579055.55857998</v>
      </c>
      <c r="G314">
        <v>70468330.386768997</v>
      </c>
      <c r="H314">
        <v>501450509.30438697</v>
      </c>
      <c r="I314">
        <v>6304.0286184521901</v>
      </c>
      <c r="J314">
        <f t="shared" si="8"/>
        <v>0.13917310096006544</v>
      </c>
      <c r="K314">
        <f t="shared" si="9"/>
        <v>0.70710678118654757</v>
      </c>
    </row>
    <row r="315" spans="1:11" x14ac:dyDescent="0.25">
      <c r="A315">
        <v>314</v>
      </c>
      <c r="B315">
        <v>8</v>
      </c>
      <c r="C315">
        <v>45</v>
      </c>
      <c r="D315">
        <v>750000000</v>
      </c>
      <c r="E315">
        <v>529635372.208498</v>
      </c>
      <c r="F315">
        <v>529635372.208498</v>
      </c>
      <c r="G315">
        <v>105261605.626785</v>
      </c>
      <c r="H315">
        <v>749017526.48977995</v>
      </c>
      <c r="I315">
        <v>14065.2175714894</v>
      </c>
      <c r="J315">
        <f t="shared" si="8"/>
        <v>0.13917310096006544</v>
      </c>
      <c r="K315">
        <f t="shared" si="9"/>
        <v>0.70710678118654757</v>
      </c>
    </row>
    <row r="316" spans="1:11" x14ac:dyDescent="0.25">
      <c r="A316">
        <v>315</v>
      </c>
      <c r="B316">
        <v>8</v>
      </c>
      <c r="C316">
        <v>45</v>
      </c>
      <c r="D316">
        <v>1000000000</v>
      </c>
      <c r="E316">
        <v>704691688.85841501</v>
      </c>
      <c r="F316">
        <v>704691688.85841501</v>
      </c>
      <c r="G316">
        <v>140054880.86680099</v>
      </c>
      <c r="H316">
        <v>996584543.67517197</v>
      </c>
      <c r="I316">
        <v>24899.522953733998</v>
      </c>
      <c r="J316">
        <f t="shared" si="8"/>
        <v>0.13917310096006544</v>
      </c>
      <c r="K316">
        <f t="shared" si="9"/>
        <v>0.70710678118654757</v>
      </c>
    </row>
    <row r="317" spans="1:11" x14ac:dyDescent="0.25">
      <c r="A317">
        <v>316</v>
      </c>
      <c r="B317">
        <v>9</v>
      </c>
      <c r="C317">
        <v>45</v>
      </c>
      <c r="D317">
        <v>100</v>
      </c>
      <c r="E317">
        <v>4454932.8054521699</v>
      </c>
      <c r="F317">
        <v>4454932.8054521699</v>
      </c>
      <c r="G317">
        <v>991177.89638753096</v>
      </c>
      <c r="H317">
        <v>6300226.39293129</v>
      </c>
      <c r="I317">
        <v>1.00003135993354</v>
      </c>
      <c r="J317">
        <f t="shared" si="8"/>
        <v>0.15643446504023087</v>
      </c>
      <c r="K317">
        <f t="shared" si="9"/>
        <v>0.70710678118654757</v>
      </c>
    </row>
    <row r="318" spans="1:11" x14ac:dyDescent="0.25">
      <c r="A318">
        <v>317</v>
      </c>
      <c r="B318">
        <v>9</v>
      </c>
      <c r="C318">
        <v>45</v>
      </c>
      <c r="D318">
        <v>500</v>
      </c>
      <c r="E318">
        <v>4455212.16590151</v>
      </c>
      <c r="F318">
        <v>4455212.16590151</v>
      </c>
      <c r="G318">
        <v>991240.47017354704</v>
      </c>
      <c r="H318">
        <v>6300621.46826752</v>
      </c>
      <c r="I318">
        <v>1.0001568045848599</v>
      </c>
      <c r="J318">
        <f t="shared" si="8"/>
        <v>0.15643446504023087</v>
      </c>
      <c r="K318">
        <f t="shared" si="9"/>
        <v>0.70710678118654757</v>
      </c>
    </row>
    <row r="319" spans="1:11" x14ac:dyDescent="0.25">
      <c r="A319">
        <v>318</v>
      </c>
      <c r="B319">
        <v>9</v>
      </c>
      <c r="C319">
        <v>45</v>
      </c>
      <c r="D319">
        <v>1000</v>
      </c>
      <c r="E319">
        <v>4455561.3664631704</v>
      </c>
      <c r="F319">
        <v>4455561.3664631704</v>
      </c>
      <c r="G319">
        <v>991318.68740606704</v>
      </c>
      <c r="H319">
        <v>6301115.3124378202</v>
      </c>
      <c r="I319">
        <v>1.00031362146261</v>
      </c>
      <c r="J319">
        <f t="shared" si="8"/>
        <v>0.15643446504023087</v>
      </c>
      <c r="K319">
        <f t="shared" si="9"/>
        <v>0.70710678118654757</v>
      </c>
    </row>
    <row r="320" spans="1:11" x14ac:dyDescent="0.25">
      <c r="A320">
        <v>319</v>
      </c>
      <c r="B320">
        <v>9</v>
      </c>
      <c r="C320">
        <v>45</v>
      </c>
      <c r="D320">
        <v>10000</v>
      </c>
      <c r="E320">
        <v>4461846.9765731804</v>
      </c>
      <c r="F320">
        <v>4461846.9765731804</v>
      </c>
      <c r="G320">
        <v>992726.59759142902</v>
      </c>
      <c r="H320">
        <v>6310004.5075031798</v>
      </c>
      <c r="I320">
        <v>1.0031384273460899</v>
      </c>
      <c r="J320">
        <f t="shared" si="8"/>
        <v>0.15643446504023087</v>
      </c>
      <c r="K320">
        <f t="shared" si="9"/>
        <v>0.70710678118654757</v>
      </c>
    </row>
    <row r="321" spans="1:11" x14ac:dyDescent="0.25">
      <c r="A321">
        <v>320</v>
      </c>
      <c r="B321">
        <v>9</v>
      </c>
      <c r="C321">
        <v>45</v>
      </c>
      <c r="D321">
        <v>50000</v>
      </c>
      <c r="E321">
        <v>4489783.0215065302</v>
      </c>
      <c r="F321">
        <v>4489783.02150652</v>
      </c>
      <c r="G321">
        <v>998983.97619303805</v>
      </c>
      <c r="H321">
        <v>6349512.0411269804</v>
      </c>
      <c r="I321">
        <v>1.0157413082840201</v>
      </c>
      <c r="J321">
        <f t="shared" si="8"/>
        <v>0.15643446504023087</v>
      </c>
      <c r="K321">
        <f t="shared" si="9"/>
        <v>0.70710678118654757</v>
      </c>
    </row>
    <row r="322" spans="1:11" x14ac:dyDescent="0.25">
      <c r="A322">
        <v>321</v>
      </c>
      <c r="B322">
        <v>9</v>
      </c>
      <c r="C322">
        <v>45</v>
      </c>
      <c r="D322">
        <v>100000</v>
      </c>
      <c r="E322">
        <v>4524703.0776732098</v>
      </c>
      <c r="F322">
        <v>4524703.0776732098</v>
      </c>
      <c r="G322">
        <v>1006805.69944505</v>
      </c>
      <c r="H322">
        <v>6398896.4581567403</v>
      </c>
      <c r="I322">
        <v>1.03160554545191</v>
      </c>
      <c r="J322">
        <f t="shared" ref="J322:J385" si="10">SIN(B322*PI()/180)</f>
        <v>0.15643446504023087</v>
      </c>
      <c r="K322">
        <f t="shared" ref="K322:K385" si="11">COS(C322*PI()/180)</f>
        <v>0.70710678118654757</v>
      </c>
    </row>
    <row r="323" spans="1:11" x14ac:dyDescent="0.25">
      <c r="A323">
        <v>322</v>
      </c>
      <c r="B323">
        <v>9</v>
      </c>
      <c r="C323">
        <v>45</v>
      </c>
      <c r="D323">
        <v>200000</v>
      </c>
      <c r="E323">
        <v>4594543.1900065802</v>
      </c>
      <c r="F323">
        <v>4594543.1900065802</v>
      </c>
      <c r="G323">
        <v>1022449.14594907</v>
      </c>
      <c r="H323">
        <v>6497665.2922162497</v>
      </c>
      <c r="I323">
        <v>1.06370280643926</v>
      </c>
      <c r="J323">
        <f t="shared" si="10"/>
        <v>0.15643446504023087</v>
      </c>
      <c r="K323">
        <f t="shared" si="11"/>
        <v>0.70710678118654757</v>
      </c>
    </row>
    <row r="324" spans="1:11" x14ac:dyDescent="0.25">
      <c r="A324">
        <v>323</v>
      </c>
      <c r="B324">
        <v>9</v>
      </c>
      <c r="C324">
        <v>45</v>
      </c>
      <c r="D324">
        <v>300000</v>
      </c>
      <c r="E324">
        <v>4664383.3023399496</v>
      </c>
      <c r="F324">
        <v>4664383.3023399496</v>
      </c>
      <c r="G324">
        <v>1038092.59245309</v>
      </c>
      <c r="H324">
        <v>6596434.1262757704</v>
      </c>
      <c r="I324">
        <v>1.09629178296205</v>
      </c>
      <c r="J324">
        <f t="shared" si="10"/>
        <v>0.15643446504023087</v>
      </c>
      <c r="K324">
        <f t="shared" si="11"/>
        <v>0.70710678118654757</v>
      </c>
    </row>
    <row r="325" spans="1:11" x14ac:dyDescent="0.25">
      <c r="A325">
        <v>324</v>
      </c>
      <c r="B325">
        <v>9</v>
      </c>
      <c r="C325">
        <v>45</v>
      </c>
      <c r="D325">
        <v>400000</v>
      </c>
      <c r="E325">
        <v>4734223.41467332</v>
      </c>
      <c r="F325">
        <v>4734223.41467332</v>
      </c>
      <c r="G325">
        <v>1053736.0389571099</v>
      </c>
      <c r="H325">
        <v>6695202.9603352798</v>
      </c>
      <c r="I325">
        <v>1.1293724750202701</v>
      </c>
      <c r="J325">
        <f t="shared" si="10"/>
        <v>0.15643446504023087</v>
      </c>
      <c r="K325">
        <f t="shared" si="11"/>
        <v>0.70710678118654757</v>
      </c>
    </row>
    <row r="326" spans="1:11" x14ac:dyDescent="0.25">
      <c r="A326">
        <v>325</v>
      </c>
      <c r="B326">
        <v>9</v>
      </c>
      <c r="C326">
        <v>45</v>
      </c>
      <c r="D326">
        <v>500000</v>
      </c>
      <c r="E326">
        <v>4804063.5270066904</v>
      </c>
      <c r="F326">
        <v>4804063.5270066904</v>
      </c>
      <c r="G326">
        <v>1069379.4854611401</v>
      </c>
      <c r="H326">
        <v>6793971.7943947902</v>
      </c>
      <c r="I326">
        <v>1.1629448826139199</v>
      </c>
      <c r="J326">
        <f t="shared" si="10"/>
        <v>0.15643446504023087</v>
      </c>
      <c r="K326">
        <f t="shared" si="11"/>
        <v>0.70710678118654757</v>
      </c>
    </row>
    <row r="327" spans="1:11" x14ac:dyDescent="0.25">
      <c r="A327">
        <v>326</v>
      </c>
      <c r="B327">
        <v>9</v>
      </c>
      <c r="C327">
        <v>45</v>
      </c>
      <c r="D327">
        <v>750000</v>
      </c>
      <c r="E327">
        <v>4978663.80784012</v>
      </c>
      <c r="F327">
        <v>4978663.80784012</v>
      </c>
      <c r="G327">
        <v>1108488.1017211999</v>
      </c>
      <c r="H327">
        <v>7040893.8795435801</v>
      </c>
      <c r="I327">
        <v>1.24902715706559</v>
      </c>
      <c r="J327">
        <f t="shared" si="10"/>
        <v>0.15643446504023087</v>
      </c>
      <c r="K327">
        <f t="shared" si="11"/>
        <v>0.70710678118654757</v>
      </c>
    </row>
    <row r="328" spans="1:11" x14ac:dyDescent="0.25">
      <c r="A328">
        <v>327</v>
      </c>
      <c r="B328">
        <v>9</v>
      </c>
      <c r="C328">
        <v>45</v>
      </c>
      <c r="D328">
        <v>1000000</v>
      </c>
      <c r="E328">
        <v>5153264.0886735497</v>
      </c>
      <c r="F328">
        <v>5153264.0886735497</v>
      </c>
      <c r="G328">
        <v>1147596.71798125</v>
      </c>
      <c r="H328">
        <v>7287815.9646923598</v>
      </c>
      <c r="I328">
        <v>1.33818265361372</v>
      </c>
      <c r="J328">
        <f t="shared" si="10"/>
        <v>0.15643446504023087</v>
      </c>
      <c r="K328">
        <f t="shared" si="11"/>
        <v>0.70710678118654757</v>
      </c>
    </row>
    <row r="329" spans="1:11" x14ac:dyDescent="0.25">
      <c r="A329">
        <v>328</v>
      </c>
      <c r="B329">
        <v>9</v>
      </c>
      <c r="C329">
        <v>45</v>
      </c>
      <c r="D329">
        <v>2500000</v>
      </c>
      <c r="E329">
        <v>6200865.7736741202</v>
      </c>
      <c r="F329">
        <v>6200865.77367411</v>
      </c>
      <c r="G329">
        <v>1382248.4155416</v>
      </c>
      <c r="H329">
        <v>8769348.4755850695</v>
      </c>
      <c r="I329">
        <v>1.93765329692838</v>
      </c>
      <c r="J329">
        <f t="shared" si="10"/>
        <v>0.15643446504023087</v>
      </c>
      <c r="K329">
        <f t="shared" si="11"/>
        <v>0.70710678118654757</v>
      </c>
    </row>
    <row r="330" spans="1:11" x14ac:dyDescent="0.25">
      <c r="A330">
        <v>329</v>
      </c>
      <c r="B330">
        <v>9</v>
      </c>
      <c r="C330">
        <v>45</v>
      </c>
      <c r="D330">
        <v>5000000</v>
      </c>
      <c r="E330">
        <v>7946868.5820083898</v>
      </c>
      <c r="F330">
        <v>7946868.5820083898</v>
      </c>
      <c r="G330">
        <v>1773334.5781421801</v>
      </c>
      <c r="H330">
        <v>11238569.3270729</v>
      </c>
      <c r="I330">
        <v>3.1826288035036501</v>
      </c>
      <c r="J330">
        <f t="shared" si="10"/>
        <v>0.15643446504023087</v>
      </c>
      <c r="K330">
        <f t="shared" si="11"/>
        <v>0.70710678118654757</v>
      </c>
    </row>
    <row r="331" spans="1:11" x14ac:dyDescent="0.25">
      <c r="A331">
        <v>330</v>
      </c>
      <c r="B331">
        <v>9</v>
      </c>
      <c r="C331">
        <v>45</v>
      </c>
      <c r="D331">
        <v>6000000</v>
      </c>
      <c r="E331">
        <v>8645269.7053420991</v>
      </c>
      <c r="F331">
        <v>8645269.7053420991</v>
      </c>
      <c r="G331">
        <v>1929769.0431824101</v>
      </c>
      <c r="H331">
        <v>12226257.667668</v>
      </c>
      <c r="I331">
        <v>3.7666692248348901</v>
      </c>
      <c r="J331">
        <f t="shared" si="10"/>
        <v>0.15643446504023087</v>
      </c>
      <c r="K331">
        <f t="shared" si="11"/>
        <v>0.70710678118654757</v>
      </c>
    </row>
    <row r="332" spans="1:11" x14ac:dyDescent="0.25">
      <c r="A332">
        <v>331</v>
      </c>
      <c r="B332">
        <v>9</v>
      </c>
      <c r="C332">
        <v>45</v>
      </c>
      <c r="D332">
        <v>7000000</v>
      </c>
      <c r="E332">
        <v>9343670.8286758102</v>
      </c>
      <c r="F332">
        <v>9343670.8286758102</v>
      </c>
      <c r="G332">
        <v>2086203.50822264</v>
      </c>
      <c r="H332">
        <v>13213946.0082631</v>
      </c>
      <c r="I332">
        <v>4.3998811997096201</v>
      </c>
      <c r="J332">
        <f t="shared" si="10"/>
        <v>0.15643446504023087</v>
      </c>
      <c r="K332">
        <f t="shared" si="11"/>
        <v>0.70710678118654757</v>
      </c>
    </row>
    <row r="333" spans="1:11" x14ac:dyDescent="0.25">
      <c r="A333">
        <v>332</v>
      </c>
      <c r="B333">
        <v>9</v>
      </c>
      <c r="C333">
        <v>45</v>
      </c>
      <c r="D333">
        <v>8000000</v>
      </c>
      <c r="E333">
        <v>10042071.952009499</v>
      </c>
      <c r="F333">
        <v>10042071.952009499</v>
      </c>
      <c r="G333">
        <v>2242637.9732628702</v>
      </c>
      <c r="H333">
        <v>14201634.348858301</v>
      </c>
      <c r="I333">
        <v>5.0822647281278703</v>
      </c>
      <c r="J333">
        <f t="shared" si="10"/>
        <v>0.15643446504023087</v>
      </c>
      <c r="K333">
        <f t="shared" si="11"/>
        <v>0.70710678118654757</v>
      </c>
    </row>
    <row r="334" spans="1:11" x14ac:dyDescent="0.25">
      <c r="A334">
        <v>333</v>
      </c>
      <c r="B334">
        <v>9</v>
      </c>
      <c r="C334">
        <v>45</v>
      </c>
      <c r="D334">
        <v>9000000</v>
      </c>
      <c r="E334">
        <v>10740473.075343199</v>
      </c>
      <c r="F334">
        <v>10740473.075343199</v>
      </c>
      <c r="G334">
        <v>2399072.4383030999</v>
      </c>
      <c r="H334">
        <v>15189322.689453401</v>
      </c>
      <c r="I334">
        <v>5.8138198100896101</v>
      </c>
      <c r="J334">
        <f t="shared" si="10"/>
        <v>0.15643446504023087</v>
      </c>
      <c r="K334">
        <f t="shared" si="11"/>
        <v>0.70710678118654757</v>
      </c>
    </row>
    <row r="335" spans="1:11" x14ac:dyDescent="0.25">
      <c r="A335">
        <v>334</v>
      </c>
      <c r="B335">
        <v>9</v>
      </c>
      <c r="C335">
        <v>45</v>
      </c>
      <c r="D335">
        <v>10000000</v>
      </c>
      <c r="E335">
        <v>11438874.198676899</v>
      </c>
      <c r="F335">
        <v>11438874.198676899</v>
      </c>
      <c r="G335">
        <v>2555506.9033433301</v>
      </c>
      <c r="H335">
        <v>16177011.030048599</v>
      </c>
      <c r="I335">
        <v>6.5945464455948599</v>
      </c>
      <c r="J335">
        <f t="shared" si="10"/>
        <v>0.15643446504023087</v>
      </c>
      <c r="K335">
        <f t="shared" si="11"/>
        <v>0.70710678118654757</v>
      </c>
    </row>
    <row r="336" spans="1:11" x14ac:dyDescent="0.25">
      <c r="A336">
        <v>335</v>
      </c>
      <c r="B336">
        <v>9</v>
      </c>
      <c r="C336">
        <v>45</v>
      </c>
      <c r="D336">
        <v>15000000</v>
      </c>
      <c r="E336">
        <v>14930879.8153455</v>
      </c>
      <c r="F336">
        <v>14930879.815345399</v>
      </c>
      <c r="G336">
        <v>3337679.2285444899</v>
      </c>
      <c r="H336">
        <v>21115452.733024199</v>
      </c>
      <c r="I336">
        <v>11.2357529262736</v>
      </c>
      <c r="J336">
        <f t="shared" si="10"/>
        <v>0.15643446504023087</v>
      </c>
      <c r="K336">
        <f t="shared" si="11"/>
        <v>0.70710678118654757</v>
      </c>
    </row>
    <row r="337" spans="1:11" x14ac:dyDescent="0.25">
      <c r="A337">
        <v>336</v>
      </c>
      <c r="B337">
        <v>9</v>
      </c>
      <c r="C337">
        <v>45</v>
      </c>
      <c r="D337">
        <v>20000000</v>
      </c>
      <c r="E337">
        <v>18422885.432014</v>
      </c>
      <c r="F337">
        <v>18422885.432014</v>
      </c>
      <c r="G337">
        <v>4119851.55374564</v>
      </c>
      <c r="H337">
        <v>26053894.4359999</v>
      </c>
      <c r="I337">
        <v>17.106248245539899</v>
      </c>
      <c r="J337">
        <f t="shared" si="10"/>
        <v>0.15643446504023087</v>
      </c>
      <c r="K337">
        <f t="shared" si="11"/>
        <v>0.70710678118654757</v>
      </c>
    </row>
    <row r="338" spans="1:11" x14ac:dyDescent="0.25">
      <c r="A338">
        <v>337</v>
      </c>
      <c r="B338">
        <v>9</v>
      </c>
      <c r="C338">
        <v>45</v>
      </c>
      <c r="D338">
        <v>25000000</v>
      </c>
      <c r="E338">
        <v>21914891.0486826</v>
      </c>
      <c r="F338">
        <v>21914891.0486826</v>
      </c>
      <c r="G338">
        <v>4902023.8789467895</v>
      </c>
      <c r="H338">
        <v>30992336.138975602</v>
      </c>
      <c r="I338">
        <v>24.206032403393799</v>
      </c>
      <c r="J338">
        <f t="shared" si="10"/>
        <v>0.15643446504023087</v>
      </c>
      <c r="K338">
        <f t="shared" si="11"/>
        <v>0.70710678118654757</v>
      </c>
    </row>
    <row r="339" spans="1:11" x14ac:dyDescent="0.25">
      <c r="A339">
        <v>338</v>
      </c>
      <c r="B339">
        <v>9</v>
      </c>
      <c r="C339">
        <v>45</v>
      </c>
      <c r="D339">
        <v>30000000</v>
      </c>
      <c r="E339">
        <v>25406896.6653511</v>
      </c>
      <c r="F339">
        <v>25406896.6653511</v>
      </c>
      <c r="G339">
        <v>5684196.2041479498</v>
      </c>
      <c r="H339">
        <v>35930777.841951303</v>
      </c>
      <c r="I339">
        <v>32.535105399835203</v>
      </c>
      <c r="J339">
        <f t="shared" si="10"/>
        <v>0.15643446504023087</v>
      </c>
      <c r="K339">
        <f t="shared" si="11"/>
        <v>0.70710678118654757</v>
      </c>
    </row>
    <row r="340" spans="1:11" x14ac:dyDescent="0.25">
      <c r="A340">
        <v>339</v>
      </c>
      <c r="B340">
        <v>9</v>
      </c>
      <c r="C340">
        <v>45</v>
      </c>
      <c r="D340">
        <v>35000000</v>
      </c>
      <c r="E340">
        <v>28898902.282019701</v>
      </c>
      <c r="F340">
        <v>28898902.282019701</v>
      </c>
      <c r="G340">
        <v>6466368.5293490998</v>
      </c>
      <c r="H340">
        <v>40869219.544927001</v>
      </c>
      <c r="I340">
        <v>42.0934672348642</v>
      </c>
      <c r="J340">
        <f t="shared" si="10"/>
        <v>0.15643446504023087</v>
      </c>
      <c r="K340">
        <f t="shared" si="11"/>
        <v>0.70710678118654757</v>
      </c>
    </row>
    <row r="341" spans="1:11" x14ac:dyDescent="0.25">
      <c r="A341">
        <v>340</v>
      </c>
      <c r="B341">
        <v>9</v>
      </c>
      <c r="C341">
        <v>45</v>
      </c>
      <c r="D341">
        <v>40000000</v>
      </c>
      <c r="E341">
        <v>32390907.898688201</v>
      </c>
      <c r="F341">
        <v>32390907.898688201</v>
      </c>
      <c r="G341">
        <v>7248540.8545502601</v>
      </c>
      <c r="H341">
        <v>45807661.247902699</v>
      </c>
      <c r="I341">
        <v>52.881117908480697</v>
      </c>
      <c r="J341">
        <f t="shared" si="10"/>
        <v>0.15643446504023087</v>
      </c>
      <c r="K341">
        <f t="shared" si="11"/>
        <v>0.70710678118654757</v>
      </c>
    </row>
    <row r="342" spans="1:11" x14ac:dyDescent="0.25">
      <c r="A342">
        <v>341</v>
      </c>
      <c r="B342">
        <v>9</v>
      </c>
      <c r="C342">
        <v>45</v>
      </c>
      <c r="D342">
        <v>50000000</v>
      </c>
      <c r="E342">
        <v>39374919.132025301</v>
      </c>
      <c r="F342">
        <v>39374919.132025301</v>
      </c>
      <c r="G342">
        <v>8812885.5049525704</v>
      </c>
      <c r="H342">
        <v>55684544.653854102</v>
      </c>
      <c r="I342">
        <v>78.144285771476405</v>
      </c>
      <c r="J342">
        <f t="shared" si="10"/>
        <v>0.15643446504023087</v>
      </c>
      <c r="K342">
        <f t="shared" si="11"/>
        <v>0.70710678118654757</v>
      </c>
    </row>
    <row r="343" spans="1:11" x14ac:dyDescent="0.25">
      <c r="A343">
        <v>342</v>
      </c>
      <c r="B343">
        <v>9</v>
      </c>
      <c r="C343">
        <v>45</v>
      </c>
      <c r="D343">
        <v>75000000</v>
      </c>
      <c r="E343">
        <v>56834947.2153681</v>
      </c>
      <c r="F343">
        <v>56834947.2153681</v>
      </c>
      <c r="G343">
        <v>12723747.1309583</v>
      </c>
      <c r="H343">
        <v>80376753.168732494</v>
      </c>
      <c r="I343">
        <v>162.81476010424799</v>
      </c>
      <c r="J343">
        <f t="shared" si="10"/>
        <v>0.15643446504023087</v>
      </c>
      <c r="K343">
        <f t="shared" si="11"/>
        <v>0.70710678118654757</v>
      </c>
    </row>
    <row r="344" spans="1:11" x14ac:dyDescent="0.25">
      <c r="A344">
        <v>343</v>
      </c>
      <c r="B344">
        <v>9</v>
      </c>
      <c r="C344">
        <v>45</v>
      </c>
      <c r="D344">
        <v>100000000</v>
      </c>
      <c r="E344">
        <v>74294975.298710793</v>
      </c>
      <c r="F344">
        <v>74294975.298710793</v>
      </c>
      <c r="G344">
        <v>16634608.756964101</v>
      </c>
      <c r="H344">
        <v>105068961.68361101</v>
      </c>
      <c r="I344">
        <v>278.21745540170798</v>
      </c>
      <c r="J344">
        <f t="shared" si="10"/>
        <v>0.15643446504023087</v>
      </c>
      <c r="K344">
        <f t="shared" si="11"/>
        <v>0.70710678118654757</v>
      </c>
    </row>
    <row r="345" spans="1:11" x14ac:dyDescent="0.25">
      <c r="A345">
        <v>344</v>
      </c>
      <c r="B345">
        <v>9</v>
      </c>
      <c r="C345">
        <v>45</v>
      </c>
      <c r="D345">
        <v>200000000</v>
      </c>
      <c r="E345">
        <v>144135087.632081</v>
      </c>
      <c r="F345">
        <v>144135087.632081</v>
      </c>
      <c r="G345">
        <v>32278055.2609872</v>
      </c>
      <c r="H345">
        <v>203837795.74312401</v>
      </c>
      <c r="I345">
        <v>1047.15044623843</v>
      </c>
      <c r="J345">
        <f t="shared" si="10"/>
        <v>0.15643446504023087</v>
      </c>
      <c r="K345">
        <f t="shared" si="11"/>
        <v>0.70710678118654757</v>
      </c>
    </row>
    <row r="346" spans="1:11" x14ac:dyDescent="0.25">
      <c r="A346">
        <v>345</v>
      </c>
      <c r="B346">
        <v>9</v>
      </c>
      <c r="C346">
        <v>45</v>
      </c>
      <c r="D346">
        <v>300000000</v>
      </c>
      <c r="E346">
        <v>213975199.96545199</v>
      </c>
      <c r="F346">
        <v>213975199.96545199</v>
      </c>
      <c r="G346">
        <v>47921501.7650102</v>
      </c>
      <c r="H346">
        <v>302606629.80263799</v>
      </c>
      <c r="I346">
        <v>2307.7989725101902</v>
      </c>
      <c r="J346">
        <f t="shared" si="10"/>
        <v>0.15643446504023087</v>
      </c>
      <c r="K346">
        <f t="shared" si="11"/>
        <v>0.70710678118654757</v>
      </c>
    </row>
    <row r="347" spans="1:11" x14ac:dyDescent="0.25">
      <c r="A347">
        <v>346</v>
      </c>
      <c r="B347">
        <v>9</v>
      </c>
      <c r="C347">
        <v>45</v>
      </c>
      <c r="D347">
        <v>350000000</v>
      </c>
      <c r="E347">
        <v>248895256.13213801</v>
      </c>
      <c r="F347">
        <v>248895256.13213801</v>
      </c>
      <c r="G347">
        <v>55743225.017021798</v>
      </c>
      <c r="H347">
        <v>351991046.83239502</v>
      </c>
      <c r="I347">
        <v>3122.5165614342</v>
      </c>
      <c r="J347">
        <f t="shared" si="10"/>
        <v>0.15643446504023087</v>
      </c>
      <c r="K347">
        <f t="shared" si="11"/>
        <v>0.70710678118654757</v>
      </c>
    </row>
    <row r="348" spans="1:11" x14ac:dyDescent="0.25">
      <c r="A348">
        <v>347</v>
      </c>
      <c r="B348">
        <v>9</v>
      </c>
      <c r="C348">
        <v>45</v>
      </c>
      <c r="D348">
        <v>400000000</v>
      </c>
      <c r="E348">
        <v>283815312.29882401</v>
      </c>
      <c r="F348">
        <v>283815312.298823</v>
      </c>
      <c r="G348">
        <v>63564948.269033298</v>
      </c>
      <c r="H348">
        <v>401375463.86215198</v>
      </c>
      <c r="I348">
        <v>4060.1630342169601</v>
      </c>
      <c r="J348">
        <f t="shared" si="10"/>
        <v>0.15643446504023087</v>
      </c>
      <c r="K348">
        <f t="shared" si="11"/>
        <v>0.70710678118654757</v>
      </c>
    </row>
    <row r="349" spans="1:11" x14ac:dyDescent="0.25">
      <c r="A349">
        <v>348</v>
      </c>
      <c r="B349">
        <v>9</v>
      </c>
      <c r="C349">
        <v>45</v>
      </c>
      <c r="D349">
        <v>500000000</v>
      </c>
      <c r="E349">
        <v>353655424.632195</v>
      </c>
      <c r="F349">
        <v>353655424.63219398</v>
      </c>
      <c r="G349">
        <v>79208394.773056403</v>
      </c>
      <c r="H349">
        <v>500144297.92166603</v>
      </c>
      <c r="I349">
        <v>6304.2426313587603</v>
      </c>
      <c r="J349">
        <f t="shared" si="10"/>
        <v>0.15643446504023087</v>
      </c>
      <c r="K349">
        <f t="shared" si="11"/>
        <v>0.70710678118654757</v>
      </c>
    </row>
    <row r="350" spans="1:11" x14ac:dyDescent="0.25">
      <c r="A350">
        <v>349</v>
      </c>
      <c r="B350">
        <v>9</v>
      </c>
      <c r="C350">
        <v>45</v>
      </c>
      <c r="D350">
        <v>750000000</v>
      </c>
      <c r="E350">
        <v>528255705.46562201</v>
      </c>
      <c r="F350">
        <v>528255705.46562201</v>
      </c>
      <c r="G350">
        <v>118317011.033114</v>
      </c>
      <c r="H350">
        <v>747066383.07044995</v>
      </c>
      <c r="I350">
        <v>14065.6970917414</v>
      </c>
      <c r="J350">
        <f t="shared" si="10"/>
        <v>0.15643446504023087</v>
      </c>
      <c r="K350">
        <f t="shared" si="11"/>
        <v>0.70710678118654757</v>
      </c>
    </row>
    <row r="351" spans="1:11" x14ac:dyDescent="0.25">
      <c r="A351">
        <v>350</v>
      </c>
      <c r="B351">
        <v>9</v>
      </c>
      <c r="C351">
        <v>45</v>
      </c>
      <c r="D351">
        <v>1000000000</v>
      </c>
      <c r="E351">
        <v>702855986.29904997</v>
      </c>
      <c r="F351">
        <v>702855986.29904997</v>
      </c>
      <c r="G351">
        <v>157425627.29317099</v>
      </c>
      <c r="H351">
        <v>993988468.21923494</v>
      </c>
      <c r="I351">
        <v>24900.373648592999</v>
      </c>
      <c r="J351">
        <f t="shared" si="10"/>
        <v>0.15643446504023087</v>
      </c>
      <c r="K351">
        <f t="shared" si="11"/>
        <v>0.70710678118654757</v>
      </c>
    </row>
    <row r="352" spans="1:11" x14ac:dyDescent="0.25">
      <c r="A352">
        <v>351</v>
      </c>
      <c r="B352">
        <v>10</v>
      </c>
      <c r="C352">
        <v>45</v>
      </c>
      <c r="D352">
        <v>100</v>
      </c>
      <c r="E352">
        <v>4442024.5127881505</v>
      </c>
      <c r="F352">
        <v>4442024.5127881505</v>
      </c>
      <c r="G352">
        <v>1100265.9125531199</v>
      </c>
      <c r="H352">
        <v>6281971.3103787499</v>
      </c>
      <c r="I352">
        <v>1.0000313605300799</v>
      </c>
      <c r="J352">
        <f t="shared" si="10"/>
        <v>0.17364817766693033</v>
      </c>
      <c r="K352">
        <f t="shared" si="11"/>
        <v>0.70710678118654757</v>
      </c>
    </row>
    <row r="353" spans="1:11" x14ac:dyDescent="0.25">
      <c r="A353">
        <v>352</v>
      </c>
      <c r="B353">
        <v>10</v>
      </c>
      <c r="C353">
        <v>45</v>
      </c>
      <c r="D353">
        <v>500</v>
      </c>
      <c r="E353">
        <v>4442303.0584842796</v>
      </c>
      <c r="F353">
        <v>4442303.0584842796</v>
      </c>
      <c r="G353">
        <v>1100335.37182419</v>
      </c>
      <c r="H353">
        <v>6282365.2334799496</v>
      </c>
      <c r="I353">
        <v>1.0001568075677501</v>
      </c>
      <c r="J353">
        <f t="shared" si="10"/>
        <v>0.17364817766693033</v>
      </c>
      <c r="K353">
        <f t="shared" si="11"/>
        <v>0.70710678118654757</v>
      </c>
    </row>
    <row r="354" spans="1:11" x14ac:dyDescent="0.25">
      <c r="A354">
        <v>353</v>
      </c>
      <c r="B354">
        <v>10</v>
      </c>
      <c r="C354">
        <v>45</v>
      </c>
      <c r="D354">
        <v>1000</v>
      </c>
      <c r="E354">
        <v>4442651.2406044398</v>
      </c>
      <c r="F354">
        <v>4442651.2406044398</v>
      </c>
      <c r="G354">
        <v>1100422.1959130201</v>
      </c>
      <c r="H354">
        <v>6282857.6373564601</v>
      </c>
      <c r="I354">
        <v>1.00031362742886</v>
      </c>
      <c r="J354">
        <f t="shared" si="10"/>
        <v>0.17364817766693033</v>
      </c>
      <c r="K354">
        <f t="shared" si="11"/>
        <v>0.70710678118654757</v>
      </c>
    </row>
    <row r="355" spans="1:11" x14ac:dyDescent="0.25">
      <c r="A355">
        <v>354</v>
      </c>
      <c r="B355">
        <v>10</v>
      </c>
      <c r="C355">
        <v>45</v>
      </c>
      <c r="D355">
        <v>10000</v>
      </c>
      <c r="E355">
        <v>4448918.5187673196</v>
      </c>
      <c r="F355">
        <v>4448918.5187673196</v>
      </c>
      <c r="G355">
        <v>1101985.0295120301</v>
      </c>
      <c r="H355">
        <v>6291720.9071335699</v>
      </c>
      <c r="I355">
        <v>1.0031384870933</v>
      </c>
      <c r="J355">
        <f t="shared" si="10"/>
        <v>0.17364817766693033</v>
      </c>
      <c r="K355">
        <f t="shared" si="11"/>
        <v>0.70710678118654757</v>
      </c>
    </row>
    <row r="356" spans="1:11" x14ac:dyDescent="0.25">
      <c r="A356">
        <v>355</v>
      </c>
      <c r="B356">
        <v>10</v>
      </c>
      <c r="C356">
        <v>45</v>
      </c>
      <c r="D356">
        <v>50000</v>
      </c>
      <c r="E356">
        <v>4476773.0883801198</v>
      </c>
      <c r="F356">
        <v>4476773.0883801198</v>
      </c>
      <c r="G356">
        <v>1108930.9566186999</v>
      </c>
      <c r="H356">
        <v>6331113.2172540603</v>
      </c>
      <c r="I356">
        <v>1.01574160890272</v>
      </c>
      <c r="J356">
        <f t="shared" si="10"/>
        <v>0.17364817766693033</v>
      </c>
      <c r="K356">
        <f t="shared" si="11"/>
        <v>0.70710678118654757</v>
      </c>
    </row>
    <row r="357" spans="1:11" x14ac:dyDescent="0.25">
      <c r="A357">
        <v>356</v>
      </c>
      <c r="B357">
        <v>10</v>
      </c>
      <c r="C357">
        <v>45</v>
      </c>
      <c r="D357">
        <v>100000</v>
      </c>
      <c r="E357">
        <v>4511591.3003961202</v>
      </c>
      <c r="F357">
        <v>4511591.3003961202</v>
      </c>
      <c r="G357">
        <v>1117613.3655020499</v>
      </c>
      <c r="H357">
        <v>6380353.6049046703</v>
      </c>
      <c r="I357">
        <v>1.0316061513959101</v>
      </c>
      <c r="J357">
        <f t="shared" si="10"/>
        <v>0.17364817766693033</v>
      </c>
      <c r="K357">
        <f t="shared" si="11"/>
        <v>0.70710678118654757</v>
      </c>
    </row>
    <row r="358" spans="1:11" x14ac:dyDescent="0.25">
      <c r="A358">
        <v>357</v>
      </c>
      <c r="B358">
        <v>10</v>
      </c>
      <c r="C358">
        <v>45</v>
      </c>
      <c r="D358">
        <v>200000</v>
      </c>
      <c r="E358">
        <v>4581227.7244281303</v>
      </c>
      <c r="F358">
        <v>4581227.7244281303</v>
      </c>
      <c r="G358">
        <v>1134978.1832687401</v>
      </c>
      <c r="H358">
        <v>6478834.3802058902</v>
      </c>
      <c r="I358">
        <v>1.0637040371536399</v>
      </c>
      <c r="J358">
        <f t="shared" si="10"/>
        <v>0.17364817766693033</v>
      </c>
      <c r="K358">
        <f t="shared" si="11"/>
        <v>0.70710678118654757</v>
      </c>
    </row>
    <row r="359" spans="1:11" x14ac:dyDescent="0.25">
      <c r="A359">
        <v>358</v>
      </c>
      <c r="B359">
        <v>10</v>
      </c>
      <c r="C359">
        <v>45</v>
      </c>
      <c r="D359">
        <v>300000</v>
      </c>
      <c r="E359">
        <v>4650864.1484601302</v>
      </c>
      <c r="F359">
        <v>4650864.1484601302</v>
      </c>
      <c r="G359">
        <v>1152343.00103544</v>
      </c>
      <c r="H359">
        <v>6577315.1555071101</v>
      </c>
      <c r="I359">
        <v>1.0962936572732001</v>
      </c>
      <c r="J359">
        <f t="shared" si="10"/>
        <v>0.17364817766693033</v>
      </c>
      <c r="K359">
        <f t="shared" si="11"/>
        <v>0.70710678118654757</v>
      </c>
    </row>
    <row r="360" spans="1:11" x14ac:dyDescent="0.25">
      <c r="A360">
        <v>359</v>
      </c>
      <c r="B360">
        <v>10</v>
      </c>
      <c r="C360">
        <v>45</v>
      </c>
      <c r="D360">
        <v>400000</v>
      </c>
      <c r="E360">
        <v>4720500.5724921301</v>
      </c>
      <c r="F360">
        <v>4720500.5724921301</v>
      </c>
      <c r="G360">
        <v>1169707.8188021299</v>
      </c>
      <c r="H360">
        <v>6675795.93080833</v>
      </c>
      <c r="I360">
        <v>1.12937501175459</v>
      </c>
      <c r="J360">
        <f t="shared" si="10"/>
        <v>0.17364817766693033</v>
      </c>
      <c r="K360">
        <f t="shared" si="11"/>
        <v>0.70710678118654757</v>
      </c>
    </row>
    <row r="361" spans="1:11" x14ac:dyDescent="0.25">
      <c r="A361">
        <v>360</v>
      </c>
      <c r="B361">
        <v>10</v>
      </c>
      <c r="C361">
        <v>45</v>
      </c>
      <c r="D361">
        <v>500000</v>
      </c>
      <c r="E361">
        <v>4790136.99652413</v>
      </c>
      <c r="F361">
        <v>4790136.99652413</v>
      </c>
      <c r="G361">
        <v>1187072.6365688201</v>
      </c>
      <c r="H361">
        <v>6774276.7061095499</v>
      </c>
      <c r="I361">
        <v>1.16294810059779</v>
      </c>
      <c r="J361">
        <f t="shared" si="10"/>
        <v>0.17364817766693033</v>
      </c>
      <c r="K361">
        <f t="shared" si="11"/>
        <v>0.70710678118654757</v>
      </c>
    </row>
    <row r="362" spans="1:11" x14ac:dyDescent="0.25">
      <c r="A362">
        <v>361</v>
      </c>
      <c r="B362">
        <v>10</v>
      </c>
      <c r="C362">
        <v>45</v>
      </c>
      <c r="D362">
        <v>750000</v>
      </c>
      <c r="E362">
        <v>4964228.0566041404</v>
      </c>
      <c r="F362">
        <v>4964228.0566041404</v>
      </c>
      <c r="G362">
        <v>1230484.6809855499</v>
      </c>
      <c r="H362">
        <v>7020478.6443625996</v>
      </c>
      <c r="I362">
        <v>1.24903216053879</v>
      </c>
      <c r="J362">
        <f t="shared" si="10"/>
        <v>0.17364817766693033</v>
      </c>
      <c r="K362">
        <f t="shared" si="11"/>
        <v>0.70710678118654757</v>
      </c>
    </row>
    <row r="363" spans="1:11" x14ac:dyDescent="0.25">
      <c r="A363">
        <v>362</v>
      </c>
      <c r="B363">
        <v>10</v>
      </c>
      <c r="C363">
        <v>45</v>
      </c>
      <c r="D363">
        <v>1000000</v>
      </c>
      <c r="E363">
        <v>5138319.1166841397</v>
      </c>
      <c r="F363">
        <v>5138319.1166841397</v>
      </c>
      <c r="G363">
        <v>1273896.72540229</v>
      </c>
      <c r="H363">
        <v>7266680.5826156596</v>
      </c>
      <c r="I363">
        <v>1.33818956024117</v>
      </c>
      <c r="J363">
        <f t="shared" si="10"/>
        <v>0.17364817766693033</v>
      </c>
      <c r="K363">
        <f t="shared" si="11"/>
        <v>0.70710678118654757</v>
      </c>
    </row>
    <row r="364" spans="1:11" x14ac:dyDescent="0.25">
      <c r="A364">
        <v>363</v>
      </c>
      <c r="B364">
        <v>10</v>
      </c>
      <c r="C364">
        <v>45</v>
      </c>
      <c r="D364">
        <v>2500000</v>
      </c>
      <c r="E364">
        <v>6182865.4771641698</v>
      </c>
      <c r="F364">
        <v>6182865.4771641698</v>
      </c>
      <c r="G364">
        <v>1534368.9919026799</v>
      </c>
      <c r="H364">
        <v>8743892.2121339701</v>
      </c>
      <c r="I364">
        <v>1.93767409344482</v>
      </c>
      <c r="J364">
        <f t="shared" si="10"/>
        <v>0.17364817766693033</v>
      </c>
      <c r="K364">
        <f t="shared" si="11"/>
        <v>0.70710678118654757</v>
      </c>
    </row>
    <row r="365" spans="1:11" x14ac:dyDescent="0.25">
      <c r="A365">
        <v>364</v>
      </c>
      <c r="B365">
        <v>10</v>
      </c>
      <c r="C365">
        <v>45</v>
      </c>
      <c r="D365">
        <v>5000000</v>
      </c>
      <c r="E365">
        <v>7923776.0779642202</v>
      </c>
      <c r="F365">
        <v>7923776.0779642202</v>
      </c>
      <c r="G365">
        <v>1968489.4360700101</v>
      </c>
      <c r="H365">
        <v>11205911.5946644</v>
      </c>
      <c r="I365">
        <v>3.1826821630292401</v>
      </c>
      <c r="J365">
        <f t="shared" si="10"/>
        <v>0.17364817766693033</v>
      </c>
      <c r="K365">
        <f t="shared" si="11"/>
        <v>0.70710678118654757</v>
      </c>
    </row>
    <row r="366" spans="1:11" x14ac:dyDescent="0.25">
      <c r="A366">
        <v>365</v>
      </c>
      <c r="B366">
        <v>10</v>
      </c>
      <c r="C366">
        <v>45</v>
      </c>
      <c r="D366">
        <v>6000000</v>
      </c>
      <c r="E366">
        <v>8620140.3182842396</v>
      </c>
      <c r="F366">
        <v>8620140.3182842303</v>
      </c>
      <c r="G366">
        <v>2142137.6137369401</v>
      </c>
      <c r="H366">
        <v>12190719.3476767</v>
      </c>
      <c r="I366">
        <v>3.7667389041820898</v>
      </c>
      <c r="J366">
        <f t="shared" si="10"/>
        <v>0.17364817766693033</v>
      </c>
      <c r="K366">
        <f t="shared" si="11"/>
        <v>0.70710678118654757</v>
      </c>
    </row>
    <row r="367" spans="1:11" x14ac:dyDescent="0.25">
      <c r="A367">
        <v>366</v>
      </c>
      <c r="B367">
        <v>10</v>
      </c>
      <c r="C367">
        <v>45</v>
      </c>
      <c r="D367">
        <v>7000000</v>
      </c>
      <c r="E367">
        <v>9316504.5586042497</v>
      </c>
      <c r="F367">
        <v>9316504.5586042497</v>
      </c>
      <c r="G367">
        <v>2315785.7914038701</v>
      </c>
      <c r="H367">
        <v>13175527.100688901</v>
      </c>
      <c r="I367">
        <v>4.3999690815172796</v>
      </c>
      <c r="J367">
        <f t="shared" si="10"/>
        <v>0.17364817766693033</v>
      </c>
      <c r="K367">
        <f t="shared" si="11"/>
        <v>0.70710678118654757</v>
      </c>
    </row>
    <row r="368" spans="1:11" x14ac:dyDescent="0.25">
      <c r="A368">
        <v>367</v>
      </c>
      <c r="B368">
        <v>10</v>
      </c>
      <c r="C368">
        <v>45</v>
      </c>
      <c r="D368">
        <v>8000000</v>
      </c>
      <c r="E368">
        <v>10012868.7989242</v>
      </c>
      <c r="F368">
        <v>10012868.7989242</v>
      </c>
      <c r="G368">
        <v>2489433.9690708001</v>
      </c>
      <c r="H368">
        <v>14160334.8537011</v>
      </c>
      <c r="I368">
        <v>5.0823726950347998</v>
      </c>
      <c r="J368">
        <f t="shared" si="10"/>
        <v>0.17364817766693033</v>
      </c>
      <c r="K368">
        <f t="shared" si="11"/>
        <v>0.70710678118654757</v>
      </c>
    </row>
    <row r="369" spans="1:11" x14ac:dyDescent="0.25">
      <c r="A369">
        <v>368</v>
      </c>
      <c r="B369">
        <v>10</v>
      </c>
      <c r="C369">
        <v>45</v>
      </c>
      <c r="D369">
        <v>9000000</v>
      </c>
      <c r="E369">
        <v>10709233.039244199</v>
      </c>
      <c r="F369">
        <v>10709233.039244199</v>
      </c>
      <c r="G369">
        <v>2663082.1467377301</v>
      </c>
      <c r="H369">
        <v>15145142.606713301</v>
      </c>
      <c r="I369">
        <v>5.81394974473465</v>
      </c>
      <c r="J369">
        <f t="shared" si="10"/>
        <v>0.17364817766693033</v>
      </c>
      <c r="K369">
        <f t="shared" si="11"/>
        <v>0.70710678118654757</v>
      </c>
    </row>
    <row r="370" spans="1:11" x14ac:dyDescent="0.25">
      <c r="A370">
        <v>369</v>
      </c>
      <c r="B370">
        <v>10</v>
      </c>
      <c r="C370">
        <v>45</v>
      </c>
      <c r="D370">
        <v>10000000</v>
      </c>
      <c r="E370">
        <v>11405597.279564301</v>
      </c>
      <c r="F370">
        <v>11405597.279564301</v>
      </c>
      <c r="G370">
        <v>2836730.3244046601</v>
      </c>
      <c r="H370">
        <v>16129950.3597255</v>
      </c>
      <c r="I370">
        <v>6.5947002306168496</v>
      </c>
      <c r="J370">
        <f t="shared" si="10"/>
        <v>0.17364817766693033</v>
      </c>
      <c r="K370">
        <f t="shared" si="11"/>
        <v>0.70710678118654757</v>
      </c>
    </row>
    <row r="371" spans="1:11" x14ac:dyDescent="0.25">
      <c r="A371">
        <v>370</v>
      </c>
      <c r="B371">
        <v>10</v>
      </c>
      <c r="C371">
        <v>45</v>
      </c>
      <c r="D371">
        <v>15000000</v>
      </c>
      <c r="E371">
        <v>14887418.4811644</v>
      </c>
      <c r="F371">
        <v>14887418.4811644</v>
      </c>
      <c r="G371">
        <v>3704971.2127393102</v>
      </c>
      <c r="H371">
        <v>21053989.1247865</v>
      </c>
      <c r="I371">
        <v>11.2360542027628</v>
      </c>
      <c r="J371">
        <f t="shared" si="10"/>
        <v>0.17364817766693033</v>
      </c>
      <c r="K371">
        <f t="shared" si="11"/>
        <v>0.70710678118654757</v>
      </c>
    </row>
    <row r="372" spans="1:11" x14ac:dyDescent="0.25">
      <c r="A372">
        <v>371</v>
      </c>
      <c r="B372">
        <v>10</v>
      </c>
      <c r="C372">
        <v>45</v>
      </c>
      <c r="D372">
        <v>20000000</v>
      </c>
      <c r="E372">
        <v>18369239.6827645</v>
      </c>
      <c r="F372">
        <v>18369239.6827645</v>
      </c>
      <c r="G372">
        <v>4573212.1010739598</v>
      </c>
      <c r="H372">
        <v>25978027.889847599</v>
      </c>
      <c r="I372">
        <v>17.106744079467099</v>
      </c>
      <c r="J372">
        <f t="shared" si="10"/>
        <v>0.17364817766693033</v>
      </c>
      <c r="K372">
        <f t="shared" si="11"/>
        <v>0.70710678118654757</v>
      </c>
    </row>
    <row r="373" spans="1:11" x14ac:dyDescent="0.25">
      <c r="A373">
        <v>372</v>
      </c>
      <c r="B373">
        <v>10</v>
      </c>
      <c r="C373">
        <v>45</v>
      </c>
      <c r="D373">
        <v>25000000</v>
      </c>
      <c r="E373">
        <v>21851060.884364601</v>
      </c>
      <c r="F373">
        <v>21851060.884364501</v>
      </c>
      <c r="G373">
        <v>5441452.9894086104</v>
      </c>
      <c r="H373">
        <v>30902066.654908601</v>
      </c>
      <c r="I373">
        <v>24.2067698607298</v>
      </c>
      <c r="J373">
        <f t="shared" si="10"/>
        <v>0.17364817766693033</v>
      </c>
      <c r="K373">
        <f t="shared" si="11"/>
        <v>0.70710678118654757</v>
      </c>
    </row>
    <row r="374" spans="1:11" x14ac:dyDescent="0.25">
      <c r="A374">
        <v>373</v>
      </c>
      <c r="B374">
        <v>10</v>
      </c>
      <c r="C374">
        <v>45</v>
      </c>
      <c r="D374">
        <v>30000000</v>
      </c>
      <c r="E374">
        <v>25332882.085964601</v>
      </c>
      <c r="F374">
        <v>25332882.085964601</v>
      </c>
      <c r="G374">
        <v>6309693.8777432702</v>
      </c>
      <c r="H374">
        <v>35826105.419969603</v>
      </c>
      <c r="I374">
        <v>32.536131546550898</v>
      </c>
      <c r="J374">
        <f t="shared" si="10"/>
        <v>0.17364817766693033</v>
      </c>
      <c r="K374">
        <f t="shared" si="11"/>
        <v>0.70710678118654757</v>
      </c>
    </row>
    <row r="375" spans="1:11" x14ac:dyDescent="0.25">
      <c r="A375">
        <v>374</v>
      </c>
      <c r="B375">
        <v>10</v>
      </c>
      <c r="C375">
        <v>45</v>
      </c>
      <c r="D375">
        <v>35000000</v>
      </c>
      <c r="E375">
        <v>28814703.287564699</v>
      </c>
      <c r="F375">
        <v>28814703.287564699</v>
      </c>
      <c r="G375">
        <v>7177934.7660779199</v>
      </c>
      <c r="H375">
        <v>40750144.185030699</v>
      </c>
      <c r="I375">
        <v>42.0948291369304</v>
      </c>
      <c r="J375">
        <f t="shared" si="10"/>
        <v>0.17364817766693033</v>
      </c>
      <c r="K375">
        <f t="shared" si="11"/>
        <v>0.70710678118654757</v>
      </c>
    </row>
    <row r="376" spans="1:11" x14ac:dyDescent="0.25">
      <c r="A376">
        <v>375</v>
      </c>
      <c r="B376">
        <v>10</v>
      </c>
      <c r="C376">
        <v>45</v>
      </c>
      <c r="D376">
        <v>40000000</v>
      </c>
      <c r="E376">
        <v>32296524.489164799</v>
      </c>
      <c r="F376">
        <v>32296524.489164799</v>
      </c>
      <c r="G376">
        <v>8046175.6544125704</v>
      </c>
      <c r="H376">
        <v>45674182.950091697</v>
      </c>
      <c r="I376">
        <v>52.8828626318682</v>
      </c>
      <c r="J376">
        <f t="shared" si="10"/>
        <v>0.17364817766693033</v>
      </c>
      <c r="K376">
        <f t="shared" si="11"/>
        <v>0.70710678118654757</v>
      </c>
    </row>
    <row r="377" spans="1:11" x14ac:dyDescent="0.25">
      <c r="A377">
        <v>376</v>
      </c>
      <c r="B377">
        <v>10</v>
      </c>
      <c r="C377">
        <v>45</v>
      </c>
      <c r="D377">
        <v>50000000</v>
      </c>
      <c r="E377">
        <v>39260166.892365001</v>
      </c>
      <c r="F377">
        <v>39260166.892365001</v>
      </c>
      <c r="G377">
        <v>9782657.4310818706</v>
      </c>
      <c r="H377">
        <v>55522260.480213799</v>
      </c>
      <c r="I377">
        <v>78.146937335418897</v>
      </c>
      <c r="J377">
        <f t="shared" si="10"/>
        <v>0.17364817766693033</v>
      </c>
      <c r="K377">
        <f t="shared" si="11"/>
        <v>0.70710678118654757</v>
      </c>
    </row>
    <row r="378" spans="1:11" x14ac:dyDescent="0.25">
      <c r="A378">
        <v>377</v>
      </c>
      <c r="B378">
        <v>10</v>
      </c>
      <c r="C378">
        <v>45</v>
      </c>
      <c r="D378">
        <v>75000000</v>
      </c>
      <c r="E378">
        <v>56669272.900365502</v>
      </c>
      <c r="F378">
        <v>56669272.900365502</v>
      </c>
      <c r="G378">
        <v>14123861.872755099</v>
      </c>
      <c r="H378">
        <v>80142454.305519</v>
      </c>
      <c r="I378">
        <v>162.820502424067</v>
      </c>
      <c r="J378">
        <f t="shared" si="10"/>
        <v>0.17364817766693033</v>
      </c>
      <c r="K378">
        <f t="shared" si="11"/>
        <v>0.70710678118654757</v>
      </c>
    </row>
    <row r="379" spans="1:11" x14ac:dyDescent="0.25">
      <c r="A379">
        <v>378</v>
      </c>
      <c r="B379">
        <v>10</v>
      </c>
      <c r="C379">
        <v>45</v>
      </c>
      <c r="D379">
        <v>100000000</v>
      </c>
      <c r="E379">
        <v>74078378.908365995</v>
      </c>
      <c r="F379">
        <v>74078378.908365995</v>
      </c>
      <c r="G379">
        <v>18465066.3144283</v>
      </c>
      <c r="H379">
        <v>104762648.130824</v>
      </c>
      <c r="I379">
        <v>278.22746512667402</v>
      </c>
      <c r="J379">
        <f t="shared" si="10"/>
        <v>0.17364817766693033</v>
      </c>
      <c r="K379">
        <f t="shared" si="11"/>
        <v>0.70710678118654757</v>
      </c>
    </row>
    <row r="380" spans="1:11" x14ac:dyDescent="0.25">
      <c r="A380">
        <v>379</v>
      </c>
      <c r="B380">
        <v>10</v>
      </c>
      <c r="C380">
        <v>45</v>
      </c>
      <c r="D380">
        <v>200000000</v>
      </c>
      <c r="E380">
        <v>143714802.94036701</v>
      </c>
      <c r="F380">
        <v>143714802.94036701</v>
      </c>
      <c r="G380">
        <v>35829884.0811214</v>
      </c>
      <c r="H380">
        <v>203243423.43204501</v>
      </c>
      <c r="I380">
        <v>1047.18929207669</v>
      </c>
      <c r="J380">
        <f t="shared" si="10"/>
        <v>0.17364817766693033</v>
      </c>
      <c r="K380">
        <f t="shared" si="11"/>
        <v>0.70710678118654757</v>
      </c>
    </row>
    <row r="381" spans="1:11" x14ac:dyDescent="0.25">
      <c r="A381">
        <v>380</v>
      </c>
      <c r="B381">
        <v>10</v>
      </c>
      <c r="C381">
        <v>45</v>
      </c>
      <c r="D381">
        <v>300000000</v>
      </c>
      <c r="E381">
        <v>213351226.97236899</v>
      </c>
      <c r="F381">
        <v>213351226.97236899</v>
      </c>
      <c r="G381">
        <v>53194701.847814403</v>
      </c>
      <c r="H381">
        <v>301724198.73326498</v>
      </c>
      <c r="I381">
        <v>2307.88548085006</v>
      </c>
      <c r="J381">
        <f t="shared" si="10"/>
        <v>0.17364817766693033</v>
      </c>
      <c r="K381">
        <f t="shared" si="11"/>
        <v>0.70710678118654757</v>
      </c>
    </row>
    <row r="382" spans="1:11" x14ac:dyDescent="0.25">
      <c r="A382">
        <v>381</v>
      </c>
      <c r="B382">
        <v>10</v>
      </c>
      <c r="C382">
        <v>45</v>
      </c>
      <c r="D382">
        <v>350000000</v>
      </c>
      <c r="E382">
        <v>248169438.98837</v>
      </c>
      <c r="F382">
        <v>248169438.98837</v>
      </c>
      <c r="G382">
        <v>61877110.731160901</v>
      </c>
      <c r="H382">
        <v>350964586.38387603</v>
      </c>
      <c r="I382">
        <v>3122.6339609205002</v>
      </c>
      <c r="J382">
        <f t="shared" si="10"/>
        <v>0.17364817766693033</v>
      </c>
      <c r="K382">
        <f t="shared" si="11"/>
        <v>0.70710678118654757</v>
      </c>
    </row>
    <row r="383" spans="1:11" x14ac:dyDescent="0.25">
      <c r="A383">
        <v>382</v>
      </c>
      <c r="B383">
        <v>10</v>
      </c>
      <c r="C383">
        <v>45</v>
      </c>
      <c r="D383">
        <v>400000000</v>
      </c>
      <c r="E383">
        <v>282987651.00437099</v>
      </c>
      <c r="F383">
        <v>282987651.00437099</v>
      </c>
      <c r="G383">
        <v>70559519.614507407</v>
      </c>
      <c r="H383">
        <v>400204974.034486</v>
      </c>
      <c r="I383">
        <v>4060.31603144678</v>
      </c>
      <c r="J383">
        <f t="shared" si="10"/>
        <v>0.17364817766693033</v>
      </c>
      <c r="K383">
        <f t="shared" si="11"/>
        <v>0.70710678118654757</v>
      </c>
    </row>
    <row r="384" spans="1:11" x14ac:dyDescent="0.25">
      <c r="A384">
        <v>383</v>
      </c>
      <c r="B384">
        <v>10</v>
      </c>
      <c r="C384">
        <v>45</v>
      </c>
      <c r="D384">
        <v>500000000</v>
      </c>
      <c r="E384">
        <v>352624075.03637302</v>
      </c>
      <c r="F384">
        <v>352624075.03637302</v>
      </c>
      <c r="G384">
        <v>87924337.381200507</v>
      </c>
      <c r="H384">
        <v>498685749.33570701</v>
      </c>
      <c r="I384">
        <v>6304.4809438668399</v>
      </c>
      <c r="J384">
        <f t="shared" si="10"/>
        <v>0.17364817766693033</v>
      </c>
      <c r="K384">
        <f t="shared" si="11"/>
        <v>0.70710678118654757</v>
      </c>
    </row>
    <row r="385" spans="1:11" x14ac:dyDescent="0.25">
      <c r="A385">
        <v>384</v>
      </c>
      <c r="B385">
        <v>10</v>
      </c>
      <c r="C385">
        <v>45</v>
      </c>
      <c r="D385">
        <v>750000000</v>
      </c>
      <c r="E385">
        <v>526715135.11637801</v>
      </c>
      <c r="F385">
        <v>526715135.11637801</v>
      </c>
      <c r="G385">
        <v>131336381.797933</v>
      </c>
      <c r="H385">
        <v>744887687.58875895</v>
      </c>
      <c r="I385">
        <v>14066.2310578941</v>
      </c>
      <c r="J385">
        <f t="shared" si="10"/>
        <v>0.17364817766693033</v>
      </c>
      <c r="K385">
        <f t="shared" si="11"/>
        <v>0.70710678118654757</v>
      </c>
    </row>
    <row r="386" spans="1:11" x14ac:dyDescent="0.25">
      <c r="A386">
        <v>385</v>
      </c>
      <c r="B386">
        <v>10</v>
      </c>
      <c r="C386">
        <v>45</v>
      </c>
      <c r="D386">
        <v>1000000000</v>
      </c>
      <c r="E386">
        <v>700806195.196383</v>
      </c>
      <c r="F386">
        <v>700806195.196383</v>
      </c>
      <c r="G386">
        <v>174748426.214665</v>
      </c>
      <c r="H386">
        <v>991089625.84181094</v>
      </c>
      <c r="I386">
        <v>24901.3209333173</v>
      </c>
      <c r="J386">
        <f t="shared" ref="J386:J449" si="12">SIN(B386*PI()/180)</f>
        <v>0.17364817766693033</v>
      </c>
      <c r="K386">
        <f t="shared" ref="K386:K449" si="13">COS(C386*PI()/180)</f>
        <v>0.70710678118654757</v>
      </c>
    </row>
    <row r="387" spans="1:11" x14ac:dyDescent="0.25">
      <c r="A387">
        <v>386</v>
      </c>
      <c r="B387">
        <v>11</v>
      </c>
      <c r="C387">
        <v>45</v>
      </c>
      <c r="D387">
        <v>100</v>
      </c>
      <c r="E387">
        <v>4427771.1069410397</v>
      </c>
      <c r="F387">
        <v>4427771.1069410397</v>
      </c>
      <c r="G387">
        <v>1209025.238405</v>
      </c>
      <c r="H387">
        <v>6261813.9505197601</v>
      </c>
      <c r="I387">
        <v>1.0000313611867599</v>
      </c>
      <c r="J387">
        <f t="shared" si="12"/>
        <v>0.1908089953765448</v>
      </c>
      <c r="K387">
        <f t="shared" si="13"/>
        <v>0.70710678118654757</v>
      </c>
    </row>
    <row r="388" spans="1:11" x14ac:dyDescent="0.25">
      <c r="A388">
        <v>387</v>
      </c>
      <c r="B388">
        <v>11</v>
      </c>
      <c r="C388">
        <v>45</v>
      </c>
      <c r="D388">
        <v>500</v>
      </c>
      <c r="E388">
        <v>4428048.7530362504</v>
      </c>
      <c r="F388">
        <v>4428048.7530362504</v>
      </c>
      <c r="G388">
        <v>1209101.5620031499</v>
      </c>
      <c r="H388">
        <v>6262206.6013931399</v>
      </c>
      <c r="I388">
        <v>1.0001568108513501</v>
      </c>
      <c r="J388">
        <f t="shared" si="12"/>
        <v>0.1908089953765448</v>
      </c>
      <c r="K388">
        <f t="shared" si="13"/>
        <v>0.70710678118654757</v>
      </c>
    </row>
    <row r="389" spans="1:11" x14ac:dyDescent="0.25">
      <c r="A389">
        <v>388</v>
      </c>
      <c r="B389">
        <v>11</v>
      </c>
      <c r="C389">
        <v>45</v>
      </c>
      <c r="D389">
        <v>1000</v>
      </c>
      <c r="E389">
        <v>4428395.8106552502</v>
      </c>
      <c r="F389">
        <v>4428395.8106552502</v>
      </c>
      <c r="G389">
        <v>1209196.9665008399</v>
      </c>
      <c r="H389">
        <v>6262697.4149848605</v>
      </c>
      <c r="I389">
        <v>1.0003136339965799</v>
      </c>
      <c r="J389">
        <f t="shared" si="12"/>
        <v>0.1908089953765448</v>
      </c>
      <c r="K389">
        <f t="shared" si="13"/>
        <v>0.70710678118654757</v>
      </c>
    </row>
    <row r="390" spans="1:11" x14ac:dyDescent="0.25">
      <c r="A390">
        <v>389</v>
      </c>
      <c r="B390">
        <v>11</v>
      </c>
      <c r="C390">
        <v>45</v>
      </c>
      <c r="D390">
        <v>10000</v>
      </c>
      <c r="E390">
        <v>4434642.8477973696</v>
      </c>
      <c r="F390">
        <v>4434642.8477973696</v>
      </c>
      <c r="G390">
        <v>1210914.24745923</v>
      </c>
      <c r="H390">
        <v>6271532.0596358897</v>
      </c>
      <c r="I390">
        <v>1.00313855286376</v>
      </c>
      <c r="J390">
        <f t="shared" si="12"/>
        <v>0.1908089953765448</v>
      </c>
      <c r="K390">
        <f t="shared" si="13"/>
        <v>0.70710678118654757</v>
      </c>
    </row>
    <row r="391" spans="1:11" x14ac:dyDescent="0.25">
      <c r="A391">
        <v>390</v>
      </c>
      <c r="B391">
        <v>11</v>
      </c>
      <c r="C391">
        <v>45</v>
      </c>
      <c r="D391">
        <v>50000</v>
      </c>
      <c r="E391">
        <v>4462407.4573178897</v>
      </c>
      <c r="F391">
        <v>4462407.4573178804</v>
      </c>
      <c r="G391">
        <v>1218546.6072742899</v>
      </c>
      <c r="H391">
        <v>6310797.1469737897</v>
      </c>
      <c r="I391">
        <v>1.01574193982733</v>
      </c>
      <c r="J391">
        <f t="shared" si="12"/>
        <v>0.1908089953765448</v>
      </c>
      <c r="K391">
        <f t="shared" si="13"/>
        <v>0.70710678118654757</v>
      </c>
    </row>
    <row r="392" spans="1:11" x14ac:dyDescent="0.25">
      <c r="A392">
        <v>391</v>
      </c>
      <c r="B392">
        <v>11</v>
      </c>
      <c r="C392">
        <v>45</v>
      </c>
      <c r="D392">
        <v>100000</v>
      </c>
      <c r="E392">
        <v>4497113.2192185298</v>
      </c>
      <c r="F392">
        <v>4497113.2192185298</v>
      </c>
      <c r="G392">
        <v>1228087.05704312</v>
      </c>
      <c r="H392">
        <v>6359878.5061461804</v>
      </c>
      <c r="I392">
        <v>1.0316068184259</v>
      </c>
      <c r="J392">
        <f t="shared" si="12"/>
        <v>0.1908089953765448</v>
      </c>
      <c r="K392">
        <f t="shared" si="13"/>
        <v>0.70710678118654757</v>
      </c>
    </row>
    <row r="393" spans="1:11" x14ac:dyDescent="0.25">
      <c r="A393">
        <v>392</v>
      </c>
      <c r="B393">
        <v>11</v>
      </c>
      <c r="C393">
        <v>45</v>
      </c>
      <c r="D393">
        <v>200000</v>
      </c>
      <c r="E393">
        <v>4566524.7430198202</v>
      </c>
      <c r="F393">
        <v>4566524.7430198202</v>
      </c>
      <c r="G393">
        <v>1247167.95658078</v>
      </c>
      <c r="H393">
        <v>6458041.2244909396</v>
      </c>
      <c r="I393">
        <v>1.0637053919367001</v>
      </c>
      <c r="J393">
        <f t="shared" si="12"/>
        <v>0.1908089953765448</v>
      </c>
      <c r="K393">
        <f t="shared" si="13"/>
        <v>0.70710678118654757</v>
      </c>
    </row>
    <row r="394" spans="1:11" x14ac:dyDescent="0.25">
      <c r="A394">
        <v>393</v>
      </c>
      <c r="B394">
        <v>11</v>
      </c>
      <c r="C394">
        <v>45</v>
      </c>
      <c r="D394">
        <v>300000</v>
      </c>
      <c r="E394">
        <v>4635936.2668211097</v>
      </c>
      <c r="F394">
        <v>4635936.2668211097</v>
      </c>
      <c r="G394">
        <v>1266248.8561184299</v>
      </c>
      <c r="H394">
        <v>6556203.94283571</v>
      </c>
      <c r="I394">
        <v>1.09629572053241</v>
      </c>
      <c r="J394">
        <f t="shared" si="12"/>
        <v>0.1908089953765448</v>
      </c>
      <c r="K394">
        <f t="shared" si="13"/>
        <v>0.70710678118654757</v>
      </c>
    </row>
    <row r="395" spans="1:11" x14ac:dyDescent="0.25">
      <c r="A395">
        <v>394</v>
      </c>
      <c r="B395">
        <v>11</v>
      </c>
      <c r="C395">
        <v>45</v>
      </c>
      <c r="D395">
        <v>400000</v>
      </c>
      <c r="E395">
        <v>4705347.7906224001</v>
      </c>
      <c r="F395">
        <v>4705347.7906224001</v>
      </c>
      <c r="G395">
        <v>1285329.7556560801</v>
      </c>
      <c r="H395">
        <v>6654366.6611804804</v>
      </c>
      <c r="I395">
        <v>1.12937780421301</v>
      </c>
      <c r="J395">
        <f t="shared" si="12"/>
        <v>0.1908089953765448</v>
      </c>
      <c r="K395">
        <f t="shared" si="13"/>
        <v>0.70710678118654757</v>
      </c>
    </row>
    <row r="396" spans="1:11" x14ac:dyDescent="0.25">
      <c r="A396">
        <v>395</v>
      </c>
      <c r="B396">
        <v>11</v>
      </c>
      <c r="C396">
        <v>45</v>
      </c>
      <c r="D396">
        <v>500000</v>
      </c>
      <c r="E396">
        <v>4774759.3144236896</v>
      </c>
      <c r="F396">
        <v>4774759.3144236896</v>
      </c>
      <c r="G396">
        <v>1304410.65519374</v>
      </c>
      <c r="H396">
        <v>6752529.3795252396</v>
      </c>
      <c r="I396">
        <v>1.1629516429785201</v>
      </c>
      <c r="J396">
        <f t="shared" si="12"/>
        <v>0.1908089953765448</v>
      </c>
      <c r="K396">
        <f t="shared" si="13"/>
        <v>0.70710678118654757</v>
      </c>
    </row>
    <row r="397" spans="1:11" x14ac:dyDescent="0.25">
      <c r="A397">
        <v>396</v>
      </c>
      <c r="B397">
        <v>11</v>
      </c>
      <c r="C397">
        <v>45</v>
      </c>
      <c r="D397">
        <v>750000</v>
      </c>
      <c r="E397">
        <v>4948288.1239269096</v>
      </c>
      <c r="F397">
        <v>4948288.1239269096</v>
      </c>
      <c r="G397">
        <v>1352112.90403788</v>
      </c>
      <c r="H397">
        <v>6997936.1753871599</v>
      </c>
      <c r="I397">
        <v>1.2490376683887301</v>
      </c>
      <c r="J397">
        <f t="shared" si="12"/>
        <v>0.1908089953765448</v>
      </c>
      <c r="K397">
        <f t="shared" si="13"/>
        <v>0.70710678118654757</v>
      </c>
    </row>
    <row r="398" spans="1:11" x14ac:dyDescent="0.25">
      <c r="A398">
        <v>397</v>
      </c>
      <c r="B398">
        <v>11</v>
      </c>
      <c r="C398">
        <v>45</v>
      </c>
      <c r="D398">
        <v>1000000</v>
      </c>
      <c r="E398">
        <v>5121816.9334301297</v>
      </c>
      <c r="F398">
        <v>5121816.9334301297</v>
      </c>
      <c r="G398">
        <v>1399815.15288201</v>
      </c>
      <c r="H398">
        <v>7243342.97124907</v>
      </c>
      <c r="I398">
        <v>1.3381971630795699</v>
      </c>
      <c r="J398">
        <f t="shared" si="12"/>
        <v>0.1908089953765448</v>
      </c>
      <c r="K398">
        <f t="shared" si="13"/>
        <v>0.70710678118654757</v>
      </c>
    </row>
    <row r="399" spans="1:11" x14ac:dyDescent="0.25">
      <c r="A399">
        <v>398</v>
      </c>
      <c r="B399">
        <v>11</v>
      </c>
      <c r="C399">
        <v>45</v>
      </c>
      <c r="D399">
        <v>2500000</v>
      </c>
      <c r="E399">
        <v>6162989.7904494796</v>
      </c>
      <c r="F399">
        <v>6162989.7904494796</v>
      </c>
      <c r="G399">
        <v>1686028.64594683</v>
      </c>
      <c r="H399">
        <v>8715783.7464205697</v>
      </c>
      <c r="I399">
        <v>1.9376969861178901</v>
      </c>
      <c r="J399">
        <f t="shared" si="12"/>
        <v>0.1908089953765448</v>
      </c>
      <c r="K399">
        <f t="shared" si="13"/>
        <v>0.70710678118654757</v>
      </c>
    </row>
    <row r="400" spans="1:11" x14ac:dyDescent="0.25">
      <c r="A400">
        <v>399</v>
      </c>
      <c r="B400">
        <v>11</v>
      </c>
      <c r="C400">
        <v>45</v>
      </c>
      <c r="D400">
        <v>5000000</v>
      </c>
      <c r="E400">
        <v>7898277.8854817096</v>
      </c>
      <c r="F400">
        <v>7898277.8854817096</v>
      </c>
      <c r="G400">
        <v>2163051.1343881902</v>
      </c>
      <c r="H400">
        <v>11169851.7050397</v>
      </c>
      <c r="I400">
        <v>3.1827409002989699</v>
      </c>
      <c r="J400">
        <f t="shared" si="12"/>
        <v>0.1908089953765448</v>
      </c>
      <c r="K400">
        <f t="shared" si="13"/>
        <v>0.70710678118654757</v>
      </c>
    </row>
    <row r="401" spans="1:11" x14ac:dyDescent="0.25">
      <c r="A401">
        <v>400</v>
      </c>
      <c r="B401">
        <v>11</v>
      </c>
      <c r="C401">
        <v>45</v>
      </c>
      <c r="D401">
        <v>6000000</v>
      </c>
      <c r="E401">
        <v>8592393.1234946102</v>
      </c>
      <c r="F401">
        <v>8592393.1234946102</v>
      </c>
      <c r="G401">
        <v>2353860.1297647399</v>
      </c>
      <c r="H401">
        <v>12151478.8884874</v>
      </c>
      <c r="I401">
        <v>3.7668156058291</v>
      </c>
      <c r="J401">
        <f t="shared" si="12"/>
        <v>0.1908089953765448</v>
      </c>
      <c r="K401">
        <f t="shared" si="13"/>
        <v>0.70710678118654757</v>
      </c>
    </row>
    <row r="402" spans="1:11" x14ac:dyDescent="0.25">
      <c r="A402">
        <v>401</v>
      </c>
      <c r="B402">
        <v>11</v>
      </c>
      <c r="C402">
        <v>45</v>
      </c>
      <c r="D402">
        <v>7000000</v>
      </c>
      <c r="E402">
        <v>9286508.3615074996</v>
      </c>
      <c r="F402">
        <v>9286508.3615074996</v>
      </c>
      <c r="G402">
        <v>2544669.1251412798</v>
      </c>
      <c r="H402">
        <v>13133106.071935</v>
      </c>
      <c r="I402">
        <v>4.4000658198493401</v>
      </c>
      <c r="J402">
        <f t="shared" si="12"/>
        <v>0.1908089953765448</v>
      </c>
      <c r="K402">
        <f t="shared" si="13"/>
        <v>0.70710678118654757</v>
      </c>
    </row>
    <row r="403" spans="1:11" x14ac:dyDescent="0.25">
      <c r="A403">
        <v>402</v>
      </c>
      <c r="B403">
        <v>11</v>
      </c>
      <c r="C403">
        <v>45</v>
      </c>
      <c r="D403">
        <v>8000000</v>
      </c>
      <c r="E403">
        <v>9980623.5995204002</v>
      </c>
      <c r="F403">
        <v>9980623.5995204002</v>
      </c>
      <c r="G403">
        <v>2735478.1205178201</v>
      </c>
      <c r="H403">
        <v>14114733.2553827</v>
      </c>
      <c r="I403">
        <v>5.0824915423596897</v>
      </c>
      <c r="J403">
        <f t="shared" si="12"/>
        <v>0.1908089953765448</v>
      </c>
      <c r="K403">
        <f t="shared" si="13"/>
        <v>0.70710678118654757</v>
      </c>
    </row>
    <row r="404" spans="1:11" x14ac:dyDescent="0.25">
      <c r="A404">
        <v>403</v>
      </c>
      <c r="B404">
        <v>11</v>
      </c>
      <c r="C404">
        <v>45</v>
      </c>
      <c r="D404">
        <v>9000000</v>
      </c>
      <c r="E404">
        <v>10674738.8375332</v>
      </c>
      <c r="F404">
        <v>10674738.8375332</v>
      </c>
      <c r="G404">
        <v>2926287.1158943698</v>
      </c>
      <c r="H404">
        <v>15096360.438830299</v>
      </c>
      <c r="I404">
        <v>5.8140927733601497</v>
      </c>
      <c r="J404">
        <f t="shared" si="12"/>
        <v>0.1908089953765448</v>
      </c>
      <c r="K404">
        <f t="shared" si="13"/>
        <v>0.70710678118654757</v>
      </c>
    </row>
    <row r="405" spans="1:11" x14ac:dyDescent="0.25">
      <c r="A405">
        <v>404</v>
      </c>
      <c r="B405">
        <v>11</v>
      </c>
      <c r="C405">
        <v>45</v>
      </c>
      <c r="D405">
        <v>10000000</v>
      </c>
      <c r="E405">
        <v>11368854.075546101</v>
      </c>
      <c r="F405">
        <v>11368854.075546101</v>
      </c>
      <c r="G405">
        <v>3117096.1112709101</v>
      </c>
      <c r="H405">
        <v>16077987.622277999</v>
      </c>
      <c r="I405">
        <v>6.5948695128507202</v>
      </c>
      <c r="J405">
        <f t="shared" si="12"/>
        <v>0.1908089953765448</v>
      </c>
      <c r="K405">
        <f t="shared" si="13"/>
        <v>0.70710678118654757</v>
      </c>
    </row>
    <row r="406" spans="1:11" x14ac:dyDescent="0.25">
      <c r="A406">
        <v>405</v>
      </c>
      <c r="B406">
        <v>11</v>
      </c>
      <c r="C406">
        <v>45</v>
      </c>
      <c r="D406">
        <v>15000000</v>
      </c>
      <c r="E406">
        <v>14839430.2656106</v>
      </c>
      <c r="F406">
        <v>14839430.2656106</v>
      </c>
      <c r="G406">
        <v>4071141.0881536398</v>
      </c>
      <c r="H406">
        <v>20986123.5395163</v>
      </c>
      <c r="I406">
        <v>11.236385837655201</v>
      </c>
      <c r="J406">
        <f t="shared" si="12"/>
        <v>0.1908089953765448</v>
      </c>
      <c r="K406">
        <f t="shared" si="13"/>
        <v>0.70710678118654757</v>
      </c>
    </row>
    <row r="407" spans="1:11" x14ac:dyDescent="0.25">
      <c r="A407">
        <v>406</v>
      </c>
      <c r="B407">
        <v>11</v>
      </c>
      <c r="C407">
        <v>45</v>
      </c>
      <c r="D407">
        <v>20000000</v>
      </c>
      <c r="E407">
        <v>18310006.455675099</v>
      </c>
      <c r="F407">
        <v>18310006.455675099</v>
      </c>
      <c r="G407">
        <v>5025186.0650363602</v>
      </c>
      <c r="H407">
        <v>25894259.456754599</v>
      </c>
      <c r="I407">
        <v>17.1072898747125</v>
      </c>
      <c r="J407">
        <f t="shared" si="12"/>
        <v>0.1908089953765448</v>
      </c>
      <c r="K407">
        <f t="shared" si="13"/>
        <v>0.70710678118654757</v>
      </c>
    </row>
    <row r="408" spans="1:11" x14ac:dyDescent="0.25">
      <c r="A408">
        <v>407</v>
      </c>
      <c r="B408">
        <v>11</v>
      </c>
      <c r="C408">
        <v>45</v>
      </c>
      <c r="D408">
        <v>25000000</v>
      </c>
      <c r="E408">
        <v>21780582.6457396</v>
      </c>
      <c r="F408">
        <v>21780582.6457396</v>
      </c>
      <c r="G408">
        <v>5979231.0419190899</v>
      </c>
      <c r="H408">
        <v>30802395.373992998</v>
      </c>
      <c r="I408">
        <v>24.207581624022499</v>
      </c>
      <c r="J408">
        <f t="shared" si="12"/>
        <v>0.1908089953765448</v>
      </c>
      <c r="K408">
        <f t="shared" si="13"/>
        <v>0.70710678118654757</v>
      </c>
    </row>
    <row r="409" spans="1:11" x14ac:dyDescent="0.25">
      <c r="A409">
        <v>408</v>
      </c>
      <c r="B409">
        <v>11</v>
      </c>
      <c r="C409">
        <v>45</v>
      </c>
      <c r="D409">
        <v>30000000</v>
      </c>
      <c r="E409">
        <v>25251158.835804</v>
      </c>
      <c r="F409">
        <v>25251158.835804</v>
      </c>
      <c r="G409">
        <v>6933276.0188018102</v>
      </c>
      <c r="H409">
        <v>35710531.291231297</v>
      </c>
      <c r="I409">
        <v>32.537261085585399</v>
      </c>
      <c r="J409">
        <f t="shared" si="12"/>
        <v>0.1908089953765448</v>
      </c>
      <c r="K409">
        <f t="shared" si="13"/>
        <v>0.70710678118654757</v>
      </c>
    </row>
    <row r="410" spans="1:11" x14ac:dyDescent="0.25">
      <c r="A410">
        <v>409</v>
      </c>
      <c r="B410">
        <v>11</v>
      </c>
      <c r="C410">
        <v>45</v>
      </c>
      <c r="D410">
        <v>35000000</v>
      </c>
      <c r="E410">
        <v>28721735.025868502</v>
      </c>
      <c r="F410">
        <v>28721735.025868502</v>
      </c>
      <c r="G410">
        <v>7887320.9956845297</v>
      </c>
      <c r="H410">
        <v>40618667.208469599</v>
      </c>
      <c r="I410">
        <v>42.096328259400998</v>
      </c>
      <c r="J410">
        <f t="shared" si="12"/>
        <v>0.1908089953765448</v>
      </c>
      <c r="K410">
        <f t="shared" si="13"/>
        <v>0.70710678118654757</v>
      </c>
    </row>
    <row r="411" spans="1:11" x14ac:dyDescent="0.25">
      <c r="A411">
        <v>410</v>
      </c>
      <c r="B411">
        <v>11</v>
      </c>
      <c r="C411">
        <v>45</v>
      </c>
      <c r="D411">
        <v>40000000</v>
      </c>
      <c r="E411">
        <v>32192311.215932999</v>
      </c>
      <c r="F411">
        <v>32192311.215932999</v>
      </c>
      <c r="G411">
        <v>8841365.9725672603</v>
      </c>
      <c r="H411">
        <v>45526803.125707902</v>
      </c>
      <c r="I411">
        <v>52.884783145469299</v>
      </c>
      <c r="J411">
        <f t="shared" si="12"/>
        <v>0.1908089953765448</v>
      </c>
      <c r="K411">
        <f t="shared" si="13"/>
        <v>0.70710678118654757</v>
      </c>
    </row>
    <row r="412" spans="1:11" x14ac:dyDescent="0.25">
      <c r="A412">
        <v>411</v>
      </c>
      <c r="B412">
        <v>11</v>
      </c>
      <c r="C412">
        <v>45</v>
      </c>
      <c r="D412">
        <v>50000000</v>
      </c>
      <c r="E412">
        <v>39133463.5960619</v>
      </c>
      <c r="F412">
        <v>39133463.5960619</v>
      </c>
      <c r="G412">
        <v>10749455.926332699</v>
      </c>
      <c r="H412">
        <v>55343074.960184596</v>
      </c>
      <c r="I412">
        <v>78.149856054364406</v>
      </c>
      <c r="J412">
        <f t="shared" si="12"/>
        <v>0.1908089953765448</v>
      </c>
      <c r="K412">
        <f t="shared" si="13"/>
        <v>0.70710678118654757</v>
      </c>
    </row>
    <row r="413" spans="1:11" x14ac:dyDescent="0.25">
      <c r="A413">
        <v>412</v>
      </c>
      <c r="B413">
        <v>11</v>
      </c>
      <c r="C413">
        <v>45</v>
      </c>
      <c r="D413">
        <v>75000000</v>
      </c>
      <c r="E413">
        <v>56486344.546384297</v>
      </c>
      <c r="F413">
        <v>56486344.546384297</v>
      </c>
      <c r="G413">
        <v>15519680.810746299</v>
      </c>
      <c r="H413">
        <v>79883754.546376199</v>
      </c>
      <c r="I413">
        <v>162.82682329102499</v>
      </c>
      <c r="J413">
        <f t="shared" si="12"/>
        <v>0.1908089953765448</v>
      </c>
      <c r="K413">
        <f t="shared" si="13"/>
        <v>0.70710678118654757</v>
      </c>
    </row>
    <row r="414" spans="1:11" x14ac:dyDescent="0.25">
      <c r="A414">
        <v>413</v>
      </c>
      <c r="B414">
        <v>11</v>
      </c>
      <c r="C414">
        <v>45</v>
      </c>
      <c r="D414">
        <v>100000000</v>
      </c>
      <c r="E414">
        <v>73839225.496706605</v>
      </c>
      <c r="F414">
        <v>73839225.496706605</v>
      </c>
      <c r="G414">
        <v>20289905.695159901</v>
      </c>
      <c r="H414">
        <v>104424434.132567</v>
      </c>
      <c r="I414">
        <v>278.23848333400502</v>
      </c>
      <c r="J414">
        <f t="shared" si="12"/>
        <v>0.1908089953765448</v>
      </c>
      <c r="K414">
        <f t="shared" si="13"/>
        <v>0.70710678118654757</v>
      </c>
    </row>
    <row r="415" spans="1:11" x14ac:dyDescent="0.25">
      <c r="A415">
        <v>414</v>
      </c>
      <c r="B415">
        <v>11</v>
      </c>
      <c r="C415">
        <v>45</v>
      </c>
      <c r="D415">
        <v>200000000</v>
      </c>
      <c r="E415">
        <v>143250749.29799601</v>
      </c>
      <c r="F415">
        <v>143250749.29799601</v>
      </c>
      <c r="G415">
        <v>39370805.232814401</v>
      </c>
      <c r="H415">
        <v>202587152.47733399</v>
      </c>
      <c r="I415">
        <v>1047.2320515691199</v>
      </c>
      <c r="J415">
        <f t="shared" si="12"/>
        <v>0.1908089953765448</v>
      </c>
      <c r="K415">
        <f t="shared" si="13"/>
        <v>0.70710678118654757</v>
      </c>
    </row>
    <row r="416" spans="1:11" x14ac:dyDescent="0.25">
      <c r="A416">
        <v>415</v>
      </c>
      <c r="B416">
        <v>11</v>
      </c>
      <c r="C416">
        <v>45</v>
      </c>
      <c r="D416">
        <v>300000000</v>
      </c>
      <c r="E416">
        <v>212662273.09928501</v>
      </c>
      <c r="F416">
        <v>212662273.09928501</v>
      </c>
      <c r="G416">
        <v>58451704.770468898</v>
      </c>
      <c r="H416">
        <v>300749870.82209998</v>
      </c>
      <c r="I416">
        <v>2307.98070470534</v>
      </c>
      <c r="J416">
        <f t="shared" si="12"/>
        <v>0.1908089953765448</v>
      </c>
      <c r="K416">
        <f t="shared" si="13"/>
        <v>0.70710678118654757</v>
      </c>
    </row>
    <row r="417" spans="1:11" x14ac:dyDescent="0.25">
      <c r="A417">
        <v>416</v>
      </c>
      <c r="B417">
        <v>11</v>
      </c>
      <c r="C417">
        <v>45</v>
      </c>
      <c r="D417">
        <v>350000000</v>
      </c>
      <c r="E417">
        <v>247368034.99992999</v>
      </c>
      <c r="F417">
        <v>247368034.99992999</v>
      </c>
      <c r="G417">
        <v>67992154.539296106</v>
      </c>
      <c r="H417">
        <v>349831229.99448299</v>
      </c>
      <c r="I417">
        <v>3122.7631881113698</v>
      </c>
      <c r="J417">
        <f t="shared" si="12"/>
        <v>0.1908089953765448</v>
      </c>
      <c r="K417">
        <f t="shared" si="13"/>
        <v>0.70710678118654757</v>
      </c>
    </row>
    <row r="418" spans="1:11" x14ac:dyDescent="0.25">
      <c r="A418">
        <v>417</v>
      </c>
      <c r="B418">
        <v>11</v>
      </c>
      <c r="C418">
        <v>45</v>
      </c>
      <c r="D418">
        <v>400000000</v>
      </c>
      <c r="E418">
        <v>282073796.90057403</v>
      </c>
      <c r="F418">
        <v>282073796.90057403</v>
      </c>
      <c r="G418">
        <v>77532604.308123305</v>
      </c>
      <c r="H418">
        <v>398912589.16686702</v>
      </c>
      <c r="I418">
        <v>4060.4844427426701</v>
      </c>
      <c r="J418">
        <f t="shared" si="12"/>
        <v>0.1908089953765448</v>
      </c>
      <c r="K418">
        <f t="shared" si="13"/>
        <v>0.70710678118654757</v>
      </c>
    </row>
    <row r="419" spans="1:11" x14ac:dyDescent="0.25">
      <c r="A419">
        <v>418</v>
      </c>
      <c r="B419">
        <v>11</v>
      </c>
      <c r="C419">
        <v>45</v>
      </c>
      <c r="D419">
        <v>500000000</v>
      </c>
      <c r="E419">
        <v>351485320.701864</v>
      </c>
      <c r="F419">
        <v>351485320.701864</v>
      </c>
      <c r="G419">
        <v>96613503.845777795</v>
      </c>
      <c r="H419">
        <v>497075307.51163298</v>
      </c>
      <c r="I419">
        <v>6304.7432656811097</v>
      </c>
      <c r="J419">
        <f t="shared" si="12"/>
        <v>0.1908089953765448</v>
      </c>
      <c r="K419">
        <f t="shared" si="13"/>
        <v>0.70710678118654757</v>
      </c>
    </row>
    <row r="420" spans="1:11" x14ac:dyDescent="0.25">
      <c r="A420">
        <v>419</v>
      </c>
      <c r="B420">
        <v>11</v>
      </c>
      <c r="C420">
        <v>45</v>
      </c>
      <c r="D420">
        <v>750000000</v>
      </c>
      <c r="E420">
        <v>525014130.20508701</v>
      </c>
      <c r="F420">
        <v>525014130.20508701</v>
      </c>
      <c r="G420">
        <v>144315752.68991399</v>
      </c>
      <c r="H420">
        <v>742482103.37354898</v>
      </c>
      <c r="I420">
        <v>14066.818819469499</v>
      </c>
      <c r="J420">
        <f t="shared" si="12"/>
        <v>0.1908089953765448</v>
      </c>
      <c r="K420">
        <f t="shared" si="13"/>
        <v>0.70710678118654757</v>
      </c>
    </row>
    <row r="421" spans="1:11" x14ac:dyDescent="0.25">
      <c r="A421">
        <v>420</v>
      </c>
      <c r="B421">
        <v>11</v>
      </c>
      <c r="C421">
        <v>45</v>
      </c>
      <c r="D421">
        <v>1000000000</v>
      </c>
      <c r="E421">
        <v>698542939.70831096</v>
      </c>
      <c r="F421">
        <v>698542939.70831096</v>
      </c>
      <c r="G421">
        <v>192018001.53404999</v>
      </c>
      <c r="H421">
        <v>987888899.23546505</v>
      </c>
      <c r="I421">
        <v>24902.363653889901</v>
      </c>
      <c r="J421">
        <f t="shared" si="12"/>
        <v>0.1908089953765448</v>
      </c>
      <c r="K421">
        <f t="shared" si="13"/>
        <v>0.70710678118654757</v>
      </c>
    </row>
    <row r="422" spans="1:11" x14ac:dyDescent="0.25">
      <c r="A422">
        <v>421</v>
      </c>
      <c r="B422">
        <v>12</v>
      </c>
      <c r="C422">
        <v>45</v>
      </c>
      <c r="D422">
        <v>100</v>
      </c>
      <c r="E422">
        <v>4412176.6795687396</v>
      </c>
      <c r="F422">
        <v>4412176.6795687396</v>
      </c>
      <c r="G422">
        <v>1317423.32239868</v>
      </c>
      <c r="H422">
        <v>6239760.0998323997</v>
      </c>
      <c r="I422">
        <v>1.0000313619027801</v>
      </c>
      <c r="J422">
        <f t="shared" si="12"/>
        <v>0.20791169081775931</v>
      </c>
      <c r="K422">
        <f t="shared" si="13"/>
        <v>0.70710678118654757</v>
      </c>
    </row>
    <row r="423" spans="1:11" x14ac:dyDescent="0.25">
      <c r="A423">
        <v>422</v>
      </c>
      <c r="B423">
        <v>12</v>
      </c>
      <c r="C423">
        <v>45</v>
      </c>
      <c r="D423">
        <v>500</v>
      </c>
      <c r="E423">
        <v>4412453.3414893299</v>
      </c>
      <c r="F423">
        <v>4412453.3414893299</v>
      </c>
      <c r="G423">
        <v>1317506.4870750001</v>
      </c>
      <c r="H423">
        <v>6240151.3588726996</v>
      </c>
      <c r="I423">
        <v>1.0001568144317201</v>
      </c>
      <c r="J423">
        <f t="shared" si="12"/>
        <v>0.20791169081775931</v>
      </c>
      <c r="K423">
        <f t="shared" si="13"/>
        <v>0.70710678118654757</v>
      </c>
    </row>
    <row r="424" spans="1:11" x14ac:dyDescent="0.25">
      <c r="A424">
        <v>423</v>
      </c>
      <c r="B424">
        <v>12</v>
      </c>
      <c r="C424">
        <v>45</v>
      </c>
      <c r="D424">
        <v>1000</v>
      </c>
      <c r="E424">
        <v>4412799.1688900702</v>
      </c>
      <c r="F424">
        <v>4412799.1688900702</v>
      </c>
      <c r="G424">
        <v>1317610.4429204101</v>
      </c>
      <c r="H424">
        <v>6240640.4326730603</v>
      </c>
      <c r="I424">
        <v>1.0003136411578899</v>
      </c>
      <c r="J424">
        <f t="shared" si="12"/>
        <v>0.20791169081775931</v>
      </c>
      <c r="K424">
        <f t="shared" si="13"/>
        <v>0.70710678118654757</v>
      </c>
    </row>
    <row r="425" spans="1:11" x14ac:dyDescent="0.25">
      <c r="A425">
        <v>424</v>
      </c>
      <c r="B425">
        <v>12</v>
      </c>
      <c r="C425">
        <v>45</v>
      </c>
      <c r="D425">
        <v>10000</v>
      </c>
      <c r="E425">
        <v>4419024.0621033898</v>
      </c>
      <c r="F425">
        <v>4419024.0621033898</v>
      </c>
      <c r="G425">
        <v>1319481.6481377699</v>
      </c>
      <c r="H425">
        <v>6249443.7610796699</v>
      </c>
      <c r="I425">
        <v>1.0031386245784699</v>
      </c>
      <c r="J425">
        <f t="shared" si="12"/>
        <v>0.20791169081775931</v>
      </c>
      <c r="K425">
        <f t="shared" si="13"/>
        <v>0.70710678118654757</v>
      </c>
    </row>
    <row r="426" spans="1:11" x14ac:dyDescent="0.25">
      <c r="A426">
        <v>425</v>
      </c>
      <c r="B426">
        <v>12</v>
      </c>
      <c r="C426">
        <v>45</v>
      </c>
      <c r="D426">
        <v>50000</v>
      </c>
      <c r="E426">
        <v>4446690.2541626003</v>
      </c>
      <c r="F426">
        <v>4446690.2541626003</v>
      </c>
      <c r="G426">
        <v>1327798.1157704799</v>
      </c>
      <c r="H426">
        <v>6288569.6651090197</v>
      </c>
      <c r="I426">
        <v>1.0157423006602999</v>
      </c>
      <c r="J426">
        <f t="shared" si="12"/>
        <v>0.20791169081775931</v>
      </c>
      <c r="K426">
        <f t="shared" si="13"/>
        <v>0.70710678118654757</v>
      </c>
    </row>
    <row r="427" spans="1:11" x14ac:dyDescent="0.25">
      <c r="A427">
        <v>426</v>
      </c>
      <c r="B427">
        <v>12</v>
      </c>
      <c r="C427">
        <v>45</v>
      </c>
      <c r="D427">
        <v>100000</v>
      </c>
      <c r="E427">
        <v>4481272.9942366099</v>
      </c>
      <c r="F427">
        <v>4481272.9942366099</v>
      </c>
      <c r="G427">
        <v>1338193.70031137</v>
      </c>
      <c r="H427">
        <v>6337477.04514571</v>
      </c>
      <c r="I427">
        <v>1.0316075457404601</v>
      </c>
      <c r="J427">
        <f t="shared" si="12"/>
        <v>0.20791169081775931</v>
      </c>
      <c r="K427">
        <f t="shared" si="13"/>
        <v>0.70710678118654757</v>
      </c>
    </row>
    <row r="428" spans="1:11" x14ac:dyDescent="0.25">
      <c r="A428">
        <v>427</v>
      </c>
      <c r="B428">
        <v>12</v>
      </c>
      <c r="C428">
        <v>45</v>
      </c>
      <c r="D428">
        <v>200000</v>
      </c>
      <c r="E428">
        <v>4550438.4743846403</v>
      </c>
      <c r="F428">
        <v>4550438.4743846403</v>
      </c>
      <c r="G428">
        <v>1358984.8693931501</v>
      </c>
      <c r="H428">
        <v>6435291.8052190896</v>
      </c>
      <c r="I428">
        <v>1.06370686916034</v>
      </c>
      <c r="J428">
        <f t="shared" si="12"/>
        <v>0.20791169081775931</v>
      </c>
      <c r="K428">
        <f t="shared" si="13"/>
        <v>0.70710678118654757</v>
      </c>
    </row>
    <row r="429" spans="1:11" x14ac:dyDescent="0.25">
      <c r="A429">
        <v>428</v>
      </c>
      <c r="B429">
        <v>12</v>
      </c>
      <c r="C429">
        <v>45</v>
      </c>
      <c r="D429">
        <v>300000</v>
      </c>
      <c r="E429">
        <v>4619603.9545326596</v>
      </c>
      <c r="F429">
        <v>4619603.9545326596</v>
      </c>
      <c r="G429">
        <v>1379776.03847492</v>
      </c>
      <c r="H429">
        <v>6533106.5652924702</v>
      </c>
      <c r="I429">
        <v>1.09629797025964</v>
      </c>
      <c r="J429">
        <f t="shared" si="12"/>
        <v>0.20791169081775931</v>
      </c>
      <c r="K429">
        <f t="shared" si="13"/>
        <v>0.70710678118654757</v>
      </c>
    </row>
    <row r="430" spans="1:11" x14ac:dyDescent="0.25">
      <c r="A430">
        <v>429</v>
      </c>
      <c r="B430">
        <v>12</v>
      </c>
      <c r="C430">
        <v>45</v>
      </c>
      <c r="D430">
        <v>400000</v>
      </c>
      <c r="E430">
        <v>4688769.4346806798</v>
      </c>
      <c r="F430">
        <v>4688769.4346806798</v>
      </c>
      <c r="G430">
        <v>1400567.2075567001</v>
      </c>
      <c r="H430">
        <v>6630921.3253658498</v>
      </c>
      <c r="I430">
        <v>1.1293808490383599</v>
      </c>
      <c r="J430">
        <f t="shared" si="12"/>
        <v>0.20791169081775931</v>
      </c>
      <c r="K430">
        <f t="shared" si="13"/>
        <v>0.70710678118654757</v>
      </c>
    </row>
    <row r="431" spans="1:11" x14ac:dyDescent="0.25">
      <c r="A431">
        <v>430</v>
      </c>
      <c r="B431">
        <v>12</v>
      </c>
      <c r="C431">
        <v>45</v>
      </c>
      <c r="D431">
        <v>500000</v>
      </c>
      <c r="E431">
        <v>4757934.9148287</v>
      </c>
      <c r="F431">
        <v>4757934.9148287</v>
      </c>
      <c r="G431">
        <v>1421358.37663847</v>
      </c>
      <c r="H431">
        <v>6728736.0854392303</v>
      </c>
      <c r="I431">
        <v>1.1629555054965099</v>
      </c>
      <c r="J431">
        <f t="shared" si="12"/>
        <v>0.20791169081775931</v>
      </c>
      <c r="K431">
        <f t="shared" si="13"/>
        <v>0.70710678118654757</v>
      </c>
    </row>
    <row r="432" spans="1:11" x14ac:dyDescent="0.25">
      <c r="A432">
        <v>431</v>
      </c>
      <c r="B432">
        <v>12</v>
      </c>
      <c r="C432">
        <v>45</v>
      </c>
      <c r="D432">
        <v>750000</v>
      </c>
      <c r="E432">
        <v>4930848.6151987603</v>
      </c>
      <c r="F432">
        <v>4930848.6151987603</v>
      </c>
      <c r="G432">
        <v>1473336.2993429101</v>
      </c>
      <c r="H432">
        <v>6973272.9856226798</v>
      </c>
      <c r="I432">
        <v>1.24904367398933</v>
      </c>
      <c r="J432">
        <f t="shared" si="12"/>
        <v>0.20791169081775931</v>
      </c>
      <c r="K432">
        <f t="shared" si="13"/>
        <v>0.70710678118654757</v>
      </c>
    </row>
    <row r="433" spans="1:11" x14ac:dyDescent="0.25">
      <c r="A433">
        <v>432</v>
      </c>
      <c r="B433">
        <v>12</v>
      </c>
      <c r="C433">
        <v>45</v>
      </c>
      <c r="D433">
        <v>1000000</v>
      </c>
      <c r="E433">
        <v>5103762.3155688196</v>
      </c>
      <c r="F433">
        <v>5103762.3155688196</v>
      </c>
      <c r="G433">
        <v>1525314.2220473499</v>
      </c>
      <c r="H433">
        <v>7217809.8858061302</v>
      </c>
      <c r="I433">
        <v>1.3382054529785301</v>
      </c>
      <c r="J433">
        <f t="shared" si="12"/>
        <v>0.20791169081775931</v>
      </c>
      <c r="K433">
        <f t="shared" si="13"/>
        <v>0.70710678118654757</v>
      </c>
    </row>
    <row r="434" spans="1:11" x14ac:dyDescent="0.25">
      <c r="A434">
        <v>433</v>
      </c>
      <c r="B434">
        <v>12</v>
      </c>
      <c r="C434">
        <v>45</v>
      </c>
      <c r="D434">
        <v>2500000</v>
      </c>
      <c r="E434">
        <v>6141244.5177891497</v>
      </c>
      <c r="F434">
        <v>6141244.5177891497</v>
      </c>
      <c r="G434">
        <v>1837181.7582739899</v>
      </c>
      <c r="H434">
        <v>8685031.2869068403</v>
      </c>
      <c r="I434">
        <v>1.9377219473376499</v>
      </c>
      <c r="J434">
        <f t="shared" si="12"/>
        <v>0.20791169081775931</v>
      </c>
      <c r="K434">
        <f t="shared" si="13"/>
        <v>0.70710678118654757</v>
      </c>
    </row>
    <row r="435" spans="1:11" x14ac:dyDescent="0.25">
      <c r="A435">
        <v>434</v>
      </c>
      <c r="B435">
        <v>12</v>
      </c>
      <c r="C435">
        <v>45</v>
      </c>
      <c r="D435">
        <v>5000000</v>
      </c>
      <c r="E435">
        <v>7870381.5214897199</v>
      </c>
      <c r="F435">
        <v>7870381.5214897199</v>
      </c>
      <c r="G435">
        <v>2356960.9853183902</v>
      </c>
      <c r="H435">
        <v>11130400.2887413</v>
      </c>
      <c r="I435">
        <v>3.1828049443130801</v>
      </c>
      <c r="J435">
        <f t="shared" si="12"/>
        <v>0.20791169081775931</v>
      </c>
      <c r="K435">
        <f t="shared" si="13"/>
        <v>0.70710678118654757</v>
      </c>
    </row>
    <row r="436" spans="1:11" x14ac:dyDescent="0.25">
      <c r="A436">
        <v>435</v>
      </c>
      <c r="B436">
        <v>12</v>
      </c>
      <c r="C436">
        <v>45</v>
      </c>
      <c r="D436">
        <v>6000000</v>
      </c>
      <c r="E436">
        <v>8562036.3229699396</v>
      </c>
      <c r="F436">
        <v>8562036.3229699396</v>
      </c>
      <c r="G436">
        <v>2564872.67613615</v>
      </c>
      <c r="H436">
        <v>12108547.8894751</v>
      </c>
      <c r="I436">
        <v>3.7668992370018199</v>
      </c>
      <c r="J436">
        <f t="shared" si="12"/>
        <v>0.20791169081775931</v>
      </c>
      <c r="K436">
        <f t="shared" si="13"/>
        <v>0.70710678118654757</v>
      </c>
    </row>
    <row r="437" spans="1:11" x14ac:dyDescent="0.25">
      <c r="A437">
        <v>436</v>
      </c>
      <c r="B437">
        <v>12</v>
      </c>
      <c r="C437">
        <v>45</v>
      </c>
      <c r="D437">
        <v>7000000</v>
      </c>
      <c r="E437">
        <v>9253691.1244501695</v>
      </c>
      <c r="F437">
        <v>9253691.1244501695</v>
      </c>
      <c r="G437">
        <v>2772784.3669539099</v>
      </c>
      <c r="H437">
        <v>13086695.4902089</v>
      </c>
      <c r="I437">
        <v>4.4001712976326104</v>
      </c>
      <c r="J437">
        <f t="shared" si="12"/>
        <v>0.20791169081775931</v>
      </c>
      <c r="K437">
        <f t="shared" si="13"/>
        <v>0.70710678118654757</v>
      </c>
    </row>
    <row r="438" spans="1:11" x14ac:dyDescent="0.25">
      <c r="A438">
        <v>437</v>
      </c>
      <c r="B438">
        <v>12</v>
      </c>
      <c r="C438">
        <v>45</v>
      </c>
      <c r="D438">
        <v>8000000</v>
      </c>
      <c r="E438">
        <v>9945345.9259303901</v>
      </c>
      <c r="F438">
        <v>9945345.9259303901</v>
      </c>
      <c r="G438">
        <v>2980696.0577716702</v>
      </c>
      <c r="H438">
        <v>14064843.090942699</v>
      </c>
      <c r="I438">
        <v>5.0826211262054404</v>
      </c>
      <c r="J438">
        <f t="shared" si="12"/>
        <v>0.20791169081775931</v>
      </c>
      <c r="K438">
        <f t="shared" si="13"/>
        <v>0.70710678118654757</v>
      </c>
    </row>
    <row r="439" spans="1:11" x14ac:dyDescent="0.25">
      <c r="A439">
        <v>438</v>
      </c>
      <c r="B439">
        <v>12</v>
      </c>
      <c r="C439">
        <v>45</v>
      </c>
      <c r="D439">
        <v>9000000</v>
      </c>
      <c r="E439">
        <v>10637000.7274106</v>
      </c>
      <c r="F439">
        <v>10637000.7274106</v>
      </c>
      <c r="G439">
        <v>3188607.74858943</v>
      </c>
      <c r="H439">
        <v>15042990.691676499</v>
      </c>
      <c r="I439">
        <v>5.8142487227203103</v>
      </c>
      <c r="J439">
        <f t="shared" si="12"/>
        <v>0.20791169081775931</v>
      </c>
      <c r="K439">
        <f t="shared" si="13"/>
        <v>0.70710678118654757</v>
      </c>
    </row>
    <row r="440" spans="1:11" x14ac:dyDescent="0.25">
      <c r="A440">
        <v>439</v>
      </c>
      <c r="B440">
        <v>12</v>
      </c>
      <c r="C440">
        <v>45</v>
      </c>
      <c r="D440">
        <v>10000000</v>
      </c>
      <c r="E440">
        <v>11328655.5288908</v>
      </c>
      <c r="F440">
        <v>11328655.5288908</v>
      </c>
      <c r="G440">
        <v>3396519.4394071898</v>
      </c>
      <c r="H440">
        <v>16021138.292410299</v>
      </c>
      <c r="I440">
        <v>6.5950540871772301</v>
      </c>
      <c r="J440">
        <f t="shared" si="12"/>
        <v>0.20791169081775931</v>
      </c>
      <c r="K440">
        <f t="shared" si="13"/>
        <v>0.70710678118654757</v>
      </c>
    </row>
    <row r="441" spans="1:11" x14ac:dyDescent="0.25">
      <c r="A441">
        <v>440</v>
      </c>
      <c r="B441">
        <v>12</v>
      </c>
      <c r="C441">
        <v>45</v>
      </c>
      <c r="D441">
        <v>15000000</v>
      </c>
      <c r="E441">
        <v>14786929.536291899</v>
      </c>
      <c r="F441">
        <v>14786929.536291899</v>
      </c>
      <c r="G441">
        <v>4436077.8934959797</v>
      </c>
      <c r="H441">
        <v>20911876.296079401</v>
      </c>
      <c r="I441">
        <v>11.2367474285924</v>
      </c>
      <c r="J441">
        <f t="shared" si="12"/>
        <v>0.20791169081775931</v>
      </c>
      <c r="K441">
        <f t="shared" si="13"/>
        <v>0.70710678118654757</v>
      </c>
    </row>
    <row r="442" spans="1:11" x14ac:dyDescent="0.25">
      <c r="A442">
        <v>441</v>
      </c>
      <c r="B442">
        <v>12</v>
      </c>
      <c r="C442">
        <v>45</v>
      </c>
      <c r="D442">
        <v>20000000</v>
      </c>
      <c r="E442">
        <v>18245203.543693099</v>
      </c>
      <c r="F442">
        <v>18245203.543693099</v>
      </c>
      <c r="G442">
        <v>5475636.3475847803</v>
      </c>
      <c r="H442">
        <v>25802614.299748398</v>
      </c>
      <c r="I442">
        <v>17.1078849685587</v>
      </c>
      <c r="J442">
        <f t="shared" si="12"/>
        <v>0.20791169081775931</v>
      </c>
      <c r="K442">
        <f t="shared" si="13"/>
        <v>0.70710678118654757</v>
      </c>
    </row>
    <row r="443" spans="1:11" x14ac:dyDescent="0.25">
      <c r="A443">
        <v>442</v>
      </c>
      <c r="B443">
        <v>12</v>
      </c>
      <c r="C443">
        <v>45</v>
      </c>
      <c r="D443">
        <v>25000000</v>
      </c>
      <c r="E443">
        <v>21703477.5510942</v>
      </c>
      <c r="F443">
        <v>21703477.5510942</v>
      </c>
      <c r="G443">
        <v>6515194.80167358</v>
      </c>
      <c r="H443">
        <v>30693352.3034174</v>
      </c>
      <c r="I443">
        <v>24.208466707076099</v>
      </c>
      <c r="J443">
        <f t="shared" si="12"/>
        <v>0.20791169081775931</v>
      </c>
      <c r="K443">
        <f t="shared" si="13"/>
        <v>0.70710678118654757</v>
      </c>
    </row>
    <row r="444" spans="1:11" x14ac:dyDescent="0.25">
      <c r="A444">
        <v>443</v>
      </c>
      <c r="B444">
        <v>12</v>
      </c>
      <c r="C444">
        <v>45</v>
      </c>
      <c r="D444">
        <v>30000000</v>
      </c>
      <c r="E444">
        <v>25161751.558495302</v>
      </c>
      <c r="F444">
        <v>25161751.558495302</v>
      </c>
      <c r="G444">
        <v>7554753.2557623703</v>
      </c>
      <c r="H444">
        <v>35584090.307086498</v>
      </c>
      <c r="I444">
        <v>32.538492644144497</v>
      </c>
      <c r="J444">
        <f t="shared" si="12"/>
        <v>0.20791169081775931</v>
      </c>
      <c r="K444">
        <f t="shared" si="13"/>
        <v>0.70710678118654757</v>
      </c>
    </row>
    <row r="445" spans="1:11" x14ac:dyDescent="0.25">
      <c r="A445">
        <v>444</v>
      </c>
      <c r="B445">
        <v>12</v>
      </c>
      <c r="C445">
        <v>45</v>
      </c>
      <c r="D445">
        <v>35000000</v>
      </c>
      <c r="E445">
        <v>28620025.565896399</v>
      </c>
      <c r="F445">
        <v>28620025.565896399</v>
      </c>
      <c r="G445">
        <v>8594311.70985117</v>
      </c>
      <c r="H445">
        <v>40474828.310755499</v>
      </c>
      <c r="I445">
        <v>42.097962779764003</v>
      </c>
      <c r="J445">
        <f t="shared" si="12"/>
        <v>0.20791169081775931</v>
      </c>
      <c r="K445">
        <f t="shared" si="13"/>
        <v>0.70710678118654757</v>
      </c>
    </row>
    <row r="446" spans="1:11" x14ac:dyDescent="0.25">
      <c r="A446">
        <v>445</v>
      </c>
      <c r="B446">
        <v>12</v>
      </c>
      <c r="C446">
        <v>45</v>
      </c>
      <c r="D446">
        <v>40000000</v>
      </c>
      <c r="E446">
        <v>32078299.573297601</v>
      </c>
      <c r="F446">
        <v>32078299.573297601</v>
      </c>
      <c r="G446">
        <v>9633870.1639399696</v>
      </c>
      <c r="H446">
        <v>45365566.3144245</v>
      </c>
      <c r="I446">
        <v>52.886877113934602</v>
      </c>
      <c r="J446">
        <f t="shared" si="12"/>
        <v>0.20791169081775931</v>
      </c>
      <c r="K446">
        <f t="shared" si="13"/>
        <v>0.70710678118654757</v>
      </c>
    </row>
    <row r="447" spans="1:11" x14ac:dyDescent="0.25">
      <c r="A447">
        <v>446</v>
      </c>
      <c r="B447">
        <v>12</v>
      </c>
      <c r="C447">
        <v>45</v>
      </c>
      <c r="D447">
        <v>50000000</v>
      </c>
      <c r="E447">
        <v>38994847.5880998</v>
      </c>
      <c r="F447">
        <v>38994847.5880998</v>
      </c>
      <c r="G447">
        <v>11712987.0721175</v>
      </c>
      <c r="H447">
        <v>55147042.321762599</v>
      </c>
      <c r="I447">
        <v>78.153038377928894</v>
      </c>
      <c r="J447">
        <f t="shared" si="12"/>
        <v>0.20791169081775931</v>
      </c>
      <c r="K447">
        <f t="shared" si="13"/>
        <v>0.70710678118654757</v>
      </c>
    </row>
    <row r="448" spans="1:11" x14ac:dyDescent="0.25">
      <c r="A448">
        <v>447</v>
      </c>
      <c r="B448">
        <v>12</v>
      </c>
      <c r="C448">
        <v>45</v>
      </c>
      <c r="D448">
        <v>75000000</v>
      </c>
      <c r="E448">
        <v>56286217.6251055</v>
      </c>
      <c r="F448">
        <v>56286217.6251055</v>
      </c>
      <c r="G448">
        <v>16910779.342561498</v>
      </c>
      <c r="H448">
        <v>79600732.340107694</v>
      </c>
      <c r="I448">
        <v>162.833715012558</v>
      </c>
      <c r="J448">
        <f t="shared" si="12"/>
        <v>0.20791169081775931</v>
      </c>
      <c r="K448">
        <f t="shared" si="13"/>
        <v>0.70710678118654757</v>
      </c>
    </row>
    <row r="449" spans="1:11" x14ac:dyDescent="0.25">
      <c r="A449">
        <v>448</v>
      </c>
      <c r="B449">
        <v>12</v>
      </c>
      <c r="C449">
        <v>45</v>
      </c>
      <c r="D449">
        <v>100000000</v>
      </c>
      <c r="E449">
        <v>73577587.662111104</v>
      </c>
      <c r="F449">
        <v>73577587.662111104</v>
      </c>
      <c r="G449">
        <v>22108571.6130055</v>
      </c>
      <c r="H449">
        <v>104054422.35845201</v>
      </c>
      <c r="I449">
        <v>278.25049661096398</v>
      </c>
      <c r="J449">
        <f t="shared" si="12"/>
        <v>0.20791169081775931</v>
      </c>
      <c r="K449">
        <f t="shared" si="13"/>
        <v>0.70710678118654757</v>
      </c>
    </row>
    <row r="450" spans="1:11" x14ac:dyDescent="0.25">
      <c r="A450">
        <v>449</v>
      </c>
      <c r="B450">
        <v>12</v>
      </c>
      <c r="C450">
        <v>45</v>
      </c>
      <c r="D450">
        <v>200000000</v>
      </c>
      <c r="E450">
        <v>142743067.81013301</v>
      </c>
      <c r="F450">
        <v>142743067.81013301</v>
      </c>
      <c r="G450">
        <v>42899740.6947814</v>
      </c>
      <c r="H450">
        <v>201869182.431833</v>
      </c>
      <c r="I450">
        <v>1047.2786726423501</v>
      </c>
      <c r="J450">
        <f t="shared" ref="J450:J513" si="14">SIN(B450*PI()/180)</f>
        <v>0.20791169081775931</v>
      </c>
      <c r="K450">
        <f t="shared" ref="K450:K513" si="15">COS(C450*PI()/180)</f>
        <v>0.70710678118654757</v>
      </c>
    </row>
    <row r="451" spans="1:11" x14ac:dyDescent="0.25">
      <c r="A451">
        <v>450</v>
      </c>
      <c r="B451">
        <v>12</v>
      </c>
      <c r="C451">
        <v>45</v>
      </c>
      <c r="D451">
        <v>300000000</v>
      </c>
      <c r="E451">
        <v>211908547.95815599</v>
      </c>
      <c r="F451">
        <v>211908547.95815599</v>
      </c>
      <c r="G451">
        <v>63690909.776557297</v>
      </c>
      <c r="H451">
        <v>299683942.50521398</v>
      </c>
      <c r="I451">
        <v>2308.0845280941699</v>
      </c>
      <c r="J451">
        <f t="shared" si="14"/>
        <v>0.20791169081775931</v>
      </c>
      <c r="K451">
        <f t="shared" si="15"/>
        <v>0.70710678118654757</v>
      </c>
    </row>
    <row r="452" spans="1:11" x14ac:dyDescent="0.25">
      <c r="A452">
        <v>451</v>
      </c>
      <c r="B452">
        <v>12</v>
      </c>
      <c r="C452">
        <v>45</v>
      </c>
      <c r="D452">
        <v>350000000</v>
      </c>
      <c r="E452">
        <v>246491288.03216699</v>
      </c>
      <c r="F452">
        <v>246491288.03216699</v>
      </c>
      <c r="G452">
        <v>74086494.317445293</v>
      </c>
      <c r="H452">
        <v>348591322.54190397</v>
      </c>
      <c r="I452">
        <v>3122.90408560274</v>
      </c>
      <c r="J452">
        <f t="shared" si="14"/>
        <v>0.20791169081775931</v>
      </c>
      <c r="K452">
        <f t="shared" si="15"/>
        <v>0.70710678118654757</v>
      </c>
    </row>
    <row r="453" spans="1:11" x14ac:dyDescent="0.25">
      <c r="A453">
        <v>452</v>
      </c>
      <c r="B453">
        <v>12</v>
      </c>
      <c r="C453">
        <v>45</v>
      </c>
      <c r="D453">
        <v>400000000</v>
      </c>
      <c r="E453">
        <v>281074028.10617799</v>
      </c>
      <c r="F453">
        <v>281074028.10617799</v>
      </c>
      <c r="G453">
        <v>84482078.858333305</v>
      </c>
      <c r="H453">
        <v>397498702.57859403</v>
      </c>
      <c r="I453">
        <v>4060.6680629664202</v>
      </c>
      <c r="J453">
        <f t="shared" si="14"/>
        <v>0.20791169081775931</v>
      </c>
      <c r="K453">
        <f t="shared" si="15"/>
        <v>0.70710678118654757</v>
      </c>
    </row>
    <row r="454" spans="1:11" x14ac:dyDescent="0.25">
      <c r="A454">
        <v>453</v>
      </c>
      <c r="B454">
        <v>12</v>
      </c>
      <c r="C454">
        <v>45</v>
      </c>
      <c r="D454">
        <v>500000000</v>
      </c>
      <c r="E454">
        <v>350239508.25420099</v>
      </c>
      <c r="F454">
        <v>350239508.25420099</v>
      </c>
      <c r="G454">
        <v>105273247.940109</v>
      </c>
      <c r="H454">
        <v>495313462.65197498</v>
      </c>
      <c r="I454">
        <v>6305.0292772591001</v>
      </c>
      <c r="J454">
        <f t="shared" si="14"/>
        <v>0.20791169081775931</v>
      </c>
      <c r="K454">
        <f t="shared" si="15"/>
        <v>0.70710678118654757</v>
      </c>
    </row>
    <row r="455" spans="1:11" x14ac:dyDescent="0.25">
      <c r="A455">
        <v>454</v>
      </c>
      <c r="B455">
        <v>12</v>
      </c>
      <c r="C455">
        <v>45</v>
      </c>
      <c r="D455">
        <v>750000000</v>
      </c>
      <c r="E455">
        <v>523153208.62425703</v>
      </c>
      <c r="F455">
        <v>523153208.62425703</v>
      </c>
      <c r="G455">
        <v>157251170.64454901</v>
      </c>
      <c r="H455">
        <v>739850362.83542597</v>
      </c>
      <c r="I455">
        <v>14067.459660455101</v>
      </c>
      <c r="J455">
        <f t="shared" si="14"/>
        <v>0.20791169081775931</v>
      </c>
      <c r="K455">
        <f t="shared" si="15"/>
        <v>0.70710678118654757</v>
      </c>
    </row>
    <row r="456" spans="1:11" x14ac:dyDescent="0.25">
      <c r="A456">
        <v>455</v>
      </c>
      <c r="B456">
        <v>12</v>
      </c>
      <c r="C456">
        <v>45</v>
      </c>
      <c r="D456">
        <v>1000000000</v>
      </c>
      <c r="E456">
        <v>696066908.99431396</v>
      </c>
      <c r="F456">
        <v>696066908.99431396</v>
      </c>
      <c r="G456">
        <v>209229093.348988</v>
      </c>
      <c r="H456">
        <v>984387263.01887703</v>
      </c>
      <c r="I456">
        <v>24903.500540028901</v>
      </c>
      <c r="J456">
        <f t="shared" si="14"/>
        <v>0.20791169081775931</v>
      </c>
      <c r="K456">
        <f t="shared" si="15"/>
        <v>0.70710678118654757</v>
      </c>
    </row>
    <row r="457" spans="1:11" x14ac:dyDescent="0.25">
      <c r="A457">
        <v>456</v>
      </c>
      <c r="B457">
        <v>13</v>
      </c>
      <c r="C457">
        <v>45</v>
      </c>
      <c r="D457">
        <v>100</v>
      </c>
      <c r="E457">
        <v>4395245.7097531604</v>
      </c>
      <c r="F457">
        <v>4395245.7097531604</v>
      </c>
      <c r="G457">
        <v>1425427.7039283901</v>
      </c>
      <c r="H457">
        <v>6215816.0926950797</v>
      </c>
      <c r="I457">
        <v>1.0000313626773001</v>
      </c>
      <c r="J457">
        <f t="shared" si="14"/>
        <v>0.224951054343865</v>
      </c>
      <c r="K457">
        <f t="shared" si="15"/>
        <v>0.70710678118654757</v>
      </c>
    </row>
    <row r="458" spans="1:11" x14ac:dyDescent="0.25">
      <c r="A458">
        <v>457</v>
      </c>
      <c r="B458">
        <v>13</v>
      </c>
      <c r="C458">
        <v>45</v>
      </c>
      <c r="D458">
        <v>500</v>
      </c>
      <c r="E458">
        <v>4395521.3032252397</v>
      </c>
      <c r="F458">
        <v>4395521.3032252397</v>
      </c>
      <c r="G458">
        <v>1425517.6843501299</v>
      </c>
      <c r="H458">
        <v>6216205.840721</v>
      </c>
      <c r="I458">
        <v>1.0001568183045499</v>
      </c>
      <c r="J458">
        <f t="shared" si="14"/>
        <v>0.224951054343865</v>
      </c>
      <c r="K458">
        <f t="shared" si="15"/>
        <v>0.70710678118654757</v>
      </c>
    </row>
    <row r="459" spans="1:11" x14ac:dyDescent="0.25">
      <c r="A459">
        <v>458</v>
      </c>
      <c r="B459">
        <v>13</v>
      </c>
      <c r="C459">
        <v>45</v>
      </c>
      <c r="D459">
        <v>1000</v>
      </c>
      <c r="E459">
        <v>4395865.7950653397</v>
      </c>
      <c r="F459">
        <v>4395865.7950653397</v>
      </c>
      <c r="G459">
        <v>1425630.1598773</v>
      </c>
      <c r="H459">
        <v>6216693.02575339</v>
      </c>
      <c r="I459">
        <v>1.00031364890417</v>
      </c>
      <c r="J459">
        <f t="shared" si="14"/>
        <v>0.224951054343865</v>
      </c>
      <c r="K459">
        <f t="shared" si="15"/>
        <v>0.70710678118654757</v>
      </c>
    </row>
    <row r="460" spans="1:11" x14ac:dyDescent="0.25">
      <c r="A460">
        <v>459</v>
      </c>
      <c r="B460">
        <v>13</v>
      </c>
      <c r="C460">
        <v>45</v>
      </c>
      <c r="D460">
        <v>10000</v>
      </c>
      <c r="E460">
        <v>4402066.6481870897</v>
      </c>
      <c r="F460">
        <v>4402066.6481870897</v>
      </c>
      <c r="G460">
        <v>1427654.71936639</v>
      </c>
      <c r="H460">
        <v>6225462.3563364604</v>
      </c>
      <c r="I460">
        <v>1.0031387021512499</v>
      </c>
      <c r="J460">
        <f t="shared" si="14"/>
        <v>0.224951054343865</v>
      </c>
      <c r="K460">
        <f t="shared" si="15"/>
        <v>0.70710678118654757</v>
      </c>
    </row>
    <row r="461" spans="1:11" x14ac:dyDescent="0.25">
      <c r="A461">
        <v>460</v>
      </c>
      <c r="B461">
        <v>13</v>
      </c>
      <c r="C461">
        <v>45</v>
      </c>
      <c r="D461">
        <v>50000</v>
      </c>
      <c r="E461">
        <v>4429625.99539488</v>
      </c>
      <c r="F461">
        <v>4429625.99539488</v>
      </c>
      <c r="G461">
        <v>1436652.76154015</v>
      </c>
      <c r="H461">
        <v>6264437.15892787</v>
      </c>
      <c r="I461">
        <v>1.01574269096805</v>
      </c>
      <c r="J461">
        <f t="shared" si="14"/>
        <v>0.224951054343865</v>
      </c>
      <c r="K461">
        <f t="shared" si="15"/>
        <v>0.70710678118654757</v>
      </c>
    </row>
    <row r="462" spans="1:11" x14ac:dyDescent="0.25">
      <c r="A462">
        <v>461</v>
      </c>
      <c r="B462">
        <v>13</v>
      </c>
      <c r="C462">
        <v>45</v>
      </c>
      <c r="D462">
        <v>100000</v>
      </c>
      <c r="E462">
        <v>4464075.1794046201</v>
      </c>
      <c r="F462">
        <v>4464075.1794046201</v>
      </c>
      <c r="G462">
        <v>1447900.31425734</v>
      </c>
      <c r="H462">
        <v>6313155.66216713</v>
      </c>
      <c r="I462">
        <v>1.0316083324655601</v>
      </c>
      <c r="J462">
        <f t="shared" si="14"/>
        <v>0.224951054343865</v>
      </c>
      <c r="K462">
        <f t="shared" si="15"/>
        <v>0.70710678118654757</v>
      </c>
    </row>
    <row r="463" spans="1:11" x14ac:dyDescent="0.25">
      <c r="A463">
        <v>462</v>
      </c>
      <c r="B463">
        <v>13</v>
      </c>
      <c r="C463">
        <v>45</v>
      </c>
      <c r="D463">
        <v>200000</v>
      </c>
      <c r="E463">
        <v>4532973.5474241003</v>
      </c>
      <c r="F463">
        <v>4532973.5474241003</v>
      </c>
      <c r="G463">
        <v>1470395.4196917301</v>
      </c>
      <c r="H463">
        <v>6410592.6686456501</v>
      </c>
      <c r="I463">
        <v>1.06370846704898</v>
      </c>
      <c r="J463">
        <f t="shared" si="14"/>
        <v>0.224951054343865</v>
      </c>
      <c r="K463">
        <f t="shared" si="15"/>
        <v>0.70710678118654757</v>
      </c>
    </row>
    <row r="464" spans="1:11" x14ac:dyDescent="0.25">
      <c r="A464">
        <v>463</v>
      </c>
      <c r="B464">
        <v>13</v>
      </c>
      <c r="C464">
        <v>45</v>
      </c>
      <c r="D464">
        <v>300000</v>
      </c>
      <c r="E464">
        <v>4601871.9154435899</v>
      </c>
      <c r="F464">
        <v>4601871.9154435899</v>
      </c>
      <c r="G464">
        <v>1492890.5251261101</v>
      </c>
      <c r="H464">
        <v>6508029.6751241703</v>
      </c>
      <c r="I464">
        <v>1.09630040375025</v>
      </c>
      <c r="J464">
        <f t="shared" si="14"/>
        <v>0.224951054343865</v>
      </c>
      <c r="K464">
        <f t="shared" si="15"/>
        <v>0.70710678118654757</v>
      </c>
    </row>
    <row r="465" spans="1:11" x14ac:dyDescent="0.25">
      <c r="A465">
        <v>464</v>
      </c>
      <c r="B465">
        <v>13</v>
      </c>
      <c r="C465">
        <v>45</v>
      </c>
      <c r="D465">
        <v>400000</v>
      </c>
      <c r="E465">
        <v>4670770.2834630702</v>
      </c>
      <c r="F465">
        <v>4670770.2834630702</v>
      </c>
      <c r="G465">
        <v>1515385.6305605001</v>
      </c>
      <c r="H465">
        <v>6605466.6816026997</v>
      </c>
      <c r="I465">
        <v>1.12938414256938</v>
      </c>
      <c r="J465">
        <f t="shared" si="14"/>
        <v>0.224951054343865</v>
      </c>
      <c r="K465">
        <f t="shared" si="15"/>
        <v>0.70710678118654757</v>
      </c>
    </row>
    <row r="466" spans="1:11" x14ac:dyDescent="0.25">
      <c r="A466">
        <v>465</v>
      </c>
      <c r="B466">
        <v>13</v>
      </c>
      <c r="C466">
        <v>45</v>
      </c>
      <c r="D466">
        <v>500000</v>
      </c>
      <c r="E466">
        <v>4739668.6514825504</v>
      </c>
      <c r="F466">
        <v>4739668.6514825504</v>
      </c>
      <c r="G466">
        <v>1537880.7359948901</v>
      </c>
      <c r="H466">
        <v>6702903.6880812198</v>
      </c>
      <c r="I466">
        <v>1.16295968350636</v>
      </c>
      <c r="J466">
        <f t="shared" si="14"/>
        <v>0.224951054343865</v>
      </c>
      <c r="K466">
        <f t="shared" si="15"/>
        <v>0.70710678118654757</v>
      </c>
    </row>
    <row r="467" spans="1:11" x14ac:dyDescent="0.25">
      <c r="A467">
        <v>466</v>
      </c>
      <c r="B467">
        <v>13</v>
      </c>
      <c r="C467">
        <v>45</v>
      </c>
      <c r="D467">
        <v>750000</v>
      </c>
      <c r="E467">
        <v>4911914.5715312501</v>
      </c>
      <c r="F467">
        <v>4911914.5715312501</v>
      </c>
      <c r="G467">
        <v>1594118.4995808499</v>
      </c>
      <c r="H467">
        <v>6946496.2042775303</v>
      </c>
      <c r="I467">
        <v>1.2490501701144101</v>
      </c>
      <c r="J467">
        <f t="shared" si="14"/>
        <v>0.224951054343865</v>
      </c>
      <c r="K467">
        <f t="shared" si="15"/>
        <v>0.70710678118654757</v>
      </c>
    </row>
    <row r="468" spans="1:11" x14ac:dyDescent="0.25">
      <c r="A468">
        <v>467</v>
      </c>
      <c r="B468">
        <v>13</v>
      </c>
      <c r="C468">
        <v>45</v>
      </c>
      <c r="D468">
        <v>1000000</v>
      </c>
      <c r="E468">
        <v>5084160.4915799601</v>
      </c>
      <c r="F468">
        <v>5084160.4915799601</v>
      </c>
      <c r="G468">
        <v>1650356.2631668199</v>
      </c>
      <c r="H468">
        <v>7190088.7204738399</v>
      </c>
      <c r="I468">
        <v>1.33821441995905</v>
      </c>
      <c r="J468">
        <f t="shared" si="14"/>
        <v>0.224951054343865</v>
      </c>
      <c r="K468">
        <f t="shared" si="15"/>
        <v>0.70710678118654757</v>
      </c>
    </row>
    <row r="469" spans="1:11" x14ac:dyDescent="0.25">
      <c r="A469">
        <v>468</v>
      </c>
      <c r="B469">
        <v>13</v>
      </c>
      <c r="C469">
        <v>45</v>
      </c>
      <c r="D469">
        <v>2500000</v>
      </c>
      <c r="E469">
        <v>6117636.0118721798</v>
      </c>
      <c r="F469">
        <v>6117636.0118721798</v>
      </c>
      <c r="G469">
        <v>1987782.8446826199</v>
      </c>
      <c r="H469">
        <v>8651643.8176516909</v>
      </c>
      <c r="I469">
        <v>1.9377489469951501</v>
      </c>
      <c r="J469">
        <f t="shared" si="14"/>
        <v>0.224951054343865</v>
      </c>
      <c r="K469">
        <f t="shared" si="15"/>
        <v>0.70710678118654757</v>
      </c>
    </row>
    <row r="470" spans="1:11" x14ac:dyDescent="0.25">
      <c r="A470">
        <v>469</v>
      </c>
      <c r="B470">
        <v>13</v>
      </c>
      <c r="C470">
        <v>45</v>
      </c>
      <c r="D470">
        <v>5000000</v>
      </c>
      <c r="E470">
        <v>7840095.2123592198</v>
      </c>
      <c r="F470">
        <v>7840095.2123592198</v>
      </c>
      <c r="G470">
        <v>2550160.4805422798</v>
      </c>
      <c r="H470">
        <v>11087568.979614699</v>
      </c>
      <c r="I470">
        <v>3.1828742176486502</v>
      </c>
      <c r="J470">
        <f t="shared" si="14"/>
        <v>0.224951054343865</v>
      </c>
      <c r="K470">
        <f t="shared" si="15"/>
        <v>0.70710678118654757</v>
      </c>
    </row>
    <row r="471" spans="1:11" x14ac:dyDescent="0.25">
      <c r="A471">
        <v>470</v>
      </c>
      <c r="B471">
        <v>13</v>
      </c>
      <c r="C471">
        <v>45</v>
      </c>
      <c r="D471">
        <v>6000000</v>
      </c>
      <c r="E471">
        <v>8529078.8925540391</v>
      </c>
      <c r="F471">
        <v>8529078.8925540298</v>
      </c>
      <c r="G471">
        <v>2775111.5348861399</v>
      </c>
      <c r="H471">
        <v>12061939.044399999</v>
      </c>
      <c r="I471">
        <v>3.7669896965343899</v>
      </c>
      <c r="J471">
        <f t="shared" si="14"/>
        <v>0.224951054343865</v>
      </c>
      <c r="K471">
        <f t="shared" si="15"/>
        <v>0.70710678118654757</v>
      </c>
    </row>
    <row r="472" spans="1:11" x14ac:dyDescent="0.25">
      <c r="A472">
        <v>471</v>
      </c>
      <c r="B472">
        <v>13</v>
      </c>
      <c r="C472">
        <v>45</v>
      </c>
      <c r="D472">
        <v>7000000</v>
      </c>
      <c r="E472">
        <v>9218062.5727488492</v>
      </c>
      <c r="F472">
        <v>9218062.5727488492</v>
      </c>
      <c r="G472">
        <v>3000062.5892300098</v>
      </c>
      <c r="H472">
        <v>13036309.1091852</v>
      </c>
      <c r="I472">
        <v>4.4002853872054697</v>
      </c>
      <c r="J472">
        <f t="shared" si="14"/>
        <v>0.224951054343865</v>
      </c>
      <c r="K472">
        <f t="shared" si="15"/>
        <v>0.70710678118654757</v>
      </c>
    </row>
    <row r="473" spans="1:11" x14ac:dyDescent="0.25">
      <c r="A473">
        <v>472</v>
      </c>
      <c r="B473">
        <v>13</v>
      </c>
      <c r="C473">
        <v>45</v>
      </c>
      <c r="D473">
        <v>8000000</v>
      </c>
      <c r="E473">
        <v>9907046.2529436704</v>
      </c>
      <c r="F473">
        <v>9907046.2529436592</v>
      </c>
      <c r="G473">
        <v>3225013.64357387</v>
      </c>
      <c r="H473">
        <v>14010679.173970399</v>
      </c>
      <c r="I473">
        <v>5.0827612896618897</v>
      </c>
      <c r="J473">
        <f t="shared" si="14"/>
        <v>0.224951054343865</v>
      </c>
      <c r="K473">
        <f t="shared" si="15"/>
        <v>0.70710678118654757</v>
      </c>
    </row>
    <row r="474" spans="1:11" x14ac:dyDescent="0.25">
      <c r="A474">
        <v>473</v>
      </c>
      <c r="B474">
        <v>13</v>
      </c>
      <c r="C474">
        <v>45</v>
      </c>
      <c r="D474">
        <v>9000000</v>
      </c>
      <c r="E474">
        <v>10596029.9331384</v>
      </c>
      <c r="F474">
        <v>10596029.9331384</v>
      </c>
      <c r="G474">
        <v>3449964.6979177399</v>
      </c>
      <c r="H474">
        <v>14985049.238755699</v>
      </c>
      <c r="I474">
        <v>5.81441740390364</v>
      </c>
      <c r="J474">
        <f t="shared" si="14"/>
        <v>0.224951054343865</v>
      </c>
      <c r="K474">
        <f t="shared" si="15"/>
        <v>0.70710678118654757</v>
      </c>
    </row>
    <row r="475" spans="1:11" x14ac:dyDescent="0.25">
      <c r="A475">
        <v>474</v>
      </c>
      <c r="B475">
        <v>13</v>
      </c>
      <c r="C475">
        <v>45</v>
      </c>
      <c r="D475">
        <v>10000000</v>
      </c>
      <c r="E475">
        <v>11285013.6133333</v>
      </c>
      <c r="F475">
        <v>11285013.6133333</v>
      </c>
      <c r="G475">
        <v>3674915.7522616</v>
      </c>
      <c r="H475">
        <v>15959419.3035409</v>
      </c>
      <c r="I475">
        <v>6.5952537299307199</v>
      </c>
      <c r="J475">
        <f t="shared" si="14"/>
        <v>0.224951054343865</v>
      </c>
      <c r="K475">
        <f t="shared" si="15"/>
        <v>0.70710678118654757</v>
      </c>
    </row>
    <row r="476" spans="1:11" x14ac:dyDescent="0.25">
      <c r="A476">
        <v>475</v>
      </c>
      <c r="B476">
        <v>13</v>
      </c>
      <c r="C476">
        <v>45</v>
      </c>
      <c r="D476">
        <v>15000000</v>
      </c>
      <c r="E476">
        <v>14729932.0143073</v>
      </c>
      <c r="F476">
        <v>14729932.0143073</v>
      </c>
      <c r="G476">
        <v>4799671.0239809304</v>
      </c>
      <c r="H476">
        <v>20831269.6274671</v>
      </c>
      <c r="I476">
        <v>11.237138536846199</v>
      </c>
      <c r="J476">
        <f t="shared" si="14"/>
        <v>0.224951054343865</v>
      </c>
      <c r="K476">
        <f t="shared" si="15"/>
        <v>0.70710678118654757</v>
      </c>
    </row>
    <row r="477" spans="1:11" x14ac:dyDescent="0.25">
      <c r="A477">
        <v>476</v>
      </c>
      <c r="B477">
        <v>13</v>
      </c>
      <c r="C477">
        <v>45</v>
      </c>
      <c r="D477">
        <v>20000000</v>
      </c>
      <c r="E477">
        <v>18174850.4152814</v>
      </c>
      <c r="F477">
        <v>18174850.4152814</v>
      </c>
      <c r="G477">
        <v>5924426.2957002502</v>
      </c>
      <c r="H477">
        <v>25703119.951393299</v>
      </c>
      <c r="I477">
        <v>17.108528638395001</v>
      </c>
      <c r="J477">
        <f t="shared" si="14"/>
        <v>0.224951054343865</v>
      </c>
      <c r="K477">
        <f t="shared" si="15"/>
        <v>0.70710678118654757</v>
      </c>
    </row>
    <row r="478" spans="1:11" x14ac:dyDescent="0.25">
      <c r="A478">
        <v>477</v>
      </c>
      <c r="B478">
        <v>13</v>
      </c>
      <c r="C478">
        <v>45</v>
      </c>
      <c r="D478">
        <v>25000000</v>
      </c>
      <c r="E478">
        <v>21619768.816255499</v>
      </c>
      <c r="F478">
        <v>21619768.816255499</v>
      </c>
      <c r="G478">
        <v>7049181.5674195802</v>
      </c>
      <c r="H478">
        <v>30574970.275319401</v>
      </c>
      <c r="I478">
        <v>24.2094240345773</v>
      </c>
      <c r="J478">
        <f t="shared" si="14"/>
        <v>0.224951054343865</v>
      </c>
      <c r="K478">
        <f t="shared" si="15"/>
        <v>0.70710678118654757</v>
      </c>
    </row>
    <row r="479" spans="1:11" x14ac:dyDescent="0.25">
      <c r="A479">
        <v>478</v>
      </c>
      <c r="B479">
        <v>13</v>
      </c>
      <c r="C479">
        <v>45</v>
      </c>
      <c r="D479">
        <v>30000000</v>
      </c>
      <c r="E479">
        <v>25064687.217229601</v>
      </c>
      <c r="F479">
        <v>25064687.217229601</v>
      </c>
      <c r="G479">
        <v>8173936.8391388999</v>
      </c>
      <c r="H479">
        <v>35446820.5992456</v>
      </c>
      <c r="I479">
        <v>32.539824725393103</v>
      </c>
      <c r="J479">
        <f t="shared" si="14"/>
        <v>0.224951054343865</v>
      </c>
      <c r="K479">
        <f t="shared" si="15"/>
        <v>0.70710678118654757</v>
      </c>
    </row>
    <row r="480" spans="1:11" x14ac:dyDescent="0.25">
      <c r="A480">
        <v>479</v>
      </c>
      <c r="B480">
        <v>13</v>
      </c>
      <c r="C480">
        <v>45</v>
      </c>
      <c r="D480">
        <v>35000000</v>
      </c>
      <c r="E480">
        <v>28509605.618203599</v>
      </c>
      <c r="F480">
        <v>28509605.618203599</v>
      </c>
      <c r="G480">
        <v>9298692.1108582299</v>
      </c>
      <c r="H480">
        <v>40318670.923171803</v>
      </c>
      <c r="I480">
        <v>42.099730710842202</v>
      </c>
      <c r="J480">
        <f t="shared" si="14"/>
        <v>0.224951054343865</v>
      </c>
      <c r="K480">
        <f t="shared" si="15"/>
        <v>0.70710678118654757</v>
      </c>
    </row>
    <row r="481" spans="1:11" x14ac:dyDescent="0.25">
      <c r="A481">
        <v>480</v>
      </c>
      <c r="B481">
        <v>13</v>
      </c>
      <c r="C481">
        <v>45</v>
      </c>
      <c r="D481">
        <v>40000000</v>
      </c>
      <c r="E481">
        <v>31954524.019177701</v>
      </c>
      <c r="F481">
        <v>31954524.019177701</v>
      </c>
      <c r="G481">
        <v>10423447.382577499</v>
      </c>
      <c r="H481">
        <v>45190521.247097999</v>
      </c>
      <c r="I481">
        <v>52.889141990924699</v>
      </c>
      <c r="J481">
        <f t="shared" si="14"/>
        <v>0.224951054343865</v>
      </c>
      <c r="K481">
        <f t="shared" si="15"/>
        <v>0.70710678118654757</v>
      </c>
    </row>
    <row r="482" spans="1:11" x14ac:dyDescent="0.25">
      <c r="A482">
        <v>481</v>
      </c>
      <c r="B482">
        <v>13</v>
      </c>
      <c r="C482">
        <v>45</v>
      </c>
      <c r="D482">
        <v>50000000</v>
      </c>
      <c r="E482">
        <v>38844360.821125902</v>
      </c>
      <c r="F482">
        <v>38844360.821125902</v>
      </c>
      <c r="G482">
        <v>12672957.9260162</v>
      </c>
      <c r="H482">
        <v>54934221.8949503</v>
      </c>
      <c r="I482">
        <v>78.156480434990002</v>
      </c>
      <c r="J482">
        <f t="shared" si="14"/>
        <v>0.224951054343865</v>
      </c>
      <c r="K482">
        <f t="shared" si="15"/>
        <v>0.70710678118654757</v>
      </c>
    </row>
    <row r="483" spans="1:11" x14ac:dyDescent="0.25">
      <c r="A483">
        <v>482</v>
      </c>
      <c r="B483">
        <v>13</v>
      </c>
      <c r="C483">
        <v>45</v>
      </c>
      <c r="D483">
        <v>75000000</v>
      </c>
      <c r="E483">
        <v>56068952.825996302</v>
      </c>
      <c r="F483">
        <v>56068952.825996302</v>
      </c>
      <c r="G483">
        <v>18296734.284612801</v>
      </c>
      <c r="H483">
        <v>79293473.514581203</v>
      </c>
      <c r="I483">
        <v>162.84116920123699</v>
      </c>
      <c r="J483">
        <f t="shared" si="14"/>
        <v>0.224951054343865</v>
      </c>
      <c r="K483">
        <f t="shared" si="15"/>
        <v>0.70710678118654757</v>
      </c>
    </row>
    <row r="484" spans="1:11" x14ac:dyDescent="0.25">
      <c r="A484">
        <v>483</v>
      </c>
      <c r="B484">
        <v>13</v>
      </c>
      <c r="C484">
        <v>45</v>
      </c>
      <c r="D484">
        <v>100000000</v>
      </c>
      <c r="E484">
        <v>73293544.830866605</v>
      </c>
      <c r="F484">
        <v>73293544.830866605</v>
      </c>
      <c r="G484">
        <v>23920510.643209402</v>
      </c>
      <c r="H484">
        <v>103652725.134212</v>
      </c>
      <c r="I484">
        <v>278.26349033332099</v>
      </c>
      <c r="J484">
        <f t="shared" si="14"/>
        <v>0.224951054343865</v>
      </c>
      <c r="K484">
        <f t="shared" si="15"/>
        <v>0.70710678118654757</v>
      </c>
    </row>
    <row r="485" spans="1:11" x14ac:dyDescent="0.25">
      <c r="A485">
        <v>484</v>
      </c>
      <c r="B485">
        <v>13</v>
      </c>
      <c r="C485">
        <v>45</v>
      </c>
      <c r="D485">
        <v>200000000</v>
      </c>
      <c r="E485">
        <v>142191912.850348</v>
      </c>
      <c r="F485">
        <v>142191912.850348</v>
      </c>
      <c r="G485">
        <v>46415616.077595897</v>
      </c>
      <c r="H485">
        <v>201089731.612735</v>
      </c>
      <c r="I485">
        <v>1047.3290985199999</v>
      </c>
      <c r="J485">
        <f t="shared" si="14"/>
        <v>0.224951054343865</v>
      </c>
      <c r="K485">
        <f t="shared" si="15"/>
        <v>0.70710678118654757</v>
      </c>
    </row>
    <row r="486" spans="1:11" x14ac:dyDescent="0.25">
      <c r="A486">
        <v>485</v>
      </c>
      <c r="B486">
        <v>13</v>
      </c>
      <c r="C486">
        <v>45</v>
      </c>
      <c r="D486">
        <v>300000000</v>
      </c>
      <c r="E486">
        <v>211090280.869829</v>
      </c>
      <c r="F486">
        <v>211090280.869829</v>
      </c>
      <c r="G486">
        <v>68910721.511982396</v>
      </c>
      <c r="H486">
        <v>298526738.091259</v>
      </c>
      <c r="I486">
        <v>2308.1968245600501</v>
      </c>
      <c r="J486">
        <f t="shared" si="14"/>
        <v>0.224951054343865</v>
      </c>
      <c r="K486">
        <f t="shared" si="15"/>
        <v>0.70710678118654757</v>
      </c>
    </row>
    <row r="487" spans="1:11" x14ac:dyDescent="0.25">
      <c r="A487">
        <v>486</v>
      </c>
      <c r="B487">
        <v>13</v>
      </c>
      <c r="C487">
        <v>45</v>
      </c>
      <c r="D487">
        <v>350000000</v>
      </c>
      <c r="E487">
        <v>245539464.87957001</v>
      </c>
      <c r="F487">
        <v>245539464.87957001</v>
      </c>
      <c r="G487">
        <v>80158274.229175702</v>
      </c>
      <c r="H487">
        <v>347245241.33051997</v>
      </c>
      <c r="I487">
        <v>3123.0564817750901</v>
      </c>
      <c r="J487">
        <f t="shared" si="14"/>
        <v>0.224951054343865</v>
      </c>
      <c r="K487">
        <f t="shared" si="15"/>
        <v>0.70710678118654757</v>
      </c>
    </row>
    <row r="488" spans="1:11" x14ac:dyDescent="0.25">
      <c r="A488">
        <v>487</v>
      </c>
      <c r="B488">
        <v>13</v>
      </c>
      <c r="C488">
        <v>45</v>
      </c>
      <c r="D488">
        <v>400000000</v>
      </c>
      <c r="E488">
        <v>279988648.88931102</v>
      </c>
      <c r="F488">
        <v>279988648.88931102</v>
      </c>
      <c r="G488">
        <v>91405826.946368903</v>
      </c>
      <c r="H488">
        <v>395963744.56978202</v>
      </c>
      <c r="I488">
        <v>4060.8666684534601</v>
      </c>
      <c r="J488">
        <f t="shared" si="14"/>
        <v>0.224951054343865</v>
      </c>
      <c r="K488">
        <f t="shared" si="15"/>
        <v>0.70710678118654757</v>
      </c>
    </row>
    <row r="489" spans="1:11" x14ac:dyDescent="0.25">
      <c r="A489">
        <v>488</v>
      </c>
      <c r="B489">
        <v>13</v>
      </c>
      <c r="C489">
        <v>45</v>
      </c>
      <c r="D489">
        <v>500000000</v>
      </c>
      <c r="E489">
        <v>348887016.90879202</v>
      </c>
      <c r="F489">
        <v>348887016.90879202</v>
      </c>
      <c r="G489">
        <v>113900932.38075501</v>
      </c>
      <c r="H489">
        <v>493400751.04830599</v>
      </c>
      <c r="I489">
        <v>6305.33863020024</v>
      </c>
      <c r="J489">
        <f t="shared" si="14"/>
        <v>0.224951054343865</v>
      </c>
      <c r="K489">
        <f t="shared" si="15"/>
        <v>0.70710678118654757</v>
      </c>
    </row>
    <row r="490" spans="1:11" x14ac:dyDescent="0.25">
      <c r="A490">
        <v>489</v>
      </c>
      <c r="B490">
        <v>13</v>
      </c>
      <c r="C490">
        <v>45</v>
      </c>
      <c r="D490">
        <v>750000000</v>
      </c>
      <c r="E490">
        <v>521132936.95749599</v>
      </c>
      <c r="F490">
        <v>521132936.95749599</v>
      </c>
      <c r="G490">
        <v>170138695.966721</v>
      </c>
      <c r="H490">
        <v>736993267.24461496</v>
      </c>
      <c r="I490">
        <v>14068.1528001756</v>
      </c>
      <c r="J490">
        <f t="shared" si="14"/>
        <v>0.224951054343865</v>
      </c>
      <c r="K490">
        <f t="shared" si="15"/>
        <v>0.70710678118654757</v>
      </c>
    </row>
    <row r="491" spans="1:11" x14ac:dyDescent="0.25">
      <c r="A491">
        <v>490</v>
      </c>
      <c r="B491">
        <v>13</v>
      </c>
      <c r="C491">
        <v>45</v>
      </c>
      <c r="D491">
        <v>1000000000</v>
      </c>
      <c r="E491">
        <v>693378857.00619996</v>
      </c>
      <c r="F491">
        <v>693378857.00619996</v>
      </c>
      <c r="G491">
        <v>226376459.55268699</v>
      </c>
      <c r="H491">
        <v>980585783.44092298</v>
      </c>
      <c r="I491">
        <v>24904.730206734501</v>
      </c>
      <c r="J491">
        <f t="shared" si="14"/>
        <v>0.224951054343865</v>
      </c>
      <c r="K491">
        <f t="shared" si="15"/>
        <v>0.70710678118654757</v>
      </c>
    </row>
    <row r="492" spans="1:11" x14ac:dyDescent="0.25">
      <c r="A492">
        <v>491</v>
      </c>
      <c r="B492">
        <v>14</v>
      </c>
      <c r="C492">
        <v>45</v>
      </c>
      <c r="D492">
        <v>100</v>
      </c>
      <c r="E492">
        <v>4376983.0633666804</v>
      </c>
      <c r="F492">
        <v>4376983.0633666804</v>
      </c>
      <c r="G492">
        <v>1533006.02169531</v>
      </c>
      <c r="H492">
        <v>6189988.8104905002</v>
      </c>
      <c r="I492">
        <v>1.00003136350938</v>
      </c>
      <c r="J492">
        <f t="shared" si="14"/>
        <v>0.24192189559966773</v>
      </c>
      <c r="K492">
        <f t="shared" si="15"/>
        <v>0.70710678118654757</v>
      </c>
    </row>
    <row r="493" spans="1:11" x14ac:dyDescent="0.25">
      <c r="A493">
        <v>492</v>
      </c>
      <c r="B493">
        <v>14</v>
      </c>
      <c r="C493">
        <v>45</v>
      </c>
      <c r="D493">
        <v>500</v>
      </c>
      <c r="E493">
        <v>4377257.5044418098</v>
      </c>
      <c r="F493">
        <v>4377257.5044418098</v>
      </c>
      <c r="G493">
        <v>1533102.7904535499</v>
      </c>
      <c r="H493">
        <v>6190376.9287810102</v>
      </c>
      <c r="I493">
        <v>1.0001568224652</v>
      </c>
      <c r="J493">
        <f t="shared" si="14"/>
        <v>0.24192189559966773</v>
      </c>
      <c r="K493">
        <f t="shared" si="15"/>
        <v>0.70710678118654757</v>
      </c>
    </row>
    <row r="494" spans="1:11" x14ac:dyDescent="0.25">
      <c r="A494">
        <v>493</v>
      </c>
      <c r="B494">
        <v>14</v>
      </c>
      <c r="C494">
        <v>45</v>
      </c>
      <c r="D494">
        <v>1000</v>
      </c>
      <c r="E494">
        <v>4377600.55578571</v>
      </c>
      <c r="F494">
        <v>4377600.55578571</v>
      </c>
      <c r="G494">
        <v>1533223.7514013499</v>
      </c>
      <c r="H494">
        <v>6190862.0766441496</v>
      </c>
      <c r="I494">
        <v>1.00031365722612</v>
      </c>
      <c r="J494">
        <f t="shared" si="14"/>
        <v>0.24192189559966773</v>
      </c>
      <c r="K494">
        <f t="shared" si="15"/>
        <v>0.70710678118654757</v>
      </c>
    </row>
    <row r="495" spans="1:11" x14ac:dyDescent="0.25">
      <c r="A495">
        <v>494</v>
      </c>
      <c r="B495">
        <v>14</v>
      </c>
      <c r="C495">
        <v>45</v>
      </c>
      <c r="D495">
        <v>10000</v>
      </c>
      <c r="E495">
        <v>4383775.4799759705</v>
      </c>
      <c r="F495">
        <v>4383775.4799759602</v>
      </c>
      <c r="G495">
        <v>1535401.0484617399</v>
      </c>
      <c r="H495">
        <v>6199594.7381806402</v>
      </c>
      <c r="I495">
        <v>1.00313878548889</v>
      </c>
      <c r="J495">
        <f t="shared" si="14"/>
        <v>0.24192189559966773</v>
      </c>
      <c r="K495">
        <f t="shared" si="15"/>
        <v>0.70710678118654757</v>
      </c>
    </row>
    <row r="496" spans="1:11" x14ac:dyDescent="0.25">
      <c r="A496">
        <v>495</v>
      </c>
      <c r="B496">
        <v>14</v>
      </c>
      <c r="C496">
        <v>45</v>
      </c>
      <c r="D496">
        <v>50000</v>
      </c>
      <c r="E496">
        <v>4411219.5874882098</v>
      </c>
      <c r="F496">
        <v>4411219.5874882098</v>
      </c>
      <c r="G496">
        <v>1545077.9242857301</v>
      </c>
      <c r="H496">
        <v>6238406.5672316803</v>
      </c>
      <c r="I496">
        <v>1.01574311028149</v>
      </c>
      <c r="J496">
        <f t="shared" si="14"/>
        <v>0.24192189559966773</v>
      </c>
      <c r="K496">
        <f t="shared" si="15"/>
        <v>0.70710678118654757</v>
      </c>
    </row>
    <row r="497" spans="1:11" x14ac:dyDescent="0.25">
      <c r="A497">
        <v>496</v>
      </c>
      <c r="B497">
        <v>14</v>
      </c>
      <c r="C497">
        <v>45</v>
      </c>
      <c r="D497">
        <v>100000</v>
      </c>
      <c r="E497">
        <v>4445524.72187851</v>
      </c>
      <c r="F497">
        <v>4445524.72187851</v>
      </c>
      <c r="G497">
        <v>1557174.01906571</v>
      </c>
      <c r="H497">
        <v>6286921.3535454804</v>
      </c>
      <c r="I497">
        <v>1.03160917765559</v>
      </c>
      <c r="J497">
        <f t="shared" si="14"/>
        <v>0.24192189559966773</v>
      </c>
      <c r="K497">
        <f t="shared" si="15"/>
        <v>0.70710678118654757</v>
      </c>
    </row>
    <row r="498" spans="1:11" x14ac:dyDescent="0.25">
      <c r="A498">
        <v>497</v>
      </c>
      <c r="B498">
        <v>14</v>
      </c>
      <c r="C498">
        <v>45</v>
      </c>
      <c r="D498">
        <v>200000</v>
      </c>
      <c r="E498">
        <v>4514134.9906591196</v>
      </c>
      <c r="F498">
        <v>4514134.9906591196</v>
      </c>
      <c r="G498">
        <v>1581366.2086256801</v>
      </c>
      <c r="H498">
        <v>6383950.9261730704</v>
      </c>
      <c r="I498">
        <v>1.0637101836816201</v>
      </c>
      <c r="J498">
        <f t="shared" si="14"/>
        <v>0.24192189559966773</v>
      </c>
      <c r="K498">
        <f t="shared" si="15"/>
        <v>0.70710678118654757</v>
      </c>
    </row>
    <row r="499" spans="1:11" x14ac:dyDescent="0.25">
      <c r="A499">
        <v>498</v>
      </c>
      <c r="B499">
        <v>14</v>
      </c>
      <c r="C499">
        <v>45</v>
      </c>
      <c r="D499">
        <v>300000</v>
      </c>
      <c r="E499">
        <v>4582745.2594397301</v>
      </c>
      <c r="F499">
        <v>4582745.2594397301</v>
      </c>
      <c r="G499">
        <v>1605558.3981856499</v>
      </c>
      <c r="H499">
        <v>6480980.49880068</v>
      </c>
      <c r="I499">
        <v>1.09630301807807</v>
      </c>
      <c r="J499">
        <f t="shared" si="14"/>
        <v>0.24192189559966773</v>
      </c>
      <c r="K499">
        <f t="shared" si="15"/>
        <v>0.70710678118654757</v>
      </c>
    </row>
    <row r="500" spans="1:11" x14ac:dyDescent="0.25">
      <c r="A500">
        <v>499</v>
      </c>
      <c r="B500">
        <v>14</v>
      </c>
      <c r="C500">
        <v>45</v>
      </c>
      <c r="D500">
        <v>400000</v>
      </c>
      <c r="E500">
        <v>4651355.5282203397</v>
      </c>
      <c r="F500">
        <v>4651355.5282203397</v>
      </c>
      <c r="G500">
        <v>1629750.5877456099</v>
      </c>
      <c r="H500">
        <v>6578010.0714282701</v>
      </c>
      <c r="I500">
        <v>1.1293876808449399</v>
      </c>
      <c r="J500">
        <f t="shared" si="14"/>
        <v>0.24192189559966773</v>
      </c>
      <c r="K500">
        <f t="shared" si="15"/>
        <v>0.70710678118654757</v>
      </c>
    </row>
    <row r="501" spans="1:11" x14ac:dyDescent="0.25">
      <c r="A501">
        <v>500</v>
      </c>
      <c r="B501">
        <v>14</v>
      </c>
      <c r="C501">
        <v>45</v>
      </c>
      <c r="D501">
        <v>500000</v>
      </c>
      <c r="E501">
        <v>4719965.7970009502</v>
      </c>
      <c r="F501">
        <v>4719965.7970009502</v>
      </c>
      <c r="G501">
        <v>1653942.77730558</v>
      </c>
      <c r="H501">
        <v>6675039.6440558704</v>
      </c>
      <c r="I501">
        <v>1.1629641719822399</v>
      </c>
      <c r="J501">
        <f t="shared" si="14"/>
        <v>0.24192189559966773</v>
      </c>
      <c r="K501">
        <f t="shared" si="15"/>
        <v>0.70710678118654757</v>
      </c>
    </row>
    <row r="502" spans="1:11" x14ac:dyDescent="0.25">
      <c r="A502">
        <v>501</v>
      </c>
      <c r="B502">
        <v>14</v>
      </c>
      <c r="C502">
        <v>45</v>
      </c>
      <c r="D502">
        <v>750000</v>
      </c>
      <c r="E502">
        <v>4891491.4689524705</v>
      </c>
      <c r="F502">
        <v>4891491.4689524705</v>
      </c>
      <c r="G502">
        <v>1714423.2512055</v>
      </c>
      <c r="H502">
        <v>6917613.5756248701</v>
      </c>
      <c r="I502">
        <v>1.2490571489461</v>
      </c>
      <c r="J502">
        <f t="shared" si="14"/>
        <v>0.24192189559966773</v>
      </c>
      <c r="K502">
        <f t="shared" si="15"/>
        <v>0.70710678118654757</v>
      </c>
    </row>
    <row r="503" spans="1:11" x14ac:dyDescent="0.25">
      <c r="A503">
        <v>502</v>
      </c>
      <c r="B503">
        <v>14</v>
      </c>
      <c r="C503">
        <v>45</v>
      </c>
      <c r="D503">
        <v>1000000</v>
      </c>
      <c r="E503">
        <v>5063017.1409039898</v>
      </c>
      <c r="F503">
        <v>5063017.1409039898</v>
      </c>
      <c r="G503">
        <v>1774903.72510541</v>
      </c>
      <c r="H503">
        <v>7160187.5071938699</v>
      </c>
      <c r="I503">
        <v>1.3382240532251199</v>
      </c>
      <c r="J503">
        <f t="shared" si="14"/>
        <v>0.24192189559966773</v>
      </c>
      <c r="K503">
        <f t="shared" si="15"/>
        <v>0.70710678118654757</v>
      </c>
    </row>
    <row r="504" spans="1:11" x14ac:dyDescent="0.25">
      <c r="A504">
        <v>503</v>
      </c>
      <c r="B504">
        <v>14</v>
      </c>
      <c r="C504">
        <v>45</v>
      </c>
      <c r="D504">
        <v>2500000</v>
      </c>
      <c r="E504">
        <v>6092171.1726131104</v>
      </c>
      <c r="F504">
        <v>6092171.1726131104</v>
      </c>
      <c r="G504">
        <v>2137786.5685049202</v>
      </c>
      <c r="H504">
        <v>8615631.0966078695</v>
      </c>
      <c r="I504">
        <v>1.93777795251759</v>
      </c>
      <c r="J504">
        <f t="shared" si="14"/>
        <v>0.24192189559966773</v>
      </c>
      <c r="K504">
        <f t="shared" si="15"/>
        <v>0.70710678118654757</v>
      </c>
    </row>
    <row r="505" spans="1:11" x14ac:dyDescent="0.25">
      <c r="A505">
        <v>504</v>
      </c>
      <c r="B505">
        <v>14</v>
      </c>
      <c r="C505">
        <v>45</v>
      </c>
      <c r="D505">
        <v>5000000</v>
      </c>
      <c r="E505">
        <v>7807427.8921283204</v>
      </c>
      <c r="F505">
        <v>7807427.8921283204</v>
      </c>
      <c r="G505">
        <v>2742591.3075040798</v>
      </c>
      <c r="H505">
        <v>11041370.4122978</v>
      </c>
      <c r="I505">
        <v>3.18294863655108</v>
      </c>
      <c r="J505">
        <f t="shared" si="14"/>
        <v>0.24192189559966773</v>
      </c>
      <c r="K505">
        <f t="shared" si="15"/>
        <v>0.70710678118654757</v>
      </c>
    </row>
    <row r="506" spans="1:11" x14ac:dyDescent="0.25">
      <c r="A506">
        <v>505</v>
      </c>
      <c r="B506">
        <v>14</v>
      </c>
      <c r="C506">
        <v>45</v>
      </c>
      <c r="D506">
        <v>6000000</v>
      </c>
      <c r="E506">
        <v>8493530.5799343996</v>
      </c>
      <c r="F506">
        <v>8493530.5799343996</v>
      </c>
      <c r="G506">
        <v>2984513.20310375</v>
      </c>
      <c r="H506">
        <v>12011666.138573799</v>
      </c>
      <c r="I506">
        <v>3.7670868749889399</v>
      </c>
      <c r="J506">
        <f t="shared" si="14"/>
        <v>0.24192189559966773</v>
      </c>
      <c r="K506">
        <f t="shared" si="15"/>
        <v>0.70710678118654757</v>
      </c>
    </row>
    <row r="507" spans="1:11" x14ac:dyDescent="0.25">
      <c r="A507">
        <v>506</v>
      </c>
      <c r="B507">
        <v>14</v>
      </c>
      <c r="C507">
        <v>45</v>
      </c>
      <c r="D507">
        <v>7000000</v>
      </c>
      <c r="E507">
        <v>9179633.2677404899</v>
      </c>
      <c r="F507">
        <v>9179633.2677404806</v>
      </c>
      <c r="G507">
        <v>3226435.0987034198</v>
      </c>
      <c r="H507">
        <v>12981961.8648498</v>
      </c>
      <c r="I507">
        <v>4.4004079504693401</v>
      </c>
      <c r="J507">
        <f t="shared" si="14"/>
        <v>0.24192189559966773</v>
      </c>
      <c r="K507">
        <f t="shared" si="15"/>
        <v>0.70710678118654757</v>
      </c>
    </row>
    <row r="508" spans="1:11" x14ac:dyDescent="0.25">
      <c r="A508">
        <v>507</v>
      </c>
      <c r="B508">
        <v>14</v>
      </c>
      <c r="C508">
        <v>45</v>
      </c>
      <c r="D508">
        <v>8000000</v>
      </c>
      <c r="E508">
        <v>9865735.9555465691</v>
      </c>
      <c r="F508">
        <v>9865735.9555465691</v>
      </c>
      <c r="G508">
        <v>3468356.99430309</v>
      </c>
      <c r="H508">
        <v>13952257.591125799</v>
      </c>
      <c r="I508">
        <v>5.0829118629922796</v>
      </c>
      <c r="J508">
        <f t="shared" si="14"/>
        <v>0.24192189559966773</v>
      </c>
      <c r="K508">
        <f t="shared" si="15"/>
        <v>0.70710678118654757</v>
      </c>
    </row>
    <row r="509" spans="1:11" x14ac:dyDescent="0.25">
      <c r="A509">
        <v>508</v>
      </c>
      <c r="B509">
        <v>14</v>
      </c>
      <c r="C509">
        <v>45</v>
      </c>
      <c r="D509">
        <v>9000000</v>
      </c>
      <c r="E509">
        <v>10551838.6433526</v>
      </c>
      <c r="F509">
        <v>10551838.6433526</v>
      </c>
      <c r="G509">
        <v>3710278.8899027598</v>
      </c>
      <c r="H509">
        <v>14922553.3174018</v>
      </c>
      <c r="I509">
        <v>5.81459861255777</v>
      </c>
      <c r="J509">
        <f t="shared" si="14"/>
        <v>0.24192189559966773</v>
      </c>
      <c r="K509">
        <f t="shared" si="15"/>
        <v>0.70710678118654757</v>
      </c>
    </row>
    <row r="510" spans="1:11" x14ac:dyDescent="0.25">
      <c r="A510">
        <v>509</v>
      </c>
      <c r="B510">
        <v>14</v>
      </c>
      <c r="C510">
        <v>45</v>
      </c>
      <c r="D510">
        <v>10000000</v>
      </c>
      <c r="E510">
        <v>11237941.331158699</v>
      </c>
      <c r="F510">
        <v>11237941.331158699</v>
      </c>
      <c r="G510">
        <v>3952200.7855024198</v>
      </c>
      <c r="H510">
        <v>15892849.043677799</v>
      </c>
      <c r="I510">
        <v>6.5954681991657997</v>
      </c>
      <c r="J510">
        <f t="shared" si="14"/>
        <v>0.24192189559966773</v>
      </c>
      <c r="K510">
        <f t="shared" si="15"/>
        <v>0.70710678118654757</v>
      </c>
    </row>
    <row r="511" spans="1:11" x14ac:dyDescent="0.25">
      <c r="A511">
        <v>510</v>
      </c>
      <c r="B511">
        <v>14</v>
      </c>
      <c r="C511">
        <v>45</v>
      </c>
      <c r="D511">
        <v>15000000</v>
      </c>
      <c r="E511">
        <v>14668454.770189101</v>
      </c>
      <c r="F511">
        <v>14668454.770189101</v>
      </c>
      <c r="G511">
        <v>5161810.2635007603</v>
      </c>
      <c r="H511">
        <v>20744327.675057799</v>
      </c>
      <c r="I511">
        <v>11.2375586878441</v>
      </c>
      <c r="J511">
        <f t="shared" si="14"/>
        <v>0.24192189559966773</v>
      </c>
      <c r="K511">
        <f t="shared" si="15"/>
        <v>0.70710678118654757</v>
      </c>
    </row>
    <row r="512" spans="1:11" x14ac:dyDescent="0.25">
      <c r="A512">
        <v>511</v>
      </c>
      <c r="B512">
        <v>14</v>
      </c>
      <c r="C512">
        <v>45</v>
      </c>
      <c r="D512">
        <v>20000000</v>
      </c>
      <c r="E512">
        <v>18098968.2092195</v>
      </c>
      <c r="F512">
        <v>18098968.2092195</v>
      </c>
      <c r="G512">
        <v>6371419.7414990999</v>
      </c>
      <c r="H512">
        <v>25595806.306437802</v>
      </c>
      <c r="I512">
        <v>17.1092201025861</v>
      </c>
      <c r="J512">
        <f t="shared" si="14"/>
        <v>0.24192189559966773</v>
      </c>
      <c r="K512">
        <f t="shared" si="15"/>
        <v>0.70710678118654757</v>
      </c>
    </row>
    <row r="513" spans="1:11" x14ac:dyDescent="0.25">
      <c r="A513">
        <v>512</v>
      </c>
      <c r="B513">
        <v>14</v>
      </c>
      <c r="C513">
        <v>45</v>
      </c>
      <c r="D513">
        <v>25000000</v>
      </c>
      <c r="E513">
        <v>21529481.648249902</v>
      </c>
      <c r="F513">
        <v>21529481.648249902</v>
      </c>
      <c r="G513">
        <v>7581029.2194974404</v>
      </c>
      <c r="H513">
        <v>30447284.9378177</v>
      </c>
      <c r="I513">
        <v>24.210452443391699</v>
      </c>
      <c r="J513">
        <f t="shared" si="14"/>
        <v>0.24192189559966773</v>
      </c>
      <c r="K513">
        <f t="shared" si="15"/>
        <v>0.70710678118654757</v>
      </c>
    </row>
    <row r="514" spans="1:11" x14ac:dyDescent="0.25">
      <c r="A514">
        <v>513</v>
      </c>
      <c r="B514">
        <v>14</v>
      </c>
      <c r="C514">
        <v>45</v>
      </c>
      <c r="D514">
        <v>30000000</v>
      </c>
      <c r="E514">
        <v>24959995.0872804</v>
      </c>
      <c r="F514">
        <v>24959995.0872804</v>
      </c>
      <c r="G514">
        <v>8790638.6974957809</v>
      </c>
      <c r="H514">
        <v>35298763.569197699</v>
      </c>
      <c r="I514">
        <v>32.541255710260899</v>
      </c>
      <c r="J514">
        <f t="shared" ref="J514:J577" si="16">SIN(B514*PI()/180)</f>
        <v>0.24192189559966773</v>
      </c>
      <c r="K514">
        <f t="shared" ref="K514:K577" si="17">COS(C514*PI()/180)</f>
        <v>0.70710678118654757</v>
      </c>
    </row>
    <row r="515" spans="1:11" x14ac:dyDescent="0.25">
      <c r="A515">
        <v>514</v>
      </c>
      <c r="B515">
        <v>14</v>
      </c>
      <c r="C515">
        <v>45</v>
      </c>
      <c r="D515">
        <v>35000000</v>
      </c>
      <c r="E515">
        <v>28390508.526310802</v>
      </c>
      <c r="F515">
        <v>28390508.526310802</v>
      </c>
      <c r="G515">
        <v>10000248.175494101</v>
      </c>
      <c r="H515">
        <v>40150242.200577699</v>
      </c>
      <c r="I515">
        <v>42.101629903193697</v>
      </c>
      <c r="J515">
        <f t="shared" si="16"/>
        <v>0.24192189559966773</v>
      </c>
      <c r="K515">
        <f t="shared" si="17"/>
        <v>0.70710678118654757</v>
      </c>
    </row>
    <row r="516" spans="1:11" x14ac:dyDescent="0.25">
      <c r="A516">
        <v>515</v>
      </c>
      <c r="B516">
        <v>14</v>
      </c>
      <c r="C516">
        <v>45</v>
      </c>
      <c r="D516">
        <v>40000000</v>
      </c>
      <c r="E516">
        <v>31821021.965341199</v>
      </c>
      <c r="F516">
        <v>31821021.965341199</v>
      </c>
      <c r="G516">
        <v>11209857.6534924</v>
      </c>
      <c r="H516">
        <v>45001720.831957698</v>
      </c>
      <c r="I516">
        <v>52.891575022190203</v>
      </c>
      <c r="J516">
        <f t="shared" si="16"/>
        <v>0.24192189559966773</v>
      </c>
      <c r="K516">
        <f t="shared" si="17"/>
        <v>0.70710678118654757</v>
      </c>
    </row>
    <row r="517" spans="1:11" x14ac:dyDescent="0.25">
      <c r="A517">
        <v>516</v>
      </c>
      <c r="B517">
        <v>14</v>
      </c>
      <c r="C517">
        <v>45</v>
      </c>
      <c r="D517">
        <v>50000000</v>
      </c>
      <c r="E517">
        <v>38682048.843401998</v>
      </c>
      <c r="F517">
        <v>38682048.843401998</v>
      </c>
      <c r="G517">
        <v>13629076.6094891</v>
      </c>
      <c r="H517">
        <v>54704678.094717696</v>
      </c>
      <c r="I517">
        <v>78.160178038373999</v>
      </c>
      <c r="J517">
        <f t="shared" si="16"/>
        <v>0.24192189559966773</v>
      </c>
      <c r="K517">
        <f t="shared" si="17"/>
        <v>0.70710678118654757</v>
      </c>
    </row>
    <row r="518" spans="1:11" x14ac:dyDescent="0.25">
      <c r="A518">
        <v>517</v>
      </c>
      <c r="B518">
        <v>14</v>
      </c>
      <c r="C518">
        <v>45</v>
      </c>
      <c r="D518">
        <v>75000000</v>
      </c>
      <c r="E518">
        <v>55834616.038554102</v>
      </c>
      <c r="F518">
        <v>55834616.038554102</v>
      </c>
      <c r="G518">
        <v>19677123.999480799</v>
      </c>
      <c r="H518">
        <v>78962071.251617596</v>
      </c>
      <c r="I518">
        <v>162.84917678494699</v>
      </c>
      <c r="J518">
        <f t="shared" si="16"/>
        <v>0.24192189559966773</v>
      </c>
      <c r="K518">
        <f t="shared" si="17"/>
        <v>0.70710678118654757</v>
      </c>
    </row>
    <row r="519" spans="1:11" x14ac:dyDescent="0.25">
      <c r="A519">
        <v>518</v>
      </c>
      <c r="B519">
        <v>14</v>
      </c>
      <c r="C519">
        <v>45</v>
      </c>
      <c r="D519">
        <v>100000000</v>
      </c>
      <c r="E519">
        <v>72987183.233706206</v>
      </c>
      <c r="F519">
        <v>72987183.233706206</v>
      </c>
      <c r="G519">
        <v>25725171.389472499</v>
      </c>
      <c r="H519">
        <v>103219464.408517</v>
      </c>
      <c r="I519">
        <v>278.27744868310998</v>
      </c>
      <c r="J519">
        <f t="shared" si="16"/>
        <v>0.24192189559966773</v>
      </c>
      <c r="K519">
        <f t="shared" si="17"/>
        <v>0.70710678118654757</v>
      </c>
    </row>
    <row r="520" spans="1:11" x14ac:dyDescent="0.25">
      <c r="A520">
        <v>519</v>
      </c>
      <c r="B520">
        <v>14</v>
      </c>
      <c r="C520">
        <v>45</v>
      </c>
      <c r="D520">
        <v>200000000</v>
      </c>
      <c r="E520">
        <v>141597452.014314</v>
      </c>
      <c r="F520">
        <v>141597452.014314</v>
      </c>
      <c r="G520">
        <v>49917360.949439198</v>
      </c>
      <c r="H520">
        <v>200249037.03611699</v>
      </c>
      <c r="I520">
        <v>1047.3832677916701</v>
      </c>
      <c r="J520">
        <f t="shared" si="16"/>
        <v>0.24192189559966773</v>
      </c>
      <c r="K520">
        <f t="shared" si="17"/>
        <v>0.70710678118654757</v>
      </c>
    </row>
    <row r="521" spans="1:11" x14ac:dyDescent="0.25">
      <c r="A521">
        <v>520</v>
      </c>
      <c r="B521">
        <v>14</v>
      </c>
      <c r="C521">
        <v>45</v>
      </c>
      <c r="D521">
        <v>300000000</v>
      </c>
      <c r="E521">
        <v>210207720.79492199</v>
      </c>
      <c r="F521">
        <v>210207720.79492199</v>
      </c>
      <c r="G521">
        <v>74109550.509406</v>
      </c>
      <c r="H521">
        <v>297278609.66371602</v>
      </c>
      <c r="I521">
        <v>2308.3174573256802</v>
      </c>
      <c r="J521">
        <f t="shared" si="16"/>
        <v>0.24192189559966773</v>
      </c>
      <c r="K521">
        <f t="shared" si="17"/>
        <v>0.70710678118654757</v>
      </c>
    </row>
    <row r="522" spans="1:11" x14ac:dyDescent="0.25">
      <c r="A522">
        <v>521</v>
      </c>
      <c r="B522">
        <v>14</v>
      </c>
      <c r="C522">
        <v>45</v>
      </c>
      <c r="D522">
        <v>350000000</v>
      </c>
      <c r="E522">
        <v>244512855.18522701</v>
      </c>
      <c r="F522">
        <v>244512855.18522701</v>
      </c>
      <c r="G522">
        <v>86205645.289389402</v>
      </c>
      <c r="H522">
        <v>345793395.977516</v>
      </c>
      <c r="I522">
        <v>3123.22019100223</v>
      </c>
      <c r="J522">
        <f t="shared" si="16"/>
        <v>0.24192189559966773</v>
      </c>
      <c r="K522">
        <f t="shared" si="17"/>
        <v>0.70710678118654757</v>
      </c>
    </row>
    <row r="523" spans="1:11" x14ac:dyDescent="0.25">
      <c r="A523">
        <v>522</v>
      </c>
      <c r="B523">
        <v>14</v>
      </c>
      <c r="C523">
        <v>45</v>
      </c>
      <c r="D523">
        <v>400000000</v>
      </c>
      <c r="E523">
        <v>278817989.57553101</v>
      </c>
      <c r="F523">
        <v>278817989.57553101</v>
      </c>
      <c r="G523">
        <v>98301740.069372803</v>
      </c>
      <c r="H523">
        <v>394308182.29131597</v>
      </c>
      <c r="I523">
        <v>4061.08001728514</v>
      </c>
      <c r="J523">
        <f t="shared" si="16"/>
        <v>0.24192189559966773</v>
      </c>
      <c r="K523">
        <f t="shared" si="17"/>
        <v>0.70710678118654757</v>
      </c>
    </row>
    <row r="524" spans="1:11" x14ac:dyDescent="0.25">
      <c r="A524">
        <v>523</v>
      </c>
      <c r="B524">
        <v>14</v>
      </c>
      <c r="C524">
        <v>45</v>
      </c>
      <c r="D524">
        <v>500000000</v>
      </c>
      <c r="E524">
        <v>347428258.356139</v>
      </c>
      <c r="F524">
        <v>347428258.356139</v>
      </c>
      <c r="G524">
        <v>122493929.62933899</v>
      </c>
      <c r="H524">
        <v>491337754.91891599</v>
      </c>
      <c r="I524">
        <v>6305.6709476700598</v>
      </c>
      <c r="J524">
        <f t="shared" si="16"/>
        <v>0.24192189559966773</v>
      </c>
      <c r="K524">
        <f t="shared" si="17"/>
        <v>0.70710678118654757</v>
      </c>
    </row>
    <row r="525" spans="1:11" x14ac:dyDescent="0.25">
      <c r="A525">
        <v>524</v>
      </c>
      <c r="B525">
        <v>14</v>
      </c>
      <c r="C525">
        <v>45</v>
      </c>
      <c r="D525">
        <v>750000000</v>
      </c>
      <c r="E525">
        <v>518953930.30765998</v>
      </c>
      <c r="F525">
        <v>518953930.30765998</v>
      </c>
      <c r="G525">
        <v>182974403.52925599</v>
      </c>
      <c r="H525">
        <v>733911686.48791504</v>
      </c>
      <c r="I525">
        <v>14068.897394243601</v>
      </c>
      <c r="J525">
        <f t="shared" si="16"/>
        <v>0.24192189559966773</v>
      </c>
      <c r="K525">
        <f t="shared" si="17"/>
        <v>0.70710678118654757</v>
      </c>
    </row>
    <row r="526" spans="1:11" x14ac:dyDescent="0.25">
      <c r="A526">
        <v>525</v>
      </c>
      <c r="B526">
        <v>14</v>
      </c>
      <c r="C526">
        <v>45</v>
      </c>
      <c r="D526">
        <v>1000000000</v>
      </c>
      <c r="E526">
        <v>690479602.25918102</v>
      </c>
      <c r="F526">
        <v>690479602.25918102</v>
      </c>
      <c r="G526">
        <v>243454877.42917299</v>
      </c>
      <c r="H526">
        <v>976485618.05691397</v>
      </c>
      <c r="I526">
        <v>24906.0511559763</v>
      </c>
      <c r="J526">
        <f t="shared" si="16"/>
        <v>0.24192189559966773</v>
      </c>
      <c r="K526">
        <f t="shared" si="17"/>
        <v>0.70710678118654757</v>
      </c>
    </row>
    <row r="527" spans="1:11" x14ac:dyDescent="0.25">
      <c r="A527">
        <v>526</v>
      </c>
      <c r="B527">
        <v>15</v>
      </c>
      <c r="C527">
        <v>45</v>
      </c>
      <c r="D527">
        <v>100</v>
      </c>
      <c r="E527">
        <v>4357393.9923758404</v>
      </c>
      <c r="F527">
        <v>4357393.9923758404</v>
      </c>
      <c r="G527">
        <v>1640126.0221003999</v>
      </c>
      <c r="H527">
        <v>6162285.68062096</v>
      </c>
      <c r="I527">
        <v>1.0000313643980101</v>
      </c>
      <c r="J527">
        <f t="shared" si="16"/>
        <v>0.25881904510252074</v>
      </c>
      <c r="K527">
        <f t="shared" si="17"/>
        <v>0.70710678118654757</v>
      </c>
    </row>
    <row r="528" spans="1:11" x14ac:dyDescent="0.25">
      <c r="A528">
        <v>527</v>
      </c>
      <c r="B528">
        <v>15</v>
      </c>
      <c r="C528">
        <v>45</v>
      </c>
      <c r="D528">
        <v>500</v>
      </c>
      <c r="E528">
        <v>4357667.1974566001</v>
      </c>
      <c r="F528">
        <v>4357667.1974566001</v>
      </c>
      <c r="G528">
        <v>1640229.54971844</v>
      </c>
      <c r="H528">
        <v>6162672.0509514799</v>
      </c>
      <c r="I528">
        <v>1.00015682690866</v>
      </c>
      <c r="J528">
        <f t="shared" si="16"/>
        <v>0.25881904510252074</v>
      </c>
      <c r="K528">
        <f t="shared" si="17"/>
        <v>0.70710678118654757</v>
      </c>
    </row>
    <row r="529" spans="1:11" x14ac:dyDescent="0.25">
      <c r="A529">
        <v>528</v>
      </c>
      <c r="B529">
        <v>15</v>
      </c>
      <c r="C529">
        <v>45</v>
      </c>
      <c r="D529">
        <v>1000</v>
      </c>
      <c r="E529">
        <v>4358008.7038075402</v>
      </c>
      <c r="F529">
        <v>4358008.7038075402</v>
      </c>
      <c r="G529">
        <v>1640358.95924099</v>
      </c>
      <c r="H529">
        <v>6163155.0138646197</v>
      </c>
      <c r="I529">
        <v>1.00031366611373</v>
      </c>
      <c r="J529">
        <f t="shared" si="16"/>
        <v>0.25881904510252074</v>
      </c>
      <c r="K529">
        <f t="shared" si="17"/>
        <v>0.70710678118654757</v>
      </c>
    </row>
    <row r="530" spans="1:11" x14ac:dyDescent="0.25">
      <c r="A530">
        <v>529</v>
      </c>
      <c r="B530">
        <v>15</v>
      </c>
      <c r="C530">
        <v>45</v>
      </c>
      <c r="D530">
        <v>10000</v>
      </c>
      <c r="E530">
        <v>4364155.81812457</v>
      </c>
      <c r="F530">
        <v>4364155.81812457</v>
      </c>
      <c r="G530">
        <v>1642688.33064691</v>
      </c>
      <c r="H530">
        <v>6171848.3463012204</v>
      </c>
      <c r="I530">
        <v>1.00313887449121</v>
      </c>
      <c r="J530">
        <f t="shared" si="16"/>
        <v>0.25881904510252074</v>
      </c>
      <c r="K530">
        <f t="shared" si="17"/>
        <v>0.70710678118654757</v>
      </c>
    </row>
    <row r="531" spans="1:11" x14ac:dyDescent="0.25">
      <c r="A531">
        <v>530</v>
      </c>
      <c r="B531">
        <v>15</v>
      </c>
      <c r="C531">
        <v>45</v>
      </c>
      <c r="D531">
        <v>50000</v>
      </c>
      <c r="E531">
        <v>4391476.3262002598</v>
      </c>
      <c r="F531">
        <v>4391476.3262002598</v>
      </c>
      <c r="G531">
        <v>1653041.0924510099</v>
      </c>
      <c r="H531">
        <v>6210485.3793527903</v>
      </c>
      <c r="I531">
        <v>1.0157435580965699</v>
      </c>
      <c r="J531">
        <f t="shared" si="16"/>
        <v>0.25881904510252074</v>
      </c>
      <c r="K531">
        <f t="shared" si="17"/>
        <v>0.70710678118654757</v>
      </c>
    </row>
    <row r="532" spans="1:11" x14ac:dyDescent="0.25">
      <c r="A532">
        <v>531</v>
      </c>
      <c r="B532">
        <v>15</v>
      </c>
      <c r="C532">
        <v>45</v>
      </c>
      <c r="D532">
        <v>100000</v>
      </c>
      <c r="E532">
        <v>4425626.9612948699</v>
      </c>
      <c r="F532">
        <v>4425626.9612948699</v>
      </c>
      <c r="G532">
        <v>1665982.0447061399</v>
      </c>
      <c r="H532">
        <v>6258781.6706672404</v>
      </c>
      <c r="I532">
        <v>1.0316100802944299</v>
      </c>
      <c r="J532">
        <f t="shared" si="16"/>
        <v>0.25881904510252074</v>
      </c>
      <c r="K532">
        <f t="shared" si="17"/>
        <v>0.70710678118654757</v>
      </c>
    </row>
    <row r="533" spans="1:11" x14ac:dyDescent="0.25">
      <c r="A533">
        <v>532</v>
      </c>
      <c r="B533">
        <v>15</v>
      </c>
      <c r="C533">
        <v>45</v>
      </c>
      <c r="D533">
        <v>200000</v>
      </c>
      <c r="E533">
        <v>4493928.23148409</v>
      </c>
      <c r="F533">
        <v>4493928.23148409</v>
      </c>
      <c r="G533">
        <v>1691863.94921639</v>
      </c>
      <c r="H533">
        <v>6355374.2532961499</v>
      </c>
      <c r="I533">
        <v>1.06371201699402</v>
      </c>
      <c r="J533">
        <f t="shared" si="16"/>
        <v>0.25881904510252074</v>
      </c>
      <c r="K533">
        <f t="shared" si="17"/>
        <v>0.70710678118654757</v>
      </c>
    </row>
    <row r="534" spans="1:11" x14ac:dyDescent="0.25">
      <c r="A534">
        <v>533</v>
      </c>
      <c r="B534">
        <v>15</v>
      </c>
      <c r="C534">
        <v>45</v>
      </c>
      <c r="D534">
        <v>300000</v>
      </c>
      <c r="E534">
        <v>4562229.5016733203</v>
      </c>
      <c r="F534">
        <v>4562229.5016733203</v>
      </c>
      <c r="G534">
        <v>1717745.8537266401</v>
      </c>
      <c r="H534">
        <v>6451966.8359250501</v>
      </c>
      <c r="I534">
        <v>1.0963058100987599</v>
      </c>
      <c r="J534">
        <f t="shared" si="16"/>
        <v>0.25881904510252074</v>
      </c>
      <c r="K534">
        <f t="shared" si="17"/>
        <v>0.70710678118654757</v>
      </c>
    </row>
    <row r="535" spans="1:11" x14ac:dyDescent="0.25">
      <c r="A535">
        <v>534</v>
      </c>
      <c r="B535">
        <v>15</v>
      </c>
      <c r="C535">
        <v>45</v>
      </c>
      <c r="D535">
        <v>400000</v>
      </c>
      <c r="E535">
        <v>4630530.7718625404</v>
      </c>
      <c r="F535">
        <v>4630530.7718625404</v>
      </c>
      <c r="G535">
        <v>1743627.7582369</v>
      </c>
      <c r="H535">
        <v>6548559.4185539596</v>
      </c>
      <c r="I535">
        <v>1.1293914596086501</v>
      </c>
      <c r="J535">
        <f t="shared" si="16"/>
        <v>0.25881904510252074</v>
      </c>
      <c r="K535">
        <f t="shared" si="17"/>
        <v>0.70710678118654757</v>
      </c>
    </row>
    <row r="536" spans="1:11" x14ac:dyDescent="0.25">
      <c r="A536">
        <v>535</v>
      </c>
      <c r="B536">
        <v>15</v>
      </c>
      <c r="C536">
        <v>45</v>
      </c>
      <c r="D536">
        <v>500000</v>
      </c>
      <c r="E536">
        <v>4698832.0420517595</v>
      </c>
      <c r="F536">
        <v>4698832.0420517595</v>
      </c>
      <c r="G536">
        <v>1769509.6627471501</v>
      </c>
      <c r="H536">
        <v>6645152.00118287</v>
      </c>
      <c r="I536">
        <v>1.1629689655236899</v>
      </c>
      <c r="J536">
        <f t="shared" si="16"/>
        <v>0.25881904510252074</v>
      </c>
      <c r="K536">
        <f t="shared" si="17"/>
        <v>0.70710678118654757</v>
      </c>
    </row>
    <row r="537" spans="1:11" x14ac:dyDescent="0.25">
      <c r="A537">
        <v>536</v>
      </c>
      <c r="B537">
        <v>15</v>
      </c>
      <c r="C537">
        <v>45</v>
      </c>
      <c r="D537">
        <v>750000</v>
      </c>
      <c r="E537">
        <v>4869585.21752482</v>
      </c>
      <c r="F537">
        <v>4869585.21752482</v>
      </c>
      <c r="G537">
        <v>1834214.42402278</v>
      </c>
      <c r="H537">
        <v>6886633.4577551298</v>
      </c>
      <c r="I537">
        <v>1.2490646020838401</v>
      </c>
      <c r="J537">
        <f t="shared" si="16"/>
        <v>0.25881904510252074</v>
      </c>
      <c r="K537">
        <f t="shared" si="17"/>
        <v>0.70710678118654757</v>
      </c>
    </row>
    <row r="538" spans="1:11" x14ac:dyDescent="0.25">
      <c r="A538">
        <v>537</v>
      </c>
      <c r="B538">
        <v>15</v>
      </c>
      <c r="C538">
        <v>45</v>
      </c>
      <c r="D538">
        <v>1000000</v>
      </c>
      <c r="E538">
        <v>5040338.3929978702</v>
      </c>
      <c r="F538">
        <v>5040338.3929978702</v>
      </c>
      <c r="G538">
        <v>1898919.18529841</v>
      </c>
      <c r="H538">
        <v>7128114.9143273998</v>
      </c>
      <c r="I538">
        <v>1.3382343411761899</v>
      </c>
      <c r="J538">
        <f t="shared" si="16"/>
        <v>0.25881904510252074</v>
      </c>
      <c r="K538">
        <f t="shared" si="17"/>
        <v>0.70710678118654757</v>
      </c>
    </row>
    <row r="539" spans="1:11" x14ac:dyDescent="0.25">
      <c r="A539">
        <v>538</v>
      </c>
      <c r="B539">
        <v>15</v>
      </c>
      <c r="C539">
        <v>45</v>
      </c>
      <c r="D539">
        <v>2500000</v>
      </c>
      <c r="E539">
        <v>6064857.4458362004</v>
      </c>
      <c r="F539">
        <v>6064857.4458362004</v>
      </c>
      <c r="G539">
        <v>2287147.7529521901</v>
      </c>
      <c r="H539">
        <v>8577003.6537609994</v>
      </c>
      <c r="I539">
        <v>1.9378089289064899</v>
      </c>
      <c r="J539">
        <f t="shared" si="16"/>
        <v>0.25881904510252074</v>
      </c>
      <c r="K539">
        <f t="shared" si="17"/>
        <v>0.70710678118654757</v>
      </c>
    </row>
    <row r="540" spans="1:11" x14ac:dyDescent="0.25">
      <c r="A540">
        <v>539</v>
      </c>
      <c r="B540">
        <v>15</v>
      </c>
      <c r="C540">
        <v>45</v>
      </c>
      <c r="D540">
        <v>5000000</v>
      </c>
      <c r="E540">
        <v>7772389.20056675</v>
      </c>
      <c r="F540">
        <v>7772389.20056675</v>
      </c>
      <c r="G540">
        <v>2934195.3657084899</v>
      </c>
      <c r="H540">
        <v>10991818.219483601</v>
      </c>
      <c r="I540">
        <v>3.1830281110329599</v>
      </c>
      <c r="J540">
        <f t="shared" si="16"/>
        <v>0.25881904510252074</v>
      </c>
      <c r="K540">
        <f t="shared" si="17"/>
        <v>0.70710678118654757</v>
      </c>
    </row>
    <row r="541" spans="1:11" x14ac:dyDescent="0.25">
      <c r="A541">
        <v>540</v>
      </c>
      <c r="B541">
        <v>15</v>
      </c>
      <c r="C541">
        <v>45</v>
      </c>
      <c r="D541">
        <v>6000000</v>
      </c>
      <c r="E541">
        <v>8455401.9024589695</v>
      </c>
      <c r="F541">
        <v>8455401.9024589602</v>
      </c>
      <c r="G541">
        <v>3193014.4108110098</v>
      </c>
      <c r="H541">
        <v>11957744.0457727</v>
      </c>
      <c r="I541">
        <v>3.7671906547851499</v>
      </c>
      <c r="J541">
        <f t="shared" si="16"/>
        <v>0.25881904510252074</v>
      </c>
      <c r="K541">
        <f t="shared" si="17"/>
        <v>0.70710678118654757</v>
      </c>
    </row>
    <row r="542" spans="1:11" x14ac:dyDescent="0.25">
      <c r="A542">
        <v>541</v>
      </c>
      <c r="B542">
        <v>15</v>
      </c>
      <c r="C542">
        <v>45</v>
      </c>
      <c r="D542">
        <v>7000000</v>
      </c>
      <c r="E542">
        <v>9138414.6043511909</v>
      </c>
      <c r="F542">
        <v>9138414.6043511797</v>
      </c>
      <c r="G542">
        <v>3451833.4559135302</v>
      </c>
      <c r="H542">
        <v>12923669.8720618</v>
      </c>
      <c r="I542">
        <v>4.4005388390525297</v>
      </c>
      <c r="J542">
        <f t="shared" si="16"/>
        <v>0.25881904510252074</v>
      </c>
      <c r="K542">
        <f t="shared" si="17"/>
        <v>0.70710678118654757</v>
      </c>
    </row>
    <row r="543" spans="1:11" x14ac:dyDescent="0.25">
      <c r="A543">
        <v>542</v>
      </c>
      <c r="B543">
        <v>15</v>
      </c>
      <c r="C543">
        <v>45</v>
      </c>
      <c r="D543">
        <v>8000000</v>
      </c>
      <c r="E543">
        <v>9821427.3062434103</v>
      </c>
      <c r="F543">
        <v>9821427.3062434103</v>
      </c>
      <c r="G543">
        <v>3710652.5010160501</v>
      </c>
      <c r="H543">
        <v>13889595.6983508</v>
      </c>
      <c r="I543">
        <v>5.08307266383511</v>
      </c>
      <c r="J543">
        <f t="shared" si="16"/>
        <v>0.25881904510252074</v>
      </c>
      <c r="K543">
        <f t="shared" si="17"/>
        <v>0.70710678118654757</v>
      </c>
    </row>
    <row r="544" spans="1:11" x14ac:dyDescent="0.25">
      <c r="A544">
        <v>543</v>
      </c>
      <c r="B544">
        <v>15</v>
      </c>
      <c r="C544">
        <v>45</v>
      </c>
      <c r="D544">
        <v>9000000</v>
      </c>
      <c r="E544">
        <v>10504440.0081356</v>
      </c>
      <c r="F544">
        <v>10504440.0081356</v>
      </c>
      <c r="G544">
        <v>3969471.54611857</v>
      </c>
      <c r="H544">
        <v>14855521.524639901</v>
      </c>
      <c r="I544">
        <v>5.8147921291328899</v>
      </c>
      <c r="J544">
        <f t="shared" si="16"/>
        <v>0.25881904510252074</v>
      </c>
      <c r="K544">
        <f t="shared" si="17"/>
        <v>0.70710678118654757</v>
      </c>
    </row>
    <row r="545" spans="1:11" x14ac:dyDescent="0.25">
      <c r="A545">
        <v>544</v>
      </c>
      <c r="B545">
        <v>15</v>
      </c>
      <c r="C545">
        <v>45</v>
      </c>
      <c r="D545">
        <v>10000000</v>
      </c>
      <c r="E545">
        <v>11187452.710027801</v>
      </c>
      <c r="F545">
        <v>11187452.710027801</v>
      </c>
      <c r="G545">
        <v>4228290.5912210904</v>
      </c>
      <c r="H545">
        <v>15821447.350928999</v>
      </c>
      <c r="I545">
        <v>6.5956972349458596</v>
      </c>
      <c r="J545">
        <f t="shared" si="16"/>
        <v>0.25881904510252074</v>
      </c>
      <c r="K545">
        <f t="shared" si="17"/>
        <v>0.70710678118654757</v>
      </c>
    </row>
    <row r="546" spans="1:11" x14ac:dyDescent="0.25">
      <c r="A546">
        <v>545</v>
      </c>
      <c r="B546">
        <v>15</v>
      </c>
      <c r="C546">
        <v>45</v>
      </c>
      <c r="D546">
        <v>15000000</v>
      </c>
      <c r="E546">
        <v>14602516.2194889</v>
      </c>
      <c r="F546">
        <v>14602516.2194889</v>
      </c>
      <c r="G546">
        <v>5522385.8167337002</v>
      </c>
      <c r="H546">
        <v>20651076.482374299</v>
      </c>
      <c r="I546">
        <v>11.2380073717387</v>
      </c>
      <c r="J546">
        <f t="shared" si="16"/>
        <v>0.25881904510252074</v>
      </c>
      <c r="K546">
        <f t="shared" si="17"/>
        <v>0.70710678118654757</v>
      </c>
    </row>
    <row r="547" spans="1:11" x14ac:dyDescent="0.25">
      <c r="A547">
        <v>546</v>
      </c>
      <c r="B547">
        <v>15</v>
      </c>
      <c r="C547">
        <v>45</v>
      </c>
      <c r="D547">
        <v>20000000</v>
      </c>
      <c r="E547">
        <v>18017579.728950001</v>
      </c>
      <c r="F547">
        <v>18017579.728950001</v>
      </c>
      <c r="G547">
        <v>6816481.0422462998</v>
      </c>
      <c r="H547">
        <v>25480705.6138197</v>
      </c>
      <c r="I547">
        <v>17.1099585214114</v>
      </c>
      <c r="J547">
        <f t="shared" si="16"/>
        <v>0.25881904510252074</v>
      </c>
      <c r="K547">
        <f t="shared" si="17"/>
        <v>0.70710678118654757</v>
      </c>
    </row>
    <row r="548" spans="1:11" x14ac:dyDescent="0.25">
      <c r="A548">
        <v>547</v>
      </c>
      <c r="B548">
        <v>15</v>
      </c>
      <c r="C548">
        <v>45</v>
      </c>
      <c r="D548">
        <v>25000000</v>
      </c>
      <c r="E548">
        <v>21432643.238411099</v>
      </c>
      <c r="F548">
        <v>21432643.238411099</v>
      </c>
      <c r="G548">
        <v>8110576.2677589003</v>
      </c>
      <c r="H548">
        <v>30310334.745265</v>
      </c>
      <c r="I548">
        <v>24.211550683964099</v>
      </c>
      <c r="J548">
        <f t="shared" si="16"/>
        <v>0.25881904510252074</v>
      </c>
      <c r="K548">
        <f t="shared" si="17"/>
        <v>0.70710678118654757</v>
      </c>
    </row>
    <row r="549" spans="1:11" x14ac:dyDescent="0.25">
      <c r="A549">
        <v>548</v>
      </c>
      <c r="B549">
        <v>15</v>
      </c>
      <c r="C549">
        <v>45</v>
      </c>
      <c r="D549">
        <v>30000000</v>
      </c>
      <c r="E549">
        <v>24847706.7478722</v>
      </c>
      <c r="F549">
        <v>24847706.7478722</v>
      </c>
      <c r="G549">
        <v>9404671.4932715092</v>
      </c>
      <c r="H549">
        <v>35139963.876710303</v>
      </c>
      <c r="I549">
        <v>32.5427838593967</v>
      </c>
      <c r="J549">
        <f t="shared" si="16"/>
        <v>0.25881904510252074</v>
      </c>
      <c r="K549">
        <f t="shared" si="17"/>
        <v>0.70710678118654757</v>
      </c>
    </row>
    <row r="550" spans="1:11" x14ac:dyDescent="0.25">
      <c r="A550">
        <v>549</v>
      </c>
      <c r="B550">
        <v>15</v>
      </c>
      <c r="C550">
        <v>45</v>
      </c>
      <c r="D550">
        <v>35000000</v>
      </c>
      <c r="E550">
        <v>28262770.257333301</v>
      </c>
      <c r="F550">
        <v>28262770.257333301</v>
      </c>
      <c r="G550">
        <v>10698766.718784099</v>
      </c>
      <c r="H550">
        <v>39969593.008155704</v>
      </c>
      <c r="I550">
        <v>42.103658047709303</v>
      </c>
      <c r="J550">
        <f t="shared" si="16"/>
        <v>0.25881904510252074</v>
      </c>
      <c r="K550">
        <f t="shared" si="17"/>
        <v>0.70710678118654757</v>
      </c>
    </row>
    <row r="551" spans="1:11" x14ac:dyDescent="0.25">
      <c r="A551">
        <v>550</v>
      </c>
      <c r="B551">
        <v>15</v>
      </c>
      <c r="C551">
        <v>45</v>
      </c>
      <c r="D551">
        <v>40000000</v>
      </c>
      <c r="E551">
        <v>31677833.766794398</v>
      </c>
      <c r="F551">
        <v>31677833.766794398</v>
      </c>
      <c r="G551">
        <v>11992861.944296701</v>
      </c>
      <c r="H551">
        <v>44799222.139601</v>
      </c>
      <c r="I551">
        <v>52.894173248901801</v>
      </c>
      <c r="J551">
        <f t="shared" si="16"/>
        <v>0.25881904510252074</v>
      </c>
      <c r="K551">
        <f t="shared" si="17"/>
        <v>0.70710678118654757</v>
      </c>
    </row>
    <row r="552" spans="1:11" x14ac:dyDescent="0.25">
      <c r="A552">
        <v>551</v>
      </c>
      <c r="B552">
        <v>15</v>
      </c>
      <c r="C552">
        <v>45</v>
      </c>
      <c r="D552">
        <v>50000000</v>
      </c>
      <c r="E552">
        <v>38507960.785716601</v>
      </c>
      <c r="F552">
        <v>38507960.785716601</v>
      </c>
      <c r="G552">
        <v>14581052.3953219</v>
      </c>
      <c r="H552">
        <v>54458480.402491704</v>
      </c>
      <c r="I552">
        <v>78.164126689926604</v>
      </c>
      <c r="J552">
        <f t="shared" si="16"/>
        <v>0.25881904510252074</v>
      </c>
      <c r="K552">
        <f t="shared" si="17"/>
        <v>0.70710678118654757</v>
      </c>
    </row>
    <row r="553" spans="1:11" x14ac:dyDescent="0.25">
      <c r="A553">
        <v>552</v>
      </c>
      <c r="B553">
        <v>15</v>
      </c>
      <c r="C553">
        <v>45</v>
      </c>
      <c r="D553">
        <v>75000000</v>
      </c>
      <c r="E553">
        <v>55583278.333022103</v>
      </c>
      <c r="F553">
        <v>55583278.333022103</v>
      </c>
      <c r="G553">
        <v>21051528.522884902</v>
      </c>
      <c r="H553">
        <v>78606626.0597184</v>
      </c>
      <c r="I553">
        <v>162.85772801788701</v>
      </c>
      <c r="J553">
        <f t="shared" si="16"/>
        <v>0.25881904510252074</v>
      </c>
      <c r="K553">
        <f t="shared" si="17"/>
        <v>0.70710678118654757</v>
      </c>
    </row>
    <row r="554" spans="1:11" x14ac:dyDescent="0.25">
      <c r="A554">
        <v>553</v>
      </c>
      <c r="B554">
        <v>15</v>
      </c>
      <c r="C554">
        <v>45</v>
      </c>
      <c r="D554">
        <v>100000000</v>
      </c>
      <c r="E554">
        <v>72658595.880327493</v>
      </c>
      <c r="F554">
        <v>72658595.880327493</v>
      </c>
      <c r="G554">
        <v>27522004.650447901</v>
      </c>
      <c r="H554">
        <v>102754771.71694501</v>
      </c>
      <c r="I554">
        <v>278.29235466784598</v>
      </c>
      <c r="J554">
        <f t="shared" si="16"/>
        <v>0.25881904510252074</v>
      </c>
      <c r="K554">
        <f t="shared" si="17"/>
        <v>0.70710678118654757</v>
      </c>
    </row>
    <row r="555" spans="1:11" x14ac:dyDescent="0.25">
      <c r="A555">
        <v>554</v>
      </c>
      <c r="B555">
        <v>15</v>
      </c>
      <c r="C555">
        <v>45</v>
      </c>
      <c r="D555">
        <v>200000000</v>
      </c>
      <c r="E555">
        <v>140959866.06954899</v>
      </c>
      <c r="F555">
        <v>140959866.06954899</v>
      </c>
      <c r="G555">
        <v>53403909.160700001</v>
      </c>
      <c r="H555">
        <v>199347354.345851</v>
      </c>
      <c r="I555">
        <v>1047.4411144876599</v>
      </c>
      <c r="J555">
        <f t="shared" si="16"/>
        <v>0.25881904510252074</v>
      </c>
      <c r="K555">
        <f t="shared" si="17"/>
        <v>0.70710678118654757</v>
      </c>
    </row>
    <row r="556" spans="1:11" x14ac:dyDescent="0.25">
      <c r="A556">
        <v>555</v>
      </c>
      <c r="B556">
        <v>15</v>
      </c>
      <c r="C556">
        <v>45</v>
      </c>
      <c r="D556">
        <v>300000000</v>
      </c>
      <c r="E556">
        <v>209261136.258771</v>
      </c>
      <c r="F556">
        <v>209261136.258771</v>
      </c>
      <c r="G556">
        <v>79285813.670952097</v>
      </c>
      <c r="H556">
        <v>295939936.97475803</v>
      </c>
      <c r="I556">
        <v>2308.4462794594501</v>
      </c>
      <c r="J556">
        <f t="shared" si="16"/>
        <v>0.25881904510252074</v>
      </c>
      <c r="K556">
        <f t="shared" si="17"/>
        <v>0.70710678118654757</v>
      </c>
    </row>
    <row r="557" spans="1:11" x14ac:dyDescent="0.25">
      <c r="A557">
        <v>556</v>
      </c>
      <c r="B557">
        <v>15</v>
      </c>
      <c r="C557">
        <v>45</v>
      </c>
      <c r="D557">
        <v>350000000</v>
      </c>
      <c r="E557">
        <v>243411771.35338199</v>
      </c>
      <c r="F557">
        <v>243411771.35338199</v>
      </c>
      <c r="G557">
        <v>92226765.926078096</v>
      </c>
      <c r="H557">
        <v>344236228.28921199</v>
      </c>
      <c r="I557">
        <v>3123.3950138773398</v>
      </c>
      <c r="J557">
        <f t="shared" si="16"/>
        <v>0.25881904510252074</v>
      </c>
      <c r="K557">
        <f t="shared" si="17"/>
        <v>0.70710678118654757</v>
      </c>
    </row>
    <row r="558" spans="1:11" x14ac:dyDescent="0.25">
      <c r="A558">
        <v>557</v>
      </c>
      <c r="B558">
        <v>15</v>
      </c>
      <c r="C558">
        <v>45</v>
      </c>
      <c r="D558">
        <v>400000000</v>
      </c>
      <c r="E558">
        <v>277562406.44799298</v>
      </c>
      <c r="F558">
        <v>277562406.44799298</v>
      </c>
      <c r="G558">
        <v>105167718.18120401</v>
      </c>
      <c r="H558">
        <v>392532519.60366499</v>
      </c>
      <c r="I558">
        <v>4061.3078495832201</v>
      </c>
      <c r="J558">
        <f t="shared" si="16"/>
        <v>0.25881904510252074</v>
      </c>
      <c r="K558">
        <f t="shared" si="17"/>
        <v>0.70710678118654757</v>
      </c>
    </row>
    <row r="559" spans="1:11" x14ac:dyDescent="0.25">
      <c r="A559">
        <v>558</v>
      </c>
      <c r="B559">
        <v>15</v>
      </c>
      <c r="C559">
        <v>45</v>
      </c>
      <c r="D559">
        <v>500000000</v>
      </c>
      <c r="E559">
        <v>345863676.63721502</v>
      </c>
      <c r="F559">
        <v>345863676.63721502</v>
      </c>
      <c r="G559">
        <v>131049622.691456</v>
      </c>
      <c r="H559">
        <v>489125102.23257202</v>
      </c>
      <c r="I559">
        <v>6306.0258248589598</v>
      </c>
      <c r="J559">
        <f t="shared" si="16"/>
        <v>0.25881904510252074</v>
      </c>
      <c r="K559">
        <f t="shared" si="17"/>
        <v>0.70710678118654757</v>
      </c>
    </row>
    <row r="560" spans="1:11" x14ac:dyDescent="0.25">
      <c r="A560">
        <v>559</v>
      </c>
      <c r="B560">
        <v>15</v>
      </c>
      <c r="C560">
        <v>45</v>
      </c>
      <c r="D560">
        <v>750000000</v>
      </c>
      <c r="E560">
        <v>516616852.11027002</v>
      </c>
      <c r="F560">
        <v>516616852.11027002</v>
      </c>
      <c r="G560">
        <v>195754383.96708599</v>
      </c>
      <c r="H560">
        <v>730606558.80483902</v>
      </c>
      <c r="I560">
        <v>14069.692535588099</v>
      </c>
      <c r="J560">
        <f t="shared" si="16"/>
        <v>0.25881904510252074</v>
      </c>
      <c r="K560">
        <f t="shared" si="17"/>
        <v>0.70710678118654757</v>
      </c>
    </row>
    <row r="561" spans="1:11" x14ac:dyDescent="0.25">
      <c r="A561">
        <v>560</v>
      </c>
      <c r="B561">
        <v>15</v>
      </c>
      <c r="C561">
        <v>45</v>
      </c>
      <c r="D561">
        <v>1000000000</v>
      </c>
      <c r="E561">
        <v>687370027.58332503</v>
      </c>
      <c r="F561">
        <v>687370027.58332396</v>
      </c>
      <c r="G561">
        <v>260459145.24271601</v>
      </c>
      <c r="H561">
        <v>972088015.37710595</v>
      </c>
      <c r="I561">
        <v>24907.461778517201</v>
      </c>
      <c r="J561">
        <f t="shared" si="16"/>
        <v>0.25881904510252074</v>
      </c>
      <c r="K561">
        <f t="shared" si="17"/>
        <v>0.70710678118654757</v>
      </c>
    </row>
    <row r="562" spans="1:11" x14ac:dyDescent="0.25">
      <c r="A562">
        <v>561</v>
      </c>
      <c r="B562">
        <v>16</v>
      </c>
      <c r="C562">
        <v>45</v>
      </c>
      <c r="D562">
        <v>100</v>
      </c>
      <c r="E562">
        <v>4336484.1340804501</v>
      </c>
      <c r="F562">
        <v>4336484.1340804501</v>
      </c>
      <c r="G562">
        <v>1746755.56766342</v>
      </c>
      <c r="H562">
        <v>6132714.6754323198</v>
      </c>
      <c r="I562">
        <v>1.00003136534214</v>
      </c>
      <c r="J562">
        <f t="shared" si="16"/>
        <v>0.27563735581699916</v>
      </c>
      <c r="K562">
        <f t="shared" si="17"/>
        <v>0.70710678118654757</v>
      </c>
    </row>
    <row r="563" spans="1:11" x14ac:dyDescent="0.25">
      <c r="A563">
        <v>562</v>
      </c>
      <c r="B563">
        <v>16</v>
      </c>
      <c r="C563">
        <v>45</v>
      </c>
      <c r="D563">
        <v>500</v>
      </c>
      <c r="E563">
        <v>4336756.0199459204</v>
      </c>
      <c r="F563">
        <v>4336756.0199459204</v>
      </c>
      <c r="G563">
        <v>1746865.8226057501</v>
      </c>
      <c r="H563">
        <v>6133099.1801106902</v>
      </c>
      <c r="I563">
        <v>1.0001568316295899</v>
      </c>
      <c r="J563">
        <f t="shared" si="16"/>
        <v>0.27563735581699916</v>
      </c>
      <c r="K563">
        <f t="shared" si="17"/>
        <v>0.70710678118654757</v>
      </c>
    </row>
    <row r="564" spans="1:11" x14ac:dyDescent="0.25">
      <c r="A564">
        <v>563</v>
      </c>
      <c r="B564">
        <v>16</v>
      </c>
      <c r="C564">
        <v>45</v>
      </c>
      <c r="D564">
        <v>1000</v>
      </c>
      <c r="E564">
        <v>4337095.8772777701</v>
      </c>
      <c r="F564">
        <v>4337095.8772777701</v>
      </c>
      <c r="G564">
        <v>1747003.64128366</v>
      </c>
      <c r="H564">
        <v>6133579.8109586602</v>
      </c>
      <c r="I564">
        <v>1.00031367555633</v>
      </c>
      <c r="J564">
        <f t="shared" si="16"/>
        <v>0.27563735581699916</v>
      </c>
      <c r="K564">
        <f t="shared" si="17"/>
        <v>0.70710678118654757</v>
      </c>
    </row>
    <row r="565" spans="1:11" x14ac:dyDescent="0.25">
      <c r="A565">
        <v>564</v>
      </c>
      <c r="B565">
        <v>16</v>
      </c>
      <c r="C565">
        <v>45</v>
      </c>
      <c r="D565">
        <v>10000</v>
      </c>
      <c r="E565">
        <v>4343213.3092510104</v>
      </c>
      <c r="F565">
        <v>4343213.3092510104</v>
      </c>
      <c r="G565">
        <v>1749484.3774860101</v>
      </c>
      <c r="H565">
        <v>6142231.1662221104</v>
      </c>
      <c r="I565">
        <v>1.0031389690512</v>
      </c>
      <c r="J565">
        <f t="shared" si="16"/>
        <v>0.27563735581699916</v>
      </c>
      <c r="K565">
        <f t="shared" si="17"/>
        <v>0.70710678118654757</v>
      </c>
    </row>
    <row r="566" spans="1:11" x14ac:dyDescent="0.25">
      <c r="A566">
        <v>565</v>
      </c>
      <c r="B566">
        <v>16</v>
      </c>
      <c r="C566">
        <v>45</v>
      </c>
      <c r="D566">
        <v>50000</v>
      </c>
      <c r="E566">
        <v>4370401.8957987204</v>
      </c>
      <c r="F566">
        <v>4370401.8957987204</v>
      </c>
      <c r="G566">
        <v>1760509.87171869</v>
      </c>
      <c r="H566">
        <v>6180681.6340596396</v>
      </c>
      <c r="I566">
        <v>1.01574403387482</v>
      </c>
      <c r="J566">
        <f t="shared" si="16"/>
        <v>0.27563735581699916</v>
      </c>
      <c r="K566">
        <f t="shared" si="17"/>
        <v>0.70710678118654757</v>
      </c>
    </row>
    <row r="567" spans="1:11" x14ac:dyDescent="0.25">
      <c r="A567">
        <v>566</v>
      </c>
      <c r="B567">
        <v>16</v>
      </c>
      <c r="C567">
        <v>45</v>
      </c>
      <c r="D567">
        <v>100000</v>
      </c>
      <c r="E567">
        <v>4404387.6289833598</v>
      </c>
      <c r="F567">
        <v>4404387.6289833598</v>
      </c>
      <c r="G567">
        <v>1774291.7395095399</v>
      </c>
      <c r="H567">
        <v>6228744.7188565498</v>
      </c>
      <c r="I567">
        <v>1.03161103929662</v>
      </c>
      <c r="J567">
        <f t="shared" si="16"/>
        <v>0.27563735581699916</v>
      </c>
      <c r="K567">
        <f t="shared" si="17"/>
        <v>0.70710678118654757</v>
      </c>
    </row>
    <row r="568" spans="1:11" x14ac:dyDescent="0.25">
      <c r="A568">
        <v>567</v>
      </c>
      <c r="B568">
        <v>16</v>
      </c>
      <c r="C568">
        <v>45</v>
      </c>
      <c r="D568">
        <v>200000</v>
      </c>
      <c r="E568">
        <v>4472359.0953526497</v>
      </c>
      <c r="F568">
        <v>4472359.0953526497</v>
      </c>
      <c r="G568">
        <v>1801855.4750912399</v>
      </c>
      <c r="H568">
        <v>6324870.8884503897</v>
      </c>
      <c r="I568">
        <v>1.06371396478112</v>
      </c>
      <c r="J568">
        <f t="shared" si="16"/>
        <v>0.27563735581699916</v>
      </c>
      <c r="K568">
        <f t="shared" si="17"/>
        <v>0.70710678118654757</v>
      </c>
    </row>
    <row r="569" spans="1:11" x14ac:dyDescent="0.25">
      <c r="A569">
        <v>568</v>
      </c>
      <c r="B569">
        <v>16</v>
      </c>
      <c r="C569">
        <v>45</v>
      </c>
      <c r="D569">
        <v>300000</v>
      </c>
      <c r="E569">
        <v>4540330.5617219396</v>
      </c>
      <c r="F569">
        <v>4540330.5617219396</v>
      </c>
      <c r="G569">
        <v>1829419.2106729399</v>
      </c>
      <c r="H569">
        <v>6420997.0580442203</v>
      </c>
      <c r="I569">
        <v>1.0963087764535</v>
      </c>
      <c r="J569">
        <f t="shared" si="16"/>
        <v>0.27563735581699916</v>
      </c>
      <c r="K569">
        <f t="shared" si="17"/>
        <v>0.70710678118654757</v>
      </c>
    </row>
    <row r="570" spans="1:11" x14ac:dyDescent="0.25">
      <c r="A570">
        <v>569</v>
      </c>
      <c r="B570">
        <v>16</v>
      </c>
      <c r="C570">
        <v>45</v>
      </c>
      <c r="D570">
        <v>400000</v>
      </c>
      <c r="E570">
        <v>4608302.0280912202</v>
      </c>
      <c r="F570">
        <v>4608302.0280912202</v>
      </c>
      <c r="G570">
        <v>1856982.9462546399</v>
      </c>
      <c r="H570">
        <v>6517123.22763805</v>
      </c>
      <c r="I570">
        <v>1.12939547431375</v>
      </c>
      <c r="J570">
        <f t="shared" si="16"/>
        <v>0.27563735581699916</v>
      </c>
      <c r="K570">
        <f t="shared" si="17"/>
        <v>0.70710678118654757</v>
      </c>
    </row>
    <row r="571" spans="1:11" x14ac:dyDescent="0.25">
      <c r="A571">
        <v>570</v>
      </c>
      <c r="B571">
        <v>16</v>
      </c>
      <c r="C571">
        <v>45</v>
      </c>
      <c r="D571">
        <v>500000</v>
      </c>
      <c r="E571">
        <v>4676273.4944605101</v>
      </c>
      <c r="F571">
        <v>4676273.4944605101</v>
      </c>
      <c r="G571">
        <v>1884546.6818363401</v>
      </c>
      <c r="H571">
        <v>6613249.3972318796</v>
      </c>
      <c r="I571">
        <v>1.1629740583618799</v>
      </c>
      <c r="J571">
        <f t="shared" si="16"/>
        <v>0.27563735581699916</v>
      </c>
      <c r="K571">
        <f t="shared" si="17"/>
        <v>0.70710678118654757</v>
      </c>
    </row>
    <row r="572" spans="1:11" x14ac:dyDescent="0.25">
      <c r="A572">
        <v>571</v>
      </c>
      <c r="B572">
        <v>16</v>
      </c>
      <c r="C572">
        <v>45</v>
      </c>
      <c r="D572">
        <v>750000</v>
      </c>
      <c r="E572">
        <v>4846202.1603837302</v>
      </c>
      <c r="F572">
        <v>4846202.1603837302</v>
      </c>
      <c r="G572">
        <v>1953456.02079059</v>
      </c>
      <c r="H572">
        <v>6853564.8212164603</v>
      </c>
      <c r="I572">
        <v>1.2490725205541799</v>
      </c>
      <c r="J572">
        <f t="shared" si="16"/>
        <v>0.27563735581699916</v>
      </c>
      <c r="K572">
        <f t="shared" si="17"/>
        <v>0.70710678118654757</v>
      </c>
    </row>
    <row r="573" spans="1:11" x14ac:dyDescent="0.25">
      <c r="A573">
        <v>572</v>
      </c>
      <c r="B573">
        <v>16</v>
      </c>
      <c r="C573">
        <v>45</v>
      </c>
      <c r="D573">
        <v>1000000</v>
      </c>
      <c r="E573">
        <v>5016130.8263069401</v>
      </c>
      <c r="F573">
        <v>5016130.8263069401</v>
      </c>
      <c r="G573">
        <v>2022365.3597448401</v>
      </c>
      <c r="H573">
        <v>7093880.2452010401</v>
      </c>
      <c r="I573">
        <v>1.3382452714207</v>
      </c>
      <c r="J573">
        <f t="shared" si="16"/>
        <v>0.27563735581699916</v>
      </c>
      <c r="K573">
        <f t="shared" si="17"/>
        <v>0.70710678118654757</v>
      </c>
    </row>
    <row r="574" spans="1:11" x14ac:dyDescent="0.25">
      <c r="A574">
        <v>573</v>
      </c>
      <c r="B574">
        <v>16</v>
      </c>
      <c r="C574">
        <v>45</v>
      </c>
      <c r="D574">
        <v>2500000</v>
      </c>
      <c r="E574">
        <v>6035702.8218462402</v>
      </c>
      <c r="F574">
        <v>6035702.8218462402</v>
      </c>
      <c r="G574">
        <v>2435821.3934703399</v>
      </c>
      <c r="H574">
        <v>8535772.7891085204</v>
      </c>
      <c r="I574">
        <v>1.93784183877868</v>
      </c>
      <c r="J574">
        <f t="shared" si="16"/>
        <v>0.27563735581699916</v>
      </c>
      <c r="K574">
        <f t="shared" si="17"/>
        <v>0.70710678118654757</v>
      </c>
    </row>
    <row r="575" spans="1:11" x14ac:dyDescent="0.25">
      <c r="A575">
        <v>574</v>
      </c>
      <c r="B575">
        <v>16</v>
      </c>
      <c r="C575">
        <v>45</v>
      </c>
      <c r="D575">
        <v>5000000</v>
      </c>
      <c r="E575">
        <v>7734989.4810784096</v>
      </c>
      <c r="F575">
        <v>7734989.4810784096</v>
      </c>
      <c r="G575">
        <v>3124914.78301284</v>
      </c>
      <c r="H575">
        <v>10938927.028954299</v>
      </c>
      <c r="I575">
        <v>3.18311254498045</v>
      </c>
      <c r="J575">
        <f t="shared" si="16"/>
        <v>0.27563735581699916</v>
      </c>
      <c r="K575">
        <f t="shared" si="17"/>
        <v>0.70710678118654757</v>
      </c>
    </row>
    <row r="576" spans="1:11" x14ac:dyDescent="0.25">
      <c r="A576">
        <v>575</v>
      </c>
      <c r="B576">
        <v>16</v>
      </c>
      <c r="C576">
        <v>45</v>
      </c>
      <c r="D576">
        <v>6000000</v>
      </c>
      <c r="E576">
        <v>8414704.1447712798</v>
      </c>
      <c r="F576">
        <v>8414704.1447712798</v>
      </c>
      <c r="G576">
        <v>3400552.1388298399</v>
      </c>
      <c r="H576">
        <v>11900188.7248926</v>
      </c>
      <c r="I576">
        <v>3.7673009103396198</v>
      </c>
      <c r="J576">
        <f t="shared" si="16"/>
        <v>0.27563735581699916</v>
      </c>
      <c r="K576">
        <f t="shared" si="17"/>
        <v>0.70710678118654757</v>
      </c>
    </row>
    <row r="577" spans="1:11" x14ac:dyDescent="0.25">
      <c r="A577">
        <v>576</v>
      </c>
      <c r="B577">
        <v>16</v>
      </c>
      <c r="C577">
        <v>45</v>
      </c>
      <c r="D577">
        <v>7000000</v>
      </c>
      <c r="E577">
        <v>9094418.8084641397</v>
      </c>
      <c r="F577">
        <v>9094418.8084641397</v>
      </c>
      <c r="G577">
        <v>3676189.4946468398</v>
      </c>
      <c r="H577">
        <v>12861450.4208309</v>
      </c>
      <c r="I577">
        <v>4.4006778944864804</v>
      </c>
      <c r="J577">
        <f t="shared" si="16"/>
        <v>0.27563735581699916</v>
      </c>
      <c r="K577">
        <f t="shared" si="17"/>
        <v>0.70710678118654757</v>
      </c>
    </row>
    <row r="578" spans="1:11" x14ac:dyDescent="0.25">
      <c r="A578">
        <v>577</v>
      </c>
      <c r="B578">
        <v>16</v>
      </c>
      <c r="C578">
        <v>45</v>
      </c>
      <c r="D578">
        <v>8000000</v>
      </c>
      <c r="E578">
        <v>9774133.4721570108</v>
      </c>
      <c r="F578">
        <v>9774133.4721570108</v>
      </c>
      <c r="G578">
        <v>3951826.8504638402</v>
      </c>
      <c r="H578">
        <v>13822712.1167692</v>
      </c>
      <c r="I578">
        <v>5.0832434974210399</v>
      </c>
      <c r="J578">
        <f t="shared" ref="J578:J641" si="18">SIN(B578*PI()/180)</f>
        <v>0.27563735581699916</v>
      </c>
      <c r="K578">
        <f t="shared" ref="K578:K641" si="19">COS(C578*PI()/180)</f>
        <v>0.70710678118654757</v>
      </c>
    </row>
    <row r="579" spans="1:11" x14ac:dyDescent="0.25">
      <c r="A579">
        <v>578</v>
      </c>
      <c r="B579">
        <v>16</v>
      </c>
      <c r="C579">
        <v>45</v>
      </c>
      <c r="D579">
        <v>9000000</v>
      </c>
      <c r="E579">
        <v>10453848.1358498</v>
      </c>
      <c r="F579">
        <v>10453848.1358498</v>
      </c>
      <c r="G579">
        <v>4227464.2062808303</v>
      </c>
      <c r="H579">
        <v>14783973.812707501</v>
      </c>
      <c r="I579">
        <v>5.8149977191432898</v>
      </c>
      <c r="J579">
        <f t="shared" si="18"/>
        <v>0.27563735581699916</v>
      </c>
      <c r="K579">
        <f t="shared" si="19"/>
        <v>0.70710678118654757</v>
      </c>
    </row>
    <row r="580" spans="1:11" x14ac:dyDescent="0.25">
      <c r="A580">
        <v>579</v>
      </c>
      <c r="B580">
        <v>16</v>
      </c>
      <c r="C580">
        <v>45</v>
      </c>
      <c r="D580">
        <v>10000000</v>
      </c>
      <c r="E580">
        <v>11133562.799542701</v>
      </c>
      <c r="F580">
        <v>11133562.799542701</v>
      </c>
      <c r="G580">
        <v>4503101.5620978298</v>
      </c>
      <c r="H580">
        <v>15745235.5086459</v>
      </c>
      <c r="I580">
        <v>6.5959405596532301</v>
      </c>
      <c r="J580">
        <f t="shared" si="18"/>
        <v>0.27563735581699916</v>
      </c>
      <c r="K580">
        <f t="shared" si="19"/>
        <v>0.70710678118654757</v>
      </c>
    </row>
    <row r="581" spans="1:11" x14ac:dyDescent="0.25">
      <c r="A581">
        <v>580</v>
      </c>
      <c r="B581">
        <v>16</v>
      </c>
      <c r="C581">
        <v>45</v>
      </c>
      <c r="D581">
        <v>15000000</v>
      </c>
      <c r="E581">
        <v>14532136.118007001</v>
      </c>
      <c r="F581">
        <v>14532136.118007001</v>
      </c>
      <c r="G581">
        <v>5881288.3411828298</v>
      </c>
      <c r="H581">
        <v>20551543.988337498</v>
      </c>
      <c r="I581">
        <v>11.2384840440183</v>
      </c>
      <c r="J581">
        <f t="shared" si="18"/>
        <v>0.27563735581699916</v>
      </c>
      <c r="K581">
        <f t="shared" si="19"/>
        <v>0.70710678118654757</v>
      </c>
    </row>
    <row r="582" spans="1:11" x14ac:dyDescent="0.25">
      <c r="A582">
        <v>581</v>
      </c>
      <c r="B582">
        <v>16</v>
      </c>
      <c r="C582">
        <v>45</v>
      </c>
      <c r="D582">
        <v>20000000</v>
      </c>
      <c r="E582">
        <v>17930709.436471399</v>
      </c>
      <c r="F582">
        <v>17930709.436471399</v>
      </c>
      <c r="G582">
        <v>7259475.1202678299</v>
      </c>
      <c r="H582">
        <v>25357852.4680291</v>
      </c>
      <c r="I582">
        <v>17.1107429980758</v>
      </c>
      <c r="J582">
        <f t="shared" si="18"/>
        <v>0.27563735581699916</v>
      </c>
      <c r="K582">
        <f t="shared" si="19"/>
        <v>0.70710678118654757</v>
      </c>
    </row>
    <row r="583" spans="1:11" x14ac:dyDescent="0.25">
      <c r="A583">
        <v>582</v>
      </c>
      <c r="B583">
        <v>16</v>
      </c>
      <c r="C583">
        <v>45</v>
      </c>
      <c r="D583">
        <v>25000000</v>
      </c>
      <c r="E583">
        <v>21329282.7549357</v>
      </c>
      <c r="F583">
        <v>21329282.7549357</v>
      </c>
      <c r="G583">
        <v>8637661.8993528206</v>
      </c>
      <c r="H583">
        <v>30164160.947720598</v>
      </c>
      <c r="I583">
        <v>24.212717421825602</v>
      </c>
      <c r="J583">
        <f t="shared" si="18"/>
        <v>0.27563735581699916</v>
      </c>
      <c r="K583">
        <f t="shared" si="19"/>
        <v>0.70710678118654757</v>
      </c>
    </row>
    <row r="584" spans="1:11" x14ac:dyDescent="0.25">
      <c r="A584">
        <v>583</v>
      </c>
      <c r="B584">
        <v>16</v>
      </c>
      <c r="C584">
        <v>45</v>
      </c>
      <c r="D584">
        <v>30000000</v>
      </c>
      <c r="E584">
        <v>24727856.073399998</v>
      </c>
      <c r="F584">
        <v>24727856.073399998</v>
      </c>
      <c r="G584">
        <v>10015848.678437799</v>
      </c>
      <c r="H584">
        <v>34970469.427412197</v>
      </c>
      <c r="I584">
        <v>32.544407315267698</v>
      </c>
      <c r="J584">
        <f t="shared" si="18"/>
        <v>0.27563735581699916</v>
      </c>
      <c r="K584">
        <f t="shared" si="19"/>
        <v>0.70710678118654757</v>
      </c>
    </row>
    <row r="585" spans="1:11" x14ac:dyDescent="0.25">
      <c r="A585">
        <v>584</v>
      </c>
      <c r="B585">
        <v>16</v>
      </c>
      <c r="C585">
        <v>45</v>
      </c>
      <c r="D585">
        <v>35000000</v>
      </c>
      <c r="E585">
        <v>28126429.3918644</v>
      </c>
      <c r="F585">
        <v>28126429.3918644</v>
      </c>
      <c r="G585">
        <v>11394035.4575228</v>
      </c>
      <c r="H585">
        <v>39776777.907103799</v>
      </c>
      <c r="I585">
        <v>42.105812678402202</v>
      </c>
      <c r="J585">
        <f t="shared" si="18"/>
        <v>0.27563735581699916</v>
      </c>
      <c r="K585">
        <f t="shared" si="19"/>
        <v>0.70710678118654757</v>
      </c>
    </row>
    <row r="586" spans="1:11" x14ac:dyDescent="0.25">
      <c r="A586">
        <v>585</v>
      </c>
      <c r="B586">
        <v>16</v>
      </c>
      <c r="C586">
        <v>45</v>
      </c>
      <c r="D586">
        <v>40000000</v>
      </c>
      <c r="E586">
        <v>31525002.710328698</v>
      </c>
      <c r="F586">
        <v>31525002.710328698</v>
      </c>
      <c r="G586">
        <v>12772222.236607799</v>
      </c>
      <c r="H586">
        <v>44583086.386795402</v>
      </c>
      <c r="I586">
        <v>52.896933511229001</v>
      </c>
      <c r="J586">
        <f t="shared" si="18"/>
        <v>0.27563735581699916</v>
      </c>
      <c r="K586">
        <f t="shared" si="19"/>
        <v>0.70710678118654757</v>
      </c>
    </row>
    <row r="587" spans="1:11" x14ac:dyDescent="0.25">
      <c r="A587">
        <v>586</v>
      </c>
      <c r="B587">
        <v>16</v>
      </c>
      <c r="C587">
        <v>45</v>
      </c>
      <c r="D587">
        <v>50000000</v>
      </c>
      <c r="E587">
        <v>38322149.347257398</v>
      </c>
      <c r="F587">
        <v>38322149.347257301</v>
      </c>
      <c r="G587">
        <v>15528595.794777799</v>
      </c>
      <c r="H587">
        <v>54195703.346178599</v>
      </c>
      <c r="I587">
        <v>78.168321585959603</v>
      </c>
      <c r="J587">
        <f t="shared" si="18"/>
        <v>0.27563735581699916</v>
      </c>
      <c r="K587">
        <f t="shared" si="19"/>
        <v>0.70710678118654757</v>
      </c>
    </row>
    <row r="588" spans="1:11" x14ac:dyDescent="0.25">
      <c r="A588">
        <v>587</v>
      </c>
      <c r="B588">
        <v>16</v>
      </c>
      <c r="C588">
        <v>45</v>
      </c>
      <c r="D588">
        <v>75000000</v>
      </c>
      <c r="E588">
        <v>55315015.939579003</v>
      </c>
      <c r="F588">
        <v>55315015.939579003</v>
      </c>
      <c r="G588">
        <v>22419529.690202702</v>
      </c>
      <c r="H588">
        <v>78227245.744636595</v>
      </c>
      <c r="I588">
        <v>162.866812492402</v>
      </c>
      <c r="J588">
        <f t="shared" si="18"/>
        <v>0.27563735581699916</v>
      </c>
      <c r="K588">
        <f t="shared" si="19"/>
        <v>0.70710678118654757</v>
      </c>
    </row>
    <row r="589" spans="1:11" x14ac:dyDescent="0.25">
      <c r="A589">
        <v>588</v>
      </c>
      <c r="B589">
        <v>16</v>
      </c>
      <c r="C589">
        <v>45</v>
      </c>
      <c r="D589">
        <v>100000000</v>
      </c>
      <c r="E589">
        <v>72307882.531900704</v>
      </c>
      <c r="F589">
        <v>72307882.531900704</v>
      </c>
      <c r="G589">
        <v>29310463.585627701</v>
      </c>
      <c r="H589">
        <v>102258788.143094</v>
      </c>
      <c r="I589">
        <v>278.30819014115298</v>
      </c>
      <c r="J589">
        <f t="shared" si="18"/>
        <v>0.27563735581699916</v>
      </c>
      <c r="K589">
        <f t="shared" si="19"/>
        <v>0.70710678118654757</v>
      </c>
    </row>
    <row r="590" spans="1:11" x14ac:dyDescent="0.25">
      <c r="A590">
        <v>589</v>
      </c>
      <c r="B590">
        <v>16</v>
      </c>
      <c r="C590">
        <v>45</v>
      </c>
      <c r="D590">
        <v>200000000</v>
      </c>
      <c r="E590">
        <v>140279348.901187</v>
      </c>
      <c r="F590">
        <v>140279348.901187</v>
      </c>
      <c r="G590">
        <v>56874199.167327598</v>
      </c>
      <c r="H590">
        <v>198384957.73692599</v>
      </c>
      <c r="I590">
        <v>1047.5025681592399</v>
      </c>
      <c r="J590">
        <f t="shared" si="18"/>
        <v>0.27563735581699916</v>
      </c>
      <c r="K590">
        <f t="shared" si="19"/>
        <v>0.70710678118654757</v>
      </c>
    </row>
    <row r="591" spans="1:11" x14ac:dyDescent="0.25">
      <c r="A591">
        <v>590</v>
      </c>
      <c r="B591">
        <v>16</v>
      </c>
      <c r="C591">
        <v>45</v>
      </c>
      <c r="D591">
        <v>300000000</v>
      </c>
      <c r="E591">
        <v>208250815.27047399</v>
      </c>
      <c r="F591">
        <v>208250815.270473</v>
      </c>
      <c r="G591">
        <v>84437934.749027595</v>
      </c>
      <c r="H591">
        <v>294511127.33075798</v>
      </c>
      <c r="I591">
        <v>2308.58313405426</v>
      </c>
      <c r="J591">
        <f t="shared" si="18"/>
        <v>0.27563735581699916</v>
      </c>
      <c r="K591">
        <f t="shared" si="19"/>
        <v>0.70710678118654757</v>
      </c>
    </row>
    <row r="592" spans="1:11" x14ac:dyDescent="0.25">
      <c r="A592">
        <v>591</v>
      </c>
      <c r="B592">
        <v>16</v>
      </c>
      <c r="C592">
        <v>45</v>
      </c>
      <c r="D592">
        <v>350000000</v>
      </c>
      <c r="E592">
        <v>242236548.45511699</v>
      </c>
      <c r="F592">
        <v>242236548.45511699</v>
      </c>
      <c r="G592">
        <v>98219802.539877504</v>
      </c>
      <c r="H592">
        <v>342574212.12767398</v>
      </c>
      <c r="I592">
        <v>3123.5807374556198</v>
      </c>
      <c r="J592">
        <f t="shared" si="18"/>
        <v>0.27563735581699916</v>
      </c>
      <c r="K592">
        <f t="shared" si="19"/>
        <v>0.70710678118654757</v>
      </c>
    </row>
    <row r="593" spans="1:11" x14ac:dyDescent="0.25">
      <c r="A593">
        <v>592</v>
      </c>
      <c r="B593">
        <v>16</v>
      </c>
      <c r="C593">
        <v>45</v>
      </c>
      <c r="D593">
        <v>400000000</v>
      </c>
      <c r="E593">
        <v>276222281.63976002</v>
      </c>
      <c r="F593">
        <v>276222281.63976002</v>
      </c>
      <c r="G593">
        <v>112001670.330727</v>
      </c>
      <c r="H593">
        <v>390637296.92458999</v>
      </c>
      <c r="I593">
        <v>4061.5498878262201</v>
      </c>
      <c r="J593">
        <f t="shared" si="18"/>
        <v>0.27563735581699916</v>
      </c>
      <c r="K593">
        <f t="shared" si="19"/>
        <v>0.70710678118654757</v>
      </c>
    </row>
    <row r="594" spans="1:11" x14ac:dyDescent="0.25">
      <c r="A594">
        <v>593</v>
      </c>
      <c r="B594">
        <v>16</v>
      </c>
      <c r="C594">
        <v>45</v>
      </c>
      <c r="D594">
        <v>500000000</v>
      </c>
      <c r="E594">
        <v>344193748.00904697</v>
      </c>
      <c r="F594">
        <v>344193748.00904697</v>
      </c>
      <c r="G594">
        <v>139565405.91242701</v>
      </c>
      <c r="H594">
        <v>486763466.51842201</v>
      </c>
      <c r="I594">
        <v>6306.4028294751097</v>
      </c>
      <c r="J594">
        <f t="shared" si="18"/>
        <v>0.27563735581699916</v>
      </c>
      <c r="K594">
        <f t="shared" si="19"/>
        <v>0.70710678118654757</v>
      </c>
    </row>
    <row r="595" spans="1:11" x14ac:dyDescent="0.25">
      <c r="A595">
        <v>594</v>
      </c>
      <c r="B595">
        <v>16</v>
      </c>
      <c r="C595">
        <v>45</v>
      </c>
      <c r="D595">
        <v>750000000</v>
      </c>
      <c r="E595">
        <v>514122413.93226302</v>
      </c>
      <c r="F595">
        <v>514122413.93226302</v>
      </c>
      <c r="G595">
        <v>208474744.86667699</v>
      </c>
      <c r="H595">
        <v>727078890.50300097</v>
      </c>
      <c r="I595">
        <v>14070.5372555589</v>
      </c>
      <c r="J595">
        <f t="shared" si="18"/>
        <v>0.27563735581699916</v>
      </c>
      <c r="K595">
        <f t="shared" si="19"/>
        <v>0.70710678118654757</v>
      </c>
    </row>
    <row r="596" spans="1:11" x14ac:dyDescent="0.25">
      <c r="A596">
        <v>595</v>
      </c>
      <c r="B596">
        <v>16</v>
      </c>
      <c r="C596">
        <v>45</v>
      </c>
      <c r="D596">
        <v>1000000000</v>
      </c>
      <c r="E596">
        <v>684051079.85547996</v>
      </c>
      <c r="F596">
        <v>684051079.85547996</v>
      </c>
      <c r="G596">
        <v>277384083.82092702</v>
      </c>
      <c r="H596">
        <v>967394314.48758101</v>
      </c>
      <c r="I596">
        <v>24908.9603558735</v>
      </c>
      <c r="J596">
        <f t="shared" si="18"/>
        <v>0.27563735581699916</v>
      </c>
      <c r="K596">
        <f t="shared" si="19"/>
        <v>0.70710678118654757</v>
      </c>
    </row>
    <row r="597" spans="1:11" x14ac:dyDescent="0.25">
      <c r="A597">
        <v>596</v>
      </c>
      <c r="B597">
        <v>17</v>
      </c>
      <c r="C597">
        <v>45</v>
      </c>
      <c r="D597">
        <v>100</v>
      </c>
      <c r="E597">
        <v>4314259.5102861999</v>
      </c>
      <c r="F597">
        <v>4314259.5102861999</v>
      </c>
      <c r="G597">
        <v>1852862.6454692499</v>
      </c>
      <c r="H597">
        <v>6101284.3110438501</v>
      </c>
      <c r="I597">
        <v>1.00003136634062</v>
      </c>
      <c r="J597">
        <f t="shared" si="18"/>
        <v>0.29237170472273677</v>
      </c>
      <c r="K597">
        <f t="shared" si="19"/>
        <v>0.70710678118654757</v>
      </c>
    </row>
    <row r="598" spans="1:11" x14ac:dyDescent="0.25">
      <c r="A598">
        <v>597</v>
      </c>
      <c r="B598">
        <v>17</v>
      </c>
      <c r="C598">
        <v>45</v>
      </c>
      <c r="D598">
        <v>500</v>
      </c>
      <c r="E598">
        <v>4314529.9941173298</v>
      </c>
      <c r="F598">
        <v>4314529.9941173196</v>
      </c>
      <c r="G598">
        <v>1852979.59415114</v>
      </c>
      <c r="H598">
        <v>6101666.8329462297</v>
      </c>
      <c r="I598">
        <v>1.0001568366222999</v>
      </c>
      <c r="J598">
        <f t="shared" si="18"/>
        <v>0.29237170472273677</v>
      </c>
      <c r="K598">
        <f t="shared" si="19"/>
        <v>0.70710678118654757</v>
      </c>
    </row>
    <row r="599" spans="1:11" x14ac:dyDescent="0.25">
      <c r="A599">
        <v>598</v>
      </c>
      <c r="B599">
        <v>17</v>
      </c>
      <c r="C599">
        <v>45</v>
      </c>
      <c r="D599">
        <v>1000</v>
      </c>
      <c r="E599">
        <v>4314868.0989062404</v>
      </c>
      <c r="F599">
        <v>4314868.0989062404</v>
      </c>
      <c r="G599">
        <v>1853125.7800034999</v>
      </c>
      <c r="H599">
        <v>6102144.9853242096</v>
      </c>
      <c r="I599">
        <v>1.0003136855425501</v>
      </c>
      <c r="J599">
        <f t="shared" si="18"/>
        <v>0.29237170472273677</v>
      </c>
      <c r="K599">
        <f t="shared" si="19"/>
        <v>0.70710678118654757</v>
      </c>
    </row>
    <row r="600" spans="1:11" x14ac:dyDescent="0.25">
      <c r="A600">
        <v>599</v>
      </c>
      <c r="B600">
        <v>17</v>
      </c>
      <c r="C600">
        <v>45</v>
      </c>
      <c r="D600">
        <v>10000</v>
      </c>
      <c r="E600">
        <v>4320953.9851066396</v>
      </c>
      <c r="F600">
        <v>4320953.9851066396</v>
      </c>
      <c r="G600">
        <v>1855757.1253460101</v>
      </c>
      <c r="H600">
        <v>6110751.72812788</v>
      </c>
      <c r="I600">
        <v>1.00313906905515</v>
      </c>
      <c r="J600">
        <f t="shared" si="18"/>
        <v>0.29237170472273677</v>
      </c>
      <c r="K600">
        <f t="shared" si="19"/>
        <v>0.70710678118654757</v>
      </c>
    </row>
    <row r="601" spans="1:11" x14ac:dyDescent="0.25">
      <c r="A601">
        <v>600</v>
      </c>
      <c r="B601">
        <v>17</v>
      </c>
      <c r="C601">
        <v>45</v>
      </c>
      <c r="D601">
        <v>50000</v>
      </c>
      <c r="E601">
        <v>4348002.3682195302</v>
      </c>
      <c r="F601">
        <v>4348002.3682195302</v>
      </c>
      <c r="G601">
        <v>1867451.99353492</v>
      </c>
      <c r="H601">
        <v>6149003.9183663996</v>
      </c>
      <c r="I601">
        <v>1.0157445370440199</v>
      </c>
      <c r="J601">
        <f t="shared" si="18"/>
        <v>0.29237170472273677</v>
      </c>
      <c r="K601">
        <f t="shared" si="19"/>
        <v>0.70710678118654757</v>
      </c>
    </row>
    <row r="602" spans="1:11" x14ac:dyDescent="0.25">
      <c r="A602">
        <v>601</v>
      </c>
      <c r="B602">
        <v>17</v>
      </c>
      <c r="C602">
        <v>45</v>
      </c>
      <c r="D602">
        <v>100000</v>
      </c>
      <c r="E602">
        <v>4381812.8471106496</v>
      </c>
      <c r="F602">
        <v>4381812.8471106496</v>
      </c>
      <c r="G602">
        <v>1882070.5787710601</v>
      </c>
      <c r="H602">
        <v>6196819.1561645502</v>
      </c>
      <c r="I602">
        <v>1.03161205350862</v>
      </c>
      <c r="J602">
        <f t="shared" si="18"/>
        <v>0.29237170472273677</v>
      </c>
      <c r="K602">
        <f t="shared" si="19"/>
        <v>0.70710678118654757</v>
      </c>
    </row>
    <row r="603" spans="1:11" x14ac:dyDescent="0.25">
      <c r="A603">
        <v>602</v>
      </c>
      <c r="B603">
        <v>17</v>
      </c>
      <c r="C603">
        <v>45</v>
      </c>
      <c r="D603">
        <v>200000</v>
      </c>
      <c r="E603">
        <v>4449433.8048929004</v>
      </c>
      <c r="F603">
        <v>4449433.8048929004</v>
      </c>
      <c r="G603">
        <v>1911307.74924333</v>
      </c>
      <c r="H603">
        <v>6292449.6317608599</v>
      </c>
      <c r="I603">
        <v>1.0637160246995701</v>
      </c>
      <c r="J603">
        <f t="shared" si="18"/>
        <v>0.29237170472273677</v>
      </c>
      <c r="K603">
        <f t="shared" si="19"/>
        <v>0.70710678118654757</v>
      </c>
    </row>
    <row r="604" spans="1:11" x14ac:dyDescent="0.25">
      <c r="A604">
        <v>603</v>
      </c>
      <c r="B604">
        <v>17</v>
      </c>
      <c r="C604">
        <v>45</v>
      </c>
      <c r="D604">
        <v>300000</v>
      </c>
      <c r="E604">
        <v>4517054.7626751401</v>
      </c>
      <c r="F604">
        <v>4517054.7626751401</v>
      </c>
      <c r="G604">
        <v>1940544.9197156001</v>
      </c>
      <c r="H604">
        <v>6388080.1073571602</v>
      </c>
      <c r="I604">
        <v>1.0963119135728301</v>
      </c>
      <c r="J604">
        <f t="shared" si="18"/>
        <v>0.29237170472273677</v>
      </c>
      <c r="K604">
        <f t="shared" si="19"/>
        <v>0.70710678118654757</v>
      </c>
    </row>
    <row r="605" spans="1:11" x14ac:dyDescent="0.25">
      <c r="A605">
        <v>604</v>
      </c>
      <c r="B605">
        <v>17</v>
      </c>
      <c r="C605">
        <v>45</v>
      </c>
      <c r="D605">
        <v>400000</v>
      </c>
      <c r="E605">
        <v>4584675.7204573797</v>
      </c>
      <c r="F605">
        <v>4584675.7204573797</v>
      </c>
      <c r="G605">
        <v>1969782.09018788</v>
      </c>
      <c r="H605">
        <v>6483710.5829534596</v>
      </c>
      <c r="I605">
        <v>1.1293997201284001</v>
      </c>
      <c r="J605">
        <f t="shared" si="18"/>
        <v>0.29237170472273677</v>
      </c>
      <c r="K605">
        <f t="shared" si="19"/>
        <v>0.70710678118654757</v>
      </c>
    </row>
    <row r="606" spans="1:11" x14ac:dyDescent="0.25">
      <c r="A606">
        <v>605</v>
      </c>
      <c r="B606">
        <v>17</v>
      </c>
      <c r="C606">
        <v>45</v>
      </c>
      <c r="D606">
        <v>500000</v>
      </c>
      <c r="E606">
        <v>4652296.6782396203</v>
      </c>
      <c r="F606">
        <v>4652296.6782396203</v>
      </c>
      <c r="G606">
        <v>1999019.2606601501</v>
      </c>
      <c r="H606">
        <v>6579341.0585497702</v>
      </c>
      <c r="I606">
        <v>1.16297944436629</v>
      </c>
      <c r="J606">
        <f t="shared" si="18"/>
        <v>0.29237170472273677</v>
      </c>
      <c r="K606">
        <f t="shared" si="19"/>
        <v>0.70710678118654757</v>
      </c>
    </row>
    <row r="607" spans="1:11" x14ac:dyDescent="0.25">
      <c r="A607">
        <v>606</v>
      </c>
      <c r="B607">
        <v>17</v>
      </c>
      <c r="C607">
        <v>45</v>
      </c>
      <c r="D607">
        <v>750000</v>
      </c>
      <c r="E607">
        <v>4821349.0726952199</v>
      </c>
      <c r="F607">
        <v>4821349.0726952199</v>
      </c>
      <c r="G607">
        <v>2072112.1868408299</v>
      </c>
      <c r="H607">
        <v>6818417.2475405298</v>
      </c>
      <c r="I607">
        <v>1.24908089482113</v>
      </c>
      <c r="J607">
        <f t="shared" si="18"/>
        <v>0.29237170472273677</v>
      </c>
      <c r="K607">
        <f t="shared" si="19"/>
        <v>0.70710678118654757</v>
      </c>
    </row>
    <row r="608" spans="1:11" x14ac:dyDescent="0.25">
      <c r="A608">
        <v>607</v>
      </c>
      <c r="B608">
        <v>17</v>
      </c>
      <c r="C608">
        <v>45</v>
      </c>
      <c r="D608">
        <v>1000000</v>
      </c>
      <c r="E608">
        <v>4990401.4671508204</v>
      </c>
      <c r="F608">
        <v>4990401.4671508204</v>
      </c>
      <c r="G608">
        <v>2145205.11302152</v>
      </c>
      <c r="H608">
        <v>7057493.4365312904</v>
      </c>
      <c r="I608">
        <v>1.3382568307904401</v>
      </c>
      <c r="J608">
        <f t="shared" si="18"/>
        <v>0.29237170472273677</v>
      </c>
      <c r="K608">
        <f t="shared" si="19"/>
        <v>0.70710678118654757</v>
      </c>
    </row>
    <row r="609" spans="1:11" x14ac:dyDescent="0.25">
      <c r="A609">
        <v>608</v>
      </c>
      <c r="B609">
        <v>17</v>
      </c>
      <c r="C609">
        <v>45</v>
      </c>
      <c r="D609">
        <v>2500000</v>
      </c>
      <c r="E609">
        <v>6004715.8338844404</v>
      </c>
      <c r="F609">
        <v>6004715.8338844404</v>
      </c>
      <c r="G609">
        <v>2583762.6701056198</v>
      </c>
      <c r="H609">
        <v>8491950.5704758391</v>
      </c>
      <c r="I609">
        <v>1.9378766424101099</v>
      </c>
      <c r="J609">
        <f t="shared" si="18"/>
        <v>0.29237170472273677</v>
      </c>
      <c r="K609">
        <f t="shared" si="19"/>
        <v>0.70710678118654757</v>
      </c>
    </row>
    <row r="610" spans="1:11" x14ac:dyDescent="0.25">
      <c r="A610">
        <v>609</v>
      </c>
      <c r="B610">
        <v>17</v>
      </c>
      <c r="C610">
        <v>45</v>
      </c>
      <c r="D610">
        <v>5000000</v>
      </c>
      <c r="E610">
        <v>7695239.7784404596</v>
      </c>
      <c r="F610">
        <v>7695239.7784404596</v>
      </c>
      <c r="G610">
        <v>3314691.9319124701</v>
      </c>
      <c r="H610">
        <v>10882712.4603834</v>
      </c>
      <c r="I610">
        <v>3.1832018362669001</v>
      </c>
      <c r="J610">
        <f t="shared" si="18"/>
        <v>0.29237170472273677</v>
      </c>
      <c r="K610">
        <f t="shared" si="19"/>
        <v>0.70710678118654757</v>
      </c>
    </row>
    <row r="611" spans="1:11" x14ac:dyDescent="0.25">
      <c r="A611">
        <v>610</v>
      </c>
      <c r="B611">
        <v>17</v>
      </c>
      <c r="C611">
        <v>45</v>
      </c>
      <c r="D611">
        <v>6000000</v>
      </c>
      <c r="E611">
        <v>8371449.3562628701</v>
      </c>
      <c r="F611">
        <v>8371449.3562628701</v>
      </c>
      <c r="G611">
        <v>3607063.6366352001</v>
      </c>
      <c r="H611">
        <v>11839017.2163464</v>
      </c>
      <c r="I611">
        <v>3.7674175082146899</v>
      </c>
      <c r="J611">
        <f t="shared" si="18"/>
        <v>0.29237170472273677</v>
      </c>
      <c r="K611">
        <f t="shared" si="19"/>
        <v>0.70710678118654757</v>
      </c>
    </row>
    <row r="612" spans="1:11" x14ac:dyDescent="0.25">
      <c r="A612">
        <v>611</v>
      </c>
      <c r="B612">
        <v>17</v>
      </c>
      <c r="C612">
        <v>45</v>
      </c>
      <c r="D612">
        <v>7000000</v>
      </c>
      <c r="E612">
        <v>9047658.9340852797</v>
      </c>
      <c r="F612">
        <v>9047658.9340852704</v>
      </c>
      <c r="G612">
        <v>3899435.3413579399</v>
      </c>
      <c r="H612">
        <v>12795321.9723095</v>
      </c>
      <c r="I612">
        <v>4.4008249483939403</v>
      </c>
      <c r="J612">
        <f t="shared" si="18"/>
        <v>0.29237170472273677</v>
      </c>
      <c r="K612">
        <f t="shared" si="19"/>
        <v>0.70710678118654757</v>
      </c>
    </row>
    <row r="613" spans="1:11" x14ac:dyDescent="0.25">
      <c r="A613">
        <v>612</v>
      </c>
      <c r="B613">
        <v>17</v>
      </c>
      <c r="C613">
        <v>45</v>
      </c>
      <c r="D613">
        <v>8000000</v>
      </c>
      <c r="E613">
        <v>9723868.5119076893</v>
      </c>
      <c r="F613">
        <v>9723868.51190768</v>
      </c>
      <c r="G613">
        <v>4191807.0460806801</v>
      </c>
      <c r="H613">
        <v>13751626.7282725</v>
      </c>
      <c r="I613">
        <v>5.0834241568046599</v>
      </c>
      <c r="J613">
        <f t="shared" si="18"/>
        <v>0.29237170472273677</v>
      </c>
      <c r="K613">
        <f t="shared" si="19"/>
        <v>0.70710678118654757</v>
      </c>
    </row>
    <row r="614" spans="1:11" x14ac:dyDescent="0.25">
      <c r="A614">
        <v>613</v>
      </c>
      <c r="B614">
        <v>17</v>
      </c>
      <c r="C614">
        <v>45</v>
      </c>
      <c r="D614">
        <v>9000000</v>
      </c>
      <c r="E614">
        <v>10400078.089730101</v>
      </c>
      <c r="F614">
        <v>10400078.08973</v>
      </c>
      <c r="G614">
        <v>4484178.7508034101</v>
      </c>
      <c r="H614">
        <v>14707931.484235501</v>
      </c>
      <c r="I614">
        <v>5.8152151334468396</v>
      </c>
      <c r="J614">
        <f t="shared" si="18"/>
        <v>0.29237170472273677</v>
      </c>
      <c r="K614">
        <f t="shared" si="19"/>
        <v>0.70710678118654757</v>
      </c>
    </row>
    <row r="615" spans="1:11" x14ac:dyDescent="0.25">
      <c r="A615">
        <v>614</v>
      </c>
      <c r="B615">
        <v>17</v>
      </c>
      <c r="C615">
        <v>45</v>
      </c>
      <c r="D615">
        <v>10000000</v>
      </c>
      <c r="E615">
        <v>11076287.667552499</v>
      </c>
      <c r="F615">
        <v>11076287.667552499</v>
      </c>
      <c r="G615">
        <v>4776550.4555261498</v>
      </c>
      <c r="H615">
        <v>15664236.240198599</v>
      </c>
      <c r="I615">
        <v>6.5961978783205</v>
      </c>
      <c r="J615">
        <f t="shared" si="18"/>
        <v>0.29237170472273677</v>
      </c>
      <c r="K615">
        <f t="shared" si="19"/>
        <v>0.70710678118654757</v>
      </c>
    </row>
    <row r="616" spans="1:11" x14ac:dyDescent="0.25">
      <c r="A616">
        <v>615</v>
      </c>
      <c r="B616">
        <v>17</v>
      </c>
      <c r="C616">
        <v>45</v>
      </c>
      <c r="D616">
        <v>15000000</v>
      </c>
      <c r="E616">
        <v>14457335.5566645</v>
      </c>
      <c r="F616">
        <v>14457335.5566645</v>
      </c>
      <c r="G616">
        <v>6238408.97913983</v>
      </c>
      <c r="H616">
        <v>20445760.020013701</v>
      </c>
      <c r="I616">
        <v>11.238988126160701</v>
      </c>
      <c r="J616">
        <f t="shared" si="18"/>
        <v>0.29237170472273677</v>
      </c>
      <c r="K616">
        <f t="shared" si="19"/>
        <v>0.70710678118654757</v>
      </c>
    </row>
    <row r="617" spans="1:11" x14ac:dyDescent="0.25">
      <c r="A617">
        <v>616</v>
      </c>
      <c r="B617">
        <v>17</v>
      </c>
      <c r="C617">
        <v>45</v>
      </c>
      <c r="D617">
        <v>20000000</v>
      </c>
      <c r="E617">
        <v>17838383.4457765</v>
      </c>
      <c r="F617">
        <v>17838383.4457765</v>
      </c>
      <c r="G617">
        <v>7700267.5027535204</v>
      </c>
      <c r="H617">
        <v>25227283.799828898</v>
      </c>
      <c r="I617">
        <v>17.111572579787701</v>
      </c>
      <c r="J617">
        <f t="shared" si="18"/>
        <v>0.29237170472273677</v>
      </c>
      <c r="K617">
        <f t="shared" si="19"/>
        <v>0.70710678118654757</v>
      </c>
    </row>
    <row r="618" spans="1:11" x14ac:dyDescent="0.25">
      <c r="A618">
        <v>617</v>
      </c>
      <c r="B618">
        <v>17</v>
      </c>
      <c r="C618">
        <v>45</v>
      </c>
      <c r="D618">
        <v>25000000</v>
      </c>
      <c r="E618">
        <v>21219431.3348886</v>
      </c>
      <c r="F618">
        <v>21219431.3348886</v>
      </c>
      <c r="G618">
        <v>9162126.0263672005</v>
      </c>
      <c r="H618">
        <v>30008807.579644099</v>
      </c>
      <c r="I618">
        <v>24.2139512392013</v>
      </c>
      <c r="J618">
        <f t="shared" si="18"/>
        <v>0.29237170472273677</v>
      </c>
      <c r="K618">
        <f t="shared" si="19"/>
        <v>0.70710678118654757</v>
      </c>
    </row>
    <row r="619" spans="1:11" x14ac:dyDescent="0.25">
      <c r="A619">
        <v>618</v>
      </c>
      <c r="B619">
        <v>17</v>
      </c>
      <c r="C619">
        <v>45</v>
      </c>
      <c r="D619">
        <v>30000000</v>
      </c>
      <c r="E619">
        <v>24600479.224000599</v>
      </c>
      <c r="F619">
        <v>24600479.224000599</v>
      </c>
      <c r="G619">
        <v>10623984.549980801</v>
      </c>
      <c r="H619">
        <v>34790331.359459303</v>
      </c>
      <c r="I619">
        <v>32.546124104401699</v>
      </c>
      <c r="J619">
        <f t="shared" si="18"/>
        <v>0.29237170472273677</v>
      </c>
      <c r="K619">
        <f t="shared" si="19"/>
        <v>0.70710678118654757</v>
      </c>
    </row>
    <row r="620" spans="1:11" x14ac:dyDescent="0.25">
      <c r="A620">
        <v>619</v>
      </c>
      <c r="B620">
        <v>17</v>
      </c>
      <c r="C620">
        <v>45</v>
      </c>
      <c r="D620">
        <v>35000000</v>
      </c>
      <c r="E620">
        <v>27981527.113112699</v>
      </c>
      <c r="F620">
        <v>27981527.113112699</v>
      </c>
      <c r="G620">
        <v>12085843.073594499</v>
      </c>
      <c r="H620">
        <v>39571855.1392745</v>
      </c>
      <c r="I620">
        <v>42.108091175388701</v>
      </c>
      <c r="J620">
        <f t="shared" si="18"/>
        <v>0.29237170472273677</v>
      </c>
      <c r="K620">
        <f t="shared" si="19"/>
        <v>0.70710678118654757</v>
      </c>
    </row>
    <row r="621" spans="1:11" x14ac:dyDescent="0.25">
      <c r="A621">
        <v>620</v>
      </c>
      <c r="B621">
        <v>17</v>
      </c>
      <c r="C621">
        <v>45</v>
      </c>
      <c r="D621">
        <v>40000000</v>
      </c>
      <c r="E621">
        <v>31362575.002224699</v>
      </c>
      <c r="F621">
        <v>31362575.002224699</v>
      </c>
      <c r="G621">
        <v>13547701.5972082</v>
      </c>
      <c r="H621">
        <v>44353378.9190896</v>
      </c>
      <c r="I621">
        <v>52.8998524521623</v>
      </c>
      <c r="J621">
        <f t="shared" si="18"/>
        <v>0.29237170472273677</v>
      </c>
      <c r="K621">
        <f t="shared" si="19"/>
        <v>0.70710678118654757</v>
      </c>
    </row>
    <row r="622" spans="1:11" x14ac:dyDescent="0.25">
      <c r="A622">
        <v>621</v>
      </c>
      <c r="B622">
        <v>17</v>
      </c>
      <c r="C622">
        <v>45</v>
      </c>
      <c r="D622">
        <v>50000000</v>
      </c>
      <c r="E622">
        <v>38124670.780448802</v>
      </c>
      <c r="F622">
        <v>38124670.780448802</v>
      </c>
      <c r="G622">
        <v>16471418.644435599</v>
      </c>
      <c r="H622">
        <v>53916426.478720002</v>
      </c>
      <c r="I622">
        <v>78.172757623069799</v>
      </c>
      <c r="J622">
        <f t="shared" si="18"/>
        <v>0.29237170472273677</v>
      </c>
      <c r="K622">
        <f t="shared" si="19"/>
        <v>0.70710678118654757</v>
      </c>
    </row>
    <row r="623" spans="1:11" x14ac:dyDescent="0.25">
      <c r="A623">
        <v>622</v>
      </c>
      <c r="B623">
        <v>17</v>
      </c>
      <c r="C623">
        <v>45</v>
      </c>
      <c r="D623">
        <v>75000000</v>
      </c>
      <c r="E623">
        <v>55029910.226009101</v>
      </c>
      <c r="F623">
        <v>55029910.226008996</v>
      </c>
      <c r="G623">
        <v>23780711.262504</v>
      </c>
      <c r="H623">
        <v>77824045.377795905</v>
      </c>
      <c r="I623">
        <v>162.87641915160501</v>
      </c>
      <c r="J623">
        <f t="shared" si="18"/>
        <v>0.29237170472273677</v>
      </c>
      <c r="K623">
        <f t="shared" si="19"/>
        <v>0.70710678118654757</v>
      </c>
    </row>
    <row r="624" spans="1:11" x14ac:dyDescent="0.25">
      <c r="A624">
        <v>623</v>
      </c>
      <c r="B624">
        <v>17</v>
      </c>
      <c r="C624">
        <v>45</v>
      </c>
      <c r="D624">
        <v>100000000</v>
      </c>
      <c r="E624">
        <v>71935149.671569303</v>
      </c>
      <c r="F624">
        <v>71935149.671569303</v>
      </c>
      <c r="G624">
        <v>31090003.880572401</v>
      </c>
      <c r="H624">
        <v>101731664.276871</v>
      </c>
      <c r="I624">
        <v>278.32493582480799</v>
      </c>
      <c r="J624">
        <f t="shared" si="18"/>
        <v>0.29237170472273677</v>
      </c>
      <c r="K624">
        <f t="shared" si="19"/>
        <v>0.70710678118654757</v>
      </c>
    </row>
    <row r="625" spans="1:11" x14ac:dyDescent="0.25">
      <c r="A625">
        <v>624</v>
      </c>
      <c r="B625">
        <v>17</v>
      </c>
      <c r="C625">
        <v>45</v>
      </c>
      <c r="D625">
        <v>200000000</v>
      </c>
      <c r="E625">
        <v>139556107.45381001</v>
      </c>
      <c r="F625">
        <v>139556107.45381001</v>
      </c>
      <c r="G625">
        <v>60327174.352846101</v>
      </c>
      <c r="H625">
        <v>197362139.873175</v>
      </c>
      <c r="I625">
        <v>1047.56755396428</v>
      </c>
      <c r="J625">
        <f t="shared" si="18"/>
        <v>0.29237170472273677</v>
      </c>
      <c r="K625">
        <f t="shared" si="19"/>
        <v>0.70710678118654757</v>
      </c>
    </row>
    <row r="626" spans="1:11" x14ac:dyDescent="0.25">
      <c r="A626">
        <v>625</v>
      </c>
      <c r="B626">
        <v>17</v>
      </c>
      <c r="C626">
        <v>45</v>
      </c>
      <c r="D626">
        <v>300000000</v>
      </c>
      <c r="E626">
        <v>207177065.23605099</v>
      </c>
      <c r="F626">
        <v>207177065.23605099</v>
      </c>
      <c r="G626">
        <v>89564344.825119704</v>
      </c>
      <c r="H626">
        <v>292992615.46947801</v>
      </c>
      <c r="I626">
        <v>2308.7278544184401</v>
      </c>
      <c r="J626">
        <f t="shared" si="18"/>
        <v>0.29237170472273677</v>
      </c>
      <c r="K626">
        <f t="shared" si="19"/>
        <v>0.70710678118654757</v>
      </c>
    </row>
    <row r="627" spans="1:11" x14ac:dyDescent="0.25">
      <c r="A627">
        <v>626</v>
      </c>
      <c r="B627">
        <v>17</v>
      </c>
      <c r="C627">
        <v>45</v>
      </c>
      <c r="D627">
        <v>350000000</v>
      </c>
      <c r="E627">
        <v>240987544.12717101</v>
      </c>
      <c r="F627">
        <v>240987544.12717101</v>
      </c>
      <c r="G627">
        <v>104182930.06125601</v>
      </c>
      <c r="H627">
        <v>340807853.26762998</v>
      </c>
      <c r="I627">
        <v>3123.7771355135201</v>
      </c>
      <c r="J627">
        <f t="shared" si="18"/>
        <v>0.29237170472273677</v>
      </c>
      <c r="K627">
        <f t="shared" si="19"/>
        <v>0.70710678118654757</v>
      </c>
    </row>
    <row r="628" spans="1:11" x14ac:dyDescent="0.25">
      <c r="A628">
        <v>627</v>
      </c>
      <c r="B628">
        <v>17</v>
      </c>
      <c r="C628">
        <v>45</v>
      </c>
      <c r="D628">
        <v>400000000</v>
      </c>
      <c r="E628">
        <v>274798023.01829201</v>
      </c>
      <c r="F628">
        <v>274798023.018291</v>
      </c>
      <c r="G628">
        <v>118801515.29739299</v>
      </c>
      <c r="H628">
        <v>388623091.06578201</v>
      </c>
      <c r="I628">
        <v>4061.8058371872698</v>
      </c>
      <c r="J628">
        <f t="shared" si="18"/>
        <v>0.29237170472273677</v>
      </c>
      <c r="K628">
        <f t="shared" si="19"/>
        <v>0.70710678118654757</v>
      </c>
    </row>
    <row r="629" spans="1:11" x14ac:dyDescent="0.25">
      <c r="A629">
        <v>628</v>
      </c>
      <c r="B629">
        <v>17</v>
      </c>
      <c r="C629">
        <v>45</v>
      </c>
      <c r="D629">
        <v>500000000</v>
      </c>
      <c r="E629">
        <v>342418980.80053198</v>
      </c>
      <c r="F629">
        <v>342418980.80053198</v>
      </c>
      <c r="G629">
        <v>148038685.769667</v>
      </c>
      <c r="H629">
        <v>484253566.66208601</v>
      </c>
      <c r="I629">
        <v>6306.8015022707696</v>
      </c>
      <c r="J629">
        <f t="shared" si="18"/>
        <v>0.29237170472273677</v>
      </c>
      <c r="K629">
        <f t="shared" si="19"/>
        <v>0.70710678118654757</v>
      </c>
    </row>
    <row r="630" spans="1:11" x14ac:dyDescent="0.25">
      <c r="A630">
        <v>629</v>
      </c>
      <c r="B630">
        <v>17</v>
      </c>
      <c r="C630">
        <v>45</v>
      </c>
      <c r="D630">
        <v>750000000</v>
      </c>
      <c r="E630">
        <v>511471375.25613499</v>
      </c>
      <c r="F630">
        <v>511471375.25613499</v>
      </c>
      <c r="G630">
        <v>221131611.950351</v>
      </c>
      <c r="H630">
        <v>723329755.65284395</v>
      </c>
      <c r="I630">
        <v>14071.4305251062</v>
      </c>
      <c r="J630">
        <f t="shared" si="18"/>
        <v>0.29237170472273677</v>
      </c>
      <c r="K630">
        <f t="shared" si="19"/>
        <v>0.70710678118654757</v>
      </c>
    </row>
    <row r="631" spans="1:11" x14ac:dyDescent="0.25">
      <c r="A631">
        <v>630</v>
      </c>
      <c r="B631">
        <v>17</v>
      </c>
      <c r="C631">
        <v>45</v>
      </c>
      <c r="D631">
        <v>1000000000</v>
      </c>
      <c r="E631">
        <v>680523769.71173704</v>
      </c>
      <c r="F631">
        <v>680523769.71173704</v>
      </c>
      <c r="G631">
        <v>294224538.13103497</v>
      </c>
      <c r="H631">
        <v>962405944.64360297</v>
      </c>
      <c r="I631">
        <v>24910.545062408299</v>
      </c>
      <c r="J631">
        <f t="shared" si="18"/>
        <v>0.29237170472273677</v>
      </c>
      <c r="K631">
        <f t="shared" si="19"/>
        <v>0.70710678118654757</v>
      </c>
    </row>
    <row r="632" spans="1:11" x14ac:dyDescent="0.25">
      <c r="A632">
        <v>631</v>
      </c>
      <c r="B632">
        <v>18</v>
      </c>
      <c r="C632">
        <v>45</v>
      </c>
      <c r="D632">
        <v>100</v>
      </c>
      <c r="E632">
        <v>4290726.5264086202</v>
      </c>
      <c r="F632">
        <v>4290726.5264086202</v>
      </c>
      <c r="G632">
        <v>1958415.37564256</v>
      </c>
      <c r="H632">
        <v>6068003.6460810704</v>
      </c>
      <c r="I632">
        <v>1.0000313673922601</v>
      </c>
      <c r="J632">
        <f t="shared" si="18"/>
        <v>0.3090169943749474</v>
      </c>
      <c r="K632">
        <f t="shared" si="19"/>
        <v>0.70710678118654757</v>
      </c>
    </row>
    <row r="633" spans="1:11" x14ac:dyDescent="0.25">
      <c r="A633">
        <v>632</v>
      </c>
      <c r="B633">
        <v>18</v>
      </c>
      <c r="C633">
        <v>45</v>
      </c>
      <c r="D633">
        <v>500</v>
      </c>
      <c r="E633">
        <v>4290995.5258133998</v>
      </c>
      <c r="F633">
        <v>4290995.5258133998</v>
      </c>
      <c r="G633">
        <v>1958538.9824403101</v>
      </c>
      <c r="H633">
        <v>6068384.0686875796</v>
      </c>
      <c r="I633">
        <v>1.00015684188081</v>
      </c>
      <c r="J633">
        <f t="shared" si="18"/>
        <v>0.3090169943749474</v>
      </c>
      <c r="K633">
        <f t="shared" si="19"/>
        <v>0.70710678118654757</v>
      </c>
    </row>
    <row r="634" spans="1:11" x14ac:dyDescent="0.25">
      <c r="A634">
        <v>633</v>
      </c>
      <c r="B634">
        <v>18</v>
      </c>
      <c r="C634">
        <v>45</v>
      </c>
      <c r="D634">
        <v>1000</v>
      </c>
      <c r="E634">
        <v>4291331.7750693802</v>
      </c>
      <c r="F634">
        <v>4291331.7750693802</v>
      </c>
      <c r="G634">
        <v>1958693.4909375</v>
      </c>
      <c r="H634">
        <v>6068859.59694573</v>
      </c>
      <c r="I634">
        <v>1.00031369606039</v>
      </c>
      <c r="J634">
        <f t="shared" si="18"/>
        <v>0.3090169943749474</v>
      </c>
      <c r="K634">
        <f t="shared" si="19"/>
        <v>0.70710678118654757</v>
      </c>
    </row>
    <row r="635" spans="1:11" x14ac:dyDescent="0.25">
      <c r="A635">
        <v>634</v>
      </c>
      <c r="B635">
        <v>18</v>
      </c>
      <c r="C635">
        <v>45</v>
      </c>
      <c r="D635">
        <v>10000</v>
      </c>
      <c r="E635">
        <v>4297384.2616770603</v>
      </c>
      <c r="F635">
        <v>4297384.2616770603</v>
      </c>
      <c r="G635">
        <v>1961474.64388687</v>
      </c>
      <c r="H635">
        <v>6077419.1055923896</v>
      </c>
      <c r="I635">
        <v>1.00313917438276</v>
      </c>
      <c r="J635">
        <f t="shared" si="18"/>
        <v>0.3090169943749474</v>
      </c>
      <c r="K635">
        <f t="shared" si="19"/>
        <v>0.70710678118654757</v>
      </c>
    </row>
    <row r="636" spans="1:11" x14ac:dyDescent="0.25">
      <c r="A636">
        <v>635</v>
      </c>
      <c r="B636">
        <v>18</v>
      </c>
      <c r="C636">
        <v>45</v>
      </c>
      <c r="D636">
        <v>50000</v>
      </c>
      <c r="E636">
        <v>4324284.2021556199</v>
      </c>
      <c r="F636">
        <v>4324284.2021556199</v>
      </c>
      <c r="G636">
        <v>1973835.3236618701</v>
      </c>
      <c r="H636">
        <v>6115461.3662441904</v>
      </c>
      <c r="I636">
        <v>1.0157450669988199</v>
      </c>
      <c r="J636">
        <f t="shared" si="18"/>
        <v>0.3090169943749474</v>
      </c>
      <c r="K636">
        <f t="shared" si="19"/>
        <v>0.70710678118654757</v>
      </c>
    </row>
    <row r="637" spans="1:11" x14ac:dyDescent="0.25">
      <c r="A637">
        <v>636</v>
      </c>
      <c r="B637">
        <v>18</v>
      </c>
      <c r="C637">
        <v>45</v>
      </c>
      <c r="D637">
        <v>100000</v>
      </c>
      <c r="E637">
        <v>4357909.1277538203</v>
      </c>
      <c r="F637">
        <v>4357909.12775381</v>
      </c>
      <c r="G637">
        <v>1989286.1733806201</v>
      </c>
      <c r="H637">
        <v>6163014.1920589497</v>
      </c>
      <c r="I637">
        <v>1.0316131217101701</v>
      </c>
      <c r="J637">
        <f t="shared" si="18"/>
        <v>0.3090169943749474</v>
      </c>
      <c r="K637">
        <f t="shared" si="19"/>
        <v>0.70710678118654757</v>
      </c>
    </row>
    <row r="638" spans="1:11" x14ac:dyDescent="0.25">
      <c r="A638">
        <v>637</v>
      </c>
      <c r="B638">
        <v>18</v>
      </c>
      <c r="C638">
        <v>45</v>
      </c>
      <c r="D638">
        <v>200000</v>
      </c>
      <c r="E638">
        <v>4425158.9789502099</v>
      </c>
      <c r="F638">
        <v>4425158.9789502099</v>
      </c>
      <c r="G638">
        <v>2020187.87281811</v>
      </c>
      <c r="H638">
        <v>6258119.8436884703</v>
      </c>
      <c r="I638">
        <v>1.0637181942704299</v>
      </c>
      <c r="J638">
        <f t="shared" si="18"/>
        <v>0.3090169943749474</v>
      </c>
      <c r="K638">
        <f t="shared" si="19"/>
        <v>0.70710678118654757</v>
      </c>
    </row>
    <row r="639" spans="1:11" x14ac:dyDescent="0.25">
      <c r="A639">
        <v>638</v>
      </c>
      <c r="B639">
        <v>18</v>
      </c>
      <c r="C639">
        <v>45</v>
      </c>
      <c r="D639">
        <v>300000</v>
      </c>
      <c r="E639">
        <v>4492408.8301466098</v>
      </c>
      <c r="F639">
        <v>4492408.8301466098</v>
      </c>
      <c r="G639">
        <v>2051089.57225561</v>
      </c>
      <c r="H639">
        <v>6353225.4953179797</v>
      </c>
      <c r="I639">
        <v>1.09631521768079</v>
      </c>
      <c r="J639">
        <f t="shared" si="18"/>
        <v>0.3090169943749474</v>
      </c>
      <c r="K639">
        <f t="shared" si="19"/>
        <v>0.70710678118654757</v>
      </c>
    </row>
    <row r="640" spans="1:11" x14ac:dyDescent="0.25">
      <c r="A640">
        <v>639</v>
      </c>
      <c r="B640">
        <v>18</v>
      </c>
      <c r="C640">
        <v>45</v>
      </c>
      <c r="D640">
        <v>400000</v>
      </c>
      <c r="E640">
        <v>4559658.6813430004</v>
      </c>
      <c r="F640">
        <v>4559658.6813430004</v>
      </c>
      <c r="G640">
        <v>2081991.2716931</v>
      </c>
      <c r="H640">
        <v>6448331.1469475003</v>
      </c>
      <c r="I640">
        <v>1.1294041919412401</v>
      </c>
      <c r="J640">
        <f t="shared" si="18"/>
        <v>0.3090169943749474</v>
      </c>
      <c r="K640">
        <f t="shared" si="19"/>
        <v>0.70710678118654757</v>
      </c>
    </row>
    <row r="641" spans="1:11" x14ac:dyDescent="0.25">
      <c r="A641">
        <v>640</v>
      </c>
      <c r="B641">
        <v>18</v>
      </c>
      <c r="C641">
        <v>45</v>
      </c>
      <c r="D641">
        <v>500000</v>
      </c>
      <c r="E641">
        <v>4626908.5325394003</v>
      </c>
      <c r="F641">
        <v>4626908.5325394003</v>
      </c>
      <c r="G641">
        <v>2112892.9711306002</v>
      </c>
      <c r="H641">
        <v>6543436.7985770097</v>
      </c>
      <c r="I641">
        <v>1.16298511705179</v>
      </c>
      <c r="J641">
        <f t="shared" si="18"/>
        <v>0.3090169943749474</v>
      </c>
      <c r="K641">
        <f t="shared" si="19"/>
        <v>0.70710678118654757</v>
      </c>
    </row>
    <row r="642" spans="1:11" x14ac:dyDescent="0.25">
      <c r="A642">
        <v>641</v>
      </c>
      <c r="B642">
        <v>18</v>
      </c>
      <c r="C642">
        <v>45</v>
      </c>
      <c r="D642">
        <v>750000</v>
      </c>
      <c r="E642">
        <v>4795033.1605303902</v>
      </c>
      <c r="F642">
        <v>4795033.1605303902</v>
      </c>
      <c r="G642">
        <v>2190147.2197243301</v>
      </c>
      <c r="H642">
        <v>6781200.9276508</v>
      </c>
      <c r="I642">
        <v>1.2490897147973199</v>
      </c>
      <c r="J642">
        <f t="shared" ref="J642:J705" si="20">SIN(B642*PI()/180)</f>
        <v>0.3090169943749474</v>
      </c>
      <c r="K642">
        <f t="shared" ref="K642:K705" si="21">COS(C642*PI()/180)</f>
        <v>0.70710678118654757</v>
      </c>
    </row>
    <row r="643" spans="1:11" x14ac:dyDescent="0.25">
      <c r="A643">
        <v>642</v>
      </c>
      <c r="B643">
        <v>18</v>
      </c>
      <c r="C643">
        <v>45</v>
      </c>
      <c r="D643">
        <v>1000000</v>
      </c>
      <c r="E643">
        <v>4963157.7885213802</v>
      </c>
      <c r="F643">
        <v>4963157.7885213802</v>
      </c>
      <c r="G643">
        <v>2267401.4683180698</v>
      </c>
      <c r="H643">
        <v>7018965.0567245902</v>
      </c>
      <c r="I643">
        <v>1.3382690053559301</v>
      </c>
      <c r="J643">
        <f t="shared" si="20"/>
        <v>0.3090169943749474</v>
      </c>
      <c r="K643">
        <f t="shared" si="21"/>
        <v>0.70710678118654757</v>
      </c>
    </row>
    <row r="644" spans="1:11" x14ac:dyDescent="0.25">
      <c r="A644">
        <v>643</v>
      </c>
      <c r="B644">
        <v>18</v>
      </c>
      <c r="C644">
        <v>45</v>
      </c>
      <c r="D644">
        <v>2500000</v>
      </c>
      <c r="E644">
        <v>5971905.5564673096</v>
      </c>
      <c r="F644">
        <v>5971905.5564673096</v>
      </c>
      <c r="G644">
        <v>2730926.9598804899</v>
      </c>
      <c r="H644">
        <v>8445549.8311673198</v>
      </c>
      <c r="I644">
        <v>1.93791329778248</v>
      </c>
      <c r="J644">
        <f t="shared" si="20"/>
        <v>0.3090169943749474</v>
      </c>
      <c r="K644">
        <f t="shared" si="21"/>
        <v>0.70710678118654757</v>
      </c>
    </row>
    <row r="645" spans="1:11" x14ac:dyDescent="0.25">
      <c r="A645">
        <v>644</v>
      </c>
      <c r="B645">
        <v>18</v>
      </c>
      <c r="C645">
        <v>45</v>
      </c>
      <c r="D645">
        <v>5000000</v>
      </c>
      <c r="E645">
        <v>7653151.83637721</v>
      </c>
      <c r="F645">
        <v>7653151.83637721</v>
      </c>
      <c r="G645">
        <v>3503469.4458178598</v>
      </c>
      <c r="H645">
        <v>10823191.1219052</v>
      </c>
      <c r="I645">
        <v>3.1832958768737498</v>
      </c>
      <c r="J645">
        <f t="shared" si="20"/>
        <v>0.3090169943749474</v>
      </c>
      <c r="K645">
        <f t="shared" si="21"/>
        <v>0.70710678118654757</v>
      </c>
    </row>
    <row r="646" spans="1:11" x14ac:dyDescent="0.25">
      <c r="A646">
        <v>645</v>
      </c>
      <c r="B646">
        <v>18</v>
      </c>
      <c r="C646">
        <v>45</v>
      </c>
      <c r="D646">
        <v>6000000</v>
      </c>
      <c r="E646">
        <v>8325650.3483411605</v>
      </c>
      <c r="F646">
        <v>8325650.3483411605</v>
      </c>
      <c r="G646">
        <v>3812486.4401928098</v>
      </c>
      <c r="H646">
        <v>11774247.6382003</v>
      </c>
      <c r="I646">
        <v>3.76754030727672</v>
      </c>
      <c r="J646">
        <f t="shared" si="20"/>
        <v>0.3090169943749474</v>
      </c>
      <c r="K646">
        <f t="shared" si="21"/>
        <v>0.70710678118654757</v>
      </c>
    </row>
    <row r="647" spans="1:11" x14ac:dyDescent="0.25">
      <c r="A647">
        <v>646</v>
      </c>
      <c r="B647">
        <v>18</v>
      </c>
      <c r="C647">
        <v>45</v>
      </c>
      <c r="D647">
        <v>7000000</v>
      </c>
      <c r="E647">
        <v>8998148.8603051193</v>
      </c>
      <c r="F647">
        <v>8998148.8603051193</v>
      </c>
      <c r="G647">
        <v>4121503.43456775</v>
      </c>
      <c r="H647">
        <v>12725304.1544955</v>
      </c>
      <c r="I647">
        <v>4.4009798226891004</v>
      </c>
      <c r="J647">
        <f t="shared" si="20"/>
        <v>0.3090169943749474</v>
      </c>
      <c r="K647">
        <f t="shared" si="21"/>
        <v>0.70710678118654757</v>
      </c>
    </row>
    <row r="648" spans="1:11" x14ac:dyDescent="0.25">
      <c r="A648">
        <v>647</v>
      </c>
      <c r="B648">
        <v>18</v>
      </c>
      <c r="C648">
        <v>45</v>
      </c>
      <c r="D648">
        <v>8000000</v>
      </c>
      <c r="E648">
        <v>9670647.3722690791</v>
      </c>
      <c r="F648">
        <v>9670647.3722690791</v>
      </c>
      <c r="G648">
        <v>4430520.4289426999</v>
      </c>
      <c r="H648">
        <v>13676360.6707906</v>
      </c>
      <c r="I648">
        <v>5.0836144231108804</v>
      </c>
      <c r="J648">
        <f t="shared" si="20"/>
        <v>0.3090169943749474</v>
      </c>
      <c r="K648">
        <f t="shared" si="21"/>
        <v>0.70710678118654757</v>
      </c>
    </row>
    <row r="649" spans="1:11" x14ac:dyDescent="0.25">
      <c r="A649">
        <v>648</v>
      </c>
      <c r="B649">
        <v>18</v>
      </c>
      <c r="C649">
        <v>45</v>
      </c>
      <c r="D649">
        <v>9000000</v>
      </c>
      <c r="E649">
        <v>10343145.884233</v>
      </c>
      <c r="F649">
        <v>10343145.884233</v>
      </c>
      <c r="G649">
        <v>4739537.4233176503</v>
      </c>
      <c r="H649">
        <v>14627417.1870858</v>
      </c>
      <c r="I649">
        <v>5.8154441085420698</v>
      </c>
      <c r="J649">
        <f t="shared" si="20"/>
        <v>0.3090169943749474</v>
      </c>
      <c r="K649">
        <f t="shared" si="21"/>
        <v>0.70710678118654757</v>
      </c>
    </row>
    <row r="650" spans="1:11" x14ac:dyDescent="0.25">
      <c r="A650">
        <v>649</v>
      </c>
      <c r="B650">
        <v>18</v>
      </c>
      <c r="C650">
        <v>45</v>
      </c>
      <c r="D650">
        <v>10000000</v>
      </c>
      <c r="E650">
        <v>11015644.3961969</v>
      </c>
      <c r="F650">
        <v>11015644.3961969</v>
      </c>
      <c r="G650">
        <v>5048554.4176925998</v>
      </c>
      <c r="H650">
        <v>15578473.7033809</v>
      </c>
      <c r="I650">
        <v>6.5964688789826704</v>
      </c>
      <c r="J650">
        <f t="shared" si="20"/>
        <v>0.3090169943749474</v>
      </c>
      <c r="K650">
        <f t="shared" si="21"/>
        <v>0.70710678118654757</v>
      </c>
    </row>
    <row r="651" spans="1:11" x14ac:dyDescent="0.25">
      <c r="A651">
        <v>650</v>
      </c>
      <c r="B651">
        <v>18</v>
      </c>
      <c r="C651">
        <v>45</v>
      </c>
      <c r="D651">
        <v>15000000</v>
      </c>
      <c r="E651">
        <v>14378136.956016701</v>
      </c>
      <c r="F651">
        <v>14378136.956016701</v>
      </c>
      <c r="G651">
        <v>6593639.3895673295</v>
      </c>
      <c r="H651">
        <v>20333756.284856699</v>
      </c>
      <c r="I651">
        <v>11.239519006326701</v>
      </c>
      <c r="J651">
        <f t="shared" si="20"/>
        <v>0.3090169943749474</v>
      </c>
      <c r="K651">
        <f t="shared" si="21"/>
        <v>0.70710678118654757</v>
      </c>
    </row>
    <row r="652" spans="1:11" x14ac:dyDescent="0.25">
      <c r="A652">
        <v>651</v>
      </c>
      <c r="B652">
        <v>18</v>
      </c>
      <c r="C652">
        <v>45</v>
      </c>
      <c r="D652">
        <v>20000000</v>
      </c>
      <c r="E652">
        <v>17740629.5158365</v>
      </c>
      <c r="F652">
        <v>17740629.5158365</v>
      </c>
      <c r="G652">
        <v>8138724.3614420705</v>
      </c>
      <c r="H652">
        <v>25089038.866332501</v>
      </c>
      <c r="I652">
        <v>17.112446258906001</v>
      </c>
      <c r="J652">
        <f t="shared" si="20"/>
        <v>0.3090169943749474</v>
      </c>
      <c r="K652">
        <f t="shared" si="21"/>
        <v>0.70710678118654757</v>
      </c>
    </row>
    <row r="653" spans="1:11" x14ac:dyDescent="0.25">
      <c r="A653">
        <v>652</v>
      </c>
      <c r="B653">
        <v>18</v>
      </c>
      <c r="C653">
        <v>45</v>
      </c>
      <c r="D653">
        <v>25000000</v>
      </c>
      <c r="E653">
        <v>21103122.075656299</v>
      </c>
      <c r="F653">
        <v>21103122.075656299</v>
      </c>
      <c r="G653">
        <v>9683809.3333168104</v>
      </c>
      <c r="H653">
        <v>29844321.447808199</v>
      </c>
      <c r="I653">
        <v>24.215250636720398</v>
      </c>
      <c r="J653">
        <f t="shared" si="20"/>
        <v>0.3090169943749474</v>
      </c>
      <c r="K653">
        <f t="shared" si="21"/>
        <v>0.70710678118654757</v>
      </c>
    </row>
    <row r="654" spans="1:11" x14ac:dyDescent="0.25">
      <c r="A654">
        <v>653</v>
      </c>
      <c r="B654">
        <v>18</v>
      </c>
      <c r="C654">
        <v>45</v>
      </c>
      <c r="D654">
        <v>30000000</v>
      </c>
      <c r="E654">
        <v>24465614.635476101</v>
      </c>
      <c r="F654">
        <v>24465614.635476101</v>
      </c>
      <c r="G654">
        <v>11228894.3051915</v>
      </c>
      <c r="H654">
        <v>34599604.029284</v>
      </c>
      <c r="I654">
        <v>32.547932139769998</v>
      </c>
      <c r="J654">
        <f t="shared" si="20"/>
        <v>0.3090169943749474</v>
      </c>
      <c r="K654">
        <f t="shared" si="21"/>
        <v>0.70710678118654757</v>
      </c>
    </row>
    <row r="655" spans="1:11" x14ac:dyDescent="0.25">
      <c r="A655">
        <v>654</v>
      </c>
      <c r="B655">
        <v>18</v>
      </c>
      <c r="C655">
        <v>45</v>
      </c>
      <c r="D655">
        <v>35000000</v>
      </c>
      <c r="E655">
        <v>27828107.1952959</v>
      </c>
      <c r="F655">
        <v>27828107.1952959</v>
      </c>
      <c r="G655">
        <v>12773979.277066199</v>
      </c>
      <c r="H655">
        <v>39354886.610759802</v>
      </c>
      <c r="I655">
        <v>42.110490768054802</v>
      </c>
      <c r="J655">
        <f t="shared" si="20"/>
        <v>0.3090169943749474</v>
      </c>
      <c r="K655">
        <f t="shared" si="21"/>
        <v>0.70710678118654757</v>
      </c>
    </row>
    <row r="656" spans="1:11" x14ac:dyDescent="0.25">
      <c r="A656">
        <v>655</v>
      </c>
      <c r="B656">
        <v>18</v>
      </c>
      <c r="C656">
        <v>45</v>
      </c>
      <c r="D656">
        <v>40000000</v>
      </c>
      <c r="E656">
        <v>31190599.755115699</v>
      </c>
      <c r="F656">
        <v>31190599.755115699</v>
      </c>
      <c r="G656">
        <v>14319064.248941001</v>
      </c>
      <c r="H656">
        <v>44110169.1922355</v>
      </c>
      <c r="I656">
        <v>52.902926521574699</v>
      </c>
      <c r="J656">
        <f t="shared" si="20"/>
        <v>0.3090169943749474</v>
      </c>
      <c r="K656">
        <f t="shared" si="21"/>
        <v>0.70710678118654757</v>
      </c>
    </row>
    <row r="657" spans="1:11" x14ac:dyDescent="0.25">
      <c r="A657">
        <v>656</v>
      </c>
      <c r="B657">
        <v>18</v>
      </c>
      <c r="C657">
        <v>45</v>
      </c>
      <c r="D657">
        <v>50000000</v>
      </c>
      <c r="E657">
        <v>37915584.874755204</v>
      </c>
      <c r="F657">
        <v>37915584.874755204</v>
      </c>
      <c r="G657">
        <v>17409234.192690399</v>
      </c>
      <c r="H657">
        <v>53620734.355187103</v>
      </c>
      <c r="I657">
        <v>78.177429404320094</v>
      </c>
      <c r="J657">
        <f t="shared" si="20"/>
        <v>0.3090169943749474</v>
      </c>
      <c r="K657">
        <f t="shared" si="21"/>
        <v>0.70710678118654757</v>
      </c>
    </row>
    <row r="658" spans="1:11" x14ac:dyDescent="0.25">
      <c r="A658">
        <v>657</v>
      </c>
      <c r="B658">
        <v>18</v>
      </c>
      <c r="C658">
        <v>45</v>
      </c>
      <c r="D658">
        <v>75000000</v>
      </c>
      <c r="E658">
        <v>54728047.673854202</v>
      </c>
      <c r="F658">
        <v>54728047.673854202</v>
      </c>
      <c r="G658">
        <v>25134659.052064098</v>
      </c>
      <c r="H658">
        <v>77397147.262565896</v>
      </c>
      <c r="I658">
        <v>162.88653630279899</v>
      </c>
      <c r="J658">
        <f t="shared" si="20"/>
        <v>0.3090169943749474</v>
      </c>
      <c r="K658">
        <f t="shared" si="21"/>
        <v>0.70710678118654757</v>
      </c>
    </row>
    <row r="659" spans="1:11" x14ac:dyDescent="0.25">
      <c r="A659">
        <v>658</v>
      </c>
      <c r="B659">
        <v>18</v>
      </c>
      <c r="C659">
        <v>45</v>
      </c>
      <c r="D659">
        <v>100000000</v>
      </c>
      <c r="E659">
        <v>71540510.472953096</v>
      </c>
      <c r="F659">
        <v>71540510.472953096</v>
      </c>
      <c r="G659">
        <v>32860083.911437798</v>
      </c>
      <c r="H659">
        <v>101173560.169944</v>
      </c>
      <c r="I659">
        <v>278.34257133215698</v>
      </c>
      <c r="J659">
        <f t="shared" si="20"/>
        <v>0.3090169943749474</v>
      </c>
      <c r="K659">
        <f t="shared" si="21"/>
        <v>0.70710678118654757</v>
      </c>
    </row>
    <row r="660" spans="1:11" x14ac:dyDescent="0.25">
      <c r="A660">
        <v>659</v>
      </c>
      <c r="B660">
        <v>18</v>
      </c>
      <c r="C660">
        <v>45</v>
      </c>
      <c r="D660">
        <v>200000000</v>
      </c>
      <c r="E660">
        <v>138790361.669348</v>
      </c>
      <c r="F660">
        <v>138790361.669348</v>
      </c>
      <c r="G660">
        <v>63761783.348932602</v>
      </c>
      <c r="H660">
        <v>196279211.79945999</v>
      </c>
      <c r="I660">
        <v>1047.6359927583801</v>
      </c>
      <c r="J660">
        <f t="shared" si="20"/>
        <v>0.3090169943749474</v>
      </c>
      <c r="K660">
        <f t="shared" si="21"/>
        <v>0.70710678118654757</v>
      </c>
    </row>
    <row r="661" spans="1:11" x14ac:dyDescent="0.25">
      <c r="A661">
        <v>660</v>
      </c>
      <c r="B661">
        <v>18</v>
      </c>
      <c r="C661">
        <v>45</v>
      </c>
      <c r="D661">
        <v>300000000</v>
      </c>
      <c r="E661">
        <v>206040212.86574399</v>
      </c>
      <c r="F661">
        <v>206040212.86574399</v>
      </c>
      <c r="G661">
        <v>94663482.786427304</v>
      </c>
      <c r="H661">
        <v>291384863.42897499</v>
      </c>
      <c r="I661">
        <v>2308.88026427867</v>
      </c>
      <c r="J661">
        <f t="shared" si="20"/>
        <v>0.3090169943749474</v>
      </c>
      <c r="K661">
        <f t="shared" si="21"/>
        <v>0.70710678118654757</v>
      </c>
    </row>
    <row r="662" spans="1:11" x14ac:dyDescent="0.25">
      <c r="A662">
        <v>661</v>
      </c>
      <c r="B662">
        <v>18</v>
      </c>
      <c r="C662">
        <v>45</v>
      </c>
      <c r="D662">
        <v>350000000</v>
      </c>
      <c r="E662">
        <v>239665138.46394199</v>
      </c>
      <c r="F662">
        <v>239665138.46394199</v>
      </c>
      <c r="G662">
        <v>110114332.505174</v>
      </c>
      <c r="H662">
        <v>338937689.24373299</v>
      </c>
      <c r="I662">
        <v>3123.98396882409</v>
      </c>
      <c r="J662">
        <f t="shared" si="20"/>
        <v>0.3090169943749474</v>
      </c>
      <c r="K662">
        <f t="shared" si="21"/>
        <v>0.70710678118654757</v>
      </c>
    </row>
    <row r="663" spans="1:11" x14ac:dyDescent="0.25">
      <c r="A663">
        <v>662</v>
      </c>
      <c r="B663">
        <v>18</v>
      </c>
      <c r="C663">
        <v>45</v>
      </c>
      <c r="D663">
        <v>400000000</v>
      </c>
      <c r="E663">
        <v>273290064.06213999</v>
      </c>
      <c r="F663">
        <v>273290064.06213999</v>
      </c>
      <c r="G663">
        <v>125565182.223922</v>
      </c>
      <c r="H663">
        <v>386490515.05848998</v>
      </c>
      <c r="I663">
        <v>4062.0753858930302</v>
      </c>
      <c r="J663">
        <f t="shared" si="20"/>
        <v>0.3090169943749474</v>
      </c>
      <c r="K663">
        <f t="shared" si="21"/>
        <v>0.70710678118654757</v>
      </c>
    </row>
    <row r="664" spans="1:11" x14ac:dyDescent="0.25">
      <c r="A664">
        <v>663</v>
      </c>
      <c r="B664">
        <v>18</v>
      </c>
      <c r="C664">
        <v>45</v>
      </c>
      <c r="D664">
        <v>500000000</v>
      </c>
      <c r="E664">
        <v>340539915.25853598</v>
      </c>
      <c r="F664">
        <v>340539915.25853598</v>
      </c>
      <c r="G664">
        <v>156466881.66141599</v>
      </c>
      <c r="H664">
        <v>481596166.68800598</v>
      </c>
      <c r="I664">
        <v>6307.2213576014601</v>
      </c>
      <c r="J664">
        <f t="shared" si="20"/>
        <v>0.3090169943749474</v>
      </c>
      <c r="K664">
        <f t="shared" si="21"/>
        <v>0.70710678118654757</v>
      </c>
    </row>
    <row r="665" spans="1:11" x14ac:dyDescent="0.25">
      <c r="A665">
        <v>664</v>
      </c>
      <c r="B665">
        <v>18</v>
      </c>
      <c r="C665">
        <v>45</v>
      </c>
      <c r="D665">
        <v>750000000</v>
      </c>
      <c r="E665">
        <v>508664543.24952501</v>
      </c>
      <c r="F665">
        <v>508664543.24952501</v>
      </c>
      <c r="G665">
        <v>233721130.255153</v>
      </c>
      <c r="H665">
        <v>719360295.76179397</v>
      </c>
      <c r="I665">
        <v>14072.371256034001</v>
      </c>
      <c r="J665">
        <f t="shared" si="20"/>
        <v>0.3090169943749474</v>
      </c>
      <c r="K665">
        <f t="shared" si="21"/>
        <v>0.70710678118654757</v>
      </c>
    </row>
    <row r="666" spans="1:11" x14ac:dyDescent="0.25">
      <c r="A666">
        <v>665</v>
      </c>
      <c r="B666">
        <v>18</v>
      </c>
      <c r="C666">
        <v>45</v>
      </c>
      <c r="D666">
        <v>1000000000</v>
      </c>
      <c r="E666">
        <v>676789171.24051404</v>
      </c>
      <c r="F666">
        <v>676789171.24051404</v>
      </c>
      <c r="G666">
        <v>310975378.84889001</v>
      </c>
      <c r="H666">
        <v>957124424.83558202</v>
      </c>
      <c r="I666">
        <v>24912.213967554599</v>
      </c>
      <c r="J666">
        <f t="shared" si="20"/>
        <v>0.3090169943749474</v>
      </c>
      <c r="K666">
        <f t="shared" si="21"/>
        <v>0.70710678118654757</v>
      </c>
    </row>
    <row r="667" spans="1:11" x14ac:dyDescent="0.25">
      <c r="A667">
        <v>666</v>
      </c>
      <c r="B667">
        <v>19</v>
      </c>
      <c r="C667">
        <v>45</v>
      </c>
      <c r="D667">
        <v>100</v>
      </c>
      <c r="E667">
        <v>4265891.9705062304</v>
      </c>
      <c r="F667">
        <v>4265891.9705062304</v>
      </c>
      <c r="G667">
        <v>2063382.01985179</v>
      </c>
      <c r="H667">
        <v>6032882.28030839</v>
      </c>
      <c r="I667">
        <v>1.00003136849578</v>
      </c>
      <c r="J667">
        <f t="shared" si="20"/>
        <v>0.32556815445715664</v>
      </c>
      <c r="K667">
        <f t="shared" si="21"/>
        <v>0.70710678118654757</v>
      </c>
    </row>
    <row r="668" spans="1:11" x14ac:dyDescent="0.25">
      <c r="A668">
        <v>667</v>
      </c>
      <c r="B668">
        <v>19</v>
      </c>
      <c r="C668">
        <v>45</v>
      </c>
      <c r="D668">
        <v>500</v>
      </c>
      <c r="E668">
        <v>4266159.4035448404</v>
      </c>
      <c r="F668">
        <v>4266159.4035448404</v>
      </c>
      <c r="G668">
        <v>2063512.2471135701</v>
      </c>
      <c r="H668">
        <v>6033260.4877386298</v>
      </c>
      <c r="I668">
        <v>1.0001568473987701</v>
      </c>
      <c r="J668">
        <f t="shared" si="20"/>
        <v>0.32556815445715664</v>
      </c>
      <c r="K668">
        <f t="shared" si="21"/>
        <v>0.70710678118654757</v>
      </c>
    </row>
    <row r="669" spans="1:11" x14ac:dyDescent="0.25">
      <c r="A669">
        <v>668</v>
      </c>
      <c r="B669">
        <v>19</v>
      </c>
      <c r="C669">
        <v>45</v>
      </c>
      <c r="D669">
        <v>1000</v>
      </c>
      <c r="E669">
        <v>4266493.6948431199</v>
      </c>
      <c r="F669">
        <v>4266493.6948431097</v>
      </c>
      <c r="G669">
        <v>2063675.0311908</v>
      </c>
      <c r="H669">
        <v>6033733.2470264304</v>
      </c>
      <c r="I669">
        <v>1.0003137070971799</v>
      </c>
      <c r="J669">
        <f t="shared" si="20"/>
        <v>0.32556815445715664</v>
      </c>
      <c r="K669">
        <f t="shared" si="21"/>
        <v>0.70710678118654757</v>
      </c>
    </row>
    <row r="670" spans="1:11" x14ac:dyDescent="0.25">
      <c r="A670">
        <v>669</v>
      </c>
      <c r="B670">
        <v>19</v>
      </c>
      <c r="C670">
        <v>45</v>
      </c>
      <c r="D670">
        <v>10000</v>
      </c>
      <c r="E670">
        <v>4272510.9382120101</v>
      </c>
      <c r="F670">
        <v>4272510.9382120101</v>
      </c>
      <c r="G670">
        <v>2066605.14458091</v>
      </c>
      <c r="H670">
        <v>6042242.9142068299</v>
      </c>
      <c r="I670">
        <v>1.00313928490727</v>
      </c>
      <c r="J670">
        <f t="shared" si="20"/>
        <v>0.32556815445715664</v>
      </c>
      <c r="K670">
        <f t="shared" si="21"/>
        <v>0.70710678118654757</v>
      </c>
    </row>
    <row r="671" spans="1:11" x14ac:dyDescent="0.25">
      <c r="A671">
        <v>670</v>
      </c>
      <c r="B671">
        <v>19</v>
      </c>
      <c r="C671">
        <v>45</v>
      </c>
      <c r="D671">
        <v>50000</v>
      </c>
      <c r="E671">
        <v>4299254.2420737799</v>
      </c>
      <c r="F671">
        <v>4299254.2420737799</v>
      </c>
      <c r="G671">
        <v>2079627.8707592001</v>
      </c>
      <c r="H671">
        <v>6080063.6572308</v>
      </c>
      <c r="I671">
        <v>1.0157456231014601</v>
      </c>
      <c r="J671">
        <f t="shared" si="20"/>
        <v>0.32556815445715664</v>
      </c>
      <c r="K671">
        <f t="shared" si="21"/>
        <v>0.70710678118654757</v>
      </c>
    </row>
    <row r="672" spans="1:11" x14ac:dyDescent="0.25">
      <c r="A672">
        <v>671</v>
      </c>
      <c r="B672">
        <v>19</v>
      </c>
      <c r="C672">
        <v>45</v>
      </c>
      <c r="D672">
        <v>100000</v>
      </c>
      <c r="E672">
        <v>4332683.3719009804</v>
      </c>
      <c r="F672">
        <v>4332683.3719009804</v>
      </c>
      <c r="G672">
        <v>2095906.2784820599</v>
      </c>
      <c r="H672">
        <v>6127339.5860107597</v>
      </c>
      <c r="I672">
        <v>1.0316142426156301</v>
      </c>
      <c r="J672">
        <f t="shared" si="20"/>
        <v>0.32556815445715664</v>
      </c>
      <c r="K672">
        <f t="shared" si="21"/>
        <v>0.70710678118654757</v>
      </c>
    </row>
    <row r="673" spans="1:11" x14ac:dyDescent="0.25">
      <c r="A673">
        <v>672</v>
      </c>
      <c r="B673">
        <v>19</v>
      </c>
      <c r="C673">
        <v>45</v>
      </c>
      <c r="D673">
        <v>200000</v>
      </c>
      <c r="E673">
        <v>4399541.6315553999</v>
      </c>
      <c r="F673">
        <v>4399541.6315553896</v>
      </c>
      <c r="G673">
        <v>2128463.0939277699</v>
      </c>
      <c r="H673">
        <v>6221891.4435706995</v>
      </c>
      <c r="I673">
        <v>1.06372047088207</v>
      </c>
      <c r="J673">
        <f t="shared" si="20"/>
        <v>0.32556815445715664</v>
      </c>
      <c r="K673">
        <f t="shared" si="21"/>
        <v>0.70710678118654757</v>
      </c>
    </row>
    <row r="674" spans="1:11" x14ac:dyDescent="0.25">
      <c r="A674">
        <v>673</v>
      </c>
      <c r="B674">
        <v>19</v>
      </c>
      <c r="C674">
        <v>45</v>
      </c>
      <c r="D674">
        <v>300000</v>
      </c>
      <c r="E674">
        <v>4466399.89120981</v>
      </c>
      <c r="F674">
        <v>4466399.89120981</v>
      </c>
      <c r="G674">
        <v>2161019.9093734901</v>
      </c>
      <c r="H674">
        <v>6316443.3011306301</v>
      </c>
      <c r="I674">
        <v>1.09631868479932</v>
      </c>
      <c r="J674">
        <f t="shared" si="20"/>
        <v>0.32556815445715664</v>
      </c>
      <c r="K674">
        <f t="shared" si="21"/>
        <v>0.70710678118654757</v>
      </c>
    </row>
    <row r="675" spans="1:11" x14ac:dyDescent="0.25">
      <c r="A675">
        <v>674</v>
      </c>
      <c r="B675">
        <v>19</v>
      </c>
      <c r="C675">
        <v>45</v>
      </c>
      <c r="D675">
        <v>400000</v>
      </c>
      <c r="E675">
        <v>4533258.1508642202</v>
      </c>
      <c r="F675">
        <v>4533258.1508642202</v>
      </c>
      <c r="G675">
        <v>2193576.7248192001</v>
      </c>
      <c r="H675">
        <v>6410995.1586905597</v>
      </c>
      <c r="I675">
        <v>1.12940888436738</v>
      </c>
      <c r="J675">
        <f t="shared" si="20"/>
        <v>0.32556815445715664</v>
      </c>
      <c r="K675">
        <f t="shared" si="21"/>
        <v>0.70710678118654757</v>
      </c>
    </row>
    <row r="676" spans="1:11" x14ac:dyDescent="0.25">
      <c r="A676">
        <v>675</v>
      </c>
      <c r="B676">
        <v>19</v>
      </c>
      <c r="C676">
        <v>45</v>
      </c>
      <c r="D676">
        <v>500000</v>
      </c>
      <c r="E676">
        <v>4600116.4105186304</v>
      </c>
      <c r="F676">
        <v>4600116.4105186304</v>
      </c>
      <c r="G676">
        <v>2226133.5402649199</v>
      </c>
      <c r="H676">
        <v>6505547.0162504902</v>
      </c>
      <c r="I676">
        <v>1.16299106958623</v>
      </c>
      <c r="J676">
        <f t="shared" si="20"/>
        <v>0.32556815445715664</v>
      </c>
      <c r="K676">
        <f t="shared" si="21"/>
        <v>0.70710678118654757</v>
      </c>
    </row>
    <row r="677" spans="1:11" x14ac:dyDescent="0.25">
      <c r="A677">
        <v>676</v>
      </c>
      <c r="B677">
        <v>19</v>
      </c>
      <c r="C677">
        <v>45</v>
      </c>
      <c r="D677">
        <v>750000</v>
      </c>
      <c r="E677">
        <v>4767262.0596546596</v>
      </c>
      <c r="F677">
        <v>4767262.0596546596</v>
      </c>
      <c r="G677">
        <v>2307525.5788792102</v>
      </c>
      <c r="H677">
        <v>6741926.6601503203</v>
      </c>
      <c r="I677">
        <v>1.2490989698556501</v>
      </c>
      <c r="J677">
        <f t="shared" si="20"/>
        <v>0.32556815445715664</v>
      </c>
      <c r="K677">
        <f t="shared" si="21"/>
        <v>0.70710678118654757</v>
      </c>
    </row>
    <row r="678" spans="1:11" x14ac:dyDescent="0.25">
      <c r="A678">
        <v>677</v>
      </c>
      <c r="B678">
        <v>19</v>
      </c>
      <c r="C678">
        <v>45</v>
      </c>
      <c r="D678">
        <v>1000000</v>
      </c>
      <c r="E678">
        <v>4934407.7087906897</v>
      </c>
      <c r="F678">
        <v>4934407.7087906897</v>
      </c>
      <c r="G678">
        <v>2388917.6174935</v>
      </c>
      <c r="H678">
        <v>6978306.3040501503</v>
      </c>
      <c r="I678">
        <v>1.3382817804426099</v>
      </c>
      <c r="J678">
        <f t="shared" si="20"/>
        <v>0.32556815445715664</v>
      </c>
      <c r="K678">
        <f t="shared" si="21"/>
        <v>0.70710678118654757</v>
      </c>
    </row>
    <row r="679" spans="1:11" x14ac:dyDescent="0.25">
      <c r="A679">
        <v>678</v>
      </c>
      <c r="B679">
        <v>19</v>
      </c>
      <c r="C679">
        <v>45</v>
      </c>
      <c r="D679">
        <v>2500000</v>
      </c>
      <c r="E679">
        <v>5937281.6036068797</v>
      </c>
      <c r="F679">
        <v>5937281.6036068797</v>
      </c>
      <c r="G679">
        <v>2877269.8491792302</v>
      </c>
      <c r="H679">
        <v>8396584.1674491204</v>
      </c>
      <c r="I679">
        <v>1.9379517606325101</v>
      </c>
      <c r="J679">
        <f t="shared" si="20"/>
        <v>0.32556815445715664</v>
      </c>
      <c r="K679">
        <f t="shared" si="21"/>
        <v>0.70710678118654757</v>
      </c>
    </row>
    <row r="680" spans="1:11" x14ac:dyDescent="0.25">
      <c r="A680">
        <v>679</v>
      </c>
      <c r="B680">
        <v>19</v>
      </c>
      <c r="C680">
        <v>45</v>
      </c>
      <c r="D680">
        <v>5000000</v>
      </c>
      <c r="E680">
        <v>7608738.0949671799</v>
      </c>
      <c r="F680">
        <v>7608738.0949671799</v>
      </c>
      <c r="G680">
        <v>3691190.2353221201</v>
      </c>
      <c r="H680">
        <v>10760380.606447401</v>
      </c>
      <c r="I680">
        <v>3.1833945530183398</v>
      </c>
      <c r="J680">
        <f t="shared" si="20"/>
        <v>0.32556815445715664</v>
      </c>
      <c r="K680">
        <f t="shared" si="21"/>
        <v>0.70710678118654757</v>
      </c>
    </row>
    <row r="681" spans="1:11" x14ac:dyDescent="0.25">
      <c r="A681">
        <v>680</v>
      </c>
      <c r="B681">
        <v>19</v>
      </c>
      <c r="C681">
        <v>45</v>
      </c>
      <c r="D681">
        <v>6000000</v>
      </c>
      <c r="E681">
        <v>8277320.6915113004</v>
      </c>
      <c r="F681">
        <v>8277320.6915113004</v>
      </c>
      <c r="G681">
        <v>4016758.3897792799</v>
      </c>
      <c r="H681">
        <v>11705899.1820467</v>
      </c>
      <c r="I681">
        <v>3.76766915886359</v>
      </c>
      <c r="J681">
        <f t="shared" si="20"/>
        <v>0.32556815445715664</v>
      </c>
      <c r="K681">
        <f t="shared" si="21"/>
        <v>0.70710678118654757</v>
      </c>
    </row>
    <row r="682" spans="1:11" x14ac:dyDescent="0.25">
      <c r="A682">
        <v>681</v>
      </c>
      <c r="B682">
        <v>19</v>
      </c>
      <c r="C682">
        <v>45</v>
      </c>
      <c r="D682">
        <v>7000000</v>
      </c>
      <c r="E682">
        <v>8945903.2880554292</v>
      </c>
      <c r="F682">
        <v>8945903.2880554292</v>
      </c>
      <c r="G682">
        <v>4342326.5442364402</v>
      </c>
      <c r="H682">
        <v>12651417.757646</v>
      </c>
      <c r="I682">
        <v>4.4011423297893799</v>
      </c>
      <c r="J682">
        <f t="shared" si="20"/>
        <v>0.32556815445715664</v>
      </c>
      <c r="K682">
        <f t="shared" si="21"/>
        <v>0.70710678118654757</v>
      </c>
    </row>
    <row r="683" spans="1:11" x14ac:dyDescent="0.25">
      <c r="A683">
        <v>682</v>
      </c>
      <c r="B683">
        <v>19</v>
      </c>
      <c r="C683">
        <v>45</v>
      </c>
      <c r="D683">
        <v>8000000</v>
      </c>
      <c r="E683">
        <v>9614485.8845995497</v>
      </c>
      <c r="F683">
        <v>9614485.8845995497</v>
      </c>
      <c r="G683">
        <v>4667894.6986935996</v>
      </c>
      <c r="H683">
        <v>13596936.3332453</v>
      </c>
      <c r="I683">
        <v>5.0838140657956901</v>
      </c>
      <c r="J683">
        <f t="shared" si="20"/>
        <v>0.32556815445715664</v>
      </c>
      <c r="K683">
        <f t="shared" si="21"/>
        <v>0.70710678118654757</v>
      </c>
    </row>
    <row r="684" spans="1:11" x14ac:dyDescent="0.25">
      <c r="A684">
        <v>683</v>
      </c>
      <c r="B684">
        <v>19</v>
      </c>
      <c r="C684">
        <v>45</v>
      </c>
      <c r="D684">
        <v>9000000</v>
      </c>
      <c r="E684">
        <v>10283068.481143599</v>
      </c>
      <c r="F684">
        <v>10283068.481143599</v>
      </c>
      <c r="G684">
        <v>4993462.8531507496</v>
      </c>
      <c r="H684">
        <v>14542454.9088446</v>
      </c>
      <c r="I684">
        <v>5.8156843668825298</v>
      </c>
      <c r="J684">
        <f t="shared" si="20"/>
        <v>0.32556815445715664</v>
      </c>
      <c r="K684">
        <f t="shared" si="21"/>
        <v>0.70710678118654757</v>
      </c>
    </row>
    <row r="685" spans="1:11" x14ac:dyDescent="0.25">
      <c r="A685">
        <v>684</v>
      </c>
      <c r="B685">
        <v>19</v>
      </c>
      <c r="C685">
        <v>45</v>
      </c>
      <c r="D685">
        <v>10000000</v>
      </c>
      <c r="E685">
        <v>10951651.0776878</v>
      </c>
      <c r="F685">
        <v>10951651.077687699</v>
      </c>
      <c r="G685">
        <v>5319031.0076079099</v>
      </c>
      <c r="H685">
        <v>15487973.484444</v>
      </c>
      <c r="I685">
        <v>6.5967532330498999</v>
      </c>
      <c r="J685">
        <f t="shared" si="20"/>
        <v>0.32556815445715664</v>
      </c>
      <c r="K685">
        <f t="shared" si="21"/>
        <v>0.70710678118654757</v>
      </c>
    </row>
    <row r="686" spans="1:11" x14ac:dyDescent="0.25">
      <c r="A686">
        <v>685</v>
      </c>
      <c r="B686">
        <v>19</v>
      </c>
      <c r="C686">
        <v>45</v>
      </c>
      <c r="D686">
        <v>15000000</v>
      </c>
      <c r="E686">
        <v>14294564.0604084</v>
      </c>
      <c r="F686">
        <v>14294564.0604084</v>
      </c>
      <c r="G686">
        <v>6946871.7798936898</v>
      </c>
      <c r="H686">
        <v>20215566.3624405</v>
      </c>
      <c r="I686">
        <v>11.2400760400946</v>
      </c>
      <c r="J686">
        <f t="shared" si="20"/>
        <v>0.32556815445715664</v>
      </c>
      <c r="K686">
        <f t="shared" si="21"/>
        <v>0.70710678118654757</v>
      </c>
    </row>
    <row r="687" spans="1:11" x14ac:dyDescent="0.25">
      <c r="A687">
        <v>686</v>
      </c>
      <c r="B687">
        <v>19</v>
      </c>
      <c r="C687">
        <v>45</v>
      </c>
      <c r="D687">
        <v>20000000</v>
      </c>
      <c r="E687">
        <v>17637477.043129001</v>
      </c>
      <c r="F687">
        <v>17637477.043129001</v>
      </c>
      <c r="G687">
        <v>8574712.55217948</v>
      </c>
      <c r="H687">
        <v>24943159.240437102</v>
      </c>
      <c r="I687">
        <v>17.113362974152601</v>
      </c>
      <c r="J687">
        <f t="shared" si="20"/>
        <v>0.32556815445715664</v>
      </c>
      <c r="K687">
        <f t="shared" si="21"/>
        <v>0.70710678118654757</v>
      </c>
    </row>
    <row r="688" spans="1:11" x14ac:dyDescent="0.25">
      <c r="A688">
        <v>687</v>
      </c>
      <c r="B688">
        <v>19</v>
      </c>
      <c r="C688">
        <v>45</v>
      </c>
      <c r="D688">
        <v>25000000</v>
      </c>
      <c r="E688">
        <v>20980390.025849599</v>
      </c>
      <c r="F688">
        <v>20980390.025849599</v>
      </c>
      <c r="G688">
        <v>10202553.3244652</v>
      </c>
      <c r="H688">
        <v>29670752.118433699</v>
      </c>
      <c r="I688">
        <v>24.216614035223898</v>
      </c>
      <c r="J688">
        <f t="shared" si="20"/>
        <v>0.32556815445715664</v>
      </c>
      <c r="K688">
        <f t="shared" si="21"/>
        <v>0.70710678118654757</v>
      </c>
    </row>
    <row r="689" spans="1:11" x14ac:dyDescent="0.25">
      <c r="A689">
        <v>688</v>
      </c>
      <c r="B689">
        <v>19</v>
      </c>
      <c r="C689">
        <v>45</v>
      </c>
      <c r="D689">
        <v>30000000</v>
      </c>
      <c r="E689">
        <v>24323303.008570202</v>
      </c>
      <c r="F689">
        <v>24323303.008570202</v>
      </c>
      <c r="G689">
        <v>11830394.096751001</v>
      </c>
      <c r="H689">
        <v>34398344.9964303</v>
      </c>
      <c r="I689">
        <v>32.549829223308301</v>
      </c>
      <c r="J689">
        <f t="shared" si="20"/>
        <v>0.32556815445715664</v>
      </c>
      <c r="K689">
        <f t="shared" si="21"/>
        <v>0.70710678118654757</v>
      </c>
    </row>
    <row r="690" spans="1:11" x14ac:dyDescent="0.25">
      <c r="A690">
        <v>689</v>
      </c>
      <c r="B690">
        <v>19</v>
      </c>
      <c r="C690">
        <v>45</v>
      </c>
      <c r="D690">
        <v>35000000</v>
      </c>
      <c r="E690">
        <v>27666215.9912908</v>
      </c>
      <c r="F690">
        <v>27666215.9912908</v>
      </c>
      <c r="G690">
        <v>13458234.869036799</v>
      </c>
      <c r="H690">
        <v>39125937.874426901</v>
      </c>
      <c r="I690">
        <v>42.113008538406</v>
      </c>
      <c r="J690">
        <f t="shared" si="20"/>
        <v>0.32556815445715664</v>
      </c>
      <c r="K690">
        <f t="shared" si="21"/>
        <v>0.70710678118654757</v>
      </c>
    </row>
    <row r="691" spans="1:11" x14ac:dyDescent="0.25">
      <c r="A691">
        <v>690</v>
      </c>
      <c r="B691">
        <v>19</v>
      </c>
      <c r="C691">
        <v>45</v>
      </c>
      <c r="D691">
        <v>40000000</v>
      </c>
      <c r="E691">
        <v>31009128.974011399</v>
      </c>
      <c r="F691">
        <v>31009128.974011399</v>
      </c>
      <c r="G691">
        <v>15086075.6413226</v>
      </c>
      <c r="H691">
        <v>43853530.752423503</v>
      </c>
      <c r="I691">
        <v>52.906151980516903</v>
      </c>
      <c r="J691">
        <f t="shared" si="20"/>
        <v>0.32556815445715664</v>
      </c>
      <c r="K691">
        <f t="shared" si="21"/>
        <v>0.70710678118654757</v>
      </c>
    </row>
    <row r="692" spans="1:11" x14ac:dyDescent="0.25">
      <c r="A692">
        <v>691</v>
      </c>
      <c r="B692">
        <v>19</v>
      </c>
      <c r="C692">
        <v>45</v>
      </c>
      <c r="D692">
        <v>50000000</v>
      </c>
      <c r="E692">
        <v>37694954.939452603</v>
      </c>
      <c r="F692">
        <v>37694954.939452603</v>
      </c>
      <c r="G692">
        <v>18341757.185894102</v>
      </c>
      <c r="H692">
        <v>53308716.508416601</v>
      </c>
      <c r="I692">
        <v>78.1823312457783</v>
      </c>
      <c r="J692">
        <f t="shared" si="20"/>
        <v>0.32556815445715664</v>
      </c>
      <c r="K692">
        <f t="shared" si="21"/>
        <v>0.70710678118654757</v>
      </c>
    </row>
    <row r="693" spans="1:11" x14ac:dyDescent="0.25">
      <c r="A693">
        <v>692</v>
      </c>
      <c r="B693">
        <v>19</v>
      </c>
      <c r="C693">
        <v>45</v>
      </c>
      <c r="D693">
        <v>75000000</v>
      </c>
      <c r="E693">
        <v>54409519.853055701</v>
      </c>
      <c r="F693">
        <v>54409519.853055701</v>
      </c>
      <c r="G693">
        <v>26480961.0473231</v>
      </c>
      <c r="H693">
        <v>76946680.898399502</v>
      </c>
      <c r="I693">
        <v>162.89715163166301</v>
      </c>
      <c r="J693">
        <f t="shared" si="20"/>
        <v>0.32556815445715664</v>
      </c>
      <c r="K693">
        <f t="shared" si="21"/>
        <v>0.70710678118654757</v>
      </c>
    </row>
    <row r="694" spans="1:11" x14ac:dyDescent="0.25">
      <c r="A694">
        <v>693</v>
      </c>
      <c r="B694">
        <v>19</v>
      </c>
      <c r="C694">
        <v>45</v>
      </c>
      <c r="D694">
        <v>100000000</v>
      </c>
      <c r="E694">
        <v>71124084.766658694</v>
      </c>
      <c r="F694">
        <v>71124084.766658694</v>
      </c>
      <c r="G694">
        <v>34620164.908752002</v>
      </c>
      <c r="H694">
        <v>100584645.28838199</v>
      </c>
      <c r="I694">
        <v>278.36107519287799</v>
      </c>
      <c r="J694">
        <f t="shared" si="20"/>
        <v>0.32556815445715664</v>
      </c>
      <c r="K694">
        <f t="shared" si="21"/>
        <v>0.70710678118654757</v>
      </c>
    </row>
    <row r="695" spans="1:11" x14ac:dyDescent="0.25">
      <c r="A695">
        <v>694</v>
      </c>
      <c r="B695">
        <v>19</v>
      </c>
      <c r="C695">
        <v>45</v>
      </c>
      <c r="D695">
        <v>200000000</v>
      </c>
      <c r="E695">
        <v>137982344.42107099</v>
      </c>
      <c r="F695">
        <v>137982344.42107001</v>
      </c>
      <c r="G695">
        <v>67176980.354467601</v>
      </c>
      <c r="H695">
        <v>195136502.84831399</v>
      </c>
      <c r="I695">
        <v>1047.7078011910401</v>
      </c>
      <c r="J695">
        <f t="shared" si="20"/>
        <v>0.32556815445715664</v>
      </c>
      <c r="K695">
        <f t="shared" si="21"/>
        <v>0.70710678118654757</v>
      </c>
    </row>
    <row r="696" spans="1:11" x14ac:dyDescent="0.25">
      <c r="A696">
        <v>695</v>
      </c>
      <c r="B696">
        <v>19</v>
      </c>
      <c r="C696">
        <v>45</v>
      </c>
      <c r="D696">
        <v>300000000</v>
      </c>
      <c r="E696">
        <v>204840604.07548299</v>
      </c>
      <c r="F696">
        <v>204840604.07548299</v>
      </c>
      <c r="G696">
        <v>99733795.800183296</v>
      </c>
      <c r="H696">
        <v>289688360.40824503</v>
      </c>
      <c r="I696">
        <v>2309.0401779945</v>
      </c>
      <c r="J696">
        <f t="shared" si="20"/>
        <v>0.32556815445715664</v>
      </c>
      <c r="K696">
        <f t="shared" si="21"/>
        <v>0.70710678118654757</v>
      </c>
    </row>
    <row r="697" spans="1:11" x14ac:dyDescent="0.25">
      <c r="A697">
        <v>696</v>
      </c>
      <c r="B697">
        <v>19</v>
      </c>
      <c r="C697">
        <v>45</v>
      </c>
      <c r="D697">
        <v>350000000</v>
      </c>
      <c r="E697">
        <v>238269733.90268901</v>
      </c>
      <c r="F697">
        <v>238269733.90268901</v>
      </c>
      <c r="G697">
        <v>116012203.523041</v>
      </c>
      <c r="H697">
        <v>336964289.18821102</v>
      </c>
      <c r="I697">
        <v>3124.2009854482098</v>
      </c>
      <c r="J697">
        <f t="shared" si="20"/>
        <v>0.32556815445715664</v>
      </c>
      <c r="K697">
        <f t="shared" si="21"/>
        <v>0.70710678118654757</v>
      </c>
    </row>
    <row r="698" spans="1:11" x14ac:dyDescent="0.25">
      <c r="A698">
        <v>697</v>
      </c>
      <c r="B698">
        <v>19</v>
      </c>
      <c r="C698">
        <v>45</v>
      </c>
      <c r="D698">
        <v>400000000</v>
      </c>
      <c r="E698">
        <v>271698863.729895</v>
      </c>
      <c r="F698">
        <v>271698863.729895</v>
      </c>
      <c r="G698">
        <v>132290611.24589901</v>
      </c>
      <c r="H698">
        <v>384240217.96817702</v>
      </c>
      <c r="I698">
        <v>4062.3582056032401</v>
      </c>
      <c r="J698">
        <f t="shared" si="20"/>
        <v>0.32556815445715664</v>
      </c>
      <c r="K698">
        <f t="shared" si="21"/>
        <v>0.70710678118654757</v>
      </c>
    </row>
    <row r="699" spans="1:11" x14ac:dyDescent="0.25">
      <c r="A699">
        <v>698</v>
      </c>
      <c r="B699">
        <v>19</v>
      </c>
      <c r="C699">
        <v>45</v>
      </c>
      <c r="D699">
        <v>500000000</v>
      </c>
      <c r="E699">
        <v>338557123.38430703</v>
      </c>
      <c r="F699">
        <v>338557123.38430703</v>
      </c>
      <c r="G699">
        <v>164847426.691614</v>
      </c>
      <c r="H699">
        <v>478792075.52810901</v>
      </c>
      <c r="I699">
        <v>6307.6618840172696</v>
      </c>
      <c r="J699">
        <f t="shared" si="20"/>
        <v>0.32556815445715664</v>
      </c>
      <c r="K699">
        <f t="shared" si="21"/>
        <v>0.70710678118654757</v>
      </c>
    </row>
    <row r="700" spans="1:11" x14ac:dyDescent="0.25">
      <c r="A700">
        <v>699</v>
      </c>
      <c r="B700">
        <v>19</v>
      </c>
      <c r="C700">
        <v>45</v>
      </c>
      <c r="D700">
        <v>750000000</v>
      </c>
      <c r="E700">
        <v>505702772.520338</v>
      </c>
      <c r="F700">
        <v>505702772.520338</v>
      </c>
      <c r="G700">
        <v>246239465.30590299</v>
      </c>
      <c r="H700">
        <v>715171719.42793798</v>
      </c>
      <c r="I700">
        <v>14073.3583023254</v>
      </c>
      <c r="J700">
        <f t="shared" si="20"/>
        <v>0.32556815445715664</v>
      </c>
      <c r="K700">
        <f t="shared" si="21"/>
        <v>0.70710678118654757</v>
      </c>
    </row>
    <row r="701" spans="1:11" x14ac:dyDescent="0.25">
      <c r="A701">
        <v>700</v>
      </c>
      <c r="B701">
        <v>19</v>
      </c>
      <c r="C701">
        <v>45</v>
      </c>
      <c r="D701">
        <v>1000000000</v>
      </c>
      <c r="E701">
        <v>672848421.65636802</v>
      </c>
      <c r="F701">
        <v>672848421.65636802</v>
      </c>
      <c r="G701">
        <v>327631503.92019302</v>
      </c>
      <c r="H701">
        <v>951551363.32776701</v>
      </c>
      <c r="I701">
        <v>24913.965038166702</v>
      </c>
      <c r="J701">
        <f t="shared" si="20"/>
        <v>0.32556815445715664</v>
      </c>
      <c r="K701">
        <f t="shared" si="21"/>
        <v>0.70710678118654757</v>
      </c>
    </row>
    <row r="702" spans="1:11" x14ac:dyDescent="0.25">
      <c r="A702">
        <v>701</v>
      </c>
      <c r="B702">
        <v>20</v>
      </c>
      <c r="C702">
        <v>45</v>
      </c>
      <c r="D702">
        <v>100</v>
      </c>
      <c r="E702">
        <v>4239763.01224057</v>
      </c>
      <c r="F702">
        <v>4239763.01224057</v>
      </c>
      <c r="G702">
        <v>2167730.9898430901</v>
      </c>
      <c r="H702">
        <v>5995930.35315842</v>
      </c>
      <c r="I702">
        <v>1.0000313696498599</v>
      </c>
      <c r="J702">
        <f t="shared" si="20"/>
        <v>0.34202014332566871</v>
      </c>
      <c r="K702">
        <f t="shared" si="21"/>
        <v>0.70710678118654757</v>
      </c>
    </row>
    <row r="703" spans="1:11" x14ac:dyDescent="0.25">
      <c r="A703">
        <v>702</v>
      </c>
      <c r="B703">
        <v>20</v>
      </c>
      <c r="C703">
        <v>45</v>
      </c>
      <c r="D703">
        <v>500</v>
      </c>
      <c r="E703">
        <v>4240028.7974503199</v>
      </c>
      <c r="F703">
        <v>4240028.7974503199</v>
      </c>
      <c r="G703">
        <v>2167867.7979004201</v>
      </c>
      <c r="H703">
        <v>5996306.2302067298</v>
      </c>
      <c r="I703">
        <v>1.0001568531695399</v>
      </c>
      <c r="J703">
        <f t="shared" si="20"/>
        <v>0.34202014332566871</v>
      </c>
      <c r="K703">
        <f t="shared" si="21"/>
        <v>0.70710678118654757</v>
      </c>
    </row>
    <row r="704" spans="1:11" x14ac:dyDescent="0.25">
      <c r="A704">
        <v>703</v>
      </c>
      <c r="B704">
        <v>20</v>
      </c>
      <c r="C704">
        <v>45</v>
      </c>
      <c r="D704">
        <v>1000</v>
      </c>
      <c r="E704">
        <v>4240361.02896252</v>
      </c>
      <c r="F704">
        <v>4240361.02896252</v>
      </c>
      <c r="G704">
        <v>2168038.8079720801</v>
      </c>
      <c r="H704">
        <v>5996776.0765171302</v>
      </c>
      <c r="I704">
        <v>1.00031371863964</v>
      </c>
      <c r="J704">
        <f t="shared" si="20"/>
        <v>0.34202014332566871</v>
      </c>
      <c r="K704">
        <f t="shared" si="21"/>
        <v>0.70710678118654757</v>
      </c>
    </row>
    <row r="705" spans="1:11" x14ac:dyDescent="0.25">
      <c r="A705">
        <v>704</v>
      </c>
      <c r="B705">
        <v>20</v>
      </c>
      <c r="C705">
        <v>45</v>
      </c>
      <c r="D705">
        <v>10000</v>
      </c>
      <c r="E705">
        <v>4246341.19618202</v>
      </c>
      <c r="F705">
        <v>4246341.19618202</v>
      </c>
      <c r="G705">
        <v>2171116.98926201</v>
      </c>
      <c r="H705">
        <v>6005233.3101041997</v>
      </c>
      <c r="I705">
        <v>1.00313940049566</v>
      </c>
      <c r="J705">
        <f t="shared" si="20"/>
        <v>0.34202014332566871</v>
      </c>
      <c r="K705">
        <f t="shared" si="21"/>
        <v>0.70710678118654757</v>
      </c>
    </row>
    <row r="706" spans="1:11" x14ac:dyDescent="0.25">
      <c r="A706">
        <v>705</v>
      </c>
      <c r="B706">
        <v>20</v>
      </c>
      <c r="C706">
        <v>45</v>
      </c>
      <c r="D706">
        <v>50000</v>
      </c>
      <c r="E706">
        <v>4272919.7171575604</v>
      </c>
      <c r="F706">
        <v>4272919.7171575604</v>
      </c>
      <c r="G706">
        <v>2184797.7949950402</v>
      </c>
      <c r="H706">
        <v>6042821.0149356397</v>
      </c>
      <c r="I706">
        <v>1.0157462046825301</v>
      </c>
      <c r="J706">
        <f t="shared" ref="J706:J769" si="22">SIN(B706*PI()/180)</f>
        <v>0.34202014332566871</v>
      </c>
      <c r="K706">
        <f t="shared" ref="K706:K769" si="23">COS(C706*PI()/180)</f>
        <v>0.70710678118654757</v>
      </c>
    </row>
    <row r="707" spans="1:11" x14ac:dyDescent="0.25">
      <c r="A707">
        <v>706</v>
      </c>
      <c r="B707">
        <v>20</v>
      </c>
      <c r="C707">
        <v>45</v>
      </c>
      <c r="D707">
        <v>100000</v>
      </c>
      <c r="E707">
        <v>4306142.8683770001</v>
      </c>
      <c r="F707">
        <v>4306142.8683770001</v>
      </c>
      <c r="G707">
        <v>2201898.8021613201</v>
      </c>
      <c r="H707">
        <v>6089805.6459749304</v>
      </c>
      <c r="I707">
        <v>1.0316154148755701</v>
      </c>
      <c r="J707">
        <f t="shared" si="22"/>
        <v>0.34202014332566871</v>
      </c>
      <c r="K707">
        <f t="shared" si="23"/>
        <v>0.70710678118654757</v>
      </c>
    </row>
    <row r="708" spans="1:11" x14ac:dyDescent="0.25">
      <c r="A708">
        <v>707</v>
      </c>
      <c r="B708">
        <v>20</v>
      </c>
      <c r="C708">
        <v>45</v>
      </c>
      <c r="D708">
        <v>200000</v>
      </c>
      <c r="E708">
        <v>4372589.1708158599</v>
      </c>
      <c r="F708">
        <v>4372589.1708158599</v>
      </c>
      <c r="G708">
        <v>2236100.8164938898</v>
      </c>
      <c r="H708">
        <v>6183774.9080535201</v>
      </c>
      <c r="I708">
        <v>1.06372285179319</v>
      </c>
      <c r="J708">
        <f t="shared" si="22"/>
        <v>0.34202014332566871</v>
      </c>
      <c r="K708">
        <f t="shared" si="23"/>
        <v>0.70710678118654757</v>
      </c>
    </row>
    <row r="709" spans="1:11" x14ac:dyDescent="0.25">
      <c r="A709">
        <v>708</v>
      </c>
      <c r="B709">
        <v>20</v>
      </c>
      <c r="C709">
        <v>45</v>
      </c>
      <c r="D709">
        <v>300000</v>
      </c>
      <c r="E709">
        <v>4439035.47325473</v>
      </c>
      <c r="F709">
        <v>4439035.47325473</v>
      </c>
      <c r="G709">
        <v>2270302.8308264501</v>
      </c>
      <c r="H709">
        <v>6277744.1701321099</v>
      </c>
      <c r="I709">
        <v>1.0963223107528599</v>
      </c>
      <c r="J709">
        <f t="shared" si="22"/>
        <v>0.34202014332566871</v>
      </c>
      <c r="K709">
        <f t="shared" si="23"/>
        <v>0.70710678118654757</v>
      </c>
    </row>
    <row r="710" spans="1:11" x14ac:dyDescent="0.25">
      <c r="A710">
        <v>709</v>
      </c>
      <c r="B710">
        <v>20</v>
      </c>
      <c r="C710">
        <v>45</v>
      </c>
      <c r="D710">
        <v>400000</v>
      </c>
      <c r="E710">
        <v>4505481.7756936001</v>
      </c>
      <c r="F710">
        <v>4505481.7756936001</v>
      </c>
      <c r="G710">
        <v>2304504.8451590198</v>
      </c>
      <c r="H710">
        <v>6371713.4322106997</v>
      </c>
      <c r="I710">
        <v>1.1294137917545799</v>
      </c>
      <c r="J710">
        <f t="shared" si="22"/>
        <v>0.34202014332566871</v>
      </c>
      <c r="K710">
        <f t="shared" si="23"/>
        <v>0.70710678118654757</v>
      </c>
    </row>
    <row r="711" spans="1:11" x14ac:dyDescent="0.25">
      <c r="A711">
        <v>710</v>
      </c>
      <c r="B711">
        <v>20</v>
      </c>
      <c r="C711">
        <v>45</v>
      </c>
      <c r="D711">
        <v>500000</v>
      </c>
      <c r="E711">
        <v>4571928.0781324701</v>
      </c>
      <c r="F711">
        <v>4571928.0781324701</v>
      </c>
      <c r="G711">
        <v>2338706.8594915899</v>
      </c>
      <c r="H711">
        <v>6465682.6942892997</v>
      </c>
      <c r="I711">
        <v>1.16299729479835</v>
      </c>
      <c r="J711">
        <f t="shared" si="22"/>
        <v>0.34202014332566871</v>
      </c>
      <c r="K711">
        <f t="shared" si="23"/>
        <v>0.70710678118654757</v>
      </c>
    </row>
    <row r="712" spans="1:11" x14ac:dyDescent="0.25">
      <c r="A712">
        <v>711</v>
      </c>
      <c r="B712">
        <v>20</v>
      </c>
      <c r="C712">
        <v>45</v>
      </c>
      <c r="D712">
        <v>750000</v>
      </c>
      <c r="E712">
        <v>4738043.8342296397</v>
      </c>
      <c r="F712">
        <v>4738043.8342296304</v>
      </c>
      <c r="G712">
        <v>2424211.8953229999</v>
      </c>
      <c r="H712">
        <v>6700605.8494857699</v>
      </c>
      <c r="I712">
        <v>1.24910864884174</v>
      </c>
      <c r="J712">
        <f t="shared" si="22"/>
        <v>0.34202014332566871</v>
      </c>
      <c r="K712">
        <f t="shared" si="23"/>
        <v>0.70710678118654757</v>
      </c>
    </row>
    <row r="713" spans="1:11" x14ac:dyDescent="0.25">
      <c r="A713">
        <v>712</v>
      </c>
      <c r="B713">
        <v>20</v>
      </c>
      <c r="C713">
        <v>45</v>
      </c>
      <c r="D713">
        <v>1000000</v>
      </c>
      <c r="E713">
        <v>4904159.5903268</v>
      </c>
      <c r="F713">
        <v>4904159.5903268</v>
      </c>
      <c r="G713">
        <v>2509716.9311544201</v>
      </c>
      <c r="H713">
        <v>6935529.0046822503</v>
      </c>
      <c r="I713">
        <v>1.33829514064794</v>
      </c>
      <c r="J713">
        <f t="shared" si="22"/>
        <v>0.34202014332566871</v>
      </c>
      <c r="K713">
        <f t="shared" si="23"/>
        <v>0.70710678118654757</v>
      </c>
    </row>
    <row r="714" spans="1:11" x14ac:dyDescent="0.25">
      <c r="A714">
        <v>713</v>
      </c>
      <c r="B714">
        <v>20</v>
      </c>
      <c r="C714">
        <v>45</v>
      </c>
      <c r="D714">
        <v>2500000</v>
      </c>
      <c r="E714">
        <v>5900854.1269098204</v>
      </c>
      <c r="F714">
        <v>5900854.1269098204</v>
      </c>
      <c r="G714">
        <v>3022747.14614292</v>
      </c>
      <c r="H714">
        <v>8345067.9358611098</v>
      </c>
      <c r="I714">
        <v>1.9379919845040501</v>
      </c>
      <c r="J714">
        <f t="shared" si="22"/>
        <v>0.34202014332566871</v>
      </c>
      <c r="K714">
        <f t="shared" si="23"/>
        <v>0.70710678118654757</v>
      </c>
    </row>
    <row r="715" spans="1:11" x14ac:dyDescent="0.25">
      <c r="A715">
        <v>714</v>
      </c>
      <c r="B715">
        <v>20</v>
      </c>
      <c r="C715">
        <v>45</v>
      </c>
      <c r="D715">
        <v>5000000</v>
      </c>
      <c r="E715">
        <v>7562011.6878815005</v>
      </c>
      <c r="F715">
        <v>7562011.6878815005</v>
      </c>
      <c r="G715">
        <v>3877797.5044570998</v>
      </c>
      <c r="H715">
        <v>10694299.4878258</v>
      </c>
      <c r="I715">
        <v>3.1834977452887498</v>
      </c>
      <c r="J715">
        <f t="shared" si="22"/>
        <v>0.34202014332566871</v>
      </c>
      <c r="K715">
        <f t="shared" si="23"/>
        <v>0.70710678118654757</v>
      </c>
    </row>
    <row r="716" spans="1:11" x14ac:dyDescent="0.25">
      <c r="A716">
        <v>715</v>
      </c>
      <c r="B716">
        <v>20</v>
      </c>
      <c r="C716">
        <v>45</v>
      </c>
      <c r="D716">
        <v>6000000</v>
      </c>
      <c r="E716">
        <v>8226474.7122701798</v>
      </c>
      <c r="F716">
        <v>8226474.7122701798</v>
      </c>
      <c r="G716">
        <v>4219817.64778277</v>
      </c>
      <c r="H716">
        <v>11633992.108611699</v>
      </c>
      <c r="I716">
        <v>3.7678039069612002</v>
      </c>
      <c r="J716">
        <f t="shared" si="22"/>
        <v>0.34202014332566871</v>
      </c>
      <c r="K716">
        <f t="shared" si="23"/>
        <v>0.70710678118654757</v>
      </c>
    </row>
    <row r="717" spans="1:11" x14ac:dyDescent="0.25">
      <c r="A717">
        <v>716</v>
      </c>
      <c r="B717">
        <v>20</v>
      </c>
      <c r="C717">
        <v>45</v>
      </c>
      <c r="D717">
        <v>7000000</v>
      </c>
      <c r="E717">
        <v>8890937.7366588507</v>
      </c>
      <c r="F717">
        <v>8890937.7366588507</v>
      </c>
      <c r="G717">
        <v>4561837.7911084304</v>
      </c>
      <c r="H717">
        <v>12573684.729397699</v>
      </c>
      <c r="I717">
        <v>4.4013122728385596</v>
      </c>
      <c r="J717">
        <f t="shared" si="22"/>
        <v>0.34202014332566871</v>
      </c>
      <c r="K717">
        <f t="shared" si="23"/>
        <v>0.70710678118654757</v>
      </c>
    </row>
    <row r="718" spans="1:11" x14ac:dyDescent="0.25">
      <c r="A718">
        <v>717</v>
      </c>
      <c r="B718">
        <v>20</v>
      </c>
      <c r="C718">
        <v>45</v>
      </c>
      <c r="D718">
        <v>8000000</v>
      </c>
      <c r="E718">
        <v>9555400.7610475309</v>
      </c>
      <c r="F718">
        <v>9555400.7610475309</v>
      </c>
      <c r="G718">
        <v>4903857.9344341001</v>
      </c>
      <c r="H718">
        <v>13513377.350183601</v>
      </c>
      <c r="I718">
        <v>5.0840228429208301</v>
      </c>
      <c r="J718">
        <f t="shared" si="22"/>
        <v>0.34202014332566871</v>
      </c>
      <c r="K718">
        <f t="shared" si="23"/>
        <v>0.70710678118654757</v>
      </c>
    </row>
    <row r="719" spans="1:11" x14ac:dyDescent="0.25">
      <c r="A719">
        <v>718</v>
      </c>
      <c r="B719">
        <v>20</v>
      </c>
      <c r="C719">
        <v>45</v>
      </c>
      <c r="D719">
        <v>9000000</v>
      </c>
      <c r="E719">
        <v>10219863.7854362</v>
      </c>
      <c r="F719">
        <v>10219863.7854362</v>
      </c>
      <c r="G719">
        <v>5245878.0777597697</v>
      </c>
      <c r="H719">
        <v>14453069.9709695</v>
      </c>
      <c r="I719">
        <v>5.8159356172079901</v>
      </c>
      <c r="J719">
        <f t="shared" si="22"/>
        <v>0.34202014332566871</v>
      </c>
      <c r="K719">
        <f t="shared" si="23"/>
        <v>0.70710678118654757</v>
      </c>
    </row>
    <row r="720" spans="1:11" x14ac:dyDescent="0.25">
      <c r="A720">
        <v>719</v>
      </c>
      <c r="B720">
        <v>20</v>
      </c>
      <c r="C720">
        <v>45</v>
      </c>
      <c r="D720">
        <v>10000000</v>
      </c>
      <c r="E720">
        <v>10884326.8098248</v>
      </c>
      <c r="F720">
        <v>10884326.8098248</v>
      </c>
      <c r="G720">
        <v>5587898.2210854404</v>
      </c>
      <c r="H720">
        <v>15392762.591755399</v>
      </c>
      <c r="I720">
        <v>6.59705059570007</v>
      </c>
      <c r="J720">
        <f t="shared" si="22"/>
        <v>0.34202014332566871</v>
      </c>
      <c r="K720">
        <f t="shared" si="23"/>
        <v>0.70710678118654757</v>
      </c>
    </row>
    <row r="721" spans="1:11" x14ac:dyDescent="0.25">
      <c r="A721">
        <v>720</v>
      </c>
      <c r="B721">
        <v>20</v>
      </c>
      <c r="C721">
        <v>45</v>
      </c>
      <c r="D721">
        <v>15000000</v>
      </c>
      <c r="E721">
        <v>14206641.931768199</v>
      </c>
      <c r="F721">
        <v>14206641.931768199</v>
      </c>
      <c r="G721">
        <v>7297998.9377137804</v>
      </c>
      <c r="H721">
        <v>20091225.695684899</v>
      </c>
      <c r="I721">
        <v>11.240658551233899</v>
      </c>
      <c r="J721">
        <f t="shared" si="22"/>
        <v>0.34202014332566871</v>
      </c>
      <c r="K721">
        <f t="shared" si="23"/>
        <v>0.70710678118654757</v>
      </c>
    </row>
    <row r="722" spans="1:11" x14ac:dyDescent="0.25">
      <c r="A722">
        <v>721</v>
      </c>
      <c r="B722">
        <v>20</v>
      </c>
      <c r="C722">
        <v>45</v>
      </c>
      <c r="D722">
        <v>20000000</v>
      </c>
      <c r="E722">
        <v>17528957.053711601</v>
      </c>
      <c r="F722">
        <v>17528957.053711601</v>
      </c>
      <c r="G722">
        <v>9008099.6543421298</v>
      </c>
      <c r="H722">
        <v>24789688.7996145</v>
      </c>
      <c r="I722">
        <v>17.1143216118904</v>
      </c>
      <c r="J722">
        <f t="shared" si="22"/>
        <v>0.34202014332566871</v>
      </c>
      <c r="K722">
        <f t="shared" si="23"/>
        <v>0.70710678118654757</v>
      </c>
    </row>
    <row r="723" spans="1:11" x14ac:dyDescent="0.25">
      <c r="A723">
        <v>722</v>
      </c>
      <c r="B723">
        <v>20</v>
      </c>
      <c r="C723">
        <v>45</v>
      </c>
      <c r="D723">
        <v>25000000</v>
      </c>
      <c r="E723">
        <v>20851272.175655</v>
      </c>
      <c r="F723">
        <v>20851272.175655</v>
      </c>
      <c r="G723">
        <v>10718200.3709704</v>
      </c>
      <c r="H723">
        <v>29488151.903544001</v>
      </c>
      <c r="I723">
        <v>24.2180397776694</v>
      </c>
      <c r="J723">
        <f t="shared" si="22"/>
        <v>0.34202014332566871</v>
      </c>
      <c r="K723">
        <f t="shared" si="23"/>
        <v>0.70710678118654757</v>
      </c>
    </row>
    <row r="724" spans="1:11" x14ac:dyDescent="0.25">
      <c r="A724">
        <v>723</v>
      </c>
      <c r="B724">
        <v>20</v>
      </c>
      <c r="C724">
        <v>45</v>
      </c>
      <c r="D724">
        <v>30000000</v>
      </c>
      <c r="E724">
        <v>24173587.297598299</v>
      </c>
      <c r="F724">
        <v>24173587.297598299</v>
      </c>
      <c r="G724">
        <v>12428301.087598801</v>
      </c>
      <c r="H724">
        <v>34186615.007473499</v>
      </c>
      <c r="I724">
        <v>32.551813048570999</v>
      </c>
      <c r="J724">
        <f t="shared" si="22"/>
        <v>0.34202014332566871</v>
      </c>
      <c r="K724">
        <f t="shared" si="23"/>
        <v>0.70710678118654757</v>
      </c>
    </row>
    <row r="725" spans="1:11" x14ac:dyDescent="0.25">
      <c r="A725">
        <v>724</v>
      </c>
      <c r="B725">
        <v>20</v>
      </c>
      <c r="C725">
        <v>45</v>
      </c>
      <c r="D725">
        <v>35000000</v>
      </c>
      <c r="E725">
        <v>27495902.419541702</v>
      </c>
      <c r="F725">
        <v>27495902.419541702</v>
      </c>
      <c r="G725">
        <v>14138401.804227101</v>
      </c>
      <c r="H725">
        <v>38885078.1114031</v>
      </c>
      <c r="I725">
        <v>42.115641424595204</v>
      </c>
      <c r="J725">
        <f t="shared" si="22"/>
        <v>0.34202014332566871</v>
      </c>
      <c r="K725">
        <f t="shared" si="23"/>
        <v>0.70710678118654757</v>
      </c>
    </row>
    <row r="726" spans="1:11" x14ac:dyDescent="0.25">
      <c r="A726">
        <v>725</v>
      </c>
      <c r="B726">
        <v>20</v>
      </c>
      <c r="C726">
        <v>45</v>
      </c>
      <c r="D726">
        <v>40000000</v>
      </c>
      <c r="E726">
        <v>30818217.541485101</v>
      </c>
      <c r="F726">
        <v>30818217.541485101</v>
      </c>
      <c r="G726">
        <v>15848502.520855499</v>
      </c>
      <c r="H726">
        <v>43583541.215332597</v>
      </c>
      <c r="I726">
        <v>52.909524905741897</v>
      </c>
      <c r="J726">
        <f t="shared" si="22"/>
        <v>0.34202014332566871</v>
      </c>
      <c r="K726">
        <f t="shared" si="23"/>
        <v>0.70710678118654757</v>
      </c>
    </row>
    <row r="727" spans="1:11" x14ac:dyDescent="0.25">
      <c r="A727">
        <v>726</v>
      </c>
      <c r="B727">
        <v>20</v>
      </c>
      <c r="C727">
        <v>45</v>
      </c>
      <c r="D727">
        <v>50000000</v>
      </c>
      <c r="E727">
        <v>37462847.785371803</v>
      </c>
      <c r="F727">
        <v>37462847.785371803</v>
      </c>
      <c r="G727">
        <v>19268703.954112101</v>
      </c>
      <c r="H727">
        <v>52980467.423191696</v>
      </c>
      <c r="I727">
        <v>78.187457183403097</v>
      </c>
      <c r="J727">
        <f t="shared" si="22"/>
        <v>0.34202014332566871</v>
      </c>
      <c r="K727">
        <f t="shared" si="23"/>
        <v>0.70710678118654757</v>
      </c>
    </row>
    <row r="728" spans="1:11" x14ac:dyDescent="0.25">
      <c r="A728">
        <v>727</v>
      </c>
      <c r="B728">
        <v>20</v>
      </c>
      <c r="C728">
        <v>45</v>
      </c>
      <c r="D728">
        <v>75000000</v>
      </c>
      <c r="E728">
        <v>54074423.395088702</v>
      </c>
      <c r="F728">
        <v>54074423.395088702</v>
      </c>
      <c r="G728">
        <v>27819207.537253901</v>
      </c>
      <c r="H728">
        <v>76472782.942839399</v>
      </c>
      <c r="I728">
        <v>162.90825221720101</v>
      </c>
      <c r="J728">
        <f t="shared" si="22"/>
        <v>0.34202014332566871</v>
      </c>
      <c r="K728">
        <f t="shared" si="23"/>
        <v>0.70710678118654757</v>
      </c>
    </row>
    <row r="729" spans="1:11" x14ac:dyDescent="0.25">
      <c r="A729">
        <v>728</v>
      </c>
      <c r="B729">
        <v>20</v>
      </c>
      <c r="C729">
        <v>45</v>
      </c>
      <c r="D729">
        <v>100000000</v>
      </c>
      <c r="E729">
        <v>70685999.004805595</v>
      </c>
      <c r="F729">
        <v>70685999.004805595</v>
      </c>
      <c r="G729">
        <v>36369711.120395601</v>
      </c>
      <c r="H729">
        <v>99965098.462487102</v>
      </c>
      <c r="I729">
        <v>278.38042487906301</v>
      </c>
      <c r="J729">
        <f t="shared" si="22"/>
        <v>0.34202014332566871</v>
      </c>
      <c r="K729">
        <f t="shared" si="23"/>
        <v>0.70710678118654757</v>
      </c>
    </row>
    <row r="730" spans="1:11" x14ac:dyDescent="0.25">
      <c r="A730">
        <v>729</v>
      </c>
      <c r="B730">
        <v>20</v>
      </c>
      <c r="C730">
        <v>45</v>
      </c>
      <c r="D730">
        <v>200000000</v>
      </c>
      <c r="E730">
        <v>137132301.44367301</v>
      </c>
      <c r="F730">
        <v>137132301.44367301</v>
      </c>
      <c r="G730">
        <v>70571725.452962503</v>
      </c>
      <c r="H730">
        <v>193934360.541078</v>
      </c>
      <c r="I730">
        <v>1047.78289180715</v>
      </c>
      <c r="J730">
        <f t="shared" si="22"/>
        <v>0.34202014332566871</v>
      </c>
      <c r="K730">
        <f t="shared" si="23"/>
        <v>0.70710678118654757</v>
      </c>
    </row>
    <row r="731" spans="1:11" x14ac:dyDescent="0.25">
      <c r="A731">
        <v>730</v>
      </c>
      <c r="B731">
        <v>20</v>
      </c>
      <c r="C731">
        <v>45</v>
      </c>
      <c r="D731">
        <v>300000000</v>
      </c>
      <c r="E731">
        <v>203578603.88253999</v>
      </c>
      <c r="F731">
        <v>203578603.88253999</v>
      </c>
      <c r="G731">
        <v>104773739.785529</v>
      </c>
      <c r="H731">
        <v>287903622.61966801</v>
      </c>
      <c r="I731">
        <v>2309.2074007842698</v>
      </c>
      <c r="J731">
        <f t="shared" si="22"/>
        <v>0.34202014332566871</v>
      </c>
      <c r="K731">
        <f t="shared" si="23"/>
        <v>0.70710678118654757</v>
      </c>
    </row>
    <row r="732" spans="1:11" x14ac:dyDescent="0.25">
      <c r="A732">
        <v>731</v>
      </c>
      <c r="B732">
        <v>20</v>
      </c>
      <c r="C732">
        <v>45</v>
      </c>
      <c r="D732">
        <v>350000000</v>
      </c>
      <c r="E732">
        <v>236801755.10197401</v>
      </c>
      <c r="F732">
        <v>236801755.10197401</v>
      </c>
      <c r="G732">
        <v>121874746.951812</v>
      </c>
      <c r="H732">
        <v>334888253.65896398</v>
      </c>
      <c r="I732">
        <v>3124.4279210412201</v>
      </c>
      <c r="J732">
        <f t="shared" si="22"/>
        <v>0.34202014332566871</v>
      </c>
      <c r="K732">
        <f t="shared" si="23"/>
        <v>0.70710678118654757</v>
      </c>
    </row>
    <row r="733" spans="1:11" x14ac:dyDescent="0.25">
      <c r="A733">
        <v>732</v>
      </c>
      <c r="B733">
        <v>20</v>
      </c>
      <c r="C733">
        <v>45</v>
      </c>
      <c r="D733">
        <v>400000000</v>
      </c>
      <c r="E733">
        <v>270024906.32140797</v>
      </c>
      <c r="F733">
        <v>270024906.32140702</v>
      </c>
      <c r="G733">
        <v>138975754.11809599</v>
      </c>
      <c r="H733">
        <v>381872884.698259</v>
      </c>
      <c r="I733">
        <v>4062.65395181042</v>
      </c>
      <c r="J733">
        <f t="shared" si="22"/>
        <v>0.34202014332566871</v>
      </c>
      <c r="K733">
        <f t="shared" si="23"/>
        <v>0.70710678118654757</v>
      </c>
    </row>
    <row r="734" spans="1:11" x14ac:dyDescent="0.25">
      <c r="A734">
        <v>733</v>
      </c>
      <c r="B734">
        <v>20</v>
      </c>
      <c r="C734">
        <v>45</v>
      </c>
      <c r="D734">
        <v>500000000</v>
      </c>
      <c r="E734">
        <v>336471208.76027501</v>
      </c>
      <c r="F734">
        <v>336471208.76027501</v>
      </c>
      <c r="G734">
        <v>173177768.450663</v>
      </c>
      <c r="H734">
        <v>475842146.77684999</v>
      </c>
      <c r="I734">
        <v>6308.1225448856003</v>
      </c>
      <c r="J734">
        <f t="shared" si="22"/>
        <v>0.34202014332566871</v>
      </c>
      <c r="K734">
        <f t="shared" si="23"/>
        <v>0.70710678118654757</v>
      </c>
    </row>
    <row r="735" spans="1:11" x14ac:dyDescent="0.25">
      <c r="A735">
        <v>734</v>
      </c>
      <c r="B735">
        <v>20</v>
      </c>
      <c r="C735">
        <v>45</v>
      </c>
      <c r="D735">
        <v>750000000</v>
      </c>
      <c r="E735">
        <v>502586964.85744399</v>
      </c>
      <c r="F735">
        <v>502586964.85744399</v>
      </c>
      <c r="G735">
        <v>258682804.28207999</v>
      </c>
      <c r="H735">
        <v>710765301.97332704</v>
      </c>
      <c r="I735">
        <v>14074.390461538</v>
      </c>
      <c r="J735">
        <f t="shared" si="22"/>
        <v>0.34202014332566871</v>
      </c>
      <c r="K735">
        <f t="shared" si="23"/>
        <v>0.70710678118654757</v>
      </c>
    </row>
    <row r="736" spans="1:11" x14ac:dyDescent="0.25">
      <c r="A736">
        <v>735</v>
      </c>
      <c r="B736">
        <v>20</v>
      </c>
      <c r="C736">
        <v>45</v>
      </c>
      <c r="D736">
        <v>1000000000</v>
      </c>
      <c r="E736">
        <v>668702720.95461202</v>
      </c>
      <c r="F736">
        <v>668702720.95461202</v>
      </c>
      <c r="G736">
        <v>344187840.11349702</v>
      </c>
      <c r="H736">
        <v>945688457.16980398</v>
      </c>
      <c r="I736">
        <v>24915.796140996899</v>
      </c>
      <c r="J736">
        <f t="shared" si="22"/>
        <v>0.34202014332566871</v>
      </c>
      <c r="K736">
        <f t="shared" si="23"/>
        <v>0.70710678118654757</v>
      </c>
    </row>
    <row r="737" spans="1:11" x14ac:dyDescent="0.25">
      <c r="A737">
        <v>736</v>
      </c>
      <c r="B737">
        <v>21</v>
      </c>
      <c r="C737">
        <v>45</v>
      </c>
      <c r="D737">
        <v>100</v>
      </c>
      <c r="E737">
        <v>4212347.2017607596</v>
      </c>
      <c r="F737">
        <v>4212347.2017607596</v>
      </c>
      <c r="G737">
        <v>2271430.8560047001</v>
      </c>
      <c r="H737">
        <v>5957158.5421544304</v>
      </c>
      <c r="I737">
        <v>1.0000313708531099</v>
      </c>
      <c r="J737">
        <f t="shared" si="22"/>
        <v>0.35836794954530027</v>
      </c>
      <c r="K737">
        <f t="shared" si="23"/>
        <v>0.70710678118654757</v>
      </c>
    </row>
    <row r="738" spans="1:11" x14ac:dyDescent="0.25">
      <c r="A738">
        <v>737</v>
      </c>
      <c r="B738">
        <v>21</v>
      </c>
      <c r="C738">
        <v>45</v>
      </c>
      <c r="D738">
        <v>500</v>
      </c>
      <c r="E738">
        <v>4212611.2581809098</v>
      </c>
      <c r="F738">
        <v>4212611.2581809098</v>
      </c>
      <c r="G738">
        <v>2271574.2031845199</v>
      </c>
      <c r="H738">
        <v>5957531.9743250301</v>
      </c>
      <c r="I738">
        <v>1.00015685918619</v>
      </c>
      <c r="J738">
        <f t="shared" si="22"/>
        <v>0.35836794954530027</v>
      </c>
      <c r="K738">
        <f t="shared" si="23"/>
        <v>0.70710678118654757</v>
      </c>
    </row>
    <row r="739" spans="1:11" x14ac:dyDescent="0.25">
      <c r="A739">
        <v>738</v>
      </c>
      <c r="B739">
        <v>21</v>
      </c>
      <c r="C739">
        <v>45</v>
      </c>
      <c r="D739">
        <v>1000</v>
      </c>
      <c r="E739">
        <v>4212941.3287060903</v>
      </c>
      <c r="F739">
        <v>4212941.3287060903</v>
      </c>
      <c r="G739">
        <v>2271753.3871593</v>
      </c>
      <c r="H739">
        <v>5957998.7645382797</v>
      </c>
      <c r="I739">
        <v>1.0003137306738801</v>
      </c>
      <c r="J739">
        <f t="shared" si="22"/>
        <v>0.35836794954530027</v>
      </c>
      <c r="K739">
        <f t="shared" si="23"/>
        <v>0.70710678118654757</v>
      </c>
    </row>
    <row r="740" spans="1:11" x14ac:dyDescent="0.25">
      <c r="A740">
        <v>739</v>
      </c>
      <c r="B740">
        <v>21</v>
      </c>
      <c r="C740">
        <v>45</v>
      </c>
      <c r="D740">
        <v>10000</v>
      </c>
      <c r="E740">
        <v>4218882.5981593197</v>
      </c>
      <c r="F740">
        <v>4218882.5981593197</v>
      </c>
      <c r="G740">
        <v>2274978.6987052001</v>
      </c>
      <c r="H740">
        <v>5966400.9883767497</v>
      </c>
      <c r="I740">
        <v>1.0031395210087399</v>
      </c>
      <c r="J740">
        <f t="shared" si="22"/>
        <v>0.35836794954530027</v>
      </c>
      <c r="K740">
        <f t="shared" si="23"/>
        <v>0.70710678118654757</v>
      </c>
    </row>
    <row r="741" spans="1:11" x14ac:dyDescent="0.25">
      <c r="A741">
        <v>740</v>
      </c>
      <c r="B741">
        <v>21</v>
      </c>
      <c r="C741">
        <v>45</v>
      </c>
      <c r="D741">
        <v>50000</v>
      </c>
      <c r="E741">
        <v>4245288.24017369</v>
      </c>
      <c r="F741">
        <v>4245288.24017369</v>
      </c>
      <c r="G741">
        <v>2289313.4166870099</v>
      </c>
      <c r="H741">
        <v>6003744.2054366404</v>
      </c>
      <c r="I741">
        <v>1.0157468110416801</v>
      </c>
      <c r="J741">
        <f t="shared" si="22"/>
        <v>0.35836794954530027</v>
      </c>
      <c r="K741">
        <f t="shared" si="23"/>
        <v>0.70710678118654757</v>
      </c>
    </row>
    <row r="742" spans="1:11" x14ac:dyDescent="0.25">
      <c r="A742">
        <v>741</v>
      </c>
      <c r="B742">
        <v>21</v>
      </c>
      <c r="C742">
        <v>45</v>
      </c>
      <c r="D742">
        <v>100000</v>
      </c>
      <c r="E742">
        <v>4278295.2926916499</v>
      </c>
      <c r="F742">
        <v>4278295.2926916499</v>
      </c>
      <c r="G742">
        <v>2307231.81416428</v>
      </c>
      <c r="H742">
        <v>6050423.2267615004</v>
      </c>
      <c r="I742">
        <v>1.03161663707824</v>
      </c>
      <c r="J742">
        <f t="shared" si="22"/>
        <v>0.35836794954530027</v>
      </c>
      <c r="K742">
        <f t="shared" si="23"/>
        <v>0.70710678118654757</v>
      </c>
    </row>
    <row r="743" spans="1:11" x14ac:dyDescent="0.25">
      <c r="A743">
        <v>742</v>
      </c>
      <c r="B743">
        <v>21</v>
      </c>
      <c r="C743">
        <v>45</v>
      </c>
      <c r="D743">
        <v>200000</v>
      </c>
      <c r="E743">
        <v>4344309.3977275696</v>
      </c>
      <c r="F743">
        <v>4344309.3977275696</v>
      </c>
      <c r="G743">
        <v>2343068.6091188099</v>
      </c>
      <c r="H743">
        <v>6143781.2694112202</v>
      </c>
      <c r="I743">
        <v>1.06372533413598</v>
      </c>
      <c r="J743">
        <f t="shared" si="22"/>
        <v>0.35836794954530027</v>
      </c>
      <c r="K743">
        <f t="shared" si="23"/>
        <v>0.70710678118654757</v>
      </c>
    </row>
    <row r="744" spans="1:11" x14ac:dyDescent="0.25">
      <c r="A744">
        <v>743</v>
      </c>
      <c r="B744">
        <v>21</v>
      </c>
      <c r="C744">
        <v>45</v>
      </c>
      <c r="D744">
        <v>300000</v>
      </c>
      <c r="E744">
        <v>4410323.5027634902</v>
      </c>
      <c r="F744">
        <v>4410323.5027634902</v>
      </c>
      <c r="G744">
        <v>2378905.4040733399</v>
      </c>
      <c r="H744">
        <v>6237139.3120609401</v>
      </c>
      <c r="I744">
        <v>1.0963260911732</v>
      </c>
      <c r="J744">
        <f t="shared" si="22"/>
        <v>0.35836794954530027</v>
      </c>
      <c r="K744">
        <f t="shared" si="23"/>
        <v>0.70710678118654757</v>
      </c>
    </row>
    <row r="745" spans="1:11" x14ac:dyDescent="0.25">
      <c r="A745">
        <v>744</v>
      </c>
      <c r="B745">
        <v>21</v>
      </c>
      <c r="C745">
        <v>45</v>
      </c>
      <c r="D745">
        <v>400000</v>
      </c>
      <c r="E745">
        <v>4476337.6077994099</v>
      </c>
      <c r="F745">
        <v>4476337.6077994099</v>
      </c>
      <c r="G745">
        <v>2414742.1990278699</v>
      </c>
      <c r="H745">
        <v>6330497.3547106599</v>
      </c>
      <c r="I745">
        <v>1.12941890818991</v>
      </c>
      <c r="J745">
        <f t="shared" si="22"/>
        <v>0.35836794954530027</v>
      </c>
      <c r="K745">
        <f t="shared" si="23"/>
        <v>0.70710678118654757</v>
      </c>
    </row>
    <row r="746" spans="1:11" x14ac:dyDescent="0.25">
      <c r="A746">
        <v>745</v>
      </c>
      <c r="B746">
        <v>21</v>
      </c>
      <c r="C746">
        <v>45</v>
      </c>
      <c r="D746">
        <v>500000</v>
      </c>
      <c r="E746">
        <v>4542351.7128353296</v>
      </c>
      <c r="F746">
        <v>4542351.7128353296</v>
      </c>
      <c r="G746">
        <v>2450578.9939823998</v>
      </c>
      <c r="H746">
        <v>6423855.3973603798</v>
      </c>
      <c r="I746">
        <v>1.1630037851861099</v>
      </c>
      <c r="J746">
        <f t="shared" si="22"/>
        <v>0.35836794954530027</v>
      </c>
      <c r="K746">
        <f t="shared" si="23"/>
        <v>0.70710678118654757</v>
      </c>
    </row>
    <row r="747" spans="1:11" x14ac:dyDescent="0.25">
      <c r="A747">
        <v>746</v>
      </c>
      <c r="B747">
        <v>21</v>
      </c>
      <c r="C747">
        <v>45</v>
      </c>
      <c r="D747">
        <v>750000</v>
      </c>
      <c r="E747">
        <v>4707386.9754251298</v>
      </c>
      <c r="F747">
        <v>4707386.9754251298</v>
      </c>
      <c r="G747">
        <v>2540170.9813687201</v>
      </c>
      <c r="H747">
        <v>6657250.5039846804</v>
      </c>
      <c r="I747">
        <v>1.24911874008687</v>
      </c>
      <c r="J747">
        <f t="shared" si="22"/>
        <v>0.35836794954530027</v>
      </c>
      <c r="K747">
        <f t="shared" si="23"/>
        <v>0.70710678118654757</v>
      </c>
    </row>
    <row r="748" spans="1:11" x14ac:dyDescent="0.25">
      <c r="A748">
        <v>747</v>
      </c>
      <c r="B748">
        <v>21</v>
      </c>
      <c r="C748">
        <v>45</v>
      </c>
      <c r="D748">
        <v>1000000</v>
      </c>
      <c r="E748">
        <v>4872422.2380149299</v>
      </c>
      <c r="F748">
        <v>4872422.2380149299</v>
      </c>
      <c r="G748">
        <v>2629762.9687550501</v>
      </c>
      <c r="H748">
        <v>6890645.6106089801</v>
      </c>
      <c r="I748">
        <v>1.33830906985943</v>
      </c>
      <c r="J748">
        <f t="shared" si="22"/>
        <v>0.35836794954530027</v>
      </c>
      <c r="K748">
        <f t="shared" si="23"/>
        <v>0.70710678118654757</v>
      </c>
    </row>
    <row r="749" spans="1:11" x14ac:dyDescent="0.25">
      <c r="A749">
        <v>748</v>
      </c>
      <c r="B749">
        <v>21</v>
      </c>
      <c r="C749">
        <v>45</v>
      </c>
      <c r="D749">
        <v>2500000</v>
      </c>
      <c r="E749">
        <v>5862633.81355373</v>
      </c>
      <c r="F749">
        <v>5862633.81355373</v>
      </c>
      <c r="G749">
        <v>3167314.893073</v>
      </c>
      <c r="H749">
        <v>8291016.2503547799</v>
      </c>
      <c r="I749">
        <v>1.93803392080262</v>
      </c>
      <c r="J749">
        <f t="shared" si="22"/>
        <v>0.35836794954530027</v>
      </c>
      <c r="K749">
        <f t="shared" si="23"/>
        <v>0.70710678118654757</v>
      </c>
    </row>
    <row r="750" spans="1:11" x14ac:dyDescent="0.25">
      <c r="A750">
        <v>749</v>
      </c>
      <c r="B750">
        <v>21</v>
      </c>
      <c r="C750">
        <v>45</v>
      </c>
      <c r="D750">
        <v>5000000</v>
      </c>
      <c r="E750">
        <v>7512986.4394517299</v>
      </c>
      <c r="F750">
        <v>7512986.4394517299</v>
      </c>
      <c r="G750">
        <v>4063234.76693625</v>
      </c>
      <c r="H750">
        <v>10624967.3165977</v>
      </c>
      <c r="I750">
        <v>3.1836053287853501</v>
      </c>
      <c r="J750">
        <f t="shared" si="22"/>
        <v>0.35836794954530027</v>
      </c>
      <c r="K750">
        <f t="shared" si="23"/>
        <v>0.70710678118654757</v>
      </c>
    </row>
    <row r="751" spans="1:11" x14ac:dyDescent="0.25">
      <c r="A751">
        <v>750</v>
      </c>
      <c r="B751">
        <v>21</v>
      </c>
      <c r="C751">
        <v>45</v>
      </c>
      <c r="D751">
        <v>6000000</v>
      </c>
      <c r="E751">
        <v>8173127.4898109296</v>
      </c>
      <c r="F751">
        <v>8173127.4898109296</v>
      </c>
      <c r="G751">
        <v>4421602.7164815497</v>
      </c>
      <c r="H751">
        <v>11558547.743094901</v>
      </c>
      <c r="I751">
        <v>3.7679443883888699</v>
      </c>
      <c r="J751">
        <f t="shared" si="22"/>
        <v>0.35836794954530027</v>
      </c>
      <c r="K751">
        <f t="shared" si="23"/>
        <v>0.70710678118654757</v>
      </c>
    </row>
    <row r="752" spans="1:11" x14ac:dyDescent="0.25">
      <c r="A752">
        <v>751</v>
      </c>
      <c r="B752">
        <v>21</v>
      </c>
      <c r="C752">
        <v>45</v>
      </c>
      <c r="D752">
        <v>7000000</v>
      </c>
      <c r="E752">
        <v>8833268.5401701294</v>
      </c>
      <c r="F752">
        <v>8833268.5401701294</v>
      </c>
      <c r="G752">
        <v>4779970.6660268502</v>
      </c>
      <c r="H752">
        <v>12492128.169592099</v>
      </c>
      <c r="I752">
        <v>4.4014894459412099</v>
      </c>
      <c r="J752">
        <f t="shared" si="22"/>
        <v>0.35836794954530027</v>
      </c>
      <c r="K752">
        <f t="shared" si="23"/>
        <v>0.70710678118654757</v>
      </c>
    </row>
    <row r="753" spans="1:11" x14ac:dyDescent="0.25">
      <c r="A753">
        <v>752</v>
      </c>
      <c r="B753">
        <v>21</v>
      </c>
      <c r="C753">
        <v>45</v>
      </c>
      <c r="D753">
        <v>8000000</v>
      </c>
      <c r="E753">
        <v>9493409.5905293301</v>
      </c>
      <c r="F753">
        <v>9493409.5905293301</v>
      </c>
      <c r="G753">
        <v>5138338.6155721499</v>
      </c>
      <c r="H753">
        <v>13425708.5960894</v>
      </c>
      <c r="I753">
        <v>5.0842405014423599</v>
      </c>
      <c r="J753">
        <f t="shared" si="22"/>
        <v>0.35836794954530027</v>
      </c>
      <c r="K753">
        <f t="shared" si="23"/>
        <v>0.70710678118654757</v>
      </c>
    </row>
    <row r="754" spans="1:11" x14ac:dyDescent="0.25">
      <c r="A754">
        <v>753</v>
      </c>
      <c r="B754">
        <v>21</v>
      </c>
      <c r="C754">
        <v>45</v>
      </c>
      <c r="D754">
        <v>9000000</v>
      </c>
      <c r="E754">
        <v>10153550.640888499</v>
      </c>
      <c r="F754">
        <v>10153550.640888499</v>
      </c>
      <c r="G754">
        <v>5496706.5651174504</v>
      </c>
      <c r="H754">
        <v>14359289.022586601</v>
      </c>
      <c r="I754">
        <v>5.8161975548923301</v>
      </c>
      <c r="J754">
        <f t="shared" si="22"/>
        <v>0.35836794954530027</v>
      </c>
      <c r="K754">
        <f t="shared" si="23"/>
        <v>0.70710678118654757</v>
      </c>
    </row>
    <row r="755" spans="1:11" x14ac:dyDescent="0.25">
      <c r="A755">
        <v>754</v>
      </c>
      <c r="B755">
        <v>21</v>
      </c>
      <c r="C755">
        <v>45</v>
      </c>
      <c r="D755">
        <v>10000000</v>
      </c>
      <c r="E755">
        <v>10813691.6912477</v>
      </c>
      <c r="F755">
        <v>10813691.6912477</v>
      </c>
      <c r="G755">
        <v>5855074.5146627501</v>
      </c>
      <c r="H755">
        <v>15292869.449083799</v>
      </c>
      <c r="I755">
        <v>6.5973606062911099</v>
      </c>
      <c r="J755">
        <f t="shared" si="22"/>
        <v>0.35836794954530027</v>
      </c>
      <c r="K755">
        <f t="shared" si="23"/>
        <v>0.70710678118654757</v>
      </c>
    </row>
    <row r="756" spans="1:11" x14ac:dyDescent="0.25">
      <c r="A756">
        <v>755</v>
      </c>
      <c r="B756">
        <v>21</v>
      </c>
      <c r="C756">
        <v>45</v>
      </c>
      <c r="D756">
        <v>15000000</v>
      </c>
      <c r="E756">
        <v>14114396.943043699</v>
      </c>
      <c r="F756">
        <v>14114396.943043699</v>
      </c>
      <c r="G756">
        <v>7646914.2623892501</v>
      </c>
      <c r="H756">
        <v>19960771.581569798</v>
      </c>
      <c r="I756">
        <v>11.2412658325172</v>
      </c>
      <c r="J756">
        <f t="shared" si="22"/>
        <v>0.35836794954530027</v>
      </c>
      <c r="K756">
        <f t="shared" si="23"/>
        <v>0.70710678118654757</v>
      </c>
    </row>
    <row r="757" spans="1:11" x14ac:dyDescent="0.25">
      <c r="A757">
        <v>756</v>
      </c>
      <c r="B757">
        <v>21</v>
      </c>
      <c r="C757">
        <v>45</v>
      </c>
      <c r="D757">
        <v>20000000</v>
      </c>
      <c r="E757">
        <v>17415102.194839701</v>
      </c>
      <c r="F757">
        <v>17415102.194839701</v>
      </c>
      <c r="G757">
        <v>9438754.0101157594</v>
      </c>
      <c r="H757">
        <v>24628673.714055799</v>
      </c>
      <c r="I757">
        <v>17.115321007463798</v>
      </c>
      <c r="J757">
        <f t="shared" si="22"/>
        <v>0.35836794954530027</v>
      </c>
      <c r="K757">
        <f t="shared" si="23"/>
        <v>0.70710678118654757</v>
      </c>
    </row>
    <row r="758" spans="1:11" x14ac:dyDescent="0.25">
      <c r="A758">
        <v>757</v>
      </c>
      <c r="B758">
        <v>21</v>
      </c>
      <c r="C758">
        <v>45</v>
      </c>
      <c r="D758">
        <v>25000000</v>
      </c>
      <c r="E758">
        <v>20715807.446635701</v>
      </c>
      <c r="F758">
        <v>20715807.446635701</v>
      </c>
      <c r="G758">
        <v>11230593.7578422</v>
      </c>
      <c r="H758">
        <v>29296575.8465418</v>
      </c>
      <c r="I758">
        <v>24.219526131130799</v>
      </c>
      <c r="J758">
        <f t="shared" si="22"/>
        <v>0.35836794954530027</v>
      </c>
      <c r="K758">
        <f t="shared" si="23"/>
        <v>0.70710678118654757</v>
      </c>
    </row>
    <row r="759" spans="1:11" x14ac:dyDescent="0.25">
      <c r="A759">
        <v>758</v>
      </c>
      <c r="B759">
        <v>21</v>
      </c>
      <c r="C759">
        <v>45</v>
      </c>
      <c r="D759">
        <v>30000000</v>
      </c>
      <c r="E759">
        <v>24016512.6984317</v>
      </c>
      <c r="F759">
        <v>24016512.6984317</v>
      </c>
      <c r="G759">
        <v>13022433.5055687</v>
      </c>
      <c r="H759">
        <v>33964477.9790278</v>
      </c>
      <c r="I759">
        <v>32.553881203518202</v>
      </c>
      <c r="J759">
        <f t="shared" si="22"/>
        <v>0.35836794954530027</v>
      </c>
      <c r="K759">
        <f t="shared" si="23"/>
        <v>0.70710678118654757</v>
      </c>
    </row>
    <row r="760" spans="1:11" x14ac:dyDescent="0.25">
      <c r="A760">
        <v>759</v>
      </c>
      <c r="B760">
        <v>21</v>
      </c>
      <c r="C760">
        <v>45</v>
      </c>
      <c r="D760">
        <v>35000000</v>
      </c>
      <c r="E760">
        <v>27317217.9502277</v>
      </c>
      <c r="F760">
        <v>27317217.9502277</v>
      </c>
      <c r="G760">
        <v>14814273.2532952</v>
      </c>
      <c r="H760">
        <v>38632380.111513801</v>
      </c>
      <c r="I760">
        <v>42.118386224626001</v>
      </c>
      <c r="J760">
        <f t="shared" si="22"/>
        <v>0.35836794954530027</v>
      </c>
      <c r="K760">
        <f t="shared" si="23"/>
        <v>0.70710678118654757</v>
      </c>
    </row>
    <row r="761" spans="1:11" x14ac:dyDescent="0.25">
      <c r="A761">
        <v>760</v>
      </c>
      <c r="B761">
        <v>21</v>
      </c>
      <c r="C761">
        <v>45</v>
      </c>
      <c r="D761">
        <v>40000000</v>
      </c>
      <c r="E761">
        <v>30617923.2020237</v>
      </c>
      <c r="F761">
        <v>30617923.2020237</v>
      </c>
      <c r="G761">
        <v>16606113.0010217</v>
      </c>
      <c r="H761">
        <v>43300282.243999802</v>
      </c>
      <c r="I761">
        <v>52.913041194454202</v>
      </c>
      <c r="J761">
        <f t="shared" si="22"/>
        <v>0.35836794954530027</v>
      </c>
      <c r="K761">
        <f t="shared" si="23"/>
        <v>0.70710678118654757</v>
      </c>
    </row>
    <row r="762" spans="1:11" x14ac:dyDescent="0.25">
      <c r="A762">
        <v>761</v>
      </c>
      <c r="B762">
        <v>21</v>
      </c>
      <c r="C762">
        <v>45</v>
      </c>
      <c r="D762">
        <v>50000000</v>
      </c>
      <c r="E762">
        <v>37219333.705615699</v>
      </c>
      <c r="F762">
        <v>37219333.705615699</v>
      </c>
      <c r="G762">
        <v>20189792.496474698</v>
      </c>
      <c r="H762">
        <v>52636086.508971803</v>
      </c>
      <c r="I762">
        <v>78.192800980271798</v>
      </c>
      <c r="J762">
        <f t="shared" si="22"/>
        <v>0.35836794954530027</v>
      </c>
      <c r="K762">
        <f t="shared" si="23"/>
        <v>0.70710678118654757</v>
      </c>
    </row>
    <row r="763" spans="1:11" x14ac:dyDescent="0.25">
      <c r="A763">
        <v>762</v>
      </c>
      <c r="B763">
        <v>21</v>
      </c>
      <c r="C763">
        <v>45</v>
      </c>
      <c r="D763">
        <v>75000000</v>
      </c>
      <c r="E763">
        <v>53722859.964595698</v>
      </c>
      <c r="F763">
        <v>53722859.964595698</v>
      </c>
      <c r="G763">
        <v>29148991.235107198</v>
      </c>
      <c r="H763">
        <v>75975597.171401903</v>
      </c>
      <c r="I763">
        <v>162.91982454742299</v>
      </c>
      <c r="J763">
        <f t="shared" si="22"/>
        <v>0.35836794954530027</v>
      </c>
      <c r="K763">
        <f t="shared" si="23"/>
        <v>0.70710678118654757</v>
      </c>
    </row>
    <row r="764" spans="1:11" x14ac:dyDescent="0.25">
      <c r="A764">
        <v>763</v>
      </c>
      <c r="B764">
        <v>21</v>
      </c>
      <c r="C764">
        <v>45</v>
      </c>
      <c r="D764">
        <v>100000000</v>
      </c>
      <c r="E764">
        <v>70226386.223575801</v>
      </c>
      <c r="F764">
        <v>70226386.223575696</v>
      </c>
      <c r="G764">
        <v>38108189.973739699</v>
      </c>
      <c r="H764">
        <v>99315107.833831906</v>
      </c>
      <c r="I764">
        <v>278.40059683258397</v>
      </c>
      <c r="J764">
        <f t="shared" si="22"/>
        <v>0.35836794954530027</v>
      </c>
      <c r="K764">
        <f t="shared" si="23"/>
        <v>0.70710678118654757</v>
      </c>
    </row>
    <row r="765" spans="1:11" x14ac:dyDescent="0.25">
      <c r="A765">
        <v>764</v>
      </c>
      <c r="B765">
        <v>21</v>
      </c>
      <c r="C765">
        <v>45</v>
      </c>
      <c r="D765">
        <v>200000000</v>
      </c>
      <c r="E765">
        <v>136240491.25949499</v>
      </c>
      <c r="F765">
        <v>136240491.25949499</v>
      </c>
      <c r="G765">
        <v>73944984.928269804</v>
      </c>
      <c r="H765">
        <v>192673150.48355201</v>
      </c>
      <c r="I765">
        <v>1047.8611731533299</v>
      </c>
      <c r="J765">
        <f t="shared" si="22"/>
        <v>0.35836794954530027</v>
      </c>
      <c r="K765">
        <f t="shared" si="23"/>
        <v>0.70710678118654757</v>
      </c>
    </row>
    <row r="766" spans="1:11" x14ac:dyDescent="0.25">
      <c r="A766">
        <v>765</v>
      </c>
      <c r="B766">
        <v>21</v>
      </c>
      <c r="C766">
        <v>45</v>
      </c>
      <c r="D766">
        <v>300000000</v>
      </c>
      <c r="E766">
        <v>202254596.29541501</v>
      </c>
      <c r="F766">
        <v>202254596.29541501</v>
      </c>
      <c r="G766">
        <v>109781779.882799</v>
      </c>
      <c r="H766">
        <v>286031193.13327199</v>
      </c>
      <c r="I766">
        <v>2309.3817289622398</v>
      </c>
      <c r="J766">
        <f t="shared" si="22"/>
        <v>0.35836794954530027</v>
      </c>
      <c r="K766">
        <f t="shared" si="23"/>
        <v>0.70710678118654757</v>
      </c>
    </row>
    <row r="767" spans="1:11" x14ac:dyDescent="0.25">
      <c r="A767">
        <v>766</v>
      </c>
      <c r="B767">
        <v>21</v>
      </c>
      <c r="C767">
        <v>45</v>
      </c>
      <c r="D767">
        <v>350000000</v>
      </c>
      <c r="E767">
        <v>235261648.813375</v>
      </c>
      <c r="F767">
        <v>235261648.813375</v>
      </c>
      <c r="G767">
        <v>127700177.360064</v>
      </c>
      <c r="H767">
        <v>332710214.45813203</v>
      </c>
      <c r="I767">
        <v>3124.6644991747598</v>
      </c>
      <c r="J767">
        <f t="shared" si="22"/>
        <v>0.35836794954530027</v>
      </c>
      <c r="K767">
        <f t="shared" si="23"/>
        <v>0.70710678118654757</v>
      </c>
    </row>
    <row r="768" spans="1:11" x14ac:dyDescent="0.25">
      <c r="A768">
        <v>767</v>
      </c>
      <c r="B768">
        <v>21</v>
      </c>
      <c r="C768">
        <v>45</v>
      </c>
      <c r="D768">
        <v>400000000</v>
      </c>
      <c r="E768">
        <v>268268701.33133501</v>
      </c>
      <c r="F768">
        <v>268268701.33133501</v>
      </c>
      <c r="G768">
        <v>145618574.837329</v>
      </c>
      <c r="H768">
        <v>379389235.78299201</v>
      </c>
      <c r="I768">
        <v>4062.9622642593099</v>
      </c>
      <c r="J768">
        <f t="shared" si="22"/>
        <v>0.35836794954530027</v>
      </c>
      <c r="K768">
        <f t="shared" si="23"/>
        <v>0.70710678118654757</v>
      </c>
    </row>
    <row r="769" spans="1:11" x14ac:dyDescent="0.25">
      <c r="A769">
        <v>768</v>
      </c>
      <c r="B769">
        <v>21</v>
      </c>
      <c r="C769">
        <v>45</v>
      </c>
      <c r="D769">
        <v>500000000</v>
      </c>
      <c r="E769">
        <v>334282806.36725599</v>
      </c>
      <c r="F769">
        <v>334282806.36725497</v>
      </c>
      <c r="G769">
        <v>181455369.791859</v>
      </c>
      <c r="H769">
        <v>472747278.43271202</v>
      </c>
      <c r="I769">
        <v>6308.6027790445496</v>
      </c>
      <c r="J769">
        <f t="shared" si="22"/>
        <v>0.35836794954530027</v>
      </c>
      <c r="K769">
        <f t="shared" si="23"/>
        <v>0.70710678118654757</v>
      </c>
    </row>
    <row r="770" spans="1:11" x14ac:dyDescent="0.25">
      <c r="A770">
        <v>769</v>
      </c>
      <c r="B770">
        <v>21</v>
      </c>
      <c r="C770">
        <v>45</v>
      </c>
      <c r="D770">
        <v>750000000</v>
      </c>
      <c r="E770">
        <v>499318068.95705599</v>
      </c>
      <c r="F770">
        <v>499318068.95705599</v>
      </c>
      <c r="G770">
        <v>271047357.17818397</v>
      </c>
      <c r="H770">
        <v>706142385.05701303</v>
      </c>
      <c r="I770">
        <v>14075.466476268301</v>
      </c>
      <c r="J770">
        <f t="shared" ref="J770:J833" si="24">SIN(B770*PI()/180)</f>
        <v>0.35836794954530027</v>
      </c>
      <c r="K770">
        <f t="shared" ref="K770:K833" si="25">COS(C770*PI()/180)</f>
        <v>0.70710678118654757</v>
      </c>
    </row>
    <row r="771" spans="1:11" x14ac:dyDescent="0.25">
      <c r="A771">
        <v>770</v>
      </c>
      <c r="B771">
        <v>21</v>
      </c>
      <c r="C771">
        <v>45</v>
      </c>
      <c r="D771">
        <v>1000000000</v>
      </c>
      <c r="E771">
        <v>664353331.54685605</v>
      </c>
      <c r="F771">
        <v>664353331.54685605</v>
      </c>
      <c r="G771">
        <v>360639344.56450897</v>
      </c>
      <c r="H771">
        <v>939537491.68131304</v>
      </c>
      <c r="I771">
        <v>24917.7050452931</v>
      </c>
      <c r="J771">
        <f t="shared" si="24"/>
        <v>0.35836794954530027</v>
      </c>
      <c r="K771">
        <f t="shared" si="25"/>
        <v>0.70710678118654757</v>
      </c>
    </row>
    <row r="772" spans="1:11" x14ac:dyDescent="0.25">
      <c r="A772">
        <v>771</v>
      </c>
      <c r="B772">
        <v>22</v>
      </c>
      <c r="C772">
        <v>45</v>
      </c>
      <c r="D772">
        <v>100</v>
      </c>
      <c r="E772">
        <v>4183652.4685100801</v>
      </c>
      <c r="F772">
        <v>4183652.4685100801</v>
      </c>
      <c r="G772">
        <v>2374450.3559621498</v>
      </c>
      <c r="H772">
        <v>5916578.0612226296</v>
      </c>
      <c r="I772">
        <v>1.0000313721040901</v>
      </c>
      <c r="J772">
        <f t="shared" si="24"/>
        <v>0.37460659341591201</v>
      </c>
      <c r="K772">
        <f t="shared" si="25"/>
        <v>0.70710678118654757</v>
      </c>
    </row>
    <row r="773" spans="1:11" x14ac:dyDescent="0.25">
      <c r="A773">
        <v>772</v>
      </c>
      <c r="B773">
        <v>22</v>
      </c>
      <c r="C773">
        <v>45</v>
      </c>
      <c r="D773">
        <v>500</v>
      </c>
      <c r="E773">
        <v>4183914.71570647</v>
      </c>
      <c r="F773">
        <v>4183914.7157064602</v>
      </c>
      <c r="G773">
        <v>2374600.1985995201</v>
      </c>
      <c r="H773">
        <v>5916948.9347644597</v>
      </c>
      <c r="I773">
        <v>1.0001568654414501</v>
      </c>
      <c r="J773">
        <f t="shared" si="24"/>
        <v>0.37460659341591201</v>
      </c>
      <c r="K773">
        <f t="shared" si="25"/>
        <v>0.70710678118654757</v>
      </c>
    </row>
    <row r="774" spans="1:11" x14ac:dyDescent="0.25">
      <c r="A774">
        <v>773</v>
      </c>
      <c r="B774">
        <v>22</v>
      </c>
      <c r="C774">
        <v>45</v>
      </c>
      <c r="D774">
        <v>1000</v>
      </c>
      <c r="E774">
        <v>4184242.5247019501</v>
      </c>
      <c r="F774">
        <v>4184242.5247019501</v>
      </c>
      <c r="G774">
        <v>2374787.50189623</v>
      </c>
      <c r="H774">
        <v>5917412.5266917404</v>
      </c>
      <c r="I774">
        <v>1.0003137431853899</v>
      </c>
      <c r="J774">
        <f t="shared" si="24"/>
        <v>0.37460659341591201</v>
      </c>
      <c r="K774">
        <f t="shared" si="25"/>
        <v>0.70710678118654757</v>
      </c>
    </row>
    <row r="775" spans="1:11" x14ac:dyDescent="0.25">
      <c r="A775">
        <v>774</v>
      </c>
      <c r="B775">
        <v>22</v>
      </c>
      <c r="C775">
        <v>45</v>
      </c>
      <c r="D775">
        <v>10000</v>
      </c>
      <c r="E775">
        <v>4190143.0866206898</v>
      </c>
      <c r="F775">
        <v>4190143.0866206898</v>
      </c>
      <c r="G775">
        <v>2378158.96123697</v>
      </c>
      <c r="H775">
        <v>5925757.1813828396</v>
      </c>
      <c r="I775">
        <v>1.00313964630136</v>
      </c>
      <c r="J775">
        <f t="shared" si="24"/>
        <v>0.37460659341591201</v>
      </c>
      <c r="K775">
        <f t="shared" si="25"/>
        <v>0.70710678118654757</v>
      </c>
    </row>
    <row r="776" spans="1:11" x14ac:dyDescent="0.25">
      <c r="A776">
        <v>775</v>
      </c>
      <c r="B776">
        <v>22</v>
      </c>
      <c r="C776">
        <v>45</v>
      </c>
      <c r="D776">
        <v>50000</v>
      </c>
      <c r="E776">
        <v>4216367.8062595204</v>
      </c>
      <c r="F776">
        <v>4216367.8062595204</v>
      </c>
      <c r="G776">
        <v>2393143.2249736101</v>
      </c>
      <c r="H776">
        <v>5962844.5355655104</v>
      </c>
      <c r="I776">
        <v>1.0157474414485299</v>
      </c>
      <c r="J776">
        <f t="shared" si="24"/>
        <v>0.37460659341591201</v>
      </c>
      <c r="K776">
        <f t="shared" si="25"/>
        <v>0.70710678118654757</v>
      </c>
    </row>
    <row r="777" spans="1:11" x14ac:dyDescent="0.25">
      <c r="A777">
        <v>776</v>
      </c>
      <c r="B777">
        <v>22</v>
      </c>
      <c r="C777">
        <v>45</v>
      </c>
      <c r="D777">
        <v>100000</v>
      </c>
      <c r="E777">
        <v>4249148.7058080602</v>
      </c>
      <c r="F777">
        <v>4249148.7058080602</v>
      </c>
      <c r="G777">
        <v>2411873.5546443998</v>
      </c>
      <c r="H777">
        <v>6009203.7282938501</v>
      </c>
      <c r="I777">
        <v>1.0316179077512799</v>
      </c>
      <c r="J777">
        <f t="shared" si="24"/>
        <v>0.37460659341591201</v>
      </c>
      <c r="K777">
        <f t="shared" si="25"/>
        <v>0.70710678118654757</v>
      </c>
    </row>
    <row r="778" spans="1:11" x14ac:dyDescent="0.25">
      <c r="A778">
        <v>777</v>
      </c>
      <c r="B778">
        <v>22</v>
      </c>
      <c r="C778">
        <v>45</v>
      </c>
      <c r="D778">
        <v>200000</v>
      </c>
      <c r="E778">
        <v>4314710.5049051503</v>
      </c>
      <c r="F778">
        <v>4314710.5049051503</v>
      </c>
      <c r="G778">
        <v>2449334.2139859898</v>
      </c>
      <c r="H778">
        <v>6101922.1137505304</v>
      </c>
      <c r="I778">
        <v>1.0637279149194701</v>
      </c>
      <c r="J778">
        <f t="shared" si="24"/>
        <v>0.37460659341591201</v>
      </c>
      <c r="K778">
        <f t="shared" si="25"/>
        <v>0.70710678118654757</v>
      </c>
    </row>
    <row r="779" spans="1:11" x14ac:dyDescent="0.25">
      <c r="A779">
        <v>778</v>
      </c>
      <c r="B779">
        <v>22</v>
      </c>
      <c r="C779">
        <v>45</v>
      </c>
      <c r="D779">
        <v>300000</v>
      </c>
      <c r="E779">
        <v>4380272.3040022403</v>
      </c>
      <c r="F779">
        <v>4380272.3040022403</v>
      </c>
      <c r="G779">
        <v>2486794.8733275901</v>
      </c>
      <c r="H779">
        <v>6194640.4992072098</v>
      </c>
      <c r="I779">
        <v>1.0963300215045599</v>
      </c>
      <c r="J779">
        <f t="shared" si="24"/>
        <v>0.37460659341591201</v>
      </c>
      <c r="K779">
        <f t="shared" si="25"/>
        <v>0.70710678118654757</v>
      </c>
    </row>
    <row r="780" spans="1:11" x14ac:dyDescent="0.25">
      <c r="A780">
        <v>779</v>
      </c>
      <c r="B780">
        <v>22</v>
      </c>
      <c r="C780">
        <v>45</v>
      </c>
      <c r="D780">
        <v>400000</v>
      </c>
      <c r="E780">
        <v>4445834.1030993201</v>
      </c>
      <c r="F780">
        <v>4445834.1030993201</v>
      </c>
      <c r="G780">
        <v>2524255.5326691801</v>
      </c>
      <c r="H780">
        <v>6287358.8846638901</v>
      </c>
      <c r="I780">
        <v>1.12942422750655</v>
      </c>
      <c r="J780">
        <f t="shared" si="24"/>
        <v>0.37460659341591201</v>
      </c>
      <c r="K780">
        <f t="shared" si="25"/>
        <v>0.70710678118654757</v>
      </c>
    </row>
    <row r="781" spans="1:11" x14ac:dyDescent="0.25">
      <c r="A781">
        <v>780</v>
      </c>
      <c r="B781">
        <v>22</v>
      </c>
      <c r="C781">
        <v>45</v>
      </c>
      <c r="D781">
        <v>500000</v>
      </c>
      <c r="E781">
        <v>4511395.9021964101</v>
      </c>
      <c r="F781">
        <v>4511395.9021964101</v>
      </c>
      <c r="G781">
        <v>2561716.1920107701</v>
      </c>
      <c r="H781">
        <v>6380077.2701205704</v>
      </c>
      <c r="I781">
        <v>1.1630105329254501</v>
      </c>
      <c r="J781">
        <f t="shared" si="24"/>
        <v>0.37460659341591201</v>
      </c>
      <c r="K781">
        <f t="shared" si="25"/>
        <v>0.70710678118654757</v>
      </c>
    </row>
    <row r="782" spans="1:11" x14ac:dyDescent="0.25">
      <c r="A782">
        <v>781</v>
      </c>
      <c r="B782">
        <v>22</v>
      </c>
      <c r="C782">
        <v>45</v>
      </c>
      <c r="D782">
        <v>750000</v>
      </c>
      <c r="E782">
        <v>4675300.3999391198</v>
      </c>
      <c r="F782">
        <v>4675300.3999391198</v>
      </c>
      <c r="G782">
        <v>2655367.84036475</v>
      </c>
      <c r="H782">
        <v>6611873.2337622596</v>
      </c>
      <c r="I782">
        <v>1.24912923142163</v>
      </c>
      <c r="J782">
        <f t="shared" si="24"/>
        <v>0.37460659341591201</v>
      </c>
      <c r="K782">
        <f t="shared" si="25"/>
        <v>0.70710678118654757</v>
      </c>
    </row>
    <row r="783" spans="1:11" x14ac:dyDescent="0.25">
      <c r="A783">
        <v>782</v>
      </c>
      <c r="B783">
        <v>22</v>
      </c>
      <c r="C783">
        <v>45</v>
      </c>
      <c r="D783">
        <v>1000000</v>
      </c>
      <c r="E783">
        <v>4839204.8976818398</v>
      </c>
      <c r="F783">
        <v>4839204.8976818398</v>
      </c>
      <c r="G783">
        <v>2749019.4887187202</v>
      </c>
      <c r="H783">
        <v>6843669.1974039599</v>
      </c>
      <c r="I783">
        <v>1.3383235512734399</v>
      </c>
      <c r="J783">
        <f t="shared" si="24"/>
        <v>0.37460659341591201</v>
      </c>
      <c r="K783">
        <f t="shared" si="25"/>
        <v>0.70710678118654757</v>
      </c>
    </row>
    <row r="784" spans="1:11" x14ac:dyDescent="0.25">
      <c r="A784">
        <v>783</v>
      </c>
      <c r="B784">
        <v>22</v>
      </c>
      <c r="C784">
        <v>45</v>
      </c>
      <c r="D784">
        <v>2500000</v>
      </c>
      <c r="E784">
        <v>5822631.8841381203</v>
      </c>
      <c r="F784">
        <v>5822631.8841381203</v>
      </c>
      <c r="G784">
        <v>3310929.3788425899</v>
      </c>
      <c r="H784">
        <v>8234444.9792541396</v>
      </c>
      <c r="I784">
        <v>1.9380775188527</v>
      </c>
      <c r="J784">
        <f t="shared" si="24"/>
        <v>0.37460659341591201</v>
      </c>
      <c r="K784">
        <f t="shared" si="25"/>
        <v>0.70710678118654757</v>
      </c>
    </row>
    <row r="785" spans="1:11" x14ac:dyDescent="0.25">
      <c r="A785">
        <v>784</v>
      </c>
      <c r="B785">
        <v>22</v>
      </c>
      <c r="C785">
        <v>45</v>
      </c>
      <c r="D785">
        <v>5000000</v>
      </c>
      <c r="E785">
        <v>7461676.8615652602</v>
      </c>
      <c r="F785">
        <v>7461676.8615652602</v>
      </c>
      <c r="G785">
        <v>4247445.86238237</v>
      </c>
      <c r="H785">
        <v>10552404.6156711</v>
      </c>
      <c r="I785">
        <v>3.1837171732690099</v>
      </c>
      <c r="J785">
        <f t="shared" si="24"/>
        <v>0.37460659341591201</v>
      </c>
      <c r="K785">
        <f t="shared" si="25"/>
        <v>0.70710678118654757</v>
      </c>
    </row>
    <row r="786" spans="1:11" x14ac:dyDescent="0.25">
      <c r="A786">
        <v>785</v>
      </c>
      <c r="B786">
        <v>22</v>
      </c>
      <c r="C786">
        <v>45</v>
      </c>
      <c r="D786">
        <v>6000000</v>
      </c>
      <c r="E786">
        <v>8117294.8525361205</v>
      </c>
      <c r="F786">
        <v>8117294.8525361205</v>
      </c>
      <c r="G786">
        <v>4622052.4557982804</v>
      </c>
      <c r="H786">
        <v>11479588.4702379</v>
      </c>
      <c r="I786">
        <v>3.7680904329933398</v>
      </c>
      <c r="J786">
        <f t="shared" si="24"/>
        <v>0.37460659341591201</v>
      </c>
      <c r="K786">
        <f t="shared" si="25"/>
        <v>0.70710678118654757</v>
      </c>
    </row>
    <row r="787" spans="1:11" x14ac:dyDescent="0.25">
      <c r="A787">
        <v>786</v>
      </c>
      <c r="B787">
        <v>22</v>
      </c>
      <c r="C787">
        <v>45</v>
      </c>
      <c r="D787">
        <v>7000000</v>
      </c>
      <c r="E787">
        <v>8772912.8435069807</v>
      </c>
      <c r="F787">
        <v>8772912.8435069807</v>
      </c>
      <c r="G787">
        <v>4996659.0492142001</v>
      </c>
      <c r="H787">
        <v>12406772.3248046</v>
      </c>
      <c r="I787">
        <v>4.4016736344078504</v>
      </c>
      <c r="J787">
        <f t="shared" si="24"/>
        <v>0.37460659341591201</v>
      </c>
      <c r="K787">
        <f t="shared" si="25"/>
        <v>0.70710678118654757</v>
      </c>
    </row>
    <row r="788" spans="1:11" x14ac:dyDescent="0.25">
      <c r="A788">
        <v>787</v>
      </c>
      <c r="B788">
        <v>22</v>
      </c>
      <c r="C788">
        <v>45</v>
      </c>
      <c r="D788">
        <v>8000000</v>
      </c>
      <c r="E788">
        <v>9428530.83447784</v>
      </c>
      <c r="F788">
        <v>9428530.8344778307</v>
      </c>
      <c r="G788">
        <v>5371265.6426301096</v>
      </c>
      <c r="H788">
        <v>13333956.1793714</v>
      </c>
      <c r="I788">
        <v>5.0844667775125396</v>
      </c>
      <c r="J788">
        <f t="shared" si="24"/>
        <v>0.37460659341591201</v>
      </c>
      <c r="K788">
        <f t="shared" si="25"/>
        <v>0.70710678118654757</v>
      </c>
    </row>
    <row r="789" spans="1:11" x14ac:dyDescent="0.25">
      <c r="A789">
        <v>788</v>
      </c>
      <c r="B789">
        <v>22</v>
      </c>
      <c r="C789">
        <v>45</v>
      </c>
      <c r="D789">
        <v>9000000</v>
      </c>
      <c r="E789">
        <v>10084148.825448601</v>
      </c>
      <c r="F789">
        <v>10084148.825448601</v>
      </c>
      <c r="G789">
        <v>5745872.2360460199</v>
      </c>
      <c r="H789">
        <v>14261140.033938199</v>
      </c>
      <c r="I789">
        <v>5.8164698623074003</v>
      </c>
      <c r="J789">
        <f t="shared" si="24"/>
        <v>0.37460659341591201</v>
      </c>
      <c r="K789">
        <f t="shared" si="25"/>
        <v>0.70710678118654757</v>
      </c>
    </row>
    <row r="790" spans="1:11" x14ac:dyDescent="0.25">
      <c r="A790">
        <v>789</v>
      </c>
      <c r="B790">
        <v>22</v>
      </c>
      <c r="C790">
        <v>45</v>
      </c>
      <c r="D790">
        <v>10000000</v>
      </c>
      <c r="E790">
        <v>10739766.816419501</v>
      </c>
      <c r="F790">
        <v>10739766.816419501</v>
      </c>
      <c r="G790">
        <v>6120478.8294619303</v>
      </c>
      <c r="H790">
        <v>15188323.888505001</v>
      </c>
      <c r="I790">
        <v>6.5976828887924404</v>
      </c>
      <c r="J790">
        <f t="shared" si="24"/>
        <v>0.37460659341591201</v>
      </c>
      <c r="K790">
        <f t="shared" si="25"/>
        <v>0.70710678118654757</v>
      </c>
    </row>
    <row r="791" spans="1:11" x14ac:dyDescent="0.25">
      <c r="A791">
        <v>790</v>
      </c>
      <c r="B791">
        <v>22</v>
      </c>
      <c r="C791">
        <v>45</v>
      </c>
      <c r="D791">
        <v>15000000</v>
      </c>
      <c r="E791">
        <v>14017856.771273799</v>
      </c>
      <c r="F791">
        <v>14017856.771273799</v>
      </c>
      <c r="G791">
        <v>7993511.7965414897</v>
      </c>
      <c r="H791">
        <v>19824243.161338899</v>
      </c>
      <c r="I791">
        <v>11.241897146570199</v>
      </c>
      <c r="J791">
        <f t="shared" si="24"/>
        <v>0.37460659341591201</v>
      </c>
      <c r="K791">
        <f t="shared" si="25"/>
        <v>0.70710678118654757</v>
      </c>
    </row>
    <row r="792" spans="1:11" x14ac:dyDescent="0.25">
      <c r="A792">
        <v>791</v>
      </c>
      <c r="B792">
        <v>22</v>
      </c>
      <c r="C792">
        <v>45</v>
      </c>
      <c r="D792">
        <v>20000000</v>
      </c>
      <c r="E792">
        <v>17295946.726128101</v>
      </c>
      <c r="F792">
        <v>17295946.726128101</v>
      </c>
      <c r="G792">
        <v>9866544.7636210509</v>
      </c>
      <c r="H792">
        <v>24460162.434172899</v>
      </c>
      <c r="I792">
        <v>17.1163599466025</v>
      </c>
      <c r="J792">
        <f t="shared" si="24"/>
        <v>0.37460659341591201</v>
      </c>
      <c r="K792">
        <f t="shared" si="25"/>
        <v>0.70710678118654757</v>
      </c>
    </row>
    <row r="793" spans="1:11" x14ac:dyDescent="0.25">
      <c r="A793">
        <v>792</v>
      </c>
      <c r="B793">
        <v>22</v>
      </c>
      <c r="C793">
        <v>45</v>
      </c>
      <c r="D793">
        <v>25000000</v>
      </c>
      <c r="E793">
        <v>20574036.6809824</v>
      </c>
      <c r="F793">
        <v>20574036.6809824</v>
      </c>
      <c r="G793">
        <v>11739577.730700601</v>
      </c>
      <c r="H793">
        <v>29096081.707006801</v>
      </c>
      <c r="I793">
        <v>24.221071288889199</v>
      </c>
      <c r="J793">
        <f t="shared" si="24"/>
        <v>0.37460659341591201</v>
      </c>
      <c r="K793">
        <f t="shared" si="25"/>
        <v>0.70710678118654757</v>
      </c>
    </row>
    <row r="794" spans="1:11" x14ac:dyDescent="0.25">
      <c r="A794">
        <v>793</v>
      </c>
      <c r="B794">
        <v>22</v>
      </c>
      <c r="C794">
        <v>45</v>
      </c>
      <c r="D794">
        <v>30000000</v>
      </c>
      <c r="E794">
        <v>23852126.635836601</v>
      </c>
      <c r="F794">
        <v>23852126.635836601</v>
      </c>
      <c r="G794">
        <v>13612610.697780101</v>
      </c>
      <c r="H794">
        <v>33732000.9798408</v>
      </c>
      <c r="I794">
        <v>32.556031173430299</v>
      </c>
      <c r="J794">
        <f t="shared" si="24"/>
        <v>0.37460659341591201</v>
      </c>
      <c r="K794">
        <f t="shared" si="25"/>
        <v>0.70710678118654757</v>
      </c>
    </row>
    <row r="795" spans="1:11" x14ac:dyDescent="0.25">
      <c r="A795">
        <v>794</v>
      </c>
      <c r="B795">
        <v>22</v>
      </c>
      <c r="C795">
        <v>45</v>
      </c>
      <c r="D795">
        <v>35000000</v>
      </c>
      <c r="E795">
        <v>27130216.5906909</v>
      </c>
      <c r="F795">
        <v>27130216.5906909</v>
      </c>
      <c r="G795">
        <v>15485643.664859699</v>
      </c>
      <c r="H795">
        <v>38367920.252674699</v>
      </c>
      <c r="I795">
        <v>42.121239600225799</v>
      </c>
      <c r="J795">
        <f t="shared" si="24"/>
        <v>0.37460659341591201</v>
      </c>
      <c r="K795">
        <f t="shared" si="25"/>
        <v>0.70710678118654757</v>
      </c>
    </row>
    <row r="796" spans="1:11" x14ac:dyDescent="0.25">
      <c r="A796">
        <v>795</v>
      </c>
      <c r="B796">
        <v>22</v>
      </c>
      <c r="C796">
        <v>45</v>
      </c>
      <c r="D796">
        <v>40000000</v>
      </c>
      <c r="E796">
        <v>30408306.545545202</v>
      </c>
      <c r="F796">
        <v>30408306.545545202</v>
      </c>
      <c r="G796">
        <v>17358676.631939199</v>
      </c>
      <c r="H796">
        <v>43003839.525508597</v>
      </c>
      <c r="I796">
        <v>52.9166965692758</v>
      </c>
      <c r="J796">
        <f t="shared" si="24"/>
        <v>0.37460659341591201</v>
      </c>
      <c r="K796">
        <f t="shared" si="25"/>
        <v>0.70710678118654757</v>
      </c>
    </row>
    <row r="797" spans="1:11" x14ac:dyDescent="0.25">
      <c r="A797">
        <v>796</v>
      </c>
      <c r="B797">
        <v>22</v>
      </c>
      <c r="C797">
        <v>45</v>
      </c>
      <c r="D797">
        <v>50000000</v>
      </c>
      <c r="E797">
        <v>36964486.455253802</v>
      </c>
      <c r="F797">
        <v>36964486.455253802</v>
      </c>
      <c r="G797">
        <v>21104742.566098399</v>
      </c>
      <c r="H797">
        <v>52275678.071176499</v>
      </c>
      <c r="I797">
        <v>78.198356134138905</v>
      </c>
      <c r="J797">
        <f t="shared" si="24"/>
        <v>0.37460659341591201</v>
      </c>
      <c r="K797">
        <f t="shared" si="25"/>
        <v>0.70710678118654757</v>
      </c>
    </row>
    <row r="798" spans="1:11" x14ac:dyDescent="0.25">
      <c r="A798">
        <v>797</v>
      </c>
      <c r="B798">
        <v>22</v>
      </c>
      <c r="C798">
        <v>45</v>
      </c>
      <c r="D798">
        <v>75000000</v>
      </c>
      <c r="E798">
        <v>53354936.229525201</v>
      </c>
      <c r="F798">
        <v>53354936.229525201</v>
      </c>
      <c r="G798">
        <v>30469907.401496202</v>
      </c>
      <c r="H798">
        <v>75455274.435346201</v>
      </c>
      <c r="I798">
        <v>162.93185453574901</v>
      </c>
      <c r="J798">
        <f t="shared" si="24"/>
        <v>0.37460659341591201</v>
      </c>
      <c r="K798">
        <f t="shared" si="25"/>
        <v>0.70710678118654757</v>
      </c>
    </row>
    <row r="799" spans="1:11" x14ac:dyDescent="0.25">
      <c r="A799">
        <v>798</v>
      </c>
      <c r="B799">
        <v>22</v>
      </c>
      <c r="C799">
        <v>45</v>
      </c>
      <c r="D799">
        <v>100000000</v>
      </c>
      <c r="E799">
        <v>69745386.003796607</v>
      </c>
      <c r="F799">
        <v>69745386.003796607</v>
      </c>
      <c r="G799">
        <v>39835072.236893997</v>
      </c>
      <c r="H799">
        <v>98634870.799515903</v>
      </c>
      <c r="I799">
        <v>278.42156649371901</v>
      </c>
      <c r="J799">
        <f t="shared" si="24"/>
        <v>0.37460659341591201</v>
      </c>
      <c r="K799">
        <f t="shared" si="25"/>
        <v>0.70710678118654757</v>
      </c>
    </row>
    <row r="800" spans="1:11" x14ac:dyDescent="0.25">
      <c r="A800">
        <v>799</v>
      </c>
      <c r="B800">
        <v>22</v>
      </c>
      <c r="C800">
        <v>45</v>
      </c>
      <c r="D800">
        <v>200000000</v>
      </c>
      <c r="E800">
        <v>135307185.10088199</v>
      </c>
      <c r="F800">
        <v>135307185.10088199</v>
      </c>
      <c r="G800">
        <v>77295731.578485206</v>
      </c>
      <c r="H800">
        <v>191353256.256194</v>
      </c>
      <c r="I800">
        <v>1047.9425498892001</v>
      </c>
      <c r="J800">
        <f t="shared" si="24"/>
        <v>0.37460659341591201</v>
      </c>
      <c r="K800">
        <f t="shared" si="25"/>
        <v>0.70710678118654757</v>
      </c>
    </row>
    <row r="801" spans="1:11" x14ac:dyDescent="0.25">
      <c r="A801">
        <v>800</v>
      </c>
      <c r="B801">
        <v>22</v>
      </c>
      <c r="C801">
        <v>45</v>
      </c>
      <c r="D801">
        <v>300000000</v>
      </c>
      <c r="E801">
        <v>200868984.19796801</v>
      </c>
      <c r="F801">
        <v>200868984.19796801</v>
      </c>
      <c r="G801">
        <v>114756390.920076</v>
      </c>
      <c r="H801">
        <v>284071641.71287298</v>
      </c>
      <c r="I801">
        <v>2309.5629501864601</v>
      </c>
      <c r="J801">
        <f t="shared" si="24"/>
        <v>0.37460659341591201</v>
      </c>
      <c r="K801">
        <f t="shared" si="25"/>
        <v>0.70710678118654757</v>
      </c>
    </row>
    <row r="802" spans="1:11" x14ac:dyDescent="0.25">
      <c r="A802">
        <v>801</v>
      </c>
      <c r="B802">
        <v>22</v>
      </c>
      <c r="C802">
        <v>45</v>
      </c>
      <c r="D802">
        <v>350000000</v>
      </c>
      <c r="E802">
        <v>233649883.74651</v>
      </c>
      <c r="F802">
        <v>233649883.74651</v>
      </c>
      <c r="G802">
        <v>133486720.590872</v>
      </c>
      <c r="H802">
        <v>330430834.441212</v>
      </c>
      <c r="I802">
        <v>3124.9104316732501</v>
      </c>
      <c r="J802">
        <f t="shared" si="24"/>
        <v>0.37460659341591201</v>
      </c>
      <c r="K802">
        <f t="shared" si="25"/>
        <v>0.70710678118654757</v>
      </c>
    </row>
    <row r="803" spans="1:11" x14ac:dyDescent="0.25">
      <c r="A803">
        <v>802</v>
      </c>
      <c r="B803">
        <v>22</v>
      </c>
      <c r="C803">
        <v>45</v>
      </c>
      <c r="D803">
        <v>400000000</v>
      </c>
      <c r="E803">
        <v>266430783.29505301</v>
      </c>
      <c r="F803">
        <v>266430783.29505301</v>
      </c>
      <c r="G803">
        <v>152217050.26166701</v>
      </c>
      <c r="H803">
        <v>376790027.16955203</v>
      </c>
      <c r="I803">
        <v>4063.2827673854799</v>
      </c>
      <c r="J803">
        <f t="shared" si="24"/>
        <v>0.37460659341591201</v>
      </c>
      <c r="K803">
        <f t="shared" si="25"/>
        <v>0.70710678118654757</v>
      </c>
    </row>
    <row r="804" spans="1:11" x14ac:dyDescent="0.25">
      <c r="A804">
        <v>803</v>
      </c>
      <c r="B804">
        <v>22</v>
      </c>
      <c r="C804">
        <v>45</v>
      </c>
      <c r="D804">
        <v>500000000</v>
      </c>
      <c r="E804">
        <v>331992582.39213902</v>
      </c>
      <c r="F804">
        <v>331992582.39213902</v>
      </c>
      <c r="G804">
        <v>189677709.60325801</v>
      </c>
      <c r="H804">
        <v>469508412.62623</v>
      </c>
      <c r="I804">
        <v>6309.1020014862697</v>
      </c>
      <c r="J804">
        <f t="shared" si="24"/>
        <v>0.37460659341591201</v>
      </c>
      <c r="K804">
        <f t="shared" si="25"/>
        <v>0.70710678118654757</v>
      </c>
    </row>
    <row r="805" spans="1:11" x14ac:dyDescent="0.25">
      <c r="A805">
        <v>804</v>
      </c>
      <c r="B805">
        <v>22</v>
      </c>
      <c r="C805">
        <v>45</v>
      </c>
      <c r="D805">
        <v>750000000</v>
      </c>
      <c r="E805">
        <v>495897080.13485301</v>
      </c>
      <c r="F805">
        <v>495897080.13485301</v>
      </c>
      <c r="G805">
        <v>283329357.95723599</v>
      </c>
      <c r="H805">
        <v>701304376.26792705</v>
      </c>
      <c r="I805">
        <v>14076.5850356834</v>
      </c>
      <c r="J805">
        <f t="shared" si="24"/>
        <v>0.37460659341591201</v>
      </c>
      <c r="K805">
        <f t="shared" si="25"/>
        <v>0.70710678118654757</v>
      </c>
    </row>
    <row r="806" spans="1:11" x14ac:dyDescent="0.25">
      <c r="A806">
        <v>805</v>
      </c>
      <c r="B806">
        <v>22</v>
      </c>
      <c r="C806">
        <v>45</v>
      </c>
      <c r="D806">
        <v>1000000000</v>
      </c>
      <c r="E806">
        <v>659801577.87756801</v>
      </c>
      <c r="F806">
        <v>659801577.87756801</v>
      </c>
      <c r="G806">
        <v>376981006.31121403</v>
      </c>
      <c r="H806">
        <v>933100339.90962398</v>
      </c>
      <c r="I806">
        <v>24919.689425516699</v>
      </c>
      <c r="J806">
        <f t="shared" si="24"/>
        <v>0.37460659341591201</v>
      </c>
      <c r="K806">
        <f t="shared" si="25"/>
        <v>0.70710678118654757</v>
      </c>
    </row>
    <row r="807" spans="1:11" x14ac:dyDescent="0.25">
      <c r="A807">
        <v>806</v>
      </c>
      <c r="B807">
        <v>23</v>
      </c>
      <c r="C807">
        <v>45</v>
      </c>
      <c r="D807">
        <v>100</v>
      </c>
      <c r="E807">
        <v>4153687.1199519602</v>
      </c>
      <c r="F807">
        <v>4153687.1199519499</v>
      </c>
      <c r="G807">
        <v>2476758.4032041999</v>
      </c>
      <c r="H807">
        <v>5874200.6588904997</v>
      </c>
      <c r="I807">
        <v>1.00003137340128</v>
      </c>
      <c r="J807">
        <f t="shared" si="24"/>
        <v>0.39073112848927372</v>
      </c>
      <c r="K807">
        <f t="shared" si="25"/>
        <v>0.70710678118654757</v>
      </c>
    </row>
    <row r="808" spans="1:11" x14ac:dyDescent="0.25">
      <c r="A808">
        <v>807</v>
      </c>
      <c r="B808">
        <v>23</v>
      </c>
      <c r="C808">
        <v>45</v>
      </c>
      <c r="D808">
        <v>500</v>
      </c>
      <c r="E808">
        <v>4153947.4780415501</v>
      </c>
      <c r="F808">
        <v>4153947.4780415501</v>
      </c>
      <c r="G808">
        <v>2476914.6956555899</v>
      </c>
      <c r="H808">
        <v>5874568.86083188</v>
      </c>
      <c r="I808">
        <v>1.0001568719278</v>
      </c>
      <c r="J808">
        <f t="shared" si="24"/>
        <v>0.39073112848927372</v>
      </c>
      <c r="K808">
        <f t="shared" si="25"/>
        <v>0.70710678118654757</v>
      </c>
    </row>
    <row r="809" spans="1:11" x14ac:dyDescent="0.25">
      <c r="A809">
        <v>808</v>
      </c>
      <c r="B809">
        <v>23</v>
      </c>
      <c r="C809">
        <v>45</v>
      </c>
      <c r="D809">
        <v>1000</v>
      </c>
      <c r="E809">
        <v>4154272.9256535498</v>
      </c>
      <c r="F809">
        <v>4154272.9256535498</v>
      </c>
      <c r="G809">
        <v>2477110.0612198398</v>
      </c>
      <c r="H809">
        <v>5875029.1132586002</v>
      </c>
      <c r="I809">
        <v>1.00031375615911</v>
      </c>
      <c r="J809">
        <f t="shared" si="24"/>
        <v>0.39073112848927372</v>
      </c>
      <c r="K809">
        <f t="shared" si="25"/>
        <v>0.70710678118654757</v>
      </c>
    </row>
    <row r="810" spans="1:11" x14ac:dyDescent="0.25">
      <c r="A810">
        <v>809</v>
      </c>
      <c r="B810">
        <v>23</v>
      </c>
      <c r="C810">
        <v>45</v>
      </c>
      <c r="D810">
        <v>10000</v>
      </c>
      <c r="E810">
        <v>4160130.9826694699</v>
      </c>
      <c r="F810">
        <v>4160130.9826694699</v>
      </c>
      <c r="G810">
        <v>2480626.6413762402</v>
      </c>
      <c r="H810">
        <v>5883313.6569396798</v>
      </c>
      <c r="I810">
        <v>1.00313977622255</v>
      </c>
      <c r="J810">
        <f t="shared" si="24"/>
        <v>0.39073112848927372</v>
      </c>
      <c r="K810">
        <f t="shared" si="25"/>
        <v>0.70710678118654757</v>
      </c>
    </row>
    <row r="811" spans="1:11" x14ac:dyDescent="0.25">
      <c r="A811">
        <v>810</v>
      </c>
      <c r="B811">
        <v>23</v>
      </c>
      <c r="C811">
        <v>45</v>
      </c>
      <c r="D811">
        <v>50000</v>
      </c>
      <c r="E811">
        <v>4186166.7916291198</v>
      </c>
      <c r="F811">
        <v>4186166.7916291198</v>
      </c>
      <c r="G811">
        <v>2496255.8865158102</v>
      </c>
      <c r="H811">
        <v>5920133.8510777699</v>
      </c>
      <c r="I811">
        <v>1.0157480951434099</v>
      </c>
      <c r="J811">
        <f t="shared" si="24"/>
        <v>0.39073112848927372</v>
      </c>
      <c r="K811">
        <f t="shared" si="25"/>
        <v>0.70710678118654757</v>
      </c>
    </row>
    <row r="812" spans="1:11" x14ac:dyDescent="0.25">
      <c r="A812">
        <v>811</v>
      </c>
      <c r="B812">
        <v>23</v>
      </c>
      <c r="C812">
        <v>45</v>
      </c>
      <c r="D812">
        <v>100000</v>
      </c>
      <c r="E812">
        <v>4218711.55282869</v>
      </c>
      <c r="F812">
        <v>4218711.55282869</v>
      </c>
      <c r="G812">
        <v>2515792.4429402701</v>
      </c>
      <c r="H812">
        <v>5966159.0937503995</v>
      </c>
      <c r="I812">
        <v>1.03161922536339</v>
      </c>
      <c r="J812">
        <f t="shared" si="24"/>
        <v>0.39073112848927372</v>
      </c>
      <c r="K812">
        <f t="shared" si="25"/>
        <v>0.70710678118654757</v>
      </c>
    </row>
    <row r="813" spans="1:11" x14ac:dyDescent="0.25">
      <c r="A813">
        <v>812</v>
      </c>
      <c r="B813">
        <v>23</v>
      </c>
      <c r="C813">
        <v>45</v>
      </c>
      <c r="D813">
        <v>200000</v>
      </c>
      <c r="E813">
        <v>4283801.0752278296</v>
      </c>
      <c r="F813">
        <v>4283801.0752278203</v>
      </c>
      <c r="G813">
        <v>2554865.5557892001</v>
      </c>
      <c r="H813">
        <v>6058209.5790956402</v>
      </c>
      <c r="I813">
        <v>1.0637305910330299</v>
      </c>
      <c r="J813">
        <f t="shared" si="24"/>
        <v>0.39073112848927372</v>
      </c>
      <c r="K813">
        <f t="shared" si="25"/>
        <v>0.70710678118654757</v>
      </c>
    </row>
    <row r="814" spans="1:11" x14ac:dyDescent="0.25">
      <c r="A814">
        <v>813</v>
      </c>
      <c r="B814">
        <v>23</v>
      </c>
      <c r="C814">
        <v>45</v>
      </c>
      <c r="D814">
        <v>300000</v>
      </c>
      <c r="E814">
        <v>4348890.5976269599</v>
      </c>
      <c r="F814">
        <v>4348890.5976269599</v>
      </c>
      <c r="G814">
        <v>2593938.6686381302</v>
      </c>
      <c r="H814">
        <v>6150260.06444088</v>
      </c>
      <c r="I814">
        <v>1.0963340970089199</v>
      </c>
      <c r="J814">
        <f t="shared" si="24"/>
        <v>0.39073112848927372</v>
      </c>
      <c r="K814">
        <f t="shared" si="25"/>
        <v>0.70710678118654757</v>
      </c>
    </row>
    <row r="815" spans="1:11" x14ac:dyDescent="0.25">
      <c r="A815">
        <v>814</v>
      </c>
      <c r="B815">
        <v>23</v>
      </c>
      <c r="C815">
        <v>45</v>
      </c>
      <c r="D815">
        <v>400000</v>
      </c>
      <c r="E815">
        <v>4413980.1200261004</v>
      </c>
      <c r="F815">
        <v>4413980.1200260902</v>
      </c>
      <c r="G815">
        <v>2633011.7814870598</v>
      </c>
      <c r="H815">
        <v>6242310.54978613</v>
      </c>
      <c r="I815">
        <v>1.1294297432910401</v>
      </c>
      <c r="J815">
        <f t="shared" si="24"/>
        <v>0.39073112848927372</v>
      </c>
      <c r="K815">
        <f t="shared" si="25"/>
        <v>0.70710678118654757</v>
      </c>
    </row>
    <row r="816" spans="1:11" x14ac:dyDescent="0.25">
      <c r="A816">
        <v>815</v>
      </c>
      <c r="B816">
        <v>23</v>
      </c>
      <c r="C816">
        <v>45</v>
      </c>
      <c r="D816">
        <v>500000</v>
      </c>
      <c r="E816">
        <v>4479069.6424252298</v>
      </c>
      <c r="F816">
        <v>4479069.6424252298</v>
      </c>
      <c r="G816">
        <v>2672084.8943359801</v>
      </c>
      <c r="H816">
        <v>6334361.0351313697</v>
      </c>
      <c r="I816">
        <v>1.1630175298794001</v>
      </c>
      <c r="J816">
        <f t="shared" si="24"/>
        <v>0.39073112848927372</v>
      </c>
      <c r="K816">
        <f t="shared" si="25"/>
        <v>0.70710678118654757</v>
      </c>
    </row>
    <row r="817" spans="1:11" x14ac:dyDescent="0.25">
      <c r="A817">
        <v>816</v>
      </c>
      <c r="B817">
        <v>23</v>
      </c>
      <c r="C817">
        <v>45</v>
      </c>
      <c r="D817">
        <v>750000</v>
      </c>
      <c r="E817">
        <v>4641793.4484230699</v>
      </c>
      <c r="F817">
        <v>4641793.4484230699</v>
      </c>
      <c r="G817">
        <v>2769767.6764583001</v>
      </c>
      <c r="H817">
        <v>6564487.2484944798</v>
      </c>
      <c r="I817">
        <v>1.2491401101901201</v>
      </c>
      <c r="J817">
        <f t="shared" si="24"/>
        <v>0.39073112848927372</v>
      </c>
      <c r="K817">
        <f t="shared" si="25"/>
        <v>0.70710678118654757</v>
      </c>
    </row>
    <row r="818" spans="1:11" x14ac:dyDescent="0.25">
      <c r="A818">
        <v>817</v>
      </c>
      <c r="B818">
        <v>23</v>
      </c>
      <c r="C818">
        <v>45</v>
      </c>
      <c r="D818">
        <v>1000000</v>
      </c>
      <c r="E818">
        <v>4804517.25442091</v>
      </c>
      <c r="F818">
        <v>4804517.25442091</v>
      </c>
      <c r="G818">
        <v>2867450.4585806201</v>
      </c>
      <c r="H818">
        <v>6794613.4618575899</v>
      </c>
      <c r="I818">
        <v>1.33833856741485</v>
      </c>
      <c r="J818">
        <f t="shared" si="24"/>
        <v>0.39073112848927372</v>
      </c>
      <c r="K818">
        <f t="shared" si="25"/>
        <v>0.70710678118654757</v>
      </c>
    </row>
    <row r="819" spans="1:11" x14ac:dyDescent="0.25">
      <c r="A819">
        <v>818</v>
      </c>
      <c r="B819">
        <v>23</v>
      </c>
      <c r="C819">
        <v>45</v>
      </c>
      <c r="D819">
        <v>2500000</v>
      </c>
      <c r="E819">
        <v>5780860.0904079303</v>
      </c>
      <c r="F819">
        <v>5780860.0904079303</v>
      </c>
      <c r="G819">
        <v>3453547.1513145301</v>
      </c>
      <c r="H819">
        <v>8175370.7420362504</v>
      </c>
      <c r="I819">
        <v>1.9381227259574001</v>
      </c>
      <c r="J819">
        <f t="shared" si="24"/>
        <v>0.39073112848927372</v>
      </c>
      <c r="K819">
        <f t="shared" si="25"/>
        <v>0.70710678118654757</v>
      </c>
    </row>
    <row r="820" spans="1:11" x14ac:dyDescent="0.25">
      <c r="A820">
        <v>819</v>
      </c>
      <c r="B820">
        <v>23</v>
      </c>
      <c r="C820">
        <v>45</v>
      </c>
      <c r="D820">
        <v>5000000</v>
      </c>
      <c r="E820">
        <v>7408098.1503863102</v>
      </c>
      <c r="F820">
        <v>7408098.1503862999</v>
      </c>
      <c r="G820">
        <v>4430374.9725377196</v>
      </c>
      <c r="H820">
        <v>10476632.8756673</v>
      </c>
      <c r="I820">
        <v>3.1838331433156899</v>
      </c>
      <c r="J820">
        <f t="shared" si="24"/>
        <v>0.39073112848927372</v>
      </c>
      <c r="K820">
        <f t="shared" si="25"/>
        <v>0.70710678118654757</v>
      </c>
    </row>
    <row r="821" spans="1:11" x14ac:dyDescent="0.25">
      <c r="A821">
        <v>820</v>
      </c>
      <c r="B821">
        <v>23</v>
      </c>
      <c r="C821">
        <v>45</v>
      </c>
      <c r="D821">
        <v>6000000</v>
      </c>
      <c r="E821">
        <v>8058993.3743776605</v>
      </c>
      <c r="F821">
        <v>8058993.3743776502</v>
      </c>
      <c r="G821">
        <v>4821106.1010269905</v>
      </c>
      <c r="H821">
        <v>11397137.7291198</v>
      </c>
      <c r="I821">
        <v>3.76824186385126</v>
      </c>
      <c r="J821">
        <f t="shared" si="24"/>
        <v>0.39073112848927372</v>
      </c>
      <c r="K821">
        <f t="shared" si="25"/>
        <v>0.70710678118654757</v>
      </c>
    </row>
    <row r="822" spans="1:11" x14ac:dyDescent="0.25">
      <c r="A822">
        <v>821</v>
      </c>
      <c r="B822">
        <v>23</v>
      </c>
      <c r="C822">
        <v>45</v>
      </c>
      <c r="D822">
        <v>7000000</v>
      </c>
      <c r="E822">
        <v>8709888.5983690005</v>
      </c>
      <c r="F822">
        <v>8709888.5983690005</v>
      </c>
      <c r="G822">
        <v>5211837.2295162603</v>
      </c>
      <c r="H822">
        <v>12317642.582572199</v>
      </c>
      <c r="I822">
        <v>4.4018646150109699</v>
      </c>
      <c r="J822">
        <f t="shared" si="24"/>
        <v>0.39073112848927372</v>
      </c>
      <c r="K822">
        <f t="shared" si="25"/>
        <v>0.70710678118654757</v>
      </c>
    </row>
    <row r="823" spans="1:11" x14ac:dyDescent="0.25">
      <c r="A823">
        <v>822</v>
      </c>
      <c r="B823">
        <v>23</v>
      </c>
      <c r="C823">
        <v>45</v>
      </c>
      <c r="D823">
        <v>8000000</v>
      </c>
      <c r="E823">
        <v>9360783.8223603498</v>
      </c>
      <c r="F823">
        <v>9360783.8223603498</v>
      </c>
      <c r="G823">
        <v>5602568.3580055404</v>
      </c>
      <c r="H823">
        <v>13238147.436024601</v>
      </c>
      <c r="I823">
        <v>5.08470139679482</v>
      </c>
      <c r="J823">
        <f t="shared" si="24"/>
        <v>0.39073112848927372</v>
      </c>
      <c r="K823">
        <f t="shared" si="25"/>
        <v>0.70710678118654757</v>
      </c>
    </row>
    <row r="824" spans="1:11" x14ac:dyDescent="0.25">
      <c r="A824">
        <v>823</v>
      </c>
      <c r="B824">
        <v>23</v>
      </c>
      <c r="C824">
        <v>45</v>
      </c>
      <c r="D824">
        <v>9000000</v>
      </c>
      <c r="E824">
        <v>10011679.046351699</v>
      </c>
      <c r="F824">
        <v>10011679.046351699</v>
      </c>
      <c r="G824">
        <v>5993299.4864948103</v>
      </c>
      <c r="H824">
        <v>14158652.289477101</v>
      </c>
      <c r="I824">
        <v>5.8167522092028197</v>
      </c>
      <c r="J824">
        <f t="shared" si="24"/>
        <v>0.39073112848927372</v>
      </c>
      <c r="K824">
        <f t="shared" si="25"/>
        <v>0.70710678118654757</v>
      </c>
    </row>
    <row r="825" spans="1:11" x14ac:dyDescent="0.25">
      <c r="A825">
        <v>824</v>
      </c>
      <c r="B825">
        <v>23</v>
      </c>
      <c r="C825">
        <v>45</v>
      </c>
      <c r="D825">
        <v>10000000</v>
      </c>
      <c r="E825">
        <v>10662574.270343</v>
      </c>
      <c r="F825">
        <v>10662574.270343</v>
      </c>
      <c r="G825">
        <v>6384030.6149840802</v>
      </c>
      <c r="H825">
        <v>15079157.1429295</v>
      </c>
      <c r="I825">
        <v>6.5980170522349599</v>
      </c>
      <c r="J825">
        <f t="shared" si="24"/>
        <v>0.39073112848927372</v>
      </c>
      <c r="K825">
        <f t="shared" si="25"/>
        <v>0.70710678118654757</v>
      </c>
    </row>
    <row r="826" spans="1:11" x14ac:dyDescent="0.25">
      <c r="A826">
        <v>825</v>
      </c>
      <c r="B826">
        <v>23</v>
      </c>
      <c r="C826">
        <v>45</v>
      </c>
      <c r="D826">
        <v>15000000</v>
      </c>
      <c r="E826">
        <v>13917050.390299801</v>
      </c>
      <c r="F826">
        <v>13917050.390299801</v>
      </c>
      <c r="G826">
        <v>8337686.2574304501</v>
      </c>
      <c r="H826">
        <v>19681681.4101917</v>
      </c>
      <c r="I826">
        <v>11.2425517267577</v>
      </c>
      <c r="J826">
        <f t="shared" si="24"/>
        <v>0.39073112848927372</v>
      </c>
      <c r="K826">
        <f t="shared" si="25"/>
        <v>0.70710678118654757</v>
      </c>
    </row>
    <row r="827" spans="1:11" x14ac:dyDescent="0.25">
      <c r="A827">
        <v>826</v>
      </c>
      <c r="B827">
        <v>23</v>
      </c>
      <c r="C827">
        <v>45</v>
      </c>
      <c r="D827">
        <v>20000000</v>
      </c>
      <c r="E827">
        <v>17171526.510256499</v>
      </c>
      <c r="F827">
        <v>17171526.510256499</v>
      </c>
      <c r="G827">
        <v>10291341.899876799</v>
      </c>
      <c r="H827">
        <v>24284205.677453902</v>
      </c>
      <c r="I827">
        <v>17.117437166884098</v>
      </c>
      <c r="J827">
        <f t="shared" si="24"/>
        <v>0.39073112848927372</v>
      </c>
      <c r="K827">
        <f t="shared" si="25"/>
        <v>0.70710678118654757</v>
      </c>
    </row>
    <row r="828" spans="1:11" x14ac:dyDescent="0.25">
      <c r="A828">
        <v>827</v>
      </c>
      <c r="B828">
        <v>23</v>
      </c>
      <c r="C828">
        <v>45</v>
      </c>
      <c r="D828">
        <v>25000000</v>
      </c>
      <c r="E828">
        <v>20426002.630213302</v>
      </c>
      <c r="F828">
        <v>20426002.630213302</v>
      </c>
      <c r="G828">
        <v>12244997.542323099</v>
      </c>
      <c r="H828">
        <v>28886729.9447161</v>
      </c>
      <c r="I828">
        <v>24.2226733726141</v>
      </c>
      <c r="J828">
        <f t="shared" si="24"/>
        <v>0.39073112848927372</v>
      </c>
      <c r="K828">
        <f t="shared" si="25"/>
        <v>0.70710678118654757</v>
      </c>
    </row>
    <row r="829" spans="1:11" x14ac:dyDescent="0.25">
      <c r="A829">
        <v>828</v>
      </c>
      <c r="B829">
        <v>23</v>
      </c>
      <c r="C829">
        <v>45</v>
      </c>
      <c r="D829">
        <v>30000000</v>
      </c>
      <c r="E829">
        <v>23680478.75017</v>
      </c>
      <c r="F829">
        <v>23680478.75017</v>
      </c>
      <c r="G829">
        <v>14198653.1847695</v>
      </c>
      <c r="H829">
        <v>33489254.211978301</v>
      </c>
      <c r="I829">
        <v>32.558260343947701</v>
      </c>
      <c r="J829">
        <f t="shared" si="24"/>
        <v>0.39073112848927372</v>
      </c>
      <c r="K829">
        <f t="shared" si="25"/>
        <v>0.70710678118654757</v>
      </c>
    </row>
    <row r="830" spans="1:11" x14ac:dyDescent="0.25">
      <c r="A830">
        <v>829</v>
      </c>
      <c r="B830">
        <v>23</v>
      </c>
      <c r="C830">
        <v>45</v>
      </c>
      <c r="D830">
        <v>35000000</v>
      </c>
      <c r="E830">
        <v>26934954.870126799</v>
      </c>
      <c r="F830">
        <v>26934954.870126698</v>
      </c>
      <c r="G830">
        <v>16152308.827215901</v>
      </c>
      <c r="H830">
        <v>38091778.479240499</v>
      </c>
      <c r="I830">
        <v>42.124198080884803</v>
      </c>
      <c r="J830">
        <f t="shared" si="24"/>
        <v>0.39073112848927372</v>
      </c>
      <c r="K830">
        <f t="shared" si="25"/>
        <v>0.70710678118654757</v>
      </c>
    </row>
    <row r="831" spans="1:11" x14ac:dyDescent="0.25">
      <c r="A831">
        <v>830</v>
      </c>
      <c r="B831">
        <v>23</v>
      </c>
      <c r="C831">
        <v>45</v>
      </c>
      <c r="D831">
        <v>40000000</v>
      </c>
      <c r="E831">
        <v>30189430.990083501</v>
      </c>
      <c r="F831">
        <v>30189430.990083501</v>
      </c>
      <c r="G831">
        <v>18105964.469662301</v>
      </c>
      <c r="H831">
        <v>42694302.746502697</v>
      </c>
      <c r="I831">
        <v>52.920486583425401</v>
      </c>
      <c r="J831">
        <f t="shared" si="24"/>
        <v>0.39073112848927372</v>
      </c>
      <c r="K831">
        <f t="shared" si="25"/>
        <v>0.70710678118654757</v>
      </c>
    </row>
    <row r="832" spans="1:11" x14ac:dyDescent="0.25">
      <c r="A832">
        <v>831</v>
      </c>
      <c r="B832">
        <v>23</v>
      </c>
      <c r="C832">
        <v>45</v>
      </c>
      <c r="D832">
        <v>50000000</v>
      </c>
      <c r="E832">
        <v>36698383.229997002</v>
      </c>
      <c r="F832">
        <v>36698383.229997002</v>
      </c>
      <c r="G832">
        <v>22013275.754555002</v>
      </c>
      <c r="H832">
        <v>51899351.281027101</v>
      </c>
      <c r="I832">
        <v>78.204115885317506</v>
      </c>
      <c r="J832">
        <f t="shared" si="24"/>
        <v>0.39073112848927372</v>
      </c>
      <c r="K832">
        <f t="shared" si="25"/>
        <v>0.70710678118654757</v>
      </c>
    </row>
    <row r="833" spans="1:11" x14ac:dyDescent="0.25">
      <c r="A833">
        <v>832</v>
      </c>
      <c r="B833">
        <v>23</v>
      </c>
      <c r="C833">
        <v>45</v>
      </c>
      <c r="D833">
        <v>75000000</v>
      </c>
      <c r="E833">
        <v>52970763.829780698</v>
      </c>
      <c r="F833">
        <v>52970763.829780698</v>
      </c>
      <c r="G833">
        <v>31781553.966786802</v>
      </c>
      <c r="H833">
        <v>74911972.617338106</v>
      </c>
      <c r="I833">
        <v>162.94432753811</v>
      </c>
      <c r="J833">
        <f t="shared" si="24"/>
        <v>0.39073112848927372</v>
      </c>
      <c r="K833">
        <f t="shared" si="25"/>
        <v>0.70710678118654757</v>
      </c>
    </row>
    <row r="834" spans="1:11" x14ac:dyDescent="0.25">
      <c r="A834">
        <v>833</v>
      </c>
      <c r="B834">
        <v>23</v>
      </c>
      <c r="C834">
        <v>45</v>
      </c>
      <c r="D834">
        <v>100000000</v>
      </c>
      <c r="E834">
        <v>69243144.429564506</v>
      </c>
      <c r="F834">
        <v>69243144.429564506</v>
      </c>
      <c r="G834">
        <v>41549832.179018699</v>
      </c>
      <c r="H834">
        <v>97924593.953649104</v>
      </c>
      <c r="I834">
        <v>278.44330833099099</v>
      </c>
      <c r="J834">
        <f t="shared" ref="J834:J897" si="26">SIN(B834*PI()/180)</f>
        <v>0.39073112848927372</v>
      </c>
      <c r="K834">
        <f t="shared" ref="K834:K897" si="27">COS(C834*PI()/180)</f>
        <v>0.70710678118654757</v>
      </c>
    </row>
    <row r="835" spans="1:11" x14ac:dyDescent="0.25">
      <c r="A835">
        <v>834</v>
      </c>
      <c r="B835">
        <v>23</v>
      </c>
      <c r="C835">
        <v>45</v>
      </c>
      <c r="D835">
        <v>200000000</v>
      </c>
      <c r="E835">
        <v>134332666.82869899</v>
      </c>
      <c r="F835">
        <v>134332666.82869899</v>
      </c>
      <c r="G835">
        <v>80622945.0279461</v>
      </c>
      <c r="H835">
        <v>189975079.298893</v>
      </c>
      <c r="I835">
        <v>1048.02692290341</v>
      </c>
      <c r="J835">
        <f t="shared" si="26"/>
        <v>0.39073112848927372</v>
      </c>
      <c r="K835">
        <f t="shared" si="27"/>
        <v>0.70710678118654757</v>
      </c>
    </row>
    <row r="836" spans="1:11" x14ac:dyDescent="0.25">
      <c r="A836">
        <v>835</v>
      </c>
      <c r="B836">
        <v>23</v>
      </c>
      <c r="C836">
        <v>45</v>
      </c>
      <c r="D836">
        <v>300000000</v>
      </c>
      <c r="E836">
        <v>199422189.22783399</v>
      </c>
      <c r="F836">
        <v>199422189.22783399</v>
      </c>
      <c r="G836">
        <v>119696057.876873</v>
      </c>
      <c r="H836">
        <v>282025564.64413702</v>
      </c>
      <c r="I836">
        <v>2309.7508437172501</v>
      </c>
      <c r="J836">
        <f t="shared" si="26"/>
        <v>0.39073112848927372</v>
      </c>
      <c r="K836">
        <f t="shared" si="27"/>
        <v>0.70710678118654757</v>
      </c>
    </row>
    <row r="837" spans="1:11" x14ac:dyDescent="0.25">
      <c r="A837">
        <v>836</v>
      </c>
      <c r="B837">
        <v>23</v>
      </c>
      <c r="C837">
        <v>45</v>
      </c>
      <c r="D837">
        <v>350000000</v>
      </c>
      <c r="E837">
        <v>231966950.42740101</v>
      </c>
      <c r="F837">
        <v>231966950.42740101</v>
      </c>
      <c r="G837">
        <v>139232614.301337</v>
      </c>
      <c r="H837">
        <v>328050807.31675899</v>
      </c>
      <c r="I837">
        <v>3125.1654189647102</v>
      </c>
      <c r="J837">
        <f t="shared" si="26"/>
        <v>0.39073112848927372</v>
      </c>
      <c r="K837">
        <f t="shared" si="27"/>
        <v>0.70710678118654757</v>
      </c>
    </row>
    <row r="838" spans="1:11" x14ac:dyDescent="0.25">
      <c r="A838">
        <v>837</v>
      </c>
      <c r="B838">
        <v>23</v>
      </c>
      <c r="C838">
        <v>45</v>
      </c>
      <c r="D838">
        <v>400000000</v>
      </c>
      <c r="E838">
        <v>264511711.62696901</v>
      </c>
      <c r="F838">
        <v>264511711.62696901</v>
      </c>
      <c r="G838">
        <v>158769170.72580001</v>
      </c>
      <c r="H838">
        <v>374076049.98938102</v>
      </c>
      <c r="I838">
        <v>4063.6150707725301</v>
      </c>
      <c r="J838">
        <f t="shared" si="26"/>
        <v>0.39073112848927372</v>
      </c>
      <c r="K838">
        <f t="shared" si="27"/>
        <v>0.70710678118654757</v>
      </c>
    </row>
    <row r="839" spans="1:11" x14ac:dyDescent="0.25">
      <c r="A839">
        <v>838</v>
      </c>
      <c r="B839">
        <v>23</v>
      </c>
      <c r="C839">
        <v>45</v>
      </c>
      <c r="D839">
        <v>500000000</v>
      </c>
      <c r="E839">
        <v>329601234.02610397</v>
      </c>
      <c r="F839">
        <v>329601234.02610397</v>
      </c>
      <c r="G839">
        <v>197842283.57472801</v>
      </c>
      <c r="H839">
        <v>466126535.33462501</v>
      </c>
      <c r="I839">
        <v>6309.6196040692303</v>
      </c>
      <c r="J839">
        <f t="shared" si="26"/>
        <v>0.39073112848927372</v>
      </c>
      <c r="K839">
        <f t="shared" si="27"/>
        <v>0.70710678118654757</v>
      </c>
    </row>
    <row r="840" spans="1:11" x14ac:dyDescent="0.25">
      <c r="A840">
        <v>839</v>
      </c>
      <c r="B840">
        <v>23</v>
      </c>
      <c r="C840">
        <v>45</v>
      </c>
      <c r="D840">
        <v>750000000</v>
      </c>
      <c r="E840">
        <v>492325040.02394098</v>
      </c>
      <c r="F840">
        <v>492325040.02394098</v>
      </c>
      <c r="G840">
        <v>295525065.69704598</v>
      </c>
      <c r="H840">
        <v>696252748.69773495</v>
      </c>
      <c r="I840">
        <v>14077.744777117199</v>
      </c>
      <c r="J840">
        <f t="shared" si="26"/>
        <v>0.39073112848927372</v>
      </c>
      <c r="K840">
        <f t="shared" si="27"/>
        <v>0.70710678118654757</v>
      </c>
    </row>
    <row r="841" spans="1:11" x14ac:dyDescent="0.25">
      <c r="A841">
        <v>840</v>
      </c>
      <c r="B841">
        <v>23</v>
      </c>
      <c r="C841">
        <v>45</v>
      </c>
      <c r="D841">
        <v>1000000000</v>
      </c>
      <c r="E841">
        <v>655048846.02177894</v>
      </c>
      <c r="F841">
        <v>655048846.02177894</v>
      </c>
      <c r="G841">
        <v>393207847.81936502</v>
      </c>
      <c r="H841">
        <v>926378962.06084502</v>
      </c>
      <c r="I841">
        <v>24921.7468641741</v>
      </c>
      <c r="J841">
        <f t="shared" si="26"/>
        <v>0.39073112848927372</v>
      </c>
      <c r="K841">
        <f t="shared" si="27"/>
        <v>0.70710678118654757</v>
      </c>
    </row>
    <row r="842" spans="1:11" x14ac:dyDescent="0.25">
      <c r="A842">
        <v>841</v>
      </c>
      <c r="B842">
        <v>24</v>
      </c>
      <c r="C842">
        <v>45</v>
      </c>
      <c r="D842">
        <v>100</v>
      </c>
      <c r="E842">
        <v>4122459.8402129002</v>
      </c>
      <c r="F842">
        <v>4122459.8402129002</v>
      </c>
      <c r="G842">
        <v>2578324.0957395602</v>
      </c>
      <c r="H842">
        <v>5830038.6163675003</v>
      </c>
      <c r="I842">
        <v>1.00003137474311</v>
      </c>
      <c r="J842">
        <f t="shared" si="26"/>
        <v>0.40673664307580015</v>
      </c>
      <c r="K842">
        <f t="shared" si="27"/>
        <v>0.70710678118654757</v>
      </c>
    </row>
    <row r="843" spans="1:11" x14ac:dyDescent="0.25">
      <c r="A843">
        <v>842</v>
      </c>
      <c r="B843">
        <v>24</v>
      </c>
      <c r="C843">
        <v>45</v>
      </c>
      <c r="D843">
        <v>500</v>
      </c>
      <c r="E843">
        <v>4122718.2298881002</v>
      </c>
      <c r="F843">
        <v>4122718.2298881002</v>
      </c>
      <c r="G843">
        <v>2578486.79039679</v>
      </c>
      <c r="H843">
        <v>5830404.0345505597</v>
      </c>
      <c r="I843">
        <v>1.00015687863741</v>
      </c>
      <c r="J843">
        <f t="shared" si="26"/>
        <v>0.40673664307580015</v>
      </c>
      <c r="K843">
        <f t="shared" si="27"/>
        <v>0.70710678118654757</v>
      </c>
    </row>
    <row r="844" spans="1:11" x14ac:dyDescent="0.25">
      <c r="A844">
        <v>843</v>
      </c>
      <c r="B844">
        <v>24</v>
      </c>
      <c r="C844">
        <v>45</v>
      </c>
      <c r="D844">
        <v>1000</v>
      </c>
      <c r="E844">
        <v>4123041.2169821202</v>
      </c>
      <c r="F844">
        <v>4123041.2169821099</v>
      </c>
      <c r="G844">
        <v>2578690.1587183201</v>
      </c>
      <c r="H844">
        <v>5830860.80727938</v>
      </c>
      <c r="I844">
        <v>1.0003137695794</v>
      </c>
      <c r="J844">
        <f t="shared" si="26"/>
        <v>0.40673664307580015</v>
      </c>
      <c r="K844">
        <f t="shared" si="27"/>
        <v>0.70710678118654757</v>
      </c>
    </row>
    <row r="845" spans="1:11" x14ac:dyDescent="0.25">
      <c r="A845">
        <v>844</v>
      </c>
      <c r="B845">
        <v>24</v>
      </c>
      <c r="C845">
        <v>45</v>
      </c>
      <c r="D845">
        <v>10000</v>
      </c>
      <c r="E845">
        <v>4128854.9846743098</v>
      </c>
      <c r="F845">
        <v>4128854.9846743098</v>
      </c>
      <c r="G845">
        <v>2582350.7885060101</v>
      </c>
      <c r="H845">
        <v>5839082.71639816</v>
      </c>
      <c r="I845">
        <v>1.00313991061571</v>
      </c>
      <c r="J845">
        <f t="shared" si="26"/>
        <v>0.40673664307580015</v>
      </c>
      <c r="K845">
        <f t="shared" si="27"/>
        <v>0.70710678118654757</v>
      </c>
    </row>
    <row r="846" spans="1:11" x14ac:dyDescent="0.25">
      <c r="A846">
        <v>845</v>
      </c>
      <c r="B846">
        <v>24</v>
      </c>
      <c r="C846">
        <v>45</v>
      </c>
      <c r="D846">
        <v>50000</v>
      </c>
      <c r="E846">
        <v>4154693.9521951601</v>
      </c>
      <c r="F846">
        <v>4154693.9521951601</v>
      </c>
      <c r="G846">
        <v>2598620.2542290399</v>
      </c>
      <c r="H846">
        <v>5875624.5347038703</v>
      </c>
      <c r="I846">
        <v>1.0157487713383599</v>
      </c>
      <c r="J846">
        <f t="shared" si="26"/>
        <v>0.40673664307580015</v>
      </c>
      <c r="K846">
        <f t="shared" si="27"/>
        <v>0.70710678118654757</v>
      </c>
    </row>
    <row r="847" spans="1:11" x14ac:dyDescent="0.25">
      <c r="A847">
        <v>846</v>
      </c>
      <c r="B847">
        <v>24</v>
      </c>
      <c r="C847">
        <v>45</v>
      </c>
      <c r="D847">
        <v>100000</v>
      </c>
      <c r="E847">
        <v>4186992.66159622</v>
      </c>
      <c r="F847">
        <v>4186992.66159622</v>
      </c>
      <c r="G847">
        <v>2618957.08638283</v>
      </c>
      <c r="H847">
        <v>5921301.8075860003</v>
      </c>
      <c r="I847">
        <v>1.03162058832614</v>
      </c>
      <c r="J847">
        <f t="shared" si="26"/>
        <v>0.40673664307580015</v>
      </c>
      <c r="K847">
        <f t="shared" si="27"/>
        <v>0.70710678118654757</v>
      </c>
    </row>
    <row r="848" spans="1:11" x14ac:dyDescent="0.25">
      <c r="A848">
        <v>847</v>
      </c>
      <c r="B848">
        <v>24</v>
      </c>
      <c r="C848">
        <v>45</v>
      </c>
      <c r="D848">
        <v>200000</v>
      </c>
      <c r="E848">
        <v>4251590.0803983398</v>
      </c>
      <c r="F848">
        <v>4251590.0803983398</v>
      </c>
      <c r="G848">
        <v>2659630.7506904099</v>
      </c>
      <c r="H848">
        <v>6012656.3533502603</v>
      </c>
      <c r="I848">
        <v>1.06373335924998</v>
      </c>
      <c r="J848">
        <f t="shared" si="26"/>
        <v>0.40673664307580015</v>
      </c>
      <c r="K848">
        <f t="shared" si="27"/>
        <v>0.70710678118654757</v>
      </c>
    </row>
    <row r="849" spans="1:11" x14ac:dyDescent="0.25">
      <c r="A849">
        <v>848</v>
      </c>
      <c r="B849">
        <v>24</v>
      </c>
      <c r="C849">
        <v>45</v>
      </c>
      <c r="D849">
        <v>300000</v>
      </c>
      <c r="E849">
        <v>4316187.4992004698</v>
      </c>
      <c r="F849">
        <v>4316187.4992004698</v>
      </c>
      <c r="G849">
        <v>2700304.4149979898</v>
      </c>
      <c r="H849">
        <v>6104010.8991145203</v>
      </c>
      <c r="I849">
        <v>1.0963383127715101</v>
      </c>
      <c r="J849">
        <f t="shared" si="26"/>
        <v>0.40673664307580015</v>
      </c>
      <c r="K849">
        <f t="shared" si="27"/>
        <v>0.70710678118654757</v>
      </c>
    </row>
    <row r="850" spans="1:11" x14ac:dyDescent="0.25">
      <c r="A850">
        <v>849</v>
      </c>
      <c r="B850">
        <v>24</v>
      </c>
      <c r="C850">
        <v>45</v>
      </c>
      <c r="D850">
        <v>400000</v>
      </c>
      <c r="E850">
        <v>4380784.9180025896</v>
      </c>
      <c r="F850">
        <v>4380784.9180025896</v>
      </c>
      <c r="G850">
        <v>2740978.0793055701</v>
      </c>
      <c r="H850">
        <v>6195365.4448787803</v>
      </c>
      <c r="I850">
        <v>1.1294354488907301</v>
      </c>
      <c r="J850">
        <f t="shared" si="26"/>
        <v>0.40673664307580015</v>
      </c>
      <c r="K850">
        <f t="shared" si="27"/>
        <v>0.70710678118654757</v>
      </c>
    </row>
    <row r="851" spans="1:11" x14ac:dyDescent="0.25">
      <c r="A851">
        <v>850</v>
      </c>
      <c r="B851">
        <v>24</v>
      </c>
      <c r="C851">
        <v>45</v>
      </c>
      <c r="D851">
        <v>500000</v>
      </c>
      <c r="E851">
        <v>4445382.3368047196</v>
      </c>
      <c r="F851">
        <v>4445382.3368047196</v>
      </c>
      <c r="G851">
        <v>2781651.74361315</v>
      </c>
      <c r="H851">
        <v>6286719.9906430403</v>
      </c>
      <c r="I851">
        <v>1.16302476760764</v>
      </c>
      <c r="J851">
        <f t="shared" si="26"/>
        <v>0.40673664307580015</v>
      </c>
      <c r="K851">
        <f t="shared" si="27"/>
        <v>0.70710678118654757</v>
      </c>
    </row>
    <row r="852" spans="1:11" x14ac:dyDescent="0.25">
      <c r="A852">
        <v>851</v>
      </c>
      <c r="B852">
        <v>24</v>
      </c>
      <c r="C852">
        <v>45</v>
      </c>
      <c r="D852">
        <v>750000</v>
      </c>
      <c r="E852">
        <v>4606875.8838100303</v>
      </c>
      <c r="F852">
        <v>4606875.8838100303</v>
      </c>
      <c r="G852">
        <v>2883335.9043820999</v>
      </c>
      <c r="H852">
        <v>6515106.3550536903</v>
      </c>
      <c r="I852">
        <v>1.2491513632647999</v>
      </c>
      <c r="J852">
        <f t="shared" si="26"/>
        <v>0.40673664307580015</v>
      </c>
      <c r="K852">
        <f t="shared" si="27"/>
        <v>0.70710678118654757</v>
      </c>
    </row>
    <row r="853" spans="1:11" x14ac:dyDescent="0.25">
      <c r="A853">
        <v>852</v>
      </c>
      <c r="B853">
        <v>24</v>
      </c>
      <c r="C853">
        <v>45</v>
      </c>
      <c r="D853">
        <v>1000000</v>
      </c>
      <c r="E853">
        <v>4768369.4308153503</v>
      </c>
      <c r="F853">
        <v>4768369.43081534</v>
      </c>
      <c r="G853">
        <v>2985020.0651510502</v>
      </c>
      <c r="H853">
        <v>6743492.7194643402</v>
      </c>
      <c r="I853">
        <v>1.3383541001575201</v>
      </c>
      <c r="J853">
        <f t="shared" si="26"/>
        <v>0.40673664307580015</v>
      </c>
      <c r="K853">
        <f t="shared" si="27"/>
        <v>0.70710678118654757</v>
      </c>
    </row>
    <row r="854" spans="1:11" x14ac:dyDescent="0.25">
      <c r="A854">
        <v>853</v>
      </c>
      <c r="B854">
        <v>24</v>
      </c>
      <c r="C854">
        <v>45</v>
      </c>
      <c r="D854">
        <v>2500000</v>
      </c>
      <c r="E854">
        <v>5737330.7128472198</v>
      </c>
      <c r="F854">
        <v>5737330.7128472198</v>
      </c>
      <c r="G854">
        <v>3595125.02976475</v>
      </c>
      <c r="H854">
        <v>8113810.9059282402</v>
      </c>
      <c r="I854">
        <v>1.9381694874606401</v>
      </c>
      <c r="J854">
        <f t="shared" si="26"/>
        <v>0.40673664307580015</v>
      </c>
      <c r="K854">
        <f t="shared" si="27"/>
        <v>0.70710678118654757</v>
      </c>
    </row>
    <row r="855" spans="1:11" x14ac:dyDescent="0.25">
      <c r="A855">
        <v>854</v>
      </c>
      <c r="B855">
        <v>24</v>
      </c>
      <c r="C855">
        <v>45</v>
      </c>
      <c r="D855">
        <v>5000000</v>
      </c>
      <c r="E855">
        <v>7352266.1829003496</v>
      </c>
      <c r="F855">
        <v>7352266.1829003496</v>
      </c>
      <c r="G855">
        <v>4611966.6374542499</v>
      </c>
      <c r="H855">
        <v>10397674.5500347</v>
      </c>
      <c r="I855">
        <v>3.1839530984773998</v>
      </c>
      <c r="J855">
        <f t="shared" si="26"/>
        <v>0.40673664307580015</v>
      </c>
      <c r="K855">
        <f t="shared" si="27"/>
        <v>0.70710678118654757</v>
      </c>
    </row>
    <row r="856" spans="1:11" x14ac:dyDescent="0.25">
      <c r="A856">
        <v>855</v>
      </c>
      <c r="B856">
        <v>24</v>
      </c>
      <c r="C856">
        <v>45</v>
      </c>
      <c r="D856">
        <v>6000000</v>
      </c>
      <c r="E856">
        <v>7998240.3709215997</v>
      </c>
      <c r="F856">
        <v>7998240.3709215997</v>
      </c>
      <c r="G856">
        <v>5018703.2805300504</v>
      </c>
      <c r="H856">
        <v>11311220.0076773</v>
      </c>
      <c r="I856">
        <v>3.7683984974798101</v>
      </c>
      <c r="J856">
        <f t="shared" si="26"/>
        <v>0.40673664307580015</v>
      </c>
      <c r="K856">
        <f t="shared" si="27"/>
        <v>0.70710678118654757</v>
      </c>
    </row>
    <row r="857" spans="1:11" x14ac:dyDescent="0.25">
      <c r="A857">
        <v>856</v>
      </c>
      <c r="B857">
        <v>24</v>
      </c>
      <c r="C857">
        <v>45</v>
      </c>
      <c r="D857">
        <v>7000000</v>
      </c>
      <c r="E857">
        <v>8644214.5589428507</v>
      </c>
      <c r="F857">
        <v>8644214.5589428507</v>
      </c>
      <c r="G857">
        <v>5425439.92360585</v>
      </c>
      <c r="H857">
        <v>12224765.4653199</v>
      </c>
      <c r="I857">
        <v>4.4020621562512101</v>
      </c>
      <c r="J857">
        <f t="shared" si="26"/>
        <v>0.40673664307580015</v>
      </c>
      <c r="K857">
        <f t="shared" si="27"/>
        <v>0.70710678118654757</v>
      </c>
    </row>
    <row r="858" spans="1:11" x14ac:dyDescent="0.25">
      <c r="A858">
        <v>857</v>
      </c>
      <c r="B858">
        <v>24</v>
      </c>
      <c r="C858">
        <v>45</v>
      </c>
      <c r="D858">
        <v>8000000</v>
      </c>
      <c r="E858">
        <v>9290188.7469641007</v>
      </c>
      <c r="F858">
        <v>9290188.7469641007</v>
      </c>
      <c r="G858">
        <v>5832176.5666816495</v>
      </c>
      <c r="H858">
        <v>13138310.9229625</v>
      </c>
      <c r="I858">
        <v>5.0849440747915802</v>
      </c>
      <c r="J858">
        <f t="shared" si="26"/>
        <v>0.40673664307580015</v>
      </c>
      <c r="K858">
        <f t="shared" si="27"/>
        <v>0.70710678118654757</v>
      </c>
    </row>
    <row r="859" spans="1:11" x14ac:dyDescent="0.25">
      <c r="A859">
        <v>858</v>
      </c>
      <c r="B859">
        <v>24</v>
      </c>
      <c r="C859">
        <v>45</v>
      </c>
      <c r="D859">
        <v>9000000</v>
      </c>
      <c r="E859">
        <v>9936162.9349853508</v>
      </c>
      <c r="F859">
        <v>9936162.9349853508</v>
      </c>
      <c r="G859">
        <v>6238913.20975745</v>
      </c>
      <c r="H859">
        <v>14051856.3806051</v>
      </c>
      <c r="I859">
        <v>5.8170442531009297</v>
      </c>
      <c r="J859">
        <f t="shared" si="26"/>
        <v>0.40673664307580015</v>
      </c>
      <c r="K859">
        <f t="shared" si="27"/>
        <v>0.70710678118654757</v>
      </c>
    </row>
    <row r="860" spans="1:11" x14ac:dyDescent="0.25">
      <c r="A860">
        <v>859</v>
      </c>
      <c r="B860">
        <v>24</v>
      </c>
      <c r="C860">
        <v>45</v>
      </c>
      <c r="D860">
        <v>10000000</v>
      </c>
      <c r="E860">
        <v>10582137.123006601</v>
      </c>
      <c r="F860">
        <v>10582137.123006601</v>
      </c>
      <c r="G860">
        <v>6645649.8528332496</v>
      </c>
      <c r="H860">
        <v>14965401.8382477</v>
      </c>
      <c r="I860">
        <v>6.5983626911792497</v>
      </c>
      <c r="J860">
        <f t="shared" si="26"/>
        <v>0.40673664307580015</v>
      </c>
      <c r="K860">
        <f t="shared" si="27"/>
        <v>0.70710678118654757</v>
      </c>
    </row>
    <row r="861" spans="1:11" x14ac:dyDescent="0.25">
      <c r="A861">
        <v>860</v>
      </c>
      <c r="B861">
        <v>24</v>
      </c>
      <c r="C861">
        <v>45</v>
      </c>
      <c r="D861">
        <v>15000000</v>
      </c>
      <c r="E861">
        <v>13812008.063112799</v>
      </c>
      <c r="F861">
        <v>13812008.063112799</v>
      </c>
      <c r="G861">
        <v>8679333.0682122502</v>
      </c>
      <c r="H861">
        <v>19533129.126460701</v>
      </c>
      <c r="I861">
        <v>11.2432287781055</v>
      </c>
      <c r="J861">
        <f t="shared" si="26"/>
        <v>0.40673664307580015</v>
      </c>
      <c r="K861">
        <f t="shared" si="27"/>
        <v>0.70710678118654757</v>
      </c>
    </row>
    <row r="862" spans="1:11" x14ac:dyDescent="0.25">
      <c r="A862">
        <v>861</v>
      </c>
      <c r="B862">
        <v>24</v>
      </c>
      <c r="C862">
        <v>45</v>
      </c>
      <c r="D862">
        <v>20000000</v>
      </c>
      <c r="E862">
        <v>17041879.003219102</v>
      </c>
      <c r="F862">
        <v>17041879.003219102</v>
      </c>
      <c r="G862">
        <v>10713016.2835912</v>
      </c>
      <c r="H862">
        <v>24100856.414673701</v>
      </c>
      <c r="I862">
        <v>17.118551359256301</v>
      </c>
      <c r="J862">
        <f t="shared" si="26"/>
        <v>0.40673664307580015</v>
      </c>
      <c r="K862">
        <f t="shared" si="27"/>
        <v>0.70710678118654757</v>
      </c>
    </row>
    <row r="863" spans="1:11" x14ac:dyDescent="0.25">
      <c r="A863">
        <v>862</v>
      </c>
      <c r="B863">
        <v>24</v>
      </c>
      <c r="C863">
        <v>45</v>
      </c>
      <c r="D863">
        <v>25000000</v>
      </c>
      <c r="E863">
        <v>20271749.9433253</v>
      </c>
      <c r="F863">
        <v>20271749.9433253</v>
      </c>
      <c r="G863">
        <v>12746699.498970199</v>
      </c>
      <c r="H863">
        <v>28668583.702886701</v>
      </c>
      <c r="I863">
        <v>24.224330434631501</v>
      </c>
      <c r="J863">
        <f t="shared" si="26"/>
        <v>0.40673664307580015</v>
      </c>
      <c r="K863">
        <f t="shared" si="27"/>
        <v>0.70710678118654757</v>
      </c>
    </row>
    <row r="864" spans="1:11" x14ac:dyDescent="0.25">
      <c r="A864">
        <v>863</v>
      </c>
      <c r="B864">
        <v>24</v>
      </c>
      <c r="C864">
        <v>45</v>
      </c>
      <c r="D864">
        <v>30000000</v>
      </c>
      <c r="E864">
        <v>23501620.883431599</v>
      </c>
      <c r="F864">
        <v>23501620.883431599</v>
      </c>
      <c r="G864">
        <v>14780382.714349199</v>
      </c>
      <c r="H864">
        <v>33236310.9910997</v>
      </c>
      <c r="I864">
        <v>32.560566004231099</v>
      </c>
      <c r="J864">
        <f t="shared" si="26"/>
        <v>0.40673664307580015</v>
      </c>
      <c r="K864">
        <f t="shared" si="27"/>
        <v>0.70710678118654757</v>
      </c>
    </row>
    <row r="865" spans="1:11" x14ac:dyDescent="0.25">
      <c r="A865">
        <v>864</v>
      </c>
      <c r="B865">
        <v>24</v>
      </c>
      <c r="C865">
        <v>45</v>
      </c>
      <c r="D865">
        <v>35000000</v>
      </c>
      <c r="E865">
        <v>26731491.8235378</v>
      </c>
      <c r="F865">
        <v>26731491.8235378</v>
      </c>
      <c r="G865">
        <v>16814065.929728199</v>
      </c>
      <c r="H865">
        <v>37804038.2793127</v>
      </c>
      <c r="I865">
        <v>42.127258068055298</v>
      </c>
      <c r="J865">
        <f t="shared" si="26"/>
        <v>0.40673664307580015</v>
      </c>
      <c r="K865">
        <f t="shared" si="27"/>
        <v>0.70710678118654757</v>
      </c>
    </row>
    <row r="866" spans="1:11" x14ac:dyDescent="0.25">
      <c r="A866">
        <v>865</v>
      </c>
      <c r="B866">
        <v>24</v>
      </c>
      <c r="C866">
        <v>45</v>
      </c>
      <c r="D866">
        <v>40000000</v>
      </c>
      <c r="E866">
        <v>29961362.763644099</v>
      </c>
      <c r="F866">
        <v>29961362.763644099</v>
      </c>
      <c r="G866">
        <v>18847749.145107199</v>
      </c>
      <c r="H866">
        <v>42371765.5675257</v>
      </c>
      <c r="I866">
        <v>52.924406626103803</v>
      </c>
      <c r="J866">
        <f t="shared" si="26"/>
        <v>0.40673664307580015</v>
      </c>
      <c r="K866">
        <f t="shared" si="27"/>
        <v>0.70710678118654757</v>
      </c>
    </row>
    <row r="867" spans="1:11" x14ac:dyDescent="0.25">
      <c r="A867">
        <v>866</v>
      </c>
      <c r="B867">
        <v>24</v>
      </c>
      <c r="C867">
        <v>45</v>
      </c>
      <c r="D867">
        <v>50000000</v>
      </c>
      <c r="E867">
        <v>36421104.6438566</v>
      </c>
      <c r="F867">
        <v>36421104.6438566</v>
      </c>
      <c r="G867">
        <v>22915115.575865202</v>
      </c>
      <c r="H867">
        <v>51507220.143951699</v>
      </c>
      <c r="I867">
        <v>78.210073224874293</v>
      </c>
      <c r="J867">
        <f t="shared" si="26"/>
        <v>0.40673664307580015</v>
      </c>
      <c r="K867">
        <f t="shared" si="27"/>
        <v>0.70710678118654757</v>
      </c>
    </row>
    <row r="868" spans="1:11" x14ac:dyDescent="0.25">
      <c r="A868">
        <v>867</v>
      </c>
      <c r="B868">
        <v>24</v>
      </c>
      <c r="C868">
        <v>45</v>
      </c>
      <c r="D868">
        <v>75000000</v>
      </c>
      <c r="E868">
        <v>52570459.344387896</v>
      </c>
      <c r="F868">
        <v>52570459.344387896</v>
      </c>
      <c r="G868">
        <v>33083531.6527602</v>
      </c>
      <c r="H868">
        <v>74345856.585016802</v>
      </c>
      <c r="I868">
        <v>162.95722837072799</v>
      </c>
      <c r="J868">
        <f t="shared" si="26"/>
        <v>0.40673664307580015</v>
      </c>
      <c r="K868">
        <f t="shared" si="27"/>
        <v>0.70710678118654757</v>
      </c>
    </row>
    <row r="869" spans="1:11" x14ac:dyDescent="0.25">
      <c r="A869">
        <v>868</v>
      </c>
      <c r="B869">
        <v>24</v>
      </c>
      <c r="C869">
        <v>45</v>
      </c>
      <c r="D869">
        <v>100000000</v>
      </c>
      <c r="E869">
        <v>68719814.044919193</v>
      </c>
      <c r="F869">
        <v>68719814.044919103</v>
      </c>
      <c r="G869">
        <v>43251947.729655199</v>
      </c>
      <c r="H869">
        <v>97184493.0260818</v>
      </c>
      <c r="I869">
        <v>278.46579587219298</v>
      </c>
      <c r="J869">
        <f t="shared" si="26"/>
        <v>0.40673664307580015</v>
      </c>
      <c r="K869">
        <f t="shared" si="27"/>
        <v>0.70710678118654757</v>
      </c>
    </row>
    <row r="870" spans="1:11" x14ac:dyDescent="0.25">
      <c r="A870">
        <v>869</v>
      </c>
      <c r="B870">
        <v>24</v>
      </c>
      <c r="C870">
        <v>45</v>
      </c>
      <c r="D870">
        <v>200000000</v>
      </c>
      <c r="E870">
        <v>133317232.84704401</v>
      </c>
      <c r="F870">
        <v>133317232.84704401</v>
      </c>
      <c r="G870">
        <v>83925612.0372352</v>
      </c>
      <c r="H870">
        <v>188539038.79034099</v>
      </c>
      <c r="I870">
        <v>1048.1141894341599</v>
      </c>
      <c r="J870">
        <f t="shared" si="26"/>
        <v>0.40673664307580015</v>
      </c>
      <c r="K870">
        <f t="shared" si="27"/>
        <v>0.70710678118654757</v>
      </c>
    </row>
    <row r="871" spans="1:11" x14ac:dyDescent="0.25">
      <c r="A871">
        <v>870</v>
      </c>
      <c r="B871">
        <v>24</v>
      </c>
      <c r="C871">
        <v>45</v>
      </c>
      <c r="D871">
        <v>300000000</v>
      </c>
      <c r="E871">
        <v>197914651.649169</v>
      </c>
      <c r="F871">
        <v>197914651.649169</v>
      </c>
      <c r="G871">
        <v>124599276.344815</v>
      </c>
      <c r="H871">
        <v>279893584.55460203</v>
      </c>
      <c r="I871">
        <v>2309.9451806859201</v>
      </c>
      <c r="J871">
        <f t="shared" si="26"/>
        <v>0.40673664307580015</v>
      </c>
      <c r="K871">
        <f t="shared" si="27"/>
        <v>0.70710678118654757</v>
      </c>
    </row>
    <row r="872" spans="1:11" x14ac:dyDescent="0.25">
      <c r="A872">
        <v>871</v>
      </c>
      <c r="B872">
        <v>24</v>
      </c>
      <c r="C872">
        <v>45</v>
      </c>
      <c r="D872">
        <v>350000000</v>
      </c>
      <c r="E872">
        <v>230213361.05023101</v>
      </c>
      <c r="F872">
        <v>230213361.05023101</v>
      </c>
      <c r="G872">
        <v>144936108.49860501</v>
      </c>
      <c r="H872">
        <v>325570857.43673199</v>
      </c>
      <c r="I872">
        <v>3125.42915044546</v>
      </c>
      <c r="J872">
        <f t="shared" si="26"/>
        <v>0.40673664307580015</v>
      </c>
      <c r="K872">
        <f t="shared" si="27"/>
        <v>0.70710678118654757</v>
      </c>
    </row>
    <row r="873" spans="1:11" x14ac:dyDescent="0.25">
      <c r="A873">
        <v>872</v>
      </c>
      <c r="B873">
        <v>24</v>
      </c>
      <c r="C873">
        <v>45</v>
      </c>
      <c r="D873">
        <v>400000000</v>
      </c>
      <c r="E873">
        <v>262512070.451294</v>
      </c>
      <c r="F873">
        <v>262512070.451294</v>
      </c>
      <c r="G873">
        <v>165272940.65239501</v>
      </c>
      <c r="H873">
        <v>371248130.31886202</v>
      </c>
      <c r="I873">
        <v>4063.9587696274498</v>
      </c>
      <c r="J873">
        <f t="shared" si="26"/>
        <v>0.40673664307580015</v>
      </c>
      <c r="K873">
        <f t="shared" si="27"/>
        <v>0.70710678118654757</v>
      </c>
    </row>
    <row r="874" spans="1:11" x14ac:dyDescent="0.25">
      <c r="A874">
        <v>873</v>
      </c>
      <c r="B874">
        <v>24</v>
      </c>
      <c r="C874">
        <v>45</v>
      </c>
      <c r="D874">
        <v>500000000</v>
      </c>
      <c r="E874">
        <v>327109489.25341898</v>
      </c>
      <c r="F874">
        <v>327109489.25341898</v>
      </c>
      <c r="G874">
        <v>205946604.959975</v>
      </c>
      <c r="H874">
        <v>462602676.08312201</v>
      </c>
      <c r="I874">
        <v>6310.1549562587697</v>
      </c>
      <c r="J874">
        <f t="shared" si="26"/>
        <v>0.40673664307580015</v>
      </c>
      <c r="K874">
        <f t="shared" si="27"/>
        <v>0.70710678118654757</v>
      </c>
    </row>
    <row r="875" spans="1:11" x14ac:dyDescent="0.25">
      <c r="A875">
        <v>874</v>
      </c>
      <c r="B875">
        <v>24</v>
      </c>
      <c r="C875">
        <v>45</v>
      </c>
      <c r="D875">
        <v>750000000</v>
      </c>
      <c r="E875">
        <v>488603036.25873202</v>
      </c>
      <c r="F875">
        <v>488603036.25873202</v>
      </c>
      <c r="G875">
        <v>307630765.72892499</v>
      </c>
      <c r="H875">
        <v>690989040.49377203</v>
      </c>
      <c r="I875">
        <v>14078.944287729801</v>
      </c>
      <c r="J875">
        <f t="shared" si="26"/>
        <v>0.40673664307580015</v>
      </c>
      <c r="K875">
        <f t="shared" si="27"/>
        <v>0.70710678118654757</v>
      </c>
    </row>
    <row r="876" spans="1:11" x14ac:dyDescent="0.25">
      <c r="A876">
        <v>875</v>
      </c>
      <c r="B876">
        <v>24</v>
      </c>
      <c r="C876">
        <v>45</v>
      </c>
      <c r="D876">
        <v>1000000000</v>
      </c>
      <c r="E876">
        <v>650096583.264045</v>
      </c>
      <c r="F876">
        <v>650096583.264045</v>
      </c>
      <c r="G876">
        <v>409314926.49787498</v>
      </c>
      <c r="H876">
        <v>919375404.90442204</v>
      </c>
      <c r="I876">
        <v>24923.874854762002</v>
      </c>
      <c r="J876">
        <f t="shared" si="26"/>
        <v>0.40673664307580015</v>
      </c>
      <c r="K876">
        <f t="shared" si="27"/>
        <v>0.70710678118654757</v>
      </c>
    </row>
    <row r="877" spans="1:11" x14ac:dyDescent="0.25">
      <c r="A877">
        <v>876</v>
      </c>
      <c r="B877">
        <v>25</v>
      </c>
      <c r="C877">
        <v>45</v>
      </c>
      <c r="D877">
        <v>100</v>
      </c>
      <c r="E877">
        <v>4089979.6886394601</v>
      </c>
      <c r="F877">
        <v>4089979.6886394601</v>
      </c>
      <c r="G877">
        <v>2679116.7247839598</v>
      </c>
      <c r="H877">
        <v>5784104.7455044203</v>
      </c>
      <c r="I877">
        <v>1.00003137612798</v>
      </c>
      <c r="J877">
        <f t="shared" si="26"/>
        <v>0.42261826174069944</v>
      </c>
      <c r="K877">
        <f t="shared" si="27"/>
        <v>0.70710678118654757</v>
      </c>
    </row>
    <row r="878" spans="1:11" x14ac:dyDescent="0.25">
      <c r="A878">
        <v>877</v>
      </c>
      <c r="B878">
        <v>25</v>
      </c>
      <c r="C878">
        <v>45</v>
      </c>
      <c r="D878">
        <v>500</v>
      </c>
      <c r="E878">
        <v>4090236.0311922799</v>
      </c>
      <c r="F878">
        <v>4090236.0311922799</v>
      </c>
      <c r="G878">
        <v>2679285.7720886501</v>
      </c>
      <c r="H878">
        <v>5784467.26861923</v>
      </c>
      <c r="I878">
        <v>1.0001568855622001</v>
      </c>
      <c r="J878">
        <f t="shared" si="26"/>
        <v>0.42261826174069944</v>
      </c>
      <c r="K878">
        <f t="shared" si="27"/>
        <v>0.70710678118654757</v>
      </c>
    </row>
    <row r="879" spans="1:11" x14ac:dyDescent="0.25">
      <c r="A879">
        <v>878</v>
      </c>
      <c r="B879">
        <v>25</v>
      </c>
      <c r="C879">
        <v>45</v>
      </c>
      <c r="D879">
        <v>1000</v>
      </c>
      <c r="E879">
        <v>4090556.4593833098</v>
      </c>
      <c r="F879">
        <v>4090556.4593833098</v>
      </c>
      <c r="G879">
        <v>2679497.08121952</v>
      </c>
      <c r="H879">
        <v>5784920.4225127501</v>
      </c>
      <c r="I879">
        <v>1.0003137834300699</v>
      </c>
      <c r="J879">
        <f t="shared" si="26"/>
        <v>0.42261826174069944</v>
      </c>
      <c r="K879">
        <f t="shared" si="27"/>
        <v>0.70710678118654757</v>
      </c>
    </row>
    <row r="880" spans="1:11" x14ac:dyDescent="0.25">
      <c r="A880">
        <v>879</v>
      </c>
      <c r="B880">
        <v>25</v>
      </c>
      <c r="C880">
        <v>45</v>
      </c>
      <c r="D880">
        <v>10000</v>
      </c>
      <c r="E880">
        <v>4096324.16682181</v>
      </c>
      <c r="F880">
        <v>4096324.16682181</v>
      </c>
      <c r="G880">
        <v>2683300.64557519</v>
      </c>
      <c r="H880">
        <v>5793077.1925960798</v>
      </c>
      <c r="I880">
        <v>1.0031400493187901</v>
      </c>
      <c r="J880">
        <f t="shared" si="26"/>
        <v>0.42261826174069944</v>
      </c>
      <c r="K880">
        <f t="shared" si="27"/>
        <v>0.70710678118654757</v>
      </c>
    </row>
    <row r="881" spans="1:11" x14ac:dyDescent="0.25">
      <c r="A881">
        <v>880</v>
      </c>
      <c r="B881">
        <v>25</v>
      </c>
      <c r="C881">
        <v>45</v>
      </c>
      <c r="D881">
        <v>50000</v>
      </c>
      <c r="E881">
        <v>4121958.4221040499</v>
      </c>
      <c r="F881">
        <v>4121958.4221040402</v>
      </c>
      <c r="G881">
        <v>2700205.3760448201</v>
      </c>
      <c r="H881">
        <v>5829329.50407755</v>
      </c>
      <c r="I881">
        <v>1.0157494692179401</v>
      </c>
      <c r="J881">
        <f t="shared" si="26"/>
        <v>0.42261826174069944</v>
      </c>
      <c r="K881">
        <f t="shared" si="27"/>
        <v>0.70710678118654757</v>
      </c>
    </row>
    <row r="882" spans="1:11" x14ac:dyDescent="0.25">
      <c r="A882">
        <v>881</v>
      </c>
      <c r="B882">
        <v>25</v>
      </c>
      <c r="C882">
        <v>45</v>
      </c>
      <c r="D882">
        <v>100000</v>
      </c>
      <c r="E882">
        <v>4154001.2412068401</v>
      </c>
      <c r="F882">
        <v>4154001.2412068299</v>
      </c>
      <c r="G882">
        <v>2721336.28913185</v>
      </c>
      <c r="H882">
        <v>5874644.8934293799</v>
      </c>
      <c r="I882">
        <v>1.0316219949958101</v>
      </c>
      <c r="J882">
        <f t="shared" si="26"/>
        <v>0.42261826174069944</v>
      </c>
      <c r="K882">
        <f t="shared" si="27"/>
        <v>0.70710678118654757</v>
      </c>
    </row>
    <row r="883" spans="1:11" x14ac:dyDescent="0.25">
      <c r="A883">
        <v>882</v>
      </c>
      <c r="B883">
        <v>25</v>
      </c>
      <c r="C883">
        <v>45</v>
      </c>
      <c r="D883">
        <v>200000</v>
      </c>
      <c r="E883">
        <v>4218086.8794124098</v>
      </c>
      <c r="F883">
        <v>4218086.8794124098</v>
      </c>
      <c r="G883">
        <v>2763598.1153059201</v>
      </c>
      <c r="H883">
        <v>5965275.6721330397</v>
      </c>
      <c r="I883">
        <v>1.06373621623134</v>
      </c>
      <c r="J883">
        <f t="shared" si="26"/>
        <v>0.42261826174069944</v>
      </c>
      <c r="K883">
        <f t="shared" si="27"/>
        <v>0.70710678118654757</v>
      </c>
    </row>
    <row r="884" spans="1:11" x14ac:dyDescent="0.25">
      <c r="A884">
        <v>883</v>
      </c>
      <c r="B884">
        <v>25</v>
      </c>
      <c r="C884">
        <v>45</v>
      </c>
      <c r="D884">
        <v>300000</v>
      </c>
      <c r="E884">
        <v>4282172.5176179903</v>
      </c>
      <c r="F884">
        <v>4282172.5176179903</v>
      </c>
      <c r="G884">
        <v>2805859.9414799898</v>
      </c>
      <c r="H884">
        <v>6055906.4508367097</v>
      </c>
      <c r="I884">
        <v>1.0963426637066001</v>
      </c>
      <c r="J884">
        <f t="shared" si="26"/>
        <v>0.42261826174069944</v>
      </c>
      <c r="K884">
        <f t="shared" si="27"/>
        <v>0.70710678118654757</v>
      </c>
    </row>
    <row r="885" spans="1:11" x14ac:dyDescent="0.25">
      <c r="A885">
        <v>884</v>
      </c>
      <c r="B885">
        <v>25</v>
      </c>
      <c r="C885">
        <v>45</v>
      </c>
      <c r="D885">
        <v>400000</v>
      </c>
      <c r="E885">
        <v>4346258.1558235697</v>
      </c>
      <c r="F885">
        <v>4346258.1558235697</v>
      </c>
      <c r="G885">
        <v>2848121.7676540599</v>
      </c>
      <c r="H885">
        <v>6146537.2295403704</v>
      </c>
      <c r="I885">
        <v>1.1294413374215799</v>
      </c>
      <c r="J885">
        <f t="shared" si="26"/>
        <v>0.42261826174069944</v>
      </c>
      <c r="K885">
        <f t="shared" si="27"/>
        <v>0.70710678118654757</v>
      </c>
    </row>
    <row r="886" spans="1:11" x14ac:dyDescent="0.25">
      <c r="A886">
        <v>885</v>
      </c>
      <c r="B886">
        <v>25</v>
      </c>
      <c r="C886">
        <v>45</v>
      </c>
      <c r="D886">
        <v>500000</v>
      </c>
      <c r="E886">
        <v>4410343.7940291502</v>
      </c>
      <c r="F886">
        <v>4410343.7940291502</v>
      </c>
      <c r="G886">
        <v>2890383.59382813</v>
      </c>
      <c r="H886">
        <v>6237168.0082440404</v>
      </c>
      <c r="I886">
        <v>1.16303223737628</v>
      </c>
      <c r="J886">
        <f t="shared" si="26"/>
        <v>0.42261826174069944</v>
      </c>
      <c r="K886">
        <f t="shared" si="27"/>
        <v>0.70710678118654757</v>
      </c>
    </row>
    <row r="887" spans="1:11" x14ac:dyDescent="0.25">
      <c r="A887">
        <v>886</v>
      </c>
      <c r="B887">
        <v>25</v>
      </c>
      <c r="C887">
        <v>45</v>
      </c>
      <c r="D887">
        <v>750000</v>
      </c>
      <c r="E887">
        <v>4570557.8895431003</v>
      </c>
      <c r="F887">
        <v>4570557.8895431003</v>
      </c>
      <c r="G887">
        <v>2996038.15926331</v>
      </c>
      <c r="H887">
        <v>6463744.9550032001</v>
      </c>
      <c r="I887">
        <v>1.2491629770618</v>
      </c>
      <c r="J887">
        <f t="shared" si="26"/>
        <v>0.42261826174069944</v>
      </c>
      <c r="K887">
        <f t="shared" si="27"/>
        <v>0.70710678118654757</v>
      </c>
    </row>
    <row r="888" spans="1:11" x14ac:dyDescent="0.25">
      <c r="A888">
        <v>887</v>
      </c>
      <c r="B888">
        <v>25</v>
      </c>
      <c r="C888">
        <v>45</v>
      </c>
      <c r="D888">
        <v>1000000</v>
      </c>
      <c r="E888">
        <v>4730771.9850570401</v>
      </c>
      <c r="F888">
        <v>4730771.9850570401</v>
      </c>
      <c r="G888">
        <v>3101692.7246984802</v>
      </c>
      <c r="H888">
        <v>6690321.9017623598</v>
      </c>
      <c r="I888">
        <v>1.33837013074559</v>
      </c>
      <c r="J888">
        <f t="shared" si="26"/>
        <v>0.42261826174069944</v>
      </c>
      <c r="K888">
        <f t="shared" si="27"/>
        <v>0.70710678118654757</v>
      </c>
    </row>
    <row r="889" spans="1:11" x14ac:dyDescent="0.25">
      <c r="A889">
        <v>888</v>
      </c>
      <c r="B889">
        <v>25</v>
      </c>
      <c r="C889">
        <v>45</v>
      </c>
      <c r="D889">
        <v>2500000</v>
      </c>
      <c r="E889">
        <v>5692056.5581407296</v>
      </c>
      <c r="F889">
        <v>5692056.5581407296</v>
      </c>
      <c r="G889">
        <v>3735620.1173095298</v>
      </c>
      <c r="H889">
        <v>8049783.5823173402</v>
      </c>
      <c r="I889">
        <v>1.9382177468117101</v>
      </c>
      <c r="J889">
        <f t="shared" si="26"/>
        <v>0.42261826174069944</v>
      </c>
      <c r="K889">
        <f t="shared" si="27"/>
        <v>0.70710678118654757</v>
      </c>
    </row>
    <row r="890" spans="1:11" x14ac:dyDescent="0.25">
      <c r="A890">
        <v>889</v>
      </c>
      <c r="B890">
        <v>25</v>
      </c>
      <c r="C890">
        <v>45</v>
      </c>
      <c r="D890">
        <v>5000000</v>
      </c>
      <c r="E890">
        <v>7294197.5132801998</v>
      </c>
      <c r="F890">
        <v>7294197.5132801998</v>
      </c>
      <c r="G890">
        <v>4792165.7716612797</v>
      </c>
      <c r="H890">
        <v>10315553.049908901</v>
      </c>
      <c r="I890">
        <v>3.1840768934491801</v>
      </c>
      <c r="J890">
        <f t="shared" si="26"/>
        <v>0.42261826174069944</v>
      </c>
      <c r="K890">
        <f t="shared" si="27"/>
        <v>0.70710678118654757</v>
      </c>
    </row>
    <row r="891" spans="1:11" x14ac:dyDescent="0.25">
      <c r="A891">
        <v>890</v>
      </c>
      <c r="B891">
        <v>25</v>
      </c>
      <c r="C891">
        <v>45</v>
      </c>
      <c r="D891">
        <v>6000000</v>
      </c>
      <c r="E891">
        <v>7935053.89533599</v>
      </c>
      <c r="F891">
        <v>7935053.89533599</v>
      </c>
      <c r="G891">
        <v>5214784.0334019801</v>
      </c>
      <c r="H891">
        <v>11221860.836945601</v>
      </c>
      <c r="I891">
        <v>3.76856014405538</v>
      </c>
      <c r="J891">
        <f t="shared" si="26"/>
        <v>0.42261826174069944</v>
      </c>
      <c r="K891">
        <f t="shared" si="27"/>
        <v>0.70710678118654757</v>
      </c>
    </row>
    <row r="892" spans="1:11" x14ac:dyDescent="0.25">
      <c r="A892">
        <v>891</v>
      </c>
      <c r="B892">
        <v>25</v>
      </c>
      <c r="C892">
        <v>45</v>
      </c>
      <c r="D892">
        <v>7000000</v>
      </c>
      <c r="E892">
        <v>8575910.2773917802</v>
      </c>
      <c r="F892">
        <v>8575910.2773917802</v>
      </c>
      <c r="G892">
        <v>5637402.2951426804</v>
      </c>
      <c r="H892">
        <v>12128168.6239822</v>
      </c>
      <c r="I892">
        <v>4.4022660186337097</v>
      </c>
      <c r="J892">
        <f t="shared" si="26"/>
        <v>0.42261826174069944</v>
      </c>
      <c r="K892">
        <f t="shared" si="27"/>
        <v>0.70710678118654757</v>
      </c>
    </row>
    <row r="893" spans="1:11" x14ac:dyDescent="0.25">
      <c r="A893">
        <v>892</v>
      </c>
      <c r="B893">
        <v>25</v>
      </c>
      <c r="C893">
        <v>45</v>
      </c>
      <c r="D893">
        <v>8000000</v>
      </c>
      <c r="E893">
        <v>9216766.6594475601</v>
      </c>
      <c r="F893">
        <v>9216766.6594475601</v>
      </c>
      <c r="G893">
        <v>6060020.5568833798</v>
      </c>
      <c r="H893">
        <v>13034476.411018901</v>
      </c>
      <c r="I893">
        <v>5.0851945171841502</v>
      </c>
      <c r="J893">
        <f t="shared" si="26"/>
        <v>0.42261826174069944</v>
      </c>
      <c r="K893">
        <f t="shared" si="27"/>
        <v>0.70710678118654757</v>
      </c>
    </row>
    <row r="894" spans="1:11" x14ac:dyDescent="0.25">
      <c r="A894">
        <v>893</v>
      </c>
      <c r="B894">
        <v>25</v>
      </c>
      <c r="C894">
        <v>45</v>
      </c>
      <c r="D894">
        <v>9000000</v>
      </c>
      <c r="E894">
        <v>9857623.0415033493</v>
      </c>
      <c r="F894">
        <v>9857623.0415033493</v>
      </c>
      <c r="G894">
        <v>6482638.8186240802</v>
      </c>
      <c r="H894">
        <v>13940784.1980555</v>
      </c>
      <c r="I894">
        <v>5.81734563970672</v>
      </c>
      <c r="J894">
        <f t="shared" si="26"/>
        <v>0.42261826174069944</v>
      </c>
      <c r="K894">
        <f t="shared" si="27"/>
        <v>0.70710678118654757</v>
      </c>
    </row>
    <row r="895" spans="1:11" x14ac:dyDescent="0.25">
      <c r="A895">
        <v>894</v>
      </c>
      <c r="B895">
        <v>25</v>
      </c>
      <c r="C895">
        <v>45</v>
      </c>
      <c r="D895">
        <v>10000000</v>
      </c>
      <c r="E895">
        <v>10498479.423559099</v>
      </c>
      <c r="F895">
        <v>10498479.423559099</v>
      </c>
      <c r="G895">
        <v>6905257.0803647796</v>
      </c>
      <c r="H895">
        <v>14847091.9850922</v>
      </c>
      <c r="I895">
        <v>6.5987193862013998</v>
      </c>
      <c r="J895">
        <f t="shared" si="26"/>
        <v>0.42261826174069944</v>
      </c>
      <c r="K895">
        <f t="shared" si="27"/>
        <v>0.70710678118654757</v>
      </c>
    </row>
    <row r="896" spans="1:11" x14ac:dyDescent="0.25">
      <c r="A896">
        <v>895</v>
      </c>
      <c r="B896">
        <v>25</v>
      </c>
      <c r="C896">
        <v>45</v>
      </c>
      <c r="D896">
        <v>15000000</v>
      </c>
      <c r="E896">
        <v>13702761.333838001</v>
      </c>
      <c r="F896">
        <v>13702761.333838001</v>
      </c>
      <c r="G896">
        <v>9018348.3890682701</v>
      </c>
      <c r="H896">
        <v>19378630.920275401</v>
      </c>
      <c r="I896">
        <v>11.2439274782566</v>
      </c>
      <c r="J896">
        <f t="shared" si="26"/>
        <v>0.42261826174069944</v>
      </c>
      <c r="K896">
        <f t="shared" si="27"/>
        <v>0.70710678118654757</v>
      </c>
    </row>
    <row r="897" spans="1:11" x14ac:dyDescent="0.25">
      <c r="A897">
        <v>896</v>
      </c>
      <c r="B897">
        <v>25</v>
      </c>
      <c r="C897">
        <v>45</v>
      </c>
      <c r="D897">
        <v>20000000</v>
      </c>
      <c r="E897">
        <v>16907043.244116999</v>
      </c>
      <c r="F897">
        <v>16907043.244116999</v>
      </c>
      <c r="G897">
        <v>11131439.6977717</v>
      </c>
      <c r="H897">
        <v>23910169.855458699</v>
      </c>
      <c r="I897">
        <v>17.119701169614899</v>
      </c>
      <c r="J897">
        <f t="shared" si="26"/>
        <v>0.42261826174069944</v>
      </c>
      <c r="K897">
        <f t="shared" si="27"/>
        <v>0.70710678118654757</v>
      </c>
    </row>
    <row r="898" spans="1:11" x14ac:dyDescent="0.25">
      <c r="A898">
        <v>897</v>
      </c>
      <c r="B898">
        <v>25</v>
      </c>
      <c r="C898">
        <v>45</v>
      </c>
      <c r="D898">
        <v>25000000</v>
      </c>
      <c r="E898">
        <v>20111325.154395901</v>
      </c>
      <c r="F898">
        <v>20111325.154395901</v>
      </c>
      <c r="G898">
        <v>13244531.006475201</v>
      </c>
      <c r="H898">
        <v>28441708.7906419</v>
      </c>
      <c r="I898">
        <v>24.226040460276199</v>
      </c>
      <c r="J898">
        <f t="shared" ref="J898:J961" si="28">SIN(B898*PI()/180)</f>
        <v>0.42261826174069944</v>
      </c>
      <c r="K898">
        <f t="shared" ref="K898:K961" si="29">COS(C898*PI()/180)</f>
        <v>0.70710678118654757</v>
      </c>
    </row>
    <row r="899" spans="1:11" x14ac:dyDescent="0.25">
      <c r="A899">
        <v>898</v>
      </c>
      <c r="B899">
        <v>25</v>
      </c>
      <c r="C899">
        <v>45</v>
      </c>
      <c r="D899">
        <v>30000000</v>
      </c>
      <c r="E899">
        <v>23315607.064674899</v>
      </c>
      <c r="F899">
        <v>23315607.064674899</v>
      </c>
      <c r="G899">
        <v>15357622.3151787</v>
      </c>
      <c r="H899">
        <v>32973247.725825202</v>
      </c>
      <c r="I899">
        <v>32.562945350240497</v>
      </c>
      <c r="J899">
        <f t="shared" si="28"/>
        <v>0.42261826174069944</v>
      </c>
      <c r="K899">
        <f t="shared" si="29"/>
        <v>0.70710678118654757</v>
      </c>
    </row>
    <row r="900" spans="1:11" x14ac:dyDescent="0.25">
      <c r="A900">
        <v>899</v>
      </c>
      <c r="B900">
        <v>25</v>
      </c>
      <c r="C900">
        <v>45</v>
      </c>
      <c r="D900">
        <v>35000000</v>
      </c>
      <c r="E900">
        <v>26519888.9749538</v>
      </c>
      <c r="F900">
        <v>26519888.9749538</v>
      </c>
      <c r="G900">
        <v>17470713.623882201</v>
      </c>
      <c r="H900">
        <v>37504786.661008403</v>
      </c>
      <c r="I900">
        <v>42.130415839507897</v>
      </c>
      <c r="J900">
        <f t="shared" si="28"/>
        <v>0.42261826174069944</v>
      </c>
      <c r="K900">
        <f t="shared" si="29"/>
        <v>0.70710678118654757</v>
      </c>
    </row>
    <row r="901" spans="1:11" x14ac:dyDescent="0.25">
      <c r="A901">
        <v>900</v>
      </c>
      <c r="B901">
        <v>25</v>
      </c>
      <c r="C901">
        <v>45</v>
      </c>
      <c r="D901">
        <v>40000000</v>
      </c>
      <c r="E901">
        <v>29724170.885232799</v>
      </c>
      <c r="F901">
        <v>29724170.885232698</v>
      </c>
      <c r="G901">
        <v>19583804.932585701</v>
      </c>
      <c r="H901">
        <v>42036325.596191697</v>
      </c>
      <c r="I901">
        <v>52.928451928078303</v>
      </c>
      <c r="J901">
        <f t="shared" si="28"/>
        <v>0.42261826174069944</v>
      </c>
      <c r="K901">
        <f t="shared" si="29"/>
        <v>0.70710678118654757</v>
      </c>
    </row>
    <row r="902" spans="1:11" x14ac:dyDescent="0.25">
      <c r="A902">
        <v>901</v>
      </c>
      <c r="B902">
        <v>25</v>
      </c>
      <c r="C902">
        <v>45</v>
      </c>
      <c r="D902">
        <v>50000000</v>
      </c>
      <c r="E902">
        <v>36132734.705790602</v>
      </c>
      <c r="F902">
        <v>36132734.705790602</v>
      </c>
      <c r="G902">
        <v>23809987.549992699</v>
      </c>
      <c r="H902">
        <v>51099403.466558203</v>
      </c>
      <c r="I902">
        <v>78.216220903128203</v>
      </c>
      <c r="J902">
        <f t="shared" si="28"/>
        <v>0.42261826174069944</v>
      </c>
      <c r="K902">
        <f t="shared" si="29"/>
        <v>0.70710678118654757</v>
      </c>
    </row>
    <row r="903" spans="1:11" x14ac:dyDescent="0.25">
      <c r="A903">
        <v>902</v>
      </c>
      <c r="B903">
        <v>25</v>
      </c>
      <c r="C903">
        <v>45</v>
      </c>
      <c r="D903">
        <v>75000000</v>
      </c>
      <c r="E903">
        <v>52154144.2571854</v>
      </c>
      <c r="F903">
        <v>52154144.2571854</v>
      </c>
      <c r="G903">
        <v>34375444.093510203</v>
      </c>
      <c r="H903">
        <v>73757098.142474398</v>
      </c>
      <c r="I903">
        <v>162.97054132855601</v>
      </c>
      <c r="J903">
        <f t="shared" si="28"/>
        <v>0.42261826174069944</v>
      </c>
      <c r="K903">
        <f t="shared" si="29"/>
        <v>0.70710678118654757</v>
      </c>
    </row>
    <row r="904" spans="1:11" x14ac:dyDescent="0.25">
      <c r="A904">
        <v>903</v>
      </c>
      <c r="B904">
        <v>25</v>
      </c>
      <c r="C904">
        <v>45</v>
      </c>
      <c r="D904">
        <v>100000000</v>
      </c>
      <c r="E904">
        <v>68175553.808580101</v>
      </c>
      <c r="F904">
        <v>68175553.808580101</v>
      </c>
      <c r="G904">
        <v>44940900.637027703</v>
      </c>
      <c r="H904">
        <v>96414792.818390697</v>
      </c>
      <c r="I904">
        <v>278.48900173655898</v>
      </c>
      <c r="J904">
        <f t="shared" si="28"/>
        <v>0.42261826174069944</v>
      </c>
      <c r="K904">
        <f t="shared" si="29"/>
        <v>0.70710678118654757</v>
      </c>
    </row>
    <row r="905" spans="1:11" x14ac:dyDescent="0.25">
      <c r="A905">
        <v>904</v>
      </c>
      <c r="B905">
        <v>25</v>
      </c>
      <c r="C905">
        <v>45</v>
      </c>
      <c r="D905">
        <v>200000000</v>
      </c>
      <c r="E905">
        <v>132261192.014158</v>
      </c>
      <c r="F905">
        <v>132261192.014158</v>
      </c>
      <c r="G905">
        <v>87202726.811097607</v>
      </c>
      <c r="H905">
        <v>187045571.522055</v>
      </c>
      <c r="I905">
        <v>1048.20424319433</v>
      </c>
      <c r="J905">
        <f t="shared" si="28"/>
        <v>0.42261826174069944</v>
      </c>
      <c r="K905">
        <f t="shared" si="29"/>
        <v>0.70710678118654757</v>
      </c>
    </row>
    <row r="906" spans="1:11" x14ac:dyDescent="0.25">
      <c r="A906">
        <v>905</v>
      </c>
      <c r="B906">
        <v>25</v>
      </c>
      <c r="C906">
        <v>45</v>
      </c>
      <c r="D906">
        <v>300000000</v>
      </c>
      <c r="E906">
        <v>196346830.21973699</v>
      </c>
      <c r="F906">
        <v>196346830.21973699</v>
      </c>
      <c r="G906">
        <v>129464552.985167</v>
      </c>
      <c r="H906">
        <v>277676350.22571999</v>
      </c>
      <c r="I906">
        <v>2310.1457243733098</v>
      </c>
      <c r="J906">
        <f t="shared" si="28"/>
        <v>0.42261826174069944</v>
      </c>
      <c r="K906">
        <f t="shared" si="29"/>
        <v>0.70710678118654757</v>
      </c>
    </row>
    <row r="907" spans="1:11" x14ac:dyDescent="0.25">
      <c r="A907">
        <v>906</v>
      </c>
      <c r="B907">
        <v>25</v>
      </c>
      <c r="C907">
        <v>45</v>
      </c>
      <c r="D907">
        <v>350000000</v>
      </c>
      <c r="E907">
        <v>228389649.32252699</v>
      </c>
      <c r="F907">
        <v>228389649.32252699</v>
      </c>
      <c r="G907">
        <v>150595466.072202</v>
      </c>
      <c r="H907">
        <v>322991739.57755297</v>
      </c>
      <c r="I907">
        <v>3125.7013048582598</v>
      </c>
      <c r="J907">
        <f t="shared" si="28"/>
        <v>0.42261826174069944</v>
      </c>
      <c r="K907">
        <f t="shared" si="29"/>
        <v>0.70710678118654757</v>
      </c>
    </row>
    <row r="908" spans="1:11" x14ac:dyDescent="0.25">
      <c r="A908">
        <v>907</v>
      </c>
      <c r="B908">
        <v>25</v>
      </c>
      <c r="C908">
        <v>45</v>
      </c>
      <c r="D908">
        <v>400000000</v>
      </c>
      <c r="E908">
        <v>260432468.42531601</v>
      </c>
      <c r="F908">
        <v>260432468.42531601</v>
      </c>
      <c r="G908">
        <v>171726379.159237</v>
      </c>
      <c r="H908">
        <v>368307128.92938501</v>
      </c>
      <c r="I908">
        <v>4064.3134452735098</v>
      </c>
      <c r="J908">
        <f t="shared" si="28"/>
        <v>0.42261826174069944</v>
      </c>
      <c r="K908">
        <f t="shared" si="29"/>
        <v>0.70710678118654757</v>
      </c>
    </row>
    <row r="909" spans="1:11" x14ac:dyDescent="0.25">
      <c r="A909">
        <v>908</v>
      </c>
      <c r="B909">
        <v>25</v>
      </c>
      <c r="C909">
        <v>45</v>
      </c>
      <c r="D909">
        <v>500000000</v>
      </c>
      <c r="E909">
        <v>324518106.63089502</v>
      </c>
      <c r="F909">
        <v>324518106.63089502</v>
      </c>
      <c r="G909">
        <v>213988205.333307</v>
      </c>
      <c r="H909">
        <v>458937907.63305002</v>
      </c>
      <c r="I909">
        <v>6310.7074058949202</v>
      </c>
      <c r="J909">
        <f t="shared" si="28"/>
        <v>0.42261826174069944</v>
      </c>
      <c r="K909">
        <f t="shared" si="29"/>
        <v>0.70710678118654757</v>
      </c>
    </row>
    <row r="910" spans="1:11" x14ac:dyDescent="0.25">
      <c r="A910">
        <v>909</v>
      </c>
      <c r="B910">
        <v>25</v>
      </c>
      <c r="C910">
        <v>45</v>
      </c>
      <c r="D910">
        <v>750000000</v>
      </c>
      <c r="E910">
        <v>484732202.14484203</v>
      </c>
      <c r="F910">
        <v>484732202.14484203</v>
      </c>
      <c r="G910">
        <v>319642770.76848203</v>
      </c>
      <c r="H910">
        <v>685514854.39221299</v>
      </c>
      <c r="I910">
        <v>14080.1821062287</v>
      </c>
      <c r="J910">
        <f t="shared" si="28"/>
        <v>0.42261826174069944</v>
      </c>
      <c r="K910">
        <f t="shared" si="29"/>
        <v>0.70710678118654757</v>
      </c>
    </row>
    <row r="911" spans="1:11" x14ac:dyDescent="0.25">
      <c r="A911">
        <v>910</v>
      </c>
      <c r="B911">
        <v>25</v>
      </c>
      <c r="C911">
        <v>45</v>
      </c>
      <c r="D911">
        <v>1000000000</v>
      </c>
      <c r="E911">
        <v>644946297.65878904</v>
      </c>
      <c r="F911">
        <v>644946297.65878904</v>
      </c>
      <c r="G911">
        <v>425297336.20365697</v>
      </c>
      <c r="H911">
        <v>912091801.15137506</v>
      </c>
      <c r="I911">
        <v>24926.070804820101</v>
      </c>
      <c r="J911">
        <f t="shared" si="28"/>
        <v>0.42261826174069944</v>
      </c>
      <c r="K911">
        <f t="shared" si="29"/>
        <v>0.70710678118654757</v>
      </c>
    </row>
    <row r="912" spans="1:11" x14ac:dyDescent="0.25">
      <c r="A912">
        <v>911</v>
      </c>
      <c r="B912">
        <v>26</v>
      </c>
      <c r="C912">
        <v>45</v>
      </c>
      <c r="D912">
        <v>100</v>
      </c>
      <c r="E912">
        <v>4056256.09826667</v>
      </c>
      <c r="F912">
        <v>4056256.09826667</v>
      </c>
      <c r="G912">
        <v>2779105.7834769101</v>
      </c>
      <c r="H912">
        <v>5736412.3866272997</v>
      </c>
      <c r="I912">
        <v>1.00003137755422</v>
      </c>
      <c r="J912">
        <f t="shared" si="28"/>
        <v>0.4383711467890774</v>
      </c>
      <c r="K912">
        <f t="shared" si="29"/>
        <v>0.70710678118654757</v>
      </c>
    </row>
    <row r="913" spans="1:11" x14ac:dyDescent="0.25">
      <c r="A913">
        <v>912</v>
      </c>
      <c r="B913">
        <v>26</v>
      </c>
      <c r="C913">
        <v>45</v>
      </c>
      <c r="D913">
        <v>500</v>
      </c>
      <c r="E913">
        <v>4056510.3156126798</v>
      </c>
      <c r="F913">
        <v>4056510.3156126798</v>
      </c>
      <c r="G913">
        <v>2779281.1319356202</v>
      </c>
      <c r="H913">
        <v>5736771.9042458199</v>
      </c>
      <c r="I913">
        <v>1.00015689269381</v>
      </c>
      <c r="J913">
        <f t="shared" si="28"/>
        <v>0.4383711467890774</v>
      </c>
      <c r="K913">
        <f t="shared" si="29"/>
        <v>0.70710678118654757</v>
      </c>
    </row>
    <row r="914" spans="1:11" x14ac:dyDescent="0.25">
      <c r="A914">
        <v>913</v>
      </c>
      <c r="B914">
        <v>26</v>
      </c>
      <c r="C914">
        <v>45</v>
      </c>
      <c r="D914">
        <v>1000</v>
      </c>
      <c r="E914">
        <v>4056828.08729519</v>
      </c>
      <c r="F914">
        <v>4056828.08729519</v>
      </c>
      <c r="G914">
        <v>2779500.3175090202</v>
      </c>
      <c r="H914">
        <v>5737221.3012689697</v>
      </c>
      <c r="I914">
        <v>1.0003137976944101</v>
      </c>
      <c r="J914">
        <f t="shared" si="28"/>
        <v>0.4383711467890774</v>
      </c>
      <c r="K914">
        <f t="shared" si="29"/>
        <v>0.70710678118654757</v>
      </c>
    </row>
    <row r="915" spans="1:11" x14ac:dyDescent="0.25">
      <c r="A915">
        <v>914</v>
      </c>
      <c r="B915">
        <v>26</v>
      </c>
      <c r="C915">
        <v>45</v>
      </c>
      <c r="D915">
        <v>10000</v>
      </c>
      <c r="E915">
        <v>4062547.97758045</v>
      </c>
      <c r="F915">
        <v>4062547.97758045</v>
      </c>
      <c r="G915">
        <v>2783445.6578301201</v>
      </c>
      <c r="H915">
        <v>5745310.4476856599</v>
      </c>
      <c r="I915">
        <v>1.00314019216446</v>
      </c>
      <c r="J915">
        <f t="shared" si="28"/>
        <v>0.4383711467890774</v>
      </c>
      <c r="K915">
        <f t="shared" si="29"/>
        <v>0.70710678118654757</v>
      </c>
    </row>
    <row r="916" spans="1:11" x14ac:dyDescent="0.25">
      <c r="A916">
        <v>915</v>
      </c>
      <c r="B916">
        <v>26</v>
      </c>
      <c r="C916">
        <v>45</v>
      </c>
      <c r="D916">
        <v>50000</v>
      </c>
      <c r="E916">
        <v>4087969.7121815798</v>
      </c>
      <c r="F916">
        <v>4087969.7121815798</v>
      </c>
      <c r="G916">
        <v>2800980.5037016799</v>
      </c>
      <c r="H916">
        <v>5781262.20953763</v>
      </c>
      <c r="I916">
        <v>1.01575018794025</v>
      </c>
      <c r="J916">
        <f t="shared" si="28"/>
        <v>0.4383711467890774</v>
      </c>
      <c r="K916">
        <f t="shared" si="29"/>
        <v>0.70710678118654757</v>
      </c>
    </row>
    <row r="917" spans="1:11" x14ac:dyDescent="0.25">
      <c r="A917">
        <v>916</v>
      </c>
      <c r="B917">
        <v>26</v>
      </c>
      <c r="C917">
        <v>45</v>
      </c>
      <c r="D917">
        <v>100000</v>
      </c>
      <c r="E917">
        <v>4119746.8804329899</v>
      </c>
      <c r="F917">
        <v>4119746.8804329899</v>
      </c>
      <c r="G917">
        <v>2822899.06104114</v>
      </c>
      <c r="H917">
        <v>5826201.9118525898</v>
      </c>
      <c r="I917">
        <v>1.0316234436753</v>
      </c>
      <c r="J917">
        <f t="shared" si="28"/>
        <v>0.4383711467890774</v>
      </c>
      <c r="K917">
        <f t="shared" si="29"/>
        <v>0.70710678118654757</v>
      </c>
    </row>
    <row r="918" spans="1:11" x14ac:dyDescent="0.25">
      <c r="A918">
        <v>917</v>
      </c>
      <c r="B918">
        <v>26</v>
      </c>
      <c r="C918">
        <v>45</v>
      </c>
      <c r="D918">
        <v>200000</v>
      </c>
      <c r="E918">
        <v>4183301.2169358102</v>
      </c>
      <c r="F918">
        <v>4183301.2169358102</v>
      </c>
      <c r="G918">
        <v>2866736.1757200402</v>
      </c>
      <c r="H918">
        <v>5916081.3164825002</v>
      </c>
      <c r="I918">
        <v>1.06373915852978</v>
      </c>
      <c r="J918">
        <f t="shared" si="28"/>
        <v>0.4383711467890774</v>
      </c>
      <c r="K918">
        <f t="shared" si="29"/>
        <v>0.70710678118654757</v>
      </c>
    </row>
    <row r="919" spans="1:11" x14ac:dyDescent="0.25">
      <c r="A919">
        <v>918</v>
      </c>
      <c r="B919">
        <v>26</v>
      </c>
      <c r="C919">
        <v>45</v>
      </c>
      <c r="D919">
        <v>300000</v>
      </c>
      <c r="E919">
        <v>4246855.5534386402</v>
      </c>
      <c r="F919">
        <v>4246855.5534386402</v>
      </c>
      <c r="G919">
        <v>2910573.2903989502</v>
      </c>
      <c r="H919">
        <v>6005960.7211124199</v>
      </c>
      <c r="I919">
        <v>1.0963471445634101</v>
      </c>
      <c r="J919">
        <f t="shared" si="28"/>
        <v>0.4383711467890774</v>
      </c>
      <c r="K919">
        <f t="shared" si="29"/>
        <v>0.70710678118654757</v>
      </c>
    </row>
    <row r="920" spans="1:11" x14ac:dyDescent="0.25">
      <c r="A920">
        <v>919</v>
      </c>
      <c r="B920">
        <v>26</v>
      </c>
      <c r="C920">
        <v>45</v>
      </c>
      <c r="D920">
        <v>400000</v>
      </c>
      <c r="E920">
        <v>4310409.8899414605</v>
      </c>
      <c r="F920">
        <v>4310409.8899414605</v>
      </c>
      <c r="G920">
        <v>2954410.4050778602</v>
      </c>
      <c r="H920">
        <v>6095840.1257423405</v>
      </c>
      <c r="I920">
        <v>1.1294474017762199</v>
      </c>
      <c r="J920">
        <f t="shared" si="28"/>
        <v>0.4383711467890774</v>
      </c>
      <c r="K920">
        <f t="shared" si="29"/>
        <v>0.70710678118654757</v>
      </c>
    </row>
    <row r="921" spans="1:11" x14ac:dyDescent="0.25">
      <c r="A921">
        <v>920</v>
      </c>
      <c r="B921">
        <v>26</v>
      </c>
      <c r="C921">
        <v>45</v>
      </c>
      <c r="D921">
        <v>500000</v>
      </c>
      <c r="E921">
        <v>4373964.22644429</v>
      </c>
      <c r="F921">
        <v>4373964.2264442798</v>
      </c>
      <c r="G921">
        <v>2998247.5197567702</v>
      </c>
      <c r="H921">
        <v>6185719.5303722499</v>
      </c>
      <c r="I921">
        <v>1.16303993016818</v>
      </c>
      <c r="J921">
        <f t="shared" si="28"/>
        <v>0.4383711467890774</v>
      </c>
      <c r="K921">
        <f t="shared" si="29"/>
        <v>0.70710678118654757</v>
      </c>
    </row>
    <row r="922" spans="1:11" x14ac:dyDescent="0.25">
      <c r="A922">
        <v>921</v>
      </c>
      <c r="B922">
        <v>26</v>
      </c>
      <c r="C922">
        <v>45</v>
      </c>
      <c r="D922">
        <v>750000</v>
      </c>
      <c r="E922">
        <v>4532850.0677013397</v>
      </c>
      <c r="F922">
        <v>4532850.0677013397</v>
      </c>
      <c r="G922">
        <v>3107840.3064540401</v>
      </c>
      <c r="H922">
        <v>6410418.0419470398</v>
      </c>
      <c r="I922">
        <v>1.2491749375569501</v>
      </c>
      <c r="J922">
        <f t="shared" si="28"/>
        <v>0.4383711467890774</v>
      </c>
      <c r="K922">
        <f t="shared" si="29"/>
        <v>0.70710678118654757</v>
      </c>
    </row>
    <row r="923" spans="1:11" x14ac:dyDescent="0.25">
      <c r="A923">
        <v>922</v>
      </c>
      <c r="B923">
        <v>26</v>
      </c>
      <c r="C923">
        <v>45</v>
      </c>
      <c r="D923">
        <v>1000000</v>
      </c>
      <c r="E923">
        <v>4691735.9089583997</v>
      </c>
      <c r="F923">
        <v>4691735.9089583997</v>
      </c>
      <c r="G923">
        <v>3217433.09315131</v>
      </c>
      <c r="H923">
        <v>6635116.5535218399</v>
      </c>
      <c r="I923">
        <v>1.33838663981549</v>
      </c>
      <c r="J923">
        <f t="shared" si="28"/>
        <v>0.4383711467890774</v>
      </c>
      <c r="K923">
        <f t="shared" si="29"/>
        <v>0.70710678118654757</v>
      </c>
    </row>
    <row r="924" spans="1:11" x14ac:dyDescent="0.25">
      <c r="A924">
        <v>923</v>
      </c>
      <c r="B924">
        <v>26</v>
      </c>
      <c r="C924">
        <v>45</v>
      </c>
      <c r="D924">
        <v>2500000</v>
      </c>
      <c r="E924">
        <v>5645050.9565007603</v>
      </c>
      <c r="F924">
        <v>5645050.9565007603</v>
      </c>
      <c r="G924">
        <v>3874989.81333492</v>
      </c>
      <c r="H924">
        <v>7983307.6229705904</v>
      </c>
      <c r="I924">
        <v>1.9382674456321001</v>
      </c>
      <c r="J924">
        <f t="shared" si="28"/>
        <v>0.4383711467890774</v>
      </c>
      <c r="K924">
        <f t="shared" si="29"/>
        <v>0.70710678118654757</v>
      </c>
    </row>
    <row r="925" spans="1:11" x14ac:dyDescent="0.25">
      <c r="A925">
        <v>924</v>
      </c>
      <c r="B925">
        <v>26</v>
      </c>
      <c r="C925">
        <v>45</v>
      </c>
      <c r="D925">
        <v>5000000</v>
      </c>
      <c r="E925">
        <v>7233909.3690713504</v>
      </c>
      <c r="F925">
        <v>7233909.3690713504</v>
      </c>
      <c r="G925">
        <v>4970917.6803076202</v>
      </c>
      <c r="H925">
        <v>10230292.7387185</v>
      </c>
      <c r="I925">
        <v>3.1842043782421001</v>
      </c>
      <c r="J925">
        <f t="shared" si="28"/>
        <v>0.4383711467890774</v>
      </c>
      <c r="K925">
        <f t="shared" si="29"/>
        <v>0.70710678118654757</v>
      </c>
    </row>
    <row r="926" spans="1:11" x14ac:dyDescent="0.25">
      <c r="A926">
        <v>925</v>
      </c>
      <c r="B926">
        <v>26</v>
      </c>
      <c r="C926">
        <v>45</v>
      </c>
      <c r="D926">
        <v>6000000</v>
      </c>
      <c r="E926">
        <v>7869452.7340995902</v>
      </c>
      <c r="F926">
        <v>7869452.7340995902</v>
      </c>
      <c r="G926">
        <v>5409288.8270966904</v>
      </c>
      <c r="H926">
        <v>11129086.7850176</v>
      </c>
      <c r="I926">
        <v>3.76872660763991</v>
      </c>
      <c r="J926">
        <f t="shared" si="28"/>
        <v>0.4383711467890774</v>
      </c>
      <c r="K926">
        <f t="shared" si="29"/>
        <v>0.70710678118654757</v>
      </c>
    </row>
    <row r="927" spans="1:11" x14ac:dyDescent="0.25">
      <c r="A927">
        <v>926</v>
      </c>
      <c r="B927">
        <v>26</v>
      </c>
      <c r="C927">
        <v>45</v>
      </c>
      <c r="D927">
        <v>7000000</v>
      </c>
      <c r="E927">
        <v>8504996.0991278198</v>
      </c>
      <c r="F927">
        <v>8504996.0991278198</v>
      </c>
      <c r="G927">
        <v>5847659.97388577</v>
      </c>
      <c r="H927">
        <v>12027880.831316801</v>
      </c>
      <c r="I927">
        <v>4.4024759549541796</v>
      </c>
      <c r="J927">
        <f t="shared" si="28"/>
        <v>0.4383711467890774</v>
      </c>
      <c r="K927">
        <f t="shared" si="29"/>
        <v>0.70710678118654757</v>
      </c>
    </row>
    <row r="928" spans="1:11" x14ac:dyDescent="0.25">
      <c r="A928">
        <v>927</v>
      </c>
      <c r="B928">
        <v>26</v>
      </c>
      <c r="C928">
        <v>45</v>
      </c>
      <c r="D928">
        <v>8000000</v>
      </c>
      <c r="E928">
        <v>9140539.4641560595</v>
      </c>
      <c r="F928">
        <v>9140539.4641560595</v>
      </c>
      <c r="G928">
        <v>6286031.1206748504</v>
      </c>
      <c r="H928">
        <v>12926674.877615999</v>
      </c>
      <c r="I928">
        <v>5.0854524201849198</v>
      </c>
      <c r="J928">
        <f t="shared" si="28"/>
        <v>0.4383711467890774</v>
      </c>
      <c r="K928">
        <f t="shared" si="29"/>
        <v>0.70710678118654757</v>
      </c>
    </row>
    <row r="929" spans="1:11" x14ac:dyDescent="0.25">
      <c r="A929">
        <v>928</v>
      </c>
      <c r="B929">
        <v>26</v>
      </c>
      <c r="C929">
        <v>45</v>
      </c>
      <c r="D929">
        <v>9000000</v>
      </c>
      <c r="E929">
        <v>9776082.8291842993</v>
      </c>
      <c r="F929">
        <v>9776082.8291842993</v>
      </c>
      <c r="G929">
        <v>6724402.26746393</v>
      </c>
      <c r="H929">
        <v>13825468.923915099</v>
      </c>
      <c r="I929">
        <v>5.8176560033321101</v>
      </c>
      <c r="J929">
        <f t="shared" si="28"/>
        <v>0.4383711467890774</v>
      </c>
      <c r="K929">
        <f t="shared" si="29"/>
        <v>0.70710678118654757</v>
      </c>
    </row>
    <row r="930" spans="1:11" x14ac:dyDescent="0.25">
      <c r="A930">
        <v>929</v>
      </c>
      <c r="B930">
        <v>26</v>
      </c>
      <c r="C930">
        <v>45</v>
      </c>
      <c r="D930">
        <v>10000000</v>
      </c>
      <c r="E930">
        <v>10411626.1942125</v>
      </c>
      <c r="F930">
        <v>10411626.1942125</v>
      </c>
      <c r="G930">
        <v>7162773.4142530002</v>
      </c>
      <c r="H930">
        <v>14724262.9702143</v>
      </c>
      <c r="I930">
        <v>6.5990867043957797</v>
      </c>
      <c r="J930">
        <f t="shared" si="28"/>
        <v>0.4383711467890774</v>
      </c>
      <c r="K930">
        <f t="shared" si="29"/>
        <v>0.70710678118654757</v>
      </c>
    </row>
    <row r="931" spans="1:11" x14ac:dyDescent="0.25">
      <c r="A931">
        <v>930</v>
      </c>
      <c r="B931">
        <v>26</v>
      </c>
      <c r="C931">
        <v>45</v>
      </c>
      <c r="D931">
        <v>15000000</v>
      </c>
      <c r="E931">
        <v>13589343.019353701</v>
      </c>
      <c r="F931">
        <v>13589343.019353701</v>
      </c>
      <c r="G931">
        <v>9354629.1481983904</v>
      </c>
      <c r="H931">
        <v>19218233.201710101</v>
      </c>
      <c r="I931">
        <v>11.244646978461001</v>
      </c>
      <c r="J931">
        <f t="shared" si="28"/>
        <v>0.4383711467890774</v>
      </c>
      <c r="K931">
        <f t="shared" si="29"/>
        <v>0.70710678118654757</v>
      </c>
    </row>
    <row r="932" spans="1:11" x14ac:dyDescent="0.25">
      <c r="A932">
        <v>931</v>
      </c>
      <c r="B932">
        <v>26</v>
      </c>
      <c r="C932">
        <v>45</v>
      </c>
      <c r="D932">
        <v>20000000</v>
      </c>
      <c r="E932">
        <v>16767059.8444949</v>
      </c>
      <c r="F932">
        <v>16767059.8444949</v>
      </c>
      <c r="G932">
        <v>11546484.8821437</v>
      </c>
      <c r="H932">
        <v>23712203.433205999</v>
      </c>
      <c r="I932">
        <v>17.120885200437801</v>
      </c>
      <c r="J932">
        <f t="shared" si="28"/>
        <v>0.4383711467890774</v>
      </c>
      <c r="K932">
        <f t="shared" si="29"/>
        <v>0.70710678118654757</v>
      </c>
    </row>
    <row r="933" spans="1:11" x14ac:dyDescent="0.25">
      <c r="A933">
        <v>932</v>
      </c>
      <c r="B933">
        <v>26</v>
      </c>
      <c r="C933">
        <v>45</v>
      </c>
      <c r="D933">
        <v>25000000</v>
      </c>
      <c r="E933">
        <v>19944776.669636</v>
      </c>
      <c r="F933">
        <v>19944776.669636</v>
      </c>
      <c r="G933">
        <v>13738340.6160891</v>
      </c>
      <c r="H933">
        <v>28206173.664701801</v>
      </c>
      <c r="I933">
        <v>24.227801370326201</v>
      </c>
      <c r="J933">
        <f t="shared" si="28"/>
        <v>0.4383711467890774</v>
      </c>
      <c r="K933">
        <f t="shared" si="29"/>
        <v>0.70710678118654757</v>
      </c>
    </row>
    <row r="934" spans="1:11" x14ac:dyDescent="0.25">
      <c r="A934">
        <v>933</v>
      </c>
      <c r="B934">
        <v>26</v>
      </c>
      <c r="C934">
        <v>45</v>
      </c>
      <c r="D934">
        <v>30000000</v>
      </c>
      <c r="E934">
        <v>23122493.494777199</v>
      </c>
      <c r="F934">
        <v>23122493.494777199</v>
      </c>
      <c r="G934">
        <v>15930196.3500345</v>
      </c>
      <c r="H934">
        <v>32700143.896197598</v>
      </c>
      <c r="I934">
        <v>32.5653954881262</v>
      </c>
      <c r="J934">
        <f t="shared" si="28"/>
        <v>0.4383711467890774</v>
      </c>
      <c r="K934">
        <f t="shared" si="29"/>
        <v>0.70710678118654757</v>
      </c>
    </row>
    <row r="935" spans="1:11" x14ac:dyDescent="0.25">
      <c r="A935">
        <v>934</v>
      </c>
      <c r="B935">
        <v>26</v>
      </c>
      <c r="C935">
        <v>45</v>
      </c>
      <c r="D935">
        <v>35000000</v>
      </c>
      <c r="E935">
        <v>26300210.319918402</v>
      </c>
      <c r="F935">
        <v>26300210.319918402</v>
      </c>
      <c r="G935">
        <v>18122052.083979901</v>
      </c>
      <c r="H935">
        <v>37194114.127693497</v>
      </c>
      <c r="I935">
        <v>42.133667553837697</v>
      </c>
      <c r="J935">
        <f t="shared" si="28"/>
        <v>0.4383711467890774</v>
      </c>
      <c r="K935">
        <f t="shared" si="29"/>
        <v>0.70710678118654757</v>
      </c>
    </row>
    <row r="936" spans="1:11" x14ac:dyDescent="0.25">
      <c r="A936">
        <v>935</v>
      </c>
      <c r="B936">
        <v>26</v>
      </c>
      <c r="C936">
        <v>45</v>
      </c>
      <c r="D936">
        <v>40000000</v>
      </c>
      <c r="E936">
        <v>29477927.1450596</v>
      </c>
      <c r="F936">
        <v>29477927.1450596</v>
      </c>
      <c r="G936">
        <v>20313907.8179253</v>
      </c>
      <c r="H936">
        <v>41688084.359189302</v>
      </c>
      <c r="I936">
        <v>52.932617567460902</v>
      </c>
      <c r="J936">
        <f t="shared" si="28"/>
        <v>0.4383711467890774</v>
      </c>
      <c r="K936">
        <f t="shared" si="29"/>
        <v>0.70710678118654757</v>
      </c>
    </row>
    <row r="937" spans="1:11" x14ac:dyDescent="0.25">
      <c r="A937">
        <v>936</v>
      </c>
      <c r="B937">
        <v>26</v>
      </c>
      <c r="C937">
        <v>45</v>
      </c>
      <c r="D937">
        <v>50000000</v>
      </c>
      <c r="E937">
        <v>35833360.795341998</v>
      </c>
      <c r="F937">
        <v>35833360.795341998</v>
      </c>
      <c r="G937">
        <v>24697619.285816099</v>
      </c>
      <c r="H937">
        <v>50676024.822181001</v>
      </c>
      <c r="I937">
        <v>78.222551438441798</v>
      </c>
      <c r="J937">
        <f t="shared" si="28"/>
        <v>0.4383711467890774</v>
      </c>
      <c r="K937">
        <f t="shared" si="29"/>
        <v>0.70710678118654757</v>
      </c>
    </row>
    <row r="938" spans="1:11" x14ac:dyDescent="0.25">
      <c r="A938">
        <v>937</v>
      </c>
      <c r="B938">
        <v>26</v>
      </c>
      <c r="C938">
        <v>45</v>
      </c>
      <c r="D938">
        <v>75000000</v>
      </c>
      <c r="E938">
        <v>51721944.921047904</v>
      </c>
      <c r="F938">
        <v>51721944.921047904</v>
      </c>
      <c r="G938">
        <v>35656897.955542997</v>
      </c>
      <c r="H938">
        <v>73145875.979660094</v>
      </c>
      <c r="I938">
        <v>162.98425020434601</v>
      </c>
      <c r="J938">
        <f t="shared" si="28"/>
        <v>0.4383711467890774</v>
      </c>
      <c r="K938">
        <f t="shared" si="29"/>
        <v>0.70710678118654757</v>
      </c>
    </row>
    <row r="939" spans="1:11" x14ac:dyDescent="0.25">
      <c r="A939">
        <v>938</v>
      </c>
      <c r="B939">
        <v>26</v>
      </c>
      <c r="C939">
        <v>45</v>
      </c>
      <c r="D939">
        <v>100000000</v>
      </c>
      <c r="E939">
        <v>67610529.046753794</v>
      </c>
      <c r="F939">
        <v>67610529.046753794</v>
      </c>
      <c r="G939">
        <v>46616176.625269897</v>
      </c>
      <c r="H939">
        <v>95615727.137139305</v>
      </c>
      <c r="I939">
        <v>278.51289766804098</v>
      </c>
      <c r="J939">
        <f t="shared" si="28"/>
        <v>0.4383711467890774</v>
      </c>
      <c r="K939">
        <f t="shared" si="29"/>
        <v>0.70710678118654757</v>
      </c>
    </row>
    <row r="940" spans="1:11" x14ac:dyDescent="0.25">
      <c r="A940">
        <v>939</v>
      </c>
      <c r="B940">
        <v>26</v>
      </c>
      <c r="C940">
        <v>45</v>
      </c>
      <c r="D940">
        <v>200000000</v>
      </c>
      <c r="E940">
        <v>131164865.549577</v>
      </c>
      <c r="F940">
        <v>131164865.549577</v>
      </c>
      <c r="G940">
        <v>90453291.304177701</v>
      </c>
      <c r="H940">
        <v>185495131.76705599</v>
      </c>
      <c r="I940">
        <v>1048.2969745007099</v>
      </c>
      <c r="J940">
        <f t="shared" si="28"/>
        <v>0.4383711467890774</v>
      </c>
      <c r="K940">
        <f t="shared" si="29"/>
        <v>0.70710678118654757</v>
      </c>
    </row>
    <row r="941" spans="1:11" x14ac:dyDescent="0.25">
      <c r="A941">
        <v>940</v>
      </c>
      <c r="B941">
        <v>26</v>
      </c>
      <c r="C941">
        <v>45</v>
      </c>
      <c r="D941">
        <v>300000000</v>
      </c>
      <c r="E941">
        <v>194719202.05240101</v>
      </c>
      <c r="F941">
        <v>194719202.05240101</v>
      </c>
      <c r="G941">
        <v>134290405.98308501</v>
      </c>
      <c r="H941">
        <v>275374536.396972</v>
      </c>
      <c r="I941">
        <v>2310.3522304980102</v>
      </c>
      <c r="J941">
        <f t="shared" si="28"/>
        <v>0.4383711467890774</v>
      </c>
      <c r="K941">
        <f t="shared" si="29"/>
        <v>0.70710678118654757</v>
      </c>
    </row>
    <row r="942" spans="1:11" x14ac:dyDescent="0.25">
      <c r="A942">
        <v>941</v>
      </c>
      <c r="B942">
        <v>26</v>
      </c>
      <c r="C942">
        <v>45</v>
      </c>
      <c r="D942">
        <v>350000000</v>
      </c>
      <c r="E942">
        <v>226496370.30381301</v>
      </c>
      <c r="F942">
        <v>226496370.30381301</v>
      </c>
      <c r="G942">
        <v>156208963.322539</v>
      </c>
      <c r="H942">
        <v>320314238.71193099</v>
      </c>
      <c r="I942">
        <v>3125.9815506833902</v>
      </c>
      <c r="J942">
        <f t="shared" si="28"/>
        <v>0.4383711467890774</v>
      </c>
      <c r="K942">
        <f t="shared" si="29"/>
        <v>0.70710678118654757</v>
      </c>
    </row>
    <row r="943" spans="1:11" x14ac:dyDescent="0.25">
      <c r="A943">
        <v>942</v>
      </c>
      <c r="B943">
        <v>26</v>
      </c>
      <c r="C943">
        <v>45</v>
      </c>
      <c r="D943">
        <v>400000000</v>
      </c>
      <c r="E943">
        <v>258273538.555224</v>
      </c>
      <c r="F943">
        <v>258273538.555224</v>
      </c>
      <c r="G943">
        <v>178127520.661993</v>
      </c>
      <c r="H943">
        <v>365253941.02688903</v>
      </c>
      <c r="I943">
        <v>4064.6786656599402</v>
      </c>
      <c r="J943">
        <f t="shared" si="28"/>
        <v>0.4383711467890774</v>
      </c>
      <c r="K943">
        <f t="shared" si="29"/>
        <v>0.70710678118654757</v>
      </c>
    </row>
    <row r="944" spans="1:11" x14ac:dyDescent="0.25">
      <c r="A944">
        <v>943</v>
      </c>
      <c r="B944">
        <v>26</v>
      </c>
      <c r="C944">
        <v>45</v>
      </c>
      <c r="D944">
        <v>500000000</v>
      </c>
      <c r="E944">
        <v>321827875.05804801</v>
      </c>
      <c r="F944">
        <v>321827875.05804801</v>
      </c>
      <c r="G944">
        <v>221964635.3409</v>
      </c>
      <c r="H944">
        <v>455133345.65680599</v>
      </c>
      <c r="I944">
        <v>6311.2762799865004</v>
      </c>
      <c r="J944">
        <f t="shared" si="28"/>
        <v>0.4383711467890774</v>
      </c>
      <c r="K944">
        <f t="shared" si="29"/>
        <v>0.70710678118654757</v>
      </c>
    </row>
    <row r="945" spans="1:11" x14ac:dyDescent="0.25">
      <c r="A945">
        <v>944</v>
      </c>
      <c r="B945">
        <v>26</v>
      </c>
      <c r="C945">
        <v>45</v>
      </c>
      <c r="D945">
        <v>750000000</v>
      </c>
      <c r="E945">
        <v>480713716.31510699</v>
      </c>
      <c r="F945">
        <v>480713716.31510699</v>
      </c>
      <c r="G945">
        <v>331557422.03816998</v>
      </c>
      <c r="H945">
        <v>679831857.23159695</v>
      </c>
      <c r="I945">
        <v>14081.4567246481</v>
      </c>
      <c r="J945">
        <f t="shared" si="28"/>
        <v>0.4383711467890774</v>
      </c>
      <c r="K945">
        <f t="shared" si="29"/>
        <v>0.70710678118654757</v>
      </c>
    </row>
    <row r="946" spans="1:11" x14ac:dyDescent="0.25">
      <c r="A946">
        <v>945</v>
      </c>
      <c r="B946">
        <v>26</v>
      </c>
      <c r="C946">
        <v>45</v>
      </c>
      <c r="D946">
        <v>1000000000</v>
      </c>
      <c r="E946">
        <v>639599557.57216597</v>
      </c>
      <c r="F946">
        <v>639599557.57216597</v>
      </c>
      <c r="G946">
        <v>441150208.735439</v>
      </c>
      <c r="H946">
        <v>904530368.80638897</v>
      </c>
      <c r="I946">
        <v>24928.332039088698</v>
      </c>
      <c r="J946">
        <f t="shared" si="28"/>
        <v>0.4383711467890774</v>
      </c>
      <c r="K946">
        <f t="shared" si="29"/>
        <v>0.70710678118654757</v>
      </c>
    </row>
    <row r="947" spans="1:11" x14ac:dyDescent="0.25">
      <c r="A947">
        <v>946</v>
      </c>
      <c r="B947">
        <v>27</v>
      </c>
      <c r="C947">
        <v>45</v>
      </c>
      <c r="D947">
        <v>100</v>
      </c>
      <c r="E947">
        <v>4021298.8741949699</v>
      </c>
      <c r="F947">
        <v>4021298.8741949699</v>
      </c>
      <c r="G947">
        <v>2878260.9756274</v>
      </c>
      <c r="H947">
        <v>5686975.4062421899</v>
      </c>
      <c r="I947">
        <v>1.0000313790200901</v>
      </c>
      <c r="J947">
        <f t="shared" si="28"/>
        <v>0.45399049973954675</v>
      </c>
      <c r="K947">
        <f t="shared" si="29"/>
        <v>0.70710678118654757</v>
      </c>
    </row>
    <row r="948" spans="1:11" x14ac:dyDescent="0.25">
      <c r="A948">
        <v>947</v>
      </c>
      <c r="B948">
        <v>27</v>
      </c>
      <c r="C948">
        <v>45</v>
      </c>
      <c r="D948">
        <v>500</v>
      </c>
      <c r="E948">
        <v>4021550.8888971</v>
      </c>
      <c r="F948">
        <v>4021550.8888971</v>
      </c>
      <c r="G948">
        <v>2878442.5718272901</v>
      </c>
      <c r="H948">
        <v>5687331.8088518605</v>
      </c>
      <c r="I948">
        <v>1.0001569000236401</v>
      </c>
      <c r="J948">
        <f t="shared" si="28"/>
        <v>0.45399049973954675</v>
      </c>
      <c r="K948">
        <f t="shared" si="29"/>
        <v>0.70710678118654757</v>
      </c>
    </row>
    <row r="949" spans="1:11" x14ac:dyDescent="0.25">
      <c r="A949">
        <v>948</v>
      </c>
      <c r="B949">
        <v>27</v>
      </c>
      <c r="C949">
        <v>45</v>
      </c>
      <c r="D949">
        <v>1000</v>
      </c>
      <c r="E949">
        <v>4021865.9072747701</v>
      </c>
      <c r="F949">
        <v>4021865.9072747701</v>
      </c>
      <c r="G949">
        <v>2878669.5670771599</v>
      </c>
      <c r="H949">
        <v>5687777.3121139603</v>
      </c>
      <c r="I949">
        <v>1.00031381235522</v>
      </c>
      <c r="J949">
        <f t="shared" si="28"/>
        <v>0.45399049973954675</v>
      </c>
      <c r="K949">
        <f t="shared" si="29"/>
        <v>0.70710678118654757</v>
      </c>
    </row>
    <row r="950" spans="1:11" x14ac:dyDescent="0.25">
      <c r="A950">
        <v>949</v>
      </c>
      <c r="B950">
        <v>27</v>
      </c>
      <c r="C950">
        <v>45</v>
      </c>
      <c r="D950">
        <v>10000</v>
      </c>
      <c r="E950">
        <v>4027536.2380727902</v>
      </c>
      <c r="F950">
        <v>4027536.2380727902</v>
      </c>
      <c r="G950">
        <v>2882755.4815748199</v>
      </c>
      <c r="H950">
        <v>5695796.3708316498</v>
      </c>
      <c r="I950">
        <v>1.0031403389803499</v>
      </c>
      <c r="J950">
        <f t="shared" si="28"/>
        <v>0.45399049973954675</v>
      </c>
      <c r="K950">
        <f t="shared" si="29"/>
        <v>0.70710678118654757</v>
      </c>
    </row>
    <row r="951" spans="1:11" x14ac:dyDescent="0.25">
      <c r="A951">
        <v>950</v>
      </c>
      <c r="B951">
        <v>27</v>
      </c>
      <c r="C951">
        <v>45</v>
      </c>
      <c r="D951">
        <v>50000</v>
      </c>
      <c r="E951">
        <v>4052737.7082861899</v>
      </c>
      <c r="F951">
        <v>4052737.7082861899</v>
      </c>
      <c r="G951">
        <v>2900915.1015643999</v>
      </c>
      <c r="H951">
        <v>5731436.6317991903</v>
      </c>
      <c r="I951">
        <v>1.0157509266379201</v>
      </c>
      <c r="J951">
        <f t="shared" si="28"/>
        <v>0.45399049973954675</v>
      </c>
      <c r="K951">
        <f t="shared" si="29"/>
        <v>0.70710678118654757</v>
      </c>
    </row>
    <row r="952" spans="1:11" x14ac:dyDescent="0.25">
      <c r="A952">
        <v>951</v>
      </c>
      <c r="B952">
        <v>27</v>
      </c>
      <c r="C952">
        <v>45</v>
      </c>
      <c r="D952">
        <v>100000</v>
      </c>
      <c r="E952">
        <v>4084239.5460529402</v>
      </c>
      <c r="F952">
        <v>4084239.5460529402</v>
      </c>
      <c r="G952">
        <v>2923614.6265513799</v>
      </c>
      <c r="H952">
        <v>5775986.9580086097</v>
      </c>
      <c r="I952">
        <v>1.03162493261616</v>
      </c>
      <c r="J952">
        <f t="shared" si="28"/>
        <v>0.45399049973954675</v>
      </c>
      <c r="K952">
        <f t="shared" si="29"/>
        <v>0.70710678118654757</v>
      </c>
    </row>
    <row r="953" spans="1:11" x14ac:dyDescent="0.25">
      <c r="A953">
        <v>952</v>
      </c>
      <c r="B953">
        <v>27</v>
      </c>
      <c r="C953">
        <v>45</v>
      </c>
      <c r="D953">
        <v>200000</v>
      </c>
      <c r="E953">
        <v>4147243.22158645</v>
      </c>
      <c r="F953">
        <v>4147243.22158645</v>
      </c>
      <c r="G953">
        <v>2969013.6765253302</v>
      </c>
      <c r="H953">
        <v>5865087.6104274401</v>
      </c>
      <c r="I953">
        <v>1.0637421825936</v>
      </c>
      <c r="J953">
        <f t="shared" si="28"/>
        <v>0.45399049973954675</v>
      </c>
      <c r="K953">
        <f t="shared" si="29"/>
        <v>0.70710678118654757</v>
      </c>
    </row>
    <row r="954" spans="1:11" x14ac:dyDescent="0.25">
      <c r="A954">
        <v>953</v>
      </c>
      <c r="B954">
        <v>27</v>
      </c>
      <c r="C954">
        <v>45</v>
      </c>
      <c r="D954">
        <v>300000</v>
      </c>
      <c r="E954">
        <v>4210246.8971199496</v>
      </c>
      <c r="F954">
        <v>4210246.8971199496</v>
      </c>
      <c r="G954">
        <v>3014412.7264992902</v>
      </c>
      <c r="H954">
        <v>5954188.2628462799</v>
      </c>
      <c r="I954">
        <v>1.0963517499322999</v>
      </c>
      <c r="J954">
        <f t="shared" si="28"/>
        <v>0.45399049973954675</v>
      </c>
      <c r="K954">
        <f t="shared" si="29"/>
        <v>0.70710678118654757</v>
      </c>
    </row>
    <row r="955" spans="1:11" x14ac:dyDescent="0.25">
      <c r="A955">
        <v>954</v>
      </c>
      <c r="B955">
        <v>27</v>
      </c>
      <c r="C955">
        <v>45</v>
      </c>
      <c r="D955">
        <v>400000</v>
      </c>
      <c r="E955">
        <v>4273250.5726534603</v>
      </c>
      <c r="F955">
        <v>4273250.5726534603</v>
      </c>
      <c r="G955">
        <v>3059811.77647324</v>
      </c>
      <c r="H955">
        <v>6043288.9152651196</v>
      </c>
      <c r="I955">
        <v>1.1294536346322701</v>
      </c>
      <c r="J955">
        <f t="shared" si="28"/>
        <v>0.45399049973954675</v>
      </c>
      <c r="K955">
        <f t="shared" si="29"/>
        <v>0.70710678118654757</v>
      </c>
    </row>
    <row r="956" spans="1:11" x14ac:dyDescent="0.25">
      <c r="A956">
        <v>955</v>
      </c>
      <c r="B956">
        <v>27</v>
      </c>
      <c r="C956">
        <v>45</v>
      </c>
      <c r="D956">
        <v>500000</v>
      </c>
      <c r="E956">
        <v>4336254.2481869599</v>
      </c>
      <c r="F956">
        <v>4336254.2481869599</v>
      </c>
      <c r="G956">
        <v>3105210.8264472</v>
      </c>
      <c r="H956">
        <v>6132389.5676839501</v>
      </c>
      <c r="I956">
        <v>1.16304783669351</v>
      </c>
      <c r="J956">
        <f t="shared" si="28"/>
        <v>0.45399049973954675</v>
      </c>
      <c r="K956">
        <f t="shared" si="29"/>
        <v>0.70710678118654757</v>
      </c>
    </row>
    <row r="957" spans="1:11" x14ac:dyDescent="0.25">
      <c r="A957">
        <v>956</v>
      </c>
      <c r="B957">
        <v>27</v>
      </c>
      <c r="C957">
        <v>45</v>
      </c>
      <c r="D957">
        <v>750000</v>
      </c>
      <c r="E957">
        <v>4493763.4370207302</v>
      </c>
      <c r="F957">
        <v>4493763.43702072</v>
      </c>
      <c r="G957">
        <v>3218708.4513820801</v>
      </c>
      <c r="H957">
        <v>6355141.1987310397</v>
      </c>
      <c r="I957">
        <v>1.2491872303021501</v>
      </c>
      <c r="J957">
        <f t="shared" si="28"/>
        <v>0.45399049973954675</v>
      </c>
      <c r="K957">
        <f t="shared" si="29"/>
        <v>0.70710678118654757</v>
      </c>
    </row>
    <row r="958" spans="1:11" x14ac:dyDescent="0.25">
      <c r="A958">
        <v>957</v>
      </c>
      <c r="B958">
        <v>27</v>
      </c>
      <c r="C958">
        <v>45</v>
      </c>
      <c r="D958">
        <v>1000000</v>
      </c>
      <c r="E958">
        <v>4651272.6258544903</v>
      </c>
      <c r="F958">
        <v>4651272.6258544903</v>
      </c>
      <c r="G958">
        <v>3332206.0763169699</v>
      </c>
      <c r="H958">
        <v>6577892.8297781404</v>
      </c>
      <c r="I958">
        <v>1.33840360741872</v>
      </c>
      <c r="J958">
        <f t="shared" si="28"/>
        <v>0.45399049973954675</v>
      </c>
      <c r="K958">
        <f t="shared" si="29"/>
        <v>0.70710678118654757</v>
      </c>
    </row>
    <row r="959" spans="1:11" x14ac:dyDescent="0.25">
      <c r="A959">
        <v>958</v>
      </c>
      <c r="B959">
        <v>27</v>
      </c>
      <c r="C959">
        <v>45</v>
      </c>
      <c r="D959">
        <v>2500000</v>
      </c>
      <c r="E959">
        <v>5596327.7588570602</v>
      </c>
      <c r="F959">
        <v>5596327.7588570602</v>
      </c>
      <c r="G959">
        <v>4013191.8259262899</v>
      </c>
      <c r="H959">
        <v>7914402.61606069</v>
      </c>
      <c r="I959">
        <v>1.9383185237846099</v>
      </c>
      <c r="J959">
        <f t="shared" si="28"/>
        <v>0.45399049973954675</v>
      </c>
      <c r="K959">
        <f t="shared" si="29"/>
        <v>0.70710678118654757</v>
      </c>
    </row>
    <row r="960" spans="1:11" x14ac:dyDescent="0.25">
      <c r="A960">
        <v>959</v>
      </c>
      <c r="B960">
        <v>27</v>
      </c>
      <c r="C960">
        <v>45</v>
      </c>
      <c r="D960">
        <v>5000000</v>
      </c>
      <c r="E960">
        <v>7171419.6471946901</v>
      </c>
      <c r="F960">
        <v>7171419.6471946901</v>
      </c>
      <c r="G960">
        <v>5148168.0752751604</v>
      </c>
      <c r="H960">
        <v>10141918.9265316</v>
      </c>
      <c r="I960">
        <v>3.1843353983618798</v>
      </c>
      <c r="J960">
        <f t="shared" si="28"/>
        <v>0.45399049973954675</v>
      </c>
      <c r="K960">
        <f t="shared" si="29"/>
        <v>0.70710678118654757</v>
      </c>
    </row>
    <row r="961" spans="1:11" x14ac:dyDescent="0.25">
      <c r="A961">
        <v>960</v>
      </c>
      <c r="B961">
        <v>27</v>
      </c>
      <c r="C961">
        <v>45</v>
      </c>
      <c r="D961">
        <v>6000000</v>
      </c>
      <c r="E961">
        <v>7801456.4025297398</v>
      </c>
      <c r="F961">
        <v>7801456.4025297398</v>
      </c>
      <c r="G961">
        <v>5602158.5750147002</v>
      </c>
      <c r="H961">
        <v>11032925.4507199</v>
      </c>
      <c r="I961">
        <v>3.7688976864147299</v>
      </c>
      <c r="J961">
        <f t="shared" si="28"/>
        <v>0.45399049973954675</v>
      </c>
      <c r="K961">
        <f t="shared" si="29"/>
        <v>0.70710678118654757</v>
      </c>
    </row>
    <row r="962" spans="1:11" x14ac:dyDescent="0.25">
      <c r="A962">
        <v>961</v>
      </c>
      <c r="B962">
        <v>27</v>
      </c>
      <c r="C962">
        <v>45</v>
      </c>
      <c r="D962">
        <v>7000000</v>
      </c>
      <c r="E962">
        <v>8431493.1578647904</v>
      </c>
      <c r="F962">
        <v>8431493.1578647904</v>
      </c>
      <c r="G962">
        <v>6056149.0747542502</v>
      </c>
      <c r="H962">
        <v>11923931.9749083</v>
      </c>
      <c r="I962">
        <v>4.4026917105944099</v>
      </c>
      <c r="J962">
        <f t="shared" ref="J962:J1025" si="30">SIN(B962*PI()/180)</f>
        <v>0.45399049973954675</v>
      </c>
      <c r="K962">
        <f t="shared" ref="K962:K1025" si="31">COS(C962*PI()/180)</f>
        <v>0.70710678118654757</v>
      </c>
    </row>
    <row r="963" spans="1:11" x14ac:dyDescent="0.25">
      <c r="A963">
        <v>962</v>
      </c>
      <c r="B963">
        <v>27</v>
      </c>
      <c r="C963">
        <v>45</v>
      </c>
      <c r="D963">
        <v>8000000</v>
      </c>
      <c r="E963">
        <v>9061529.9131998401</v>
      </c>
      <c r="F963">
        <v>9061529.9131998401</v>
      </c>
      <c r="G963">
        <v>6510139.5744938003</v>
      </c>
      <c r="H963">
        <v>12814938.499096701</v>
      </c>
      <c r="I963">
        <v>5.0857174709009101</v>
      </c>
      <c r="J963">
        <f t="shared" si="30"/>
        <v>0.45399049973954675</v>
      </c>
      <c r="K963">
        <f t="shared" si="31"/>
        <v>0.70710678118654757</v>
      </c>
    </row>
    <row r="964" spans="1:11" x14ac:dyDescent="0.25">
      <c r="A964">
        <v>963</v>
      </c>
      <c r="B964">
        <v>27</v>
      </c>
      <c r="C964">
        <v>45</v>
      </c>
      <c r="D964">
        <v>9000000</v>
      </c>
      <c r="E964">
        <v>9691566.6685348898</v>
      </c>
      <c r="F964">
        <v>9691566.6685348898</v>
      </c>
      <c r="G964">
        <v>6964130.0742333401</v>
      </c>
      <c r="H964">
        <v>13705945.023285</v>
      </c>
      <c r="I964">
        <v>5.81797496733423</v>
      </c>
      <c r="J964">
        <f t="shared" si="30"/>
        <v>0.45399049973954675</v>
      </c>
      <c r="K964">
        <f t="shared" si="31"/>
        <v>0.70710678118654757</v>
      </c>
    </row>
    <row r="965" spans="1:11" x14ac:dyDescent="0.25">
      <c r="A965">
        <v>964</v>
      </c>
      <c r="B965">
        <v>27</v>
      </c>
      <c r="C965">
        <v>45</v>
      </c>
      <c r="D965">
        <v>10000000</v>
      </c>
      <c r="E965">
        <v>10321603.4238699</v>
      </c>
      <c r="F965">
        <v>10321603.4238699</v>
      </c>
      <c r="G965">
        <v>7418120.5739728902</v>
      </c>
      <c r="H965">
        <v>14596951.547473401</v>
      </c>
      <c r="I965">
        <v>6.5994641998943804</v>
      </c>
      <c r="J965">
        <f t="shared" si="30"/>
        <v>0.45399049973954675</v>
      </c>
      <c r="K965">
        <f t="shared" si="31"/>
        <v>0.70710678118654757</v>
      </c>
    </row>
    <row r="966" spans="1:11" x14ac:dyDescent="0.25">
      <c r="A966">
        <v>965</v>
      </c>
      <c r="B966">
        <v>27</v>
      </c>
      <c r="C966">
        <v>45</v>
      </c>
      <c r="D966">
        <v>15000000</v>
      </c>
      <c r="E966">
        <v>13471787.200545199</v>
      </c>
      <c r="F966">
        <v>13471787.2005451</v>
      </c>
      <c r="G966">
        <v>9688073.0726706199</v>
      </c>
      <c r="H966">
        <v>19051984.1684152</v>
      </c>
      <c r="I966">
        <v>11.245386404597401</v>
      </c>
      <c r="J966">
        <f t="shared" si="30"/>
        <v>0.45399049973954675</v>
      </c>
      <c r="K966">
        <f t="shared" si="31"/>
        <v>0.70710678118654757</v>
      </c>
    </row>
    <row r="967" spans="1:11" x14ac:dyDescent="0.25">
      <c r="A967">
        <v>966</v>
      </c>
      <c r="B967">
        <v>27</v>
      </c>
      <c r="C967">
        <v>45</v>
      </c>
      <c r="D967">
        <v>20000000</v>
      </c>
      <c r="E967">
        <v>16621970.977220399</v>
      </c>
      <c r="F967">
        <v>16621970.977220399</v>
      </c>
      <c r="G967">
        <v>11958025.571368299</v>
      </c>
      <c r="H967">
        <v>23507016.7893571</v>
      </c>
      <c r="I967">
        <v>17.1221020124711</v>
      </c>
      <c r="J967">
        <f t="shared" si="30"/>
        <v>0.45399049973954675</v>
      </c>
      <c r="K967">
        <f t="shared" si="31"/>
        <v>0.70710678118654757</v>
      </c>
    </row>
    <row r="968" spans="1:11" x14ac:dyDescent="0.25">
      <c r="A968">
        <v>967</v>
      </c>
      <c r="B968">
        <v>27</v>
      </c>
      <c r="C968">
        <v>45</v>
      </c>
      <c r="D968">
        <v>25000000</v>
      </c>
      <c r="E968">
        <v>19772154.7538957</v>
      </c>
      <c r="F968">
        <v>19772154.7538957</v>
      </c>
      <c r="G968">
        <v>14227978.070065999</v>
      </c>
      <c r="H968">
        <v>27962049.410298899</v>
      </c>
      <c r="I968">
        <v>24.229611023515499</v>
      </c>
      <c r="J968">
        <f t="shared" si="30"/>
        <v>0.45399049973954675</v>
      </c>
      <c r="K968">
        <f t="shared" si="31"/>
        <v>0.70710678118654757</v>
      </c>
    </row>
    <row r="969" spans="1:11" x14ac:dyDescent="0.25">
      <c r="A969">
        <v>968</v>
      </c>
      <c r="B969">
        <v>27</v>
      </c>
      <c r="C969">
        <v>45</v>
      </c>
      <c r="D969">
        <v>30000000</v>
      </c>
      <c r="E969">
        <v>22922338.530570898</v>
      </c>
      <c r="F969">
        <v>22922338.530570898</v>
      </c>
      <c r="G969">
        <v>16497930.5687638</v>
      </c>
      <c r="H969">
        <v>32417082.031240799</v>
      </c>
      <c r="I969">
        <v>32.567913437730397</v>
      </c>
      <c r="J969">
        <f t="shared" si="30"/>
        <v>0.45399049973954675</v>
      </c>
      <c r="K969">
        <f t="shared" si="31"/>
        <v>0.70710678118654757</v>
      </c>
    </row>
    <row r="970" spans="1:11" x14ac:dyDescent="0.25">
      <c r="A970">
        <v>969</v>
      </c>
      <c r="B970">
        <v>27</v>
      </c>
      <c r="C970">
        <v>45</v>
      </c>
      <c r="D970">
        <v>35000000</v>
      </c>
      <c r="E970">
        <v>26072522.307246201</v>
      </c>
      <c r="F970">
        <v>26072522.307246201</v>
      </c>
      <c r="G970">
        <v>18767883.067461502</v>
      </c>
      <c r="H970">
        <v>36872114.652182601</v>
      </c>
      <c r="I970">
        <v>42.137009255115899</v>
      </c>
      <c r="J970">
        <f t="shared" si="30"/>
        <v>0.45399049973954675</v>
      </c>
      <c r="K970">
        <f t="shared" si="31"/>
        <v>0.70710678118654757</v>
      </c>
    </row>
    <row r="971" spans="1:11" x14ac:dyDescent="0.25">
      <c r="A971">
        <v>970</v>
      </c>
      <c r="B971">
        <v>27</v>
      </c>
      <c r="C971">
        <v>45</v>
      </c>
      <c r="D971">
        <v>40000000</v>
      </c>
      <c r="E971">
        <v>29222706.083921399</v>
      </c>
      <c r="F971">
        <v>29222706.083921399</v>
      </c>
      <c r="G971">
        <v>21037835.5661592</v>
      </c>
      <c r="H971">
        <v>41327147.273124397</v>
      </c>
      <c r="I971">
        <v>52.936898475672102</v>
      </c>
      <c r="J971">
        <f t="shared" si="30"/>
        <v>0.45399049973954675</v>
      </c>
      <c r="K971">
        <f t="shared" si="31"/>
        <v>0.70710678118654757</v>
      </c>
    </row>
    <row r="972" spans="1:11" x14ac:dyDescent="0.25">
      <c r="A972">
        <v>971</v>
      </c>
      <c r="B972">
        <v>27</v>
      </c>
      <c r="C972">
        <v>45</v>
      </c>
      <c r="D972">
        <v>50000000</v>
      </c>
      <c r="E972">
        <v>35523073.637271903</v>
      </c>
      <c r="F972">
        <v>35523073.637271903</v>
      </c>
      <c r="G972">
        <v>25577740.5635547</v>
      </c>
      <c r="H972">
        <v>50237212.515008099</v>
      </c>
      <c r="I972">
        <v>78.229057126296198</v>
      </c>
      <c r="J972">
        <f t="shared" si="30"/>
        <v>0.45399049973954675</v>
      </c>
      <c r="K972">
        <f t="shared" si="31"/>
        <v>0.70710678118654757</v>
      </c>
    </row>
    <row r="973" spans="1:11" x14ac:dyDescent="0.25">
      <c r="A973">
        <v>972</v>
      </c>
      <c r="B973">
        <v>27</v>
      </c>
      <c r="C973">
        <v>45</v>
      </c>
      <c r="D973">
        <v>75000000</v>
      </c>
      <c r="E973">
        <v>51273992.520648196</v>
      </c>
      <c r="F973">
        <v>51273992.520648196</v>
      </c>
      <c r="G973">
        <v>36927503.057043403</v>
      </c>
      <c r="H973">
        <v>72512375.6197173</v>
      </c>
      <c r="I973">
        <v>162.998338308342</v>
      </c>
      <c r="J973">
        <f t="shared" si="30"/>
        <v>0.45399049973954675</v>
      </c>
      <c r="K973">
        <f t="shared" si="31"/>
        <v>0.70710678118654757</v>
      </c>
    </row>
    <row r="974" spans="1:11" x14ac:dyDescent="0.25">
      <c r="A974">
        <v>973</v>
      </c>
      <c r="B974">
        <v>27</v>
      </c>
      <c r="C974">
        <v>45</v>
      </c>
      <c r="D974">
        <v>100000000</v>
      </c>
      <c r="E974">
        <v>67024911.404024497</v>
      </c>
      <c r="F974">
        <v>67024911.4040244</v>
      </c>
      <c r="G974">
        <v>48277265.550532103</v>
      </c>
      <c r="H974">
        <v>94787538.724426493</v>
      </c>
      <c r="I974">
        <v>278.53745456965299</v>
      </c>
      <c r="J974">
        <f t="shared" si="30"/>
        <v>0.45399049973954675</v>
      </c>
      <c r="K974">
        <f t="shared" si="31"/>
        <v>0.70710678118654757</v>
      </c>
    </row>
    <row r="975" spans="1:11" x14ac:dyDescent="0.25">
      <c r="A975">
        <v>974</v>
      </c>
      <c r="B975">
        <v>27</v>
      </c>
      <c r="C975">
        <v>45</v>
      </c>
      <c r="D975">
        <v>200000000</v>
      </c>
      <c r="E975">
        <v>130028586.937529</v>
      </c>
      <c r="F975">
        <v>130028586.937529</v>
      </c>
      <c r="G975">
        <v>93676315.524486706</v>
      </c>
      <c r="H975">
        <v>183888191.14326301</v>
      </c>
      <c r="I975">
        <v>1048.3922704075401</v>
      </c>
      <c r="J975">
        <f t="shared" si="30"/>
        <v>0.45399049973954675</v>
      </c>
      <c r="K975">
        <f t="shared" si="31"/>
        <v>0.70710678118654757</v>
      </c>
    </row>
    <row r="976" spans="1:11" x14ac:dyDescent="0.25">
      <c r="A976">
        <v>975</v>
      </c>
      <c r="B976">
        <v>27</v>
      </c>
      <c r="C976">
        <v>45</v>
      </c>
      <c r="D976">
        <v>300000000</v>
      </c>
      <c r="E976">
        <v>193032262.47103399</v>
      </c>
      <c r="F976">
        <v>193032262.47103399</v>
      </c>
      <c r="G976">
        <v>139075365.49844101</v>
      </c>
      <c r="H976">
        <v>272988843.56209999</v>
      </c>
      <c r="I976">
        <v>2310.5644475136901</v>
      </c>
      <c r="J976">
        <f t="shared" si="30"/>
        <v>0.45399049973954675</v>
      </c>
      <c r="K976">
        <f t="shared" si="31"/>
        <v>0.70710678118654757</v>
      </c>
    </row>
    <row r="977" spans="1:11" x14ac:dyDescent="0.25">
      <c r="A977">
        <v>976</v>
      </c>
      <c r="B977">
        <v>27</v>
      </c>
      <c r="C977">
        <v>45</v>
      </c>
      <c r="D977">
        <v>350000000</v>
      </c>
      <c r="E977">
        <v>224534100.23778701</v>
      </c>
      <c r="F977">
        <v>224534100.23778701</v>
      </c>
      <c r="G977">
        <v>161774890.48541799</v>
      </c>
      <c r="H977">
        <v>317539169.77151799</v>
      </c>
      <c r="I977">
        <v>3126.2695465423499</v>
      </c>
      <c r="J977">
        <f t="shared" si="30"/>
        <v>0.45399049973954675</v>
      </c>
      <c r="K977">
        <f t="shared" si="31"/>
        <v>0.70710678118654757</v>
      </c>
    </row>
    <row r="978" spans="1:11" x14ac:dyDescent="0.25">
      <c r="A978">
        <v>977</v>
      </c>
      <c r="B978">
        <v>27</v>
      </c>
      <c r="C978">
        <v>45</v>
      </c>
      <c r="D978">
        <v>400000000</v>
      </c>
      <c r="E978">
        <v>256035938.00453901</v>
      </c>
      <c r="F978">
        <v>256035938.00453901</v>
      </c>
      <c r="G978">
        <v>184474415.47239599</v>
      </c>
      <c r="H978">
        <v>362089495.98093599</v>
      </c>
      <c r="I978">
        <v>4065.0539858880702</v>
      </c>
      <c r="J978">
        <f t="shared" si="30"/>
        <v>0.45399049973954675</v>
      </c>
      <c r="K978">
        <f t="shared" si="31"/>
        <v>0.70710678118654757</v>
      </c>
    </row>
    <row r="979" spans="1:11" x14ac:dyDescent="0.25">
      <c r="A979">
        <v>978</v>
      </c>
      <c r="B979">
        <v>27</v>
      </c>
      <c r="C979">
        <v>45</v>
      </c>
      <c r="D979">
        <v>500000000</v>
      </c>
      <c r="E979">
        <v>319039613.53804398</v>
      </c>
      <c r="F979">
        <v>319039613.53804398</v>
      </c>
      <c r="G979">
        <v>229873465.44635001</v>
      </c>
      <c r="H979">
        <v>451190148.399773</v>
      </c>
      <c r="I979">
        <v>6311.8608855306902</v>
      </c>
      <c r="J979">
        <f t="shared" si="30"/>
        <v>0.45399049973954675</v>
      </c>
      <c r="K979">
        <f t="shared" si="31"/>
        <v>0.70710678118654757</v>
      </c>
    </row>
    <row r="980" spans="1:11" x14ac:dyDescent="0.25">
      <c r="A980">
        <v>979</v>
      </c>
      <c r="B980">
        <v>27</v>
      </c>
      <c r="C980">
        <v>45</v>
      </c>
      <c r="D980">
        <v>750000000</v>
      </c>
      <c r="E980">
        <v>476548802.37180698</v>
      </c>
      <c r="F980">
        <v>476548802.37180698</v>
      </c>
      <c r="G980">
        <v>343371090.38123697</v>
      </c>
      <c r="H980">
        <v>673941779.44686496</v>
      </c>
      <c r="I980">
        <v>14082.7665901858</v>
      </c>
      <c r="J980">
        <f t="shared" si="30"/>
        <v>0.45399049973954675</v>
      </c>
      <c r="K980">
        <f t="shared" si="31"/>
        <v>0.70710678118654757</v>
      </c>
    </row>
    <row r="981" spans="1:11" x14ac:dyDescent="0.25">
      <c r="A981">
        <v>980</v>
      </c>
      <c r="B981">
        <v>27</v>
      </c>
      <c r="C981">
        <v>45</v>
      </c>
      <c r="D981">
        <v>1000000000</v>
      </c>
      <c r="E981">
        <v>634057991.20556903</v>
      </c>
      <c r="F981">
        <v>634057991.20556903</v>
      </c>
      <c r="G981">
        <v>456868715.31612402</v>
      </c>
      <c r="H981">
        <v>896693410.49395704</v>
      </c>
      <c r="I981">
        <v>24930.6558027674</v>
      </c>
      <c r="J981">
        <f t="shared" si="30"/>
        <v>0.45399049973954675</v>
      </c>
      <c r="K981">
        <f t="shared" si="31"/>
        <v>0.70710678118654757</v>
      </c>
    </row>
    <row r="982" spans="1:11" x14ac:dyDescent="0.25">
      <c r="A982">
        <v>981</v>
      </c>
      <c r="B982">
        <v>28</v>
      </c>
      <c r="C982">
        <v>45</v>
      </c>
      <c r="D982">
        <v>100</v>
      </c>
      <c r="E982">
        <v>3985118.19187298</v>
      </c>
      <c r="F982">
        <v>3985118.19187298</v>
      </c>
      <c r="G982">
        <v>2976552.2244873899</v>
      </c>
      <c r="H982">
        <v>5635808.1946065202</v>
      </c>
      <c r="I982">
        <v>1.0000313805238299</v>
      </c>
      <c r="J982">
        <f t="shared" si="30"/>
        <v>0.46947156278589081</v>
      </c>
      <c r="K982">
        <f t="shared" si="31"/>
        <v>0.70710678118654757</v>
      </c>
    </row>
    <row r="983" spans="1:11" x14ac:dyDescent="0.25">
      <c r="A983">
        <v>982</v>
      </c>
      <c r="B983">
        <v>28</v>
      </c>
      <c r="C983">
        <v>45</v>
      </c>
      <c r="D983">
        <v>500</v>
      </c>
      <c r="E983">
        <v>3985367.9271651199</v>
      </c>
      <c r="F983">
        <v>3985367.9271651199</v>
      </c>
      <c r="G983">
        <v>2976740.0131125101</v>
      </c>
      <c r="H983">
        <v>5636161.3736436702</v>
      </c>
      <c r="I983">
        <v>1.00015690754283</v>
      </c>
      <c r="J983">
        <f t="shared" si="30"/>
        <v>0.46947156278589081</v>
      </c>
      <c r="K983">
        <f t="shared" si="31"/>
        <v>0.70710678118654757</v>
      </c>
    </row>
    <row r="984" spans="1:11" x14ac:dyDescent="0.25">
      <c r="A984">
        <v>983</v>
      </c>
      <c r="B984">
        <v>28</v>
      </c>
      <c r="C984">
        <v>45</v>
      </c>
      <c r="D984">
        <v>1000</v>
      </c>
      <c r="E984">
        <v>3985680.0962802898</v>
      </c>
      <c r="F984">
        <v>3985680.0962802898</v>
      </c>
      <c r="G984">
        <v>2976974.7488938998</v>
      </c>
      <c r="H984">
        <v>5636602.8474401003</v>
      </c>
      <c r="I984">
        <v>1.00031382739479</v>
      </c>
      <c r="J984">
        <f t="shared" si="30"/>
        <v>0.46947156278589081</v>
      </c>
      <c r="K984">
        <f t="shared" si="31"/>
        <v>0.70710678118654757</v>
      </c>
    </row>
    <row r="985" spans="1:11" x14ac:dyDescent="0.25">
      <c r="A985">
        <v>984</v>
      </c>
      <c r="B985">
        <v>28</v>
      </c>
      <c r="C985">
        <v>45</v>
      </c>
      <c r="D985">
        <v>10000</v>
      </c>
      <c r="E985">
        <v>3991299.1403533798</v>
      </c>
      <c r="F985">
        <v>3991299.1403533798</v>
      </c>
      <c r="G985">
        <v>2981199.9929589699</v>
      </c>
      <c r="H985">
        <v>5644549.3757758299</v>
      </c>
      <c r="I985">
        <v>1.00314048958921</v>
      </c>
      <c r="J985">
        <f t="shared" si="30"/>
        <v>0.46947156278589081</v>
      </c>
      <c r="K985">
        <f t="shared" si="31"/>
        <v>0.70710678118654757</v>
      </c>
    </row>
    <row r="986" spans="1:11" x14ac:dyDescent="0.25">
      <c r="A986">
        <v>985</v>
      </c>
      <c r="B986">
        <v>28</v>
      </c>
      <c r="C986">
        <v>45</v>
      </c>
      <c r="D986">
        <v>50000</v>
      </c>
      <c r="E986">
        <v>4016272.66956709</v>
      </c>
      <c r="F986">
        <v>4016272.66956709</v>
      </c>
      <c r="G986">
        <v>2999978.8554704101</v>
      </c>
      <c r="H986">
        <v>5679867.2794901803</v>
      </c>
      <c r="I986">
        <v>1.0157516844190699</v>
      </c>
      <c r="J986">
        <f t="shared" si="30"/>
        <v>0.46947156278589081</v>
      </c>
      <c r="K986">
        <f t="shared" si="31"/>
        <v>0.70710678118654757</v>
      </c>
    </row>
    <row r="987" spans="1:11" x14ac:dyDescent="0.25">
      <c r="A987">
        <v>986</v>
      </c>
      <c r="B987">
        <v>28</v>
      </c>
      <c r="C987">
        <v>45</v>
      </c>
      <c r="D987">
        <v>100000</v>
      </c>
      <c r="E987">
        <v>4047489.5810842402</v>
      </c>
      <c r="F987">
        <v>4047489.5810842402</v>
      </c>
      <c r="G987">
        <v>3023452.4336096998</v>
      </c>
      <c r="H987">
        <v>5724014.6591331298</v>
      </c>
      <c r="I987">
        <v>1.03162646002058</v>
      </c>
      <c r="J987">
        <f t="shared" si="30"/>
        <v>0.46947156278589081</v>
      </c>
      <c r="K987">
        <f t="shared" si="31"/>
        <v>0.70710678118654757</v>
      </c>
    </row>
    <row r="988" spans="1:11" x14ac:dyDescent="0.25">
      <c r="A988">
        <v>987</v>
      </c>
      <c r="B988">
        <v>28</v>
      </c>
      <c r="C988">
        <v>45</v>
      </c>
      <c r="D988">
        <v>200000</v>
      </c>
      <c r="E988">
        <v>4109923.40411853</v>
      </c>
      <c r="F988">
        <v>4109923.40411853</v>
      </c>
      <c r="G988">
        <v>3070399.58988829</v>
      </c>
      <c r="H988">
        <v>5812309.4184190203</v>
      </c>
      <c r="I988">
        <v>1.0637452847709401</v>
      </c>
      <c r="J988">
        <f t="shared" si="30"/>
        <v>0.46947156278589081</v>
      </c>
      <c r="K988">
        <f t="shared" si="31"/>
        <v>0.70710678118654757</v>
      </c>
    </row>
    <row r="989" spans="1:11" x14ac:dyDescent="0.25">
      <c r="A989">
        <v>988</v>
      </c>
      <c r="B989">
        <v>28</v>
      </c>
      <c r="C989">
        <v>45</v>
      </c>
      <c r="D989">
        <v>300000</v>
      </c>
      <c r="E989">
        <v>4172357.2271528202</v>
      </c>
      <c r="F989">
        <v>4172357.2271528202</v>
      </c>
      <c r="G989">
        <v>3117346.7461668798</v>
      </c>
      <c r="H989">
        <v>5900604.1777049098</v>
      </c>
      <c r="I989">
        <v>1.0963564742510601</v>
      </c>
      <c r="J989">
        <f t="shared" si="30"/>
        <v>0.46947156278589081</v>
      </c>
      <c r="K989">
        <f t="shared" si="31"/>
        <v>0.70710678118654757</v>
      </c>
    </row>
    <row r="990" spans="1:11" x14ac:dyDescent="0.25">
      <c r="A990">
        <v>989</v>
      </c>
      <c r="B990">
        <v>28</v>
      </c>
      <c r="C990">
        <v>45</v>
      </c>
      <c r="D990">
        <v>400000</v>
      </c>
      <c r="E990">
        <v>4234791.0501870997</v>
      </c>
      <c r="F990">
        <v>4234791.0501870997</v>
      </c>
      <c r="G990">
        <v>3164293.90244547</v>
      </c>
      <c r="H990">
        <v>5988898.9369908096</v>
      </c>
      <c r="I990">
        <v>1.1294600284609499</v>
      </c>
      <c r="J990">
        <f t="shared" si="30"/>
        <v>0.46947156278589081</v>
      </c>
      <c r="K990">
        <f t="shared" si="31"/>
        <v>0.70710678118654757</v>
      </c>
    </row>
    <row r="991" spans="1:11" x14ac:dyDescent="0.25">
      <c r="A991">
        <v>990</v>
      </c>
      <c r="B991">
        <v>28</v>
      </c>
      <c r="C991">
        <v>45</v>
      </c>
      <c r="D991">
        <v>500000</v>
      </c>
      <c r="E991">
        <v>4297224.8732213899</v>
      </c>
      <c r="F991">
        <v>4297224.8732213899</v>
      </c>
      <c r="G991">
        <v>3211241.0587240602</v>
      </c>
      <c r="H991">
        <v>6077193.6962767001</v>
      </c>
      <c r="I991">
        <v>1.1630559474006099</v>
      </c>
      <c r="J991">
        <f t="shared" si="30"/>
        <v>0.46947156278589081</v>
      </c>
      <c r="K991">
        <f t="shared" si="31"/>
        <v>0.70710678118654757</v>
      </c>
    </row>
    <row r="992" spans="1:11" x14ac:dyDescent="0.25">
      <c r="A992">
        <v>991</v>
      </c>
      <c r="B992">
        <v>28</v>
      </c>
      <c r="C992">
        <v>45</v>
      </c>
      <c r="D992">
        <v>750000</v>
      </c>
      <c r="E992">
        <v>4453309.4308071099</v>
      </c>
      <c r="F992">
        <v>4453309.4308071099</v>
      </c>
      <c r="G992">
        <v>3328608.9494205299</v>
      </c>
      <c r="H992">
        <v>6297930.5944914296</v>
      </c>
      <c r="I992">
        <v>1.24919984044247</v>
      </c>
      <c r="J992">
        <f t="shared" si="30"/>
        <v>0.46947156278589081</v>
      </c>
      <c r="K992">
        <f t="shared" si="31"/>
        <v>0.70710678118654757</v>
      </c>
    </row>
    <row r="993" spans="1:11" x14ac:dyDescent="0.25">
      <c r="A993">
        <v>992</v>
      </c>
      <c r="B993">
        <v>28</v>
      </c>
      <c r="C993">
        <v>45</v>
      </c>
      <c r="D993">
        <v>1000000</v>
      </c>
      <c r="E993">
        <v>4609393.9883928401</v>
      </c>
      <c r="F993">
        <v>4609393.9883928401</v>
      </c>
      <c r="G993">
        <v>3445976.8401170098</v>
      </c>
      <c r="H993">
        <v>6518667.4927061601</v>
      </c>
      <c r="I993">
        <v>1.33842101304538</v>
      </c>
      <c r="J993">
        <f t="shared" si="30"/>
        <v>0.46947156278589081</v>
      </c>
      <c r="K993">
        <f t="shared" si="31"/>
        <v>0.70710678118654757</v>
      </c>
    </row>
    <row r="994" spans="1:11" x14ac:dyDescent="0.25">
      <c r="A994">
        <v>993</v>
      </c>
      <c r="B994">
        <v>28</v>
      </c>
      <c r="C994">
        <v>45</v>
      </c>
      <c r="D994">
        <v>2500000</v>
      </c>
      <c r="E994">
        <v>5545901.3339071702</v>
      </c>
      <c r="F994">
        <v>5545901.33390716</v>
      </c>
      <c r="G994">
        <v>4150184.1842958401</v>
      </c>
      <c r="H994">
        <v>7843088.8819945501</v>
      </c>
      <c r="I994">
        <v>1.9383709194446199</v>
      </c>
      <c r="J994">
        <f t="shared" si="30"/>
        <v>0.46947156278589081</v>
      </c>
      <c r="K994">
        <f t="shared" si="31"/>
        <v>0.70710678118654757</v>
      </c>
    </row>
    <row r="995" spans="1:11" x14ac:dyDescent="0.25">
      <c r="A995">
        <v>994</v>
      </c>
      <c r="B995">
        <v>28</v>
      </c>
      <c r="C995">
        <v>45</v>
      </c>
      <c r="D995">
        <v>5000000</v>
      </c>
      <c r="E995">
        <v>7106746.9097643802</v>
      </c>
      <c r="F995">
        <v>7106746.9097643802</v>
      </c>
      <c r="G995">
        <v>5323863.0912605701</v>
      </c>
      <c r="H995">
        <v>10050457.8641418</v>
      </c>
      <c r="I995">
        <v>3.18446979499317</v>
      </c>
      <c r="J995">
        <f t="shared" si="30"/>
        <v>0.46947156278589081</v>
      </c>
      <c r="K995">
        <f t="shared" si="31"/>
        <v>0.70710678118654757</v>
      </c>
    </row>
    <row r="996" spans="1:11" x14ac:dyDescent="0.25">
      <c r="A996">
        <v>995</v>
      </c>
      <c r="B996">
        <v>28</v>
      </c>
      <c r="C996">
        <v>45</v>
      </c>
      <c r="D996">
        <v>6000000</v>
      </c>
      <c r="E996">
        <v>7731085.1401072703</v>
      </c>
      <c r="F996">
        <v>7731085.1401072703</v>
      </c>
      <c r="G996">
        <v>5793334.6540464601</v>
      </c>
      <c r="H996">
        <v>10933405.457000799</v>
      </c>
      <c r="I996">
        <v>3.76907317292169</v>
      </c>
      <c r="J996">
        <f t="shared" si="30"/>
        <v>0.46947156278589081</v>
      </c>
      <c r="K996">
        <f t="shared" si="31"/>
        <v>0.70710678118654757</v>
      </c>
    </row>
    <row r="997" spans="1:11" x14ac:dyDescent="0.25">
      <c r="A997">
        <v>996</v>
      </c>
      <c r="B997">
        <v>28</v>
      </c>
      <c r="C997">
        <v>45</v>
      </c>
      <c r="D997">
        <v>7000000</v>
      </c>
      <c r="E997">
        <v>8355423.3704501502</v>
      </c>
      <c r="F997">
        <v>8355423.3704501502</v>
      </c>
      <c r="G997">
        <v>6262806.21683235</v>
      </c>
      <c r="H997">
        <v>11816353.049859701</v>
      </c>
      <c r="I997">
        <v>4.4029130238268301</v>
      </c>
      <c r="J997">
        <f t="shared" si="30"/>
        <v>0.46947156278589081</v>
      </c>
      <c r="K997">
        <f t="shared" si="31"/>
        <v>0.70710678118654757</v>
      </c>
    </row>
    <row r="998" spans="1:11" x14ac:dyDescent="0.25">
      <c r="A998">
        <v>997</v>
      </c>
      <c r="B998">
        <v>28</v>
      </c>
      <c r="C998">
        <v>45</v>
      </c>
      <c r="D998">
        <v>8000000</v>
      </c>
      <c r="E998">
        <v>8979761.6007930394</v>
      </c>
      <c r="F998">
        <v>8979761.6007930394</v>
      </c>
      <c r="G998">
        <v>6732277.77961824</v>
      </c>
      <c r="H998">
        <v>12699300.6427186</v>
      </c>
      <c r="I998">
        <v>5.08598934770861</v>
      </c>
      <c r="J998">
        <f t="shared" si="30"/>
        <v>0.46947156278589081</v>
      </c>
      <c r="K998">
        <f t="shared" si="31"/>
        <v>0.70710678118654757</v>
      </c>
    </row>
    <row r="999" spans="1:11" x14ac:dyDescent="0.25">
      <c r="A999">
        <v>998</v>
      </c>
      <c r="B999">
        <v>28</v>
      </c>
      <c r="C999">
        <v>45</v>
      </c>
      <c r="D999">
        <v>9000000</v>
      </c>
      <c r="E999">
        <v>9604099.8311359305</v>
      </c>
      <c r="F999">
        <v>9604099.8311359193</v>
      </c>
      <c r="G999">
        <v>7201749.3424041299</v>
      </c>
      <c r="H999">
        <v>13582248.235577499</v>
      </c>
      <c r="I999">
        <v>5.8183021445670002</v>
      </c>
      <c r="J999">
        <f t="shared" si="30"/>
        <v>0.46947156278589081</v>
      </c>
      <c r="K999">
        <f t="shared" si="31"/>
        <v>0.70710678118654757</v>
      </c>
    </row>
    <row r="1000" spans="1:11" x14ac:dyDescent="0.25">
      <c r="A1000">
        <v>999</v>
      </c>
      <c r="B1000">
        <v>28</v>
      </c>
      <c r="C1000">
        <v>45</v>
      </c>
      <c r="D1000">
        <v>10000000</v>
      </c>
      <c r="E1000">
        <v>10228438.061478799</v>
      </c>
      <c r="F1000">
        <v>10228438.061478799</v>
      </c>
      <c r="G1000">
        <v>7671220.9051900199</v>
      </c>
      <c r="H1000">
        <v>14465195.828436499</v>
      </c>
      <c r="I1000">
        <v>6.5998514144020302</v>
      </c>
      <c r="J1000">
        <f t="shared" si="30"/>
        <v>0.46947156278589081</v>
      </c>
      <c r="K1000">
        <f t="shared" si="31"/>
        <v>0.70710678118654757</v>
      </c>
    </row>
    <row r="1001" spans="1:11" x14ac:dyDescent="0.25">
      <c r="A1001">
        <v>1000</v>
      </c>
      <c r="B1001">
        <v>28</v>
      </c>
      <c r="C1001">
        <v>45</v>
      </c>
      <c r="D1001">
        <v>15000000</v>
      </c>
      <c r="E1001">
        <v>13350129.213193201</v>
      </c>
      <c r="F1001">
        <v>13350129.213193201</v>
      </c>
      <c r="G1001">
        <v>10018578.7191194</v>
      </c>
      <c r="H1001">
        <v>18879933.792731099</v>
      </c>
      <c r="I1001">
        <v>11.246144858226501</v>
      </c>
      <c r="J1001">
        <f t="shared" si="30"/>
        <v>0.46947156278589081</v>
      </c>
      <c r="K1001">
        <f t="shared" si="31"/>
        <v>0.70710678118654757</v>
      </c>
    </row>
    <row r="1002" spans="1:11" x14ac:dyDescent="0.25">
      <c r="A1002">
        <v>1001</v>
      </c>
      <c r="B1002">
        <v>28</v>
      </c>
      <c r="C1002">
        <v>45</v>
      </c>
      <c r="D1002">
        <v>20000000</v>
      </c>
      <c r="E1002">
        <v>16471820.3649076</v>
      </c>
      <c r="F1002">
        <v>16471820.3649076</v>
      </c>
      <c r="G1002">
        <v>12365936.5330489</v>
      </c>
      <c r="H1002">
        <v>23294671.7570257</v>
      </c>
      <c r="I1002">
        <v>17.1233501264668</v>
      </c>
      <c r="J1002">
        <f t="shared" si="30"/>
        <v>0.46947156278589081</v>
      </c>
      <c r="K1002">
        <f t="shared" si="31"/>
        <v>0.70710678118654757</v>
      </c>
    </row>
    <row r="1003" spans="1:11" x14ac:dyDescent="0.25">
      <c r="A1003">
        <v>1002</v>
      </c>
      <c r="B1003">
        <v>28</v>
      </c>
      <c r="C1003">
        <v>45</v>
      </c>
      <c r="D1003">
        <v>25000000</v>
      </c>
      <c r="E1003">
        <v>19593511.5166221</v>
      </c>
      <c r="F1003">
        <v>19593511.5166221</v>
      </c>
      <c r="G1003">
        <v>14713294.346978299</v>
      </c>
      <c r="H1003">
        <v>27709409.721320398</v>
      </c>
      <c r="I1003">
        <v>24.231467219122699</v>
      </c>
      <c r="J1003">
        <f t="shared" si="30"/>
        <v>0.46947156278589081</v>
      </c>
      <c r="K1003">
        <f t="shared" si="31"/>
        <v>0.70710678118654757</v>
      </c>
    </row>
    <row r="1004" spans="1:11" x14ac:dyDescent="0.25">
      <c r="A1004">
        <v>1003</v>
      </c>
      <c r="B1004">
        <v>28</v>
      </c>
      <c r="C1004">
        <v>45</v>
      </c>
      <c r="D1004">
        <v>30000000</v>
      </c>
      <c r="E1004">
        <v>22715202.668336499</v>
      </c>
      <c r="F1004">
        <v>22715202.668336499</v>
      </c>
      <c r="G1004">
        <v>17060652.160907801</v>
      </c>
      <c r="H1004">
        <v>32124147.685614999</v>
      </c>
      <c r="I1004">
        <v>32.570496136194301</v>
      </c>
      <c r="J1004">
        <f t="shared" si="30"/>
        <v>0.46947156278589081</v>
      </c>
      <c r="K1004">
        <f t="shared" si="31"/>
        <v>0.70710678118654757</v>
      </c>
    </row>
    <row r="1005" spans="1:11" x14ac:dyDescent="0.25">
      <c r="A1005">
        <v>1004</v>
      </c>
      <c r="B1005">
        <v>28</v>
      </c>
      <c r="C1005">
        <v>45</v>
      </c>
      <c r="D1005">
        <v>35000000</v>
      </c>
      <c r="E1005">
        <v>25836893.820050899</v>
      </c>
      <c r="F1005">
        <v>25836893.820050899</v>
      </c>
      <c r="G1005">
        <v>19408009.974837199</v>
      </c>
      <c r="H1005">
        <v>36538885.649909601</v>
      </c>
      <c r="I1005">
        <v>42.140436877681502</v>
      </c>
      <c r="J1005">
        <f t="shared" si="30"/>
        <v>0.46947156278589081</v>
      </c>
      <c r="K1005">
        <f t="shared" si="31"/>
        <v>0.70710678118654757</v>
      </c>
    </row>
    <row r="1006" spans="1:11" x14ac:dyDescent="0.25">
      <c r="A1006">
        <v>1005</v>
      </c>
      <c r="B1006">
        <v>28</v>
      </c>
      <c r="C1006">
        <v>45</v>
      </c>
      <c r="D1006">
        <v>40000000</v>
      </c>
      <c r="E1006">
        <v>28958584.971765298</v>
      </c>
      <c r="F1006">
        <v>28958584.971765298</v>
      </c>
      <c r="G1006">
        <v>21755367.788766701</v>
      </c>
      <c r="H1006">
        <v>40953623.614204302</v>
      </c>
      <c r="I1006">
        <v>52.941289443584502</v>
      </c>
      <c r="J1006">
        <f t="shared" si="30"/>
        <v>0.46947156278589081</v>
      </c>
      <c r="K1006">
        <f t="shared" si="31"/>
        <v>0.70710678118654757</v>
      </c>
    </row>
    <row r="1007" spans="1:11" x14ac:dyDescent="0.25">
      <c r="A1007">
        <v>1006</v>
      </c>
      <c r="B1007">
        <v>28</v>
      </c>
      <c r="C1007">
        <v>45</v>
      </c>
      <c r="D1007">
        <v>50000000</v>
      </c>
      <c r="E1007">
        <v>35201967.275194198</v>
      </c>
      <c r="F1007">
        <v>35201967.275194198</v>
      </c>
      <c r="G1007">
        <v>26450083.4166256</v>
      </c>
      <c r="H1007">
        <v>49783099.542793497</v>
      </c>
      <c r="I1007">
        <v>78.235730048637507</v>
      </c>
      <c r="J1007">
        <f t="shared" si="30"/>
        <v>0.46947156278589081</v>
      </c>
      <c r="K1007">
        <f t="shared" si="31"/>
        <v>0.70710678118654757</v>
      </c>
    </row>
    <row r="1008" spans="1:11" x14ac:dyDescent="0.25">
      <c r="A1008">
        <v>1007</v>
      </c>
      <c r="B1008">
        <v>28</v>
      </c>
      <c r="C1008">
        <v>45</v>
      </c>
      <c r="D1008">
        <v>75000000</v>
      </c>
      <c r="E1008">
        <v>50810423.033766396</v>
      </c>
      <c r="F1008">
        <v>50810423.033766396</v>
      </c>
      <c r="G1008">
        <v>38186872.486272901</v>
      </c>
      <c r="H1008">
        <v>71856789.364266694</v>
      </c>
      <c r="I1008">
        <v>163.012788488544</v>
      </c>
      <c r="J1008">
        <f t="shared" si="30"/>
        <v>0.46947156278589081</v>
      </c>
      <c r="K1008">
        <f t="shared" si="31"/>
        <v>0.70710678118654757</v>
      </c>
    </row>
    <row r="1009" spans="1:11" x14ac:dyDescent="0.25">
      <c r="A1009">
        <v>1008</v>
      </c>
      <c r="B1009">
        <v>28</v>
      </c>
      <c r="C1009">
        <v>45</v>
      </c>
      <c r="D1009">
        <v>100000000</v>
      </c>
      <c r="E1009">
        <v>66418878.792338498</v>
      </c>
      <c r="F1009">
        <v>66418878.792338498</v>
      </c>
      <c r="G1009">
        <v>49923661.555920102</v>
      </c>
      <c r="H1009">
        <v>93930479.185739905</v>
      </c>
      <c r="I1009">
        <v>278.56264253884302</v>
      </c>
      <c r="J1009">
        <f t="shared" si="30"/>
        <v>0.46947156278589081</v>
      </c>
      <c r="K1009">
        <f t="shared" si="31"/>
        <v>0.70710678118654757</v>
      </c>
    </row>
    <row r="1010" spans="1:11" x14ac:dyDescent="0.25">
      <c r="A1010">
        <v>1009</v>
      </c>
      <c r="B1010">
        <v>28</v>
      </c>
      <c r="C1010">
        <v>45</v>
      </c>
      <c r="D1010">
        <v>200000000</v>
      </c>
      <c r="E1010">
        <v>128852701.826627</v>
      </c>
      <c r="F1010">
        <v>128852701.826627</v>
      </c>
      <c r="G1010">
        <v>96870817.834509194</v>
      </c>
      <c r="H1010">
        <v>182225238.471632</v>
      </c>
      <c r="I1010">
        <v>1048.4900148439599</v>
      </c>
      <c r="J1010">
        <f t="shared" si="30"/>
        <v>0.46947156278589081</v>
      </c>
      <c r="K1010">
        <f t="shared" si="31"/>
        <v>0.70710678118654757</v>
      </c>
    </row>
    <row r="1011" spans="1:11" x14ac:dyDescent="0.25">
      <c r="A1011">
        <v>1010</v>
      </c>
      <c r="B1011">
        <v>28</v>
      </c>
      <c r="C1011">
        <v>45</v>
      </c>
      <c r="D1011">
        <v>300000000</v>
      </c>
      <c r="E1011">
        <v>191286524.86091501</v>
      </c>
      <c r="F1011">
        <v>191286524.86091501</v>
      </c>
      <c r="G1011">
        <v>143817974.113098</v>
      </c>
      <c r="H1011">
        <v>270519997.75752503</v>
      </c>
      <c r="I1011">
        <v>2310.7821169153499</v>
      </c>
      <c r="J1011">
        <f t="shared" si="30"/>
        <v>0.46947156278589081</v>
      </c>
      <c r="K1011">
        <f t="shared" si="31"/>
        <v>0.70710678118654757</v>
      </c>
    </row>
    <row r="1012" spans="1:11" x14ac:dyDescent="0.25">
      <c r="A1012">
        <v>1011</v>
      </c>
      <c r="B1012">
        <v>28</v>
      </c>
      <c r="C1012">
        <v>45</v>
      </c>
      <c r="D1012">
        <v>350000000</v>
      </c>
      <c r="E1012">
        <v>222503436.37806001</v>
      </c>
      <c r="F1012">
        <v>222503436.37806001</v>
      </c>
      <c r="G1012">
        <v>167291552.25239199</v>
      </c>
      <c r="H1012">
        <v>314667377.40047097</v>
      </c>
      <c r="I1012">
        <v>3126.5649416133901</v>
      </c>
      <c r="J1012">
        <f t="shared" si="30"/>
        <v>0.46947156278589081</v>
      </c>
      <c r="K1012">
        <f t="shared" si="31"/>
        <v>0.70710678118654757</v>
      </c>
    </row>
    <row r="1013" spans="1:11" x14ac:dyDescent="0.25">
      <c r="A1013">
        <v>1012</v>
      </c>
      <c r="B1013">
        <v>28</v>
      </c>
      <c r="C1013">
        <v>45</v>
      </c>
      <c r="D1013">
        <v>400000000</v>
      </c>
      <c r="E1013">
        <v>253720347.89520401</v>
      </c>
      <c r="F1013">
        <v>253720347.89520401</v>
      </c>
      <c r="G1013">
        <v>190765130.39168701</v>
      </c>
      <c r="H1013">
        <v>358814757.04341799</v>
      </c>
      <c r="I1013">
        <v>4065.4389487530102</v>
      </c>
      <c r="J1013">
        <f t="shared" si="30"/>
        <v>0.46947156278589081</v>
      </c>
      <c r="K1013">
        <f t="shared" si="31"/>
        <v>0.70710678118654757</v>
      </c>
    </row>
    <row r="1014" spans="1:11" x14ac:dyDescent="0.25">
      <c r="A1014">
        <v>1013</v>
      </c>
      <c r="B1014">
        <v>28</v>
      </c>
      <c r="C1014">
        <v>45</v>
      </c>
      <c r="D1014">
        <v>500000000</v>
      </c>
      <c r="E1014">
        <v>316154170.92949301</v>
      </c>
      <c r="F1014">
        <v>316154170.92949301</v>
      </c>
      <c r="G1014">
        <v>237712286.67027599</v>
      </c>
      <c r="H1014">
        <v>447109516.32931</v>
      </c>
      <c r="I1014">
        <v>6312.4605103569502</v>
      </c>
      <c r="J1014">
        <f t="shared" si="30"/>
        <v>0.46947156278589081</v>
      </c>
      <c r="K1014">
        <f t="shared" si="31"/>
        <v>0.70710678118654757</v>
      </c>
    </row>
    <row r="1015" spans="1:11" x14ac:dyDescent="0.25">
      <c r="A1015">
        <v>1014</v>
      </c>
      <c r="B1015">
        <v>28</v>
      </c>
      <c r="C1015">
        <v>45</v>
      </c>
      <c r="D1015">
        <v>750000000</v>
      </c>
      <c r="E1015">
        <v>472238728.51521403</v>
      </c>
      <c r="F1015">
        <v>472238728.51521403</v>
      </c>
      <c r="G1015">
        <v>355080177.36674899</v>
      </c>
      <c r="H1015">
        <v>667846414.54404199</v>
      </c>
      <c r="I1015">
        <v>14084.1101070942</v>
      </c>
      <c r="J1015">
        <f t="shared" si="30"/>
        <v>0.46947156278589081</v>
      </c>
      <c r="K1015">
        <f t="shared" si="31"/>
        <v>0.70710678118654757</v>
      </c>
    </row>
    <row r="1016" spans="1:11" x14ac:dyDescent="0.25">
      <c r="A1016">
        <v>1015</v>
      </c>
      <c r="B1016">
        <v>28</v>
      </c>
      <c r="C1016">
        <v>45</v>
      </c>
      <c r="D1016">
        <v>1000000000</v>
      </c>
      <c r="E1016">
        <v>628323286.10093606</v>
      </c>
      <c r="F1016">
        <v>628323286.10093606</v>
      </c>
      <c r="G1016">
        <v>472448068.06322098</v>
      </c>
      <c r="H1016">
        <v>888583312.75877404</v>
      </c>
      <c r="I1016">
        <v>24933.039264870698</v>
      </c>
      <c r="J1016">
        <f t="shared" si="30"/>
        <v>0.46947156278589081</v>
      </c>
      <c r="K1016">
        <f t="shared" si="31"/>
        <v>0.70710678118654757</v>
      </c>
    </row>
    <row r="1017" spans="1:11" x14ac:dyDescent="0.25">
      <c r="A1017">
        <v>1016</v>
      </c>
      <c r="B1017">
        <v>29</v>
      </c>
      <c r="C1017">
        <v>45</v>
      </c>
      <c r="D1017">
        <v>100</v>
      </c>
      <c r="E1017">
        <v>3947724.5952830999</v>
      </c>
      <c r="F1017">
        <v>3947724.5952830999</v>
      </c>
      <c r="G1017">
        <v>3073949.6815518602</v>
      </c>
      <c r="H1017">
        <v>5582925.6631632</v>
      </c>
      <c r="I1017">
        <v>1.00003138206363</v>
      </c>
      <c r="J1017">
        <f t="shared" si="30"/>
        <v>0.48480962024633706</v>
      </c>
      <c r="K1017">
        <f t="shared" si="31"/>
        <v>0.70710678118654757</v>
      </c>
    </row>
    <row r="1018" spans="1:11" x14ac:dyDescent="0.25">
      <c r="A1018">
        <v>1017</v>
      </c>
      <c r="B1018">
        <v>29</v>
      </c>
      <c r="C1018">
        <v>45</v>
      </c>
      <c r="D1018">
        <v>500</v>
      </c>
      <c r="E1018">
        <v>3947971.9750934499</v>
      </c>
      <c r="F1018">
        <v>3947971.9750934499</v>
      </c>
      <c r="G1018">
        <v>3074143.6053999602</v>
      </c>
      <c r="H1018">
        <v>5583275.5110460501</v>
      </c>
      <c r="I1018">
        <v>1.00015691524231</v>
      </c>
      <c r="J1018">
        <f t="shared" si="30"/>
        <v>0.48480962024633706</v>
      </c>
      <c r="K1018">
        <f t="shared" si="31"/>
        <v>0.70710678118654757</v>
      </c>
    </row>
    <row r="1019" spans="1:11" x14ac:dyDescent="0.25">
      <c r="A1019">
        <v>1018</v>
      </c>
      <c r="B1019">
        <v>29</v>
      </c>
      <c r="C1019">
        <v>45</v>
      </c>
      <c r="D1019">
        <v>1000</v>
      </c>
      <c r="E1019">
        <v>3948281.1998563898</v>
      </c>
      <c r="F1019">
        <v>3948281.1998563898</v>
      </c>
      <c r="G1019">
        <v>3074386.0102100801</v>
      </c>
      <c r="H1019">
        <v>5583712.8208996197</v>
      </c>
      <c r="I1019">
        <v>1.0003138427949601</v>
      </c>
      <c r="J1019">
        <f t="shared" si="30"/>
        <v>0.48480962024633706</v>
      </c>
      <c r="K1019">
        <f t="shared" si="31"/>
        <v>0.70710678118654757</v>
      </c>
    </row>
    <row r="1020" spans="1:11" x14ac:dyDescent="0.25">
      <c r="A1020">
        <v>1019</v>
      </c>
      <c r="B1020">
        <v>29</v>
      </c>
      <c r="C1020">
        <v>45</v>
      </c>
      <c r="D1020">
        <v>10000</v>
      </c>
      <c r="E1020">
        <v>3953847.2455892898</v>
      </c>
      <c r="F1020">
        <v>3953847.2455892898</v>
      </c>
      <c r="G1020">
        <v>3078749.2967923</v>
      </c>
      <c r="H1020">
        <v>5591584.3982638801</v>
      </c>
      <c r="I1020">
        <v>1.0031406438091399</v>
      </c>
      <c r="J1020">
        <f t="shared" si="30"/>
        <v>0.48480962024633706</v>
      </c>
      <c r="K1020">
        <f t="shared" si="31"/>
        <v>0.70710678118654757</v>
      </c>
    </row>
    <row r="1021" spans="1:11" x14ac:dyDescent="0.25">
      <c r="A1021">
        <v>1020</v>
      </c>
      <c r="B1021">
        <v>29</v>
      </c>
      <c r="C1021">
        <v>45</v>
      </c>
      <c r="D1021">
        <v>50000</v>
      </c>
      <c r="E1021">
        <v>3978585.2266243901</v>
      </c>
      <c r="F1021">
        <v>3978585.2266243901</v>
      </c>
      <c r="G1021">
        <v>3098141.6816021502</v>
      </c>
      <c r="H1021">
        <v>5626569.1865494503</v>
      </c>
      <c r="I1021">
        <v>1.01575246036841</v>
      </c>
      <c r="J1021">
        <f t="shared" si="30"/>
        <v>0.48480962024633706</v>
      </c>
      <c r="K1021">
        <f t="shared" si="31"/>
        <v>0.70710678118654757</v>
      </c>
    </row>
    <row r="1022" spans="1:11" x14ac:dyDescent="0.25">
      <c r="A1022">
        <v>1021</v>
      </c>
      <c r="B1022">
        <v>29</v>
      </c>
      <c r="C1022">
        <v>45</v>
      </c>
      <c r="D1022">
        <v>100000</v>
      </c>
      <c r="E1022">
        <v>4009507.7029182799</v>
      </c>
      <c r="F1022">
        <v>4009507.7029182799</v>
      </c>
      <c r="G1022">
        <v>3122382.1626144699</v>
      </c>
      <c r="H1022">
        <v>5670300.17190642</v>
      </c>
      <c r="I1022">
        <v>1.03162802404356</v>
      </c>
      <c r="J1022">
        <f t="shared" si="30"/>
        <v>0.48480962024633706</v>
      </c>
      <c r="K1022">
        <f t="shared" si="31"/>
        <v>0.70710678118654757</v>
      </c>
    </row>
    <row r="1023" spans="1:11" x14ac:dyDescent="0.25">
      <c r="A1023">
        <v>1022</v>
      </c>
      <c r="B1023">
        <v>29</v>
      </c>
      <c r="C1023">
        <v>45</v>
      </c>
      <c r="D1023">
        <v>200000</v>
      </c>
      <c r="E1023">
        <v>4071352.65550604</v>
      </c>
      <c r="F1023">
        <v>4071352.65550604</v>
      </c>
      <c r="G1023">
        <v>3170863.1246390999</v>
      </c>
      <c r="H1023">
        <v>5757762.1426203595</v>
      </c>
      <c r="I1023">
        <v>1.06374846131408</v>
      </c>
      <c r="J1023">
        <f t="shared" si="30"/>
        <v>0.48480962024633706</v>
      </c>
      <c r="K1023">
        <f t="shared" si="31"/>
        <v>0.70710678118654757</v>
      </c>
    </row>
    <row r="1024" spans="1:11" x14ac:dyDescent="0.25">
      <c r="A1024">
        <v>1023</v>
      </c>
      <c r="B1024">
        <v>29</v>
      </c>
      <c r="C1024">
        <v>45</v>
      </c>
      <c r="D1024">
        <v>300000</v>
      </c>
      <c r="E1024">
        <v>4133197.6080938098</v>
      </c>
      <c r="F1024">
        <v>4133197.6080938098</v>
      </c>
      <c r="G1024">
        <v>3219344.08666373</v>
      </c>
      <c r="H1024">
        <v>5845224.1133343</v>
      </c>
      <c r="I1024">
        <v>1.0963613118115401</v>
      </c>
      <c r="J1024">
        <f t="shared" si="30"/>
        <v>0.48480962024633706</v>
      </c>
      <c r="K1024">
        <f t="shared" si="31"/>
        <v>0.70710678118654757</v>
      </c>
    </row>
    <row r="1025" spans="1:11" x14ac:dyDescent="0.25">
      <c r="A1025">
        <v>1024</v>
      </c>
      <c r="B1025">
        <v>29</v>
      </c>
      <c r="C1025">
        <v>45</v>
      </c>
      <c r="D1025">
        <v>400000</v>
      </c>
      <c r="E1025">
        <v>4195042.5606815796</v>
      </c>
      <c r="F1025">
        <v>4195042.5606815703</v>
      </c>
      <c r="G1025">
        <v>3267825.0486883698</v>
      </c>
      <c r="H1025">
        <v>5932686.0840482404</v>
      </c>
      <c r="I1025">
        <v>1.1294665755359501</v>
      </c>
      <c r="J1025">
        <f t="shared" si="30"/>
        <v>0.48480962024633706</v>
      </c>
      <c r="K1025">
        <f t="shared" si="31"/>
        <v>0.70710678118654757</v>
      </c>
    </row>
    <row r="1026" spans="1:11" x14ac:dyDescent="0.25">
      <c r="A1026">
        <v>1025</v>
      </c>
      <c r="B1026">
        <v>29</v>
      </c>
      <c r="C1026">
        <v>45</v>
      </c>
      <c r="D1026">
        <v>500000</v>
      </c>
      <c r="E1026">
        <v>4256887.5132693397</v>
      </c>
      <c r="F1026">
        <v>4256887.5132693397</v>
      </c>
      <c r="G1026">
        <v>3316306.0107129999</v>
      </c>
      <c r="H1026">
        <v>6020148.05476218</v>
      </c>
      <c r="I1026">
        <v>1.16306425248731</v>
      </c>
      <c r="J1026">
        <f t="shared" ref="J1026:J1089" si="32">SIN(B1026*PI()/180)</f>
        <v>0.48480962024633706</v>
      </c>
      <c r="K1026">
        <f t="shared" ref="K1026:K1089" si="33">COS(C1026*PI()/180)</f>
        <v>0.70710678118654757</v>
      </c>
    </row>
    <row r="1027" spans="1:11" x14ac:dyDescent="0.25">
      <c r="A1027">
        <v>1026</v>
      </c>
      <c r="B1027">
        <v>29</v>
      </c>
      <c r="C1027">
        <v>45</v>
      </c>
      <c r="D1027">
        <v>750000</v>
      </c>
      <c r="E1027">
        <v>4411499.8947387598</v>
      </c>
      <c r="F1027">
        <v>4411499.8947387598</v>
      </c>
      <c r="G1027">
        <v>3437508.4157745801</v>
      </c>
      <c r="H1027">
        <v>6238802.9815470297</v>
      </c>
      <c r="I1027">
        <v>1.2492127527335899</v>
      </c>
      <c r="J1027">
        <f t="shared" si="32"/>
        <v>0.48480962024633706</v>
      </c>
      <c r="K1027">
        <f t="shared" si="33"/>
        <v>0.70710678118654757</v>
      </c>
    </row>
    <row r="1028" spans="1:11" x14ac:dyDescent="0.25">
      <c r="A1028">
        <v>1027</v>
      </c>
      <c r="B1028">
        <v>29</v>
      </c>
      <c r="C1028">
        <v>45</v>
      </c>
      <c r="D1028">
        <v>1000000</v>
      </c>
      <c r="E1028">
        <v>4566112.2762081698</v>
      </c>
      <c r="F1028">
        <v>4566112.2762081698</v>
      </c>
      <c r="G1028">
        <v>3558710.8208361701</v>
      </c>
      <c r="H1028">
        <v>6457457.9083318803</v>
      </c>
      <c r="I1028">
        <v>1.3384388356482999</v>
      </c>
      <c r="J1028">
        <f t="shared" si="32"/>
        <v>0.48480962024633706</v>
      </c>
      <c r="K1028">
        <f t="shared" si="33"/>
        <v>0.70710678118654757</v>
      </c>
    </row>
    <row r="1029" spans="1:11" x14ac:dyDescent="0.25">
      <c r="A1029">
        <v>1028</v>
      </c>
      <c r="B1029">
        <v>29</v>
      </c>
      <c r="C1029">
        <v>45</v>
      </c>
      <c r="D1029">
        <v>2500000</v>
      </c>
      <c r="E1029">
        <v>5493786.56502466</v>
      </c>
      <c r="F1029">
        <v>5493786.56502466</v>
      </c>
      <c r="G1029">
        <v>4285925.2512056697</v>
      </c>
      <c r="H1029">
        <v>7769387.4690409703</v>
      </c>
      <c r="I1029">
        <v>1.9384245691734201</v>
      </c>
      <c r="J1029">
        <f t="shared" si="32"/>
        <v>0.48480962024633706</v>
      </c>
      <c r="K1029">
        <f t="shared" si="33"/>
        <v>0.70710678118654757</v>
      </c>
    </row>
    <row r="1030" spans="1:11" x14ac:dyDescent="0.25">
      <c r="A1030">
        <v>1029</v>
      </c>
      <c r="B1030">
        <v>29</v>
      </c>
      <c r="C1030">
        <v>45</v>
      </c>
      <c r="D1030">
        <v>5000000</v>
      </c>
      <c r="E1030">
        <v>7039910.3797188103</v>
      </c>
      <c r="F1030">
        <v>7039910.3797188103</v>
      </c>
      <c r="G1030">
        <v>5497949.3018215196</v>
      </c>
      <c r="H1030">
        <v>9955936.7368894592</v>
      </c>
      <c r="I1030">
        <v>3.1846074051890398</v>
      </c>
      <c r="J1030">
        <f t="shared" si="32"/>
        <v>0.48480962024633706</v>
      </c>
      <c r="K1030">
        <f t="shared" si="33"/>
        <v>0.70710678118654757</v>
      </c>
    </row>
    <row r="1031" spans="1:11" x14ac:dyDescent="0.25">
      <c r="A1031">
        <v>1030</v>
      </c>
      <c r="B1031">
        <v>29</v>
      </c>
      <c r="C1031">
        <v>45</v>
      </c>
      <c r="D1031">
        <v>6000000</v>
      </c>
      <c r="E1031">
        <v>7658359.9055964705</v>
      </c>
      <c r="F1031">
        <v>7658359.9055964705</v>
      </c>
      <c r="G1031">
        <v>5982758.9220678499</v>
      </c>
      <c r="H1031">
        <v>10830556.4440288</v>
      </c>
      <c r="I1031">
        <v>3.7692528543110999</v>
      </c>
      <c r="J1031">
        <f t="shared" si="32"/>
        <v>0.48480962024633706</v>
      </c>
      <c r="K1031">
        <f t="shared" si="33"/>
        <v>0.70710678118654757</v>
      </c>
    </row>
    <row r="1032" spans="1:11" x14ac:dyDescent="0.25">
      <c r="A1032">
        <v>1031</v>
      </c>
      <c r="B1032">
        <v>29</v>
      </c>
      <c r="C1032">
        <v>45</v>
      </c>
      <c r="D1032">
        <v>7000000</v>
      </c>
      <c r="E1032">
        <v>8276809.4314741297</v>
      </c>
      <c r="F1032">
        <v>8276809.4314741204</v>
      </c>
      <c r="G1032">
        <v>6467568.5423141904</v>
      </c>
      <c r="H1032">
        <v>11705176.151168199</v>
      </c>
      <c r="I1032">
        <v>4.4031396261279099</v>
      </c>
      <c r="J1032">
        <f t="shared" si="32"/>
        <v>0.48480962024633706</v>
      </c>
      <c r="K1032">
        <f t="shared" si="33"/>
        <v>0.70710678118654757</v>
      </c>
    </row>
    <row r="1033" spans="1:11" x14ac:dyDescent="0.25">
      <c r="A1033">
        <v>1032</v>
      </c>
      <c r="B1033">
        <v>29</v>
      </c>
      <c r="C1033">
        <v>45</v>
      </c>
      <c r="D1033">
        <v>8000000</v>
      </c>
      <c r="E1033">
        <v>8895258.9573517796</v>
      </c>
      <c r="F1033">
        <v>8895258.9573517796</v>
      </c>
      <c r="G1033">
        <v>6952378.16256053</v>
      </c>
      <c r="H1033">
        <v>12579795.8583076</v>
      </c>
      <c r="I1033">
        <v>5.0862677206394702</v>
      </c>
      <c r="J1033">
        <f t="shared" si="32"/>
        <v>0.48480962024633706</v>
      </c>
      <c r="K1033">
        <f t="shared" si="33"/>
        <v>0.70710678118654757</v>
      </c>
    </row>
    <row r="1034" spans="1:11" x14ac:dyDescent="0.25">
      <c r="A1034">
        <v>1033</v>
      </c>
      <c r="B1034">
        <v>29</v>
      </c>
      <c r="C1034">
        <v>45</v>
      </c>
      <c r="D1034">
        <v>9000000</v>
      </c>
      <c r="E1034">
        <v>9513708.4832294397</v>
      </c>
      <c r="F1034">
        <v>9513708.4832294397</v>
      </c>
      <c r="G1034">
        <v>7437187.7828068696</v>
      </c>
      <c r="H1034">
        <v>13454415.565447001</v>
      </c>
      <c r="I1034">
        <v>5.81863713784578</v>
      </c>
      <c r="J1034">
        <f t="shared" si="32"/>
        <v>0.48480962024633706</v>
      </c>
      <c r="K1034">
        <f t="shared" si="33"/>
        <v>0.70710678118654757</v>
      </c>
    </row>
    <row r="1035" spans="1:11" x14ac:dyDescent="0.25">
      <c r="A1035">
        <v>1034</v>
      </c>
      <c r="B1035">
        <v>29</v>
      </c>
      <c r="C1035">
        <v>45</v>
      </c>
      <c r="D1035">
        <v>10000000</v>
      </c>
      <c r="E1035">
        <v>10132158.0091071</v>
      </c>
      <c r="F1035">
        <v>10132158.0091071</v>
      </c>
      <c r="G1035">
        <v>7921997.4030531999</v>
      </c>
      <c r="H1035">
        <v>14329035.2725864</v>
      </c>
      <c r="I1035">
        <v>6.6002478777468401</v>
      </c>
      <c r="J1035">
        <f t="shared" si="32"/>
        <v>0.48480962024633706</v>
      </c>
      <c r="K1035">
        <f t="shared" si="33"/>
        <v>0.70710678118654757</v>
      </c>
    </row>
    <row r="1036" spans="1:11" x14ac:dyDescent="0.25">
      <c r="A1036">
        <v>1035</v>
      </c>
      <c r="B1036">
        <v>29</v>
      </c>
      <c r="C1036">
        <v>45</v>
      </c>
      <c r="D1036">
        <v>15000000</v>
      </c>
      <c r="E1036">
        <v>13224405.638495401</v>
      </c>
      <c r="F1036">
        <v>13224405.638495401</v>
      </c>
      <c r="G1036">
        <v>10346045.504284799</v>
      </c>
      <c r="H1036">
        <v>18702133.8082834</v>
      </c>
      <c r="I1036">
        <v>11.2469214176734</v>
      </c>
      <c r="J1036">
        <f t="shared" si="32"/>
        <v>0.48480962024633706</v>
      </c>
      <c r="K1036">
        <f t="shared" si="33"/>
        <v>0.70710678118654757</v>
      </c>
    </row>
    <row r="1037" spans="1:11" x14ac:dyDescent="0.25">
      <c r="A1037">
        <v>1036</v>
      </c>
      <c r="B1037">
        <v>29</v>
      </c>
      <c r="C1037">
        <v>45</v>
      </c>
      <c r="D1037">
        <v>20000000</v>
      </c>
      <c r="E1037">
        <v>16316653.267883601</v>
      </c>
      <c r="F1037">
        <v>16316653.267883601</v>
      </c>
      <c r="G1037">
        <v>12770093.605516501</v>
      </c>
      <c r="H1037">
        <v>23075232.343980402</v>
      </c>
      <c r="I1037">
        <v>17.1246280249687</v>
      </c>
      <c r="J1037">
        <f t="shared" si="32"/>
        <v>0.48480962024633706</v>
      </c>
      <c r="K1037">
        <f t="shared" si="33"/>
        <v>0.70710678118654757</v>
      </c>
    </row>
    <row r="1038" spans="1:11" x14ac:dyDescent="0.25">
      <c r="A1038">
        <v>1037</v>
      </c>
      <c r="B1038">
        <v>29</v>
      </c>
      <c r="C1038">
        <v>45</v>
      </c>
      <c r="D1038">
        <v>25000000</v>
      </c>
      <c r="E1038">
        <v>19408900.897271901</v>
      </c>
      <c r="F1038">
        <v>19408900.897271901</v>
      </c>
      <c r="G1038">
        <v>15194141.706748201</v>
      </c>
      <c r="H1038">
        <v>27448330.879677299</v>
      </c>
      <c r="I1038">
        <v>24.233367699632701</v>
      </c>
      <c r="J1038">
        <f t="shared" si="32"/>
        <v>0.48480962024633706</v>
      </c>
      <c r="K1038">
        <f t="shared" si="33"/>
        <v>0.70710678118654757</v>
      </c>
    </row>
    <row r="1039" spans="1:11" x14ac:dyDescent="0.25">
      <c r="A1039">
        <v>1038</v>
      </c>
      <c r="B1039">
        <v>29</v>
      </c>
      <c r="C1039">
        <v>45</v>
      </c>
      <c r="D1039">
        <v>30000000</v>
      </c>
      <c r="E1039">
        <v>22501148.5266602</v>
      </c>
      <c r="F1039">
        <v>22501148.5266602</v>
      </c>
      <c r="G1039">
        <v>17618189.8079799</v>
      </c>
      <c r="H1039">
        <v>31821429.415374301</v>
      </c>
      <c r="I1039">
        <v>32.573140441665601</v>
      </c>
      <c r="J1039">
        <f t="shared" si="32"/>
        <v>0.48480962024633706</v>
      </c>
      <c r="K1039">
        <f t="shared" si="33"/>
        <v>0.70710678118654757</v>
      </c>
    </row>
    <row r="1040" spans="1:11" x14ac:dyDescent="0.25">
      <c r="A1040">
        <v>1039</v>
      </c>
      <c r="B1040">
        <v>29</v>
      </c>
      <c r="C1040">
        <v>45</v>
      </c>
      <c r="D1040">
        <v>35000000</v>
      </c>
      <c r="E1040">
        <v>25593396.156048499</v>
      </c>
      <c r="F1040">
        <v>25593396.156048499</v>
      </c>
      <c r="G1040">
        <v>20042237.909211598</v>
      </c>
      <c r="H1040">
        <v>36194527.9510713</v>
      </c>
      <c r="I1040">
        <v>42.143946251067099</v>
      </c>
      <c r="J1040">
        <f t="shared" si="32"/>
        <v>0.48480962024633706</v>
      </c>
      <c r="K1040">
        <f t="shared" si="33"/>
        <v>0.70710678118654757</v>
      </c>
    </row>
    <row r="1041" spans="1:11" x14ac:dyDescent="0.25">
      <c r="A1041">
        <v>1040</v>
      </c>
      <c r="B1041">
        <v>29</v>
      </c>
      <c r="C1041">
        <v>45</v>
      </c>
      <c r="D1041">
        <v>40000000</v>
      </c>
      <c r="E1041">
        <v>28685643.785436802</v>
      </c>
      <c r="F1041">
        <v>28685643.785436802</v>
      </c>
      <c r="G1041">
        <v>22466286.0104433</v>
      </c>
      <c r="H1041">
        <v>40567626.486768298</v>
      </c>
      <c r="I1041">
        <v>52.945785127837503</v>
      </c>
      <c r="J1041">
        <f t="shared" si="32"/>
        <v>0.48480962024633706</v>
      </c>
      <c r="K1041">
        <f t="shared" si="33"/>
        <v>0.70710678118654757</v>
      </c>
    </row>
    <row r="1042" spans="1:11" x14ac:dyDescent="0.25">
      <c r="A1042">
        <v>1041</v>
      </c>
      <c r="B1042">
        <v>29</v>
      </c>
      <c r="C1042">
        <v>45</v>
      </c>
      <c r="D1042">
        <v>50000000</v>
      </c>
      <c r="E1042">
        <v>34870139.044213399</v>
      </c>
      <c r="F1042">
        <v>34870139.044213399</v>
      </c>
      <c r="G1042">
        <v>27314382.212906599</v>
      </c>
      <c r="H1042">
        <v>49313823.558162197</v>
      </c>
      <c r="I1042">
        <v>78.242562083484401</v>
      </c>
      <c r="J1042">
        <f t="shared" si="32"/>
        <v>0.48480962024633706</v>
      </c>
      <c r="K1042">
        <f t="shared" si="33"/>
        <v>0.70710678118654757</v>
      </c>
    </row>
    <row r="1043" spans="1:11" x14ac:dyDescent="0.25">
      <c r="A1043">
        <v>1042</v>
      </c>
      <c r="B1043">
        <v>29</v>
      </c>
      <c r="C1043">
        <v>45</v>
      </c>
      <c r="D1043">
        <v>75000000</v>
      </c>
      <c r="E1043">
        <v>50331377.191154897</v>
      </c>
      <c r="F1043">
        <v>50331377.191154897</v>
      </c>
      <c r="G1043">
        <v>39434622.7190651</v>
      </c>
      <c r="H1043">
        <v>71179316.236647099</v>
      </c>
      <c r="I1043">
        <v>163.02758315155501</v>
      </c>
      <c r="J1043">
        <f t="shared" si="32"/>
        <v>0.48480962024633706</v>
      </c>
      <c r="K1043">
        <f t="shared" si="33"/>
        <v>0.70710678118654757</v>
      </c>
    </row>
    <row r="1044" spans="1:11" x14ac:dyDescent="0.25">
      <c r="A1044">
        <v>1043</v>
      </c>
      <c r="B1044">
        <v>29</v>
      </c>
      <c r="C1044">
        <v>45</v>
      </c>
      <c r="D1044">
        <v>100000000</v>
      </c>
      <c r="E1044">
        <v>65792615.338096403</v>
      </c>
      <c r="F1044">
        <v>65792615.338096403</v>
      </c>
      <c r="G1044">
        <v>51554863.225223497</v>
      </c>
      <c r="H1044">
        <v>93044808.915132001</v>
      </c>
      <c r="I1044">
        <v>278.58843090384403</v>
      </c>
      <c r="J1044">
        <f t="shared" si="32"/>
        <v>0.48480962024633706</v>
      </c>
      <c r="K1044">
        <f t="shared" si="33"/>
        <v>0.70710678118654757</v>
      </c>
    </row>
    <row r="1045" spans="1:11" x14ac:dyDescent="0.25">
      <c r="A1045">
        <v>1044</v>
      </c>
      <c r="B1045">
        <v>29</v>
      </c>
      <c r="C1045">
        <v>45</v>
      </c>
      <c r="D1045">
        <v>200000000</v>
      </c>
      <c r="E1045">
        <v>127637567.925862</v>
      </c>
      <c r="F1045">
        <v>127637567.925862</v>
      </c>
      <c r="G1045">
        <v>100035825.24985699</v>
      </c>
      <c r="H1045">
        <v>180506779.629071</v>
      </c>
      <c r="I1045">
        <v>1048.59008875519</v>
      </c>
      <c r="J1045">
        <f t="shared" si="32"/>
        <v>0.48480962024633706</v>
      </c>
      <c r="K1045">
        <f t="shared" si="33"/>
        <v>0.70710678118654757</v>
      </c>
    </row>
    <row r="1046" spans="1:11" x14ac:dyDescent="0.25">
      <c r="A1046">
        <v>1045</v>
      </c>
      <c r="B1046">
        <v>29</v>
      </c>
      <c r="C1046">
        <v>45</v>
      </c>
      <c r="D1046">
        <v>300000000</v>
      </c>
      <c r="E1046">
        <v>189482520.51362801</v>
      </c>
      <c r="F1046">
        <v>189482520.51362801</v>
      </c>
      <c r="G1046">
        <v>148516787.27449</v>
      </c>
      <c r="H1046">
        <v>267968750.34301099</v>
      </c>
      <c r="I1046">
        <v>2311.0049735540401</v>
      </c>
      <c r="J1046">
        <f t="shared" si="32"/>
        <v>0.48480962024633706</v>
      </c>
      <c r="K1046">
        <f t="shared" si="33"/>
        <v>0.70710678118654757</v>
      </c>
    </row>
    <row r="1047" spans="1:11" x14ac:dyDescent="0.25">
      <c r="A1047">
        <v>1046</v>
      </c>
      <c r="B1047">
        <v>29</v>
      </c>
      <c r="C1047">
        <v>45</v>
      </c>
      <c r="D1047">
        <v>350000000</v>
      </c>
      <c r="E1047">
        <v>220404996.807511</v>
      </c>
      <c r="F1047">
        <v>220404996.807511</v>
      </c>
      <c r="G1047">
        <v>172757268.286807</v>
      </c>
      <c r="H1047">
        <v>311699735.69998097</v>
      </c>
      <c r="I1047">
        <v>3126.8673760587699</v>
      </c>
      <c r="J1047">
        <f t="shared" si="32"/>
        <v>0.48480962024633706</v>
      </c>
      <c r="K1047">
        <f t="shared" si="33"/>
        <v>0.70710678118654757</v>
      </c>
    </row>
    <row r="1048" spans="1:11" x14ac:dyDescent="0.25">
      <c r="A1048">
        <v>1047</v>
      </c>
      <c r="B1048">
        <v>29</v>
      </c>
      <c r="C1048">
        <v>45</v>
      </c>
      <c r="D1048">
        <v>400000000</v>
      </c>
      <c r="E1048">
        <v>251327473.101394</v>
      </c>
      <c r="F1048">
        <v>251327473.101394</v>
      </c>
      <c r="G1048">
        <v>196997749.299124</v>
      </c>
      <c r="H1048">
        <v>355430721.05694997</v>
      </c>
      <c r="I1048">
        <v>4065.8330853003899</v>
      </c>
      <c r="J1048">
        <f t="shared" si="32"/>
        <v>0.48480962024633706</v>
      </c>
      <c r="K1048">
        <f t="shared" si="33"/>
        <v>0.70710678118654757</v>
      </c>
    </row>
    <row r="1049" spans="1:11" x14ac:dyDescent="0.25">
      <c r="A1049">
        <v>1048</v>
      </c>
      <c r="B1049">
        <v>29</v>
      </c>
      <c r="C1049">
        <v>45</v>
      </c>
      <c r="D1049">
        <v>500000000</v>
      </c>
      <c r="E1049">
        <v>313172425.68915999</v>
      </c>
      <c r="F1049">
        <v>313172425.68915898</v>
      </c>
      <c r="G1049">
        <v>245478711.32375801</v>
      </c>
      <c r="H1049">
        <v>442892691.77089</v>
      </c>
      <c r="I1049">
        <v>6313.0744239942396</v>
      </c>
      <c r="J1049">
        <f t="shared" si="32"/>
        <v>0.48480962024633706</v>
      </c>
      <c r="K1049">
        <f t="shared" si="33"/>
        <v>0.70710678118654757</v>
      </c>
    </row>
    <row r="1050" spans="1:11" x14ac:dyDescent="0.25">
      <c r="A1050">
        <v>1049</v>
      </c>
      <c r="B1050">
        <v>29</v>
      </c>
      <c r="C1050">
        <v>45</v>
      </c>
      <c r="D1050">
        <v>750000000</v>
      </c>
      <c r="E1050">
        <v>467784807.15857399</v>
      </c>
      <c r="F1050">
        <v>467784807.15857399</v>
      </c>
      <c r="G1050">
        <v>366681116.385342</v>
      </c>
      <c r="H1050">
        <v>661547618.55573905</v>
      </c>
      <c r="I1050">
        <v>14085.485638624201</v>
      </c>
      <c r="J1050">
        <f t="shared" si="32"/>
        <v>0.48480962024633706</v>
      </c>
      <c r="K1050">
        <f t="shared" si="33"/>
        <v>0.70710678118654757</v>
      </c>
    </row>
    <row r="1051" spans="1:11" x14ac:dyDescent="0.25">
      <c r="A1051">
        <v>1050</v>
      </c>
      <c r="B1051">
        <v>29</v>
      </c>
      <c r="C1051">
        <v>45</v>
      </c>
      <c r="D1051">
        <v>1000000000</v>
      </c>
      <c r="E1051">
        <v>622397188.62798905</v>
      </c>
      <c r="F1051">
        <v>622397188.62798905</v>
      </c>
      <c r="G1051">
        <v>487883521.446926</v>
      </c>
      <c r="H1051">
        <v>880202545.34058797</v>
      </c>
      <c r="I1051">
        <v>24935.479521675999</v>
      </c>
      <c r="J1051">
        <f t="shared" si="32"/>
        <v>0.48480962024633706</v>
      </c>
      <c r="K1051">
        <f t="shared" si="33"/>
        <v>0.70710678118654757</v>
      </c>
    </row>
    <row r="1052" spans="1:11" x14ac:dyDescent="0.25">
      <c r="A1052">
        <v>1051</v>
      </c>
      <c r="B1052">
        <v>30</v>
      </c>
      <c r="C1052">
        <v>45</v>
      </c>
      <c r="D1052">
        <v>100</v>
      </c>
      <c r="E1052">
        <v>3909128.9950270802</v>
      </c>
      <c r="F1052">
        <v>3909128.9950270802</v>
      </c>
      <c r="G1052">
        <v>3170423.7353836298</v>
      </c>
      <c r="H1052">
        <v>5528343.24183321</v>
      </c>
      <c r="I1052">
        <v>1.00003138363762</v>
      </c>
      <c r="J1052">
        <f t="shared" si="32"/>
        <v>0.49999999999999994</v>
      </c>
      <c r="K1052">
        <f t="shared" si="33"/>
        <v>0.70710678118654757</v>
      </c>
    </row>
    <row r="1053" spans="1:11" x14ac:dyDescent="0.25">
      <c r="A1053">
        <v>1052</v>
      </c>
      <c r="B1053">
        <v>30</v>
      </c>
      <c r="C1053">
        <v>45</v>
      </c>
      <c r="D1053">
        <v>500</v>
      </c>
      <c r="E1053">
        <v>3909373.9440013599</v>
      </c>
      <c r="F1053">
        <v>3909373.9440013599</v>
      </c>
      <c r="G1053">
        <v>3170623.7353836298</v>
      </c>
      <c r="H1053">
        <v>5528689.6519947201</v>
      </c>
      <c r="I1053">
        <v>1.00015692311277</v>
      </c>
      <c r="J1053">
        <f t="shared" si="32"/>
        <v>0.49999999999999994</v>
      </c>
      <c r="K1053">
        <f t="shared" si="33"/>
        <v>0.70710678118654757</v>
      </c>
    </row>
    <row r="1054" spans="1:11" x14ac:dyDescent="0.25">
      <c r="A1054">
        <v>1053</v>
      </c>
      <c r="B1054">
        <v>30</v>
      </c>
      <c r="C1054">
        <v>45</v>
      </c>
      <c r="D1054">
        <v>1000</v>
      </c>
      <c r="E1054">
        <v>3909680.1302192099</v>
      </c>
      <c r="F1054">
        <v>3909680.1302192099</v>
      </c>
      <c r="G1054">
        <v>3170873.7353836298</v>
      </c>
      <c r="H1054">
        <v>5529122.6646966096</v>
      </c>
      <c r="I1054">
        <v>1.0003138585371201</v>
      </c>
      <c r="J1054">
        <f t="shared" si="32"/>
        <v>0.49999999999999994</v>
      </c>
      <c r="K1054">
        <f t="shared" si="33"/>
        <v>0.70710678118654757</v>
      </c>
    </row>
    <row r="1055" spans="1:11" x14ac:dyDescent="0.25">
      <c r="A1055">
        <v>1054</v>
      </c>
      <c r="B1055">
        <v>30</v>
      </c>
      <c r="C1055">
        <v>45</v>
      </c>
      <c r="D1055">
        <v>10000</v>
      </c>
      <c r="E1055">
        <v>3915191.4821404698</v>
      </c>
      <c r="F1055">
        <v>3915191.4821404698</v>
      </c>
      <c r="G1055">
        <v>3175373.7353836298</v>
      </c>
      <c r="H1055">
        <v>5536916.89333067</v>
      </c>
      <c r="I1055">
        <v>1.0031408014537799</v>
      </c>
      <c r="J1055">
        <f t="shared" si="32"/>
        <v>0.49999999999999994</v>
      </c>
      <c r="K1055">
        <f t="shared" si="33"/>
        <v>0.70710678118654757</v>
      </c>
    </row>
    <row r="1056" spans="1:11" x14ac:dyDescent="0.25">
      <c r="A1056">
        <v>1055</v>
      </c>
      <c r="B1056">
        <v>30</v>
      </c>
      <c r="C1056">
        <v>45</v>
      </c>
      <c r="D1056">
        <v>50000</v>
      </c>
      <c r="E1056">
        <v>3939686.3795683002</v>
      </c>
      <c r="F1056">
        <v>3939686.3795683002</v>
      </c>
      <c r="G1056">
        <v>3195373.7353836298</v>
      </c>
      <c r="H1056">
        <v>5571557.9094820498</v>
      </c>
      <c r="I1056">
        <v>1.0157532535483</v>
      </c>
      <c r="J1056">
        <f t="shared" si="32"/>
        <v>0.49999999999999994</v>
      </c>
      <c r="K1056">
        <f t="shared" si="33"/>
        <v>0.70710678118654757</v>
      </c>
    </row>
    <row r="1057" spans="1:11" x14ac:dyDescent="0.25">
      <c r="A1057">
        <v>1056</v>
      </c>
      <c r="B1057">
        <v>30</v>
      </c>
      <c r="C1057">
        <v>45</v>
      </c>
      <c r="D1057">
        <v>100000</v>
      </c>
      <c r="E1057">
        <v>3970305.0013530902</v>
      </c>
      <c r="F1057">
        <v>3970305.0013530902</v>
      </c>
      <c r="G1057">
        <v>3220373.7353836298</v>
      </c>
      <c r="H1057">
        <v>5614859.1796712698</v>
      </c>
      <c r="I1057">
        <v>1.0316296227950299</v>
      </c>
      <c r="J1057">
        <f t="shared" si="32"/>
        <v>0.49999999999999994</v>
      </c>
      <c r="K1057">
        <f t="shared" si="33"/>
        <v>0.70710678118654757</v>
      </c>
    </row>
    <row r="1058" spans="1:11" x14ac:dyDescent="0.25">
      <c r="A1058">
        <v>1057</v>
      </c>
      <c r="B1058">
        <v>30</v>
      </c>
      <c r="C1058">
        <v>45</v>
      </c>
      <c r="D1058">
        <v>200000</v>
      </c>
      <c r="E1058">
        <v>4031542.2449226701</v>
      </c>
      <c r="F1058">
        <v>4031542.2449226701</v>
      </c>
      <c r="G1058">
        <v>3270373.7353836298</v>
      </c>
      <c r="H1058">
        <v>5701461.7200497203</v>
      </c>
      <c r="I1058">
        <v>1.06375170838379</v>
      </c>
      <c r="J1058">
        <f t="shared" si="32"/>
        <v>0.49999999999999994</v>
      </c>
      <c r="K1058">
        <f t="shared" si="33"/>
        <v>0.70710678118654757</v>
      </c>
    </row>
    <row r="1059" spans="1:11" x14ac:dyDescent="0.25">
      <c r="A1059">
        <v>1058</v>
      </c>
      <c r="B1059">
        <v>30</v>
      </c>
      <c r="C1059">
        <v>45</v>
      </c>
      <c r="D1059">
        <v>300000</v>
      </c>
      <c r="E1059">
        <v>4092779.48849225</v>
      </c>
      <c r="F1059">
        <v>4092779.48849225</v>
      </c>
      <c r="G1059">
        <v>3320373.7353836298</v>
      </c>
      <c r="H1059">
        <v>5788064.2604281604</v>
      </c>
      <c r="I1059">
        <v>1.09636625676628</v>
      </c>
      <c r="J1059">
        <f t="shared" si="32"/>
        <v>0.49999999999999994</v>
      </c>
      <c r="K1059">
        <f t="shared" si="33"/>
        <v>0.70710678118654757</v>
      </c>
    </row>
    <row r="1060" spans="1:11" x14ac:dyDescent="0.25">
      <c r="A1060">
        <v>1059</v>
      </c>
      <c r="B1060">
        <v>30</v>
      </c>
      <c r="C1060">
        <v>45</v>
      </c>
      <c r="D1060">
        <v>400000</v>
      </c>
      <c r="E1060">
        <v>4154016.7320618299</v>
      </c>
      <c r="F1060">
        <v>4154016.7320618299</v>
      </c>
      <c r="G1060">
        <v>3370373.7353836298</v>
      </c>
      <c r="H1060">
        <v>5874666.8008066099</v>
      </c>
      <c r="I1060">
        <v>1.1294732679424999</v>
      </c>
      <c r="J1060">
        <f t="shared" si="32"/>
        <v>0.49999999999999994</v>
      </c>
      <c r="K1060">
        <f t="shared" si="33"/>
        <v>0.70710678118654757</v>
      </c>
    </row>
    <row r="1061" spans="1:11" x14ac:dyDescent="0.25">
      <c r="A1061">
        <v>1060</v>
      </c>
      <c r="B1061">
        <v>30</v>
      </c>
      <c r="C1061">
        <v>45</v>
      </c>
      <c r="D1061">
        <v>500000</v>
      </c>
      <c r="E1061">
        <v>4215253.9756314103</v>
      </c>
      <c r="F1061">
        <v>4215253.9756314103</v>
      </c>
      <c r="G1061">
        <v>3420373.7353836298</v>
      </c>
      <c r="H1061">
        <v>5961269.3411850501</v>
      </c>
      <c r="I1061">
        <v>1.16307274191243</v>
      </c>
      <c r="J1061">
        <f t="shared" si="32"/>
        <v>0.49999999999999994</v>
      </c>
      <c r="K1061">
        <f t="shared" si="33"/>
        <v>0.70710678118654757</v>
      </c>
    </row>
    <row r="1062" spans="1:11" x14ac:dyDescent="0.25">
      <c r="A1062">
        <v>1061</v>
      </c>
      <c r="B1062">
        <v>30</v>
      </c>
      <c r="C1062">
        <v>45</v>
      </c>
      <c r="D1062">
        <v>750000</v>
      </c>
      <c r="E1062">
        <v>4368347.0845553596</v>
      </c>
      <c r="F1062">
        <v>4368347.0845553596</v>
      </c>
      <c r="G1062">
        <v>3545373.7353836298</v>
      </c>
      <c r="H1062">
        <v>6177775.6921311598</v>
      </c>
      <c r="I1062">
        <v>1.2492259515598301</v>
      </c>
      <c r="J1062">
        <f t="shared" si="32"/>
        <v>0.49999999999999994</v>
      </c>
      <c r="K1062">
        <f t="shared" si="33"/>
        <v>0.70710678118654757</v>
      </c>
    </row>
    <row r="1063" spans="1:11" x14ac:dyDescent="0.25">
      <c r="A1063">
        <v>1062</v>
      </c>
      <c r="B1063">
        <v>30</v>
      </c>
      <c r="C1063">
        <v>45</v>
      </c>
      <c r="D1063">
        <v>1000000</v>
      </c>
      <c r="E1063">
        <v>4521440.1934793098</v>
      </c>
      <c r="F1063">
        <v>4521440.1934793098</v>
      </c>
      <c r="G1063">
        <v>3670373.7353836298</v>
      </c>
      <c r="H1063">
        <v>6394282.0430772696</v>
      </c>
      <c r="I1063">
        <v>1.33845705366801</v>
      </c>
      <c r="J1063">
        <f t="shared" si="32"/>
        <v>0.49999999999999994</v>
      </c>
      <c r="K1063">
        <f t="shared" si="33"/>
        <v>0.70710678118654757</v>
      </c>
    </row>
    <row r="1064" spans="1:11" x14ac:dyDescent="0.25">
      <c r="A1064">
        <v>1063</v>
      </c>
      <c r="B1064">
        <v>30</v>
      </c>
      <c r="C1064">
        <v>45</v>
      </c>
      <c r="D1064">
        <v>2500000</v>
      </c>
      <c r="E1064">
        <v>5439998.847023</v>
      </c>
      <c r="F1064">
        <v>5439998.847023</v>
      </c>
      <c r="G1064">
        <v>4420373.7353836298</v>
      </c>
      <c r="H1064">
        <v>7693320.1487539299</v>
      </c>
      <c r="I1064">
        <v>1.9384794079935901</v>
      </c>
      <c r="J1064">
        <f t="shared" si="32"/>
        <v>0.49999999999999994</v>
      </c>
      <c r="K1064">
        <f t="shared" si="33"/>
        <v>0.70710678118654757</v>
      </c>
    </row>
    <row r="1065" spans="1:11" x14ac:dyDescent="0.25">
      <c r="A1065">
        <v>1064</v>
      </c>
      <c r="B1065">
        <v>30</v>
      </c>
      <c r="C1065">
        <v>45</v>
      </c>
      <c r="D1065">
        <v>5000000</v>
      </c>
      <c r="E1065">
        <v>6970929.9362624902</v>
      </c>
      <c r="F1065">
        <v>6970929.9362624902</v>
      </c>
      <c r="G1065">
        <v>5670373.7353836298</v>
      </c>
      <c r="H1065">
        <v>9858383.6582150199</v>
      </c>
      <c r="I1065">
        <v>3.1847480620656698</v>
      </c>
      <c r="J1065">
        <f t="shared" si="32"/>
        <v>0.49999999999999994</v>
      </c>
      <c r="K1065">
        <f t="shared" si="33"/>
        <v>0.70710678118654757</v>
      </c>
    </row>
    <row r="1066" spans="1:11" x14ac:dyDescent="0.25">
      <c r="A1066">
        <v>1065</v>
      </c>
      <c r="B1066">
        <v>30</v>
      </c>
      <c r="C1066">
        <v>45</v>
      </c>
      <c r="D1066">
        <v>6000000</v>
      </c>
      <c r="E1066">
        <v>7583302.37195828</v>
      </c>
      <c r="F1066">
        <v>7583302.37195828</v>
      </c>
      <c r="G1066">
        <v>6170373.7353836298</v>
      </c>
      <c r="H1066">
        <v>10724409.061999399</v>
      </c>
      <c r="I1066">
        <v>3.7694365125964802</v>
      </c>
      <c r="J1066">
        <f t="shared" si="32"/>
        <v>0.49999999999999994</v>
      </c>
      <c r="K1066">
        <f t="shared" si="33"/>
        <v>0.70710678118654757</v>
      </c>
    </row>
    <row r="1067" spans="1:11" x14ac:dyDescent="0.25">
      <c r="A1067">
        <v>1066</v>
      </c>
      <c r="B1067">
        <v>30</v>
      </c>
      <c r="C1067">
        <v>45</v>
      </c>
      <c r="D1067">
        <v>7000000</v>
      </c>
      <c r="E1067">
        <v>8195674.8076540697</v>
      </c>
      <c r="F1067">
        <v>8195674.8076540697</v>
      </c>
      <c r="G1067">
        <v>6670373.7353836298</v>
      </c>
      <c r="H1067">
        <v>11590434.4657839</v>
      </c>
      <c r="I1067">
        <v>4.4033712424998503</v>
      </c>
      <c r="J1067">
        <f t="shared" si="32"/>
        <v>0.49999999999999994</v>
      </c>
      <c r="K1067">
        <f t="shared" si="33"/>
        <v>0.70710678118654757</v>
      </c>
    </row>
    <row r="1068" spans="1:11" x14ac:dyDescent="0.25">
      <c r="A1068">
        <v>1067</v>
      </c>
      <c r="B1068">
        <v>30</v>
      </c>
      <c r="C1068">
        <v>45</v>
      </c>
      <c r="D1068">
        <v>8000000</v>
      </c>
      <c r="E1068">
        <v>8808047.2433498707</v>
      </c>
      <c r="F1068">
        <v>8808047.2433498707</v>
      </c>
      <c r="G1068">
        <v>7170373.7353836298</v>
      </c>
      <c r="H1068">
        <v>12456459.8695683</v>
      </c>
      <c r="I1068">
        <v>5.08655225177578</v>
      </c>
      <c r="J1068">
        <f t="shared" si="32"/>
        <v>0.49999999999999994</v>
      </c>
      <c r="K1068">
        <f t="shared" si="33"/>
        <v>0.70710678118654757</v>
      </c>
    </row>
    <row r="1069" spans="1:11" x14ac:dyDescent="0.25">
      <c r="A1069">
        <v>1068</v>
      </c>
      <c r="B1069">
        <v>30</v>
      </c>
      <c r="C1069">
        <v>45</v>
      </c>
      <c r="D1069">
        <v>9000000</v>
      </c>
      <c r="E1069">
        <v>9420419.6790456604</v>
      </c>
      <c r="F1069">
        <v>9420419.6790456604</v>
      </c>
      <c r="G1069">
        <v>7670373.7353836298</v>
      </c>
      <c r="H1069">
        <v>13322485.273352699</v>
      </c>
      <c r="I1069">
        <v>5.8189795404242703</v>
      </c>
      <c r="J1069">
        <f t="shared" si="32"/>
        <v>0.49999999999999994</v>
      </c>
      <c r="K1069">
        <f t="shared" si="33"/>
        <v>0.70710678118654757</v>
      </c>
    </row>
    <row r="1070" spans="1:11" x14ac:dyDescent="0.25">
      <c r="A1070">
        <v>1069</v>
      </c>
      <c r="B1070">
        <v>30</v>
      </c>
      <c r="C1070">
        <v>45</v>
      </c>
      <c r="D1070">
        <v>10000000</v>
      </c>
      <c r="E1070">
        <v>10032792.1147414</v>
      </c>
      <c r="F1070">
        <v>10032792.1147414</v>
      </c>
      <c r="G1070">
        <v>8170373.7353836298</v>
      </c>
      <c r="H1070">
        <v>14188510.6771372</v>
      </c>
      <c r="I1070">
        <v>6.6006531084453099</v>
      </c>
      <c r="J1070">
        <f t="shared" si="32"/>
        <v>0.49999999999999994</v>
      </c>
      <c r="K1070">
        <f t="shared" si="33"/>
        <v>0.70710678118654757</v>
      </c>
    </row>
    <row r="1071" spans="1:11" x14ac:dyDescent="0.25">
      <c r="A1071">
        <v>1070</v>
      </c>
      <c r="B1071">
        <v>30</v>
      </c>
      <c r="C1071">
        <v>45</v>
      </c>
      <c r="D1071">
        <v>15000000</v>
      </c>
      <c r="E1071">
        <v>13094654.293220401</v>
      </c>
      <c r="F1071">
        <v>13094654.293220401</v>
      </c>
      <c r="G1071">
        <v>10670373.7353836</v>
      </c>
      <c r="H1071">
        <v>18518637.696059398</v>
      </c>
      <c r="I1071">
        <v>11.247715139138901</v>
      </c>
      <c r="J1071">
        <f t="shared" si="32"/>
        <v>0.49999999999999994</v>
      </c>
      <c r="K1071">
        <f t="shared" si="33"/>
        <v>0.70710678118654757</v>
      </c>
    </row>
    <row r="1072" spans="1:11" x14ac:dyDescent="0.25">
      <c r="A1072">
        <v>1071</v>
      </c>
      <c r="B1072">
        <v>30</v>
      </c>
      <c r="C1072">
        <v>45</v>
      </c>
      <c r="D1072">
        <v>20000000</v>
      </c>
      <c r="E1072">
        <v>16156516.4716994</v>
      </c>
      <c r="F1072">
        <v>16156516.4716994</v>
      </c>
      <c r="G1072">
        <v>13170373.7353836</v>
      </c>
      <c r="H1072">
        <v>22848764.714981601</v>
      </c>
      <c r="I1072">
        <v>17.1259341541464</v>
      </c>
      <c r="J1072">
        <f t="shared" si="32"/>
        <v>0.49999999999999994</v>
      </c>
      <c r="K1072">
        <f t="shared" si="33"/>
        <v>0.70710678118654757</v>
      </c>
    </row>
    <row r="1073" spans="1:11" x14ac:dyDescent="0.25">
      <c r="A1073">
        <v>1072</v>
      </c>
      <c r="B1073">
        <v>30</v>
      </c>
      <c r="C1073">
        <v>45</v>
      </c>
      <c r="D1073">
        <v>25000000</v>
      </c>
      <c r="E1073">
        <v>19218378.650178298</v>
      </c>
      <c r="F1073">
        <v>19218378.650178298</v>
      </c>
      <c r="G1073">
        <v>15670373.7353836</v>
      </c>
      <c r="H1073">
        <v>27178891.733903799</v>
      </c>
      <c r="I1073">
        <v>24.235310153467999</v>
      </c>
      <c r="J1073">
        <f t="shared" si="32"/>
        <v>0.49999999999999994</v>
      </c>
      <c r="K1073">
        <f t="shared" si="33"/>
        <v>0.70710678118654757</v>
      </c>
    </row>
    <row r="1074" spans="1:11" x14ac:dyDescent="0.25">
      <c r="A1074">
        <v>1073</v>
      </c>
      <c r="B1074">
        <v>30</v>
      </c>
      <c r="C1074">
        <v>45</v>
      </c>
      <c r="D1074">
        <v>30000000</v>
      </c>
      <c r="E1074">
        <v>22280240.828657299</v>
      </c>
      <c r="F1074">
        <v>22280240.828657299</v>
      </c>
      <c r="G1074">
        <v>18170373.7353836</v>
      </c>
      <c r="H1074">
        <v>31509018.752825901</v>
      </c>
      <c r="I1074">
        <v>32.575843137103398</v>
      </c>
      <c r="J1074">
        <f t="shared" si="32"/>
        <v>0.49999999999999994</v>
      </c>
      <c r="K1074">
        <f t="shared" si="33"/>
        <v>0.70710678118654757</v>
      </c>
    </row>
    <row r="1075" spans="1:11" x14ac:dyDescent="0.25">
      <c r="A1075">
        <v>1074</v>
      </c>
      <c r="B1075">
        <v>30</v>
      </c>
      <c r="C1075">
        <v>45</v>
      </c>
      <c r="D1075">
        <v>35000000</v>
      </c>
      <c r="E1075">
        <v>25342103.0071363</v>
      </c>
      <c r="F1075">
        <v>25342103.0071363</v>
      </c>
      <c r="G1075">
        <v>20670373.7353836</v>
      </c>
      <c r="H1075">
        <v>35839145.771748103</v>
      </c>
      <c r="I1075">
        <v>42.147533105052901</v>
      </c>
      <c r="J1075">
        <f t="shared" si="32"/>
        <v>0.49999999999999994</v>
      </c>
      <c r="K1075">
        <f t="shared" si="33"/>
        <v>0.70710678118654757</v>
      </c>
    </row>
    <row r="1076" spans="1:11" x14ac:dyDescent="0.25">
      <c r="A1076">
        <v>1075</v>
      </c>
      <c r="B1076">
        <v>30</v>
      </c>
      <c r="C1076">
        <v>45</v>
      </c>
      <c r="D1076">
        <v>40000000</v>
      </c>
      <c r="E1076">
        <v>28403965.185615301</v>
      </c>
      <c r="F1076">
        <v>28403965.185615301</v>
      </c>
      <c r="G1076">
        <v>23170373.7353836</v>
      </c>
      <c r="H1076">
        <v>40169272.790670298</v>
      </c>
      <c r="I1076">
        <v>52.950380057316302</v>
      </c>
      <c r="J1076">
        <f t="shared" si="32"/>
        <v>0.49999999999999994</v>
      </c>
      <c r="K1076">
        <f t="shared" si="33"/>
        <v>0.70710678118654757</v>
      </c>
    </row>
    <row r="1077" spans="1:11" x14ac:dyDescent="0.25">
      <c r="A1077">
        <v>1076</v>
      </c>
      <c r="B1077">
        <v>30</v>
      </c>
      <c r="C1077">
        <v>45</v>
      </c>
      <c r="D1077">
        <v>50000000</v>
      </c>
      <c r="E1077">
        <v>34527689.542573199</v>
      </c>
      <c r="F1077">
        <v>34527689.542573199</v>
      </c>
      <c r="G1077">
        <v>28170373.7353836</v>
      </c>
      <c r="H1077">
        <v>48829526.828514703</v>
      </c>
      <c r="I1077">
        <v>78.249544914785005</v>
      </c>
      <c r="J1077">
        <f t="shared" si="32"/>
        <v>0.49999999999999994</v>
      </c>
      <c r="K1077">
        <f t="shared" si="33"/>
        <v>0.70710678118654757</v>
      </c>
    </row>
    <row r="1078" spans="1:11" x14ac:dyDescent="0.25">
      <c r="A1078">
        <v>1077</v>
      </c>
      <c r="B1078">
        <v>30</v>
      </c>
      <c r="C1078">
        <v>45</v>
      </c>
      <c r="D1078">
        <v>75000000</v>
      </c>
      <c r="E1078">
        <v>49837000.434968099</v>
      </c>
      <c r="F1078">
        <v>49837000.434968002</v>
      </c>
      <c r="G1078">
        <v>40670373.7353836</v>
      </c>
      <c r="H1078">
        <v>70480161.923125699</v>
      </c>
      <c r="I1078">
        <v>163.042704283951</v>
      </c>
      <c r="J1078">
        <f t="shared" si="32"/>
        <v>0.49999999999999994</v>
      </c>
      <c r="K1078">
        <f t="shared" si="33"/>
        <v>0.70710678118654757</v>
      </c>
    </row>
    <row r="1079" spans="1:11" x14ac:dyDescent="0.25">
      <c r="A1079">
        <v>1078</v>
      </c>
      <c r="B1079">
        <v>30</v>
      </c>
      <c r="C1079">
        <v>45</v>
      </c>
      <c r="D1079">
        <v>100000000</v>
      </c>
      <c r="E1079">
        <v>65146311.327362902</v>
      </c>
      <c r="F1079">
        <v>65146311.327362902</v>
      </c>
      <c r="G1079">
        <v>53170373.7353836</v>
      </c>
      <c r="H1079">
        <v>92130797.017736703</v>
      </c>
      <c r="I1079">
        <v>278.61478826096601</v>
      </c>
      <c r="J1079">
        <f t="shared" si="32"/>
        <v>0.49999999999999994</v>
      </c>
      <c r="K1079">
        <f t="shared" si="33"/>
        <v>0.70710678118654757</v>
      </c>
    </row>
    <row r="1080" spans="1:11" x14ac:dyDescent="0.25">
      <c r="A1080">
        <v>1079</v>
      </c>
      <c r="B1080">
        <v>30</v>
      </c>
      <c r="C1080">
        <v>45</v>
      </c>
      <c r="D1080">
        <v>200000000</v>
      </c>
      <c r="E1080">
        <v>126383554.896942</v>
      </c>
      <c r="F1080">
        <v>126383554.896942</v>
      </c>
      <c r="G1080">
        <v>103170373.735383</v>
      </c>
      <c r="H1080">
        <v>178733337.39618</v>
      </c>
      <c r="I1080">
        <v>1048.6923702475101</v>
      </c>
      <c r="J1080">
        <f t="shared" si="32"/>
        <v>0.49999999999999994</v>
      </c>
      <c r="K1080">
        <f t="shared" si="33"/>
        <v>0.70710678118654757</v>
      </c>
    </row>
    <row r="1081" spans="1:11" x14ac:dyDescent="0.25">
      <c r="A1081">
        <v>1080</v>
      </c>
      <c r="B1081">
        <v>30</v>
      </c>
      <c r="C1081">
        <v>45</v>
      </c>
      <c r="D1081">
        <v>300000000</v>
      </c>
      <c r="E1081">
        <v>187620798.46652099</v>
      </c>
      <c r="F1081">
        <v>187620798.46652099</v>
      </c>
      <c r="G1081">
        <v>153170373.735383</v>
      </c>
      <c r="H1081">
        <v>265335877.77462399</v>
      </c>
      <c r="I1081">
        <v>2311.2327459596499</v>
      </c>
      <c r="J1081">
        <f t="shared" si="32"/>
        <v>0.49999999999999994</v>
      </c>
      <c r="K1081">
        <f t="shared" si="33"/>
        <v>0.70710678118654757</v>
      </c>
    </row>
    <row r="1082" spans="1:11" x14ac:dyDescent="0.25">
      <c r="A1082">
        <v>1081</v>
      </c>
      <c r="B1082">
        <v>30</v>
      </c>
      <c r="C1082">
        <v>45</v>
      </c>
      <c r="D1082">
        <v>350000000</v>
      </c>
      <c r="E1082">
        <v>218239420.251311</v>
      </c>
      <c r="F1082">
        <v>218239420.251311</v>
      </c>
      <c r="G1082">
        <v>178170373.735383</v>
      </c>
      <c r="H1082">
        <v>308637147.96384603</v>
      </c>
      <c r="I1082">
        <v>3127.17648146281</v>
      </c>
      <c r="J1082">
        <f t="shared" si="32"/>
        <v>0.49999999999999994</v>
      </c>
      <c r="K1082">
        <f t="shared" si="33"/>
        <v>0.70710678118654757</v>
      </c>
    </row>
    <row r="1083" spans="1:11" x14ac:dyDescent="0.25">
      <c r="A1083">
        <v>1082</v>
      </c>
      <c r="B1083">
        <v>30</v>
      </c>
      <c r="C1083">
        <v>45</v>
      </c>
      <c r="D1083">
        <v>400000000</v>
      </c>
      <c r="E1083">
        <v>248858042.03610101</v>
      </c>
      <c r="F1083">
        <v>248858042.03610101</v>
      </c>
      <c r="G1083">
        <v>203170373.735383</v>
      </c>
      <c r="H1083">
        <v>351938418.15306801</v>
      </c>
      <c r="I1083">
        <v>4066.2359153973698</v>
      </c>
      <c r="J1083">
        <f t="shared" si="32"/>
        <v>0.49999999999999994</v>
      </c>
      <c r="K1083">
        <f t="shared" si="33"/>
        <v>0.70710678118654757</v>
      </c>
    </row>
    <row r="1084" spans="1:11" x14ac:dyDescent="0.25">
      <c r="A1084">
        <v>1083</v>
      </c>
      <c r="B1084">
        <v>30</v>
      </c>
      <c r="C1084">
        <v>45</v>
      </c>
      <c r="D1084">
        <v>500000000</v>
      </c>
      <c r="E1084">
        <v>310095285.60567999</v>
      </c>
      <c r="F1084">
        <v>310095285.60567999</v>
      </c>
      <c r="G1084">
        <v>253170373.735383</v>
      </c>
      <c r="H1084">
        <v>438540958.53151202</v>
      </c>
      <c r="I1084">
        <v>6313.7018785606697</v>
      </c>
      <c r="J1084">
        <f t="shared" si="32"/>
        <v>0.49999999999999994</v>
      </c>
      <c r="K1084">
        <f t="shared" si="33"/>
        <v>0.70710678118654757</v>
      </c>
    </row>
    <row r="1085" spans="1:11" x14ac:dyDescent="0.25">
      <c r="A1085">
        <v>1084</v>
      </c>
      <c r="B1085">
        <v>30</v>
      </c>
      <c r="C1085">
        <v>45</v>
      </c>
      <c r="D1085">
        <v>750000000</v>
      </c>
      <c r="E1085">
        <v>463188394.52962899</v>
      </c>
      <c r="F1085">
        <v>463188394.52962899</v>
      </c>
      <c r="G1085">
        <v>378170373.73538297</v>
      </c>
      <c r="H1085">
        <v>655047309.47762096</v>
      </c>
      <c r="I1085">
        <v>14086.8915090183</v>
      </c>
      <c r="J1085">
        <f t="shared" si="32"/>
        <v>0.49999999999999994</v>
      </c>
      <c r="K1085">
        <f t="shared" si="33"/>
        <v>0.70710678118654757</v>
      </c>
    </row>
    <row r="1086" spans="1:11" x14ac:dyDescent="0.25">
      <c r="A1086">
        <v>1085</v>
      </c>
      <c r="B1086">
        <v>30</v>
      </c>
      <c r="C1086">
        <v>45</v>
      </c>
      <c r="D1086">
        <v>1000000000</v>
      </c>
      <c r="E1086">
        <v>616281503.453578</v>
      </c>
      <c r="F1086">
        <v>616281503.453578</v>
      </c>
      <c r="G1086">
        <v>503170373.73538297</v>
      </c>
      <c r="H1086">
        <v>871553660.42373097</v>
      </c>
      <c r="I1086">
        <v>24937.973600260899</v>
      </c>
      <c r="J1086">
        <f t="shared" si="32"/>
        <v>0.49999999999999994</v>
      </c>
      <c r="K1086">
        <f t="shared" si="33"/>
        <v>0.70710678118654757</v>
      </c>
    </row>
    <row r="1087" spans="1:11" x14ac:dyDescent="0.25">
      <c r="A1087">
        <v>1086</v>
      </c>
      <c r="B1087">
        <v>31</v>
      </c>
      <c r="C1087">
        <v>45</v>
      </c>
      <c r="D1087">
        <v>100</v>
      </c>
      <c r="E1087">
        <v>3869342.66630877</v>
      </c>
      <c r="F1087">
        <v>3869342.66630877</v>
      </c>
      <c r="G1087">
        <v>3265945.0204614298</v>
      </c>
      <c r="H1087">
        <v>5472076.8761627404</v>
      </c>
      <c r="I1087">
        <v>1.00003138524391</v>
      </c>
      <c r="J1087">
        <f t="shared" si="32"/>
        <v>0.51503807491005416</v>
      </c>
      <c r="K1087">
        <f t="shared" si="33"/>
        <v>0.70710678118654757</v>
      </c>
    </row>
    <row r="1088" spans="1:11" x14ac:dyDescent="0.25">
      <c r="A1088">
        <v>1087</v>
      </c>
      <c r="B1088">
        <v>31</v>
      </c>
      <c r="C1088">
        <v>45</v>
      </c>
      <c r="D1088">
        <v>500</v>
      </c>
      <c r="E1088">
        <v>3869585.1098331502</v>
      </c>
      <c r="F1088">
        <v>3869585.1098331502</v>
      </c>
      <c r="G1088">
        <v>3266151.0356913898</v>
      </c>
      <c r="H1088">
        <v>5472419.7430830197</v>
      </c>
      <c r="I1088">
        <v>1.0001569311447001</v>
      </c>
      <c r="J1088">
        <f t="shared" si="32"/>
        <v>0.51503807491005416</v>
      </c>
      <c r="K1088">
        <f t="shared" si="33"/>
        <v>0.70710678118654757</v>
      </c>
    </row>
    <row r="1089" spans="1:11" x14ac:dyDescent="0.25">
      <c r="A1089">
        <v>1088</v>
      </c>
      <c r="B1089">
        <v>31</v>
      </c>
      <c r="C1089">
        <v>45</v>
      </c>
      <c r="D1089">
        <v>1000</v>
      </c>
      <c r="E1089">
        <v>3869888.1642386201</v>
      </c>
      <c r="F1089">
        <v>3869888.1642386201</v>
      </c>
      <c r="G1089">
        <v>3266408.5547288498</v>
      </c>
      <c r="H1089">
        <v>5472848.3267333703</v>
      </c>
      <c r="I1089">
        <v>1.00031387460224</v>
      </c>
      <c r="J1089">
        <f t="shared" si="32"/>
        <v>0.51503807491005416</v>
      </c>
      <c r="K1089">
        <f t="shared" si="33"/>
        <v>0.70710678118654757</v>
      </c>
    </row>
    <row r="1090" spans="1:11" x14ac:dyDescent="0.25">
      <c r="A1090">
        <v>1089</v>
      </c>
      <c r="B1090">
        <v>31</v>
      </c>
      <c r="C1090">
        <v>45</v>
      </c>
      <c r="D1090">
        <v>10000</v>
      </c>
      <c r="E1090">
        <v>3875343.1435370599</v>
      </c>
      <c r="F1090">
        <v>3875343.1435370599</v>
      </c>
      <c r="G1090">
        <v>3271043.89740304</v>
      </c>
      <c r="H1090">
        <v>5480562.8324396899</v>
      </c>
      <c r="I1090">
        <v>1.00314096233257</v>
      </c>
      <c r="J1090">
        <f t="shared" ref="J1090:J1153" si="34">SIN(B1090*PI()/180)</f>
        <v>0.51503807491005416</v>
      </c>
      <c r="K1090">
        <f t="shared" ref="K1090:K1153" si="35">COS(C1090*PI()/180)</f>
        <v>0.70710678118654757</v>
      </c>
    </row>
    <row r="1091" spans="1:11" x14ac:dyDescent="0.25">
      <c r="A1091">
        <v>1090</v>
      </c>
      <c r="B1091">
        <v>31</v>
      </c>
      <c r="C1091">
        <v>45</v>
      </c>
      <c r="D1091">
        <v>50000</v>
      </c>
      <c r="E1091">
        <v>3899587.49597457</v>
      </c>
      <c r="F1091">
        <v>3899587.49597457</v>
      </c>
      <c r="G1091">
        <v>3291645.42039944</v>
      </c>
      <c r="H1091">
        <v>5514849.5244677803</v>
      </c>
      <c r="I1091">
        <v>1.0157540629998401</v>
      </c>
      <c r="J1091">
        <f t="shared" si="34"/>
        <v>0.51503807491005416</v>
      </c>
      <c r="K1091">
        <f t="shared" si="35"/>
        <v>0.70710678118654757</v>
      </c>
    </row>
    <row r="1092" spans="1:11" x14ac:dyDescent="0.25">
      <c r="A1092">
        <v>1091</v>
      </c>
      <c r="B1092">
        <v>31</v>
      </c>
      <c r="C1092">
        <v>45</v>
      </c>
      <c r="D1092">
        <v>100000</v>
      </c>
      <c r="E1092">
        <v>3929892.9365214598</v>
      </c>
      <c r="F1092">
        <v>3929892.9365214598</v>
      </c>
      <c r="G1092">
        <v>3317397.3241449399</v>
      </c>
      <c r="H1092">
        <v>5557707.8895028802</v>
      </c>
      <c r="I1092">
        <v>1.03163125434211</v>
      </c>
      <c r="J1092">
        <f t="shared" si="34"/>
        <v>0.51503807491005416</v>
      </c>
      <c r="K1092">
        <f t="shared" si="35"/>
        <v>0.70710678118654757</v>
      </c>
    </row>
    <row r="1093" spans="1:11" x14ac:dyDescent="0.25">
      <c r="A1093">
        <v>1092</v>
      </c>
      <c r="B1093">
        <v>31</v>
      </c>
      <c r="C1093">
        <v>45</v>
      </c>
      <c r="D1093">
        <v>200000</v>
      </c>
      <c r="E1093">
        <v>3990503.8176152399</v>
      </c>
      <c r="F1093">
        <v>3990503.8176152399</v>
      </c>
      <c r="G1093">
        <v>3368901.1316359499</v>
      </c>
      <c r="H1093">
        <v>5643424.6195730902</v>
      </c>
      <c r="I1093">
        <v>1.06375502205394</v>
      </c>
      <c r="J1093">
        <f t="shared" si="34"/>
        <v>0.51503807491005416</v>
      </c>
      <c r="K1093">
        <f t="shared" si="35"/>
        <v>0.70710678118654757</v>
      </c>
    </row>
    <row r="1094" spans="1:11" x14ac:dyDescent="0.25">
      <c r="A1094">
        <v>1093</v>
      </c>
      <c r="B1094">
        <v>31</v>
      </c>
      <c r="C1094">
        <v>45</v>
      </c>
      <c r="D1094">
        <v>300000</v>
      </c>
      <c r="E1094">
        <v>4051114.6987090302</v>
      </c>
      <c r="F1094">
        <v>4051114.6987090302</v>
      </c>
      <c r="G1094">
        <v>3420404.9391269502</v>
      </c>
      <c r="H1094">
        <v>5729141.3496433003</v>
      </c>
      <c r="I1094">
        <v>1.09637130313548</v>
      </c>
      <c r="J1094">
        <f t="shared" si="34"/>
        <v>0.51503807491005416</v>
      </c>
      <c r="K1094">
        <f t="shared" si="35"/>
        <v>0.70710678118654757</v>
      </c>
    </row>
    <row r="1095" spans="1:11" x14ac:dyDescent="0.25">
      <c r="A1095">
        <v>1094</v>
      </c>
      <c r="B1095">
        <v>31</v>
      </c>
      <c r="C1095">
        <v>45</v>
      </c>
      <c r="D1095">
        <v>400000</v>
      </c>
      <c r="E1095">
        <v>4111725.5798028102</v>
      </c>
      <c r="F1095">
        <v>4111725.5798028102</v>
      </c>
      <c r="G1095">
        <v>3471908.7466179598</v>
      </c>
      <c r="H1095">
        <v>5814858.0797135103</v>
      </c>
      <c r="I1095">
        <v>1.1294800975867301</v>
      </c>
      <c r="J1095">
        <f t="shared" si="34"/>
        <v>0.51503807491005416</v>
      </c>
      <c r="K1095">
        <f t="shared" si="35"/>
        <v>0.70710678118654757</v>
      </c>
    </row>
    <row r="1096" spans="1:11" x14ac:dyDescent="0.25">
      <c r="A1096">
        <v>1095</v>
      </c>
      <c r="B1096">
        <v>31</v>
      </c>
      <c r="C1096">
        <v>45</v>
      </c>
      <c r="D1096">
        <v>500000</v>
      </c>
      <c r="E1096">
        <v>4172336.4608965898</v>
      </c>
      <c r="F1096">
        <v>4172336.4608965898</v>
      </c>
      <c r="G1096">
        <v>3523412.5541089699</v>
      </c>
      <c r="H1096">
        <v>5900574.8097837297</v>
      </c>
      <c r="I1096">
        <v>1.1630814054076899</v>
      </c>
      <c r="J1096">
        <f t="shared" si="34"/>
        <v>0.51503807491005416</v>
      </c>
      <c r="K1096">
        <f t="shared" si="35"/>
        <v>0.70710678118654757</v>
      </c>
    </row>
    <row r="1097" spans="1:11" x14ac:dyDescent="0.25">
      <c r="A1097">
        <v>1096</v>
      </c>
      <c r="B1097">
        <v>31</v>
      </c>
      <c r="C1097">
        <v>45</v>
      </c>
      <c r="D1097">
        <v>750000</v>
      </c>
      <c r="E1097">
        <v>4323863.6636310499</v>
      </c>
      <c r="F1097">
        <v>4323863.6636310499</v>
      </c>
      <c r="G1097">
        <v>3652172.0728364801</v>
      </c>
      <c r="H1097">
        <v>6114866.6349592498</v>
      </c>
      <c r="I1097">
        <v>1.2492394209525901</v>
      </c>
      <c r="J1097">
        <f t="shared" si="34"/>
        <v>0.51503807491005416</v>
      </c>
      <c r="K1097">
        <f t="shared" si="35"/>
        <v>0.70710678118654757</v>
      </c>
    </row>
    <row r="1098" spans="1:11" x14ac:dyDescent="0.25">
      <c r="A1098">
        <v>1097</v>
      </c>
      <c r="B1098">
        <v>31</v>
      </c>
      <c r="C1098">
        <v>45</v>
      </c>
      <c r="D1098">
        <v>1000000</v>
      </c>
      <c r="E1098">
        <v>4475390.86636551</v>
      </c>
      <c r="F1098">
        <v>4475390.86636551</v>
      </c>
      <c r="G1098">
        <v>3780931.5915639899</v>
      </c>
      <c r="H1098">
        <v>6329158.46013478</v>
      </c>
      <c r="I1098">
        <v>1.3384756450581701</v>
      </c>
      <c r="J1098">
        <f t="shared" si="34"/>
        <v>0.51503807491005416</v>
      </c>
      <c r="K1098">
        <f t="shared" si="35"/>
        <v>0.70710678118654757</v>
      </c>
    </row>
    <row r="1099" spans="1:11" x14ac:dyDescent="0.25">
      <c r="A1099">
        <v>1098</v>
      </c>
      <c r="B1099">
        <v>31</v>
      </c>
      <c r="C1099">
        <v>45</v>
      </c>
      <c r="D1099">
        <v>2500000</v>
      </c>
      <c r="E1099">
        <v>5384554.0827722596</v>
      </c>
      <c r="F1099">
        <v>5384554.0827722596</v>
      </c>
      <c r="G1099">
        <v>4553488.7039290704</v>
      </c>
      <c r="H1099">
        <v>7614909.4111879496</v>
      </c>
      <c r="I1099">
        <v>1.9385353694662499</v>
      </c>
      <c r="J1099">
        <f t="shared" si="34"/>
        <v>0.51503807491005416</v>
      </c>
      <c r="K1099">
        <f t="shared" si="35"/>
        <v>0.70710678118654757</v>
      </c>
    </row>
    <row r="1100" spans="1:11" x14ac:dyDescent="0.25">
      <c r="A1100">
        <v>1099</v>
      </c>
      <c r="B1100">
        <v>31</v>
      </c>
      <c r="C1100">
        <v>45</v>
      </c>
      <c r="D1100">
        <v>5000000</v>
      </c>
      <c r="E1100">
        <v>6899826.1101168403</v>
      </c>
      <c r="F1100">
        <v>6899826.1101168403</v>
      </c>
      <c r="G1100">
        <v>5841083.89120421</v>
      </c>
      <c r="H1100">
        <v>9757827.6629432291</v>
      </c>
      <c r="I1100">
        <v>3.1848915950019099</v>
      </c>
      <c r="J1100">
        <f t="shared" si="34"/>
        <v>0.51503807491005416</v>
      </c>
      <c r="K1100">
        <f t="shared" si="35"/>
        <v>0.70710678118654757</v>
      </c>
    </row>
    <row r="1101" spans="1:11" x14ac:dyDescent="0.25">
      <c r="A1101">
        <v>1100</v>
      </c>
      <c r="B1101">
        <v>31</v>
      </c>
      <c r="C1101">
        <v>45</v>
      </c>
      <c r="D1101">
        <v>6000000</v>
      </c>
      <c r="E1101">
        <v>7505934.9210546697</v>
      </c>
      <c r="F1101">
        <v>7505934.9210546697</v>
      </c>
      <c r="G1101">
        <v>6356121.9661142603</v>
      </c>
      <c r="H1101">
        <v>10614994.9636453</v>
      </c>
      <c r="I1101">
        <v>3.7696239249155998</v>
      </c>
      <c r="J1101">
        <f t="shared" si="34"/>
        <v>0.51503807491005416</v>
      </c>
      <c r="K1101">
        <f t="shared" si="35"/>
        <v>0.70710678118654757</v>
      </c>
    </row>
    <row r="1102" spans="1:11" x14ac:dyDescent="0.25">
      <c r="A1102">
        <v>1101</v>
      </c>
      <c r="B1102">
        <v>31</v>
      </c>
      <c r="C1102">
        <v>45</v>
      </c>
      <c r="D1102">
        <v>7000000</v>
      </c>
      <c r="E1102">
        <v>8112043.7319924999</v>
      </c>
      <c r="F1102">
        <v>8112043.7319924999</v>
      </c>
      <c r="G1102">
        <v>6871160.0410243198</v>
      </c>
      <c r="H1102">
        <v>11472162.264347401</v>
      </c>
      <c r="I1102">
        <v>4.4036075918003998</v>
      </c>
      <c r="J1102">
        <f t="shared" si="34"/>
        <v>0.51503807491005416</v>
      </c>
      <c r="K1102">
        <f t="shared" si="35"/>
        <v>0.70710678118654757</v>
      </c>
    </row>
    <row r="1103" spans="1:11" x14ac:dyDescent="0.25">
      <c r="A1103">
        <v>1102</v>
      </c>
      <c r="B1103">
        <v>31</v>
      </c>
      <c r="C1103">
        <v>45</v>
      </c>
      <c r="D1103">
        <v>8000000</v>
      </c>
      <c r="E1103">
        <v>8718152.5429303404</v>
      </c>
      <c r="F1103">
        <v>8718152.5429303292</v>
      </c>
      <c r="G1103">
        <v>7386198.1159343701</v>
      </c>
      <c r="H1103">
        <v>12329329.565049499</v>
      </c>
      <c r="I1103">
        <v>5.0868425956563001</v>
      </c>
      <c r="J1103">
        <f t="shared" si="34"/>
        <v>0.51503807491005416</v>
      </c>
      <c r="K1103">
        <f t="shared" si="35"/>
        <v>0.70710678118654757</v>
      </c>
    </row>
    <row r="1104" spans="1:11" x14ac:dyDescent="0.25">
      <c r="A1104">
        <v>1103</v>
      </c>
      <c r="B1104">
        <v>31</v>
      </c>
      <c r="C1104">
        <v>45</v>
      </c>
      <c r="D1104">
        <v>9000000</v>
      </c>
      <c r="E1104">
        <v>9324261.3538681697</v>
      </c>
      <c r="F1104">
        <v>9324261.3538681697</v>
      </c>
      <c r="G1104">
        <v>7901236.1908444203</v>
      </c>
      <c r="H1104">
        <v>13186496.8657516</v>
      </c>
      <c r="I1104">
        <v>5.8193289364833101</v>
      </c>
      <c r="J1104">
        <f t="shared" si="34"/>
        <v>0.51503807491005416</v>
      </c>
      <c r="K1104">
        <f t="shared" si="35"/>
        <v>0.70710678118654757</v>
      </c>
    </row>
    <row r="1105" spans="1:11" x14ac:dyDescent="0.25">
      <c r="A1105">
        <v>1104</v>
      </c>
      <c r="B1105">
        <v>31</v>
      </c>
      <c r="C1105">
        <v>45</v>
      </c>
      <c r="D1105">
        <v>10000000</v>
      </c>
      <c r="E1105">
        <v>9930370.1648060009</v>
      </c>
      <c r="F1105">
        <v>9930370.1648060009</v>
      </c>
      <c r="G1105">
        <v>8416274.2657544799</v>
      </c>
      <c r="H1105">
        <v>14043664.166453701</v>
      </c>
      <c r="I1105">
        <v>6.6010666142814198</v>
      </c>
      <c r="J1105">
        <f t="shared" si="34"/>
        <v>0.51503807491005416</v>
      </c>
      <c r="K1105">
        <f t="shared" si="35"/>
        <v>0.70710678118654757</v>
      </c>
    </row>
    <row r="1106" spans="1:11" x14ac:dyDescent="0.25">
      <c r="A1106">
        <v>1105</v>
      </c>
      <c r="B1106">
        <v>31</v>
      </c>
      <c r="C1106">
        <v>45</v>
      </c>
      <c r="D1106">
        <v>15000000</v>
      </c>
      <c r="E1106">
        <v>12960914.219495101</v>
      </c>
      <c r="F1106">
        <v>12960914.219495101</v>
      </c>
      <c r="G1106">
        <v>10991464.6403047</v>
      </c>
      <c r="H1106">
        <v>18329500.669964299</v>
      </c>
      <c r="I1106">
        <v>11.248525057838499</v>
      </c>
      <c r="J1106">
        <f t="shared" si="34"/>
        <v>0.51503807491005416</v>
      </c>
      <c r="K1106">
        <f t="shared" si="35"/>
        <v>0.70710678118654757</v>
      </c>
    </row>
    <row r="1107" spans="1:11" x14ac:dyDescent="0.25">
      <c r="A1107">
        <v>1106</v>
      </c>
      <c r="B1107">
        <v>31</v>
      </c>
      <c r="C1107">
        <v>45</v>
      </c>
      <c r="D1107">
        <v>20000000</v>
      </c>
      <c r="E1107">
        <v>15991458.2741843</v>
      </c>
      <c r="F1107">
        <v>15991458.2741843</v>
      </c>
      <c r="G1107">
        <v>13566655.014854999</v>
      </c>
      <c r="H1107">
        <v>22615337.1734749</v>
      </c>
      <c r="I1107">
        <v>17.127266925673201</v>
      </c>
      <c r="J1107">
        <f t="shared" si="34"/>
        <v>0.51503807491005416</v>
      </c>
      <c r="K1107">
        <f t="shared" si="35"/>
        <v>0.70710678118654757</v>
      </c>
    </row>
    <row r="1108" spans="1:11" x14ac:dyDescent="0.25">
      <c r="A1108">
        <v>1107</v>
      </c>
      <c r="B1108">
        <v>31</v>
      </c>
      <c r="C1108">
        <v>45</v>
      </c>
      <c r="D1108">
        <v>25000000</v>
      </c>
      <c r="E1108">
        <v>19022002.3288734</v>
      </c>
      <c r="F1108">
        <v>19022002.3288734</v>
      </c>
      <c r="G1108">
        <v>16141845.3894052</v>
      </c>
      <c r="H1108">
        <v>26901173.676985402</v>
      </c>
      <c r="I1108">
        <v>24.237292217785399</v>
      </c>
      <c r="J1108">
        <f t="shared" si="34"/>
        <v>0.51503807491005416</v>
      </c>
      <c r="K1108">
        <f t="shared" si="35"/>
        <v>0.70710678118654757</v>
      </c>
    </row>
    <row r="1109" spans="1:11" x14ac:dyDescent="0.25">
      <c r="A1109">
        <v>1108</v>
      </c>
      <c r="B1109">
        <v>31</v>
      </c>
      <c r="C1109">
        <v>45</v>
      </c>
      <c r="D1109">
        <v>30000000</v>
      </c>
      <c r="E1109">
        <v>22052546.383562598</v>
      </c>
      <c r="F1109">
        <v>22052546.383562598</v>
      </c>
      <c r="G1109">
        <v>18717035.7639555</v>
      </c>
      <c r="H1109">
        <v>31187010.180496</v>
      </c>
      <c r="I1109">
        <v>32.578600934175299</v>
      </c>
      <c r="J1109">
        <f t="shared" si="34"/>
        <v>0.51503807491005416</v>
      </c>
      <c r="K1109">
        <f t="shared" si="35"/>
        <v>0.70710678118654757</v>
      </c>
    </row>
    <row r="1110" spans="1:11" x14ac:dyDescent="0.25">
      <c r="A1110">
        <v>1109</v>
      </c>
      <c r="B1110">
        <v>31</v>
      </c>
      <c r="C1110">
        <v>45</v>
      </c>
      <c r="D1110">
        <v>35000000</v>
      </c>
      <c r="E1110">
        <v>25083090.438251801</v>
      </c>
      <c r="F1110">
        <v>25083090.438251801</v>
      </c>
      <c r="G1110">
        <v>21292226.138505802</v>
      </c>
      <c r="H1110">
        <v>35472846.684006602</v>
      </c>
      <c r="I1110">
        <v>42.151193074842801</v>
      </c>
      <c r="J1110">
        <f t="shared" si="34"/>
        <v>0.51503807491005416</v>
      </c>
      <c r="K1110">
        <f t="shared" si="35"/>
        <v>0.70710678118654757</v>
      </c>
    </row>
    <row r="1111" spans="1:11" x14ac:dyDescent="0.25">
      <c r="A1111">
        <v>1110</v>
      </c>
      <c r="B1111">
        <v>31</v>
      </c>
      <c r="C1111">
        <v>45</v>
      </c>
      <c r="D1111">
        <v>40000000</v>
      </c>
      <c r="E1111">
        <v>28113634.492940899</v>
      </c>
      <c r="F1111">
        <v>28113634.492940899</v>
      </c>
      <c r="G1111">
        <v>23867416.513056099</v>
      </c>
      <c r="H1111">
        <v>39758683.187517099</v>
      </c>
      <c r="I1111">
        <v>52.955068639787797</v>
      </c>
      <c r="J1111">
        <f t="shared" si="34"/>
        <v>0.51503807491005416</v>
      </c>
      <c r="K1111">
        <f t="shared" si="35"/>
        <v>0.70710678118654757</v>
      </c>
    </row>
    <row r="1112" spans="1:11" x14ac:dyDescent="0.25">
      <c r="A1112">
        <v>1111</v>
      </c>
      <c r="B1112">
        <v>31</v>
      </c>
      <c r="C1112">
        <v>45</v>
      </c>
      <c r="D1112">
        <v>50000000</v>
      </c>
      <c r="E1112">
        <v>34174722.602319203</v>
      </c>
      <c r="F1112">
        <v>34174722.602319203</v>
      </c>
      <c r="G1112">
        <v>29017797.262156598</v>
      </c>
      <c r="H1112">
        <v>48330356.194538198</v>
      </c>
      <c r="I1112">
        <v>78.256670042510706</v>
      </c>
      <c r="J1112">
        <f t="shared" si="34"/>
        <v>0.51503807491005416</v>
      </c>
      <c r="K1112">
        <f t="shared" si="35"/>
        <v>0.70710678118654757</v>
      </c>
    </row>
    <row r="1113" spans="1:11" x14ac:dyDescent="0.25">
      <c r="A1113">
        <v>1112</v>
      </c>
      <c r="B1113">
        <v>31</v>
      </c>
      <c r="C1113">
        <v>45</v>
      </c>
      <c r="D1113">
        <v>75000000</v>
      </c>
      <c r="E1113">
        <v>49327442.8757651</v>
      </c>
      <c r="F1113">
        <v>49327442.875765003</v>
      </c>
      <c r="G1113">
        <v>41893749.134907998</v>
      </c>
      <c r="H1113">
        <v>69759538.712091103</v>
      </c>
      <c r="I1113">
        <v>163.05813347417501</v>
      </c>
      <c r="J1113">
        <f t="shared" si="34"/>
        <v>0.51503807491005416</v>
      </c>
      <c r="K1113">
        <f t="shared" si="35"/>
        <v>0.70710678118654757</v>
      </c>
    </row>
    <row r="1114" spans="1:11" x14ac:dyDescent="0.25">
      <c r="A1114">
        <v>1113</v>
      </c>
      <c r="B1114">
        <v>31</v>
      </c>
      <c r="C1114">
        <v>45</v>
      </c>
      <c r="D1114">
        <v>100000000</v>
      </c>
      <c r="E1114">
        <v>64480163.1492109</v>
      </c>
      <c r="F1114">
        <v>64480163.149210803</v>
      </c>
      <c r="G1114">
        <v>54769701.007659301</v>
      </c>
      <c r="H1114">
        <v>91188721.229643896</v>
      </c>
      <c r="I1114">
        <v>278.64168251277999</v>
      </c>
      <c r="J1114">
        <f t="shared" si="34"/>
        <v>0.51503807491005416</v>
      </c>
      <c r="K1114">
        <f t="shared" si="35"/>
        <v>0.70710678118654757</v>
      </c>
    </row>
    <row r="1115" spans="1:11" x14ac:dyDescent="0.25">
      <c r="A1115">
        <v>1114</v>
      </c>
      <c r="B1115">
        <v>31</v>
      </c>
      <c r="C1115">
        <v>45</v>
      </c>
      <c r="D1115">
        <v>200000000</v>
      </c>
      <c r="E1115">
        <v>125091044.242994</v>
      </c>
      <c r="F1115">
        <v>125091044.242994</v>
      </c>
      <c r="G1115">
        <v>106273508.49866401</v>
      </c>
      <c r="H1115">
        <v>176905451.29985499</v>
      </c>
      <c r="I1115">
        <v>1048.79673473659</v>
      </c>
      <c r="J1115">
        <f t="shared" si="34"/>
        <v>0.51503807491005416</v>
      </c>
      <c r="K1115">
        <f t="shared" si="35"/>
        <v>0.70710678118654757</v>
      </c>
    </row>
    <row r="1116" spans="1:11" x14ac:dyDescent="0.25">
      <c r="A1116">
        <v>1115</v>
      </c>
      <c r="B1116">
        <v>31</v>
      </c>
      <c r="C1116">
        <v>45</v>
      </c>
      <c r="D1116">
        <v>300000000</v>
      </c>
      <c r="E1116">
        <v>185701925.336777</v>
      </c>
      <c r="F1116">
        <v>185701925.336777</v>
      </c>
      <c r="G1116">
        <v>157777315.98967001</v>
      </c>
      <c r="H1116">
        <v>262622181.37006599</v>
      </c>
      <c r="I1116">
        <v>2311.4651566714501</v>
      </c>
      <c r="J1116">
        <f t="shared" si="34"/>
        <v>0.51503807491005416</v>
      </c>
      <c r="K1116">
        <f t="shared" si="35"/>
        <v>0.70710678118654757</v>
      </c>
    </row>
    <row r="1117" spans="1:11" x14ac:dyDescent="0.25">
      <c r="A1117">
        <v>1116</v>
      </c>
      <c r="B1117">
        <v>31</v>
      </c>
      <c r="C1117">
        <v>45</v>
      </c>
      <c r="D1117">
        <v>350000000</v>
      </c>
      <c r="E1117">
        <v>216007365.88366801</v>
      </c>
      <c r="F1117">
        <v>216007365.88366801</v>
      </c>
      <c r="G1117">
        <v>183529219.735172</v>
      </c>
      <c r="H1117">
        <v>305480546.40517098</v>
      </c>
      <c r="I1117">
        <v>3127.4918812805099</v>
      </c>
      <c r="J1117">
        <f t="shared" si="34"/>
        <v>0.51503807491005416</v>
      </c>
      <c r="K1117">
        <f t="shared" si="35"/>
        <v>0.70710678118654757</v>
      </c>
    </row>
    <row r="1118" spans="1:11" x14ac:dyDescent="0.25">
      <c r="A1118">
        <v>1117</v>
      </c>
      <c r="B1118">
        <v>31</v>
      </c>
      <c r="C1118">
        <v>45</v>
      </c>
      <c r="D1118">
        <v>400000000</v>
      </c>
      <c r="E1118">
        <v>246312806.43055999</v>
      </c>
      <c r="F1118">
        <v>246312806.43055999</v>
      </c>
      <c r="G1118">
        <v>209281123.48067501</v>
      </c>
      <c r="H1118">
        <v>348338911.44027698</v>
      </c>
      <c r="I1118">
        <v>4066.64694831734</v>
      </c>
      <c r="J1118">
        <f t="shared" si="34"/>
        <v>0.51503807491005416</v>
      </c>
      <c r="K1118">
        <f t="shared" si="35"/>
        <v>0.70710678118654757</v>
      </c>
    </row>
    <row r="1119" spans="1:11" x14ac:dyDescent="0.25">
      <c r="A1119">
        <v>1118</v>
      </c>
      <c r="B1119">
        <v>31</v>
      </c>
      <c r="C1119">
        <v>45</v>
      </c>
      <c r="D1119">
        <v>500000000</v>
      </c>
      <c r="E1119">
        <v>306923687.52434301</v>
      </c>
      <c r="F1119">
        <v>306923687.52434301</v>
      </c>
      <c r="G1119">
        <v>260784930.971681</v>
      </c>
      <c r="H1119">
        <v>434055641.51048797</v>
      </c>
      <c r="I1119">
        <v>6314.3421096742704</v>
      </c>
      <c r="J1119">
        <f t="shared" si="34"/>
        <v>0.51503807491005416</v>
      </c>
      <c r="K1119">
        <f t="shared" si="35"/>
        <v>0.70710678118654757</v>
      </c>
    </row>
    <row r="1120" spans="1:11" x14ac:dyDescent="0.25">
      <c r="A1120">
        <v>1119</v>
      </c>
      <c r="B1120">
        <v>31</v>
      </c>
      <c r="C1120">
        <v>45</v>
      </c>
      <c r="D1120">
        <v>750000000</v>
      </c>
      <c r="E1120">
        <v>458450890.25880098</v>
      </c>
      <c r="F1120">
        <v>458450890.25880098</v>
      </c>
      <c r="G1120">
        <v>389544449.69919401</v>
      </c>
      <c r="H1120">
        <v>648347466.68601596</v>
      </c>
      <c r="I1120">
        <v>14088.326005552301</v>
      </c>
      <c r="J1120">
        <f t="shared" si="34"/>
        <v>0.51503807491005416</v>
      </c>
      <c r="K1120">
        <f t="shared" si="35"/>
        <v>0.70710678118654757</v>
      </c>
    </row>
    <row r="1121" spans="1:11" x14ac:dyDescent="0.25">
      <c r="A1121">
        <v>1120</v>
      </c>
      <c r="B1121">
        <v>31</v>
      </c>
      <c r="C1121">
        <v>45</v>
      </c>
      <c r="D1121">
        <v>1000000000</v>
      </c>
      <c r="E1121">
        <v>609978092.99325895</v>
      </c>
      <c r="F1121">
        <v>609978092.99325895</v>
      </c>
      <c r="G1121">
        <v>518303968.42670798</v>
      </c>
      <c r="H1121">
        <v>862639291.86154401</v>
      </c>
      <c r="I1121">
        <v>24940.518462124401</v>
      </c>
      <c r="J1121">
        <f t="shared" si="34"/>
        <v>0.51503807491005416</v>
      </c>
      <c r="K1121">
        <f t="shared" si="35"/>
        <v>0.70710678118654757</v>
      </c>
    </row>
    <row r="1122" spans="1:11" x14ac:dyDescent="0.25">
      <c r="A1122">
        <v>1121</v>
      </c>
      <c r="B1122">
        <v>32</v>
      </c>
      <c r="C1122">
        <v>45</v>
      </c>
      <c r="D1122">
        <v>100</v>
      </c>
      <c r="E1122">
        <v>3828377.2468109801</v>
      </c>
      <c r="F1122">
        <v>3828377.2468109801</v>
      </c>
      <c r="G1122">
        <v>3360484.4260487398</v>
      </c>
      <c r="H1122">
        <v>5414143.0243206602</v>
      </c>
      <c r="I1122">
        <v>1.0000313868805399</v>
      </c>
      <c r="J1122">
        <f t="shared" si="34"/>
        <v>0.5299192642332049</v>
      </c>
      <c r="K1122">
        <f t="shared" si="35"/>
        <v>0.70710678118654757</v>
      </c>
    </row>
    <row r="1123" spans="1:11" x14ac:dyDescent="0.25">
      <c r="A1123">
        <v>1122</v>
      </c>
      <c r="B1123">
        <v>32</v>
      </c>
      <c r="C1123">
        <v>45</v>
      </c>
      <c r="D1123">
        <v>500</v>
      </c>
      <c r="E1123">
        <v>3828617.1110348101</v>
      </c>
      <c r="F1123">
        <v>3828617.1110348101</v>
      </c>
      <c r="G1123">
        <v>3360696.3937544399</v>
      </c>
      <c r="H1123">
        <v>5414482.2435591202</v>
      </c>
      <c r="I1123">
        <v>1.00015693932838</v>
      </c>
      <c r="J1123">
        <f t="shared" si="34"/>
        <v>0.5299192642332049</v>
      </c>
      <c r="K1123">
        <f t="shared" si="35"/>
        <v>0.70710678118654757</v>
      </c>
    </row>
    <row r="1124" spans="1:11" x14ac:dyDescent="0.25">
      <c r="A1124">
        <v>1123</v>
      </c>
      <c r="B1124">
        <v>32</v>
      </c>
      <c r="C1124">
        <v>45</v>
      </c>
      <c r="D1124">
        <v>1000</v>
      </c>
      <c r="E1124">
        <v>3828916.9413145902</v>
      </c>
      <c r="F1124">
        <v>3828916.9413145902</v>
      </c>
      <c r="G1124">
        <v>3360961.3533865502</v>
      </c>
      <c r="H1124">
        <v>5414906.2676072</v>
      </c>
      <c r="I1124">
        <v>1.00031389097089</v>
      </c>
      <c r="J1124">
        <f t="shared" si="34"/>
        <v>0.5299192642332049</v>
      </c>
      <c r="K1124">
        <f t="shared" si="35"/>
        <v>0.70710678118654757</v>
      </c>
    </row>
    <row r="1125" spans="1:11" x14ac:dyDescent="0.25">
      <c r="A1125">
        <v>1124</v>
      </c>
      <c r="B1125">
        <v>32</v>
      </c>
      <c r="C1125">
        <v>45</v>
      </c>
      <c r="D1125">
        <v>10000</v>
      </c>
      <c r="E1125">
        <v>3834313.8863506699</v>
      </c>
      <c r="F1125">
        <v>3834313.8863506699</v>
      </c>
      <c r="G1125">
        <v>3365730.62676465</v>
      </c>
      <c r="H1125">
        <v>5422538.7004726101</v>
      </c>
      <c r="I1125">
        <v>1.00314112625094</v>
      </c>
      <c r="J1125">
        <f t="shared" si="34"/>
        <v>0.5299192642332049</v>
      </c>
      <c r="K1125">
        <f t="shared" si="35"/>
        <v>0.70710678118654757</v>
      </c>
    </row>
    <row r="1126" spans="1:11" x14ac:dyDescent="0.25">
      <c r="A1126">
        <v>1125</v>
      </c>
      <c r="B1126">
        <v>32</v>
      </c>
      <c r="C1126">
        <v>45</v>
      </c>
      <c r="D1126">
        <v>50000</v>
      </c>
      <c r="E1126">
        <v>3858300.30873325</v>
      </c>
      <c r="F1126">
        <v>3858300.30873325</v>
      </c>
      <c r="G1126">
        <v>3386927.3973339801</v>
      </c>
      <c r="H1126">
        <v>5456460.6243188595</v>
      </c>
      <c r="I1126">
        <v>1.0157548877440301</v>
      </c>
      <c r="J1126">
        <f t="shared" si="34"/>
        <v>0.5299192642332049</v>
      </c>
      <c r="K1126">
        <f t="shared" si="35"/>
        <v>0.70710678118654757</v>
      </c>
    </row>
    <row r="1127" spans="1:11" x14ac:dyDescent="0.25">
      <c r="A1127">
        <v>1126</v>
      </c>
      <c r="B1127">
        <v>32</v>
      </c>
      <c r="C1127">
        <v>45</v>
      </c>
      <c r="D1127">
        <v>100000</v>
      </c>
      <c r="E1127">
        <v>3888283.3367114798</v>
      </c>
      <c r="F1127">
        <v>3888283.3367114798</v>
      </c>
      <c r="G1127">
        <v>3413423.3605456399</v>
      </c>
      <c r="H1127">
        <v>5498863.0291266898</v>
      </c>
      <c r="I1127">
        <v>1.03163291671139</v>
      </c>
      <c r="J1127">
        <f t="shared" si="34"/>
        <v>0.5299192642332049</v>
      </c>
      <c r="K1127">
        <f t="shared" si="35"/>
        <v>0.70710678118654757</v>
      </c>
    </row>
    <row r="1128" spans="1:11" x14ac:dyDescent="0.25">
      <c r="A1128">
        <v>1127</v>
      </c>
      <c r="B1128">
        <v>32</v>
      </c>
      <c r="C1128">
        <v>45</v>
      </c>
      <c r="D1128">
        <v>200000</v>
      </c>
      <c r="E1128">
        <v>3948249.3926679301</v>
      </c>
      <c r="F1128">
        <v>3948249.3926679301</v>
      </c>
      <c r="G1128">
        <v>3466415.28696896</v>
      </c>
      <c r="H1128">
        <v>5583667.8387423297</v>
      </c>
      <c r="I1128">
        <v>1.0637583983160599</v>
      </c>
      <c r="J1128">
        <f t="shared" si="34"/>
        <v>0.5299192642332049</v>
      </c>
      <c r="K1128">
        <f t="shared" si="35"/>
        <v>0.70710678118654757</v>
      </c>
    </row>
    <row r="1129" spans="1:11" x14ac:dyDescent="0.25">
      <c r="A1129">
        <v>1128</v>
      </c>
      <c r="B1129">
        <v>32</v>
      </c>
      <c r="C1129">
        <v>45</v>
      </c>
      <c r="D1129">
        <v>300000</v>
      </c>
      <c r="E1129">
        <v>4008215.4486243902</v>
      </c>
      <c r="F1129">
        <v>4008215.4486243902</v>
      </c>
      <c r="G1129">
        <v>3519407.21339228</v>
      </c>
      <c r="H1129">
        <v>5668472.6483579697</v>
      </c>
      <c r="I1129">
        <v>1.0963764448140301</v>
      </c>
      <c r="J1129">
        <f t="shared" si="34"/>
        <v>0.5299192642332049</v>
      </c>
      <c r="K1129">
        <f t="shared" si="35"/>
        <v>0.70710678118654757</v>
      </c>
    </row>
    <row r="1130" spans="1:11" x14ac:dyDescent="0.25">
      <c r="A1130">
        <v>1129</v>
      </c>
      <c r="B1130">
        <v>32</v>
      </c>
      <c r="C1130">
        <v>45</v>
      </c>
      <c r="D1130">
        <v>400000</v>
      </c>
      <c r="E1130">
        <v>4068181.50458084</v>
      </c>
      <c r="F1130">
        <v>4068181.50458084</v>
      </c>
      <c r="G1130">
        <v>3572399.1398156001</v>
      </c>
      <c r="H1130">
        <v>5753277.4579736097</v>
      </c>
      <c r="I1130">
        <v>1.1294870562052699</v>
      </c>
      <c r="J1130">
        <f t="shared" si="34"/>
        <v>0.5299192642332049</v>
      </c>
      <c r="K1130">
        <f t="shared" si="35"/>
        <v>0.70710678118654757</v>
      </c>
    </row>
    <row r="1131" spans="1:11" x14ac:dyDescent="0.25">
      <c r="A1131">
        <v>1130</v>
      </c>
      <c r="B1131">
        <v>32</v>
      </c>
      <c r="C1131">
        <v>45</v>
      </c>
      <c r="D1131">
        <v>500000</v>
      </c>
      <c r="E1131">
        <v>4128147.5605373001</v>
      </c>
      <c r="F1131">
        <v>4128147.5605373001</v>
      </c>
      <c r="G1131">
        <v>3625391.0662389202</v>
      </c>
      <c r="H1131">
        <v>5838082.2675892599</v>
      </c>
      <c r="I1131">
        <v>1.1630902324898</v>
      </c>
      <c r="J1131">
        <f t="shared" si="34"/>
        <v>0.5299192642332049</v>
      </c>
      <c r="K1131">
        <f t="shared" si="35"/>
        <v>0.70710678118654757</v>
      </c>
    </row>
    <row r="1132" spans="1:11" x14ac:dyDescent="0.25">
      <c r="A1132">
        <v>1131</v>
      </c>
      <c r="B1132">
        <v>32</v>
      </c>
      <c r="C1132">
        <v>45</v>
      </c>
      <c r="D1132">
        <v>750000</v>
      </c>
      <c r="E1132">
        <v>4278062.7004284402</v>
      </c>
      <c r="F1132">
        <v>4278062.7004284402</v>
      </c>
      <c r="G1132">
        <v>3757870.8822972202</v>
      </c>
      <c r="H1132">
        <v>6050094.2916283598</v>
      </c>
      <c r="I1132">
        <v>1.2492531446092501</v>
      </c>
      <c r="J1132">
        <f t="shared" si="34"/>
        <v>0.5299192642332049</v>
      </c>
      <c r="K1132">
        <f t="shared" si="35"/>
        <v>0.70710678118654757</v>
      </c>
    </row>
    <row r="1133" spans="1:11" x14ac:dyDescent="0.25">
      <c r="A1133">
        <v>1132</v>
      </c>
      <c r="B1133">
        <v>32</v>
      </c>
      <c r="C1133">
        <v>45</v>
      </c>
      <c r="D1133">
        <v>1000000</v>
      </c>
      <c r="E1133">
        <v>4427977.8403195702</v>
      </c>
      <c r="F1133">
        <v>4427977.8403195702</v>
      </c>
      <c r="G1133">
        <v>3890350.6983555299</v>
      </c>
      <c r="H1133">
        <v>6262106.31566747</v>
      </c>
      <c r="I1133">
        <v>1.33849458731173</v>
      </c>
      <c r="J1133">
        <f t="shared" si="34"/>
        <v>0.5299192642332049</v>
      </c>
      <c r="K1133">
        <f t="shared" si="35"/>
        <v>0.70710678118654757</v>
      </c>
    </row>
    <row r="1134" spans="1:11" x14ac:dyDescent="0.25">
      <c r="A1134">
        <v>1133</v>
      </c>
      <c r="B1134">
        <v>32</v>
      </c>
      <c r="C1134">
        <v>45</v>
      </c>
      <c r="D1134">
        <v>2500000</v>
      </c>
      <c r="E1134">
        <v>5327468.6796664</v>
      </c>
      <c r="F1134">
        <v>5327468.6796664</v>
      </c>
      <c r="G1134">
        <v>4685229.5947053302</v>
      </c>
      <c r="H1134">
        <v>7534178.4599021096</v>
      </c>
      <c r="I1134">
        <v>1.9385923857702401</v>
      </c>
      <c r="J1134">
        <f t="shared" si="34"/>
        <v>0.5299192642332049</v>
      </c>
      <c r="K1134">
        <f t="shared" si="35"/>
        <v>0.70710678118654757</v>
      </c>
    </row>
    <row r="1135" spans="1:11" x14ac:dyDescent="0.25">
      <c r="A1135">
        <v>1134</v>
      </c>
      <c r="B1135">
        <v>32</v>
      </c>
      <c r="C1135">
        <v>45</v>
      </c>
      <c r="D1135">
        <v>5000000</v>
      </c>
      <c r="E1135">
        <v>6826620.0785777802</v>
      </c>
      <c r="F1135">
        <v>6826620.0785777699</v>
      </c>
      <c r="G1135">
        <v>6010027.7552883504</v>
      </c>
      <c r="H1135">
        <v>9654298.7002931703</v>
      </c>
      <c r="I1135">
        <v>3.1850378298435</v>
      </c>
      <c r="J1135">
        <f t="shared" si="34"/>
        <v>0.5299192642332049</v>
      </c>
      <c r="K1135">
        <f t="shared" si="35"/>
        <v>0.70710678118654757</v>
      </c>
    </row>
    <row r="1136" spans="1:11" x14ac:dyDescent="0.25">
      <c r="A1136">
        <v>1135</v>
      </c>
      <c r="B1136">
        <v>32</v>
      </c>
      <c r="C1136">
        <v>45</v>
      </c>
      <c r="D1136">
        <v>6000000</v>
      </c>
      <c r="E1136">
        <v>7426280.6381423203</v>
      </c>
      <c r="F1136">
        <v>7426280.6381423203</v>
      </c>
      <c r="G1136">
        <v>6539947.0195215503</v>
      </c>
      <c r="H1136">
        <v>10502346.7964496</v>
      </c>
      <c r="I1136">
        <v>3.7698148637976399</v>
      </c>
      <c r="J1136">
        <f t="shared" si="34"/>
        <v>0.5299192642332049</v>
      </c>
      <c r="K1136">
        <f t="shared" si="35"/>
        <v>0.70710678118654757</v>
      </c>
    </row>
    <row r="1137" spans="1:11" x14ac:dyDescent="0.25">
      <c r="A1137">
        <v>1136</v>
      </c>
      <c r="B1137">
        <v>32</v>
      </c>
      <c r="C1137">
        <v>45</v>
      </c>
      <c r="D1137">
        <v>7000000</v>
      </c>
      <c r="E1137">
        <v>8025941.19770688</v>
      </c>
      <c r="F1137">
        <v>8025941.1977068698</v>
      </c>
      <c r="G1137">
        <v>7069866.2837547604</v>
      </c>
      <c r="H1137">
        <v>11350394.892605999</v>
      </c>
      <c r="I1137">
        <v>4.40384838708027</v>
      </c>
      <c r="J1137">
        <f t="shared" si="34"/>
        <v>0.5299192642332049</v>
      </c>
      <c r="K1137">
        <f t="shared" si="35"/>
        <v>0.70710678118654757</v>
      </c>
    </row>
    <row r="1138" spans="1:11" x14ac:dyDescent="0.25">
      <c r="A1138">
        <v>1137</v>
      </c>
      <c r="B1138">
        <v>32</v>
      </c>
      <c r="C1138">
        <v>45</v>
      </c>
      <c r="D1138">
        <v>8000000</v>
      </c>
      <c r="E1138">
        <v>8625601.7572714202</v>
      </c>
      <c r="F1138">
        <v>8625601.7572714202</v>
      </c>
      <c r="G1138">
        <v>7599785.5479879603</v>
      </c>
      <c r="H1138">
        <v>12198442.988762399</v>
      </c>
      <c r="I1138">
        <v>5.0871383996913799</v>
      </c>
      <c r="J1138">
        <f t="shared" si="34"/>
        <v>0.5299192642332049</v>
      </c>
      <c r="K1138">
        <f t="shared" si="35"/>
        <v>0.70710678118654757</v>
      </c>
    </row>
    <row r="1139" spans="1:11" x14ac:dyDescent="0.25">
      <c r="A1139">
        <v>1138</v>
      </c>
      <c r="B1139">
        <v>32</v>
      </c>
      <c r="C1139">
        <v>45</v>
      </c>
      <c r="D1139">
        <v>9000000</v>
      </c>
      <c r="E1139">
        <v>9225262.3168359809</v>
      </c>
      <c r="F1139">
        <v>9225262.3168359697</v>
      </c>
      <c r="G1139">
        <v>8129704.8122211602</v>
      </c>
      <c r="H1139">
        <v>13046491.084918801</v>
      </c>
      <c r="I1139">
        <v>5.8196849016309598</v>
      </c>
      <c r="J1139">
        <f t="shared" si="34"/>
        <v>0.5299192642332049</v>
      </c>
      <c r="K1139">
        <f t="shared" si="35"/>
        <v>0.70710678118654757</v>
      </c>
    </row>
    <row r="1140" spans="1:11" x14ac:dyDescent="0.25">
      <c r="A1140">
        <v>1139</v>
      </c>
      <c r="B1140">
        <v>32</v>
      </c>
      <c r="C1140">
        <v>45</v>
      </c>
      <c r="D1140">
        <v>10000000</v>
      </c>
      <c r="E1140">
        <v>9824922.8764005303</v>
      </c>
      <c r="F1140">
        <v>9824922.8764005192</v>
      </c>
      <c r="G1140">
        <v>8659624.0764543694</v>
      </c>
      <c r="H1140">
        <v>13894539.181075299</v>
      </c>
      <c r="I1140">
        <v>6.6014878928990299</v>
      </c>
      <c r="J1140">
        <f t="shared" si="34"/>
        <v>0.5299192642332049</v>
      </c>
      <c r="K1140">
        <f t="shared" si="35"/>
        <v>0.70710678118654757</v>
      </c>
    </row>
    <row r="1141" spans="1:11" x14ac:dyDescent="0.25">
      <c r="A1141">
        <v>1140</v>
      </c>
      <c r="B1141">
        <v>32</v>
      </c>
      <c r="C1141">
        <v>45</v>
      </c>
      <c r="D1141">
        <v>15000000</v>
      </c>
      <c r="E1141">
        <v>12823225.674223199</v>
      </c>
      <c r="F1141">
        <v>12823225.674223199</v>
      </c>
      <c r="G1141">
        <v>11309220.3976204</v>
      </c>
      <c r="H1141">
        <v>18134779.6618574</v>
      </c>
      <c r="I1141">
        <v>11.249350189166501</v>
      </c>
      <c r="J1141">
        <f t="shared" si="34"/>
        <v>0.5299192642332049</v>
      </c>
      <c r="K1141">
        <f t="shared" si="35"/>
        <v>0.70710678118654757</v>
      </c>
    </row>
    <row r="1142" spans="1:11" x14ac:dyDescent="0.25">
      <c r="A1142">
        <v>1141</v>
      </c>
      <c r="B1142">
        <v>32</v>
      </c>
      <c r="C1142">
        <v>45</v>
      </c>
      <c r="D1142">
        <v>20000000</v>
      </c>
      <c r="E1142">
        <v>15821528.472046001</v>
      </c>
      <c r="F1142">
        <v>15821528.472046001</v>
      </c>
      <c r="G1142">
        <v>13958816.7187864</v>
      </c>
      <c r="H1142">
        <v>22375020.142639499</v>
      </c>
      <c r="I1142">
        <v>17.128624718646101</v>
      </c>
      <c r="J1142">
        <f t="shared" si="34"/>
        <v>0.5299192642332049</v>
      </c>
      <c r="K1142">
        <f t="shared" si="35"/>
        <v>0.70710678118654757</v>
      </c>
    </row>
    <row r="1143" spans="1:11" x14ac:dyDescent="0.25">
      <c r="A1143">
        <v>1142</v>
      </c>
      <c r="B1143">
        <v>32</v>
      </c>
      <c r="C1143">
        <v>45</v>
      </c>
      <c r="D1143">
        <v>25000000</v>
      </c>
      <c r="E1143">
        <v>18819831.269868702</v>
      </c>
      <c r="F1143">
        <v>18819831.269868702</v>
      </c>
      <c r="G1143">
        <v>16608413.039952399</v>
      </c>
      <c r="H1143">
        <v>26615260.623421598</v>
      </c>
      <c r="I1143">
        <v>24.239311481337701</v>
      </c>
      <c r="J1143">
        <f t="shared" si="34"/>
        <v>0.5299192642332049</v>
      </c>
      <c r="K1143">
        <f t="shared" si="35"/>
        <v>0.70710678118654757</v>
      </c>
    </row>
    <row r="1144" spans="1:11" x14ac:dyDescent="0.25">
      <c r="A1144">
        <v>1143</v>
      </c>
      <c r="B1144">
        <v>32</v>
      </c>
      <c r="C1144">
        <v>45</v>
      </c>
      <c r="D1144">
        <v>30000000</v>
      </c>
      <c r="E1144">
        <v>21818134.067691501</v>
      </c>
      <c r="F1144">
        <v>21818134.067691501</v>
      </c>
      <c r="G1144">
        <v>19258009.361118399</v>
      </c>
      <c r="H1144">
        <v>30855501.104203802</v>
      </c>
      <c r="I1144">
        <v>32.581410477241398</v>
      </c>
      <c r="J1144">
        <f t="shared" si="34"/>
        <v>0.5299192642332049</v>
      </c>
      <c r="K1144">
        <f t="shared" si="35"/>
        <v>0.70710678118654757</v>
      </c>
    </row>
    <row r="1145" spans="1:11" x14ac:dyDescent="0.25">
      <c r="A1145">
        <v>1144</v>
      </c>
      <c r="B1145">
        <v>32</v>
      </c>
      <c r="C1145">
        <v>45</v>
      </c>
      <c r="D1145">
        <v>35000000</v>
      </c>
      <c r="E1145">
        <v>24816436.8655142</v>
      </c>
      <c r="F1145">
        <v>24816436.8655142</v>
      </c>
      <c r="G1145">
        <v>21907605.6822844</v>
      </c>
      <c r="H1145">
        <v>35095741.584985897</v>
      </c>
      <c r="I1145">
        <v>42.154921706357001</v>
      </c>
      <c r="J1145">
        <f t="shared" si="34"/>
        <v>0.5299192642332049</v>
      </c>
      <c r="K1145">
        <f t="shared" si="35"/>
        <v>0.70710678118654757</v>
      </c>
    </row>
    <row r="1146" spans="1:11" x14ac:dyDescent="0.25">
      <c r="A1146">
        <v>1145</v>
      </c>
      <c r="B1146">
        <v>32</v>
      </c>
      <c r="C1146">
        <v>45</v>
      </c>
      <c r="D1146">
        <v>40000000</v>
      </c>
      <c r="E1146">
        <v>27814739.663337</v>
      </c>
      <c r="F1146">
        <v>27814739.663337</v>
      </c>
      <c r="G1146">
        <v>24557202.003450502</v>
      </c>
      <c r="H1146">
        <v>39335982.065768003</v>
      </c>
      <c r="I1146">
        <v>52.959845168684701</v>
      </c>
      <c r="J1146">
        <f t="shared" si="34"/>
        <v>0.5299192642332049</v>
      </c>
      <c r="K1146">
        <f t="shared" si="35"/>
        <v>0.70710678118654757</v>
      </c>
    </row>
    <row r="1147" spans="1:11" x14ac:dyDescent="0.25">
      <c r="A1147">
        <v>1146</v>
      </c>
      <c r="B1147">
        <v>32</v>
      </c>
      <c r="C1147">
        <v>45</v>
      </c>
      <c r="D1147">
        <v>50000000</v>
      </c>
      <c r="E1147">
        <v>33811345.258982502</v>
      </c>
      <c r="F1147">
        <v>33811345.258982502</v>
      </c>
      <c r="G1147">
        <v>29856394.645782501</v>
      </c>
      <c r="H1147">
        <v>47816463.027332298</v>
      </c>
      <c r="I1147">
        <v>78.263928792976202</v>
      </c>
      <c r="J1147">
        <f t="shared" si="34"/>
        <v>0.5299192642332049</v>
      </c>
      <c r="K1147">
        <f t="shared" si="35"/>
        <v>0.70710678118654757</v>
      </c>
    </row>
    <row r="1148" spans="1:11" x14ac:dyDescent="0.25">
      <c r="A1148">
        <v>1147</v>
      </c>
      <c r="B1148">
        <v>32</v>
      </c>
      <c r="C1148">
        <v>45</v>
      </c>
      <c r="D1148">
        <v>75000000</v>
      </c>
      <c r="E1148">
        <v>48802859.248096198</v>
      </c>
      <c r="F1148">
        <v>48802859.248096198</v>
      </c>
      <c r="G1148">
        <v>43104376.251612604</v>
      </c>
      <c r="H1148">
        <v>69017665.431243002</v>
      </c>
      <c r="I1148">
        <v>163.07385193491501</v>
      </c>
      <c r="J1148">
        <f t="shared" si="34"/>
        <v>0.5299192642332049</v>
      </c>
      <c r="K1148">
        <f t="shared" si="35"/>
        <v>0.70710678118654757</v>
      </c>
    </row>
    <row r="1149" spans="1:11" x14ac:dyDescent="0.25">
      <c r="A1149">
        <v>1148</v>
      </c>
      <c r="B1149">
        <v>32</v>
      </c>
      <c r="C1149">
        <v>45</v>
      </c>
      <c r="D1149">
        <v>100000000</v>
      </c>
      <c r="E1149">
        <v>63794373.237209998</v>
      </c>
      <c r="F1149">
        <v>63794373.237209998</v>
      </c>
      <c r="G1149">
        <v>56352357.857442804</v>
      </c>
      <c r="H1149">
        <v>90218867.835153595</v>
      </c>
      <c r="I1149">
        <v>278.66908090715498</v>
      </c>
      <c r="J1149">
        <f t="shared" si="34"/>
        <v>0.5299192642332049</v>
      </c>
      <c r="K1149">
        <f t="shared" si="35"/>
        <v>0.70710678118654757</v>
      </c>
    </row>
    <row r="1150" spans="1:11" x14ac:dyDescent="0.25">
      <c r="A1150">
        <v>1149</v>
      </c>
      <c r="B1150">
        <v>32</v>
      </c>
      <c r="C1150">
        <v>45</v>
      </c>
      <c r="D1150">
        <v>200000000</v>
      </c>
      <c r="E1150">
        <v>123760429.193665</v>
      </c>
      <c r="F1150">
        <v>123760429.193665</v>
      </c>
      <c r="G1150">
        <v>109344284.280763</v>
      </c>
      <c r="H1150">
        <v>175023677.45079601</v>
      </c>
      <c r="I1150">
        <v>1048.9030550991199</v>
      </c>
      <c r="J1150">
        <f t="shared" si="34"/>
        <v>0.5299192642332049</v>
      </c>
      <c r="K1150">
        <f t="shared" si="35"/>
        <v>0.70710678118654757</v>
      </c>
    </row>
    <row r="1151" spans="1:11" x14ac:dyDescent="0.25">
      <c r="A1151">
        <v>1150</v>
      </c>
      <c r="B1151">
        <v>32</v>
      </c>
      <c r="C1151">
        <v>45</v>
      </c>
      <c r="D1151">
        <v>300000000</v>
      </c>
      <c r="E1151">
        <v>183726485.15011999</v>
      </c>
      <c r="F1151">
        <v>183726485.15011999</v>
      </c>
      <c r="G1151">
        <v>162336210.704083</v>
      </c>
      <c r="H1151">
        <v>259828487.06643799</v>
      </c>
      <c r="I1151">
        <v>2311.70192257589</v>
      </c>
      <c r="J1151">
        <f t="shared" si="34"/>
        <v>0.5299192642332049</v>
      </c>
      <c r="K1151">
        <f t="shared" si="35"/>
        <v>0.70710678118654757</v>
      </c>
    </row>
    <row r="1152" spans="1:11" x14ac:dyDescent="0.25">
      <c r="A1152">
        <v>1151</v>
      </c>
      <c r="B1152">
        <v>32</v>
      </c>
      <c r="C1152">
        <v>45</v>
      </c>
      <c r="D1152">
        <v>350000000</v>
      </c>
      <c r="E1152">
        <v>213709513.12834701</v>
      </c>
      <c r="F1152">
        <v>213709513.12834701</v>
      </c>
      <c r="G1152">
        <v>188832173.91574401</v>
      </c>
      <c r="H1152">
        <v>302230891.87426001</v>
      </c>
      <c r="I1152">
        <v>3127.8131912960898</v>
      </c>
      <c r="J1152">
        <f t="shared" si="34"/>
        <v>0.5299192642332049</v>
      </c>
      <c r="K1152">
        <f t="shared" si="35"/>
        <v>0.70710678118654757</v>
      </c>
    </row>
    <row r="1153" spans="1:11" x14ac:dyDescent="0.25">
      <c r="A1153">
        <v>1152</v>
      </c>
      <c r="B1153">
        <v>32</v>
      </c>
      <c r="C1153">
        <v>45</v>
      </c>
      <c r="D1153">
        <v>400000000</v>
      </c>
      <c r="E1153">
        <v>243692541.10657501</v>
      </c>
      <c r="F1153">
        <v>243692541.10657501</v>
      </c>
      <c r="G1153">
        <v>215328137.127404</v>
      </c>
      <c r="H1153">
        <v>344633296.68208098</v>
      </c>
      <c r="I1153">
        <v>4067.0656833374801</v>
      </c>
      <c r="J1153">
        <f t="shared" si="34"/>
        <v>0.5299192642332049</v>
      </c>
      <c r="K1153">
        <f t="shared" si="35"/>
        <v>0.70710678118654757</v>
      </c>
    </row>
    <row r="1154" spans="1:11" x14ac:dyDescent="0.25">
      <c r="A1154">
        <v>1153</v>
      </c>
      <c r="B1154">
        <v>32</v>
      </c>
      <c r="C1154">
        <v>45</v>
      </c>
      <c r="D1154">
        <v>500000000</v>
      </c>
      <c r="E1154">
        <v>303658597.06303</v>
      </c>
      <c r="F1154">
        <v>303658597.06303</v>
      </c>
      <c r="G1154">
        <v>268320063.550724</v>
      </c>
      <c r="H1154">
        <v>429438106.29772401</v>
      </c>
      <c r="I1154">
        <v>6314.9943373838796</v>
      </c>
      <c r="J1154">
        <f t="shared" ref="J1154:J1217" si="36">SIN(B1154*PI()/180)</f>
        <v>0.5299192642332049</v>
      </c>
      <c r="K1154">
        <f t="shared" ref="K1154:K1217" si="37">COS(C1154*PI()/180)</f>
        <v>0.70710678118654757</v>
      </c>
    </row>
    <row r="1155" spans="1:11" x14ac:dyDescent="0.25">
      <c r="A1155">
        <v>1154</v>
      </c>
      <c r="B1155">
        <v>32</v>
      </c>
      <c r="C1155">
        <v>45</v>
      </c>
      <c r="D1155">
        <v>750000000</v>
      </c>
      <c r="E1155">
        <v>453573736.95416701</v>
      </c>
      <c r="F1155">
        <v>453573736.95416701</v>
      </c>
      <c r="G1155">
        <v>400799879.60902601</v>
      </c>
      <c r="H1155">
        <v>641450130.33683002</v>
      </c>
      <c r="I1155">
        <v>14089.787380620901</v>
      </c>
      <c r="J1155">
        <f t="shared" si="36"/>
        <v>0.5299192642332049</v>
      </c>
      <c r="K1155">
        <f t="shared" si="37"/>
        <v>0.70710678118654757</v>
      </c>
    </row>
    <row r="1156" spans="1:11" x14ac:dyDescent="0.25">
      <c r="A1156">
        <v>1155</v>
      </c>
      <c r="B1156">
        <v>32</v>
      </c>
      <c r="C1156">
        <v>45</v>
      </c>
      <c r="D1156">
        <v>1000000000</v>
      </c>
      <c r="E1156">
        <v>603488876.84530497</v>
      </c>
      <c r="F1156">
        <v>603488876.84530497</v>
      </c>
      <c r="G1156">
        <v>533279695.66732699</v>
      </c>
      <c r="H1156">
        <v>853462154.37593603</v>
      </c>
      <c r="I1156">
        <v>24943.111006888001</v>
      </c>
      <c r="J1156">
        <f t="shared" si="36"/>
        <v>0.5299192642332049</v>
      </c>
      <c r="K1156">
        <f t="shared" si="37"/>
        <v>0.70710678118654757</v>
      </c>
    </row>
    <row r="1157" spans="1:11" x14ac:dyDescent="0.25">
      <c r="A1157">
        <v>1156</v>
      </c>
      <c r="B1157">
        <v>33</v>
      </c>
      <c r="C1157">
        <v>45</v>
      </c>
      <c r="D1157">
        <v>100</v>
      </c>
      <c r="E1157">
        <v>3786244.7344637099</v>
      </c>
      <c r="F1157">
        <v>3786244.7344637099</v>
      </c>
      <c r="G1157">
        <v>3454013.1050813999</v>
      </c>
      <c r="H1157">
        <v>5354558.6539423</v>
      </c>
      <c r="I1157">
        <v>1.0000313885455401</v>
      </c>
      <c r="J1157">
        <f t="shared" si="36"/>
        <v>0.54463903501502708</v>
      </c>
      <c r="K1157">
        <f t="shared" si="37"/>
        <v>0.70710678118654757</v>
      </c>
    </row>
    <row r="1158" spans="1:11" x14ac:dyDescent="0.25">
      <c r="A1158">
        <v>1157</v>
      </c>
      <c r="B1158">
        <v>33</v>
      </c>
      <c r="C1158">
        <v>45</v>
      </c>
      <c r="D1158">
        <v>500</v>
      </c>
      <c r="E1158">
        <v>3786481.9463220201</v>
      </c>
      <c r="F1158">
        <v>3786481.9463220201</v>
      </c>
      <c r="G1158">
        <v>3454230.9606953999</v>
      </c>
      <c r="H1158">
        <v>5354894.1221694797</v>
      </c>
      <c r="I1158">
        <v>1.0001569476539101</v>
      </c>
      <c r="J1158">
        <f t="shared" si="36"/>
        <v>0.54463903501502708</v>
      </c>
      <c r="K1158">
        <f t="shared" si="37"/>
        <v>0.70710678118654757</v>
      </c>
    </row>
    <row r="1159" spans="1:11" x14ac:dyDescent="0.25">
      <c r="A1159">
        <v>1158</v>
      </c>
      <c r="B1159">
        <v>33</v>
      </c>
      <c r="C1159">
        <v>45</v>
      </c>
      <c r="D1159">
        <v>1000</v>
      </c>
      <c r="E1159">
        <v>3786778.4611449102</v>
      </c>
      <c r="F1159">
        <v>3786778.4611449102</v>
      </c>
      <c r="G1159">
        <v>3454503.2802129099</v>
      </c>
      <c r="H1159">
        <v>5355313.4574534604</v>
      </c>
      <c r="I1159">
        <v>1.0003139076232599</v>
      </c>
      <c r="J1159">
        <f t="shared" si="36"/>
        <v>0.54463903501502708</v>
      </c>
      <c r="K1159">
        <f t="shared" si="37"/>
        <v>0.70710678118654757</v>
      </c>
    </row>
    <row r="1160" spans="1:11" x14ac:dyDescent="0.25">
      <c r="A1160">
        <v>1159</v>
      </c>
      <c r="B1160">
        <v>33</v>
      </c>
      <c r="C1160">
        <v>45</v>
      </c>
      <c r="D1160">
        <v>10000</v>
      </c>
      <c r="E1160">
        <v>3792115.7279568901</v>
      </c>
      <c r="F1160">
        <v>3792115.7279568901</v>
      </c>
      <c r="G1160">
        <v>3459405.0315280398</v>
      </c>
      <c r="H1160">
        <v>5362861.4925649604</v>
      </c>
      <c r="I1160">
        <v>1.0031412930105399</v>
      </c>
      <c r="J1160">
        <f t="shared" si="36"/>
        <v>0.54463903501502708</v>
      </c>
      <c r="K1160">
        <f t="shared" si="37"/>
        <v>0.70710678118654757</v>
      </c>
    </row>
    <row r="1161" spans="1:11" x14ac:dyDescent="0.25">
      <c r="A1161">
        <v>1160</v>
      </c>
      <c r="B1161">
        <v>33</v>
      </c>
      <c r="C1161">
        <v>45</v>
      </c>
      <c r="D1161">
        <v>50000</v>
      </c>
      <c r="E1161">
        <v>3815836.9137879298</v>
      </c>
      <c r="F1161">
        <v>3815836.9137879298</v>
      </c>
      <c r="G1161">
        <v>3481190.5929286499</v>
      </c>
      <c r="H1161">
        <v>5396408.3152827797</v>
      </c>
      <c r="I1161">
        <v>1.0157557267829</v>
      </c>
      <c r="J1161">
        <f t="shared" si="36"/>
        <v>0.54463903501502708</v>
      </c>
      <c r="K1161">
        <f t="shared" si="37"/>
        <v>0.70710678118654757</v>
      </c>
    </row>
    <row r="1162" spans="1:11" x14ac:dyDescent="0.25">
      <c r="A1162">
        <v>1161</v>
      </c>
      <c r="B1162">
        <v>33</v>
      </c>
      <c r="C1162">
        <v>45</v>
      </c>
      <c r="D1162">
        <v>100000</v>
      </c>
      <c r="E1162">
        <v>3845488.3960767202</v>
      </c>
      <c r="F1162">
        <v>3845488.39607671</v>
      </c>
      <c r="G1162">
        <v>3508422.5446794</v>
      </c>
      <c r="H1162">
        <v>5438341.8436800502</v>
      </c>
      <c r="I1162">
        <v>1.03163460789123</v>
      </c>
      <c r="J1162">
        <f t="shared" si="36"/>
        <v>0.54463903501502708</v>
      </c>
      <c r="K1162">
        <f t="shared" si="37"/>
        <v>0.70710678118654757</v>
      </c>
    </row>
    <row r="1163" spans="1:11" x14ac:dyDescent="0.25">
      <c r="A1163">
        <v>1162</v>
      </c>
      <c r="B1163">
        <v>33</v>
      </c>
      <c r="C1163">
        <v>45</v>
      </c>
      <c r="D1163">
        <v>200000</v>
      </c>
      <c r="E1163">
        <v>3904791.3606542898</v>
      </c>
      <c r="F1163">
        <v>3904791.3606542898</v>
      </c>
      <c r="G1163">
        <v>3562886.4481809</v>
      </c>
      <c r="H1163">
        <v>5522208.9004745902</v>
      </c>
      <c r="I1163">
        <v>1.0637618330841401</v>
      </c>
      <c r="J1163">
        <f t="shared" si="36"/>
        <v>0.54463903501502708</v>
      </c>
      <c r="K1163">
        <f t="shared" si="37"/>
        <v>0.70710678118654757</v>
      </c>
    </row>
    <row r="1164" spans="1:11" x14ac:dyDescent="0.25">
      <c r="A1164">
        <v>1163</v>
      </c>
      <c r="B1164">
        <v>33</v>
      </c>
      <c r="C1164">
        <v>45</v>
      </c>
      <c r="D1164">
        <v>300000</v>
      </c>
      <c r="E1164">
        <v>3964094.3252318702</v>
      </c>
      <c r="F1164">
        <v>3964094.3252318702</v>
      </c>
      <c r="G1164">
        <v>3617350.3516823999</v>
      </c>
      <c r="H1164">
        <v>5606075.9572691396</v>
      </c>
      <c r="I1164">
        <v>1.0963816755787299</v>
      </c>
      <c r="J1164">
        <f t="shared" si="36"/>
        <v>0.54463903501502708</v>
      </c>
      <c r="K1164">
        <f t="shared" si="37"/>
        <v>0.70710678118654757</v>
      </c>
    </row>
    <row r="1165" spans="1:11" x14ac:dyDescent="0.25">
      <c r="A1165">
        <v>1164</v>
      </c>
      <c r="B1165">
        <v>33</v>
      </c>
      <c r="C1165">
        <v>45</v>
      </c>
      <c r="D1165">
        <v>400000</v>
      </c>
      <c r="E1165">
        <v>4023397.28980945</v>
      </c>
      <c r="F1165">
        <v>4023397.28980945</v>
      </c>
      <c r="G1165">
        <v>3671814.25518391</v>
      </c>
      <c r="H1165">
        <v>5689943.0140636796</v>
      </c>
      <c r="I1165">
        <v>1.1294941353749901</v>
      </c>
      <c r="J1165">
        <f t="shared" si="36"/>
        <v>0.54463903501502708</v>
      </c>
      <c r="K1165">
        <f t="shared" si="37"/>
        <v>0.70710678118654757</v>
      </c>
    </row>
    <row r="1166" spans="1:11" x14ac:dyDescent="0.25">
      <c r="A1166">
        <v>1165</v>
      </c>
      <c r="B1166">
        <v>33</v>
      </c>
      <c r="C1166">
        <v>45</v>
      </c>
      <c r="D1166">
        <v>500000</v>
      </c>
      <c r="E1166">
        <v>4082700.2543870299</v>
      </c>
      <c r="F1166">
        <v>4082700.2543870299</v>
      </c>
      <c r="G1166">
        <v>3726278.1586854099</v>
      </c>
      <c r="H1166">
        <v>5773810.0708582196</v>
      </c>
      <c r="I1166">
        <v>1.16309921247292</v>
      </c>
      <c r="J1166">
        <f t="shared" si="36"/>
        <v>0.54463903501502708</v>
      </c>
      <c r="K1166">
        <f t="shared" si="37"/>
        <v>0.70710678118654757</v>
      </c>
    </row>
    <row r="1167" spans="1:11" x14ac:dyDescent="0.25">
      <c r="A1167">
        <v>1166</v>
      </c>
      <c r="B1167">
        <v>33</v>
      </c>
      <c r="C1167">
        <v>45</v>
      </c>
      <c r="D1167">
        <v>750000</v>
      </c>
      <c r="E1167">
        <v>4230957.6658309698</v>
      </c>
      <c r="F1167">
        <v>4230957.6658309698</v>
      </c>
      <c r="G1167">
        <v>3862437.9174391599</v>
      </c>
      <c r="H1167">
        <v>5983477.7128445804</v>
      </c>
      <c r="I1167">
        <v>1.24926710591257</v>
      </c>
      <c r="J1167">
        <f t="shared" si="36"/>
        <v>0.54463903501502708</v>
      </c>
      <c r="K1167">
        <f t="shared" si="37"/>
        <v>0.70710678118654757</v>
      </c>
    </row>
    <row r="1168" spans="1:11" x14ac:dyDescent="0.25">
      <c r="A1168">
        <v>1167</v>
      </c>
      <c r="B1168">
        <v>33</v>
      </c>
      <c r="C1168">
        <v>45</v>
      </c>
      <c r="D1168">
        <v>1000000</v>
      </c>
      <c r="E1168">
        <v>4379215.0772749204</v>
      </c>
      <c r="F1168">
        <v>4379215.0772749204</v>
      </c>
      <c r="G1168">
        <v>3998597.6761929202</v>
      </c>
      <c r="H1168">
        <v>6193145.35483093</v>
      </c>
      <c r="I1168">
        <v>1.33851385748768</v>
      </c>
      <c r="J1168">
        <f t="shared" si="36"/>
        <v>0.54463903501502708</v>
      </c>
      <c r="K1168">
        <f t="shared" si="37"/>
        <v>0.70710678118654757</v>
      </c>
    </row>
    <row r="1169" spans="1:11" x14ac:dyDescent="0.25">
      <c r="A1169">
        <v>1168</v>
      </c>
      <c r="B1169">
        <v>33</v>
      </c>
      <c r="C1169">
        <v>45</v>
      </c>
      <c r="D1169">
        <v>2500000</v>
      </c>
      <c r="E1169">
        <v>5268759.5459385896</v>
      </c>
      <c r="F1169">
        <v>5268759.5459385896</v>
      </c>
      <c r="G1169">
        <v>4815556.2287154598</v>
      </c>
      <c r="H1169">
        <v>7451151.2067490704</v>
      </c>
      <c r="I1169">
        <v>1.93865038778295</v>
      </c>
      <c r="J1169">
        <f t="shared" si="36"/>
        <v>0.54463903501502708</v>
      </c>
      <c r="K1169">
        <f t="shared" si="37"/>
        <v>0.70710678118654757</v>
      </c>
    </row>
    <row r="1170" spans="1:11" x14ac:dyDescent="0.25">
      <c r="A1170">
        <v>1169</v>
      </c>
      <c r="B1170">
        <v>33</v>
      </c>
      <c r="C1170">
        <v>45</v>
      </c>
      <c r="D1170">
        <v>5000000</v>
      </c>
      <c r="E1170">
        <v>6751333.6603780501</v>
      </c>
      <c r="F1170">
        <v>6751333.6603780501</v>
      </c>
      <c r="G1170">
        <v>6177153.8162530297</v>
      </c>
      <c r="H1170">
        <v>9547827.6266126297</v>
      </c>
      <c r="I1170">
        <v>3.1851865891117601</v>
      </c>
      <c r="J1170">
        <f t="shared" si="36"/>
        <v>0.54463903501502708</v>
      </c>
      <c r="K1170">
        <f t="shared" si="37"/>
        <v>0.70710678118654757</v>
      </c>
    </row>
    <row r="1171" spans="1:11" x14ac:dyDescent="0.25">
      <c r="A1171">
        <v>1170</v>
      </c>
      <c r="B1171">
        <v>33</v>
      </c>
      <c r="C1171">
        <v>45</v>
      </c>
      <c r="D1171">
        <v>6000000</v>
      </c>
      <c r="E1171">
        <v>7344363.3061538301</v>
      </c>
      <c r="F1171">
        <v>7344363.3061538301</v>
      </c>
      <c r="G1171">
        <v>6721792.8512680596</v>
      </c>
      <c r="H1171">
        <v>10386498.194558</v>
      </c>
      <c r="I1171">
        <v>3.7700090974361302</v>
      </c>
      <c r="J1171">
        <f t="shared" si="36"/>
        <v>0.54463903501502708</v>
      </c>
      <c r="K1171">
        <f t="shared" si="37"/>
        <v>0.70710678118654757</v>
      </c>
    </row>
    <row r="1172" spans="1:11" x14ac:dyDescent="0.25">
      <c r="A1172">
        <v>1171</v>
      </c>
      <c r="B1172">
        <v>33</v>
      </c>
      <c r="C1172">
        <v>45</v>
      </c>
      <c r="D1172">
        <v>7000000</v>
      </c>
      <c r="E1172">
        <v>7937392.9519296102</v>
      </c>
      <c r="F1172">
        <v>7937392.9519296102</v>
      </c>
      <c r="G1172">
        <v>7266431.8862830801</v>
      </c>
      <c r="H1172">
        <v>11225168.7625034</v>
      </c>
      <c r="I1172">
        <v>4.40409333592783</v>
      </c>
      <c r="J1172">
        <f t="shared" si="36"/>
        <v>0.54463903501502708</v>
      </c>
      <c r="K1172">
        <f t="shared" si="37"/>
        <v>0.70710678118654757</v>
      </c>
    </row>
    <row r="1173" spans="1:11" x14ac:dyDescent="0.25">
      <c r="A1173">
        <v>1172</v>
      </c>
      <c r="B1173">
        <v>33</v>
      </c>
      <c r="C1173">
        <v>45</v>
      </c>
      <c r="D1173">
        <v>8000000</v>
      </c>
      <c r="E1173">
        <v>8530422.5977053996</v>
      </c>
      <c r="F1173">
        <v>8530422.5977053903</v>
      </c>
      <c r="G1173">
        <v>7811070.9212981099</v>
      </c>
      <c r="H1173">
        <v>12063839.330448899</v>
      </c>
      <c r="I1173">
        <v>5.0874393045868702</v>
      </c>
      <c r="J1173">
        <f t="shared" si="36"/>
        <v>0.54463903501502708</v>
      </c>
      <c r="K1173">
        <f t="shared" si="37"/>
        <v>0.70710678118654757</v>
      </c>
    </row>
    <row r="1174" spans="1:11" x14ac:dyDescent="0.25">
      <c r="A1174">
        <v>1173</v>
      </c>
      <c r="B1174">
        <v>33</v>
      </c>
      <c r="C1174">
        <v>45</v>
      </c>
      <c r="D1174">
        <v>9000000</v>
      </c>
      <c r="E1174">
        <v>9123452.2434811797</v>
      </c>
      <c r="F1174">
        <v>9123452.2434811797</v>
      </c>
      <c r="G1174">
        <v>8355709.9563131398</v>
      </c>
      <c r="H1174">
        <v>12902509.8983943</v>
      </c>
      <c r="I1174">
        <v>5.8200470034132401</v>
      </c>
      <c r="J1174">
        <f t="shared" si="36"/>
        <v>0.54463903501502708</v>
      </c>
      <c r="K1174">
        <f t="shared" si="37"/>
        <v>0.70710678118654757</v>
      </c>
    </row>
    <row r="1175" spans="1:11" x14ac:dyDescent="0.25">
      <c r="A1175">
        <v>1174</v>
      </c>
      <c r="B1175">
        <v>33</v>
      </c>
      <c r="C1175">
        <v>45</v>
      </c>
      <c r="D1175">
        <v>10000000</v>
      </c>
      <c r="E1175">
        <v>9716481.8892569598</v>
      </c>
      <c r="F1175">
        <v>9716481.8892569598</v>
      </c>
      <c r="G1175">
        <v>8900348.9913281593</v>
      </c>
      <c r="H1175">
        <v>13741180.4663397</v>
      </c>
      <c r="I1175">
        <v>6.6019164324069504</v>
      </c>
      <c r="J1175">
        <f t="shared" si="36"/>
        <v>0.54463903501502708</v>
      </c>
      <c r="K1175">
        <f t="shared" si="37"/>
        <v>0.70710678118654757</v>
      </c>
    </row>
    <row r="1176" spans="1:11" x14ac:dyDescent="0.25">
      <c r="A1176">
        <v>1175</v>
      </c>
      <c r="B1176">
        <v>33</v>
      </c>
      <c r="C1176">
        <v>45</v>
      </c>
      <c r="D1176">
        <v>15000000</v>
      </c>
      <c r="E1176">
        <v>12681630.118135801</v>
      </c>
      <c r="F1176">
        <v>12681630.118135801</v>
      </c>
      <c r="G1176">
        <v>11623544.166403299</v>
      </c>
      <c r="H1176">
        <v>17934533.3060668</v>
      </c>
      <c r="I1176">
        <v>11.2501895298855</v>
      </c>
      <c r="J1176">
        <f t="shared" si="36"/>
        <v>0.54463903501502708</v>
      </c>
      <c r="K1176">
        <f t="shared" si="37"/>
        <v>0.70710678118654757</v>
      </c>
    </row>
    <row r="1177" spans="1:11" x14ac:dyDescent="0.25">
      <c r="A1177">
        <v>1176</v>
      </c>
      <c r="B1177">
        <v>33</v>
      </c>
      <c r="C1177">
        <v>45</v>
      </c>
      <c r="D1177">
        <v>20000000</v>
      </c>
      <c r="E1177">
        <v>15646778.347014699</v>
      </c>
      <c r="F1177">
        <v>15646778.347014699</v>
      </c>
      <c r="G1177">
        <v>14346739.3414784</v>
      </c>
      <c r="H1177">
        <v>22127886.1457939</v>
      </c>
      <c r="I1177">
        <v>17.1300058815476</v>
      </c>
      <c r="J1177">
        <f t="shared" si="36"/>
        <v>0.54463903501502708</v>
      </c>
      <c r="K1177">
        <f t="shared" si="37"/>
        <v>0.70710678118654757</v>
      </c>
    </row>
    <row r="1178" spans="1:11" x14ac:dyDescent="0.25">
      <c r="A1178">
        <v>1177</v>
      </c>
      <c r="B1178">
        <v>33</v>
      </c>
      <c r="C1178">
        <v>45</v>
      </c>
      <c r="D1178">
        <v>25000000</v>
      </c>
      <c r="E1178">
        <v>18611926.5758937</v>
      </c>
      <c r="F1178">
        <v>18611926.5758937</v>
      </c>
      <c r="G1178">
        <v>17069934.516553499</v>
      </c>
      <c r="H1178">
        <v>26321238.9855211</v>
      </c>
      <c r="I1178">
        <v>24.241365487393001</v>
      </c>
      <c r="J1178">
        <f t="shared" si="36"/>
        <v>0.54463903501502708</v>
      </c>
      <c r="K1178">
        <f t="shared" si="37"/>
        <v>0.70710678118654757</v>
      </c>
    </row>
    <row r="1179" spans="1:11" x14ac:dyDescent="0.25">
      <c r="A1179">
        <v>1178</v>
      </c>
      <c r="B1179">
        <v>33</v>
      </c>
      <c r="C1179">
        <v>45</v>
      </c>
      <c r="D1179">
        <v>30000000</v>
      </c>
      <c r="E1179">
        <v>21577074.804772601</v>
      </c>
      <c r="F1179">
        <v>21577074.804772601</v>
      </c>
      <c r="G1179">
        <v>19793129.691628698</v>
      </c>
      <c r="H1179">
        <v>30514591.8252482</v>
      </c>
      <c r="I1179">
        <v>32.584268347421897</v>
      </c>
      <c r="J1179">
        <f t="shared" si="36"/>
        <v>0.54463903501502708</v>
      </c>
      <c r="K1179">
        <f t="shared" si="37"/>
        <v>0.70710678118654757</v>
      </c>
    </row>
    <row r="1180" spans="1:11" x14ac:dyDescent="0.25">
      <c r="A1180">
        <v>1179</v>
      </c>
      <c r="B1180">
        <v>33</v>
      </c>
      <c r="C1180">
        <v>45</v>
      </c>
      <c r="D1180">
        <v>35000000</v>
      </c>
      <c r="E1180">
        <v>24542223.033651501</v>
      </c>
      <c r="F1180">
        <v>24542223.033651501</v>
      </c>
      <c r="G1180">
        <v>22516324.866703801</v>
      </c>
      <c r="H1180">
        <v>34707944.6649753</v>
      </c>
      <c r="I1180">
        <v>42.158714461634197</v>
      </c>
      <c r="J1180">
        <f t="shared" si="36"/>
        <v>0.54463903501502708</v>
      </c>
      <c r="K1180">
        <f t="shared" si="37"/>
        <v>0.70710678118654757</v>
      </c>
    </row>
    <row r="1181" spans="1:11" x14ac:dyDescent="0.25">
      <c r="A1181">
        <v>1180</v>
      </c>
      <c r="B1181">
        <v>33</v>
      </c>
      <c r="C1181">
        <v>45</v>
      </c>
      <c r="D1181">
        <v>40000000</v>
      </c>
      <c r="E1181">
        <v>27507371.262530401</v>
      </c>
      <c r="F1181">
        <v>27507371.262530401</v>
      </c>
      <c r="G1181">
        <v>25239520.0417789</v>
      </c>
      <c r="H1181">
        <v>38901297.504702397</v>
      </c>
      <c r="I1181">
        <v>52.964703830029897</v>
      </c>
      <c r="J1181">
        <f t="shared" si="36"/>
        <v>0.54463903501502708</v>
      </c>
      <c r="K1181">
        <f t="shared" si="37"/>
        <v>0.70710678118654757</v>
      </c>
    </row>
    <row r="1182" spans="1:11" x14ac:dyDescent="0.25">
      <c r="A1182">
        <v>1181</v>
      </c>
      <c r="B1182">
        <v>33</v>
      </c>
      <c r="C1182">
        <v>45</v>
      </c>
      <c r="D1182">
        <v>50000000</v>
      </c>
      <c r="E1182">
        <v>33437667.720288198</v>
      </c>
      <c r="F1182">
        <v>33437667.720288198</v>
      </c>
      <c r="G1182">
        <v>30685910.391929202</v>
      </c>
      <c r="H1182">
        <v>47288003.184156701</v>
      </c>
      <c r="I1182">
        <v>78.271312329371597</v>
      </c>
      <c r="J1182">
        <f t="shared" si="36"/>
        <v>0.54463903501502708</v>
      </c>
      <c r="K1182">
        <f t="shared" si="37"/>
        <v>0.70710678118654757</v>
      </c>
    </row>
    <row r="1183" spans="1:11" x14ac:dyDescent="0.25">
      <c r="A1183">
        <v>1182</v>
      </c>
      <c r="B1183">
        <v>33</v>
      </c>
      <c r="C1183">
        <v>45</v>
      </c>
      <c r="D1183">
        <v>75000000</v>
      </c>
      <c r="E1183">
        <v>48263408.864682801</v>
      </c>
      <c r="F1183">
        <v>48263408.864682801</v>
      </c>
      <c r="G1183">
        <v>44301886.267304897</v>
      </c>
      <c r="H1183">
        <v>68254767.382792294</v>
      </c>
      <c r="I1183">
        <v>163.08984052593499</v>
      </c>
      <c r="J1183">
        <f t="shared" si="36"/>
        <v>0.54463903501502708</v>
      </c>
      <c r="K1183">
        <f t="shared" si="37"/>
        <v>0.70710678118654757</v>
      </c>
    </row>
    <row r="1184" spans="1:11" x14ac:dyDescent="0.25">
      <c r="A1184">
        <v>1183</v>
      </c>
      <c r="B1184">
        <v>33</v>
      </c>
      <c r="C1184">
        <v>45</v>
      </c>
      <c r="D1184">
        <v>100000000</v>
      </c>
      <c r="E1184">
        <v>63089150.009077303</v>
      </c>
      <c r="F1184">
        <v>63089150.009077303</v>
      </c>
      <c r="G1184">
        <v>57917862.1426806</v>
      </c>
      <c r="H1184">
        <v>89221531.581427902</v>
      </c>
      <c r="I1184">
        <v>278.69695007708498</v>
      </c>
      <c r="J1184">
        <f t="shared" si="36"/>
        <v>0.54463903501502708</v>
      </c>
      <c r="K1184">
        <f t="shared" si="37"/>
        <v>0.70710678118654757</v>
      </c>
    </row>
    <row r="1185" spans="1:11" x14ac:dyDescent="0.25">
      <c r="A1185">
        <v>1184</v>
      </c>
      <c r="B1185">
        <v>33</v>
      </c>
      <c r="C1185">
        <v>45</v>
      </c>
      <c r="D1185">
        <v>200000000</v>
      </c>
      <c r="E1185">
        <v>122392114.58665501</v>
      </c>
      <c r="F1185">
        <v>122392114.58665501</v>
      </c>
      <c r="G1185">
        <v>112381765.64418299</v>
      </c>
      <c r="H1185">
        <v>173088588.37597001</v>
      </c>
      <c r="I1185">
        <v>1049.0112018275299</v>
      </c>
      <c r="J1185">
        <f t="shared" si="36"/>
        <v>0.54463903501502708</v>
      </c>
      <c r="K1185">
        <f t="shared" si="37"/>
        <v>0.70710678118654757</v>
      </c>
    </row>
    <row r="1186" spans="1:11" x14ac:dyDescent="0.25">
      <c r="A1186">
        <v>1185</v>
      </c>
      <c r="B1186">
        <v>33</v>
      </c>
      <c r="C1186">
        <v>45</v>
      </c>
      <c r="D1186">
        <v>300000000</v>
      </c>
      <c r="E1186">
        <v>181695079.164233</v>
      </c>
      <c r="F1186">
        <v>181695079.164233</v>
      </c>
      <c r="G1186">
        <v>166845669.14568499</v>
      </c>
      <c r="H1186">
        <v>256955645.17051199</v>
      </c>
      <c r="I1186">
        <v>2311.9427552513598</v>
      </c>
      <c r="J1186">
        <f t="shared" si="36"/>
        <v>0.54463903501502708</v>
      </c>
      <c r="K1186">
        <f t="shared" si="37"/>
        <v>0.70710678118654757</v>
      </c>
    </row>
    <row r="1187" spans="1:11" x14ac:dyDescent="0.25">
      <c r="A1187">
        <v>1186</v>
      </c>
      <c r="B1187">
        <v>33</v>
      </c>
      <c r="C1187">
        <v>45</v>
      </c>
      <c r="D1187">
        <v>350000000</v>
      </c>
      <c r="E1187">
        <v>211346561.45302299</v>
      </c>
      <c r="F1187">
        <v>211346561.453022</v>
      </c>
      <c r="G1187">
        <v>194077620.89643699</v>
      </c>
      <c r="H1187">
        <v>298889173.567783</v>
      </c>
      <c r="I1187">
        <v>3128.1400200907801</v>
      </c>
      <c r="J1187">
        <f t="shared" si="36"/>
        <v>0.54463903501502708</v>
      </c>
      <c r="K1187">
        <f t="shared" si="37"/>
        <v>0.70710678118654757</v>
      </c>
    </row>
    <row r="1188" spans="1:11" x14ac:dyDescent="0.25">
      <c r="A1188">
        <v>1187</v>
      </c>
      <c r="B1188">
        <v>33</v>
      </c>
      <c r="C1188">
        <v>45</v>
      </c>
      <c r="D1188">
        <v>400000000</v>
      </c>
      <c r="E1188">
        <v>240998043.74181199</v>
      </c>
      <c r="F1188">
        <v>240998043.74181199</v>
      </c>
      <c r="G1188">
        <v>221309572.64718801</v>
      </c>
      <c r="H1188">
        <v>340822701.96505499</v>
      </c>
      <c r="I1188">
        <v>4067.4916103485498</v>
      </c>
      <c r="J1188">
        <f t="shared" si="36"/>
        <v>0.54463903501502708</v>
      </c>
      <c r="K1188">
        <f t="shared" si="37"/>
        <v>0.70710678118654757</v>
      </c>
    </row>
    <row r="1189" spans="1:11" x14ac:dyDescent="0.25">
      <c r="A1189">
        <v>1188</v>
      </c>
      <c r="B1189">
        <v>33</v>
      </c>
      <c r="C1189">
        <v>45</v>
      </c>
      <c r="D1189">
        <v>500000000</v>
      </c>
      <c r="E1189">
        <v>300301008.31939</v>
      </c>
      <c r="F1189">
        <v>300301008.31939</v>
      </c>
      <c r="G1189">
        <v>275773476.148691</v>
      </c>
      <c r="H1189">
        <v>424689758.759597</v>
      </c>
      <c r="I1189">
        <v>6315.6577671191098</v>
      </c>
      <c r="J1189">
        <f t="shared" si="36"/>
        <v>0.54463903501502708</v>
      </c>
      <c r="K1189">
        <f t="shared" si="37"/>
        <v>0.70710678118654757</v>
      </c>
    </row>
    <row r="1190" spans="1:11" x14ac:dyDescent="0.25">
      <c r="A1190">
        <v>1189</v>
      </c>
      <c r="B1190">
        <v>33</v>
      </c>
      <c r="C1190">
        <v>45</v>
      </c>
      <c r="D1190">
        <v>750000000</v>
      </c>
      <c r="E1190">
        <v>448558419.763336</v>
      </c>
      <c r="F1190">
        <v>448558419.763336</v>
      </c>
      <c r="G1190">
        <v>411933234.902448</v>
      </c>
      <c r="H1190">
        <v>634357400.74595296</v>
      </c>
      <c r="I1190">
        <v>14091.2738538665</v>
      </c>
      <c r="J1190">
        <f t="shared" si="36"/>
        <v>0.54463903501502708</v>
      </c>
      <c r="K1190">
        <f t="shared" si="37"/>
        <v>0.70710678118654757</v>
      </c>
    </row>
    <row r="1191" spans="1:11" x14ac:dyDescent="0.25">
      <c r="A1191">
        <v>1190</v>
      </c>
      <c r="B1191">
        <v>33</v>
      </c>
      <c r="C1191">
        <v>45</v>
      </c>
      <c r="D1191">
        <v>1000000000</v>
      </c>
      <c r="E1191">
        <v>596815831.20728099</v>
      </c>
      <c r="F1191">
        <v>596815831.20728099</v>
      </c>
      <c r="G1191">
        <v>548092993.65620399</v>
      </c>
      <c r="H1191">
        <v>844025042.73230898</v>
      </c>
      <c r="I1191">
        <v>24945.748076072399</v>
      </c>
      <c r="J1191">
        <f t="shared" si="36"/>
        <v>0.54463903501502708</v>
      </c>
      <c r="K1191">
        <f t="shared" si="37"/>
        <v>0.70710678118654757</v>
      </c>
    </row>
    <row r="1192" spans="1:11" x14ac:dyDescent="0.25">
      <c r="A1192">
        <v>1191</v>
      </c>
      <c r="B1192">
        <v>34</v>
      </c>
      <c r="C1192">
        <v>45</v>
      </c>
      <c r="D1192">
        <v>100</v>
      </c>
      <c r="E1192">
        <v>3742957.48510083</v>
      </c>
      <c r="F1192">
        <v>3742957.48510083</v>
      </c>
      <c r="G1192">
        <v>3546502.4830710301</v>
      </c>
      <c r="H1192">
        <v>5293341.2388154902</v>
      </c>
      <c r="I1192">
        <v>1.0000313902369</v>
      </c>
      <c r="J1192">
        <f t="shared" si="36"/>
        <v>0.5591929034707469</v>
      </c>
      <c r="K1192">
        <f t="shared" si="37"/>
        <v>0.70710678118654757</v>
      </c>
    </row>
    <row r="1193" spans="1:11" x14ac:dyDescent="0.25">
      <c r="A1193">
        <v>1192</v>
      </c>
      <c r="B1193">
        <v>34</v>
      </c>
      <c r="C1193">
        <v>45</v>
      </c>
      <c r="D1193">
        <v>500</v>
      </c>
      <c r="E1193">
        <v>3743191.9723366001</v>
      </c>
      <c r="F1193">
        <v>3743191.9723366001</v>
      </c>
      <c r="G1193">
        <v>3546726.1602324201</v>
      </c>
      <c r="H1193">
        <v>5293672.8538445104</v>
      </c>
      <c r="I1193">
        <v>1.00015695611122</v>
      </c>
      <c r="J1193">
        <f t="shared" si="36"/>
        <v>0.5591929034707469</v>
      </c>
      <c r="K1193">
        <f t="shared" si="37"/>
        <v>0.70710678118654757</v>
      </c>
    </row>
    <row r="1194" spans="1:11" x14ac:dyDescent="0.25">
      <c r="A1194">
        <v>1193</v>
      </c>
      <c r="B1194">
        <v>34</v>
      </c>
      <c r="C1194">
        <v>45</v>
      </c>
      <c r="D1194">
        <v>1000</v>
      </c>
      <c r="E1194">
        <v>3743485.0813813</v>
      </c>
      <c r="F1194">
        <v>3743485.0813813</v>
      </c>
      <c r="G1194">
        <v>3547005.7566841501</v>
      </c>
      <c r="H1194">
        <v>5294087.3726307899</v>
      </c>
      <c r="I1194">
        <v>1.0003139245392101</v>
      </c>
      <c r="J1194">
        <f t="shared" si="36"/>
        <v>0.5591929034707469</v>
      </c>
      <c r="K1194">
        <f t="shared" si="37"/>
        <v>0.70710678118654757</v>
      </c>
    </row>
    <row r="1195" spans="1:11" x14ac:dyDescent="0.25">
      <c r="A1195">
        <v>1194</v>
      </c>
      <c r="B1195">
        <v>34</v>
      </c>
      <c r="C1195">
        <v>45</v>
      </c>
      <c r="D1195">
        <v>10000</v>
      </c>
      <c r="E1195">
        <v>3748761.04418601</v>
      </c>
      <c r="F1195">
        <v>3748761.04418601</v>
      </c>
      <c r="G1195">
        <v>3552038.4928153902</v>
      </c>
      <c r="H1195">
        <v>5301548.7107837899</v>
      </c>
      <c r="I1195">
        <v>1.0031414624095201</v>
      </c>
      <c r="J1195">
        <f t="shared" si="36"/>
        <v>0.5591929034707469</v>
      </c>
      <c r="K1195">
        <f t="shared" si="37"/>
        <v>0.70710678118654757</v>
      </c>
    </row>
    <row r="1196" spans="1:11" x14ac:dyDescent="0.25">
      <c r="A1196">
        <v>1195</v>
      </c>
      <c r="B1196">
        <v>34</v>
      </c>
      <c r="C1196">
        <v>45</v>
      </c>
      <c r="D1196">
        <v>50000</v>
      </c>
      <c r="E1196">
        <v>3772209.7677624999</v>
      </c>
      <c r="F1196">
        <v>3772209.7677624999</v>
      </c>
      <c r="G1196">
        <v>3574406.2089542202</v>
      </c>
      <c r="H1196">
        <v>5334710.2136859903</v>
      </c>
      <c r="I1196">
        <v>1.0157565791007199</v>
      </c>
      <c r="J1196">
        <f t="shared" si="36"/>
        <v>0.5591929034707469</v>
      </c>
      <c r="K1196">
        <f t="shared" si="37"/>
        <v>0.70710678118654757</v>
      </c>
    </row>
    <row r="1197" spans="1:11" x14ac:dyDescent="0.25">
      <c r="A1197">
        <v>1196</v>
      </c>
      <c r="B1197">
        <v>34</v>
      </c>
      <c r="C1197">
        <v>45</v>
      </c>
      <c r="D1197">
        <v>100000</v>
      </c>
      <c r="E1197">
        <v>3801520.6722331</v>
      </c>
      <c r="F1197">
        <v>3801520.6722331</v>
      </c>
      <c r="G1197">
        <v>3602365.85412776</v>
      </c>
      <c r="H1197">
        <v>5376162.0923137404</v>
      </c>
      <c r="I1197">
        <v>1.0316363258342101</v>
      </c>
      <c r="J1197">
        <f t="shared" si="36"/>
        <v>0.5591929034707469</v>
      </c>
      <c r="K1197">
        <f t="shared" si="37"/>
        <v>0.70710678118654757</v>
      </c>
    </row>
    <row r="1198" spans="1:11" x14ac:dyDescent="0.25">
      <c r="A1198">
        <v>1197</v>
      </c>
      <c r="B1198">
        <v>34</v>
      </c>
      <c r="C1198">
        <v>45</v>
      </c>
      <c r="D1198">
        <v>200000</v>
      </c>
      <c r="E1198">
        <v>3860142.4811743102</v>
      </c>
      <c r="F1198">
        <v>3860142.4811743102</v>
      </c>
      <c r="G1198">
        <v>3658285.14447483</v>
      </c>
      <c r="H1198">
        <v>5459065.8495692397</v>
      </c>
      <c r="I1198">
        <v>1.0637653221994501</v>
      </c>
      <c r="J1198">
        <f t="shared" si="36"/>
        <v>0.5591929034707469</v>
      </c>
      <c r="K1198">
        <f t="shared" si="37"/>
        <v>0.70710678118654757</v>
      </c>
    </row>
    <row r="1199" spans="1:11" x14ac:dyDescent="0.25">
      <c r="A1199">
        <v>1198</v>
      </c>
      <c r="B1199">
        <v>34</v>
      </c>
      <c r="C1199">
        <v>45</v>
      </c>
      <c r="D1199">
        <v>300000</v>
      </c>
      <c r="E1199">
        <v>3918764.2901155199</v>
      </c>
      <c r="F1199">
        <v>3918764.2901155199</v>
      </c>
      <c r="G1199">
        <v>3714204.4348219102</v>
      </c>
      <c r="H1199">
        <v>5541969.6068247501</v>
      </c>
      <c r="I1199">
        <v>1.0963869890957101</v>
      </c>
      <c r="J1199">
        <f t="shared" si="36"/>
        <v>0.5591929034707469</v>
      </c>
      <c r="K1199">
        <f t="shared" si="37"/>
        <v>0.70710678118654757</v>
      </c>
    </row>
    <row r="1200" spans="1:11" x14ac:dyDescent="0.25">
      <c r="A1200">
        <v>1199</v>
      </c>
      <c r="B1200">
        <v>34</v>
      </c>
      <c r="C1200">
        <v>45</v>
      </c>
      <c r="D1200">
        <v>400000</v>
      </c>
      <c r="E1200">
        <v>3977386.09905673</v>
      </c>
      <c r="F1200">
        <v>3977386.09905673</v>
      </c>
      <c r="G1200">
        <v>3770123.7251689802</v>
      </c>
      <c r="H1200">
        <v>5624873.3640802503</v>
      </c>
      <c r="I1200">
        <v>1.1295013265230001</v>
      </c>
      <c r="J1200">
        <f t="shared" si="36"/>
        <v>0.5591929034707469</v>
      </c>
      <c r="K1200">
        <f t="shared" si="37"/>
        <v>0.70710678118654757</v>
      </c>
    </row>
    <row r="1201" spans="1:11" x14ac:dyDescent="0.25">
      <c r="A1201">
        <v>1200</v>
      </c>
      <c r="B1201">
        <v>34</v>
      </c>
      <c r="C1201">
        <v>45</v>
      </c>
      <c r="D1201">
        <v>500000</v>
      </c>
      <c r="E1201">
        <v>4036007.9079979402</v>
      </c>
      <c r="F1201">
        <v>4036007.9079979402</v>
      </c>
      <c r="G1201">
        <v>3826043.0155160599</v>
      </c>
      <c r="H1201">
        <v>5707777.1213357598</v>
      </c>
      <c r="I1201">
        <v>1.16310833448131</v>
      </c>
      <c r="J1201">
        <f t="shared" si="36"/>
        <v>0.5591929034707469</v>
      </c>
      <c r="K1201">
        <f t="shared" si="37"/>
        <v>0.70710678118654757</v>
      </c>
    </row>
    <row r="1202" spans="1:11" x14ac:dyDescent="0.25">
      <c r="A1202">
        <v>1201</v>
      </c>
      <c r="B1202">
        <v>34</v>
      </c>
      <c r="C1202">
        <v>45</v>
      </c>
      <c r="D1202">
        <v>750000</v>
      </c>
      <c r="E1202">
        <v>4182562.43035097</v>
      </c>
      <c r="F1202">
        <v>4182562.43035097</v>
      </c>
      <c r="G1202">
        <v>3965841.2413837402</v>
      </c>
      <c r="H1202">
        <v>5915036.5144745205</v>
      </c>
      <c r="I1202">
        <v>1.2492812879503301</v>
      </c>
      <c r="J1202">
        <f t="shared" si="36"/>
        <v>0.5591929034707469</v>
      </c>
      <c r="K1202">
        <f t="shared" si="37"/>
        <v>0.70710678118654757</v>
      </c>
    </row>
    <row r="1203" spans="1:11" x14ac:dyDescent="0.25">
      <c r="A1203">
        <v>1202</v>
      </c>
      <c r="B1203">
        <v>34</v>
      </c>
      <c r="C1203">
        <v>45</v>
      </c>
      <c r="D1203">
        <v>1000000</v>
      </c>
      <c r="E1203">
        <v>4329116.9527040003</v>
      </c>
      <c r="F1203">
        <v>4329116.9527040003</v>
      </c>
      <c r="G1203">
        <v>4105639.4672514298</v>
      </c>
      <c r="H1203">
        <v>6122295.9076132802</v>
      </c>
      <c r="I1203">
        <v>1.33853343223826</v>
      </c>
      <c r="J1203">
        <f t="shared" si="36"/>
        <v>0.5591929034707469</v>
      </c>
      <c r="K1203">
        <f t="shared" si="37"/>
        <v>0.70710678118654757</v>
      </c>
    </row>
    <row r="1204" spans="1:11" x14ac:dyDescent="0.25">
      <c r="A1204">
        <v>1203</v>
      </c>
      <c r="B1204">
        <v>34</v>
      </c>
      <c r="C1204">
        <v>45</v>
      </c>
      <c r="D1204">
        <v>2500000</v>
      </c>
      <c r="E1204">
        <v>5208444.0868221503</v>
      </c>
      <c r="F1204">
        <v>5208444.0868221503</v>
      </c>
      <c r="G1204">
        <v>4944428.8224575501</v>
      </c>
      <c r="H1204">
        <v>7365852.2664458398</v>
      </c>
      <c r="I1204">
        <v>1.9387093051628801</v>
      </c>
      <c r="J1204">
        <f t="shared" si="36"/>
        <v>0.5591929034707469</v>
      </c>
      <c r="K1204">
        <f t="shared" si="37"/>
        <v>0.70710678118654757</v>
      </c>
    </row>
    <row r="1205" spans="1:11" x14ac:dyDescent="0.25">
      <c r="A1205">
        <v>1204</v>
      </c>
      <c r="B1205">
        <v>34</v>
      </c>
      <c r="C1205">
        <v>45</v>
      </c>
      <c r="D1205">
        <v>5000000</v>
      </c>
      <c r="E1205">
        <v>6673989.3103524102</v>
      </c>
      <c r="F1205">
        <v>6673989.3103524102</v>
      </c>
      <c r="G1205">
        <v>6342411.0811344199</v>
      </c>
      <c r="H1205">
        <v>9438446.1978334505</v>
      </c>
      <c r="I1205">
        <v>3.18533769221649</v>
      </c>
      <c r="J1205">
        <f t="shared" si="36"/>
        <v>0.5591929034707469</v>
      </c>
      <c r="K1205">
        <f t="shared" si="37"/>
        <v>0.70710678118654757</v>
      </c>
    </row>
    <row r="1206" spans="1:11" x14ac:dyDescent="0.25">
      <c r="A1206">
        <v>1205</v>
      </c>
      <c r="B1206">
        <v>34</v>
      </c>
      <c r="C1206">
        <v>45</v>
      </c>
      <c r="D1206">
        <v>6000000</v>
      </c>
      <c r="E1206">
        <v>7260207.3997645201</v>
      </c>
      <c r="F1206">
        <v>7260207.3997645201</v>
      </c>
      <c r="G1206">
        <v>6901603.9846051699</v>
      </c>
      <c r="H1206">
        <v>10267483.7703884</v>
      </c>
      <c r="I1206">
        <v>3.7702063899673299</v>
      </c>
      <c r="J1206">
        <f t="shared" si="36"/>
        <v>0.5591929034707469</v>
      </c>
      <c r="K1206">
        <f t="shared" si="37"/>
        <v>0.70710678118654757</v>
      </c>
    </row>
    <row r="1207" spans="1:11" x14ac:dyDescent="0.25">
      <c r="A1207">
        <v>1206</v>
      </c>
      <c r="B1207">
        <v>34</v>
      </c>
      <c r="C1207">
        <v>45</v>
      </c>
      <c r="D1207">
        <v>7000000</v>
      </c>
      <c r="E1207">
        <v>7846425.4891766198</v>
      </c>
      <c r="F1207">
        <v>7846425.4891766198</v>
      </c>
      <c r="G1207">
        <v>7460796.8880759096</v>
      </c>
      <c r="H1207">
        <v>11096521.342943501</v>
      </c>
      <c r="I1207">
        <v>4.4043421408206997</v>
      </c>
      <c r="J1207">
        <f t="shared" si="36"/>
        <v>0.5591929034707469</v>
      </c>
      <c r="K1207">
        <f t="shared" si="37"/>
        <v>0.70710678118654757</v>
      </c>
    </row>
    <row r="1208" spans="1:11" x14ac:dyDescent="0.25">
      <c r="A1208">
        <v>1207</v>
      </c>
      <c r="B1208">
        <v>34</v>
      </c>
      <c r="C1208">
        <v>45</v>
      </c>
      <c r="D1208">
        <v>8000000</v>
      </c>
      <c r="E1208">
        <v>8432643.5785887297</v>
      </c>
      <c r="F1208">
        <v>8432643.5785887297</v>
      </c>
      <c r="G1208">
        <v>8019989.7915466595</v>
      </c>
      <c r="H1208">
        <v>11925558.915498501</v>
      </c>
      <c r="I1208">
        <v>5.0877449447765803</v>
      </c>
      <c r="J1208">
        <f t="shared" si="36"/>
        <v>0.5591929034707469</v>
      </c>
      <c r="K1208">
        <f t="shared" si="37"/>
        <v>0.70710678118654757</v>
      </c>
    </row>
    <row r="1209" spans="1:11" x14ac:dyDescent="0.25">
      <c r="A1209">
        <v>1208</v>
      </c>
      <c r="B1209">
        <v>34</v>
      </c>
      <c r="C1209">
        <v>45</v>
      </c>
      <c r="D1209">
        <v>9000000</v>
      </c>
      <c r="E1209">
        <v>9018861.6680008303</v>
      </c>
      <c r="F1209">
        <v>9018861.6680008303</v>
      </c>
      <c r="G1209">
        <v>8579182.6950174104</v>
      </c>
      <c r="H1209">
        <v>12754596.488053599</v>
      </c>
      <c r="I1209">
        <v>5.8204148018349704</v>
      </c>
      <c r="J1209">
        <f t="shared" si="36"/>
        <v>0.5591929034707469</v>
      </c>
      <c r="K1209">
        <f t="shared" si="37"/>
        <v>0.70710678118654757</v>
      </c>
    </row>
    <row r="1210" spans="1:11" x14ac:dyDescent="0.25">
      <c r="A1210">
        <v>1209</v>
      </c>
      <c r="B1210">
        <v>34</v>
      </c>
      <c r="C1210">
        <v>45</v>
      </c>
      <c r="D1210">
        <v>10000000</v>
      </c>
      <c r="E1210">
        <v>9605079.7574129403</v>
      </c>
      <c r="F1210">
        <v>9605079.7574129403</v>
      </c>
      <c r="G1210">
        <v>9138375.5984881502</v>
      </c>
      <c r="H1210">
        <v>13583634.060608599</v>
      </c>
      <c r="I1210">
        <v>6.6023517119958797</v>
      </c>
      <c r="J1210">
        <f t="shared" si="36"/>
        <v>0.5591929034707469</v>
      </c>
      <c r="K1210">
        <f t="shared" si="37"/>
        <v>0.70710678118654757</v>
      </c>
    </row>
    <row r="1211" spans="1:11" x14ac:dyDescent="0.25">
      <c r="A1211">
        <v>1210</v>
      </c>
      <c r="B1211">
        <v>34</v>
      </c>
      <c r="C1211">
        <v>45</v>
      </c>
      <c r="D1211">
        <v>15000000</v>
      </c>
      <c r="E1211">
        <v>12536170.2044734</v>
      </c>
      <c r="F1211">
        <v>12536170.2044734</v>
      </c>
      <c r="G1211">
        <v>11934340.1158418</v>
      </c>
      <c r="H1211">
        <v>17728821.923383798</v>
      </c>
      <c r="I1211">
        <v>11.251042059338101</v>
      </c>
      <c r="J1211">
        <f t="shared" si="36"/>
        <v>0.5591929034707469</v>
      </c>
      <c r="K1211">
        <f t="shared" si="37"/>
        <v>0.70710678118654757</v>
      </c>
    </row>
    <row r="1212" spans="1:11" x14ac:dyDescent="0.25">
      <c r="A1212">
        <v>1211</v>
      </c>
      <c r="B1212">
        <v>34</v>
      </c>
      <c r="C1212">
        <v>45</v>
      </c>
      <c r="D1212">
        <v>20000000</v>
      </c>
      <c r="E1212">
        <v>15467260.6515339</v>
      </c>
      <c r="F1212">
        <v>15467260.6515339</v>
      </c>
      <c r="G1212">
        <v>14730304.6331956</v>
      </c>
      <c r="H1212">
        <v>21874009.786159001</v>
      </c>
      <c r="I1212">
        <v>17.131408734243301</v>
      </c>
      <c r="J1212">
        <f t="shared" si="36"/>
        <v>0.5591929034707469</v>
      </c>
      <c r="K1212">
        <f t="shared" si="37"/>
        <v>0.70710678118654757</v>
      </c>
    </row>
    <row r="1213" spans="1:11" x14ac:dyDescent="0.25">
      <c r="A1213">
        <v>1212</v>
      </c>
      <c r="B1213">
        <v>34</v>
      </c>
      <c r="C1213">
        <v>45</v>
      </c>
      <c r="D1213">
        <v>25000000</v>
      </c>
      <c r="E1213">
        <v>18398351.098594502</v>
      </c>
      <c r="F1213">
        <v>18398351.098594502</v>
      </c>
      <c r="G1213">
        <v>17526269.1505493</v>
      </c>
      <c r="H1213">
        <v>26019197.6489342</v>
      </c>
      <c r="I1213">
        <v>24.243451736711499</v>
      </c>
      <c r="J1213">
        <f t="shared" si="36"/>
        <v>0.5591929034707469</v>
      </c>
      <c r="K1213">
        <f t="shared" si="37"/>
        <v>0.70710678118654757</v>
      </c>
    </row>
    <row r="1214" spans="1:11" x14ac:dyDescent="0.25">
      <c r="A1214">
        <v>1213</v>
      </c>
      <c r="B1214">
        <v>34</v>
      </c>
      <c r="C1214">
        <v>45</v>
      </c>
      <c r="D1214">
        <v>30000000</v>
      </c>
      <c r="E1214">
        <v>21329441.545655001</v>
      </c>
      <c r="F1214">
        <v>21329441.545655001</v>
      </c>
      <c r="G1214">
        <v>20322233.667902999</v>
      </c>
      <c r="H1214">
        <v>30164385.5117094</v>
      </c>
      <c r="I1214">
        <v>32.587171066742499</v>
      </c>
      <c r="J1214">
        <f t="shared" si="36"/>
        <v>0.5591929034707469</v>
      </c>
      <c r="K1214">
        <f t="shared" si="37"/>
        <v>0.70710678118654757</v>
      </c>
    </row>
    <row r="1215" spans="1:11" x14ac:dyDescent="0.25">
      <c r="A1215">
        <v>1214</v>
      </c>
      <c r="B1215">
        <v>34</v>
      </c>
      <c r="C1215">
        <v>45</v>
      </c>
      <c r="D1215">
        <v>35000000</v>
      </c>
      <c r="E1215">
        <v>24260531.9927155</v>
      </c>
      <c r="F1215">
        <v>24260531.9927155</v>
      </c>
      <c r="G1215">
        <v>23118198.185256802</v>
      </c>
      <c r="H1215">
        <v>34309573.374484703</v>
      </c>
      <c r="I1215">
        <v>42.162566724336401</v>
      </c>
      <c r="J1215">
        <f t="shared" si="36"/>
        <v>0.5591929034707469</v>
      </c>
      <c r="K1215">
        <f t="shared" si="37"/>
        <v>0.70710678118654757</v>
      </c>
    </row>
    <row r="1216" spans="1:11" x14ac:dyDescent="0.25">
      <c r="A1216">
        <v>1215</v>
      </c>
      <c r="B1216">
        <v>34</v>
      </c>
      <c r="C1216">
        <v>45</v>
      </c>
      <c r="D1216">
        <v>40000000</v>
      </c>
      <c r="E1216">
        <v>27191622.439776</v>
      </c>
      <c r="F1216">
        <v>27191622.439776</v>
      </c>
      <c r="G1216">
        <v>25914162.7026105</v>
      </c>
      <c r="H1216">
        <v>38454761.237259902</v>
      </c>
      <c r="I1216">
        <v>52.969638709493204</v>
      </c>
      <c r="J1216">
        <f t="shared" si="36"/>
        <v>0.5591929034707469</v>
      </c>
      <c r="K1216">
        <f t="shared" si="37"/>
        <v>0.70710678118654757</v>
      </c>
    </row>
    <row r="1217" spans="1:11" x14ac:dyDescent="0.25">
      <c r="A1217">
        <v>1216</v>
      </c>
      <c r="B1217">
        <v>34</v>
      </c>
      <c r="C1217">
        <v>45</v>
      </c>
      <c r="D1217">
        <v>50000000</v>
      </c>
      <c r="E1217">
        <v>33053803.333897099</v>
      </c>
      <c r="F1217">
        <v>33053803.333897099</v>
      </c>
      <c r="G1217">
        <v>31506091.737318002</v>
      </c>
      <c r="H1217">
        <v>46745136.9628103</v>
      </c>
      <c r="I1217">
        <v>78.278811662495599</v>
      </c>
      <c r="J1217">
        <f t="shared" si="36"/>
        <v>0.5591929034707469</v>
      </c>
      <c r="K1217">
        <f t="shared" si="37"/>
        <v>0.70710678118654757</v>
      </c>
    </row>
    <row r="1218" spans="1:11" x14ac:dyDescent="0.25">
      <c r="A1218">
        <v>1217</v>
      </c>
      <c r="B1218">
        <v>34</v>
      </c>
      <c r="C1218">
        <v>45</v>
      </c>
      <c r="D1218">
        <v>75000000</v>
      </c>
      <c r="E1218">
        <v>47709255.569199704</v>
      </c>
      <c r="F1218">
        <v>47709255.569199704</v>
      </c>
      <c r="G1218">
        <v>45485914.324086703</v>
      </c>
      <c r="H1218">
        <v>67471076.276686296</v>
      </c>
      <c r="I1218">
        <v>163.10607977735199</v>
      </c>
      <c r="J1218">
        <f t="shared" ref="J1218:J1281" si="38">SIN(B1218*PI()/180)</f>
        <v>0.5591929034707469</v>
      </c>
      <c r="K1218">
        <f t="shared" ref="K1218:K1281" si="39">COS(C1218*PI()/180)</f>
        <v>0.70710678118654757</v>
      </c>
    </row>
    <row r="1219" spans="1:11" x14ac:dyDescent="0.25">
      <c r="A1219">
        <v>1218</v>
      </c>
      <c r="B1219">
        <v>34</v>
      </c>
      <c r="C1219">
        <v>45</v>
      </c>
      <c r="D1219">
        <v>100000000</v>
      </c>
      <c r="E1219">
        <v>62364707.804502301</v>
      </c>
      <c r="F1219">
        <v>62364707.804502301</v>
      </c>
      <c r="G1219">
        <v>59465736.910855301</v>
      </c>
      <c r="H1219">
        <v>88197015.590562403</v>
      </c>
      <c r="I1219">
        <v>278.72525608128097</v>
      </c>
      <c r="J1219">
        <f t="shared" si="38"/>
        <v>0.5591929034707469</v>
      </c>
      <c r="K1219">
        <f t="shared" si="39"/>
        <v>0.70710678118654757</v>
      </c>
    </row>
    <row r="1220" spans="1:11" x14ac:dyDescent="0.25">
      <c r="A1220">
        <v>1219</v>
      </c>
      <c r="B1220">
        <v>34</v>
      </c>
      <c r="C1220">
        <v>45</v>
      </c>
      <c r="D1220">
        <v>200000000</v>
      </c>
      <c r="E1220">
        <v>120986516.745712</v>
      </c>
      <c r="F1220">
        <v>120986516.745712</v>
      </c>
      <c r="G1220">
        <v>115385027.25793</v>
      </c>
      <c r="H1220">
        <v>171100772.846066</v>
      </c>
      <c r="I1220">
        <v>1049.12104318772</v>
      </c>
      <c r="J1220">
        <f t="shared" si="38"/>
        <v>0.5591929034707469</v>
      </c>
      <c r="K1220">
        <f t="shared" si="39"/>
        <v>0.70710678118654757</v>
      </c>
    </row>
    <row r="1221" spans="1:11" x14ac:dyDescent="0.25">
      <c r="A1221">
        <v>1220</v>
      </c>
      <c r="B1221">
        <v>34</v>
      </c>
      <c r="C1221">
        <v>45</v>
      </c>
      <c r="D1221">
        <v>300000000</v>
      </c>
      <c r="E1221">
        <v>179608325.686923</v>
      </c>
      <c r="F1221">
        <v>179608325.686923</v>
      </c>
      <c r="G1221">
        <v>171304317.60500401</v>
      </c>
      <c r="H1221">
        <v>254004530.10157001</v>
      </c>
      <c r="I1221">
        <v>2312.1873613193302</v>
      </c>
      <c r="J1221">
        <f t="shared" si="38"/>
        <v>0.5591929034707469</v>
      </c>
      <c r="K1221">
        <f t="shared" si="39"/>
        <v>0.70710678118654757</v>
      </c>
    </row>
    <row r="1222" spans="1:11" x14ac:dyDescent="0.25">
      <c r="A1222">
        <v>1221</v>
      </c>
      <c r="B1222">
        <v>34</v>
      </c>
      <c r="C1222">
        <v>45</v>
      </c>
      <c r="D1222">
        <v>350000000</v>
      </c>
      <c r="E1222">
        <v>208919230.15752801</v>
      </c>
      <c r="F1222">
        <v>208919230.15752801</v>
      </c>
      <c r="G1222">
        <v>199263962.77854201</v>
      </c>
      <c r="H1222">
        <v>295456408.72932202</v>
      </c>
      <c r="I1222">
        <v>3128.4719695195599</v>
      </c>
      <c r="J1222">
        <f t="shared" si="38"/>
        <v>0.5591929034707469</v>
      </c>
      <c r="K1222">
        <f t="shared" si="39"/>
        <v>0.70710678118654757</v>
      </c>
    </row>
    <row r="1223" spans="1:11" x14ac:dyDescent="0.25">
      <c r="A1223">
        <v>1222</v>
      </c>
      <c r="B1223">
        <v>34</v>
      </c>
      <c r="C1223">
        <v>45</v>
      </c>
      <c r="D1223">
        <v>400000000</v>
      </c>
      <c r="E1223">
        <v>238230134.628133</v>
      </c>
      <c r="F1223">
        <v>238230134.628133</v>
      </c>
      <c r="G1223">
        <v>227223607.952079</v>
      </c>
      <c r="H1223">
        <v>336908287.35707402</v>
      </c>
      <c r="I1223">
        <v>4067.9242104760901</v>
      </c>
      <c r="J1223">
        <f t="shared" si="38"/>
        <v>0.5591929034707469</v>
      </c>
      <c r="K1223">
        <f t="shared" si="39"/>
        <v>0.70710678118654757</v>
      </c>
    </row>
    <row r="1224" spans="1:11" x14ac:dyDescent="0.25">
      <c r="A1224">
        <v>1223</v>
      </c>
      <c r="B1224">
        <v>34</v>
      </c>
      <c r="C1224">
        <v>45</v>
      </c>
      <c r="D1224">
        <v>500000000</v>
      </c>
      <c r="E1224">
        <v>296851943.56934398</v>
      </c>
      <c r="F1224">
        <v>296851943.56934398</v>
      </c>
      <c r="G1224">
        <v>283142898.29915398</v>
      </c>
      <c r="H1224">
        <v>419812044.61257899</v>
      </c>
      <c r="I1224">
        <v>6316.3315906580201</v>
      </c>
      <c r="J1224">
        <f t="shared" si="38"/>
        <v>0.5591929034707469</v>
      </c>
      <c r="K1224">
        <f t="shared" si="39"/>
        <v>0.70710678118654757</v>
      </c>
    </row>
    <row r="1225" spans="1:11" x14ac:dyDescent="0.25">
      <c r="A1225">
        <v>1224</v>
      </c>
      <c r="B1225">
        <v>34</v>
      </c>
      <c r="C1225">
        <v>45</v>
      </c>
      <c r="D1225">
        <v>750000000</v>
      </c>
      <c r="E1225">
        <v>443406465.92237002</v>
      </c>
      <c r="F1225">
        <v>443406465.92237002</v>
      </c>
      <c r="G1225">
        <v>422941124.16684002</v>
      </c>
      <c r="H1225">
        <v>627071437.75133896</v>
      </c>
      <c r="I1225">
        <v>14092.7836143479</v>
      </c>
      <c r="J1225">
        <f t="shared" si="38"/>
        <v>0.5591929034707469</v>
      </c>
      <c r="K1225">
        <f t="shared" si="39"/>
        <v>0.70710678118654757</v>
      </c>
    </row>
    <row r="1226" spans="1:11" x14ac:dyDescent="0.25">
      <c r="A1226">
        <v>1225</v>
      </c>
      <c r="B1226">
        <v>34</v>
      </c>
      <c r="C1226">
        <v>45</v>
      </c>
      <c r="D1226">
        <v>1000000000</v>
      </c>
      <c r="E1226">
        <v>589960988.27539599</v>
      </c>
      <c r="F1226">
        <v>589960988.27539599</v>
      </c>
      <c r="G1226">
        <v>562739350.03452694</v>
      </c>
      <c r="H1226">
        <v>834330830.8901</v>
      </c>
      <c r="I1226">
        <v>24948.426456945101</v>
      </c>
      <c r="J1226">
        <f t="shared" si="38"/>
        <v>0.5591929034707469</v>
      </c>
      <c r="K1226">
        <f t="shared" si="39"/>
        <v>0.70710678118654757</v>
      </c>
    </row>
    <row r="1227" spans="1:11" x14ac:dyDescent="0.25">
      <c r="A1227">
        <v>1226</v>
      </c>
      <c r="B1227">
        <v>35</v>
      </c>
      <c r="C1227">
        <v>45</v>
      </c>
      <c r="D1227">
        <v>100</v>
      </c>
      <c r="E1227">
        <v>3698528.2100023301</v>
      </c>
      <c r="F1227">
        <v>3698528.2100023301</v>
      </c>
      <c r="G1227">
        <v>3637924.2670217301</v>
      </c>
      <c r="H1227">
        <v>5230508.7554047797</v>
      </c>
      <c r="I1227">
        <v>1.0000313919525601</v>
      </c>
      <c r="J1227">
        <f t="shared" si="38"/>
        <v>0.57357643635104605</v>
      </c>
      <c r="K1227">
        <f t="shared" si="39"/>
        <v>0.70710678118654757</v>
      </c>
    </row>
    <row r="1228" spans="1:11" x14ac:dyDescent="0.25">
      <c r="A1228">
        <v>1227</v>
      </c>
      <c r="B1228">
        <v>35</v>
      </c>
      <c r="C1228">
        <v>45</v>
      </c>
      <c r="D1228">
        <v>500</v>
      </c>
      <c r="E1228">
        <v>3698759.90118847</v>
      </c>
      <c r="F1228">
        <v>3698759.90118847</v>
      </c>
      <c r="G1228">
        <v>3638153.6975962701</v>
      </c>
      <c r="H1228">
        <v>5230836.4162224997</v>
      </c>
      <c r="I1228">
        <v>1.0001569646900601</v>
      </c>
      <c r="J1228">
        <f t="shared" si="38"/>
        <v>0.57357643635104605</v>
      </c>
      <c r="K1228">
        <f t="shared" si="39"/>
        <v>0.70710678118654757</v>
      </c>
    </row>
    <row r="1229" spans="1:11" x14ac:dyDescent="0.25">
      <c r="A1229">
        <v>1228</v>
      </c>
      <c r="B1229">
        <v>35</v>
      </c>
      <c r="C1229">
        <v>45</v>
      </c>
      <c r="D1229">
        <v>1000</v>
      </c>
      <c r="E1229">
        <v>3699049.51517114</v>
      </c>
      <c r="F1229">
        <v>3699049.5151711302</v>
      </c>
      <c r="G1229">
        <v>3638440.4858144401</v>
      </c>
      <c r="H1229">
        <v>5231245.9922446404</v>
      </c>
      <c r="I1229">
        <v>1.0003139416982301</v>
      </c>
      <c r="J1229">
        <f t="shared" si="38"/>
        <v>0.57357643635104605</v>
      </c>
      <c r="K1229">
        <f t="shared" si="39"/>
        <v>0.70710678118654757</v>
      </c>
    </row>
    <row r="1230" spans="1:11" x14ac:dyDescent="0.25">
      <c r="A1230">
        <v>1229</v>
      </c>
      <c r="B1230">
        <v>35</v>
      </c>
      <c r="C1230">
        <v>45</v>
      </c>
      <c r="D1230">
        <v>10000</v>
      </c>
      <c r="E1230">
        <v>3704262.5668591899</v>
      </c>
      <c r="F1230">
        <v>3704262.5668591899</v>
      </c>
      <c r="G1230">
        <v>3643602.6737416</v>
      </c>
      <c r="H1230">
        <v>5238618.3606432397</v>
      </c>
      <c r="I1230">
        <v>1.0031416342427</v>
      </c>
      <c r="J1230">
        <f t="shared" si="38"/>
        <v>0.57357643635104605</v>
      </c>
      <c r="K1230">
        <f t="shared" si="39"/>
        <v>0.70710678118654757</v>
      </c>
    </row>
    <row r="1231" spans="1:11" x14ac:dyDescent="0.25">
      <c r="A1231">
        <v>1230</v>
      </c>
      <c r="B1231">
        <v>35</v>
      </c>
      <c r="C1231">
        <v>45</v>
      </c>
      <c r="D1231">
        <v>50000</v>
      </c>
      <c r="E1231">
        <v>3727431.6854727701</v>
      </c>
      <c r="F1231">
        <v>3727431.6854727701</v>
      </c>
      <c r="G1231">
        <v>3666545.7311956398</v>
      </c>
      <c r="H1231">
        <v>5271384.4424147997</v>
      </c>
      <c r="I1231">
        <v>1.0157574436651799</v>
      </c>
      <c r="J1231">
        <f t="shared" si="38"/>
        <v>0.57357643635104605</v>
      </c>
      <c r="K1231">
        <f t="shared" si="39"/>
        <v>0.70710678118654757</v>
      </c>
    </row>
    <row r="1232" spans="1:11" x14ac:dyDescent="0.25">
      <c r="A1232">
        <v>1231</v>
      </c>
      <c r="B1232">
        <v>35</v>
      </c>
      <c r="C1232">
        <v>45</v>
      </c>
      <c r="D1232">
        <v>100000</v>
      </c>
      <c r="E1232">
        <v>3756393.0837397501</v>
      </c>
      <c r="F1232">
        <v>3756393.0837397501</v>
      </c>
      <c r="G1232">
        <v>3695224.5530131902</v>
      </c>
      <c r="H1232">
        <v>5312342.0446292497</v>
      </c>
      <c r="I1232">
        <v>1.0316380684594799</v>
      </c>
      <c r="J1232">
        <f t="shared" si="38"/>
        <v>0.57357643635104605</v>
      </c>
      <c r="K1232">
        <f t="shared" si="39"/>
        <v>0.70710678118654757</v>
      </c>
    </row>
    <row r="1233" spans="1:11" x14ac:dyDescent="0.25">
      <c r="A1233">
        <v>1232</v>
      </c>
      <c r="B1233">
        <v>35</v>
      </c>
      <c r="C1233">
        <v>45</v>
      </c>
      <c r="D1233">
        <v>200000</v>
      </c>
      <c r="E1233">
        <v>3814315.88027371</v>
      </c>
      <c r="F1233">
        <v>3814315.88027371</v>
      </c>
      <c r="G1233">
        <v>3752582.1966483002</v>
      </c>
      <c r="H1233">
        <v>5394257.2490581498</v>
      </c>
      <c r="I1233">
        <v>1.0637688614354599</v>
      </c>
      <c r="J1233">
        <f t="shared" si="38"/>
        <v>0.57357643635104605</v>
      </c>
      <c r="K1233">
        <f t="shared" si="39"/>
        <v>0.70710678118654757</v>
      </c>
    </row>
    <row r="1234" spans="1:11" x14ac:dyDescent="0.25">
      <c r="A1234">
        <v>1233</v>
      </c>
      <c r="B1234">
        <v>35</v>
      </c>
      <c r="C1234">
        <v>45</v>
      </c>
      <c r="D1234">
        <v>300000</v>
      </c>
      <c r="E1234">
        <v>3872238.6768076699</v>
      </c>
      <c r="F1234">
        <v>3872238.6768076699</v>
      </c>
      <c r="G1234">
        <v>3809939.8402833999</v>
      </c>
      <c r="H1234">
        <v>5476172.4534870498</v>
      </c>
      <c r="I1234">
        <v>1.09639237892793</v>
      </c>
      <c r="J1234">
        <f t="shared" si="38"/>
        <v>0.57357643635104605</v>
      </c>
      <c r="K1234">
        <f t="shared" si="39"/>
        <v>0.70710678118654757</v>
      </c>
    </row>
    <row r="1235" spans="1:11" x14ac:dyDescent="0.25">
      <c r="A1235">
        <v>1234</v>
      </c>
      <c r="B1235">
        <v>35</v>
      </c>
      <c r="C1235">
        <v>45</v>
      </c>
      <c r="D1235">
        <v>400000</v>
      </c>
      <c r="E1235">
        <v>3930161.4733416201</v>
      </c>
      <c r="F1235">
        <v>3930161.4733416201</v>
      </c>
      <c r="G1235">
        <v>3867297.4839185099</v>
      </c>
      <c r="H1235">
        <v>5558087.6579159498</v>
      </c>
      <c r="I1235">
        <v>1.1295086209368801</v>
      </c>
      <c r="J1235">
        <f t="shared" si="38"/>
        <v>0.57357643635104605</v>
      </c>
      <c r="K1235">
        <f t="shared" si="39"/>
        <v>0.70710678118654757</v>
      </c>
    </row>
    <row r="1236" spans="1:11" x14ac:dyDescent="0.25">
      <c r="A1236">
        <v>1235</v>
      </c>
      <c r="B1236">
        <v>35</v>
      </c>
      <c r="C1236">
        <v>45</v>
      </c>
      <c r="D1236">
        <v>500000</v>
      </c>
      <c r="E1236">
        <v>3988084.26987558</v>
      </c>
      <c r="F1236">
        <v>3988084.26987558</v>
      </c>
      <c r="G1236">
        <v>3924655.1275536101</v>
      </c>
      <c r="H1236">
        <v>5640002.8623448499</v>
      </c>
      <c r="I1236">
        <v>1.1631175874623201</v>
      </c>
      <c r="J1236">
        <f t="shared" si="38"/>
        <v>0.57357643635104605</v>
      </c>
      <c r="K1236">
        <f t="shared" si="39"/>
        <v>0.70710678118654757</v>
      </c>
    </row>
    <row r="1237" spans="1:11" x14ac:dyDescent="0.25">
      <c r="A1237">
        <v>1236</v>
      </c>
      <c r="B1237">
        <v>35</v>
      </c>
      <c r="C1237">
        <v>45</v>
      </c>
      <c r="D1237">
        <v>750000</v>
      </c>
      <c r="E1237">
        <v>4132891.26121047</v>
      </c>
      <c r="F1237">
        <v>4132891.26121047</v>
      </c>
      <c r="G1237">
        <v>4068049.2366413702</v>
      </c>
      <c r="H1237">
        <v>5844790.8734170999</v>
      </c>
      <c r="I1237">
        <v>1.24929567353557</v>
      </c>
      <c r="J1237">
        <f t="shared" si="38"/>
        <v>0.57357643635104605</v>
      </c>
      <c r="K1237">
        <f t="shared" si="39"/>
        <v>0.70710678118654757</v>
      </c>
    </row>
    <row r="1238" spans="1:11" x14ac:dyDescent="0.25">
      <c r="A1238">
        <v>1237</v>
      </c>
      <c r="B1238">
        <v>35</v>
      </c>
      <c r="C1238">
        <v>45</v>
      </c>
      <c r="D1238">
        <v>1000000</v>
      </c>
      <c r="E1238">
        <v>4277698.2525453595</v>
      </c>
      <c r="F1238">
        <v>4277698.2525453595</v>
      </c>
      <c r="G1238">
        <v>4211443.3457291396</v>
      </c>
      <c r="H1238">
        <v>6049578.88448935</v>
      </c>
      <c r="I1238">
        <v>1.33855328783686</v>
      </c>
      <c r="J1238">
        <f t="shared" si="38"/>
        <v>0.57357643635104605</v>
      </c>
      <c r="K1238">
        <f t="shared" si="39"/>
        <v>0.70710678118654757</v>
      </c>
    </row>
    <row r="1239" spans="1:11" x14ac:dyDescent="0.25">
      <c r="A1239">
        <v>1238</v>
      </c>
      <c r="B1239">
        <v>35</v>
      </c>
      <c r="C1239">
        <v>45</v>
      </c>
      <c r="D1239">
        <v>2500000</v>
      </c>
      <c r="E1239">
        <v>5146540.2005547201</v>
      </c>
      <c r="F1239">
        <v>5146540.2005547201</v>
      </c>
      <c r="G1239">
        <v>5071808.0002557002</v>
      </c>
      <c r="H1239">
        <v>7278306.95092283</v>
      </c>
      <c r="I1239">
        <v>1.93876906643375</v>
      </c>
      <c r="J1239">
        <f t="shared" si="38"/>
        <v>0.57357643635104605</v>
      </c>
      <c r="K1239">
        <f t="shared" si="39"/>
        <v>0.70710678118654757</v>
      </c>
    </row>
    <row r="1240" spans="1:11" x14ac:dyDescent="0.25">
      <c r="A1240">
        <v>1239</v>
      </c>
      <c r="B1240">
        <v>35</v>
      </c>
      <c r="C1240">
        <v>45</v>
      </c>
      <c r="D1240">
        <v>5000000</v>
      </c>
      <c r="E1240">
        <v>6594610.1139036398</v>
      </c>
      <c r="F1240">
        <v>6594610.1139036398</v>
      </c>
      <c r="G1240">
        <v>6505749.0911333198</v>
      </c>
      <c r="H1240">
        <v>9326187.0616453104</v>
      </c>
      <c r="I1240">
        <v>3.1854909556727602</v>
      </c>
      <c r="J1240">
        <f t="shared" si="38"/>
        <v>0.57357643635104605</v>
      </c>
      <c r="K1240">
        <f t="shared" si="39"/>
        <v>0.70710678118654757</v>
      </c>
    </row>
    <row r="1241" spans="1:11" x14ac:dyDescent="0.25">
      <c r="A1241">
        <v>1240</v>
      </c>
      <c r="B1241">
        <v>35</v>
      </c>
      <c r="C1241">
        <v>45</v>
      </c>
      <c r="D1241">
        <v>6000000</v>
      </c>
      <c r="E1241">
        <v>7173838.0792432101</v>
      </c>
      <c r="F1241">
        <v>7173838.0792432101</v>
      </c>
      <c r="G1241">
        <v>7079325.5274843704</v>
      </c>
      <c r="H1241">
        <v>10145339.1059343</v>
      </c>
      <c r="I1241">
        <v>3.7704065017538402</v>
      </c>
      <c r="J1241">
        <f t="shared" si="38"/>
        <v>0.57357643635104605</v>
      </c>
      <c r="K1241">
        <f t="shared" si="39"/>
        <v>0.70710678118654757</v>
      </c>
    </row>
    <row r="1242" spans="1:11" x14ac:dyDescent="0.25">
      <c r="A1242">
        <v>1241</v>
      </c>
      <c r="B1242">
        <v>35</v>
      </c>
      <c r="C1242">
        <v>45</v>
      </c>
      <c r="D1242">
        <v>7000000</v>
      </c>
      <c r="E1242">
        <v>7753066.0445827805</v>
      </c>
      <c r="F1242">
        <v>7753066.0445827805</v>
      </c>
      <c r="G1242">
        <v>7652901.9638354098</v>
      </c>
      <c r="H1242">
        <v>10964491.1502233</v>
      </c>
      <c r="I1242">
        <v>4.4045944994837702</v>
      </c>
      <c r="J1242">
        <f t="shared" si="38"/>
        <v>0.57357643635104605</v>
      </c>
      <c r="K1242">
        <f t="shared" si="39"/>
        <v>0.70710678118654757</v>
      </c>
    </row>
    <row r="1243" spans="1:11" x14ac:dyDescent="0.25">
      <c r="A1243">
        <v>1242</v>
      </c>
      <c r="B1243">
        <v>35</v>
      </c>
      <c r="C1243">
        <v>45</v>
      </c>
      <c r="D1243">
        <v>8000000</v>
      </c>
      <c r="E1243">
        <v>8332294.0099223498</v>
      </c>
      <c r="F1243">
        <v>8332294.0099223498</v>
      </c>
      <c r="G1243">
        <v>8226478.4001864605</v>
      </c>
      <c r="H1243">
        <v>11783643.1945122</v>
      </c>
      <c r="I1243">
        <v>5.0880549488625304</v>
      </c>
      <c r="J1243">
        <f t="shared" si="38"/>
        <v>0.57357643635104605</v>
      </c>
      <c r="K1243">
        <f t="shared" si="39"/>
        <v>0.70710678118654757</v>
      </c>
    </row>
    <row r="1244" spans="1:11" x14ac:dyDescent="0.25">
      <c r="A1244">
        <v>1243</v>
      </c>
      <c r="B1244">
        <v>35</v>
      </c>
      <c r="C1244">
        <v>45</v>
      </c>
      <c r="D1244">
        <v>9000000</v>
      </c>
      <c r="E1244">
        <v>8911521.9752619192</v>
      </c>
      <c r="F1244">
        <v>8911521.9752619192</v>
      </c>
      <c r="G1244">
        <v>8800054.8365375008</v>
      </c>
      <c r="H1244">
        <v>12602795.2388012</v>
      </c>
      <c r="I1244">
        <v>5.8207878498901398</v>
      </c>
      <c r="J1244">
        <f t="shared" si="38"/>
        <v>0.57357643635104605</v>
      </c>
      <c r="K1244">
        <f t="shared" si="39"/>
        <v>0.70710678118654757</v>
      </c>
    </row>
    <row r="1245" spans="1:11" x14ac:dyDescent="0.25">
      <c r="A1245">
        <v>1244</v>
      </c>
      <c r="B1245">
        <v>35</v>
      </c>
      <c r="C1245">
        <v>45</v>
      </c>
      <c r="D1245">
        <v>10000000</v>
      </c>
      <c r="E1245">
        <v>9490749.9406014904</v>
      </c>
      <c r="F1245">
        <v>9490749.9406014904</v>
      </c>
      <c r="G1245">
        <v>9373631.2728885505</v>
      </c>
      <c r="H1245">
        <v>13421947.2830902</v>
      </c>
      <c r="I1245">
        <v>6.6027932025665903</v>
      </c>
      <c r="J1245">
        <f t="shared" si="38"/>
        <v>0.57357643635104605</v>
      </c>
      <c r="K1245">
        <f t="shared" si="39"/>
        <v>0.70710678118654757</v>
      </c>
    </row>
    <row r="1246" spans="1:11" x14ac:dyDescent="0.25">
      <c r="A1246">
        <v>1245</v>
      </c>
      <c r="B1246">
        <v>35</v>
      </c>
      <c r="C1246">
        <v>45</v>
      </c>
      <c r="D1246">
        <v>15000000</v>
      </c>
      <c r="E1246">
        <v>12386889.7672993</v>
      </c>
      <c r="F1246">
        <v>12386889.7672993</v>
      </c>
      <c r="G1246">
        <v>12241513.4546437</v>
      </c>
      <c r="H1246">
        <v>17517707.504535198</v>
      </c>
      <c r="I1246">
        <v>11.251906740681401</v>
      </c>
      <c r="J1246">
        <f t="shared" si="38"/>
        <v>0.57357643635104605</v>
      </c>
      <c r="K1246">
        <f t="shared" si="39"/>
        <v>0.70710678118654757</v>
      </c>
    </row>
    <row r="1247" spans="1:11" x14ac:dyDescent="0.25">
      <c r="A1247">
        <v>1246</v>
      </c>
      <c r="B1247">
        <v>35</v>
      </c>
      <c r="C1247">
        <v>45</v>
      </c>
      <c r="D1247">
        <v>20000000</v>
      </c>
      <c r="E1247">
        <v>15283029.5939971</v>
      </c>
      <c r="F1247">
        <v>15283029.5939971</v>
      </c>
      <c r="G1247">
        <v>15109395.636399001</v>
      </c>
      <c r="H1247">
        <v>21613467.725980099</v>
      </c>
      <c r="I1247">
        <v>17.132831570017402</v>
      </c>
      <c r="J1247">
        <f t="shared" si="38"/>
        <v>0.57357643635104605</v>
      </c>
      <c r="K1247">
        <f t="shared" si="39"/>
        <v>0.70710678118654757</v>
      </c>
    </row>
    <row r="1248" spans="1:11" x14ac:dyDescent="0.25">
      <c r="A1248">
        <v>1247</v>
      </c>
      <c r="B1248">
        <v>35</v>
      </c>
      <c r="C1248">
        <v>45</v>
      </c>
      <c r="D1248">
        <v>25000000</v>
      </c>
      <c r="E1248">
        <v>18179169.420694999</v>
      </c>
      <c r="F1248">
        <v>18179169.420694999</v>
      </c>
      <c r="G1248">
        <v>17977277.818154201</v>
      </c>
      <c r="H1248">
        <v>25709227.947425101</v>
      </c>
      <c r="I1248">
        <v>24.245567690574401</v>
      </c>
      <c r="J1248">
        <f t="shared" si="38"/>
        <v>0.57357643635104605</v>
      </c>
      <c r="K1248">
        <f t="shared" si="39"/>
        <v>0.70710678118654757</v>
      </c>
    </row>
    <row r="1249" spans="1:11" x14ac:dyDescent="0.25">
      <c r="A1249">
        <v>1248</v>
      </c>
      <c r="B1249">
        <v>35</v>
      </c>
      <c r="C1249">
        <v>45</v>
      </c>
      <c r="D1249">
        <v>30000000</v>
      </c>
      <c r="E1249">
        <v>21075309.2473928</v>
      </c>
      <c r="F1249">
        <v>21075309.2473928</v>
      </c>
      <c r="G1249">
        <v>20845159.999909401</v>
      </c>
      <c r="H1249">
        <v>29804988.168870099</v>
      </c>
      <c r="I1249">
        <v>32.590115102352499</v>
      </c>
      <c r="J1249">
        <f t="shared" si="38"/>
        <v>0.57357643635104605</v>
      </c>
      <c r="K1249">
        <f t="shared" si="39"/>
        <v>0.70710678118654757</v>
      </c>
    </row>
    <row r="1250" spans="1:11" x14ac:dyDescent="0.25">
      <c r="A1250">
        <v>1249</v>
      </c>
      <c r="B1250">
        <v>35</v>
      </c>
      <c r="C1250">
        <v>45</v>
      </c>
      <c r="D1250">
        <v>35000000</v>
      </c>
      <c r="E1250">
        <v>23971449.074090701</v>
      </c>
      <c r="F1250">
        <v>23971449.074090701</v>
      </c>
      <c r="G1250">
        <v>23713042.181664702</v>
      </c>
      <c r="H1250">
        <v>33900748.390315004</v>
      </c>
      <c r="I1250">
        <v>42.1664738053516</v>
      </c>
      <c r="J1250">
        <f t="shared" si="38"/>
        <v>0.57357643635104605</v>
      </c>
      <c r="K1250">
        <f t="shared" si="39"/>
        <v>0.70710678118654757</v>
      </c>
    </row>
    <row r="1251" spans="1:11" x14ac:dyDescent="0.25">
      <c r="A1251">
        <v>1250</v>
      </c>
      <c r="B1251">
        <v>35</v>
      </c>
      <c r="C1251">
        <v>45</v>
      </c>
      <c r="D1251">
        <v>40000000</v>
      </c>
      <c r="E1251">
        <v>26867588.900788501</v>
      </c>
      <c r="F1251">
        <v>26867588.900788501</v>
      </c>
      <c r="G1251">
        <v>26580924.363419902</v>
      </c>
      <c r="H1251">
        <v>37996508.611759998</v>
      </c>
      <c r="I1251">
        <v>52.974643799571801</v>
      </c>
      <c r="J1251">
        <f t="shared" si="38"/>
        <v>0.57357643635104605</v>
      </c>
      <c r="K1251">
        <f t="shared" si="39"/>
        <v>0.70710678118654757</v>
      </c>
    </row>
    <row r="1252" spans="1:11" x14ac:dyDescent="0.25">
      <c r="A1252">
        <v>1251</v>
      </c>
      <c r="B1252">
        <v>35</v>
      </c>
      <c r="C1252">
        <v>45</v>
      </c>
      <c r="D1252">
        <v>50000000</v>
      </c>
      <c r="E1252">
        <v>32659868.554184198</v>
      </c>
      <c r="F1252">
        <v>32659868.554184198</v>
      </c>
      <c r="G1252">
        <v>32316688.726930302</v>
      </c>
      <c r="H1252">
        <v>46188029.054649897</v>
      </c>
      <c r="I1252">
        <v>78.286417661675401</v>
      </c>
      <c r="J1252">
        <f t="shared" si="38"/>
        <v>0.57357643635104605</v>
      </c>
      <c r="K1252">
        <f t="shared" si="39"/>
        <v>0.70710678118654757</v>
      </c>
    </row>
    <row r="1253" spans="1:11" x14ac:dyDescent="0.25">
      <c r="A1253">
        <v>1252</v>
      </c>
      <c r="B1253">
        <v>35</v>
      </c>
      <c r="C1253">
        <v>45</v>
      </c>
      <c r="D1253">
        <v>75000000</v>
      </c>
      <c r="E1253">
        <v>47140567.687673397</v>
      </c>
      <c r="F1253">
        <v>47140567.687673397</v>
      </c>
      <c r="G1253">
        <v>46656099.635706499</v>
      </c>
      <c r="H1253">
        <v>66666830.161874697</v>
      </c>
      <c r="I1253">
        <v>163.122549913303</v>
      </c>
      <c r="J1253">
        <f t="shared" si="38"/>
        <v>0.57357643635104605</v>
      </c>
      <c r="K1253">
        <f t="shared" si="39"/>
        <v>0.70710678118654757</v>
      </c>
    </row>
    <row r="1254" spans="1:11" x14ac:dyDescent="0.25">
      <c r="A1254">
        <v>1253</v>
      </c>
      <c r="B1254">
        <v>35</v>
      </c>
      <c r="C1254">
        <v>45</v>
      </c>
      <c r="D1254">
        <v>100000000</v>
      </c>
      <c r="E1254">
        <v>61621266.821162701</v>
      </c>
      <c r="F1254">
        <v>61621266.821162701</v>
      </c>
      <c r="G1254">
        <v>60995510.544482701</v>
      </c>
      <c r="H1254">
        <v>87145631.269099504</v>
      </c>
      <c r="I1254">
        <v>278.75396444545697</v>
      </c>
      <c r="J1254">
        <f t="shared" si="38"/>
        <v>0.57357643635104605</v>
      </c>
      <c r="K1254">
        <f t="shared" si="39"/>
        <v>0.70710678118654757</v>
      </c>
    </row>
    <row r="1255" spans="1:11" x14ac:dyDescent="0.25">
      <c r="A1255">
        <v>1254</v>
      </c>
      <c r="B1255">
        <v>35</v>
      </c>
      <c r="C1255">
        <v>45</v>
      </c>
      <c r="D1255">
        <v>200000000</v>
      </c>
      <c r="E1255">
        <v>119544063.355119</v>
      </c>
      <c r="F1255">
        <v>119544063.355119</v>
      </c>
      <c r="G1255">
        <v>118353154.17958701</v>
      </c>
      <c r="H1255">
        <v>169060835.69799799</v>
      </c>
      <c r="I1255">
        <v>1049.2324453793301</v>
      </c>
      <c r="J1255">
        <f t="shared" si="38"/>
        <v>0.57357643635104605</v>
      </c>
      <c r="K1255">
        <f t="shared" si="39"/>
        <v>0.70710678118654757</v>
      </c>
    </row>
    <row r="1256" spans="1:11" x14ac:dyDescent="0.25">
      <c r="A1256">
        <v>1255</v>
      </c>
      <c r="B1256">
        <v>35</v>
      </c>
      <c r="C1256">
        <v>45</v>
      </c>
      <c r="D1256">
        <v>300000000</v>
      </c>
      <c r="E1256">
        <v>177466859.88907599</v>
      </c>
      <c r="F1256">
        <v>177466859.88907599</v>
      </c>
      <c r="G1256">
        <v>175710797.81469101</v>
      </c>
      <c r="H1256">
        <v>250976040.12689701</v>
      </c>
      <c r="I1256">
        <v>2312.43544280164</v>
      </c>
      <c r="J1256">
        <f t="shared" si="38"/>
        <v>0.57357643635104605</v>
      </c>
      <c r="K1256">
        <f t="shared" si="39"/>
        <v>0.70710678118654757</v>
      </c>
    </row>
    <row r="1257" spans="1:11" x14ac:dyDescent="0.25">
      <c r="A1257">
        <v>1256</v>
      </c>
      <c r="B1257">
        <v>35</v>
      </c>
      <c r="C1257">
        <v>45</v>
      </c>
      <c r="D1257">
        <v>350000000</v>
      </c>
      <c r="E1257">
        <v>206428258.156055</v>
      </c>
      <c r="F1257">
        <v>206428258.156055</v>
      </c>
      <c r="G1257">
        <v>204389619.63224399</v>
      </c>
      <c r="H1257">
        <v>291933642.34134698</v>
      </c>
      <c r="I1257">
        <v>3128.80863519595</v>
      </c>
      <c r="J1257">
        <f t="shared" si="38"/>
        <v>0.57357643635104605</v>
      </c>
      <c r="K1257">
        <f t="shared" si="39"/>
        <v>0.70710678118654757</v>
      </c>
    </row>
    <row r="1258" spans="1:11" x14ac:dyDescent="0.25">
      <c r="A1258">
        <v>1257</v>
      </c>
      <c r="B1258">
        <v>35</v>
      </c>
      <c r="C1258">
        <v>45</v>
      </c>
      <c r="D1258">
        <v>400000000</v>
      </c>
      <c r="E1258">
        <v>235389656.423033</v>
      </c>
      <c r="F1258">
        <v>235389656.423033</v>
      </c>
      <c r="G1258">
        <v>233068441.44979599</v>
      </c>
      <c r="H1258">
        <v>332891244.55579698</v>
      </c>
      <c r="I1258">
        <v>4068.3629567123699</v>
      </c>
      <c r="J1258">
        <f t="shared" si="38"/>
        <v>0.57357643635104605</v>
      </c>
      <c r="K1258">
        <f t="shared" si="39"/>
        <v>0.70710678118654757</v>
      </c>
    </row>
    <row r="1259" spans="1:11" x14ac:dyDescent="0.25">
      <c r="A1259">
        <v>1258</v>
      </c>
      <c r="B1259">
        <v>35</v>
      </c>
      <c r="C1259">
        <v>45</v>
      </c>
      <c r="D1259">
        <v>500000000</v>
      </c>
      <c r="E1259">
        <v>293312452.95699</v>
      </c>
      <c r="F1259">
        <v>293312452.95699</v>
      </c>
      <c r="G1259">
        <v>290426085.08490098</v>
      </c>
      <c r="H1259">
        <v>414806448.98469597</v>
      </c>
      <c r="I1259">
        <v>6317.01498711153</v>
      </c>
      <c r="J1259">
        <f t="shared" si="38"/>
        <v>0.57357643635104605</v>
      </c>
      <c r="K1259">
        <f t="shared" si="39"/>
        <v>0.70710678118654757</v>
      </c>
    </row>
    <row r="1260" spans="1:11" x14ac:dyDescent="0.25">
      <c r="A1260">
        <v>1259</v>
      </c>
      <c r="B1260">
        <v>35</v>
      </c>
      <c r="C1260">
        <v>45</v>
      </c>
      <c r="D1260">
        <v>750000000</v>
      </c>
      <c r="E1260">
        <v>438119444.29188198</v>
      </c>
      <c r="F1260">
        <v>438119444.29188198</v>
      </c>
      <c r="G1260">
        <v>433820194.17266202</v>
      </c>
      <c r="H1260">
        <v>619594460.05694401</v>
      </c>
      <c r="I1260">
        <v>14094.314822746201</v>
      </c>
      <c r="J1260">
        <f t="shared" si="38"/>
        <v>0.57357643635104605</v>
      </c>
      <c r="K1260">
        <f t="shared" si="39"/>
        <v>0.70710678118654757</v>
      </c>
    </row>
    <row r="1261" spans="1:11" x14ac:dyDescent="0.25">
      <c r="A1261">
        <v>1260</v>
      </c>
      <c r="B1261">
        <v>35</v>
      </c>
      <c r="C1261">
        <v>45</v>
      </c>
      <c r="D1261">
        <v>1000000000</v>
      </c>
      <c r="E1261">
        <v>582926435.62677503</v>
      </c>
      <c r="F1261">
        <v>582926435.62677395</v>
      </c>
      <c r="G1261">
        <v>577214303.26042402</v>
      </c>
      <c r="H1261">
        <v>824382471.12919199</v>
      </c>
      <c r="I1261">
        <v>24951.142886433601</v>
      </c>
      <c r="J1261">
        <f t="shared" si="38"/>
        <v>0.57357643635104605</v>
      </c>
      <c r="K1261">
        <f t="shared" si="39"/>
        <v>0.70710678118654757</v>
      </c>
    </row>
    <row r="1262" spans="1:11" x14ac:dyDescent="0.25">
      <c r="A1262">
        <v>1261</v>
      </c>
      <c r="B1262">
        <v>36</v>
      </c>
      <c r="C1262">
        <v>45</v>
      </c>
      <c r="D1262">
        <v>100</v>
      </c>
      <c r="E1262">
        <v>3652969.9733194201</v>
      </c>
      <c r="F1262">
        <v>3652969.9733194201</v>
      </c>
      <c r="G1262">
        <v>3728250.45435652</v>
      </c>
      <c r="H1262">
        <v>5166079.67921001</v>
      </c>
      <c r="I1262">
        <v>1.0000313936904399</v>
      </c>
      <c r="J1262">
        <f t="shared" si="38"/>
        <v>0.58778525229247314</v>
      </c>
      <c r="K1262">
        <f t="shared" si="39"/>
        <v>0.70710678118654757</v>
      </c>
    </row>
    <row r="1263" spans="1:11" x14ac:dyDescent="0.25">
      <c r="A1263">
        <v>1262</v>
      </c>
      <c r="B1263">
        <v>36</v>
      </c>
      <c r="C1263">
        <v>45</v>
      </c>
      <c r="D1263">
        <v>500</v>
      </c>
      <c r="E1263">
        <v>3653198.7978805499</v>
      </c>
      <c r="F1263">
        <v>3653198.7978805499</v>
      </c>
      <c r="G1263">
        <v>3728485.5684574302</v>
      </c>
      <c r="H1263">
        <v>5166403.2860077601</v>
      </c>
      <c r="I1263">
        <v>1.00015697338003</v>
      </c>
      <c r="J1263">
        <f t="shared" si="38"/>
        <v>0.58778525229247314</v>
      </c>
      <c r="K1263">
        <f t="shared" si="39"/>
        <v>0.70710678118654757</v>
      </c>
    </row>
    <row r="1264" spans="1:11" x14ac:dyDescent="0.25">
      <c r="A1264">
        <v>1263</v>
      </c>
      <c r="B1264">
        <v>36</v>
      </c>
      <c r="C1264">
        <v>45</v>
      </c>
      <c r="D1264">
        <v>1000</v>
      </c>
      <c r="E1264">
        <v>3653484.8285819599</v>
      </c>
      <c r="F1264">
        <v>3653484.8285819599</v>
      </c>
      <c r="G1264">
        <v>3728779.4610835798</v>
      </c>
      <c r="H1264">
        <v>5166807.7945049498</v>
      </c>
      <c r="I1264">
        <v>1.00031395907955</v>
      </c>
      <c r="J1264">
        <f t="shared" si="38"/>
        <v>0.58778525229247314</v>
      </c>
      <c r="K1264">
        <f t="shared" si="39"/>
        <v>0.70710678118654757</v>
      </c>
    </row>
    <row r="1265" spans="1:11" x14ac:dyDescent="0.25">
      <c r="A1265">
        <v>1264</v>
      </c>
      <c r="B1265">
        <v>36</v>
      </c>
      <c r="C1265">
        <v>45</v>
      </c>
      <c r="D1265">
        <v>10000</v>
      </c>
      <c r="E1265">
        <v>3658633.3812073199</v>
      </c>
      <c r="F1265">
        <v>3658633.3812073199</v>
      </c>
      <c r="G1265">
        <v>3734069.5283542098</v>
      </c>
      <c r="H1265">
        <v>5174088.9474543203</v>
      </c>
      <c r="I1265">
        <v>1.0031418083018699</v>
      </c>
      <c r="J1265">
        <f t="shared" si="38"/>
        <v>0.58778525229247314</v>
      </c>
      <c r="K1265">
        <f t="shared" si="39"/>
        <v>0.70710678118654757</v>
      </c>
    </row>
    <row r="1266" spans="1:11" x14ac:dyDescent="0.25">
      <c r="A1266">
        <v>1265</v>
      </c>
      <c r="B1266">
        <v>36</v>
      </c>
      <c r="C1266">
        <v>45</v>
      </c>
      <c r="D1266">
        <v>50000</v>
      </c>
      <c r="E1266">
        <v>3681515.83732002</v>
      </c>
      <c r="F1266">
        <v>3681515.83732002</v>
      </c>
      <c r="G1266">
        <v>3757580.9384459099</v>
      </c>
      <c r="H1266">
        <v>5206449.6272293199</v>
      </c>
      <c r="I1266">
        <v>1.0157583194286199</v>
      </c>
      <c r="J1266">
        <f t="shared" si="38"/>
        <v>0.58778525229247314</v>
      </c>
      <c r="K1266">
        <f t="shared" si="39"/>
        <v>0.70710678118654757</v>
      </c>
    </row>
    <row r="1267" spans="1:11" x14ac:dyDescent="0.25">
      <c r="A1267">
        <v>1266</v>
      </c>
      <c r="B1267">
        <v>36</v>
      </c>
      <c r="C1267">
        <v>45</v>
      </c>
      <c r="D1267">
        <v>100000</v>
      </c>
      <c r="E1267">
        <v>3710118.9074609098</v>
      </c>
      <c r="F1267">
        <v>3710118.9074609098</v>
      </c>
      <c r="G1267">
        <v>3786970.2010605298</v>
      </c>
      <c r="H1267">
        <v>5246900.4769480703</v>
      </c>
      <c r="I1267">
        <v>1.0316398336553201</v>
      </c>
      <c r="J1267">
        <f t="shared" si="38"/>
        <v>0.58778525229247314</v>
      </c>
      <c r="K1267">
        <f t="shared" si="39"/>
        <v>0.70710678118654757</v>
      </c>
    </row>
    <row r="1268" spans="1:11" x14ac:dyDescent="0.25">
      <c r="A1268">
        <v>1267</v>
      </c>
      <c r="B1268">
        <v>36</v>
      </c>
      <c r="C1268">
        <v>45</v>
      </c>
      <c r="D1268">
        <v>200000</v>
      </c>
      <c r="E1268">
        <v>3767325.0477426802</v>
      </c>
      <c r="F1268">
        <v>3767325.0477426802</v>
      </c>
      <c r="G1268">
        <v>3845748.7262897799</v>
      </c>
      <c r="H1268">
        <v>5327802.1763855601</v>
      </c>
      <c r="I1268">
        <v>1.0637724465029299</v>
      </c>
      <c r="J1268">
        <f t="shared" si="38"/>
        <v>0.58778525229247314</v>
      </c>
      <c r="K1268">
        <f t="shared" si="39"/>
        <v>0.70710678118654757</v>
      </c>
    </row>
    <row r="1269" spans="1:11" x14ac:dyDescent="0.25">
      <c r="A1269">
        <v>1268</v>
      </c>
      <c r="B1269">
        <v>36</v>
      </c>
      <c r="C1269">
        <v>45</v>
      </c>
      <c r="D1269">
        <v>300000</v>
      </c>
      <c r="E1269">
        <v>3824531.1880244398</v>
      </c>
      <c r="F1269">
        <v>3824531.1880244398</v>
      </c>
      <c r="G1269">
        <v>3904527.25151903</v>
      </c>
      <c r="H1269">
        <v>5408703.8758230601</v>
      </c>
      <c r="I1269">
        <v>1.0963978385428299</v>
      </c>
      <c r="J1269">
        <f t="shared" si="38"/>
        <v>0.58778525229247314</v>
      </c>
      <c r="K1269">
        <f t="shared" si="39"/>
        <v>0.70710678118654757</v>
      </c>
    </row>
    <row r="1270" spans="1:11" x14ac:dyDescent="0.25">
      <c r="A1270">
        <v>1269</v>
      </c>
      <c r="B1270">
        <v>36</v>
      </c>
      <c r="C1270">
        <v>45</v>
      </c>
      <c r="D1270">
        <v>400000</v>
      </c>
      <c r="E1270">
        <v>3881737.3283062102</v>
      </c>
      <c r="F1270">
        <v>3881737.3283062102</v>
      </c>
      <c r="G1270">
        <v>3963305.77674828</v>
      </c>
      <c r="H1270">
        <v>5489605.5752605498</v>
      </c>
      <c r="I1270">
        <v>1.1295160097750201</v>
      </c>
      <c r="J1270">
        <f t="shared" si="38"/>
        <v>0.58778525229247314</v>
      </c>
      <c r="K1270">
        <f t="shared" si="39"/>
        <v>0.70710678118654757</v>
      </c>
    </row>
    <row r="1271" spans="1:11" x14ac:dyDescent="0.25">
      <c r="A1271">
        <v>1270</v>
      </c>
      <c r="B1271">
        <v>36</v>
      </c>
      <c r="C1271">
        <v>45</v>
      </c>
      <c r="D1271">
        <v>500000</v>
      </c>
      <c r="E1271">
        <v>3938943.4685879801</v>
      </c>
      <c r="F1271">
        <v>3938943.4685879801</v>
      </c>
      <c r="G1271">
        <v>4022084.3019775199</v>
      </c>
      <c r="H1271">
        <v>5570507.2746980498</v>
      </c>
      <c r="I1271">
        <v>1.16312696019951</v>
      </c>
      <c r="J1271">
        <f t="shared" si="38"/>
        <v>0.58778525229247314</v>
      </c>
      <c r="K1271">
        <f t="shared" si="39"/>
        <v>0.70710678118654757</v>
      </c>
    </row>
    <row r="1272" spans="1:11" x14ac:dyDescent="0.25">
      <c r="A1272">
        <v>1271</v>
      </c>
      <c r="B1272">
        <v>36</v>
      </c>
      <c r="C1272">
        <v>45</v>
      </c>
      <c r="D1272">
        <v>750000</v>
      </c>
      <c r="E1272">
        <v>4081958.8192924</v>
      </c>
      <c r="F1272">
        <v>4081958.8192924</v>
      </c>
      <c r="G1272">
        <v>4169030.61505064</v>
      </c>
      <c r="H1272">
        <v>5772761.5232917797</v>
      </c>
      <c r="I1272">
        <v>1.24931024522698</v>
      </c>
      <c r="J1272">
        <f t="shared" si="38"/>
        <v>0.58778525229247314</v>
      </c>
      <c r="K1272">
        <f t="shared" si="39"/>
        <v>0.70710678118654757</v>
      </c>
    </row>
    <row r="1273" spans="1:11" x14ac:dyDescent="0.25">
      <c r="A1273">
        <v>1272</v>
      </c>
      <c r="B1273">
        <v>36</v>
      </c>
      <c r="C1273">
        <v>45</v>
      </c>
      <c r="D1273">
        <v>1000000</v>
      </c>
      <c r="E1273">
        <v>4224974.1699968204</v>
      </c>
      <c r="F1273">
        <v>4224974.1699968204</v>
      </c>
      <c r="G1273">
        <v>4315976.92812376</v>
      </c>
      <c r="H1273">
        <v>5975015.7718855198</v>
      </c>
      <c r="I1273">
        <v>1.3385734002062699</v>
      </c>
      <c r="J1273">
        <f t="shared" si="38"/>
        <v>0.58778525229247314</v>
      </c>
      <c r="K1273">
        <f t="shared" si="39"/>
        <v>0.70710678118654757</v>
      </c>
    </row>
    <row r="1274" spans="1:11" x14ac:dyDescent="0.25">
      <c r="A1274">
        <v>1273</v>
      </c>
      <c r="B1274">
        <v>36</v>
      </c>
      <c r="C1274">
        <v>45</v>
      </c>
      <c r="D1274">
        <v>2500000</v>
      </c>
      <c r="E1274">
        <v>5083066.27422335</v>
      </c>
      <c r="F1274">
        <v>5083066.27422335</v>
      </c>
      <c r="G1274">
        <v>5197654.8065624703</v>
      </c>
      <c r="H1274">
        <v>7188541.2634479403</v>
      </c>
      <c r="I1274">
        <v>1.9388295990700899</v>
      </c>
      <c r="J1274">
        <f t="shared" si="38"/>
        <v>0.58778525229247314</v>
      </c>
      <c r="K1274">
        <f t="shared" si="39"/>
        <v>0.70710678118654757</v>
      </c>
    </row>
    <row r="1275" spans="1:11" x14ac:dyDescent="0.25">
      <c r="A1275">
        <v>1274</v>
      </c>
      <c r="B1275">
        <v>36</v>
      </c>
      <c r="C1275">
        <v>45</v>
      </c>
      <c r="D1275">
        <v>5000000</v>
      </c>
      <c r="E1275">
        <v>6513219.7812675601</v>
      </c>
      <c r="F1275">
        <v>6513219.7812675601</v>
      </c>
      <c r="G1275">
        <v>6667117.9372936497</v>
      </c>
      <c r="H1275">
        <v>9211083.7493853103</v>
      </c>
      <c r="I1275">
        <v>3.1856461933215598</v>
      </c>
      <c r="J1275">
        <f t="shared" si="38"/>
        <v>0.58778525229247314</v>
      </c>
      <c r="K1275">
        <f t="shared" si="39"/>
        <v>0.70710678118654757</v>
      </c>
    </row>
    <row r="1276" spans="1:11" x14ac:dyDescent="0.25">
      <c r="A1276">
        <v>1275</v>
      </c>
      <c r="B1276">
        <v>36</v>
      </c>
      <c r="C1276">
        <v>45</v>
      </c>
      <c r="D1276">
        <v>6000000</v>
      </c>
      <c r="E1276">
        <v>7085281.1840852397</v>
      </c>
      <c r="F1276">
        <v>7085281.1840852397</v>
      </c>
      <c r="G1276">
        <v>7254903.18958613</v>
      </c>
      <c r="H1276">
        <v>10020100.7437602</v>
      </c>
      <c r="I1276">
        <v>3.7706091896729199</v>
      </c>
      <c r="J1276">
        <f t="shared" si="38"/>
        <v>0.58778525229247314</v>
      </c>
      <c r="K1276">
        <f t="shared" si="39"/>
        <v>0.70710678118654757</v>
      </c>
    </row>
    <row r="1277" spans="1:11" x14ac:dyDescent="0.25">
      <c r="A1277">
        <v>1276</v>
      </c>
      <c r="B1277">
        <v>36</v>
      </c>
      <c r="C1277">
        <v>45</v>
      </c>
      <c r="D1277">
        <v>7000000</v>
      </c>
      <c r="E1277">
        <v>7657342.5869029304</v>
      </c>
      <c r="F1277">
        <v>7657342.5869029304</v>
      </c>
      <c r="G1277">
        <v>7842688.4418786</v>
      </c>
      <c r="H1277">
        <v>10829117.7381352</v>
      </c>
      <c r="I1277">
        <v>4.4048501052533098</v>
      </c>
      <c r="J1277">
        <f t="shared" si="38"/>
        <v>0.58778525229247314</v>
      </c>
      <c r="K1277">
        <f t="shared" si="39"/>
        <v>0.70710678118654757</v>
      </c>
    </row>
    <row r="1278" spans="1:11" x14ac:dyDescent="0.25">
      <c r="A1278">
        <v>1277</v>
      </c>
      <c r="B1278">
        <v>36</v>
      </c>
      <c r="C1278">
        <v>45</v>
      </c>
      <c r="D1278">
        <v>8000000</v>
      </c>
      <c r="E1278">
        <v>8229403.98972061</v>
      </c>
      <c r="F1278">
        <v>8229403.98972061</v>
      </c>
      <c r="G1278">
        <v>8430473.6941710692</v>
      </c>
      <c r="H1278">
        <v>11638134.732510099</v>
      </c>
      <c r="I1278">
        <v>5.0883689400627201</v>
      </c>
      <c r="J1278">
        <f t="shared" si="38"/>
        <v>0.58778525229247314</v>
      </c>
      <c r="K1278">
        <f t="shared" si="39"/>
        <v>0.70710678118654757</v>
      </c>
    </row>
    <row r="1279" spans="1:11" x14ac:dyDescent="0.25">
      <c r="A1279">
        <v>1278</v>
      </c>
      <c r="B1279">
        <v>36</v>
      </c>
      <c r="C1279">
        <v>45</v>
      </c>
      <c r="D1279">
        <v>9000000</v>
      </c>
      <c r="E1279">
        <v>8801465.3925382998</v>
      </c>
      <c r="F1279">
        <v>8801465.3925382998</v>
      </c>
      <c r="G1279">
        <v>9018258.9464635402</v>
      </c>
      <c r="H1279">
        <v>12447151.726885101</v>
      </c>
      <c r="I1279">
        <v>5.8211656941011398</v>
      </c>
      <c r="J1279">
        <f t="shared" si="38"/>
        <v>0.58778525229247314</v>
      </c>
      <c r="K1279">
        <f t="shared" si="39"/>
        <v>0.70710678118654757</v>
      </c>
    </row>
    <row r="1280" spans="1:11" x14ac:dyDescent="0.25">
      <c r="A1280">
        <v>1279</v>
      </c>
      <c r="B1280">
        <v>36</v>
      </c>
      <c r="C1280">
        <v>45</v>
      </c>
      <c r="D1280">
        <v>10000000</v>
      </c>
      <c r="E1280">
        <v>9373526.7953559794</v>
      </c>
      <c r="F1280">
        <v>9373526.7953559794</v>
      </c>
      <c r="G1280">
        <v>9606044.1987560205</v>
      </c>
      <c r="H1280">
        <v>13256168.72126</v>
      </c>
      <c r="I1280">
        <v>6.6032403673685804</v>
      </c>
      <c r="J1280">
        <f t="shared" si="38"/>
        <v>0.58778525229247314</v>
      </c>
      <c r="K1280">
        <f t="shared" si="39"/>
        <v>0.70710678118654757</v>
      </c>
    </row>
    <row r="1281" spans="1:11" x14ac:dyDescent="0.25">
      <c r="A1281">
        <v>1280</v>
      </c>
      <c r="B1281">
        <v>36</v>
      </c>
      <c r="C1281">
        <v>45</v>
      </c>
      <c r="D1281">
        <v>15000000</v>
      </c>
      <c r="E1281">
        <v>12233833.8094444</v>
      </c>
      <c r="F1281">
        <v>12233833.8094444</v>
      </c>
      <c r="G1281">
        <v>12544970.460218299</v>
      </c>
      <c r="H1281">
        <v>17301253.693134699</v>
      </c>
      <c r="I1281">
        <v>11.252782522141</v>
      </c>
      <c r="J1281">
        <f t="shared" si="38"/>
        <v>0.58778525229247314</v>
      </c>
      <c r="K1281">
        <f t="shared" si="39"/>
        <v>0.70710678118654757</v>
      </c>
    </row>
    <row r="1282" spans="1:11" x14ac:dyDescent="0.25">
      <c r="A1282">
        <v>1281</v>
      </c>
      <c r="B1282">
        <v>36</v>
      </c>
      <c r="C1282">
        <v>45</v>
      </c>
      <c r="D1282">
        <v>20000000</v>
      </c>
      <c r="E1282">
        <v>15094140.823532799</v>
      </c>
      <c r="F1282">
        <v>15094140.823532799</v>
      </c>
      <c r="G1282">
        <v>15483896.721680701</v>
      </c>
      <c r="H1282">
        <v>21346338.665009499</v>
      </c>
      <c r="I1282">
        <v>17.134272657638999</v>
      </c>
      <c r="J1282">
        <f t="shared" ref="J1282:J1345" si="40">SIN(B1282*PI()/180)</f>
        <v>0.58778525229247314</v>
      </c>
      <c r="K1282">
        <f t="shared" ref="K1282:K1345" si="41">COS(C1282*PI()/180)</f>
        <v>0.70710678118654757</v>
      </c>
    </row>
    <row r="1283" spans="1:11" x14ac:dyDescent="0.25">
      <c r="A1283">
        <v>1282</v>
      </c>
      <c r="B1283">
        <v>36</v>
      </c>
      <c r="C1283">
        <v>45</v>
      </c>
      <c r="D1283">
        <v>25000000</v>
      </c>
      <c r="E1283">
        <v>17954447.837621201</v>
      </c>
      <c r="F1283">
        <v>17954447.837621201</v>
      </c>
      <c r="G1283">
        <v>18422822.983143099</v>
      </c>
      <c r="H1283">
        <v>25391423.636884201</v>
      </c>
      <c r="I1283">
        <v>24.247710773862401</v>
      </c>
      <c r="J1283">
        <f t="shared" si="40"/>
        <v>0.58778525229247314</v>
      </c>
      <c r="K1283">
        <f t="shared" si="41"/>
        <v>0.70710678118654757</v>
      </c>
    </row>
    <row r="1284" spans="1:11" x14ac:dyDescent="0.25">
      <c r="A1284">
        <v>1283</v>
      </c>
      <c r="B1284">
        <v>36</v>
      </c>
      <c r="C1284">
        <v>45</v>
      </c>
      <c r="D1284">
        <v>30000000</v>
      </c>
      <c r="E1284">
        <v>20814754.851709601</v>
      </c>
      <c r="F1284">
        <v>20814754.851709601</v>
      </c>
      <c r="G1284">
        <v>21361749.2446054</v>
      </c>
      <c r="H1284">
        <v>29436508.608759001</v>
      </c>
      <c r="I1284">
        <v>32.593096870811301</v>
      </c>
      <c r="J1284">
        <f t="shared" si="40"/>
        <v>0.58778525229247314</v>
      </c>
      <c r="K1284">
        <f t="shared" si="41"/>
        <v>0.70710678118654757</v>
      </c>
    </row>
    <row r="1285" spans="1:11" x14ac:dyDescent="0.25">
      <c r="A1285">
        <v>1284</v>
      </c>
      <c r="B1285">
        <v>36</v>
      </c>
      <c r="C1285">
        <v>45</v>
      </c>
      <c r="D1285">
        <v>35000000</v>
      </c>
      <c r="E1285">
        <v>23675061.865798</v>
      </c>
      <c r="F1285">
        <v>23675061.865798</v>
      </c>
      <c r="G1285">
        <v>24300675.506067801</v>
      </c>
      <c r="H1285">
        <v>33481593.5806337</v>
      </c>
      <c r="I1285">
        <v>42.170430948485702</v>
      </c>
      <c r="J1285">
        <f t="shared" si="40"/>
        <v>0.58778525229247314</v>
      </c>
      <c r="K1285">
        <f t="shared" si="41"/>
        <v>0.70710678118654757</v>
      </c>
    </row>
    <row r="1286" spans="1:11" x14ac:dyDescent="0.25">
      <c r="A1286">
        <v>1285</v>
      </c>
      <c r="B1286">
        <v>36</v>
      </c>
      <c r="C1286">
        <v>45</v>
      </c>
      <c r="D1286">
        <v>40000000</v>
      </c>
      <c r="E1286">
        <v>26535368.879886501</v>
      </c>
      <c r="F1286">
        <v>26535368.879886501</v>
      </c>
      <c r="G1286">
        <v>27239601.767530199</v>
      </c>
      <c r="H1286">
        <v>37526678.552508399</v>
      </c>
      <c r="I1286">
        <v>52.979713006885497</v>
      </c>
      <c r="J1286">
        <f t="shared" si="40"/>
        <v>0.58778525229247314</v>
      </c>
      <c r="K1286">
        <f t="shared" si="41"/>
        <v>0.70710678118654757</v>
      </c>
    </row>
    <row r="1287" spans="1:11" x14ac:dyDescent="0.25">
      <c r="A1287">
        <v>1286</v>
      </c>
      <c r="B1287">
        <v>36</v>
      </c>
      <c r="C1287">
        <v>45</v>
      </c>
      <c r="D1287">
        <v>50000000</v>
      </c>
      <c r="E1287">
        <v>32255982.9080633</v>
      </c>
      <c r="F1287">
        <v>32255982.9080633</v>
      </c>
      <c r="G1287">
        <v>33117454.290454902</v>
      </c>
      <c r="H1287">
        <v>45616848.496257901</v>
      </c>
      <c r="I1287">
        <v>78.294121065861503</v>
      </c>
      <c r="J1287">
        <f t="shared" si="40"/>
        <v>0.58778525229247314</v>
      </c>
      <c r="K1287">
        <f t="shared" si="41"/>
        <v>0.70710678118654757</v>
      </c>
    </row>
    <row r="1288" spans="1:11" x14ac:dyDescent="0.25">
      <c r="A1288">
        <v>1287</v>
      </c>
      <c r="B1288">
        <v>36</v>
      </c>
      <c r="C1288">
        <v>45</v>
      </c>
      <c r="D1288">
        <v>75000000</v>
      </c>
      <c r="E1288">
        <v>46557517.978505403</v>
      </c>
      <c r="F1288">
        <v>46557517.978505403</v>
      </c>
      <c r="G1288">
        <v>47812085.597766697</v>
      </c>
      <c r="H1288">
        <v>65842273.355631597</v>
      </c>
      <c r="I1288">
        <v>163.13923087599699</v>
      </c>
      <c r="J1288">
        <f t="shared" si="40"/>
        <v>0.58778525229247314</v>
      </c>
      <c r="K1288">
        <f t="shared" si="41"/>
        <v>0.70710678118654757</v>
      </c>
    </row>
    <row r="1289" spans="1:11" x14ac:dyDescent="0.25">
      <c r="A1289">
        <v>1288</v>
      </c>
      <c r="B1289">
        <v>36</v>
      </c>
      <c r="C1289">
        <v>45</v>
      </c>
      <c r="D1289">
        <v>100000000</v>
      </c>
      <c r="E1289">
        <v>60859053.048947498</v>
      </c>
      <c r="F1289">
        <v>60859053.048947498</v>
      </c>
      <c r="G1289">
        <v>62506716.905078597</v>
      </c>
      <c r="H1289">
        <v>86067698.215005293</v>
      </c>
      <c r="I1289">
        <v>278.78304020426901</v>
      </c>
      <c r="J1289">
        <f t="shared" si="40"/>
        <v>0.58778525229247314</v>
      </c>
      <c r="K1289">
        <f t="shared" si="41"/>
        <v>0.70710678118654757</v>
      </c>
    </row>
    <row r="1290" spans="1:11" x14ac:dyDescent="0.25">
      <c r="A1290">
        <v>1289</v>
      </c>
      <c r="B1290">
        <v>36</v>
      </c>
      <c r="C1290">
        <v>45</v>
      </c>
      <c r="D1290">
        <v>200000000</v>
      </c>
      <c r="E1290">
        <v>118065193.330716</v>
      </c>
      <c r="F1290">
        <v>118065193.330716</v>
      </c>
      <c r="G1290">
        <v>121285242.134325</v>
      </c>
      <c r="H1290">
        <v>166969397.6525</v>
      </c>
      <c r="I1290">
        <v>1049.34527269872</v>
      </c>
      <c r="J1290">
        <f t="shared" si="40"/>
        <v>0.58778525229247314</v>
      </c>
      <c r="K1290">
        <f t="shared" si="41"/>
        <v>0.70710678118654757</v>
      </c>
    </row>
    <row r="1291" spans="1:11" x14ac:dyDescent="0.25">
      <c r="A1291">
        <v>1290</v>
      </c>
      <c r="B1291">
        <v>36</v>
      </c>
      <c r="C1291">
        <v>45</v>
      </c>
      <c r="D1291">
        <v>300000000</v>
      </c>
      <c r="E1291">
        <v>175271333.61248401</v>
      </c>
      <c r="F1291">
        <v>175271333.61248401</v>
      </c>
      <c r="G1291">
        <v>180063767.36357301</v>
      </c>
      <c r="H1291">
        <v>247871097.08999401</v>
      </c>
      <c r="I1291">
        <v>2312.6866974833601</v>
      </c>
      <c r="J1291">
        <f t="shared" si="40"/>
        <v>0.58778525229247314</v>
      </c>
      <c r="K1291">
        <f t="shared" si="41"/>
        <v>0.70710678118654757</v>
      </c>
    </row>
    <row r="1292" spans="1:11" x14ac:dyDescent="0.25">
      <c r="A1292">
        <v>1291</v>
      </c>
      <c r="B1292">
        <v>36</v>
      </c>
      <c r="C1292">
        <v>45</v>
      </c>
      <c r="D1292">
        <v>350000000</v>
      </c>
      <c r="E1292">
        <v>203874403.75336799</v>
      </c>
      <c r="F1292">
        <v>203874403.75336799</v>
      </c>
      <c r="G1292">
        <v>209453029.978196</v>
      </c>
      <c r="H1292">
        <v>288321946.80874199</v>
      </c>
      <c r="I1292">
        <v>3129.1496069845002</v>
      </c>
      <c r="J1292">
        <f t="shared" si="40"/>
        <v>0.58778525229247314</v>
      </c>
      <c r="K1292">
        <f t="shared" si="41"/>
        <v>0.70710678118654757</v>
      </c>
    </row>
    <row r="1293" spans="1:11" x14ac:dyDescent="0.25">
      <c r="A1293">
        <v>1292</v>
      </c>
      <c r="B1293">
        <v>36</v>
      </c>
      <c r="C1293">
        <v>45</v>
      </c>
      <c r="D1293">
        <v>400000000</v>
      </c>
      <c r="E1293">
        <v>232477473.894252</v>
      </c>
      <c r="F1293">
        <v>232477473.894252</v>
      </c>
      <c r="G1293">
        <v>238842292.59281999</v>
      </c>
      <c r="H1293">
        <v>328772796.52748901</v>
      </c>
      <c r="I1293">
        <v>4068.8073145581898</v>
      </c>
      <c r="J1293">
        <f t="shared" si="40"/>
        <v>0.58778525229247314</v>
      </c>
      <c r="K1293">
        <f t="shared" si="41"/>
        <v>0.70710678118654757</v>
      </c>
    </row>
    <row r="1294" spans="1:11" x14ac:dyDescent="0.25">
      <c r="A1294">
        <v>1293</v>
      </c>
      <c r="B1294">
        <v>36</v>
      </c>
      <c r="C1294">
        <v>45</v>
      </c>
      <c r="D1294">
        <v>500000000</v>
      </c>
      <c r="E1294">
        <v>289683614.17602098</v>
      </c>
      <c r="F1294">
        <v>289683614.17602098</v>
      </c>
      <c r="G1294">
        <v>297620817.82206702</v>
      </c>
      <c r="H1294">
        <v>409674495.964984</v>
      </c>
      <c r="I1294">
        <v>6317.70712392321</v>
      </c>
      <c r="J1294">
        <f t="shared" si="40"/>
        <v>0.58778525229247314</v>
      </c>
      <c r="K1294">
        <f t="shared" si="41"/>
        <v>0.70710678118654757</v>
      </c>
    </row>
    <row r="1295" spans="1:11" x14ac:dyDescent="0.25">
      <c r="A1295">
        <v>1294</v>
      </c>
      <c r="B1295">
        <v>36</v>
      </c>
      <c r="C1295">
        <v>45</v>
      </c>
      <c r="D1295">
        <v>750000000</v>
      </c>
      <c r="E1295">
        <v>432698964.88044202</v>
      </c>
      <c r="F1295">
        <v>432698964.88044202</v>
      </c>
      <c r="G1295">
        <v>444567130.89518601</v>
      </c>
      <c r="H1295">
        <v>611928744.55872095</v>
      </c>
      <c r="I1295">
        <v>14095.8656136053</v>
      </c>
      <c r="J1295">
        <f t="shared" si="40"/>
        <v>0.58778525229247314</v>
      </c>
      <c r="K1295">
        <f t="shared" si="41"/>
        <v>0.70710678118654757</v>
      </c>
    </row>
    <row r="1296" spans="1:11" x14ac:dyDescent="0.25">
      <c r="A1296">
        <v>1295</v>
      </c>
      <c r="B1296">
        <v>36</v>
      </c>
      <c r="C1296">
        <v>45</v>
      </c>
      <c r="D1296">
        <v>1000000000</v>
      </c>
      <c r="E1296">
        <v>575714315.58486295</v>
      </c>
      <c r="F1296">
        <v>575714315.58486295</v>
      </c>
      <c r="G1296">
        <v>591513443.96830404</v>
      </c>
      <c r="H1296">
        <v>814182993.152457</v>
      </c>
      <c r="I1296">
        <v>24953.894055100998</v>
      </c>
      <c r="J1296">
        <f t="shared" si="40"/>
        <v>0.58778525229247314</v>
      </c>
      <c r="K1296">
        <f t="shared" si="41"/>
        <v>0.70710678118654757</v>
      </c>
    </row>
    <row r="1297" spans="1:11" x14ac:dyDescent="0.25">
      <c r="A1297">
        <v>1296</v>
      </c>
      <c r="B1297">
        <v>37</v>
      </c>
      <c r="C1297">
        <v>45</v>
      </c>
      <c r="D1297">
        <v>100</v>
      </c>
      <c r="E1297">
        <v>3606296.18937972</v>
      </c>
      <c r="F1297">
        <v>3606296.18937972</v>
      </c>
      <c r="G1297">
        <v>3817453.3418504698</v>
      </c>
      <c r="H1297">
        <v>5100072.9809552096</v>
      </c>
      <c r="I1297">
        <v>1.0000313954484501</v>
      </c>
      <c r="J1297">
        <f t="shared" si="40"/>
        <v>0.60181502315204827</v>
      </c>
      <c r="K1297">
        <f t="shared" si="41"/>
        <v>0.70710678118654757</v>
      </c>
    </row>
    <row r="1298" spans="1:11" x14ac:dyDescent="0.25">
      <c r="A1298">
        <v>1297</v>
      </c>
      <c r="B1298">
        <v>37</v>
      </c>
      <c r="C1298">
        <v>45</v>
      </c>
      <c r="D1298">
        <v>500</v>
      </c>
      <c r="E1298">
        <v>3606522.0776136601</v>
      </c>
      <c r="F1298">
        <v>3606522.0776136601</v>
      </c>
      <c r="G1298">
        <v>3817694.06785974</v>
      </c>
      <c r="H1298">
        <v>5100392.4351592297</v>
      </c>
      <c r="I1298">
        <v>1.0001569821706</v>
      </c>
      <c r="J1298">
        <f t="shared" si="40"/>
        <v>0.60181502315204827</v>
      </c>
      <c r="K1298">
        <f t="shared" si="41"/>
        <v>0.70710678118654757</v>
      </c>
    </row>
    <row r="1299" spans="1:11" x14ac:dyDescent="0.25">
      <c r="A1299">
        <v>1298</v>
      </c>
      <c r="B1299">
        <v>37</v>
      </c>
      <c r="C1299">
        <v>45</v>
      </c>
      <c r="D1299">
        <v>1000</v>
      </c>
      <c r="E1299">
        <v>3606804.4379060799</v>
      </c>
      <c r="F1299">
        <v>3606804.4379060799</v>
      </c>
      <c r="G1299">
        <v>3817994.97537131</v>
      </c>
      <c r="H1299">
        <v>5100791.7529142499</v>
      </c>
      <c r="I1299">
        <v>1.0003139766620801</v>
      </c>
      <c r="J1299">
        <f t="shared" si="40"/>
        <v>0.60181502315204827</v>
      </c>
      <c r="K1299">
        <f t="shared" si="41"/>
        <v>0.70710678118654757</v>
      </c>
    </row>
    <row r="1300" spans="1:11" x14ac:dyDescent="0.25">
      <c r="A1300">
        <v>1299</v>
      </c>
      <c r="B1300">
        <v>37</v>
      </c>
      <c r="C1300">
        <v>45</v>
      </c>
      <c r="D1300">
        <v>10000</v>
      </c>
      <c r="E1300">
        <v>3611886.92316974</v>
      </c>
      <c r="F1300">
        <v>3611886.92316974</v>
      </c>
      <c r="G1300">
        <v>3823411.3105796799</v>
      </c>
      <c r="H1300">
        <v>5107979.47250468</v>
      </c>
      <c r="I1300">
        <v>1.0031419843760201</v>
      </c>
      <c r="J1300">
        <f t="shared" si="40"/>
        <v>0.60181502315204827</v>
      </c>
      <c r="K1300">
        <f t="shared" si="41"/>
        <v>0.70710678118654757</v>
      </c>
    </row>
    <row r="1301" spans="1:11" x14ac:dyDescent="0.25">
      <c r="A1301">
        <v>1300</v>
      </c>
      <c r="B1301">
        <v>37</v>
      </c>
      <c r="C1301">
        <v>45</v>
      </c>
      <c r="D1301">
        <v>50000</v>
      </c>
      <c r="E1301">
        <v>3634475.7465637801</v>
      </c>
      <c r="F1301">
        <v>3634475.7465637699</v>
      </c>
      <c r="G1301">
        <v>3847483.9115057602</v>
      </c>
      <c r="H1301">
        <v>5139924.8929065699</v>
      </c>
      <c r="I1301">
        <v>1.0157592053293001</v>
      </c>
      <c r="J1301">
        <f t="shared" si="40"/>
        <v>0.60181502315204827</v>
      </c>
      <c r="K1301">
        <f t="shared" si="41"/>
        <v>0.70710678118654757</v>
      </c>
    </row>
    <row r="1302" spans="1:11" x14ac:dyDescent="0.25">
      <c r="A1302">
        <v>1301</v>
      </c>
      <c r="B1302">
        <v>37</v>
      </c>
      <c r="C1302">
        <v>45</v>
      </c>
      <c r="D1302">
        <v>100000</v>
      </c>
      <c r="E1302">
        <v>3662711.7758063199</v>
      </c>
      <c r="F1302">
        <v>3662711.7758063101</v>
      </c>
      <c r="G1302">
        <v>3877574.6626633601</v>
      </c>
      <c r="H1302">
        <v>5179856.6684089396</v>
      </c>
      <c r="I1302">
        <v>1.0316416192815701</v>
      </c>
      <c r="J1302">
        <f t="shared" si="40"/>
        <v>0.60181502315204827</v>
      </c>
      <c r="K1302">
        <f t="shared" si="41"/>
        <v>0.70710678118654757</v>
      </c>
    </row>
    <row r="1303" spans="1:11" x14ac:dyDescent="0.25">
      <c r="A1303">
        <v>1302</v>
      </c>
      <c r="B1303">
        <v>37</v>
      </c>
      <c r="C1303">
        <v>45</v>
      </c>
      <c r="D1303">
        <v>200000</v>
      </c>
      <c r="E1303">
        <v>3719183.8342913999</v>
      </c>
      <c r="F1303">
        <v>3719183.8342913999</v>
      </c>
      <c r="G1303">
        <v>3937756.1649785698</v>
      </c>
      <c r="H1303">
        <v>5259720.2194136698</v>
      </c>
      <c r="I1303">
        <v>1.0637760730549599</v>
      </c>
      <c r="J1303">
        <f t="shared" si="40"/>
        <v>0.60181502315204827</v>
      </c>
      <c r="K1303">
        <f t="shared" si="41"/>
        <v>0.70710678118654757</v>
      </c>
    </row>
    <row r="1304" spans="1:11" x14ac:dyDescent="0.25">
      <c r="A1304">
        <v>1303</v>
      </c>
      <c r="B1304">
        <v>37</v>
      </c>
      <c r="C1304">
        <v>45</v>
      </c>
      <c r="D1304">
        <v>300000</v>
      </c>
      <c r="E1304">
        <v>3775655.8927764799</v>
      </c>
      <c r="F1304">
        <v>3775655.8927764799</v>
      </c>
      <c r="G1304">
        <v>3997937.6672937698</v>
      </c>
      <c r="H1304">
        <v>5339583.7704183897</v>
      </c>
      <c r="I1304">
        <v>1.09640336132016</v>
      </c>
      <c r="J1304">
        <f t="shared" si="40"/>
        <v>0.60181502315204827</v>
      </c>
      <c r="K1304">
        <f t="shared" si="41"/>
        <v>0.70710678118654757</v>
      </c>
    </row>
    <row r="1305" spans="1:11" x14ac:dyDescent="0.25">
      <c r="A1305">
        <v>1304</v>
      </c>
      <c r="B1305">
        <v>37</v>
      </c>
      <c r="C1305">
        <v>45</v>
      </c>
      <c r="D1305">
        <v>400000</v>
      </c>
      <c r="E1305">
        <v>3832127.95126156</v>
      </c>
      <c r="F1305">
        <v>3832127.95126156</v>
      </c>
      <c r="G1305">
        <v>4058119.16960898</v>
      </c>
      <c r="H1305">
        <v>5419447.3214231199</v>
      </c>
      <c r="I1305">
        <v>1.12952348407718</v>
      </c>
      <c r="J1305">
        <f t="shared" si="40"/>
        <v>0.60181502315204827</v>
      </c>
      <c r="K1305">
        <f t="shared" si="41"/>
        <v>0.70710678118654757</v>
      </c>
    </row>
    <row r="1306" spans="1:11" x14ac:dyDescent="0.25">
      <c r="A1306">
        <v>1305</v>
      </c>
      <c r="B1306">
        <v>37</v>
      </c>
      <c r="C1306">
        <v>45</v>
      </c>
      <c r="D1306">
        <v>500000</v>
      </c>
      <c r="E1306">
        <v>3888600.00974664</v>
      </c>
      <c r="F1306">
        <v>3888600.00974664</v>
      </c>
      <c r="G1306">
        <v>4118300.6719241799</v>
      </c>
      <c r="H1306">
        <v>5499310.87242785</v>
      </c>
      <c r="I1306">
        <v>1.1631364413260199</v>
      </c>
      <c r="J1306">
        <f t="shared" si="40"/>
        <v>0.60181502315204827</v>
      </c>
      <c r="K1306">
        <f t="shared" si="41"/>
        <v>0.70710678118654757</v>
      </c>
    </row>
    <row r="1307" spans="1:11" x14ac:dyDescent="0.25">
      <c r="A1307">
        <v>1306</v>
      </c>
      <c r="B1307">
        <v>37</v>
      </c>
      <c r="C1307">
        <v>45</v>
      </c>
      <c r="D1307">
        <v>750000</v>
      </c>
      <c r="E1307">
        <v>4029780.1559593501</v>
      </c>
      <c r="F1307">
        <v>4029780.1559593501</v>
      </c>
      <c r="G1307">
        <v>4268754.4277122002</v>
      </c>
      <c r="H1307">
        <v>5698969.7499396801</v>
      </c>
      <c r="I1307">
        <v>1.2493249853498201</v>
      </c>
      <c r="J1307">
        <f t="shared" si="40"/>
        <v>0.60181502315204827</v>
      </c>
      <c r="K1307">
        <f t="shared" si="41"/>
        <v>0.70710678118654757</v>
      </c>
    </row>
    <row r="1308" spans="1:11" x14ac:dyDescent="0.25">
      <c r="A1308">
        <v>1307</v>
      </c>
      <c r="B1308">
        <v>37</v>
      </c>
      <c r="C1308">
        <v>45</v>
      </c>
      <c r="D1308">
        <v>1000000</v>
      </c>
      <c r="E1308">
        <v>4170960.3021720499</v>
      </c>
      <c r="F1308">
        <v>4170960.3021720499</v>
      </c>
      <c r="G1308">
        <v>4419208.1835002098</v>
      </c>
      <c r="H1308">
        <v>5898628.6274514999</v>
      </c>
      <c r="I1308">
        <v>1.3385937449474601</v>
      </c>
      <c r="J1308">
        <f t="shared" si="40"/>
        <v>0.60181502315204827</v>
      </c>
      <c r="K1308">
        <f t="shared" si="41"/>
        <v>0.70710678118654757</v>
      </c>
    </row>
    <row r="1309" spans="1:11" x14ac:dyDescent="0.25">
      <c r="A1309">
        <v>1308</v>
      </c>
      <c r="B1309">
        <v>37</v>
      </c>
      <c r="C1309">
        <v>45</v>
      </c>
      <c r="D1309">
        <v>2500000</v>
      </c>
      <c r="E1309">
        <v>5018041.1794482796</v>
      </c>
      <c r="F1309">
        <v>5018041.1794482796</v>
      </c>
      <c r="G1309">
        <v>5321930.7182282796</v>
      </c>
      <c r="H1309">
        <v>7096581.8925224403</v>
      </c>
      <c r="I1309">
        <v>1.93889082958423</v>
      </c>
      <c r="J1309">
        <f t="shared" si="40"/>
        <v>0.60181502315204827</v>
      </c>
      <c r="K1309">
        <f t="shared" si="41"/>
        <v>0.70710678118654757</v>
      </c>
    </row>
    <row r="1310" spans="1:11" x14ac:dyDescent="0.25">
      <c r="A1310">
        <v>1309</v>
      </c>
      <c r="B1310">
        <v>37</v>
      </c>
      <c r="C1310">
        <v>45</v>
      </c>
      <c r="D1310">
        <v>5000000</v>
      </c>
      <c r="E1310">
        <v>6429842.6415753197</v>
      </c>
      <c r="F1310">
        <v>6429842.6415753197</v>
      </c>
      <c r="G1310">
        <v>6826468.2761084</v>
      </c>
      <c r="H1310">
        <v>9093170.6676406693</v>
      </c>
      <c r="I1310">
        <v>3.18580321655373</v>
      </c>
      <c r="J1310">
        <f t="shared" si="40"/>
        <v>0.60181502315204827</v>
      </c>
      <c r="K1310">
        <f t="shared" si="41"/>
        <v>0.70710678118654757</v>
      </c>
    </row>
    <row r="1311" spans="1:11" x14ac:dyDescent="0.25">
      <c r="A1311">
        <v>1310</v>
      </c>
      <c r="B1311">
        <v>37</v>
      </c>
      <c r="C1311">
        <v>45</v>
      </c>
      <c r="D1311">
        <v>6000000</v>
      </c>
      <c r="E1311">
        <v>6994563.2264261404</v>
      </c>
      <c r="F1311">
        <v>6994563.2264261404</v>
      </c>
      <c r="G1311">
        <v>7428283.2992604496</v>
      </c>
      <c r="H1311">
        <v>9891806.1776879597</v>
      </c>
      <c r="I1311">
        <v>3.7708142074093902</v>
      </c>
      <c r="J1311">
        <f t="shared" si="40"/>
        <v>0.60181502315204827</v>
      </c>
      <c r="K1311">
        <f t="shared" si="41"/>
        <v>0.70710678118654757</v>
      </c>
    </row>
    <row r="1312" spans="1:11" x14ac:dyDescent="0.25">
      <c r="A1312">
        <v>1311</v>
      </c>
      <c r="B1312">
        <v>37</v>
      </c>
      <c r="C1312">
        <v>45</v>
      </c>
      <c r="D1312">
        <v>7000000</v>
      </c>
      <c r="E1312">
        <v>7559283.8112769602</v>
      </c>
      <c r="F1312">
        <v>7559283.8112769602</v>
      </c>
      <c r="G1312">
        <v>8030098.3224125002</v>
      </c>
      <c r="H1312">
        <v>10690441.6877352</v>
      </c>
      <c r="I1312">
        <v>4.4051086474467001</v>
      </c>
      <c r="J1312">
        <f t="shared" si="40"/>
        <v>0.60181502315204827</v>
      </c>
      <c r="K1312">
        <f t="shared" si="41"/>
        <v>0.70710678118654757</v>
      </c>
    </row>
    <row r="1313" spans="1:11" x14ac:dyDescent="0.25">
      <c r="A1313">
        <v>1312</v>
      </c>
      <c r="B1313">
        <v>37</v>
      </c>
      <c r="C1313">
        <v>45</v>
      </c>
      <c r="D1313">
        <v>8000000</v>
      </c>
      <c r="E1313">
        <v>8124004.39612778</v>
      </c>
      <c r="F1313">
        <v>8124004.39612778</v>
      </c>
      <c r="G1313">
        <v>8631913.3455645405</v>
      </c>
      <c r="H1313">
        <v>11489077.1977825</v>
      </c>
      <c r="I1313">
        <v>5.0886865366656497</v>
      </c>
      <c r="J1313">
        <f t="shared" si="40"/>
        <v>0.60181502315204827</v>
      </c>
      <c r="K1313">
        <f t="shared" si="41"/>
        <v>0.70710678118654757</v>
      </c>
    </row>
    <row r="1314" spans="1:11" x14ac:dyDescent="0.25">
      <c r="A1314">
        <v>1313</v>
      </c>
      <c r="B1314">
        <v>37</v>
      </c>
      <c r="C1314">
        <v>45</v>
      </c>
      <c r="D1314">
        <v>9000000</v>
      </c>
      <c r="E1314">
        <v>8688724.9809786007</v>
      </c>
      <c r="F1314">
        <v>8688724.9809785895</v>
      </c>
      <c r="G1314">
        <v>9233728.3687165901</v>
      </c>
      <c r="H1314">
        <v>12287712.7078298</v>
      </c>
      <c r="I1314">
        <v>5.8215478750662397</v>
      </c>
      <c r="J1314">
        <f t="shared" si="40"/>
        <v>0.60181502315204827</v>
      </c>
      <c r="K1314">
        <f t="shared" si="41"/>
        <v>0.70710678118654757</v>
      </c>
    </row>
    <row r="1315" spans="1:11" x14ac:dyDescent="0.25">
      <c r="A1315">
        <v>1314</v>
      </c>
      <c r="B1315">
        <v>37</v>
      </c>
      <c r="C1315">
        <v>45</v>
      </c>
      <c r="D1315">
        <v>10000000</v>
      </c>
      <c r="E1315">
        <v>9253445.5658294093</v>
      </c>
      <c r="F1315">
        <v>9253445.5658294093</v>
      </c>
      <c r="G1315">
        <v>9835543.3918686397</v>
      </c>
      <c r="H1315">
        <v>13086348.217877099</v>
      </c>
      <c r="I1315">
        <v>6.60369266264847</v>
      </c>
      <c r="J1315">
        <f t="shared" si="40"/>
        <v>0.60181502315204827</v>
      </c>
      <c r="K1315">
        <f t="shared" si="41"/>
        <v>0.70710678118654757</v>
      </c>
    </row>
    <row r="1316" spans="1:11" x14ac:dyDescent="0.25">
      <c r="A1316">
        <v>1315</v>
      </c>
      <c r="B1316">
        <v>37</v>
      </c>
      <c r="C1316">
        <v>45</v>
      </c>
      <c r="D1316">
        <v>15000000</v>
      </c>
      <c r="E1316">
        <v>12077048.490083501</v>
      </c>
      <c r="F1316">
        <v>12077048.490083501</v>
      </c>
      <c r="G1316">
        <v>12844618.5076288</v>
      </c>
      <c r="H1316">
        <v>17079525.768113598</v>
      </c>
      <c r="I1316">
        <v>11.2536683382842</v>
      </c>
      <c r="J1316">
        <f t="shared" si="40"/>
        <v>0.60181502315204827</v>
      </c>
      <c r="K1316">
        <f t="shared" si="41"/>
        <v>0.70710678118654757</v>
      </c>
    </row>
    <row r="1317" spans="1:11" x14ac:dyDescent="0.25">
      <c r="A1317">
        <v>1316</v>
      </c>
      <c r="B1317">
        <v>37</v>
      </c>
      <c r="C1317">
        <v>45</v>
      </c>
      <c r="D1317">
        <v>20000000</v>
      </c>
      <c r="E1317">
        <v>14900651.414337501</v>
      </c>
      <c r="F1317">
        <v>14900651.414337501</v>
      </c>
      <c r="G1317">
        <v>15853693.623389101</v>
      </c>
      <c r="H1317">
        <v>21072703.318349998</v>
      </c>
      <c r="I1317">
        <v>17.135730243460898</v>
      </c>
      <c r="J1317">
        <f t="shared" si="40"/>
        <v>0.60181502315204827</v>
      </c>
      <c r="K1317">
        <f t="shared" si="41"/>
        <v>0.70710678118654757</v>
      </c>
    </row>
    <row r="1318" spans="1:11" x14ac:dyDescent="0.25">
      <c r="A1318">
        <v>1317</v>
      </c>
      <c r="B1318">
        <v>37</v>
      </c>
      <c r="C1318">
        <v>45</v>
      </c>
      <c r="D1318">
        <v>25000000</v>
      </c>
      <c r="E1318">
        <v>17724254.338591602</v>
      </c>
      <c r="F1318">
        <v>17724254.338591602</v>
      </c>
      <c r="G1318">
        <v>18862768.739149299</v>
      </c>
      <c r="H1318">
        <v>25065880.868586499</v>
      </c>
      <c r="I1318">
        <v>24.2498783781787</v>
      </c>
      <c r="J1318">
        <f t="shared" si="40"/>
        <v>0.60181502315204827</v>
      </c>
      <c r="K1318">
        <f t="shared" si="41"/>
        <v>0.70710678118654757</v>
      </c>
    </row>
    <row r="1319" spans="1:11" x14ac:dyDescent="0.25">
      <c r="A1319">
        <v>1318</v>
      </c>
      <c r="B1319">
        <v>37</v>
      </c>
      <c r="C1319">
        <v>45</v>
      </c>
      <c r="D1319">
        <v>30000000</v>
      </c>
      <c r="E1319">
        <v>20547857.262845699</v>
      </c>
      <c r="F1319">
        <v>20547857.262845699</v>
      </c>
      <c r="G1319">
        <v>21871843.854909599</v>
      </c>
      <c r="H1319">
        <v>29059058.418822899</v>
      </c>
      <c r="I1319">
        <v>32.596112742437498</v>
      </c>
      <c r="J1319">
        <f t="shared" si="40"/>
        <v>0.60181502315204827</v>
      </c>
      <c r="K1319">
        <f t="shared" si="41"/>
        <v>0.70710678118654757</v>
      </c>
    </row>
    <row r="1320" spans="1:11" x14ac:dyDescent="0.25">
      <c r="A1320">
        <v>1319</v>
      </c>
      <c r="B1320">
        <v>37</v>
      </c>
      <c r="C1320">
        <v>45</v>
      </c>
      <c r="D1320">
        <v>35000000</v>
      </c>
      <c r="E1320">
        <v>23371460.1870998</v>
      </c>
      <c r="F1320">
        <v>23371460.1870998</v>
      </c>
      <c r="G1320">
        <v>24880918.970669799</v>
      </c>
      <c r="H1320">
        <v>33052235.9690594</v>
      </c>
      <c r="I1320">
        <v>42.1744333362373</v>
      </c>
      <c r="J1320">
        <f t="shared" si="40"/>
        <v>0.60181502315204827</v>
      </c>
      <c r="K1320">
        <f t="shared" si="41"/>
        <v>0.70710678118654757</v>
      </c>
    </row>
    <row r="1321" spans="1:11" x14ac:dyDescent="0.25">
      <c r="A1321">
        <v>1320</v>
      </c>
      <c r="B1321">
        <v>37</v>
      </c>
      <c r="C1321">
        <v>45</v>
      </c>
      <c r="D1321">
        <v>40000000</v>
      </c>
      <c r="E1321">
        <v>26195063.1113539</v>
      </c>
      <c r="F1321">
        <v>26195063.1113539</v>
      </c>
      <c r="G1321">
        <v>27889994.086429998</v>
      </c>
      <c r="H1321">
        <v>37045413.519295901</v>
      </c>
      <c r="I1321">
        <v>52.984840159578098</v>
      </c>
      <c r="J1321">
        <f t="shared" si="40"/>
        <v>0.60181502315204827</v>
      </c>
      <c r="K1321">
        <f t="shared" si="41"/>
        <v>0.70710678118654757</v>
      </c>
    </row>
    <row r="1322" spans="1:11" x14ac:dyDescent="0.25">
      <c r="A1322">
        <v>1321</v>
      </c>
      <c r="B1322">
        <v>37</v>
      </c>
      <c r="C1322">
        <v>45</v>
      </c>
      <c r="D1322">
        <v>50000000</v>
      </c>
      <c r="E1322">
        <v>31842268.959862102</v>
      </c>
      <c r="F1322">
        <v>31842268.959862102</v>
      </c>
      <c r="G1322">
        <v>33908144.317950502</v>
      </c>
      <c r="H1322">
        <v>45031768.619768798</v>
      </c>
      <c r="I1322">
        <v>78.3019124948827</v>
      </c>
      <c r="J1322">
        <f t="shared" si="40"/>
        <v>0.60181502315204827</v>
      </c>
      <c r="K1322">
        <f t="shared" si="41"/>
        <v>0.70710678118654757</v>
      </c>
    </row>
    <row r="1323" spans="1:11" x14ac:dyDescent="0.25">
      <c r="A1323">
        <v>1322</v>
      </c>
      <c r="B1323">
        <v>37</v>
      </c>
      <c r="C1323">
        <v>45</v>
      </c>
      <c r="D1323">
        <v>75000000</v>
      </c>
      <c r="E1323">
        <v>45960283.581132501</v>
      </c>
      <c r="F1323">
        <v>45960283.581132501</v>
      </c>
      <c r="G1323">
        <v>48953519.896751702</v>
      </c>
      <c r="H1323">
        <v>64997656.370951101</v>
      </c>
      <c r="I1323">
        <v>163.15610235011101</v>
      </c>
      <c r="J1323">
        <f t="shared" si="40"/>
        <v>0.60181502315204827</v>
      </c>
      <c r="K1323">
        <f t="shared" si="41"/>
        <v>0.70710678118654757</v>
      </c>
    </row>
    <row r="1324" spans="1:11" x14ac:dyDescent="0.25">
      <c r="A1324">
        <v>1323</v>
      </c>
      <c r="B1324">
        <v>37</v>
      </c>
      <c r="C1324">
        <v>45</v>
      </c>
      <c r="D1324">
        <v>100000000</v>
      </c>
      <c r="E1324">
        <v>60078298.202403001</v>
      </c>
      <c r="F1324">
        <v>60078298.202403001</v>
      </c>
      <c r="G1324">
        <v>63998895.475552902</v>
      </c>
      <c r="H1324">
        <v>84963544.122133404</v>
      </c>
      <c r="I1324">
        <v>278.812447943866</v>
      </c>
      <c r="J1324">
        <f t="shared" si="40"/>
        <v>0.60181502315204827</v>
      </c>
      <c r="K1324">
        <f t="shared" si="41"/>
        <v>0.70710678118654757</v>
      </c>
    </row>
    <row r="1325" spans="1:11" x14ac:dyDescent="0.25">
      <c r="A1325">
        <v>1324</v>
      </c>
      <c r="B1325">
        <v>37</v>
      </c>
      <c r="C1325">
        <v>45</v>
      </c>
      <c r="D1325">
        <v>200000000</v>
      </c>
      <c r="E1325">
        <v>116550356.687484</v>
      </c>
      <c r="F1325">
        <v>116550356.687484</v>
      </c>
      <c r="G1325">
        <v>124180397.790757</v>
      </c>
      <c r="H1325">
        <v>164827095.12686199</v>
      </c>
      <c r="I1325">
        <v>1049.45938770413</v>
      </c>
      <c r="J1325">
        <f t="shared" si="40"/>
        <v>0.60181502315204827</v>
      </c>
      <c r="K1325">
        <f t="shared" si="41"/>
        <v>0.70710678118654757</v>
      </c>
    </row>
    <row r="1326" spans="1:11" x14ac:dyDescent="0.25">
      <c r="A1326">
        <v>1325</v>
      </c>
      <c r="B1326">
        <v>37</v>
      </c>
      <c r="C1326">
        <v>45</v>
      </c>
      <c r="D1326">
        <v>300000000</v>
      </c>
      <c r="E1326">
        <v>173022415.172566</v>
      </c>
      <c r="F1326">
        <v>173022415.172566</v>
      </c>
      <c r="G1326">
        <v>184361900.10596201</v>
      </c>
      <c r="H1326">
        <v>244690646.13159201</v>
      </c>
      <c r="I1326">
        <v>2312.94081928081</v>
      </c>
      <c r="J1326">
        <f t="shared" si="40"/>
        <v>0.60181502315204827</v>
      </c>
      <c r="K1326">
        <f t="shared" si="41"/>
        <v>0.70710678118654757</v>
      </c>
    </row>
    <row r="1327" spans="1:11" x14ac:dyDescent="0.25">
      <c r="A1327">
        <v>1326</v>
      </c>
      <c r="B1327">
        <v>37</v>
      </c>
      <c r="C1327">
        <v>45</v>
      </c>
      <c r="D1327">
        <v>350000000</v>
      </c>
      <c r="E1327">
        <v>201258444.41510701</v>
      </c>
      <c r="F1327">
        <v>201258444.41510701</v>
      </c>
      <c r="G1327">
        <v>214452651.263565</v>
      </c>
      <c r="H1327">
        <v>284622421.63395602</v>
      </c>
      <c r="I1327">
        <v>3129.4944695002901</v>
      </c>
      <c r="J1327">
        <f t="shared" si="40"/>
        <v>0.60181502315204827</v>
      </c>
      <c r="K1327">
        <f t="shared" si="41"/>
        <v>0.70710678118654757</v>
      </c>
    </row>
    <row r="1328" spans="1:11" x14ac:dyDescent="0.25">
      <c r="A1328">
        <v>1327</v>
      </c>
      <c r="B1328">
        <v>37</v>
      </c>
      <c r="C1328">
        <v>45</v>
      </c>
      <c r="D1328">
        <v>400000000</v>
      </c>
      <c r="E1328">
        <v>229494473.657648</v>
      </c>
      <c r="F1328">
        <v>229494473.657648</v>
      </c>
      <c r="G1328">
        <v>244543402.42116699</v>
      </c>
      <c r="H1328">
        <v>324554197.13632101</v>
      </c>
      <c r="I1328">
        <v>4069.2567426738801</v>
      </c>
      <c r="J1328">
        <f t="shared" si="40"/>
        <v>0.60181502315204827</v>
      </c>
      <c r="K1328">
        <f t="shared" si="41"/>
        <v>0.70710678118654757</v>
      </c>
    </row>
    <row r="1329" spans="1:11" x14ac:dyDescent="0.25">
      <c r="A1329">
        <v>1328</v>
      </c>
      <c r="B1329">
        <v>37</v>
      </c>
      <c r="C1329">
        <v>45</v>
      </c>
      <c r="D1329">
        <v>500000000</v>
      </c>
      <c r="E1329">
        <v>285966532.14273</v>
      </c>
      <c r="F1329">
        <v>285966532.14273</v>
      </c>
      <c r="G1329">
        <v>304724904.73637199</v>
      </c>
      <c r="H1329">
        <v>404417748.14104998</v>
      </c>
      <c r="I1329">
        <v>6318.40715788336</v>
      </c>
      <c r="J1329">
        <f t="shared" si="40"/>
        <v>0.60181502315204827</v>
      </c>
      <c r="K1329">
        <f t="shared" si="41"/>
        <v>0.70710678118654757</v>
      </c>
    </row>
    <row r="1330" spans="1:11" x14ac:dyDescent="0.25">
      <c r="A1330">
        <v>1329</v>
      </c>
      <c r="B1330">
        <v>37</v>
      </c>
      <c r="C1330">
        <v>45</v>
      </c>
      <c r="D1330">
        <v>750000000</v>
      </c>
      <c r="E1330">
        <v>427146678.355434</v>
      </c>
      <c r="F1330">
        <v>427146678.355434</v>
      </c>
      <c r="G1330">
        <v>455178660.52438402</v>
      </c>
      <c r="H1330">
        <v>604076625.65287304</v>
      </c>
      <c r="I1330">
        <v>14097.4340976038</v>
      </c>
      <c r="J1330">
        <f t="shared" si="40"/>
        <v>0.60181502315204827</v>
      </c>
      <c r="K1330">
        <f t="shared" si="41"/>
        <v>0.70710678118654757</v>
      </c>
    </row>
    <row r="1331" spans="1:11" x14ac:dyDescent="0.25">
      <c r="A1331">
        <v>1330</v>
      </c>
      <c r="B1331">
        <v>37</v>
      </c>
      <c r="C1331">
        <v>45</v>
      </c>
      <c r="D1331">
        <v>1000000000</v>
      </c>
      <c r="E1331">
        <v>568326824.56813896</v>
      </c>
      <c r="F1331">
        <v>568326824.56813896</v>
      </c>
      <c r="G1331">
        <v>605632416.31239605</v>
      </c>
      <c r="H1331">
        <v>803735503.16469705</v>
      </c>
      <c r="I1331">
        <v>24956.676611176801</v>
      </c>
      <c r="J1331">
        <f t="shared" si="40"/>
        <v>0.60181502315204827</v>
      </c>
      <c r="K1331">
        <f t="shared" si="41"/>
        <v>0.70710678118654757</v>
      </c>
    </row>
    <row r="1332" spans="1:11" x14ac:dyDescent="0.25">
      <c r="A1332">
        <v>1331</v>
      </c>
      <c r="B1332">
        <v>38</v>
      </c>
      <c r="C1332">
        <v>45</v>
      </c>
      <c r="D1332">
        <v>100</v>
      </c>
      <c r="E1332">
        <v>3558520.6198697798</v>
      </c>
      <c r="F1332">
        <v>3558520.6198697798</v>
      </c>
      <c r="G1332">
        <v>3905505.5345666301</v>
      </c>
      <c r="H1332">
        <v>5032508.1226041596</v>
      </c>
      <c r="I1332">
        <v>1.0000313972244399</v>
      </c>
      <c r="J1332">
        <f t="shared" si="40"/>
        <v>0.61566147532565818</v>
      </c>
      <c r="K1332">
        <f t="shared" si="41"/>
        <v>0.70710678118654757</v>
      </c>
    </row>
    <row r="1333" spans="1:11" x14ac:dyDescent="0.25">
      <c r="A1333">
        <v>1332</v>
      </c>
      <c r="B1333">
        <v>38</v>
      </c>
      <c r="C1333">
        <v>45</v>
      </c>
      <c r="D1333">
        <v>500</v>
      </c>
      <c r="E1333">
        <v>3558743.50296879</v>
      </c>
      <c r="F1333">
        <v>3558743.50296879</v>
      </c>
      <c r="G1333">
        <v>3905751.7991567599</v>
      </c>
      <c r="H1333">
        <v>5032823.3269055998</v>
      </c>
      <c r="I1333">
        <v>1.0001569910511201</v>
      </c>
      <c r="J1333">
        <f t="shared" si="40"/>
        <v>0.61566147532565818</v>
      </c>
      <c r="K1333">
        <f t="shared" si="41"/>
        <v>0.70710678118654757</v>
      </c>
    </row>
    <row r="1334" spans="1:11" x14ac:dyDescent="0.25">
      <c r="A1334">
        <v>1333</v>
      </c>
      <c r="B1334">
        <v>38</v>
      </c>
      <c r="C1334">
        <v>45</v>
      </c>
      <c r="D1334">
        <v>1000</v>
      </c>
      <c r="E1334">
        <v>3559022.10684255</v>
      </c>
      <c r="F1334">
        <v>3559022.10684255</v>
      </c>
      <c r="G1334">
        <v>3906059.62989442</v>
      </c>
      <c r="H1334">
        <v>5033217.3322823998</v>
      </c>
      <c r="I1334">
        <v>1.0003139944245001</v>
      </c>
      <c r="J1334">
        <f t="shared" si="40"/>
        <v>0.61566147532565818</v>
      </c>
      <c r="K1334">
        <f t="shared" si="41"/>
        <v>0.70710678118654757</v>
      </c>
    </row>
    <row r="1335" spans="1:11" x14ac:dyDescent="0.25">
      <c r="A1335">
        <v>1334</v>
      </c>
      <c r="B1335">
        <v>38</v>
      </c>
      <c r="C1335">
        <v>45</v>
      </c>
      <c r="D1335">
        <v>10000</v>
      </c>
      <c r="E1335">
        <v>3564036.9765702598</v>
      </c>
      <c r="F1335">
        <v>3564036.9765702598</v>
      </c>
      <c r="G1335">
        <v>3911600.5831723502</v>
      </c>
      <c r="H1335">
        <v>5040309.4290648596</v>
      </c>
      <c r="I1335">
        <v>1.0031421622515799</v>
      </c>
      <c r="J1335">
        <f t="shared" si="40"/>
        <v>0.61566147532565818</v>
      </c>
      <c r="K1335">
        <f t="shared" si="41"/>
        <v>0.70710678118654757</v>
      </c>
    </row>
    <row r="1336" spans="1:11" x14ac:dyDescent="0.25">
      <c r="A1336">
        <v>1335</v>
      </c>
      <c r="B1336">
        <v>38</v>
      </c>
      <c r="C1336">
        <v>45</v>
      </c>
      <c r="D1336">
        <v>50000</v>
      </c>
      <c r="E1336">
        <v>3586325.2864711899</v>
      </c>
      <c r="F1336">
        <v>3586325.2864711899</v>
      </c>
      <c r="G1336">
        <v>3936227.0421853801</v>
      </c>
      <c r="H1336">
        <v>5071829.8592091296</v>
      </c>
      <c r="I1336">
        <v>1.0157601002926699</v>
      </c>
      <c r="J1336">
        <f t="shared" si="40"/>
        <v>0.61566147532565818</v>
      </c>
      <c r="K1336">
        <f t="shared" si="41"/>
        <v>0.70710678118654757</v>
      </c>
    </row>
    <row r="1337" spans="1:11" x14ac:dyDescent="0.25">
      <c r="A1337">
        <v>1336</v>
      </c>
      <c r="B1337">
        <v>38</v>
      </c>
      <c r="C1337">
        <v>45</v>
      </c>
      <c r="D1337">
        <v>100000</v>
      </c>
      <c r="E1337">
        <v>3614185.6738473498</v>
      </c>
      <c r="F1337">
        <v>3614185.6738473498</v>
      </c>
      <c r="G1337">
        <v>3967010.1159516601</v>
      </c>
      <c r="H1337">
        <v>5111230.3968894696</v>
      </c>
      <c r="I1337">
        <v>1.03164342317226</v>
      </c>
      <c r="J1337">
        <f t="shared" si="40"/>
        <v>0.61566147532565818</v>
      </c>
      <c r="K1337">
        <f t="shared" si="41"/>
        <v>0.70710678118654757</v>
      </c>
    </row>
    <row r="1338" spans="1:11" x14ac:dyDescent="0.25">
      <c r="A1338">
        <v>1337</v>
      </c>
      <c r="B1338">
        <v>38</v>
      </c>
      <c r="C1338">
        <v>45</v>
      </c>
      <c r="D1338">
        <v>200000</v>
      </c>
      <c r="E1338">
        <v>3669906.4485996701</v>
      </c>
      <c r="F1338">
        <v>3669906.4485996701</v>
      </c>
      <c r="G1338">
        <v>4028576.2634842298</v>
      </c>
      <c r="H1338">
        <v>5190031.4722501403</v>
      </c>
      <c r="I1338">
        <v>1.0637797366922099</v>
      </c>
      <c r="J1338">
        <f t="shared" si="40"/>
        <v>0.61566147532565818</v>
      </c>
      <c r="K1338">
        <f t="shared" si="41"/>
        <v>0.70710678118654757</v>
      </c>
    </row>
    <row r="1339" spans="1:11" x14ac:dyDescent="0.25">
      <c r="A1339">
        <v>1338</v>
      </c>
      <c r="B1339">
        <v>38</v>
      </c>
      <c r="C1339">
        <v>45</v>
      </c>
      <c r="D1339">
        <v>300000</v>
      </c>
      <c r="E1339">
        <v>3725627.2233520001</v>
      </c>
      <c r="F1339">
        <v>3725627.2233520001</v>
      </c>
      <c r="G1339">
        <v>4090142.4110167902</v>
      </c>
      <c r="H1339">
        <v>5268832.54761081</v>
      </c>
      <c r="I1339">
        <v>1.09640894055986</v>
      </c>
      <c r="J1339">
        <f t="shared" si="40"/>
        <v>0.61566147532565818</v>
      </c>
      <c r="K1339">
        <f t="shared" si="41"/>
        <v>0.70710678118654757</v>
      </c>
    </row>
    <row r="1340" spans="1:11" x14ac:dyDescent="0.25">
      <c r="A1340">
        <v>1339</v>
      </c>
      <c r="B1340">
        <v>38</v>
      </c>
      <c r="C1340">
        <v>45</v>
      </c>
      <c r="D1340">
        <v>400000</v>
      </c>
      <c r="E1340">
        <v>3781347.9981043199</v>
      </c>
      <c r="F1340">
        <v>3781347.9981043199</v>
      </c>
      <c r="G1340">
        <v>4151708.5585493599</v>
      </c>
      <c r="H1340">
        <v>5347633.62297149</v>
      </c>
      <c r="I1340">
        <v>1.1295310347752101</v>
      </c>
      <c r="J1340">
        <f t="shared" si="40"/>
        <v>0.61566147532565818</v>
      </c>
      <c r="K1340">
        <f t="shared" si="41"/>
        <v>0.70710678118654757</v>
      </c>
    </row>
    <row r="1341" spans="1:11" x14ac:dyDescent="0.25">
      <c r="A1341">
        <v>1340</v>
      </c>
      <c r="B1341">
        <v>38</v>
      </c>
      <c r="C1341">
        <v>45</v>
      </c>
      <c r="D1341">
        <v>500000</v>
      </c>
      <c r="E1341">
        <v>3837068.7728566499</v>
      </c>
      <c r="F1341">
        <v>3837068.7728566402</v>
      </c>
      <c r="G1341">
        <v>4213274.7060819296</v>
      </c>
      <c r="H1341">
        <v>5426434.6983321598</v>
      </c>
      <c r="I1341">
        <v>1.1631460193382399</v>
      </c>
      <c r="J1341">
        <f t="shared" si="40"/>
        <v>0.61566147532565818</v>
      </c>
      <c r="K1341">
        <f t="shared" si="41"/>
        <v>0.70710678118654757</v>
      </c>
    </row>
    <row r="1342" spans="1:11" x14ac:dyDescent="0.25">
      <c r="A1342">
        <v>1341</v>
      </c>
      <c r="B1342">
        <v>38</v>
      </c>
      <c r="C1342">
        <v>45</v>
      </c>
      <c r="D1342">
        <v>750000</v>
      </c>
      <c r="E1342">
        <v>3976370.7097374499</v>
      </c>
      <c r="F1342">
        <v>3976370.7097374499</v>
      </c>
      <c r="G1342">
        <v>4367190.0749133397</v>
      </c>
      <c r="H1342">
        <v>5623437.3867338402</v>
      </c>
      <c r="I1342">
        <v>1.24933987601699</v>
      </c>
      <c r="J1342">
        <f t="shared" si="40"/>
        <v>0.61566147532565818</v>
      </c>
      <c r="K1342">
        <f t="shared" si="41"/>
        <v>0.70710678118654757</v>
      </c>
    </row>
    <row r="1343" spans="1:11" x14ac:dyDescent="0.25">
      <c r="A1343">
        <v>1342</v>
      </c>
      <c r="B1343">
        <v>38</v>
      </c>
      <c r="C1343">
        <v>45</v>
      </c>
      <c r="D1343">
        <v>1000000</v>
      </c>
      <c r="E1343">
        <v>4115672.6466182601</v>
      </c>
      <c r="F1343">
        <v>4115672.6466182601</v>
      </c>
      <c r="G1343">
        <v>4521105.44374476</v>
      </c>
      <c r="H1343">
        <v>5820440.0751355197</v>
      </c>
      <c r="I1343">
        <v>1.33861429736882</v>
      </c>
      <c r="J1343">
        <f t="shared" si="40"/>
        <v>0.61566147532565818</v>
      </c>
      <c r="K1343">
        <f t="shared" si="41"/>
        <v>0.70710678118654757</v>
      </c>
    </row>
    <row r="1344" spans="1:11" x14ac:dyDescent="0.25">
      <c r="A1344">
        <v>1343</v>
      </c>
      <c r="B1344">
        <v>38</v>
      </c>
      <c r="C1344">
        <v>45</v>
      </c>
      <c r="D1344">
        <v>2500000</v>
      </c>
      <c r="E1344">
        <v>4951484.2679031203</v>
      </c>
      <c r="F1344">
        <v>4951484.26790311</v>
      </c>
      <c r="G1344">
        <v>5444597.65673324</v>
      </c>
      <c r="H1344">
        <v>7002456.2055455996</v>
      </c>
      <c r="I1344">
        <v>1.9389526836145199</v>
      </c>
      <c r="J1344">
        <f t="shared" si="40"/>
        <v>0.61566147532565818</v>
      </c>
      <c r="K1344">
        <f t="shared" si="41"/>
        <v>0.70710678118654757</v>
      </c>
    </row>
    <row r="1345" spans="1:11" x14ac:dyDescent="0.25">
      <c r="A1345">
        <v>1344</v>
      </c>
      <c r="B1345">
        <v>38</v>
      </c>
      <c r="C1345">
        <v>45</v>
      </c>
      <c r="D1345">
        <v>5000000</v>
      </c>
      <c r="E1345">
        <v>6344503.6367111998</v>
      </c>
      <c r="F1345">
        <v>6344503.6367111998</v>
      </c>
      <c r="G1345">
        <v>6983751.3450473901</v>
      </c>
      <c r="H1345">
        <v>8972483.0895624105</v>
      </c>
      <c r="I1345">
        <v>3.18596183453724</v>
      </c>
      <c r="J1345">
        <f t="shared" si="40"/>
        <v>0.61566147532565818</v>
      </c>
      <c r="K1345">
        <f t="shared" si="41"/>
        <v>0.70710678118654757</v>
      </c>
    </row>
    <row r="1346" spans="1:11" x14ac:dyDescent="0.25">
      <c r="A1346">
        <v>1345</v>
      </c>
      <c r="B1346">
        <v>38</v>
      </c>
      <c r="C1346">
        <v>45</v>
      </c>
      <c r="D1346">
        <v>6000000</v>
      </c>
      <c r="E1346">
        <v>6901711.3842344396</v>
      </c>
      <c r="F1346">
        <v>6901711.3842344396</v>
      </c>
      <c r="G1346">
        <v>7599412.8203730499</v>
      </c>
      <c r="H1346">
        <v>9760493.8431691304</v>
      </c>
      <c r="I1346">
        <v>3.7710213057526301</v>
      </c>
      <c r="J1346">
        <f t="shared" ref="J1346:J1409" si="42">SIN(B1346*PI()/180)</f>
        <v>0.61566147532565818</v>
      </c>
      <c r="K1346">
        <f t="shared" ref="K1346:K1409" si="43">COS(C1346*PI()/180)</f>
        <v>0.70710678118654757</v>
      </c>
    </row>
    <row r="1347" spans="1:11" x14ac:dyDescent="0.25">
      <c r="A1347">
        <v>1346</v>
      </c>
      <c r="B1347">
        <v>38</v>
      </c>
      <c r="C1347">
        <v>45</v>
      </c>
      <c r="D1347">
        <v>7000000</v>
      </c>
      <c r="E1347">
        <v>7458919.1317576701</v>
      </c>
      <c r="F1347">
        <v>7458919.1317576701</v>
      </c>
      <c r="G1347">
        <v>8215074.2956987098</v>
      </c>
      <c r="H1347">
        <v>10548504.5967758</v>
      </c>
      <c r="I1347">
        <v>4.4053698117373301</v>
      </c>
      <c r="J1347">
        <f t="shared" si="42"/>
        <v>0.61566147532565818</v>
      </c>
      <c r="K1347">
        <f t="shared" si="43"/>
        <v>0.70710678118654757</v>
      </c>
    </row>
    <row r="1348" spans="1:11" x14ac:dyDescent="0.25">
      <c r="A1348">
        <v>1347</v>
      </c>
      <c r="B1348">
        <v>38</v>
      </c>
      <c r="C1348">
        <v>45</v>
      </c>
      <c r="D1348">
        <v>8000000</v>
      </c>
      <c r="E1348">
        <v>8016126.8792809099</v>
      </c>
      <c r="F1348">
        <v>8016126.8792808997</v>
      </c>
      <c r="G1348">
        <v>8830735.7710243594</v>
      </c>
      <c r="H1348">
        <v>11336515.350382499</v>
      </c>
      <c r="I1348">
        <v>5.0890073524913397</v>
      </c>
      <c r="J1348">
        <f t="shared" si="42"/>
        <v>0.61566147532565818</v>
      </c>
      <c r="K1348">
        <f t="shared" si="43"/>
        <v>0.70710678118654757</v>
      </c>
    </row>
    <row r="1349" spans="1:11" x14ac:dyDescent="0.25">
      <c r="A1349">
        <v>1348</v>
      </c>
      <c r="B1349">
        <v>38</v>
      </c>
      <c r="C1349">
        <v>45</v>
      </c>
      <c r="D1349">
        <v>9000000</v>
      </c>
      <c r="E1349">
        <v>8573334.6268041395</v>
      </c>
      <c r="F1349">
        <v>8573334.6268041395</v>
      </c>
      <c r="G1349">
        <v>9446397.2463500202</v>
      </c>
      <c r="H1349">
        <v>12124526.103989201</v>
      </c>
      <c r="I1349">
        <v>5.8219339280146603</v>
      </c>
      <c r="J1349">
        <f t="shared" si="42"/>
        <v>0.61566147532565818</v>
      </c>
      <c r="K1349">
        <f t="shared" si="43"/>
        <v>0.70710678118654757</v>
      </c>
    </row>
    <row r="1350" spans="1:11" x14ac:dyDescent="0.25">
      <c r="A1350">
        <v>1349</v>
      </c>
      <c r="B1350">
        <v>38</v>
      </c>
      <c r="C1350">
        <v>45</v>
      </c>
      <c r="D1350">
        <v>10000000</v>
      </c>
      <c r="E1350">
        <v>9130542.3743273802</v>
      </c>
      <c r="F1350">
        <v>9130542.3743273709</v>
      </c>
      <c r="G1350">
        <v>10062058.721675601</v>
      </c>
      <c r="H1350">
        <v>12912536.857596001</v>
      </c>
      <c r="I1350">
        <v>6.6041495383072997</v>
      </c>
      <c r="J1350">
        <f t="shared" si="42"/>
        <v>0.61566147532565818</v>
      </c>
      <c r="K1350">
        <f t="shared" si="43"/>
        <v>0.70710678118654757</v>
      </c>
    </row>
    <row r="1351" spans="1:11" x14ac:dyDescent="0.25">
      <c r="A1351">
        <v>1350</v>
      </c>
      <c r="B1351">
        <v>38</v>
      </c>
      <c r="C1351">
        <v>45</v>
      </c>
      <c r="D1351">
        <v>15000000</v>
      </c>
      <c r="E1351">
        <v>11916581.1119435</v>
      </c>
      <c r="F1351">
        <v>11916581.1119435</v>
      </c>
      <c r="G1351">
        <v>13140366.098303899</v>
      </c>
      <c r="H1351">
        <v>16852590.6256296</v>
      </c>
      <c r="I1351">
        <v>11.2545631113101</v>
      </c>
      <c r="J1351">
        <f t="shared" si="42"/>
        <v>0.61566147532565818</v>
      </c>
      <c r="K1351">
        <f t="shared" si="43"/>
        <v>0.70710678118654757</v>
      </c>
    </row>
    <row r="1352" spans="1:11" x14ac:dyDescent="0.25">
      <c r="A1352">
        <v>1351</v>
      </c>
      <c r="B1352">
        <v>38</v>
      </c>
      <c r="C1352">
        <v>45</v>
      </c>
      <c r="D1352">
        <v>20000000</v>
      </c>
      <c r="E1352">
        <v>14702619.8495597</v>
      </c>
      <c r="F1352">
        <v>14702619.8495597</v>
      </c>
      <c r="G1352">
        <v>16218673.474932199</v>
      </c>
      <c r="H1352">
        <v>20792644.393663201</v>
      </c>
      <c r="I1352">
        <v>17.137202553545801</v>
      </c>
      <c r="J1352">
        <f t="shared" si="42"/>
        <v>0.61566147532565818</v>
      </c>
      <c r="K1352">
        <f t="shared" si="43"/>
        <v>0.70710678118654757</v>
      </c>
    </row>
    <row r="1353" spans="1:11" x14ac:dyDescent="0.25">
      <c r="A1353">
        <v>1352</v>
      </c>
      <c r="B1353">
        <v>38</v>
      </c>
      <c r="C1353">
        <v>45</v>
      </c>
      <c r="D1353">
        <v>25000000</v>
      </c>
      <c r="E1353">
        <v>17488658.587175898</v>
      </c>
      <c r="F1353">
        <v>17488658.587175801</v>
      </c>
      <c r="G1353">
        <v>19296980.8515605</v>
      </c>
      <c r="H1353">
        <v>24732698.161696799</v>
      </c>
      <c r="I1353">
        <v>24.2520678650143</v>
      </c>
      <c r="J1353">
        <f t="shared" si="42"/>
        <v>0.61566147532565818</v>
      </c>
      <c r="K1353">
        <f t="shared" si="43"/>
        <v>0.70710678118654757</v>
      </c>
    </row>
    <row r="1354" spans="1:11" x14ac:dyDescent="0.25">
      <c r="A1354">
        <v>1353</v>
      </c>
      <c r="B1354">
        <v>38</v>
      </c>
      <c r="C1354">
        <v>45</v>
      </c>
      <c r="D1354">
        <v>30000000</v>
      </c>
      <c r="E1354">
        <v>20274697.324792001</v>
      </c>
      <c r="F1354">
        <v>20274697.324792001</v>
      </c>
      <c r="G1354">
        <v>22375288.228188802</v>
      </c>
      <c r="H1354">
        <v>28672751.9297304</v>
      </c>
      <c r="I1354">
        <v>32.599159045715602</v>
      </c>
      <c r="J1354">
        <f t="shared" si="42"/>
        <v>0.61566147532565818</v>
      </c>
      <c r="K1354">
        <f t="shared" si="43"/>
        <v>0.70710678118654757</v>
      </c>
    </row>
    <row r="1355" spans="1:11" x14ac:dyDescent="0.25">
      <c r="A1355">
        <v>1354</v>
      </c>
      <c r="B1355">
        <v>38</v>
      </c>
      <c r="C1355">
        <v>45</v>
      </c>
      <c r="D1355">
        <v>35000000</v>
      </c>
      <c r="E1355">
        <v>23060736.062408201</v>
      </c>
      <c r="F1355">
        <v>23060736.062408201</v>
      </c>
      <c r="G1355">
        <v>25453595.6048171</v>
      </c>
      <c r="H1355">
        <v>32612805.697764002</v>
      </c>
      <c r="I1355">
        <v>42.1784760956496</v>
      </c>
      <c r="J1355">
        <f t="shared" si="42"/>
        <v>0.61566147532565818</v>
      </c>
      <c r="K1355">
        <f t="shared" si="43"/>
        <v>0.70710678118654757</v>
      </c>
    </row>
    <row r="1356" spans="1:11" x14ac:dyDescent="0.25">
      <c r="A1356">
        <v>1355</v>
      </c>
      <c r="B1356">
        <v>38</v>
      </c>
      <c r="C1356">
        <v>45</v>
      </c>
      <c r="D1356">
        <v>40000000</v>
      </c>
      <c r="E1356">
        <v>25846774.800024401</v>
      </c>
      <c r="F1356">
        <v>25846774.800024401</v>
      </c>
      <c r="G1356">
        <v>28531902.981445398</v>
      </c>
      <c r="H1356">
        <v>36552859.465797603</v>
      </c>
      <c r="I1356">
        <v>52.990019014816497</v>
      </c>
      <c r="J1356">
        <f t="shared" si="42"/>
        <v>0.61566147532565818</v>
      </c>
      <c r="K1356">
        <f t="shared" si="43"/>
        <v>0.70710678118654757</v>
      </c>
    </row>
    <row r="1357" spans="1:11" x14ac:dyDescent="0.25">
      <c r="A1357">
        <v>1356</v>
      </c>
      <c r="B1357">
        <v>38</v>
      </c>
      <c r="C1357">
        <v>45</v>
      </c>
      <c r="D1357">
        <v>50000000</v>
      </c>
      <c r="E1357">
        <v>31418852.275256701</v>
      </c>
      <c r="F1357">
        <v>31418852.275256701</v>
      </c>
      <c r="G1357">
        <v>34688517.734701999</v>
      </c>
      <c r="H1357">
        <v>44432967.001864798</v>
      </c>
      <c r="I1357">
        <v>78.309782460848695</v>
      </c>
      <c r="J1357">
        <f t="shared" si="42"/>
        <v>0.61566147532565818</v>
      </c>
      <c r="K1357">
        <f t="shared" si="43"/>
        <v>0.70710678118654757</v>
      </c>
    </row>
    <row r="1358" spans="1:11" x14ac:dyDescent="0.25">
      <c r="A1358">
        <v>1357</v>
      </c>
      <c r="B1358">
        <v>38</v>
      </c>
      <c r="C1358">
        <v>45</v>
      </c>
      <c r="D1358">
        <v>75000000</v>
      </c>
      <c r="E1358">
        <v>45349045.9633376</v>
      </c>
      <c r="F1358">
        <v>45349045.9633376</v>
      </c>
      <c r="G1358">
        <v>50080054.617843397</v>
      </c>
      <c r="H1358">
        <v>64133235.842032902</v>
      </c>
      <c r="I1358">
        <v>163.17314378750299</v>
      </c>
      <c r="J1358">
        <f t="shared" si="42"/>
        <v>0.61566147532565818</v>
      </c>
      <c r="K1358">
        <f t="shared" si="43"/>
        <v>0.70710678118654757</v>
      </c>
    </row>
    <row r="1359" spans="1:11" x14ac:dyDescent="0.25">
      <c r="A1359">
        <v>1358</v>
      </c>
      <c r="B1359">
        <v>38</v>
      </c>
      <c r="C1359">
        <v>45</v>
      </c>
      <c r="D1359">
        <v>100000000</v>
      </c>
      <c r="E1359">
        <v>59279239.6514185</v>
      </c>
      <c r="F1359">
        <v>59279239.6514185</v>
      </c>
      <c r="G1359">
        <v>65471591.5009849</v>
      </c>
      <c r="H1359">
        <v>83833504.682200894</v>
      </c>
      <c r="I1359">
        <v>278.84215184497799</v>
      </c>
      <c r="J1359">
        <f t="shared" si="42"/>
        <v>0.61566147532565818</v>
      </c>
      <c r="K1359">
        <f t="shared" si="43"/>
        <v>0.70710678118654757</v>
      </c>
    </row>
    <row r="1360" spans="1:11" x14ac:dyDescent="0.25">
      <c r="A1360">
        <v>1359</v>
      </c>
      <c r="B1360">
        <v>38</v>
      </c>
      <c r="C1360">
        <v>45</v>
      </c>
      <c r="D1360">
        <v>200000000</v>
      </c>
      <c r="E1360">
        <v>115000014.403741</v>
      </c>
      <c r="F1360">
        <v>115000014.403741</v>
      </c>
      <c r="G1360">
        <v>127037739.03354999</v>
      </c>
      <c r="H1360">
        <v>162634580.042873</v>
      </c>
      <c r="I1360">
        <v>1049.57465138307</v>
      </c>
      <c r="J1360">
        <f t="shared" si="42"/>
        <v>0.61566147532565818</v>
      </c>
      <c r="K1360">
        <f t="shared" si="43"/>
        <v>0.70710678118654757</v>
      </c>
    </row>
    <row r="1361" spans="1:11" x14ac:dyDescent="0.25">
      <c r="A1361">
        <v>1360</v>
      </c>
      <c r="B1361">
        <v>38</v>
      </c>
      <c r="C1361">
        <v>45</v>
      </c>
      <c r="D1361">
        <v>300000000</v>
      </c>
      <c r="E1361">
        <v>170720789.15606499</v>
      </c>
      <c r="F1361">
        <v>170720789.15606499</v>
      </c>
      <c r="G1361">
        <v>188603886.56611601</v>
      </c>
      <c r="H1361">
        <v>241435655.40354499</v>
      </c>
      <c r="I1361">
        <v>2313.1974986143</v>
      </c>
      <c r="J1361">
        <f t="shared" si="42"/>
        <v>0.61566147532565818</v>
      </c>
      <c r="K1361">
        <f t="shared" si="43"/>
        <v>0.70710678118654757</v>
      </c>
    </row>
    <row r="1362" spans="1:11" x14ac:dyDescent="0.25">
      <c r="A1362">
        <v>1361</v>
      </c>
      <c r="B1362">
        <v>38</v>
      </c>
      <c r="C1362">
        <v>45</v>
      </c>
      <c r="D1362">
        <v>350000000</v>
      </c>
      <c r="E1362">
        <v>198581176.53222701</v>
      </c>
      <c r="F1362">
        <v>198581176.53222701</v>
      </c>
      <c r="G1362">
        <v>219386960.33239901</v>
      </c>
      <c r="H1362">
        <v>280836193.08388102</v>
      </c>
      <c r="I1362">
        <v>3129.8428026148299</v>
      </c>
      <c r="J1362">
        <f t="shared" si="42"/>
        <v>0.61566147532565818</v>
      </c>
      <c r="K1362">
        <f t="shared" si="43"/>
        <v>0.70710678118654757</v>
      </c>
    </row>
    <row r="1363" spans="1:11" x14ac:dyDescent="0.25">
      <c r="A1363">
        <v>1362</v>
      </c>
      <c r="B1363">
        <v>38</v>
      </c>
      <c r="C1363">
        <v>45</v>
      </c>
      <c r="D1363">
        <v>400000000</v>
      </c>
      <c r="E1363">
        <v>226441563.90838799</v>
      </c>
      <c r="F1363">
        <v>226441563.90838799</v>
      </c>
      <c r="G1363">
        <v>250170034.09868199</v>
      </c>
      <c r="H1363">
        <v>320236730.76421702</v>
      </c>
      <c r="I1363">
        <v>4069.71069353865</v>
      </c>
      <c r="J1363">
        <f t="shared" si="42"/>
        <v>0.61566147532565818</v>
      </c>
      <c r="K1363">
        <f t="shared" si="43"/>
        <v>0.70710678118654757</v>
      </c>
    </row>
    <row r="1364" spans="1:11" x14ac:dyDescent="0.25">
      <c r="A1364">
        <v>1363</v>
      </c>
      <c r="B1364">
        <v>38</v>
      </c>
      <c r="C1364">
        <v>45</v>
      </c>
      <c r="D1364">
        <v>500000000</v>
      </c>
      <c r="E1364">
        <v>282162338.660712</v>
      </c>
      <c r="F1364">
        <v>282162338.660712</v>
      </c>
      <c r="G1364">
        <v>311736181.631248</v>
      </c>
      <c r="H1364">
        <v>399037806.12488902</v>
      </c>
      <c r="I1364">
        <v>6319.1142361561097</v>
      </c>
      <c r="J1364">
        <f t="shared" si="42"/>
        <v>0.61566147532565818</v>
      </c>
      <c r="K1364">
        <f t="shared" si="43"/>
        <v>0.70710678118654757</v>
      </c>
    </row>
    <row r="1365" spans="1:11" x14ac:dyDescent="0.25">
      <c r="A1365">
        <v>1364</v>
      </c>
      <c r="B1365">
        <v>38</v>
      </c>
      <c r="C1365">
        <v>45</v>
      </c>
      <c r="D1365">
        <v>750000000</v>
      </c>
      <c r="E1365">
        <v>421464275.54152101</v>
      </c>
      <c r="F1365">
        <v>421464275.54152101</v>
      </c>
      <c r="G1365">
        <v>465651550.46266198</v>
      </c>
      <c r="H1365">
        <v>596040494.52656996</v>
      </c>
      <c r="I1365">
        <v>14099.0183638572</v>
      </c>
      <c r="J1365">
        <f t="shared" si="42"/>
        <v>0.61566147532565818</v>
      </c>
      <c r="K1365">
        <f t="shared" si="43"/>
        <v>0.70710678118654757</v>
      </c>
    </row>
    <row r="1366" spans="1:11" x14ac:dyDescent="0.25">
      <c r="A1366">
        <v>1365</v>
      </c>
      <c r="B1366">
        <v>38</v>
      </c>
      <c r="C1366">
        <v>45</v>
      </c>
      <c r="D1366">
        <v>1000000000</v>
      </c>
      <c r="E1366">
        <v>560766212.42232895</v>
      </c>
      <c r="F1366">
        <v>560766212.42232895</v>
      </c>
      <c r="G1366">
        <v>619566919.29407704</v>
      </c>
      <c r="H1366">
        <v>793043182.92824996</v>
      </c>
      <c r="I1366">
        <v>24959.487164640301</v>
      </c>
      <c r="J1366">
        <f t="shared" si="42"/>
        <v>0.61566147532565818</v>
      </c>
      <c r="K1366">
        <f t="shared" si="43"/>
        <v>0.70710678118654757</v>
      </c>
    </row>
    <row r="1367" spans="1:11" x14ac:dyDescent="0.25">
      <c r="A1367">
        <v>1366</v>
      </c>
      <c r="B1367">
        <v>39</v>
      </c>
      <c r="C1367">
        <v>45</v>
      </c>
      <c r="D1367">
        <v>100</v>
      </c>
      <c r="E1367">
        <v>3509657.37089244</v>
      </c>
      <c r="F1367">
        <v>3509657.37089244</v>
      </c>
      <c r="G1367">
        <v>3992379.9547908301</v>
      </c>
      <c r="H1367">
        <v>4963405.0531987902</v>
      </c>
      <c r="I1367">
        <v>1.0000313990162599</v>
      </c>
      <c r="J1367">
        <f t="shared" si="42"/>
        <v>0.62932039104983739</v>
      </c>
      <c r="K1367">
        <f t="shared" si="43"/>
        <v>0.70710678118654757</v>
      </c>
    </row>
    <row r="1368" spans="1:11" x14ac:dyDescent="0.25">
      <c r="A1368">
        <v>1367</v>
      </c>
      <c r="B1368">
        <v>39</v>
      </c>
      <c r="C1368">
        <v>45</v>
      </c>
      <c r="D1368">
        <v>500</v>
      </c>
      <c r="E1368">
        <v>3509877.18096417</v>
      </c>
      <c r="F1368">
        <v>3509877.18096417</v>
      </c>
      <c r="G1368">
        <v>3992631.6829472501</v>
      </c>
      <c r="H1368">
        <v>4963715.9115833798</v>
      </c>
      <c r="I1368">
        <v>1.00015700001079</v>
      </c>
      <c r="J1368">
        <f t="shared" si="42"/>
        <v>0.62932039104983739</v>
      </c>
      <c r="K1368">
        <f t="shared" si="43"/>
        <v>0.70710678118654757</v>
      </c>
    </row>
    <row r="1369" spans="1:11" x14ac:dyDescent="0.25">
      <c r="A1369">
        <v>1368</v>
      </c>
      <c r="B1369">
        <v>39</v>
      </c>
      <c r="C1369">
        <v>45</v>
      </c>
      <c r="D1369">
        <v>1000</v>
      </c>
      <c r="E1369">
        <v>3510151.94355383</v>
      </c>
      <c r="F1369">
        <v>3510151.94355383</v>
      </c>
      <c r="G1369">
        <v>3992946.3431427702</v>
      </c>
      <c r="H1369">
        <v>4964104.4845641004</v>
      </c>
      <c r="I1369">
        <v>1.0003140123452501</v>
      </c>
      <c r="J1369">
        <f t="shared" si="42"/>
        <v>0.62932039104983739</v>
      </c>
      <c r="K1369">
        <f t="shared" si="43"/>
        <v>0.70710678118654757</v>
      </c>
    </row>
    <row r="1370" spans="1:11" x14ac:dyDescent="0.25">
      <c r="A1370">
        <v>1369</v>
      </c>
      <c r="B1370">
        <v>39</v>
      </c>
      <c r="C1370">
        <v>45</v>
      </c>
      <c r="D1370">
        <v>10000</v>
      </c>
      <c r="E1370">
        <v>3515097.6701676901</v>
      </c>
      <c r="F1370">
        <v>3515097.6701676901</v>
      </c>
      <c r="G1370">
        <v>3998610.22666222</v>
      </c>
      <c r="H1370">
        <v>4971098.7982172202</v>
      </c>
      <c r="I1370">
        <v>1.0031423417126799</v>
      </c>
      <c r="J1370">
        <f t="shared" si="42"/>
        <v>0.62932039104983739</v>
      </c>
      <c r="K1370">
        <f t="shared" si="43"/>
        <v>0.70710678118654757</v>
      </c>
    </row>
    <row r="1371" spans="1:11" x14ac:dyDescent="0.25">
      <c r="A1371">
        <v>1370</v>
      </c>
      <c r="B1371">
        <v>39</v>
      </c>
      <c r="C1371">
        <v>45</v>
      </c>
      <c r="D1371">
        <v>50000</v>
      </c>
      <c r="E1371">
        <v>3537078.6773404102</v>
      </c>
      <c r="F1371">
        <v>3537078.6773404102</v>
      </c>
      <c r="G1371">
        <v>4023783.0423042099</v>
      </c>
      <c r="H1371">
        <v>5002184.6366755003</v>
      </c>
      <c r="I1371">
        <v>1.0157610032326001</v>
      </c>
      <c r="J1371">
        <f t="shared" si="42"/>
        <v>0.62932039104983739</v>
      </c>
      <c r="K1371">
        <f t="shared" si="43"/>
        <v>0.70710678118654757</v>
      </c>
    </row>
    <row r="1372" spans="1:11" x14ac:dyDescent="0.25">
      <c r="A1372">
        <v>1371</v>
      </c>
      <c r="B1372">
        <v>39</v>
      </c>
      <c r="C1372">
        <v>45</v>
      </c>
      <c r="D1372">
        <v>100000</v>
      </c>
      <c r="E1372">
        <v>3564554.9363063099</v>
      </c>
      <c r="F1372">
        <v>3564554.9363063099</v>
      </c>
      <c r="G1372">
        <v>4055249.0618567099</v>
      </c>
      <c r="H1372">
        <v>5041041.9347483404</v>
      </c>
      <c r="I1372">
        <v>1.03164524313816</v>
      </c>
      <c r="J1372">
        <f t="shared" si="42"/>
        <v>0.62932039104983739</v>
      </c>
      <c r="K1372">
        <f t="shared" si="43"/>
        <v>0.70710678118654757</v>
      </c>
    </row>
    <row r="1373" spans="1:11" x14ac:dyDescent="0.25">
      <c r="A1373">
        <v>1372</v>
      </c>
      <c r="B1373">
        <v>39</v>
      </c>
      <c r="C1373">
        <v>45</v>
      </c>
      <c r="D1373">
        <v>200000</v>
      </c>
      <c r="E1373">
        <v>3619507.4542381</v>
      </c>
      <c r="F1373">
        <v>3619507.4542381</v>
      </c>
      <c r="G1373">
        <v>4118181.1009616898</v>
      </c>
      <c r="H1373">
        <v>5118756.5308940401</v>
      </c>
      <c r="I1373">
        <v>1.0637834329682001</v>
      </c>
      <c r="J1373">
        <f t="shared" si="42"/>
        <v>0.62932039104983739</v>
      </c>
      <c r="K1373">
        <f t="shared" si="43"/>
        <v>0.70710678118654757</v>
      </c>
    </row>
    <row r="1374" spans="1:11" x14ac:dyDescent="0.25">
      <c r="A1374">
        <v>1373</v>
      </c>
      <c r="B1374">
        <v>39</v>
      </c>
      <c r="C1374">
        <v>45</v>
      </c>
      <c r="D1374">
        <v>300000</v>
      </c>
      <c r="E1374">
        <v>3674459.9721698998</v>
      </c>
      <c r="F1374">
        <v>3674459.9721698998</v>
      </c>
      <c r="G1374">
        <v>4181113.1400666698</v>
      </c>
      <c r="H1374">
        <v>5196471.1270397399</v>
      </c>
      <c r="I1374">
        <v>1.0964145694901</v>
      </c>
      <c r="J1374">
        <f t="shared" si="42"/>
        <v>0.62932039104983739</v>
      </c>
      <c r="K1374">
        <f t="shared" si="43"/>
        <v>0.70710678118654757</v>
      </c>
    </row>
    <row r="1375" spans="1:11" x14ac:dyDescent="0.25">
      <c r="A1375">
        <v>1374</v>
      </c>
      <c r="B1375">
        <v>39</v>
      </c>
      <c r="C1375">
        <v>45</v>
      </c>
      <c r="D1375">
        <v>400000</v>
      </c>
      <c r="E1375">
        <v>3729412.4901017002</v>
      </c>
      <c r="F1375">
        <v>3729412.4901017002</v>
      </c>
      <c r="G1375">
        <v>4244045.17917166</v>
      </c>
      <c r="H1375">
        <v>5274185.7231854396</v>
      </c>
      <c r="I1375">
        <v>1.12953865270388</v>
      </c>
      <c r="J1375">
        <f t="shared" si="42"/>
        <v>0.62932039104983739</v>
      </c>
      <c r="K1375">
        <f t="shared" si="43"/>
        <v>0.70710678118654757</v>
      </c>
    </row>
    <row r="1376" spans="1:11" x14ac:dyDescent="0.25">
      <c r="A1376">
        <v>1375</v>
      </c>
      <c r="B1376">
        <v>39</v>
      </c>
      <c r="C1376">
        <v>45</v>
      </c>
      <c r="D1376">
        <v>500000</v>
      </c>
      <c r="E1376">
        <v>3784365.0080334898</v>
      </c>
      <c r="F1376">
        <v>3784365.0080334898</v>
      </c>
      <c r="G1376">
        <v>4306977.2182766404</v>
      </c>
      <c r="H1376">
        <v>5351900.31933113</v>
      </c>
      <c r="I1376">
        <v>1.16315568260952</v>
      </c>
      <c r="J1376">
        <f t="shared" si="42"/>
        <v>0.62932039104983739</v>
      </c>
      <c r="K1376">
        <f t="shared" si="43"/>
        <v>0.70710678118654757</v>
      </c>
    </row>
    <row r="1377" spans="1:11" x14ac:dyDescent="0.25">
      <c r="A1377">
        <v>1376</v>
      </c>
      <c r="B1377">
        <v>39</v>
      </c>
      <c r="C1377">
        <v>45</v>
      </c>
      <c r="D1377">
        <v>750000</v>
      </c>
      <c r="E1377">
        <v>3921746.3028629799</v>
      </c>
      <c r="F1377">
        <v>3921746.3028629799</v>
      </c>
      <c r="G1377">
        <v>4464307.3160391003</v>
      </c>
      <c r="H1377">
        <v>5546186.8096953798</v>
      </c>
      <c r="I1377">
        <v>1.2493548991505501</v>
      </c>
      <c r="J1377">
        <f t="shared" si="42"/>
        <v>0.62932039104983739</v>
      </c>
      <c r="K1377">
        <f t="shared" si="43"/>
        <v>0.70710678118654757</v>
      </c>
    </row>
    <row r="1378" spans="1:11" x14ac:dyDescent="0.25">
      <c r="A1378">
        <v>1377</v>
      </c>
      <c r="B1378">
        <v>39</v>
      </c>
      <c r="C1378">
        <v>45</v>
      </c>
      <c r="D1378">
        <v>1000000</v>
      </c>
      <c r="E1378">
        <v>4059127.5976924701</v>
      </c>
      <c r="F1378">
        <v>4059127.5976924701</v>
      </c>
      <c r="G1378">
        <v>4621637.4138015602</v>
      </c>
      <c r="H1378">
        <v>5740473.3000596203</v>
      </c>
      <c r="I1378">
        <v>1.3386350325157601</v>
      </c>
      <c r="J1378">
        <f t="shared" si="42"/>
        <v>0.62932039104983739</v>
      </c>
      <c r="K1378">
        <f t="shared" si="43"/>
        <v>0.70710678118654757</v>
      </c>
    </row>
    <row r="1379" spans="1:11" x14ac:dyDescent="0.25">
      <c r="A1379">
        <v>1378</v>
      </c>
      <c r="B1379">
        <v>39</v>
      </c>
      <c r="C1379">
        <v>45</v>
      </c>
      <c r="D1379">
        <v>2500000</v>
      </c>
      <c r="E1379">
        <v>4883415.3666694202</v>
      </c>
      <c r="F1379">
        <v>4883415.3666694202</v>
      </c>
      <c r="G1379">
        <v>5565618.0003763204</v>
      </c>
      <c r="H1379">
        <v>6906192.2422450697</v>
      </c>
      <c r="I1379">
        <v>1.9390150860147499</v>
      </c>
      <c r="J1379">
        <f t="shared" si="42"/>
        <v>0.62932039104983739</v>
      </c>
      <c r="K1379">
        <f t="shared" si="43"/>
        <v>0.70710678118654757</v>
      </c>
    </row>
    <row r="1380" spans="1:11" x14ac:dyDescent="0.25">
      <c r="A1380">
        <v>1379</v>
      </c>
      <c r="B1380">
        <v>39</v>
      </c>
      <c r="C1380">
        <v>45</v>
      </c>
      <c r="D1380">
        <v>5000000</v>
      </c>
      <c r="E1380">
        <v>6257228.3149643298</v>
      </c>
      <c r="F1380">
        <v>6257228.3149643298</v>
      </c>
      <c r="G1380">
        <v>7138918.97800091</v>
      </c>
      <c r="H1380">
        <v>8849057.1458874997</v>
      </c>
      <c r="I1380">
        <v>3.18612185444736</v>
      </c>
      <c r="J1380">
        <f t="shared" si="42"/>
        <v>0.62932039104983739</v>
      </c>
      <c r="K1380">
        <f t="shared" si="43"/>
        <v>0.70710678118654757</v>
      </c>
    </row>
    <row r="1381" spans="1:11" x14ac:dyDescent="0.25">
      <c r="A1381">
        <v>1380</v>
      </c>
      <c r="B1381">
        <v>39</v>
      </c>
      <c r="C1381">
        <v>45</v>
      </c>
      <c r="D1381">
        <v>6000000</v>
      </c>
      <c r="E1381">
        <v>6806753.4942822903</v>
      </c>
      <c r="F1381">
        <v>6806753.4942822903</v>
      </c>
      <c r="G1381">
        <v>7768239.3690507496</v>
      </c>
      <c r="H1381">
        <v>9626203.1073444709</v>
      </c>
      <c r="I1381">
        <v>3.7712302328974001</v>
      </c>
      <c r="J1381">
        <f t="shared" si="42"/>
        <v>0.62932039104983739</v>
      </c>
      <c r="K1381">
        <f t="shared" si="43"/>
        <v>0.70710678118654757</v>
      </c>
    </row>
    <row r="1382" spans="1:11" x14ac:dyDescent="0.25">
      <c r="A1382">
        <v>1381</v>
      </c>
      <c r="B1382">
        <v>39</v>
      </c>
      <c r="C1382">
        <v>45</v>
      </c>
      <c r="D1382">
        <v>7000000</v>
      </c>
      <c r="E1382">
        <v>7356278.6736002499</v>
      </c>
      <c r="F1382">
        <v>7356278.6736002499</v>
      </c>
      <c r="G1382">
        <v>8397559.7601005901</v>
      </c>
      <c r="H1382">
        <v>10403349.068801399</v>
      </c>
      <c r="I1382">
        <v>4.4056332805342997</v>
      </c>
      <c r="J1382">
        <f t="shared" si="42"/>
        <v>0.62932039104983739</v>
      </c>
      <c r="K1382">
        <f t="shared" si="43"/>
        <v>0.70710678118654757</v>
      </c>
    </row>
    <row r="1383" spans="1:11" x14ac:dyDescent="0.25">
      <c r="A1383">
        <v>1382</v>
      </c>
      <c r="B1383">
        <v>39</v>
      </c>
      <c r="C1383">
        <v>45</v>
      </c>
      <c r="D1383">
        <v>8000000</v>
      </c>
      <c r="E1383">
        <v>7905803.8529182198</v>
      </c>
      <c r="F1383">
        <v>7905803.8529182198</v>
      </c>
      <c r="G1383">
        <v>9026880.1511504203</v>
      </c>
      <c r="H1383">
        <v>11180495.0302584</v>
      </c>
      <c r="I1383">
        <v>5.0893309973580498</v>
      </c>
      <c r="J1383">
        <f t="shared" si="42"/>
        <v>0.62932039104983739</v>
      </c>
      <c r="K1383">
        <f t="shared" si="43"/>
        <v>0.70710678118654757</v>
      </c>
    </row>
    <row r="1384" spans="1:11" x14ac:dyDescent="0.25">
      <c r="A1384">
        <v>1383</v>
      </c>
      <c r="B1384">
        <v>39</v>
      </c>
      <c r="C1384">
        <v>45</v>
      </c>
      <c r="D1384">
        <v>9000000</v>
      </c>
      <c r="E1384">
        <v>8455329.0322361793</v>
      </c>
      <c r="F1384">
        <v>8455329.0322361793</v>
      </c>
      <c r="G1384">
        <v>9656200.5422002599</v>
      </c>
      <c r="H1384">
        <v>11957640.991715301</v>
      </c>
      <c r="I1384">
        <v>5.8223233833686603</v>
      </c>
      <c r="J1384">
        <f t="shared" si="42"/>
        <v>0.62932039104983739</v>
      </c>
      <c r="K1384">
        <f t="shared" si="43"/>
        <v>0.70710678118654757</v>
      </c>
    </row>
    <row r="1385" spans="1:11" x14ac:dyDescent="0.25">
      <c r="A1385">
        <v>1384</v>
      </c>
      <c r="B1385">
        <v>39</v>
      </c>
      <c r="C1385">
        <v>45</v>
      </c>
      <c r="D1385">
        <v>10000000</v>
      </c>
      <c r="E1385">
        <v>9004854.2115541399</v>
      </c>
      <c r="F1385">
        <v>9004854.2115541399</v>
      </c>
      <c r="G1385">
        <v>10285520.933250099</v>
      </c>
      <c r="H1385">
        <v>12734786.9531723</v>
      </c>
      <c r="I1385">
        <v>6.6046104385661302</v>
      </c>
      <c r="J1385">
        <f t="shared" si="42"/>
        <v>0.62932039104983739</v>
      </c>
      <c r="K1385">
        <f t="shared" si="43"/>
        <v>0.70710678118654757</v>
      </c>
    </row>
    <row r="1386" spans="1:11" x14ac:dyDescent="0.25">
      <c r="A1386">
        <v>1385</v>
      </c>
      <c r="B1386">
        <v>39</v>
      </c>
      <c r="C1386">
        <v>45</v>
      </c>
      <c r="D1386">
        <v>15000000</v>
      </c>
      <c r="E1386">
        <v>11752480.1081439</v>
      </c>
      <c r="F1386">
        <v>11752480.1081439</v>
      </c>
      <c r="G1386">
        <v>13432122.8884992</v>
      </c>
      <c r="H1386">
        <v>16620516.760457201</v>
      </c>
      <c r="I1386">
        <v>11.255465752356301</v>
      </c>
      <c r="J1386">
        <f t="shared" si="42"/>
        <v>0.62932039104983739</v>
      </c>
      <c r="K1386">
        <f t="shared" si="43"/>
        <v>0.70710678118654757</v>
      </c>
    </row>
    <row r="1387" spans="1:11" x14ac:dyDescent="0.25">
      <c r="A1387">
        <v>1386</v>
      </c>
      <c r="B1387">
        <v>39</v>
      </c>
      <c r="C1387">
        <v>45</v>
      </c>
      <c r="D1387">
        <v>20000000</v>
      </c>
      <c r="E1387">
        <v>14500106.0047337</v>
      </c>
      <c r="F1387">
        <v>14500106.0047337</v>
      </c>
      <c r="G1387">
        <v>16578724.8437484</v>
      </c>
      <c r="H1387">
        <v>20506246.567742001</v>
      </c>
      <c r="I1387">
        <v>17.138687795817798</v>
      </c>
      <c r="J1387">
        <f t="shared" si="42"/>
        <v>0.62932039104983739</v>
      </c>
      <c r="K1387">
        <f t="shared" si="43"/>
        <v>0.70710678118654757</v>
      </c>
    </row>
    <row r="1388" spans="1:11" x14ac:dyDescent="0.25">
      <c r="A1388">
        <v>1387</v>
      </c>
      <c r="B1388">
        <v>39</v>
      </c>
      <c r="C1388">
        <v>45</v>
      </c>
      <c r="D1388">
        <v>25000000</v>
      </c>
      <c r="E1388">
        <v>17247731.901323602</v>
      </c>
      <c r="F1388">
        <v>17247731.901323602</v>
      </c>
      <c r="G1388">
        <v>19725326.7989976</v>
      </c>
      <c r="H1388">
        <v>24391976.3750269</v>
      </c>
      <c r="I1388">
        <v>24.2542765689508</v>
      </c>
      <c r="J1388">
        <f t="shared" si="42"/>
        <v>0.62932039104983739</v>
      </c>
      <c r="K1388">
        <f t="shared" si="43"/>
        <v>0.70710678118654757</v>
      </c>
    </row>
    <row r="1389" spans="1:11" x14ac:dyDescent="0.25">
      <c r="A1389">
        <v>1388</v>
      </c>
      <c r="B1389">
        <v>39</v>
      </c>
      <c r="C1389">
        <v>45</v>
      </c>
      <c r="D1389">
        <v>30000000</v>
      </c>
      <c r="E1389">
        <v>19995357.797913399</v>
      </c>
      <c r="F1389">
        <v>19995357.797913399</v>
      </c>
      <c r="G1389">
        <v>22871928.754246801</v>
      </c>
      <c r="H1389">
        <v>28277706.182311699</v>
      </c>
      <c r="I1389">
        <v>32.602232071755203</v>
      </c>
      <c r="J1389">
        <f t="shared" si="42"/>
        <v>0.62932039104983739</v>
      </c>
      <c r="K1389">
        <f t="shared" si="43"/>
        <v>0.70710678118654757</v>
      </c>
    </row>
    <row r="1390" spans="1:11" x14ac:dyDescent="0.25">
      <c r="A1390">
        <v>1389</v>
      </c>
      <c r="B1390">
        <v>39</v>
      </c>
      <c r="C1390">
        <v>45</v>
      </c>
      <c r="D1390">
        <v>35000000</v>
      </c>
      <c r="E1390">
        <v>22742983.694503199</v>
      </c>
      <c r="F1390">
        <v>22742983.694503199</v>
      </c>
      <c r="G1390">
        <v>26018530.709495999</v>
      </c>
      <c r="H1390">
        <v>32163435.989596602</v>
      </c>
      <c r="I1390">
        <v>42.182554304230997</v>
      </c>
      <c r="J1390">
        <f t="shared" si="42"/>
        <v>0.62932039104983739</v>
      </c>
      <c r="K1390">
        <f t="shared" si="43"/>
        <v>0.70710678118654757</v>
      </c>
    </row>
    <row r="1391" spans="1:11" x14ac:dyDescent="0.25">
      <c r="A1391">
        <v>1390</v>
      </c>
      <c r="B1391">
        <v>39</v>
      </c>
      <c r="C1391">
        <v>45</v>
      </c>
      <c r="D1391">
        <v>40000000</v>
      </c>
      <c r="E1391">
        <v>25490609.591093</v>
      </c>
      <c r="F1391">
        <v>25490609.591093</v>
      </c>
      <c r="G1391">
        <v>29165132.6647452</v>
      </c>
      <c r="H1391">
        <v>36049165.7968814</v>
      </c>
      <c r="I1391">
        <v>52.995243266378203</v>
      </c>
      <c r="J1391">
        <f t="shared" si="42"/>
        <v>0.62932039104983739</v>
      </c>
      <c r="K1391">
        <f t="shared" si="43"/>
        <v>0.70710678118654757</v>
      </c>
    </row>
    <row r="1392" spans="1:11" x14ac:dyDescent="0.25">
      <c r="A1392">
        <v>1391</v>
      </c>
      <c r="B1392">
        <v>39</v>
      </c>
      <c r="C1392">
        <v>45</v>
      </c>
      <c r="D1392">
        <v>50000000</v>
      </c>
      <c r="E1392">
        <v>30985861.384272601</v>
      </c>
      <c r="F1392">
        <v>30985861.384272601</v>
      </c>
      <c r="G1392">
        <v>35458336.5752436</v>
      </c>
      <c r="H1392">
        <v>43820625.411451101</v>
      </c>
      <c r="I1392">
        <v>78.317721379686802</v>
      </c>
      <c r="J1392">
        <f t="shared" si="42"/>
        <v>0.62932039104983739</v>
      </c>
      <c r="K1392">
        <f t="shared" si="43"/>
        <v>0.70710678118654757</v>
      </c>
    </row>
    <row r="1393" spans="1:11" x14ac:dyDescent="0.25">
      <c r="A1393">
        <v>1392</v>
      </c>
      <c r="B1393">
        <v>39</v>
      </c>
      <c r="C1393">
        <v>45</v>
      </c>
      <c r="D1393">
        <v>75000000</v>
      </c>
      <c r="E1393">
        <v>44723990.867221698</v>
      </c>
      <c r="F1393">
        <v>44723990.867221698</v>
      </c>
      <c r="G1393">
        <v>51191346.351489499</v>
      </c>
      <c r="H1393">
        <v>63249274.447875403</v>
      </c>
      <c r="I1393">
        <v>163.19033443220701</v>
      </c>
      <c r="J1393">
        <f t="shared" si="42"/>
        <v>0.62932039104983739</v>
      </c>
      <c r="K1393">
        <f t="shared" si="43"/>
        <v>0.70710678118654757</v>
      </c>
    </row>
    <row r="1394" spans="1:11" x14ac:dyDescent="0.25">
      <c r="A1394">
        <v>1393</v>
      </c>
      <c r="B1394">
        <v>39</v>
      </c>
      <c r="C1394">
        <v>45</v>
      </c>
      <c r="D1394">
        <v>100000000</v>
      </c>
      <c r="E1394">
        <v>58462120.350170799</v>
      </c>
      <c r="F1394">
        <v>58462120.350170799</v>
      </c>
      <c r="G1394">
        <v>66924356.127735399</v>
      </c>
      <c r="H1394">
        <v>82677923.484299704</v>
      </c>
      <c r="I1394">
        <v>278.87211572651398</v>
      </c>
      <c r="J1394">
        <f t="shared" si="42"/>
        <v>0.62932039104983739</v>
      </c>
      <c r="K1394">
        <f t="shared" si="43"/>
        <v>0.70710678118654757</v>
      </c>
    </row>
    <row r="1395" spans="1:11" x14ac:dyDescent="0.25">
      <c r="A1395">
        <v>1394</v>
      </c>
      <c r="B1395">
        <v>39</v>
      </c>
      <c r="C1395">
        <v>45</v>
      </c>
      <c r="D1395">
        <v>200000000</v>
      </c>
      <c r="E1395">
        <v>113414638.281967</v>
      </c>
      <c r="F1395">
        <v>113414638.281967</v>
      </c>
      <c r="G1395">
        <v>129856395.232719</v>
      </c>
      <c r="H1395">
        <v>160392519.629996</v>
      </c>
      <c r="I1395">
        <v>1049.6909233215899</v>
      </c>
      <c r="J1395">
        <f t="shared" si="42"/>
        <v>0.62932039104983739</v>
      </c>
      <c r="K1395">
        <f t="shared" si="43"/>
        <v>0.70710678118654757</v>
      </c>
    </row>
    <row r="1396" spans="1:11" x14ac:dyDescent="0.25">
      <c r="A1396">
        <v>1395</v>
      </c>
      <c r="B1396">
        <v>39</v>
      </c>
      <c r="C1396">
        <v>45</v>
      </c>
      <c r="D1396">
        <v>300000000</v>
      </c>
      <c r="E1396">
        <v>168367156.213763</v>
      </c>
      <c r="F1396">
        <v>168367156.213763</v>
      </c>
      <c r="G1396">
        <v>192788434.33770201</v>
      </c>
      <c r="H1396">
        <v>238107115.775693</v>
      </c>
      <c r="I1396">
        <v>2313.4564227852202</v>
      </c>
      <c r="J1396">
        <f t="shared" si="42"/>
        <v>0.62932039104983739</v>
      </c>
      <c r="K1396">
        <f t="shared" si="43"/>
        <v>0.70710678118654757</v>
      </c>
    </row>
    <row r="1397" spans="1:11" x14ac:dyDescent="0.25">
      <c r="A1397">
        <v>1396</v>
      </c>
      <c r="B1397">
        <v>39</v>
      </c>
      <c r="C1397">
        <v>45</v>
      </c>
      <c r="D1397">
        <v>350000000</v>
      </c>
      <c r="E1397">
        <v>195843415.17966101</v>
      </c>
      <c r="F1397">
        <v>195843415.17966101</v>
      </c>
      <c r="G1397">
        <v>224254453.890194</v>
      </c>
      <c r="H1397">
        <v>276964413.84854198</v>
      </c>
      <c r="I1397">
        <v>3130.19418196775</v>
      </c>
      <c r="J1397">
        <f t="shared" si="42"/>
        <v>0.62932039104983739</v>
      </c>
      <c r="K1397">
        <f t="shared" si="43"/>
        <v>0.70710678118654757</v>
      </c>
    </row>
    <row r="1398" spans="1:11" x14ac:dyDescent="0.25">
      <c r="A1398">
        <v>1397</v>
      </c>
      <c r="B1398">
        <v>39</v>
      </c>
      <c r="C1398">
        <v>45</v>
      </c>
      <c r="D1398">
        <v>400000000</v>
      </c>
      <c r="E1398">
        <v>223319674.14555901</v>
      </c>
      <c r="F1398">
        <v>223319674.14555901</v>
      </c>
      <c r="G1398">
        <v>255720473.44268599</v>
      </c>
      <c r="H1398">
        <v>315821711.92139101</v>
      </c>
      <c r="I1398">
        <v>4070.16861411742</v>
      </c>
      <c r="J1398">
        <f t="shared" si="42"/>
        <v>0.62932039104983739</v>
      </c>
      <c r="K1398">
        <f t="shared" si="43"/>
        <v>0.70710678118654757</v>
      </c>
    </row>
    <row r="1399" spans="1:11" x14ac:dyDescent="0.25">
      <c r="A1399">
        <v>1398</v>
      </c>
      <c r="B1399">
        <v>39</v>
      </c>
      <c r="C1399">
        <v>45</v>
      </c>
      <c r="D1399">
        <v>500000000</v>
      </c>
      <c r="E1399">
        <v>278272192.07735598</v>
      </c>
      <c r="F1399">
        <v>278272192.07735598</v>
      </c>
      <c r="G1399">
        <v>318652512.54767001</v>
      </c>
      <c r="H1399">
        <v>393536308.06708801</v>
      </c>
      <c r="I1399">
        <v>6319.8274973181897</v>
      </c>
      <c r="J1399">
        <f t="shared" si="42"/>
        <v>0.62932039104983739</v>
      </c>
      <c r="K1399">
        <f t="shared" si="43"/>
        <v>0.70710678118654757</v>
      </c>
    </row>
    <row r="1400" spans="1:11" x14ac:dyDescent="0.25">
      <c r="A1400">
        <v>1399</v>
      </c>
      <c r="B1400">
        <v>39</v>
      </c>
      <c r="C1400">
        <v>45</v>
      </c>
      <c r="D1400">
        <v>750000000</v>
      </c>
      <c r="E1400">
        <v>415653486.906847</v>
      </c>
      <c r="F1400">
        <v>415653486.906847</v>
      </c>
      <c r="G1400">
        <v>475982610.31012899</v>
      </c>
      <c r="H1400">
        <v>587822798.43132997</v>
      </c>
      <c r="I1400">
        <v>14100.616482244999</v>
      </c>
      <c r="J1400">
        <f t="shared" si="42"/>
        <v>0.62932039104983739</v>
      </c>
      <c r="K1400">
        <f t="shared" si="43"/>
        <v>0.70710678118654757</v>
      </c>
    </row>
    <row r="1401" spans="1:11" x14ac:dyDescent="0.25">
      <c r="A1401">
        <v>1400</v>
      </c>
      <c r="B1401">
        <v>39</v>
      </c>
      <c r="C1401">
        <v>45</v>
      </c>
      <c r="D1401">
        <v>1000000000</v>
      </c>
      <c r="E1401">
        <v>553034781.73633802</v>
      </c>
      <c r="F1401">
        <v>553034781.73633695</v>
      </c>
      <c r="G1401">
        <v>633312708.07258904</v>
      </c>
      <c r="H1401">
        <v>782109288.795573</v>
      </c>
      <c r="I1401">
        <v>24962.3222913504</v>
      </c>
      <c r="J1401">
        <f t="shared" si="42"/>
        <v>0.62932039104983739</v>
      </c>
      <c r="K1401">
        <f t="shared" si="43"/>
        <v>0.70710678118654757</v>
      </c>
    </row>
    <row r="1402" spans="1:11" x14ac:dyDescent="0.25">
      <c r="A1402">
        <v>1401</v>
      </c>
      <c r="B1402">
        <v>40</v>
      </c>
      <c r="C1402">
        <v>45</v>
      </c>
      <c r="D1402">
        <v>100</v>
      </c>
      <c r="E1402">
        <v>3459720.8898963998</v>
      </c>
      <c r="F1402">
        <v>3459720.8898963998</v>
      </c>
      <c r="G1402">
        <v>4078049.8509613401</v>
      </c>
      <c r="H1402">
        <v>4892784.2045170004</v>
      </c>
      <c r="I1402">
        <v>1.0000314008217399</v>
      </c>
      <c r="J1402">
        <f t="shared" si="42"/>
        <v>0.64278760968653925</v>
      </c>
      <c r="K1402">
        <f t="shared" si="43"/>
        <v>0.70710678118654757</v>
      </c>
    </row>
    <row r="1403" spans="1:11" x14ac:dyDescent="0.25">
      <c r="A1403">
        <v>1402</v>
      </c>
      <c r="B1403">
        <v>40</v>
      </c>
      <c r="C1403">
        <v>45</v>
      </c>
      <c r="D1403">
        <v>500</v>
      </c>
      <c r="E1403">
        <v>3459937.5599845601</v>
      </c>
      <c r="F1403">
        <v>3459937.5599845601</v>
      </c>
      <c r="G1403">
        <v>4078306.9660052098</v>
      </c>
      <c r="H1403">
        <v>4893090.6222942499</v>
      </c>
      <c r="I1403">
        <v>1.0001570090387499</v>
      </c>
      <c r="J1403">
        <f t="shared" si="42"/>
        <v>0.64278760968653925</v>
      </c>
      <c r="K1403">
        <f t="shared" si="43"/>
        <v>0.70710678118654757</v>
      </c>
    </row>
    <row r="1404" spans="1:11" x14ac:dyDescent="0.25">
      <c r="A1404">
        <v>1403</v>
      </c>
      <c r="B1404">
        <v>40</v>
      </c>
      <c r="C1404">
        <v>45</v>
      </c>
      <c r="D1404">
        <v>1000</v>
      </c>
      <c r="E1404">
        <v>3460208.39759477</v>
      </c>
      <c r="F1404">
        <v>3460208.39759477</v>
      </c>
      <c r="G1404">
        <v>4078628.3598100599</v>
      </c>
      <c r="H1404">
        <v>4893473.6445158096</v>
      </c>
      <c r="I1404">
        <v>1.0003140304025799</v>
      </c>
      <c r="J1404">
        <f t="shared" si="42"/>
        <v>0.64278760968653925</v>
      </c>
      <c r="K1404">
        <f t="shared" si="43"/>
        <v>0.70710678118654757</v>
      </c>
    </row>
    <row r="1405" spans="1:11" x14ac:dyDescent="0.25">
      <c r="A1405">
        <v>1404</v>
      </c>
      <c r="B1405">
        <v>40</v>
      </c>
      <c r="C1405">
        <v>45</v>
      </c>
      <c r="D1405">
        <v>10000</v>
      </c>
      <c r="E1405">
        <v>3465083.4745785501</v>
      </c>
      <c r="F1405">
        <v>3465083.4745785501</v>
      </c>
      <c r="G1405">
        <v>4084413.4482972398</v>
      </c>
      <c r="H1405">
        <v>4900368.0445038797</v>
      </c>
      <c r="I1405">
        <v>1.0031425225414301</v>
      </c>
      <c r="J1405">
        <f t="shared" si="42"/>
        <v>0.64278760968653925</v>
      </c>
      <c r="K1405">
        <f t="shared" si="43"/>
        <v>0.70710678118654757</v>
      </c>
    </row>
    <row r="1406" spans="1:11" x14ac:dyDescent="0.25">
      <c r="A1406">
        <v>1405</v>
      </c>
      <c r="B1406">
        <v>40</v>
      </c>
      <c r="C1406">
        <v>45</v>
      </c>
      <c r="D1406">
        <v>50000</v>
      </c>
      <c r="E1406">
        <v>3486750.4833953399</v>
      </c>
      <c r="F1406">
        <v>3486750.4833953399</v>
      </c>
      <c r="G1406">
        <v>4110124.9526847</v>
      </c>
      <c r="H1406">
        <v>4931009.8222286403</v>
      </c>
      <c r="I1406">
        <v>1.01576191305275</v>
      </c>
      <c r="J1406">
        <f t="shared" si="42"/>
        <v>0.64278760968653925</v>
      </c>
      <c r="K1406">
        <f t="shared" si="43"/>
        <v>0.70710678118654757</v>
      </c>
    </row>
    <row r="1407" spans="1:11" x14ac:dyDescent="0.25">
      <c r="A1407">
        <v>1406</v>
      </c>
      <c r="B1407">
        <v>40</v>
      </c>
      <c r="C1407">
        <v>45</v>
      </c>
      <c r="D1407">
        <v>100000</v>
      </c>
      <c r="E1407">
        <v>3513834.24441633</v>
      </c>
      <c r="F1407">
        <v>3513834.2444163202</v>
      </c>
      <c r="G1407">
        <v>4142264.33316903</v>
      </c>
      <c r="H1407">
        <v>4969312.0443845904</v>
      </c>
      <c r="I1407">
        <v>1.0316470769694299</v>
      </c>
      <c r="J1407">
        <f t="shared" si="42"/>
        <v>0.64278760968653925</v>
      </c>
      <c r="K1407">
        <f t="shared" si="43"/>
        <v>0.70710678118654757</v>
      </c>
    </row>
    <row r="1408" spans="1:11" x14ac:dyDescent="0.25">
      <c r="A1408">
        <v>1407</v>
      </c>
      <c r="B1408">
        <v>40</v>
      </c>
      <c r="C1408">
        <v>45</v>
      </c>
      <c r="D1408">
        <v>200000</v>
      </c>
      <c r="E1408">
        <v>3568001.7664582902</v>
      </c>
      <c r="F1408">
        <v>3568001.7664582902</v>
      </c>
      <c r="G1408">
        <v>4206543.0941376798</v>
      </c>
      <c r="H1408">
        <v>5045916.4886964802</v>
      </c>
      <c r="I1408">
        <v>1.0637871573945601</v>
      </c>
      <c r="J1408">
        <f t="shared" si="42"/>
        <v>0.64278760968653925</v>
      </c>
      <c r="K1408">
        <f t="shared" si="43"/>
        <v>0.70710678118654757</v>
      </c>
    </row>
    <row r="1409" spans="1:11" x14ac:dyDescent="0.25">
      <c r="A1409">
        <v>1408</v>
      </c>
      <c r="B1409">
        <v>40</v>
      </c>
      <c r="C1409">
        <v>45</v>
      </c>
      <c r="D1409">
        <v>300000</v>
      </c>
      <c r="E1409">
        <v>3622169.2885002699</v>
      </c>
      <c r="F1409">
        <v>3622169.2885002601</v>
      </c>
      <c r="G1409">
        <v>4270821.8551063295</v>
      </c>
      <c r="H1409">
        <v>5122520.9330083802</v>
      </c>
      <c r="I1409">
        <v>1.0964202412753901</v>
      </c>
      <c r="J1409">
        <f t="shared" si="42"/>
        <v>0.64278760968653925</v>
      </c>
      <c r="K1409">
        <f t="shared" si="43"/>
        <v>0.70710678118654757</v>
      </c>
    </row>
    <row r="1410" spans="1:11" x14ac:dyDescent="0.25">
      <c r="A1410">
        <v>1409</v>
      </c>
      <c r="B1410">
        <v>40</v>
      </c>
      <c r="C1410">
        <v>45</v>
      </c>
      <c r="D1410">
        <v>400000</v>
      </c>
      <c r="E1410">
        <v>3676336.81054223</v>
      </c>
      <c r="F1410">
        <v>3676336.81054223</v>
      </c>
      <c r="G1410">
        <v>4335100.6160749895</v>
      </c>
      <c r="H1410">
        <v>5199125.3773202803</v>
      </c>
      <c r="I1410">
        <v>1.1295463286119201</v>
      </c>
      <c r="J1410">
        <f t="shared" ref="J1410:J1473" si="44">SIN(B1410*PI()/180)</f>
        <v>0.64278760968653925</v>
      </c>
      <c r="K1410">
        <f t="shared" ref="K1410:K1473" si="45">COS(C1410*PI()/180)</f>
        <v>0.70710678118654757</v>
      </c>
    </row>
    <row r="1411" spans="1:11" x14ac:dyDescent="0.25">
      <c r="A1411">
        <v>1410</v>
      </c>
      <c r="B1411">
        <v>40</v>
      </c>
      <c r="C1411">
        <v>45</v>
      </c>
      <c r="D1411">
        <v>500000</v>
      </c>
      <c r="E1411">
        <v>3730504.3325842102</v>
      </c>
      <c r="F1411">
        <v>3730504.3325842</v>
      </c>
      <c r="G1411">
        <v>4399379.3770436402</v>
      </c>
      <c r="H1411">
        <v>5275729.8216321804</v>
      </c>
      <c r="I1411">
        <v>1.1631654194041401</v>
      </c>
      <c r="J1411">
        <f t="shared" si="44"/>
        <v>0.64278760968653925</v>
      </c>
      <c r="K1411">
        <f t="shared" si="45"/>
        <v>0.70710678118654757</v>
      </c>
    </row>
    <row r="1412" spans="1:11" x14ac:dyDescent="0.25">
      <c r="A1412">
        <v>1411</v>
      </c>
      <c r="B1412">
        <v>40</v>
      </c>
      <c r="C1412">
        <v>45</v>
      </c>
      <c r="D1412">
        <v>750000</v>
      </c>
      <c r="E1412">
        <v>3865923.1376891299</v>
      </c>
      <c r="F1412">
        <v>3865923.1376891299</v>
      </c>
      <c r="G1412">
        <v>4560076.2794652795</v>
      </c>
      <c r="H1412">
        <v>5467240.9324119203</v>
      </c>
      <c r="I1412">
        <v>1.24937003650336</v>
      </c>
      <c r="J1412">
        <f t="shared" si="44"/>
        <v>0.64278760968653925</v>
      </c>
      <c r="K1412">
        <f t="shared" si="45"/>
        <v>0.70710678118654757</v>
      </c>
    </row>
    <row r="1413" spans="1:11" x14ac:dyDescent="0.25">
      <c r="A1413">
        <v>1412</v>
      </c>
      <c r="B1413">
        <v>40</v>
      </c>
      <c r="C1413">
        <v>45</v>
      </c>
      <c r="D1413">
        <v>1000000</v>
      </c>
      <c r="E1413">
        <v>4001341.9427940599</v>
      </c>
      <c r="F1413">
        <v>4001341.9427940599</v>
      </c>
      <c r="G1413">
        <v>4720773.1818869105</v>
      </c>
      <c r="H1413">
        <v>5658752.0431916704</v>
      </c>
      <c r="I1413">
        <v>1.33865592520068</v>
      </c>
      <c r="J1413">
        <f t="shared" si="44"/>
        <v>0.64278760968653925</v>
      </c>
      <c r="K1413">
        <f t="shared" si="45"/>
        <v>0.70710678118654757</v>
      </c>
    </row>
    <row r="1414" spans="1:11" x14ac:dyDescent="0.25">
      <c r="A1414">
        <v>1413</v>
      </c>
      <c r="B1414">
        <v>40</v>
      </c>
      <c r="C1414">
        <v>45</v>
      </c>
      <c r="D1414">
        <v>2500000</v>
      </c>
      <c r="E1414">
        <v>4813854.7734236103</v>
      </c>
      <c r="F1414">
        <v>4813854.7734236103</v>
      </c>
      <c r="G1414">
        <v>5684954.5964167202</v>
      </c>
      <c r="H1414">
        <v>6807818.7078701304</v>
      </c>
      <c r="I1414">
        <v>1.9390779609447</v>
      </c>
      <c r="J1414">
        <f t="shared" si="44"/>
        <v>0.64278760968653925</v>
      </c>
      <c r="K1414">
        <f t="shared" si="45"/>
        <v>0.70710678118654757</v>
      </c>
    </row>
    <row r="1415" spans="1:11" x14ac:dyDescent="0.25">
      <c r="A1415">
        <v>1414</v>
      </c>
      <c r="B1415">
        <v>40</v>
      </c>
      <c r="C1415">
        <v>45</v>
      </c>
      <c r="D1415">
        <v>5000000</v>
      </c>
      <c r="E1415">
        <v>6168042.8244728604</v>
      </c>
      <c r="F1415">
        <v>6168042.8244728604</v>
      </c>
      <c r="G1415">
        <v>7291923.6206330704</v>
      </c>
      <c r="H1415">
        <v>8722929.8156675808</v>
      </c>
      <c r="I1415">
        <v>3.1862830816994299</v>
      </c>
      <c r="J1415">
        <f t="shared" si="44"/>
        <v>0.64278760968653925</v>
      </c>
      <c r="K1415">
        <f t="shared" si="45"/>
        <v>0.70710678118654757</v>
      </c>
    </row>
    <row r="1416" spans="1:11" x14ac:dyDescent="0.25">
      <c r="A1416">
        <v>1415</v>
      </c>
      <c r="B1416">
        <v>40</v>
      </c>
      <c r="C1416">
        <v>45</v>
      </c>
      <c r="D1416">
        <v>6000000</v>
      </c>
      <c r="E1416">
        <v>6709718.04489257</v>
      </c>
      <c r="F1416">
        <v>6709718.0448925598</v>
      </c>
      <c r="G1416">
        <v>7934711.2303196099</v>
      </c>
      <c r="H1416">
        <v>9488974.2587865498</v>
      </c>
      <c r="I1416">
        <v>3.7714407347481198</v>
      </c>
      <c r="J1416">
        <f t="shared" si="44"/>
        <v>0.64278760968653925</v>
      </c>
      <c r="K1416">
        <f t="shared" si="45"/>
        <v>0.70710678118654757</v>
      </c>
    </row>
    <row r="1417" spans="1:11" x14ac:dyDescent="0.25">
      <c r="A1417">
        <v>1416</v>
      </c>
      <c r="B1417">
        <v>40</v>
      </c>
      <c r="C1417">
        <v>45</v>
      </c>
      <c r="D1417">
        <v>7000000</v>
      </c>
      <c r="E1417">
        <v>7251393.2653122703</v>
      </c>
      <c r="F1417">
        <v>7251393.2653122703</v>
      </c>
      <c r="G1417">
        <v>8577498.8400061503</v>
      </c>
      <c r="H1417">
        <v>10255018.7019055</v>
      </c>
      <c r="I1417">
        <v>4.4058987333664099</v>
      </c>
      <c r="J1417">
        <f t="shared" si="44"/>
        <v>0.64278760968653925</v>
      </c>
      <c r="K1417">
        <f t="shared" si="45"/>
        <v>0.70710678118654757</v>
      </c>
    </row>
    <row r="1418" spans="1:11" x14ac:dyDescent="0.25">
      <c r="A1418">
        <v>1417</v>
      </c>
      <c r="B1418">
        <v>40</v>
      </c>
      <c r="C1418">
        <v>45</v>
      </c>
      <c r="D1418">
        <v>8000000</v>
      </c>
      <c r="E1418">
        <v>7793068.4857319696</v>
      </c>
      <c r="F1418">
        <v>7793068.4857319696</v>
      </c>
      <c r="G1418">
        <v>9220286.4496926907</v>
      </c>
      <c r="H1418">
        <v>11021063.145024501</v>
      </c>
      <c r="I1418">
        <v>5.0896570775543104</v>
      </c>
      <c r="J1418">
        <f t="shared" si="44"/>
        <v>0.64278760968653925</v>
      </c>
      <c r="K1418">
        <f t="shared" si="45"/>
        <v>0.70710678118654757</v>
      </c>
    </row>
    <row r="1419" spans="1:11" x14ac:dyDescent="0.25">
      <c r="A1419">
        <v>1418</v>
      </c>
      <c r="B1419">
        <v>40</v>
      </c>
      <c r="C1419">
        <v>45</v>
      </c>
      <c r="D1419">
        <v>9000000</v>
      </c>
      <c r="E1419">
        <v>8334743.7061516698</v>
      </c>
      <c r="F1419">
        <v>8334743.7061516698</v>
      </c>
      <c r="G1419">
        <v>9863074.05937922</v>
      </c>
      <c r="H1419">
        <v>11787107.588143401</v>
      </c>
      <c r="I1419">
        <v>5.8227157673118102</v>
      </c>
      <c r="J1419">
        <f t="shared" si="44"/>
        <v>0.64278760968653925</v>
      </c>
      <c r="K1419">
        <f t="shared" si="45"/>
        <v>0.70710678118654757</v>
      </c>
    </row>
    <row r="1420" spans="1:11" x14ac:dyDescent="0.25">
      <c r="A1420">
        <v>1419</v>
      </c>
      <c r="B1420">
        <v>40</v>
      </c>
      <c r="C1420">
        <v>45</v>
      </c>
      <c r="D1420">
        <v>10000000</v>
      </c>
      <c r="E1420">
        <v>8876418.9265713692</v>
      </c>
      <c r="F1420">
        <v>8876418.9265713692</v>
      </c>
      <c r="G1420">
        <v>10505861.669065701</v>
      </c>
      <c r="H1420">
        <v>12553152.0312624</v>
      </c>
      <c r="I1420">
        <v>6.6050748026389101</v>
      </c>
      <c r="J1420">
        <f t="shared" si="44"/>
        <v>0.64278760968653925</v>
      </c>
      <c r="K1420">
        <f t="shared" si="45"/>
        <v>0.70710678118654757</v>
      </c>
    </row>
    <row r="1421" spans="1:11" x14ac:dyDescent="0.25">
      <c r="A1421">
        <v>1420</v>
      </c>
      <c r="B1421">
        <v>40</v>
      </c>
      <c r="C1421">
        <v>45</v>
      </c>
      <c r="D1421">
        <v>15000000</v>
      </c>
      <c r="E1421">
        <v>11584795.028669801</v>
      </c>
      <c r="F1421">
        <v>11584795.028669801</v>
      </c>
      <c r="G1421">
        <v>13719799.717498399</v>
      </c>
      <c r="H1421">
        <v>16383374.2468573</v>
      </c>
      <c r="I1421">
        <v>11.256375162818401</v>
      </c>
      <c r="J1421">
        <f t="shared" si="44"/>
        <v>0.64278760968653925</v>
      </c>
      <c r="K1421">
        <f t="shared" si="45"/>
        <v>0.70710678118654757</v>
      </c>
    </row>
    <row r="1422" spans="1:11" x14ac:dyDescent="0.25">
      <c r="A1422">
        <v>1421</v>
      </c>
      <c r="B1422">
        <v>40</v>
      </c>
      <c r="C1422">
        <v>45</v>
      </c>
      <c r="D1422">
        <v>20000000</v>
      </c>
      <c r="E1422">
        <v>14293171.130768299</v>
      </c>
      <c r="F1422">
        <v>14293171.130768299</v>
      </c>
      <c r="G1422">
        <v>16933737.7659311</v>
      </c>
      <c r="H1422">
        <v>20213596.462452199</v>
      </c>
      <c r="I1422">
        <v>17.140184162238</v>
      </c>
      <c r="J1422">
        <f t="shared" si="44"/>
        <v>0.64278760968653925</v>
      </c>
      <c r="K1422">
        <f t="shared" si="45"/>
        <v>0.70710678118654757</v>
      </c>
    </row>
    <row r="1423" spans="1:11" x14ac:dyDescent="0.25">
      <c r="A1423">
        <v>1422</v>
      </c>
      <c r="B1423">
        <v>40</v>
      </c>
      <c r="C1423">
        <v>45</v>
      </c>
      <c r="D1423">
        <v>25000000</v>
      </c>
      <c r="E1423">
        <v>17001547.232866898</v>
      </c>
      <c r="F1423">
        <v>17001547.232866898</v>
      </c>
      <c r="G1423">
        <v>20147675.8143638</v>
      </c>
      <c r="H1423">
        <v>24043818.678047098</v>
      </c>
      <c r="I1423">
        <v>24.256501800897599</v>
      </c>
      <c r="J1423">
        <f t="shared" si="44"/>
        <v>0.64278760968653925</v>
      </c>
      <c r="K1423">
        <f t="shared" si="45"/>
        <v>0.70710678118654757</v>
      </c>
    </row>
    <row r="1424" spans="1:11" x14ac:dyDescent="0.25">
      <c r="A1424">
        <v>1423</v>
      </c>
      <c r="B1424">
        <v>40</v>
      </c>
      <c r="C1424">
        <v>45</v>
      </c>
      <c r="D1424">
        <v>30000000</v>
      </c>
      <c r="E1424">
        <v>19709923.3349654</v>
      </c>
      <c r="F1424">
        <v>19709923.3349654</v>
      </c>
      <c r="G1424">
        <v>23361613.8627965</v>
      </c>
      <c r="H1424">
        <v>27874040.893642001</v>
      </c>
      <c r="I1424">
        <v>32.605328078797399</v>
      </c>
      <c r="J1424">
        <f t="shared" si="44"/>
        <v>0.64278760968653925</v>
      </c>
      <c r="K1424">
        <f t="shared" si="45"/>
        <v>0.70710678118654757</v>
      </c>
    </row>
    <row r="1425" spans="1:11" x14ac:dyDescent="0.25">
      <c r="A1425">
        <v>1424</v>
      </c>
      <c r="B1425">
        <v>40</v>
      </c>
      <c r="C1425">
        <v>45</v>
      </c>
      <c r="D1425">
        <v>35000000</v>
      </c>
      <c r="E1425">
        <v>22418299.437063899</v>
      </c>
      <c r="F1425">
        <v>22418299.437063899</v>
      </c>
      <c r="G1425">
        <v>26575551.911229201</v>
      </c>
      <c r="H1425">
        <v>31704263.1092369</v>
      </c>
      <c r="I1425">
        <v>42.186662995937098</v>
      </c>
      <c r="J1425">
        <f t="shared" si="44"/>
        <v>0.64278760968653925</v>
      </c>
      <c r="K1425">
        <f t="shared" si="45"/>
        <v>0.70710678118654757</v>
      </c>
    </row>
    <row r="1426" spans="1:11" x14ac:dyDescent="0.25">
      <c r="A1426">
        <v>1425</v>
      </c>
      <c r="B1426">
        <v>40</v>
      </c>
      <c r="C1426">
        <v>45</v>
      </c>
      <c r="D1426">
        <v>40000000</v>
      </c>
      <c r="E1426">
        <v>25126675.539162401</v>
      </c>
      <c r="F1426">
        <v>25126675.539162401</v>
      </c>
      <c r="G1426">
        <v>29789489.959661901</v>
      </c>
      <c r="H1426">
        <v>35534485.324831799</v>
      </c>
      <c r="I1426">
        <v>53.000506552316899</v>
      </c>
      <c r="J1426">
        <f t="shared" si="44"/>
        <v>0.64278760968653925</v>
      </c>
      <c r="K1426">
        <f t="shared" si="45"/>
        <v>0.70710678118654757</v>
      </c>
    </row>
    <row r="1427" spans="1:11" x14ac:dyDescent="0.25">
      <c r="A1427">
        <v>1426</v>
      </c>
      <c r="B1427">
        <v>40</v>
      </c>
      <c r="C1427">
        <v>45</v>
      </c>
      <c r="D1427">
        <v>50000000</v>
      </c>
      <c r="E1427">
        <v>30543427.743359402</v>
      </c>
      <c r="F1427">
        <v>30543427.743359402</v>
      </c>
      <c r="G1427">
        <v>36217366.056527302</v>
      </c>
      <c r="H1427">
        <v>43194929.7560215</v>
      </c>
      <c r="I1427">
        <v>78.325719582796694</v>
      </c>
      <c r="J1427">
        <f t="shared" si="44"/>
        <v>0.64278760968653925</v>
      </c>
      <c r="K1427">
        <f t="shared" si="45"/>
        <v>0.70710678118654757</v>
      </c>
    </row>
    <row r="1428" spans="1:11" x14ac:dyDescent="0.25">
      <c r="A1428">
        <v>1427</v>
      </c>
      <c r="B1428">
        <v>40</v>
      </c>
      <c r="C1428">
        <v>45</v>
      </c>
      <c r="D1428">
        <v>75000000</v>
      </c>
      <c r="E1428">
        <v>44085308.253852002</v>
      </c>
      <c r="F1428">
        <v>44085308.253851898</v>
      </c>
      <c r="G1428">
        <v>52287056.298690803</v>
      </c>
      <c r="H1428">
        <v>62346040.833995998</v>
      </c>
      <c r="I1428">
        <v>163.207653345697</v>
      </c>
      <c r="J1428">
        <f t="shared" si="44"/>
        <v>0.64278760968653925</v>
      </c>
      <c r="K1428">
        <f t="shared" si="45"/>
        <v>0.70710678118654757</v>
      </c>
    </row>
    <row r="1429" spans="1:11" x14ac:dyDescent="0.25">
      <c r="A1429">
        <v>1428</v>
      </c>
      <c r="B1429">
        <v>40</v>
      </c>
      <c r="C1429">
        <v>45</v>
      </c>
      <c r="D1429">
        <v>100000000</v>
      </c>
      <c r="E1429">
        <v>57627188.764344499</v>
      </c>
      <c r="F1429">
        <v>57627188.764344499</v>
      </c>
      <c r="G1429">
        <v>68356746.540854305</v>
      </c>
      <c r="H1429">
        <v>81497151.911970407</v>
      </c>
      <c r="I1429">
        <v>278.902303089599</v>
      </c>
      <c r="J1429">
        <f t="shared" si="44"/>
        <v>0.64278760968653925</v>
      </c>
      <c r="K1429">
        <f t="shared" si="45"/>
        <v>0.70710678118654757</v>
      </c>
    </row>
    <row r="1430" spans="1:11" x14ac:dyDescent="0.25">
      <c r="A1430">
        <v>1429</v>
      </c>
      <c r="B1430">
        <v>40</v>
      </c>
      <c r="C1430">
        <v>45</v>
      </c>
      <c r="D1430">
        <v>200000000</v>
      </c>
      <c r="E1430">
        <v>111794710.80631401</v>
      </c>
      <c r="F1430">
        <v>111794710.80631401</v>
      </c>
      <c r="G1430">
        <v>132635507.509508</v>
      </c>
      <c r="H1430">
        <v>158101596.22386801</v>
      </c>
      <c r="I1430">
        <v>1049.8080618752099</v>
      </c>
      <c r="J1430">
        <f t="shared" si="44"/>
        <v>0.64278760968653925</v>
      </c>
      <c r="K1430">
        <f t="shared" si="45"/>
        <v>0.70710678118654757</v>
      </c>
    </row>
    <row r="1431" spans="1:11" x14ac:dyDescent="0.25">
      <c r="A1431">
        <v>1430</v>
      </c>
      <c r="B1431">
        <v>40</v>
      </c>
      <c r="C1431">
        <v>45</v>
      </c>
      <c r="D1431">
        <v>300000000</v>
      </c>
      <c r="E1431">
        <v>165962232.84828401</v>
      </c>
      <c r="F1431">
        <v>165962232.84828401</v>
      </c>
      <c r="G1431">
        <v>196914268.47816199</v>
      </c>
      <c r="H1431">
        <v>234706040.53576601</v>
      </c>
      <c r="I1431">
        <v>2313.7172763568601</v>
      </c>
      <c r="J1431">
        <f t="shared" si="44"/>
        <v>0.64278760968653925</v>
      </c>
      <c r="K1431">
        <f t="shared" si="45"/>
        <v>0.70710678118654757</v>
      </c>
    </row>
    <row r="1432" spans="1:11" x14ac:dyDescent="0.25">
      <c r="A1432">
        <v>1431</v>
      </c>
      <c r="B1432">
        <v>40</v>
      </c>
      <c r="C1432">
        <v>45</v>
      </c>
      <c r="D1432">
        <v>350000000</v>
      </c>
      <c r="E1432">
        <v>193045993.86927</v>
      </c>
      <c r="F1432">
        <v>193045993.86927</v>
      </c>
      <c r="G1432">
        <v>229053648.96248901</v>
      </c>
      <c r="H1432">
        <v>273008262.691715</v>
      </c>
      <c r="I1432">
        <v>3130.5481794836901</v>
      </c>
      <c r="J1432">
        <f t="shared" si="44"/>
        <v>0.64278760968653925</v>
      </c>
      <c r="K1432">
        <f t="shared" si="45"/>
        <v>0.70710678118654757</v>
      </c>
    </row>
    <row r="1433" spans="1:11" x14ac:dyDescent="0.25">
      <c r="A1433">
        <v>1432</v>
      </c>
      <c r="B1433">
        <v>40</v>
      </c>
      <c r="C1433">
        <v>45</v>
      </c>
      <c r="D1433">
        <v>400000000</v>
      </c>
      <c r="E1433">
        <v>220129754.890255</v>
      </c>
      <c r="F1433">
        <v>220129754.890255</v>
      </c>
      <c r="G1433">
        <v>261193029.446816</v>
      </c>
      <c r="H1433">
        <v>311310484.84766299</v>
      </c>
      <c r="I1433">
        <v>4070.6299465345201</v>
      </c>
      <c r="J1433">
        <f t="shared" si="44"/>
        <v>0.64278760968653925</v>
      </c>
      <c r="K1433">
        <f t="shared" si="45"/>
        <v>0.70710678118654757</v>
      </c>
    </row>
    <row r="1434" spans="1:11" x14ac:dyDescent="0.25">
      <c r="A1434">
        <v>1433</v>
      </c>
      <c r="B1434">
        <v>40</v>
      </c>
      <c r="C1434">
        <v>45</v>
      </c>
      <c r="D1434">
        <v>500000000</v>
      </c>
      <c r="E1434">
        <v>274297276.93222499</v>
      </c>
      <c r="F1434">
        <v>274297276.93222499</v>
      </c>
      <c r="G1434">
        <v>325471790.41547</v>
      </c>
      <c r="H1434">
        <v>387914929.15956098</v>
      </c>
      <c r="I1434">
        <v>6320.5460724082104</v>
      </c>
      <c r="J1434">
        <f t="shared" si="44"/>
        <v>0.64278760968653925</v>
      </c>
      <c r="K1434">
        <f t="shared" si="45"/>
        <v>0.70710678118654757</v>
      </c>
    </row>
    <row r="1435" spans="1:11" x14ac:dyDescent="0.25">
      <c r="A1435">
        <v>1434</v>
      </c>
      <c r="B1435">
        <v>40</v>
      </c>
      <c r="C1435">
        <v>45</v>
      </c>
      <c r="D1435">
        <v>750000000</v>
      </c>
      <c r="E1435">
        <v>409716082.03715003</v>
      </c>
      <c r="F1435">
        <v>409716082.03715003</v>
      </c>
      <c r="G1435">
        <v>486168692.83710402</v>
      </c>
      <c r="H1435">
        <v>579426039.93930602</v>
      </c>
      <c r="I1435">
        <v>14102.226505762501</v>
      </c>
      <c r="J1435">
        <f t="shared" si="44"/>
        <v>0.64278760968653925</v>
      </c>
      <c r="K1435">
        <f t="shared" si="45"/>
        <v>0.70710678118654757</v>
      </c>
    </row>
    <row r="1436" spans="1:11" x14ac:dyDescent="0.25">
      <c r="A1436">
        <v>1435</v>
      </c>
      <c r="B1436">
        <v>40</v>
      </c>
      <c r="C1436">
        <v>45</v>
      </c>
      <c r="D1436">
        <v>1000000000</v>
      </c>
      <c r="E1436">
        <v>545134887.14207602</v>
      </c>
      <c r="F1436">
        <v>545134887.14207602</v>
      </c>
      <c r="G1436">
        <v>646865595.25873899</v>
      </c>
      <c r="H1436">
        <v>770937150.71905005</v>
      </c>
      <c r="I1436">
        <v>24965.1785372169</v>
      </c>
      <c r="J1436">
        <f t="shared" si="44"/>
        <v>0.64278760968653925</v>
      </c>
      <c r="K1436">
        <f t="shared" si="45"/>
        <v>0.70710678118654757</v>
      </c>
    </row>
    <row r="1437" spans="1:11" x14ac:dyDescent="0.25">
      <c r="A1437">
        <v>1436</v>
      </c>
      <c r="B1437">
        <v>41</v>
      </c>
      <c r="C1437">
        <v>45</v>
      </c>
      <c r="D1437">
        <v>100</v>
      </c>
      <c r="E1437">
        <v>3408725.9624755802</v>
      </c>
      <c r="F1437">
        <v>3408725.9624755699</v>
      </c>
      <c r="G1437">
        <v>4162488.8065887899</v>
      </c>
      <c r="H1437">
        <v>4820666.4865462398</v>
      </c>
      <c r="I1437">
        <v>1.0000314026386801</v>
      </c>
      <c r="J1437">
        <f t="shared" si="44"/>
        <v>0.65605902899050716</v>
      </c>
      <c r="K1437">
        <f t="shared" si="45"/>
        <v>0.70710678118654757</v>
      </c>
    </row>
    <row r="1438" spans="1:11" x14ac:dyDescent="0.25">
      <c r="A1438">
        <v>1437</v>
      </c>
      <c r="B1438">
        <v>41</v>
      </c>
      <c r="C1438">
        <v>45</v>
      </c>
      <c r="D1438">
        <v>500</v>
      </c>
      <c r="E1438">
        <v>3408939.4265803802</v>
      </c>
      <c r="F1438">
        <v>3408939.4265803802</v>
      </c>
      <c r="G1438">
        <v>4162751.2302003899</v>
      </c>
      <c r="H1438">
        <v>4820968.3703783303</v>
      </c>
      <c r="I1438">
        <v>1.00015701812402</v>
      </c>
      <c r="J1438">
        <f t="shared" si="44"/>
        <v>0.65605902899050716</v>
      </c>
      <c r="K1438">
        <f t="shared" si="45"/>
        <v>0.70710678118654757</v>
      </c>
    </row>
    <row r="1439" spans="1:11" x14ac:dyDescent="0.25">
      <c r="A1439">
        <v>1438</v>
      </c>
      <c r="B1439">
        <v>41</v>
      </c>
      <c r="C1439">
        <v>45</v>
      </c>
      <c r="D1439">
        <v>1000</v>
      </c>
      <c r="E1439">
        <v>3409206.2567113801</v>
      </c>
      <c r="F1439">
        <v>3409206.2567113801</v>
      </c>
      <c r="G1439">
        <v>4163079.2597148898</v>
      </c>
      <c r="H1439">
        <v>4821345.7251684396</v>
      </c>
      <c r="I1439">
        <v>1.0003140485745601</v>
      </c>
      <c r="J1439">
        <f t="shared" si="44"/>
        <v>0.65605902899050716</v>
      </c>
      <c r="K1439">
        <f t="shared" si="45"/>
        <v>0.70710678118654757</v>
      </c>
    </row>
    <row r="1440" spans="1:11" x14ac:dyDescent="0.25">
      <c r="A1440">
        <v>1439</v>
      </c>
      <c r="B1440">
        <v>41</v>
      </c>
      <c r="C1440">
        <v>45</v>
      </c>
      <c r="D1440">
        <v>10000</v>
      </c>
      <c r="E1440">
        <v>3414009.1990693901</v>
      </c>
      <c r="F1440">
        <v>3414009.1990693901</v>
      </c>
      <c r="G1440">
        <v>4168983.7909757998</v>
      </c>
      <c r="H1440">
        <v>4828138.11139045</v>
      </c>
      <c r="I1440">
        <v>1.00314270451817</v>
      </c>
      <c r="J1440">
        <f t="shared" si="44"/>
        <v>0.65605902899050716</v>
      </c>
      <c r="K1440">
        <f t="shared" si="45"/>
        <v>0.70710678118654757</v>
      </c>
    </row>
    <row r="1441" spans="1:11" x14ac:dyDescent="0.25">
      <c r="A1441">
        <v>1440</v>
      </c>
      <c r="B1441">
        <v>41</v>
      </c>
      <c r="C1441">
        <v>45</v>
      </c>
      <c r="D1441">
        <v>50000</v>
      </c>
      <c r="E1441">
        <v>3435355.6095494698</v>
      </c>
      <c r="F1441">
        <v>3435355.6095494698</v>
      </c>
      <c r="G1441">
        <v>4195226.1521354197</v>
      </c>
      <c r="H1441">
        <v>4858326.49459936</v>
      </c>
      <c r="I1441">
        <v>1.0157628286478699</v>
      </c>
      <c r="J1441">
        <f t="shared" si="44"/>
        <v>0.65605902899050716</v>
      </c>
      <c r="K1441">
        <f t="shared" si="45"/>
        <v>0.70710678118654757</v>
      </c>
    </row>
    <row r="1442" spans="1:11" x14ac:dyDescent="0.25">
      <c r="A1442">
        <v>1441</v>
      </c>
      <c r="B1442">
        <v>41</v>
      </c>
      <c r="C1442">
        <v>45</v>
      </c>
      <c r="D1442">
        <v>100000</v>
      </c>
      <c r="E1442">
        <v>3462038.62264957</v>
      </c>
      <c r="F1442">
        <v>3462038.62264957</v>
      </c>
      <c r="G1442">
        <v>4228029.1035849499</v>
      </c>
      <c r="H1442">
        <v>4896061.9736104999</v>
      </c>
      <c r="I1442">
        <v>1.0316489224382499</v>
      </c>
      <c r="J1442">
        <f t="shared" si="44"/>
        <v>0.65605902899050716</v>
      </c>
      <c r="K1442">
        <f t="shared" si="45"/>
        <v>0.70710678118654757</v>
      </c>
    </row>
    <row r="1443" spans="1:11" x14ac:dyDescent="0.25">
      <c r="A1443">
        <v>1442</v>
      </c>
      <c r="B1443">
        <v>41</v>
      </c>
      <c r="C1443">
        <v>45</v>
      </c>
      <c r="D1443">
        <v>200000</v>
      </c>
      <c r="E1443">
        <v>3515404.64884977</v>
      </c>
      <c r="F1443">
        <v>3515404.64884977</v>
      </c>
      <c r="G1443">
        <v>4293635.006484</v>
      </c>
      <c r="H1443">
        <v>4971532.9316327702</v>
      </c>
      <c r="I1443">
        <v>1.06379090544652</v>
      </c>
      <c r="J1443">
        <f t="shared" si="44"/>
        <v>0.65605902899050716</v>
      </c>
      <c r="K1443">
        <f t="shared" si="45"/>
        <v>0.70710678118654757</v>
      </c>
    </row>
    <row r="1444" spans="1:11" x14ac:dyDescent="0.25">
      <c r="A1444">
        <v>1443</v>
      </c>
      <c r="B1444">
        <v>41</v>
      </c>
      <c r="C1444">
        <v>45</v>
      </c>
      <c r="D1444">
        <v>300000</v>
      </c>
      <c r="E1444">
        <v>3568770.6750499699</v>
      </c>
      <c r="F1444">
        <v>3568770.6750499699</v>
      </c>
      <c r="G1444">
        <v>4359240.9093830502</v>
      </c>
      <c r="H1444">
        <v>5047003.8896550499</v>
      </c>
      <c r="I1444">
        <v>1.0964259490248101</v>
      </c>
      <c r="J1444">
        <f t="shared" si="44"/>
        <v>0.65605902899050716</v>
      </c>
      <c r="K1444">
        <f t="shared" si="45"/>
        <v>0.70710678118654757</v>
      </c>
    </row>
    <row r="1445" spans="1:11" x14ac:dyDescent="0.25">
      <c r="A1445">
        <v>1444</v>
      </c>
      <c r="B1445">
        <v>41</v>
      </c>
      <c r="C1445">
        <v>45</v>
      </c>
      <c r="D1445">
        <v>400000</v>
      </c>
      <c r="E1445">
        <v>3622136.7012501601</v>
      </c>
      <c r="F1445">
        <v>3622136.7012501601</v>
      </c>
      <c r="G1445">
        <v>4424846.8122821003</v>
      </c>
      <c r="H1445">
        <v>5122474.8476773296</v>
      </c>
      <c r="I1445">
        <v>1.1295540531731101</v>
      </c>
      <c r="J1445">
        <f t="shared" si="44"/>
        <v>0.65605902899050716</v>
      </c>
      <c r="K1445">
        <f t="shared" si="45"/>
        <v>0.70710678118654757</v>
      </c>
    </row>
    <row r="1446" spans="1:11" x14ac:dyDescent="0.25">
      <c r="A1446">
        <v>1445</v>
      </c>
      <c r="B1446">
        <v>41</v>
      </c>
      <c r="C1446">
        <v>45</v>
      </c>
      <c r="D1446">
        <v>500000</v>
      </c>
      <c r="E1446">
        <v>3675502.7274503601</v>
      </c>
      <c r="F1446">
        <v>3675502.7274503601</v>
      </c>
      <c r="G1446">
        <v>4490452.7151811495</v>
      </c>
      <c r="H1446">
        <v>5197945.8056996102</v>
      </c>
      <c r="I1446">
        <v>1.1631752178914401</v>
      </c>
      <c r="J1446">
        <f t="shared" si="44"/>
        <v>0.65605902899050716</v>
      </c>
      <c r="K1446">
        <f t="shared" si="45"/>
        <v>0.70710678118654757</v>
      </c>
    </row>
    <row r="1447" spans="1:11" x14ac:dyDescent="0.25">
      <c r="A1447">
        <v>1446</v>
      </c>
      <c r="B1447">
        <v>41</v>
      </c>
      <c r="C1447">
        <v>45</v>
      </c>
      <c r="D1447">
        <v>750000</v>
      </c>
      <c r="E1447">
        <v>3808917.7929508602</v>
      </c>
      <c r="F1447">
        <v>3808917.7929508602</v>
      </c>
      <c r="G1447">
        <v>4654467.47242878</v>
      </c>
      <c r="H1447">
        <v>5386623.2007553</v>
      </c>
      <c r="I1447">
        <v>1.2493852696810701</v>
      </c>
      <c r="J1447">
        <f t="shared" si="44"/>
        <v>0.65605902899050716</v>
      </c>
      <c r="K1447">
        <f t="shared" si="45"/>
        <v>0.70710678118654757</v>
      </c>
    </row>
    <row r="1448" spans="1:11" x14ac:dyDescent="0.25">
      <c r="A1448">
        <v>1447</v>
      </c>
      <c r="B1448">
        <v>41</v>
      </c>
      <c r="C1448">
        <v>45</v>
      </c>
      <c r="D1448">
        <v>1000000</v>
      </c>
      <c r="E1448">
        <v>3942332.8584513501</v>
      </c>
      <c r="F1448">
        <v>3942332.8584513501</v>
      </c>
      <c r="G1448">
        <v>4818482.2296764003</v>
      </c>
      <c r="H1448">
        <v>5575300.5958109898</v>
      </c>
      <c r="I1448">
        <v>1.33867695003331</v>
      </c>
      <c r="J1448">
        <f t="shared" si="44"/>
        <v>0.65605902899050716</v>
      </c>
      <c r="K1448">
        <f t="shared" si="45"/>
        <v>0.70710678118654757</v>
      </c>
    </row>
    <row r="1449" spans="1:11" x14ac:dyDescent="0.25">
      <c r="A1449">
        <v>1448</v>
      </c>
      <c r="B1449">
        <v>41</v>
      </c>
      <c r="C1449">
        <v>45</v>
      </c>
      <c r="D1449">
        <v>2500000</v>
      </c>
      <c r="E1449">
        <v>4742823.2514543096</v>
      </c>
      <c r="F1449">
        <v>4742823.2514543096</v>
      </c>
      <c r="G1449">
        <v>5802570.7731621601</v>
      </c>
      <c r="H1449">
        <v>6707364.9661451504</v>
      </c>
      <c r="I1449">
        <v>1.9391412319615799</v>
      </c>
      <c r="J1449">
        <f t="shared" si="44"/>
        <v>0.65605902899050716</v>
      </c>
      <c r="K1449">
        <f t="shared" si="45"/>
        <v>0.70710678118654757</v>
      </c>
    </row>
    <row r="1450" spans="1:11" x14ac:dyDescent="0.25">
      <c r="A1450">
        <v>1449</v>
      </c>
      <c r="B1450">
        <v>41</v>
      </c>
      <c r="C1450">
        <v>45</v>
      </c>
      <c r="D1450">
        <v>5000000</v>
      </c>
      <c r="E1450">
        <v>6076973.9064592496</v>
      </c>
      <c r="F1450">
        <v>6076973.9064592496</v>
      </c>
      <c r="G1450">
        <v>7442718.3456384297</v>
      </c>
      <c r="H1450">
        <v>8594138.9167020805</v>
      </c>
      <c r="I1450">
        <v>3.1864453201841201</v>
      </c>
      <c r="J1450">
        <f t="shared" si="44"/>
        <v>0.65605902899050716</v>
      </c>
      <c r="K1450">
        <f t="shared" si="45"/>
        <v>0.70710678118654757</v>
      </c>
    </row>
    <row r="1451" spans="1:11" x14ac:dyDescent="0.25">
      <c r="A1451">
        <v>1450</v>
      </c>
      <c r="B1451">
        <v>41</v>
      </c>
      <c r="C1451">
        <v>45</v>
      </c>
      <c r="D1451">
        <v>6000000</v>
      </c>
      <c r="E1451">
        <v>6610634.1684612203</v>
      </c>
      <c r="F1451">
        <v>6610634.1684612203</v>
      </c>
      <c r="G1451">
        <v>8098777.3746289397</v>
      </c>
      <c r="H1451">
        <v>9348848.4969248492</v>
      </c>
      <c r="I1451">
        <v>3.7716525552262001</v>
      </c>
      <c r="J1451">
        <f t="shared" si="44"/>
        <v>0.65605902899050716</v>
      </c>
      <c r="K1451">
        <f t="shared" si="45"/>
        <v>0.70710678118654757</v>
      </c>
    </row>
    <row r="1452" spans="1:11" x14ac:dyDescent="0.25">
      <c r="A1452">
        <v>1451</v>
      </c>
      <c r="B1452">
        <v>41</v>
      </c>
      <c r="C1452">
        <v>45</v>
      </c>
      <c r="D1452">
        <v>7000000</v>
      </c>
      <c r="E1452">
        <v>7144294.4304632004</v>
      </c>
      <c r="F1452">
        <v>7144294.4304632004</v>
      </c>
      <c r="G1452">
        <v>8754836.4036194496</v>
      </c>
      <c r="H1452">
        <v>10103558.077147599</v>
      </c>
      <c r="I1452">
        <v>4.4061658472700298</v>
      </c>
      <c r="J1452">
        <f t="shared" si="44"/>
        <v>0.65605902899050716</v>
      </c>
      <c r="K1452">
        <f t="shared" si="45"/>
        <v>0.70710678118654757</v>
      </c>
    </row>
    <row r="1453" spans="1:11" x14ac:dyDescent="0.25">
      <c r="A1453">
        <v>1452</v>
      </c>
      <c r="B1453">
        <v>41</v>
      </c>
      <c r="C1453">
        <v>45</v>
      </c>
      <c r="D1453">
        <v>8000000</v>
      </c>
      <c r="E1453">
        <v>7677954.6924651703</v>
      </c>
      <c r="F1453">
        <v>7677954.6924651703</v>
      </c>
      <c r="G1453">
        <v>9410895.4326099493</v>
      </c>
      <c r="H1453">
        <v>10858267.6573704</v>
      </c>
      <c r="I1453">
        <v>5.0899851963156202</v>
      </c>
      <c r="J1453">
        <f t="shared" si="44"/>
        <v>0.65605902899050716</v>
      </c>
      <c r="K1453">
        <f t="shared" si="45"/>
        <v>0.70710678118654757</v>
      </c>
    </row>
    <row r="1454" spans="1:11" x14ac:dyDescent="0.25">
      <c r="A1454">
        <v>1453</v>
      </c>
      <c r="B1454">
        <v>41</v>
      </c>
      <c r="C1454">
        <v>45</v>
      </c>
      <c r="D1454">
        <v>9000000</v>
      </c>
      <c r="E1454">
        <v>8211614.9544671504</v>
      </c>
      <c r="F1454">
        <v>8211614.9544671504</v>
      </c>
      <c r="G1454">
        <v>10066954.461600401</v>
      </c>
      <c r="H1454">
        <v>11612977.237593099</v>
      </c>
      <c r="I1454">
        <v>5.8231106023629602</v>
      </c>
      <c r="J1454">
        <f t="shared" si="44"/>
        <v>0.65605902899050716</v>
      </c>
      <c r="K1454">
        <f t="shared" si="45"/>
        <v>0.70710678118654757</v>
      </c>
    </row>
    <row r="1455" spans="1:11" x14ac:dyDescent="0.25">
      <c r="A1455">
        <v>1454</v>
      </c>
      <c r="B1455">
        <v>41</v>
      </c>
      <c r="C1455">
        <v>45</v>
      </c>
      <c r="D1455">
        <v>10000000</v>
      </c>
      <c r="E1455">
        <v>8745275.2164691202</v>
      </c>
      <c r="F1455">
        <v>8745275.2164691202</v>
      </c>
      <c r="G1455">
        <v>10723013.4905909</v>
      </c>
      <c r="H1455">
        <v>12367686.8178159</v>
      </c>
      <c r="I1455">
        <v>6.6055420654120498</v>
      </c>
      <c r="J1455">
        <f t="shared" si="44"/>
        <v>0.65605902899050716</v>
      </c>
      <c r="K1455">
        <f t="shared" si="45"/>
        <v>0.70710678118654757</v>
      </c>
    </row>
    <row r="1456" spans="1:11" x14ac:dyDescent="0.25">
      <c r="A1456">
        <v>1455</v>
      </c>
      <c r="B1456">
        <v>41</v>
      </c>
      <c r="C1456">
        <v>45</v>
      </c>
      <c r="D1456">
        <v>15000000</v>
      </c>
      <c r="E1456">
        <v>11413576.526479</v>
      </c>
      <c r="F1456">
        <v>11413576.526479</v>
      </c>
      <c r="G1456">
        <v>14003308.635543499</v>
      </c>
      <c r="H1456">
        <v>16141234.718929799</v>
      </c>
      <c r="I1456">
        <v>11.257290235683699</v>
      </c>
      <c r="J1456">
        <f t="shared" si="44"/>
        <v>0.65605902899050716</v>
      </c>
      <c r="K1456">
        <f t="shared" si="45"/>
        <v>0.70710678118654757</v>
      </c>
    </row>
    <row r="1457" spans="1:11" x14ac:dyDescent="0.25">
      <c r="A1457">
        <v>1456</v>
      </c>
      <c r="B1457">
        <v>41</v>
      </c>
      <c r="C1457">
        <v>45</v>
      </c>
      <c r="D1457">
        <v>20000000</v>
      </c>
      <c r="E1457">
        <v>14081877.8364888</v>
      </c>
      <c r="F1457">
        <v>14081877.8364888</v>
      </c>
      <c r="G1457">
        <v>17283603.780496001</v>
      </c>
      <c r="H1457">
        <v>19914782.620043602</v>
      </c>
      <c r="I1457">
        <v>17.141689830999301</v>
      </c>
      <c r="J1457">
        <f t="shared" si="44"/>
        <v>0.65605902899050716</v>
      </c>
      <c r="K1457">
        <f t="shared" si="45"/>
        <v>0.70710678118654757</v>
      </c>
    </row>
    <row r="1458" spans="1:11" x14ac:dyDescent="0.25">
      <c r="A1458">
        <v>1457</v>
      </c>
      <c r="B1458">
        <v>41</v>
      </c>
      <c r="C1458">
        <v>45</v>
      </c>
      <c r="D1458">
        <v>25000000</v>
      </c>
      <c r="E1458">
        <v>16750179.146498701</v>
      </c>
      <c r="F1458">
        <v>16750179.146498701</v>
      </c>
      <c r="G1458">
        <v>20563898.9254485</v>
      </c>
      <c r="H1458">
        <v>23688330.521157499</v>
      </c>
      <c r="I1458">
        <v>24.258740851358599</v>
      </c>
      <c r="J1458">
        <f t="shared" si="44"/>
        <v>0.65605902899050716</v>
      </c>
      <c r="K1458">
        <f t="shared" si="45"/>
        <v>0.70710678118654757</v>
      </c>
    </row>
    <row r="1459" spans="1:11" x14ac:dyDescent="0.25">
      <c r="A1459">
        <v>1458</v>
      </c>
      <c r="B1459">
        <v>41</v>
      </c>
      <c r="C1459">
        <v>45</v>
      </c>
      <c r="D1459">
        <v>30000000</v>
      </c>
      <c r="E1459">
        <v>19418480.456508599</v>
      </c>
      <c r="F1459">
        <v>19418480.456508599</v>
      </c>
      <c r="G1459">
        <v>23844194.070401099</v>
      </c>
      <c r="H1459">
        <v>27461878.4222713</v>
      </c>
      <c r="I1459">
        <v>32.608443296761799</v>
      </c>
      <c r="J1459">
        <f t="shared" si="44"/>
        <v>0.65605902899050716</v>
      </c>
      <c r="K1459">
        <f t="shared" si="45"/>
        <v>0.70710678118654757</v>
      </c>
    </row>
    <row r="1460" spans="1:11" x14ac:dyDescent="0.25">
      <c r="A1460">
        <v>1459</v>
      </c>
      <c r="B1460">
        <v>41</v>
      </c>
      <c r="C1460">
        <v>45</v>
      </c>
      <c r="D1460">
        <v>35000000</v>
      </c>
      <c r="E1460">
        <v>22086781.7665185</v>
      </c>
      <c r="F1460">
        <v>22086781.766518399</v>
      </c>
      <c r="G1460">
        <v>27124489.215353601</v>
      </c>
      <c r="H1460">
        <v>31235426.323385201</v>
      </c>
      <c r="I1460">
        <v>42.1907971672088</v>
      </c>
      <c r="J1460">
        <f t="shared" si="44"/>
        <v>0.65605902899050716</v>
      </c>
      <c r="K1460">
        <f t="shared" si="45"/>
        <v>0.70710678118654757</v>
      </c>
    </row>
    <row r="1461" spans="1:11" x14ac:dyDescent="0.25">
      <c r="A1461">
        <v>1460</v>
      </c>
      <c r="B1461">
        <v>41</v>
      </c>
      <c r="C1461">
        <v>45</v>
      </c>
      <c r="D1461">
        <v>40000000</v>
      </c>
      <c r="E1461">
        <v>24755083.0765283</v>
      </c>
      <c r="F1461">
        <v>24755083.0765283</v>
      </c>
      <c r="G1461">
        <v>30404784.360306099</v>
      </c>
      <c r="H1461">
        <v>35008974.224499099</v>
      </c>
      <c r="I1461">
        <v>53.005802462699599</v>
      </c>
      <c r="J1461">
        <f t="shared" si="44"/>
        <v>0.65605902899050716</v>
      </c>
      <c r="K1461">
        <f t="shared" si="45"/>
        <v>0.70710678118654757</v>
      </c>
    </row>
    <row r="1462" spans="1:11" x14ac:dyDescent="0.25">
      <c r="A1462">
        <v>1461</v>
      </c>
      <c r="B1462">
        <v>41</v>
      </c>
      <c r="C1462">
        <v>45</v>
      </c>
      <c r="D1462">
        <v>50000000</v>
      </c>
      <c r="E1462">
        <v>30091685.696548101</v>
      </c>
      <c r="F1462">
        <v>30091685.696548101</v>
      </c>
      <c r="G1462">
        <v>36965374.6502112</v>
      </c>
      <c r="H1462">
        <v>42556070.026726797</v>
      </c>
      <c r="I1462">
        <v>78.333767328812598</v>
      </c>
      <c r="J1462">
        <f t="shared" si="44"/>
        <v>0.65605902899050716</v>
      </c>
      <c r="K1462">
        <f t="shared" si="45"/>
        <v>0.70710678118654757</v>
      </c>
    </row>
    <row r="1463" spans="1:11" x14ac:dyDescent="0.25">
      <c r="A1463">
        <v>1462</v>
      </c>
      <c r="B1463">
        <v>41</v>
      </c>
      <c r="C1463">
        <v>45</v>
      </c>
      <c r="D1463">
        <v>75000000</v>
      </c>
      <c r="E1463">
        <v>43433192.246597402</v>
      </c>
      <c r="F1463">
        <v>43433192.246597402</v>
      </c>
      <c r="G1463">
        <v>53366850.374973901</v>
      </c>
      <c r="H1463">
        <v>61423809.532296099</v>
      </c>
      <c r="I1463">
        <v>163.22507943236101</v>
      </c>
      <c r="J1463">
        <f t="shared" si="44"/>
        <v>0.65605902899050716</v>
      </c>
      <c r="K1463">
        <f t="shared" si="45"/>
        <v>0.70710678118654757</v>
      </c>
    </row>
    <row r="1464" spans="1:11" x14ac:dyDescent="0.25">
      <c r="A1464">
        <v>1463</v>
      </c>
      <c r="B1464">
        <v>41</v>
      </c>
      <c r="C1464">
        <v>45</v>
      </c>
      <c r="D1464">
        <v>100000000</v>
      </c>
      <c r="E1464">
        <v>56774698.796646804</v>
      </c>
      <c r="F1464">
        <v>56774698.796646804</v>
      </c>
      <c r="G1464">
        <v>69768326.099736601</v>
      </c>
      <c r="H1464">
        <v>80291549.0378654</v>
      </c>
      <c r="I1464">
        <v>278.93267716200597</v>
      </c>
      <c r="J1464">
        <f t="shared" si="44"/>
        <v>0.65605902899050716</v>
      </c>
      <c r="K1464">
        <f t="shared" si="45"/>
        <v>0.70710678118654757</v>
      </c>
    </row>
    <row r="1465" spans="1:11" x14ac:dyDescent="0.25">
      <c r="A1465">
        <v>1464</v>
      </c>
      <c r="B1465">
        <v>41</v>
      </c>
      <c r="C1465">
        <v>45</v>
      </c>
      <c r="D1465">
        <v>200000000</v>
      </c>
      <c r="E1465">
        <v>110140724.99684399</v>
      </c>
      <c r="F1465">
        <v>110140724.99684399</v>
      </c>
      <c r="G1465">
        <v>135374228.99878699</v>
      </c>
      <c r="H1465">
        <v>155762507.06014201</v>
      </c>
      <c r="I1465">
        <v>1049.9259243415299</v>
      </c>
      <c r="J1465">
        <f t="shared" si="44"/>
        <v>0.65605902899050716</v>
      </c>
      <c r="K1465">
        <f t="shared" si="45"/>
        <v>0.70710678118654757</v>
      </c>
    </row>
    <row r="1466" spans="1:11" x14ac:dyDescent="0.25">
      <c r="A1466">
        <v>1465</v>
      </c>
      <c r="B1466">
        <v>41</v>
      </c>
      <c r="C1466">
        <v>45</v>
      </c>
      <c r="D1466">
        <v>300000000</v>
      </c>
      <c r="E1466">
        <v>163506751.197041</v>
      </c>
      <c r="F1466">
        <v>163506751.197041</v>
      </c>
      <c r="G1466">
        <v>200980131.897838</v>
      </c>
      <c r="H1466">
        <v>231233465.08241901</v>
      </c>
      <c r="I1466">
        <v>2313.9797415385801</v>
      </c>
      <c r="J1466">
        <f t="shared" si="44"/>
        <v>0.65605902899050716</v>
      </c>
      <c r="K1466">
        <f t="shared" si="45"/>
        <v>0.70710678118654757</v>
      </c>
    </row>
    <row r="1467" spans="1:11" x14ac:dyDescent="0.25">
      <c r="A1467">
        <v>1466</v>
      </c>
      <c r="B1467">
        <v>41</v>
      </c>
      <c r="C1467">
        <v>45</v>
      </c>
      <c r="D1467">
        <v>350000000</v>
      </c>
      <c r="E1467">
        <v>190189764.29714</v>
      </c>
      <c r="F1467">
        <v>190189764.29714</v>
      </c>
      <c r="G1467">
        <v>233783083.347363</v>
      </c>
      <c r="H1467">
        <v>268968944.09355801</v>
      </c>
      <c r="I1467">
        <v>3130.9043638936801</v>
      </c>
      <c r="J1467">
        <f t="shared" si="44"/>
        <v>0.65605902899050716</v>
      </c>
      <c r="K1467">
        <f t="shared" si="45"/>
        <v>0.70710678118654757</v>
      </c>
    </row>
    <row r="1468" spans="1:11" x14ac:dyDescent="0.25">
      <c r="A1468">
        <v>1467</v>
      </c>
      <c r="B1468">
        <v>41</v>
      </c>
      <c r="C1468">
        <v>45</v>
      </c>
      <c r="D1468">
        <v>400000000</v>
      </c>
      <c r="E1468">
        <v>216872777.397239</v>
      </c>
      <c r="F1468">
        <v>216872777.397239</v>
      </c>
      <c r="G1468">
        <v>266586034.79688799</v>
      </c>
      <c r="H1468">
        <v>306704423.10469699</v>
      </c>
      <c r="I1468">
        <v>4071.09412875316</v>
      </c>
      <c r="J1468">
        <f t="shared" si="44"/>
        <v>0.65605902899050716</v>
      </c>
      <c r="K1468">
        <f t="shared" si="45"/>
        <v>0.70710678118654757</v>
      </c>
    </row>
    <row r="1469" spans="1:11" x14ac:dyDescent="0.25">
      <c r="A1469">
        <v>1468</v>
      </c>
      <c r="B1469">
        <v>41</v>
      </c>
      <c r="C1469">
        <v>45</v>
      </c>
      <c r="D1469">
        <v>500000000</v>
      </c>
      <c r="E1469">
        <v>270238803.59743601</v>
      </c>
      <c r="F1469">
        <v>270238803.59743601</v>
      </c>
      <c r="G1469">
        <v>332191937.695939</v>
      </c>
      <c r="H1469">
        <v>382175381.12697399</v>
      </c>
      <c r="I1469">
        <v>6321.2690859852601</v>
      </c>
      <c r="J1469">
        <f t="shared" si="44"/>
        <v>0.65605902899050716</v>
      </c>
      <c r="K1469">
        <f t="shared" si="45"/>
        <v>0.70710678118654757</v>
      </c>
    </row>
    <row r="1470" spans="1:11" x14ac:dyDescent="0.25">
      <c r="A1470">
        <v>1469</v>
      </c>
      <c r="B1470">
        <v>41</v>
      </c>
      <c r="C1470">
        <v>45</v>
      </c>
      <c r="D1470">
        <v>750000000</v>
      </c>
      <c r="E1470">
        <v>403653869.09793001</v>
      </c>
      <c r="F1470">
        <v>403653869.09793001</v>
      </c>
      <c r="G1470">
        <v>496206694.94356602</v>
      </c>
      <c r="H1470">
        <v>570852776.18266702</v>
      </c>
      <c r="I1470">
        <v>14103.846472892101</v>
      </c>
      <c r="J1470">
        <f t="shared" si="44"/>
        <v>0.65605902899050716</v>
      </c>
      <c r="K1470">
        <f t="shared" si="45"/>
        <v>0.70710678118654757</v>
      </c>
    </row>
    <row r="1471" spans="1:11" x14ac:dyDescent="0.25">
      <c r="A1471">
        <v>1470</v>
      </c>
      <c r="B1471">
        <v>41</v>
      </c>
      <c r="C1471">
        <v>45</v>
      </c>
      <c r="D1471">
        <v>1000000000</v>
      </c>
      <c r="E1471">
        <v>537068934.59842396</v>
      </c>
      <c r="F1471">
        <v>537068934.59842396</v>
      </c>
      <c r="G1471">
        <v>660221452.19119298</v>
      </c>
      <c r="H1471">
        <v>759530171.23836005</v>
      </c>
      <c r="I1471">
        <v>24968.0524224086</v>
      </c>
      <c r="J1471">
        <f t="shared" si="44"/>
        <v>0.65605902899050716</v>
      </c>
      <c r="K1471">
        <f t="shared" si="45"/>
        <v>0.70710678118654757</v>
      </c>
    </row>
    <row r="1472" spans="1:11" x14ac:dyDescent="0.25">
      <c r="A1472">
        <v>1471</v>
      </c>
      <c r="B1472">
        <v>42</v>
      </c>
      <c r="C1472">
        <v>45</v>
      </c>
      <c r="D1472">
        <v>100</v>
      </c>
      <c r="E1472">
        <v>3356687.7090360001</v>
      </c>
      <c r="F1472">
        <v>3356687.7090360001</v>
      </c>
      <c r="G1472">
        <v>4245670.7491617501</v>
      </c>
      <c r="H1472">
        <v>4747073.2827697899</v>
      </c>
      <c r="I1472">
        <v>1.0000314044648699</v>
      </c>
      <c r="J1472">
        <f t="shared" si="44"/>
        <v>0.66913060635885824</v>
      </c>
      <c r="K1472">
        <f t="shared" si="45"/>
        <v>0.70710678118654757</v>
      </c>
    </row>
    <row r="1473" spans="1:11" x14ac:dyDescent="0.25">
      <c r="A1473">
        <v>1472</v>
      </c>
      <c r="B1473">
        <v>42</v>
      </c>
      <c r="C1473">
        <v>45</v>
      </c>
      <c r="D1473">
        <v>500</v>
      </c>
      <c r="E1473">
        <v>3356897.9021342001</v>
      </c>
      <c r="F1473">
        <v>3356897.9021342001</v>
      </c>
      <c r="G1473">
        <v>4245938.4014042905</v>
      </c>
      <c r="H1473">
        <v>4747370.5406999802</v>
      </c>
      <c r="I1473">
        <v>1.00015702725556</v>
      </c>
      <c r="J1473">
        <f t="shared" si="44"/>
        <v>0.66913060635885824</v>
      </c>
      <c r="K1473">
        <f t="shared" si="45"/>
        <v>0.70710678118654757</v>
      </c>
    </row>
    <row r="1474" spans="1:11" x14ac:dyDescent="0.25">
      <c r="A1474">
        <v>1473</v>
      </c>
      <c r="B1474">
        <v>42</v>
      </c>
      <c r="C1474">
        <v>45</v>
      </c>
      <c r="D1474">
        <v>1000</v>
      </c>
      <c r="E1474">
        <v>3357160.6435069498</v>
      </c>
      <c r="F1474">
        <v>3357160.6435069498</v>
      </c>
      <c r="G1474">
        <v>4246272.9667074699</v>
      </c>
      <c r="H1474">
        <v>4747742.1131127197</v>
      </c>
      <c r="I1474">
        <v>1.00031406683908</v>
      </c>
      <c r="J1474">
        <f t="shared" ref="J1474:J1537" si="46">SIN(B1474*PI()/180)</f>
        <v>0.66913060635885824</v>
      </c>
      <c r="K1474">
        <f t="shared" ref="K1474:K1537" si="47">COS(C1474*PI()/180)</f>
        <v>0.70710678118654757</v>
      </c>
    </row>
    <row r="1475" spans="1:11" x14ac:dyDescent="0.25">
      <c r="A1475">
        <v>1474</v>
      </c>
      <c r="B1475">
        <v>42</v>
      </c>
      <c r="C1475">
        <v>45</v>
      </c>
      <c r="D1475">
        <v>10000</v>
      </c>
      <c r="E1475">
        <v>3361889.9882164402</v>
      </c>
      <c r="F1475">
        <v>3361889.9882164402</v>
      </c>
      <c r="G1475">
        <v>4252295.1421646997</v>
      </c>
      <c r="H1475">
        <v>4754430.4165420197</v>
      </c>
      <c r="I1475">
        <v>1.0031428874217101</v>
      </c>
      <c r="J1475">
        <f t="shared" si="46"/>
        <v>0.66913060635885824</v>
      </c>
      <c r="K1475">
        <f t="shared" si="47"/>
        <v>0.70710678118654757</v>
      </c>
    </row>
    <row r="1476" spans="1:11" x14ac:dyDescent="0.25">
      <c r="A1476">
        <v>1475</v>
      </c>
      <c r="B1476">
        <v>42</v>
      </c>
      <c r="C1476">
        <v>45</v>
      </c>
      <c r="D1476">
        <v>50000</v>
      </c>
      <c r="E1476">
        <v>3382909.29803639</v>
      </c>
      <c r="F1476">
        <v>3382909.29803639</v>
      </c>
      <c r="G1476">
        <v>4279060.3664190499</v>
      </c>
      <c r="H1476">
        <v>4784156.2095611198</v>
      </c>
      <c r="I1476">
        <v>1.0157637489050999</v>
      </c>
      <c r="J1476">
        <f t="shared" si="46"/>
        <v>0.66913060635885824</v>
      </c>
      <c r="K1476">
        <f t="shared" si="47"/>
        <v>0.70710678118654757</v>
      </c>
    </row>
    <row r="1477" spans="1:11" x14ac:dyDescent="0.25">
      <c r="A1477">
        <v>1476</v>
      </c>
      <c r="B1477">
        <v>42</v>
      </c>
      <c r="C1477">
        <v>45</v>
      </c>
      <c r="D1477">
        <v>100000</v>
      </c>
      <c r="E1477">
        <v>3409183.43531133</v>
      </c>
      <c r="F1477">
        <v>3409183.43531133</v>
      </c>
      <c r="G1477">
        <v>4312516.896737</v>
      </c>
      <c r="H1477">
        <v>4821313.4508349895</v>
      </c>
      <c r="I1477">
        <v>1.03165077730151</v>
      </c>
      <c r="J1477">
        <f t="shared" si="46"/>
        <v>0.66913060635885824</v>
      </c>
      <c r="K1477">
        <f t="shared" si="47"/>
        <v>0.70710678118654757</v>
      </c>
    </row>
    <row r="1478" spans="1:11" x14ac:dyDescent="0.25">
      <c r="A1478">
        <v>1477</v>
      </c>
      <c r="B1478">
        <v>42</v>
      </c>
      <c r="C1478">
        <v>45</v>
      </c>
      <c r="D1478">
        <v>200000</v>
      </c>
      <c r="E1478">
        <v>3461731.7098612101</v>
      </c>
      <c r="F1478">
        <v>3461731.7098612101</v>
      </c>
      <c r="G1478">
        <v>4379429.9573728796</v>
      </c>
      <c r="H1478">
        <v>4895627.93338273</v>
      </c>
      <c r="I1478">
        <v>1.0637946725682801</v>
      </c>
      <c r="J1478">
        <f t="shared" si="46"/>
        <v>0.66913060635885824</v>
      </c>
      <c r="K1478">
        <f t="shared" si="47"/>
        <v>0.70710678118654757</v>
      </c>
    </row>
    <row r="1479" spans="1:11" x14ac:dyDescent="0.25">
      <c r="A1479">
        <v>1478</v>
      </c>
      <c r="B1479">
        <v>42</v>
      </c>
      <c r="C1479">
        <v>45</v>
      </c>
      <c r="D1479">
        <v>300000</v>
      </c>
      <c r="E1479">
        <v>3514279.9844110799</v>
      </c>
      <c r="F1479">
        <v>3514279.9844110799</v>
      </c>
      <c r="G1479">
        <v>4446343.0180087704</v>
      </c>
      <c r="H1479">
        <v>4969942.4159304602</v>
      </c>
      <c r="I1479">
        <v>1.09643168580029</v>
      </c>
      <c r="J1479">
        <f t="shared" si="46"/>
        <v>0.66913060635885824</v>
      </c>
      <c r="K1479">
        <f t="shared" si="47"/>
        <v>0.70710678118654757</v>
      </c>
    </row>
    <row r="1480" spans="1:11" x14ac:dyDescent="0.25">
      <c r="A1480">
        <v>1479</v>
      </c>
      <c r="B1480">
        <v>42</v>
      </c>
      <c r="C1480">
        <v>45</v>
      </c>
      <c r="D1480">
        <v>400000</v>
      </c>
      <c r="E1480">
        <v>3566828.25896096</v>
      </c>
      <c r="F1480">
        <v>3566828.25896096</v>
      </c>
      <c r="G1480">
        <v>4513256.0786446501</v>
      </c>
      <c r="H1480">
        <v>5044256.8984781997</v>
      </c>
      <c r="I1480">
        <v>1.1295618169975601</v>
      </c>
      <c r="J1480">
        <f t="shared" si="46"/>
        <v>0.66913060635885824</v>
      </c>
      <c r="K1480">
        <f t="shared" si="47"/>
        <v>0.70710678118654757</v>
      </c>
    </row>
    <row r="1481" spans="1:11" x14ac:dyDescent="0.25">
      <c r="A1481">
        <v>1480</v>
      </c>
      <c r="B1481">
        <v>42</v>
      </c>
      <c r="C1481">
        <v>45</v>
      </c>
      <c r="D1481">
        <v>500000</v>
      </c>
      <c r="E1481">
        <v>3619376.5335108298</v>
      </c>
      <c r="F1481">
        <v>3619376.5335108298</v>
      </c>
      <c r="G1481">
        <v>4580169.1392805399</v>
      </c>
      <c r="H1481">
        <v>5118571.3810259402</v>
      </c>
      <c r="I1481">
        <v>1.16318506616007</v>
      </c>
      <c r="J1481">
        <f t="shared" si="46"/>
        <v>0.66913060635885824</v>
      </c>
      <c r="K1481">
        <f t="shared" si="47"/>
        <v>0.70710678118654757</v>
      </c>
    </row>
    <row r="1482" spans="1:11" x14ac:dyDescent="0.25">
      <c r="A1482">
        <v>1481</v>
      </c>
      <c r="B1482">
        <v>42</v>
      </c>
      <c r="C1482">
        <v>45</v>
      </c>
      <c r="D1482">
        <v>750000</v>
      </c>
      <c r="E1482">
        <v>3750747.2198855202</v>
      </c>
      <c r="F1482">
        <v>3750747.2198855202</v>
      </c>
      <c r="G1482">
        <v>4747451.7908702502</v>
      </c>
      <c r="H1482">
        <v>5304357.5873952899</v>
      </c>
      <c r="I1482">
        <v>1.2494005801643</v>
      </c>
      <c r="J1482">
        <f t="shared" si="46"/>
        <v>0.66913060635885824</v>
      </c>
      <c r="K1482">
        <f t="shared" si="47"/>
        <v>0.70710678118654757</v>
      </c>
    </row>
    <row r="1483" spans="1:11" x14ac:dyDescent="0.25">
      <c r="A1483">
        <v>1482</v>
      </c>
      <c r="B1483">
        <v>42</v>
      </c>
      <c r="C1483">
        <v>45</v>
      </c>
      <c r="D1483">
        <v>1000000</v>
      </c>
      <c r="E1483">
        <v>3882117.9062602101</v>
      </c>
      <c r="F1483">
        <v>3882117.9062602101</v>
      </c>
      <c r="G1483">
        <v>4914734.4424599698</v>
      </c>
      <c r="H1483">
        <v>5490143.7937646396</v>
      </c>
      <c r="I1483">
        <v>1.3386980814513401</v>
      </c>
      <c r="J1483">
        <f t="shared" si="46"/>
        <v>0.66913060635885824</v>
      </c>
      <c r="K1483">
        <f t="shared" si="47"/>
        <v>0.70710678118654757</v>
      </c>
    </row>
    <row r="1484" spans="1:11" x14ac:dyDescent="0.25">
      <c r="A1484">
        <v>1483</v>
      </c>
      <c r="B1484">
        <v>42</v>
      </c>
      <c r="C1484">
        <v>45</v>
      </c>
      <c r="D1484">
        <v>2500000</v>
      </c>
      <c r="E1484">
        <v>4670342.0245083496</v>
      </c>
      <c r="F1484">
        <v>4670342.0245083496</v>
      </c>
      <c r="G1484">
        <v>5918430.35199825</v>
      </c>
      <c r="H1484">
        <v>6604861.0319807297</v>
      </c>
      <c r="I1484">
        <v>1.9392048221123599</v>
      </c>
      <c r="J1484">
        <f t="shared" si="46"/>
        <v>0.66913060635885824</v>
      </c>
      <c r="K1484">
        <f t="shared" si="47"/>
        <v>0.70710678118654757</v>
      </c>
    </row>
    <row r="1485" spans="1:11" x14ac:dyDescent="0.25">
      <c r="A1485">
        <v>1484</v>
      </c>
      <c r="B1485">
        <v>42</v>
      </c>
      <c r="C1485">
        <v>45</v>
      </c>
      <c r="D1485">
        <v>5000000</v>
      </c>
      <c r="E1485">
        <v>5984048.8882552497</v>
      </c>
      <c r="F1485">
        <v>5984048.8882552497</v>
      </c>
      <c r="G1485">
        <v>7591256.8678954002</v>
      </c>
      <c r="H1485">
        <v>8462723.0956742205</v>
      </c>
      <c r="I1485">
        <v>3.1866083725047698</v>
      </c>
      <c r="J1485">
        <f t="shared" si="46"/>
        <v>0.66913060635885824</v>
      </c>
      <c r="K1485">
        <f t="shared" si="47"/>
        <v>0.70710678118654757</v>
      </c>
    </row>
    <row r="1486" spans="1:11" x14ac:dyDescent="0.25">
      <c r="A1486">
        <v>1485</v>
      </c>
      <c r="B1486">
        <v>42</v>
      </c>
      <c r="C1486">
        <v>45</v>
      </c>
      <c r="D1486">
        <v>6000000</v>
      </c>
      <c r="E1486">
        <v>6509531.6337540103</v>
      </c>
      <c r="F1486">
        <v>6509531.6337540103</v>
      </c>
      <c r="G1486">
        <v>8260387.4742542598</v>
      </c>
      <c r="H1486">
        <v>9205867.9211516101</v>
      </c>
      <c r="I1486">
        <v>3.7718654365801498</v>
      </c>
      <c r="J1486">
        <f t="shared" si="46"/>
        <v>0.66913060635885824</v>
      </c>
      <c r="K1486">
        <f t="shared" si="47"/>
        <v>0.70710678118654757</v>
      </c>
    </row>
    <row r="1487" spans="1:11" x14ac:dyDescent="0.25">
      <c r="A1487">
        <v>1486</v>
      </c>
      <c r="B1487">
        <v>42</v>
      </c>
      <c r="C1487">
        <v>45</v>
      </c>
      <c r="D1487">
        <v>7000000</v>
      </c>
      <c r="E1487">
        <v>7035014.37925277</v>
      </c>
      <c r="F1487">
        <v>7035014.37925277</v>
      </c>
      <c r="G1487">
        <v>8929518.0806131195</v>
      </c>
      <c r="H1487">
        <v>9949012.7466290109</v>
      </c>
      <c r="I1487">
        <v>4.4064342971803301</v>
      </c>
      <c r="J1487">
        <f t="shared" si="46"/>
        <v>0.66913060635885824</v>
      </c>
      <c r="K1487">
        <f t="shared" si="47"/>
        <v>0.70710678118654757</v>
      </c>
    </row>
    <row r="1488" spans="1:11" x14ac:dyDescent="0.25">
      <c r="A1488">
        <v>1487</v>
      </c>
      <c r="B1488">
        <v>42</v>
      </c>
      <c r="C1488">
        <v>45</v>
      </c>
      <c r="D1488">
        <v>8000000</v>
      </c>
      <c r="E1488">
        <v>7560497.1247515297</v>
      </c>
      <c r="F1488">
        <v>7560497.1247515297</v>
      </c>
      <c r="G1488">
        <v>9598648.6869719699</v>
      </c>
      <c r="H1488">
        <v>10692157.572106401</v>
      </c>
      <c r="I1488">
        <v>5.0903149543053203</v>
      </c>
      <c r="J1488">
        <f t="shared" si="46"/>
        <v>0.66913060635885824</v>
      </c>
      <c r="K1488">
        <f t="shared" si="47"/>
        <v>0.70710678118654757</v>
      </c>
    </row>
    <row r="1489" spans="1:11" x14ac:dyDescent="0.25">
      <c r="A1489">
        <v>1488</v>
      </c>
      <c r="B1489">
        <v>42</v>
      </c>
      <c r="C1489">
        <v>45</v>
      </c>
      <c r="D1489">
        <v>9000000</v>
      </c>
      <c r="E1489">
        <v>8085979.8702502903</v>
      </c>
      <c r="F1489">
        <v>8085979.87025028</v>
      </c>
      <c r="G1489">
        <v>10267779.2933308</v>
      </c>
      <c r="H1489">
        <v>11435302.397583701</v>
      </c>
      <c r="I1489">
        <v>5.8235074079551099</v>
      </c>
      <c r="J1489">
        <f t="shared" si="46"/>
        <v>0.66913060635885824</v>
      </c>
      <c r="K1489">
        <f t="shared" si="47"/>
        <v>0.70710678118654757</v>
      </c>
    </row>
    <row r="1490" spans="1:11" x14ac:dyDescent="0.25">
      <c r="A1490">
        <v>1489</v>
      </c>
      <c r="B1490">
        <v>42</v>
      </c>
      <c r="C1490">
        <v>45</v>
      </c>
      <c r="D1490">
        <v>10000000</v>
      </c>
      <c r="E1490">
        <v>8611462.6157490406</v>
      </c>
      <c r="F1490">
        <v>8611462.6157490406</v>
      </c>
      <c r="G1490">
        <v>10936909.8996896</v>
      </c>
      <c r="H1490">
        <v>12178447.2230611</v>
      </c>
      <c r="I1490">
        <v>6.6060116581297104</v>
      </c>
      <c r="J1490">
        <f t="shared" si="46"/>
        <v>0.66913060635885824</v>
      </c>
      <c r="K1490">
        <f t="shared" si="47"/>
        <v>0.70710678118654757</v>
      </c>
    </row>
    <row r="1491" spans="1:11" x14ac:dyDescent="0.25">
      <c r="A1491">
        <v>1490</v>
      </c>
      <c r="B1491">
        <v>42</v>
      </c>
      <c r="C1491">
        <v>45</v>
      </c>
      <c r="D1491">
        <v>15000000</v>
      </c>
      <c r="E1491">
        <v>11238876.3432428</v>
      </c>
      <c r="F1491">
        <v>11238876.3432428</v>
      </c>
      <c r="G1491">
        <v>14282562.9314839</v>
      </c>
      <c r="H1491">
        <v>15894171.3504481</v>
      </c>
      <c r="I1491">
        <v>11.258209856874799</v>
      </c>
      <c r="J1491">
        <f t="shared" si="46"/>
        <v>0.66913060635885824</v>
      </c>
      <c r="K1491">
        <f t="shared" si="47"/>
        <v>0.70710678118654757</v>
      </c>
    </row>
    <row r="1492" spans="1:11" x14ac:dyDescent="0.25">
      <c r="A1492">
        <v>1491</v>
      </c>
      <c r="B1492">
        <v>42</v>
      </c>
      <c r="C1492">
        <v>45</v>
      </c>
      <c r="D1492">
        <v>20000000</v>
      </c>
      <c r="E1492">
        <v>13866290.0707366</v>
      </c>
      <c r="F1492">
        <v>13866290.0707366</v>
      </c>
      <c r="G1492">
        <v>17628215.9632782</v>
      </c>
      <c r="H1492">
        <v>19609895.4778351</v>
      </c>
      <c r="I1492">
        <v>17.143202968739999</v>
      </c>
      <c r="J1492">
        <f t="shared" si="46"/>
        <v>0.66913060635885824</v>
      </c>
      <c r="K1492">
        <f t="shared" si="47"/>
        <v>0.70710678118654757</v>
      </c>
    </row>
    <row r="1493" spans="1:11" x14ac:dyDescent="0.25">
      <c r="A1493">
        <v>1492</v>
      </c>
      <c r="B1493">
        <v>42</v>
      </c>
      <c r="C1493">
        <v>45</v>
      </c>
      <c r="D1493">
        <v>25000000</v>
      </c>
      <c r="E1493">
        <v>16493703.7982304</v>
      </c>
      <c r="F1493">
        <v>16493703.7982304</v>
      </c>
      <c r="G1493">
        <v>20973868.995072499</v>
      </c>
      <c r="H1493">
        <v>23325619.605222099</v>
      </c>
      <c r="I1493">
        <v>24.2609909937254</v>
      </c>
      <c r="J1493">
        <f t="shared" si="46"/>
        <v>0.66913060635885824</v>
      </c>
      <c r="K1493">
        <f t="shared" si="47"/>
        <v>0.70710678118654757</v>
      </c>
    </row>
    <row r="1494" spans="1:11" x14ac:dyDescent="0.25">
      <c r="A1494">
        <v>1493</v>
      </c>
      <c r="B1494">
        <v>42</v>
      </c>
      <c r="C1494">
        <v>45</v>
      </c>
      <c r="D1494">
        <v>30000000</v>
      </c>
      <c r="E1494">
        <v>19121117.525724199</v>
      </c>
      <c r="F1494">
        <v>19121117.525724199</v>
      </c>
      <c r="G1494">
        <v>24319522.026866801</v>
      </c>
      <c r="H1494">
        <v>27041343.732609</v>
      </c>
      <c r="I1494">
        <v>32.611573931831003</v>
      </c>
      <c r="J1494">
        <f t="shared" si="46"/>
        <v>0.66913060635885824</v>
      </c>
      <c r="K1494">
        <f t="shared" si="47"/>
        <v>0.70710678118654757</v>
      </c>
    </row>
    <row r="1495" spans="1:11" x14ac:dyDescent="0.25">
      <c r="A1495">
        <v>1494</v>
      </c>
      <c r="B1495">
        <v>42</v>
      </c>
      <c r="C1495">
        <v>45</v>
      </c>
      <c r="D1495">
        <v>35000000</v>
      </c>
      <c r="E1495">
        <v>21748531.253217999</v>
      </c>
      <c r="F1495">
        <v>21748531.253217999</v>
      </c>
      <c r="G1495">
        <v>27665175.0586611</v>
      </c>
      <c r="H1495">
        <v>30757067.859995998</v>
      </c>
      <c r="I1495">
        <v>42.194951783056702</v>
      </c>
      <c r="J1495">
        <f t="shared" si="46"/>
        <v>0.66913060635885824</v>
      </c>
      <c r="K1495">
        <f t="shared" si="47"/>
        <v>0.70710678118654757</v>
      </c>
    </row>
    <row r="1496" spans="1:11" x14ac:dyDescent="0.25">
      <c r="A1496">
        <v>1495</v>
      </c>
      <c r="B1496">
        <v>42</v>
      </c>
      <c r="C1496">
        <v>45</v>
      </c>
      <c r="D1496">
        <v>40000000</v>
      </c>
      <c r="E1496">
        <v>24375944.980711799</v>
      </c>
      <c r="F1496">
        <v>24375944.980711799</v>
      </c>
      <c r="G1496">
        <v>31010828.090455402</v>
      </c>
      <c r="H1496">
        <v>34472791.987383001</v>
      </c>
      <c r="I1496">
        <v>53.011124547402602</v>
      </c>
      <c r="J1496">
        <f t="shared" si="46"/>
        <v>0.66913060635885824</v>
      </c>
      <c r="K1496">
        <f t="shared" si="47"/>
        <v>0.70710678118654757</v>
      </c>
    </row>
    <row r="1497" spans="1:11" x14ac:dyDescent="0.25">
      <c r="A1497">
        <v>1496</v>
      </c>
      <c r="B1497">
        <v>42</v>
      </c>
      <c r="C1497">
        <v>45</v>
      </c>
      <c r="D1497">
        <v>50000000</v>
      </c>
      <c r="E1497">
        <v>29630772.4356994</v>
      </c>
      <c r="F1497">
        <v>29630772.4356994</v>
      </c>
      <c r="G1497">
        <v>37702134.154044002</v>
      </c>
      <c r="H1497">
        <v>41904240.2421569</v>
      </c>
      <c r="I1497">
        <v>78.341854815454795</v>
      </c>
      <c r="J1497">
        <f t="shared" si="46"/>
        <v>0.66913060635885824</v>
      </c>
      <c r="K1497">
        <f t="shared" si="47"/>
        <v>0.70710678118654757</v>
      </c>
    </row>
    <row r="1498" spans="1:11" x14ac:dyDescent="0.25">
      <c r="A1498">
        <v>1497</v>
      </c>
      <c r="B1498">
        <v>42</v>
      </c>
      <c r="C1498">
        <v>45</v>
      </c>
      <c r="D1498">
        <v>75000000</v>
      </c>
      <c r="E1498">
        <v>42767841.0731683</v>
      </c>
      <c r="F1498">
        <v>42767841.0731683</v>
      </c>
      <c r="G1498">
        <v>54430399.313015401</v>
      </c>
      <c r="H1498">
        <v>60482860.879091799</v>
      </c>
      <c r="I1498">
        <v>163.24259146518801</v>
      </c>
      <c r="J1498">
        <f t="shared" si="46"/>
        <v>0.66913060635885824</v>
      </c>
      <c r="K1498">
        <f t="shared" si="47"/>
        <v>0.70710678118654757</v>
      </c>
    </row>
    <row r="1499" spans="1:11" x14ac:dyDescent="0.25">
      <c r="A1499">
        <v>1498</v>
      </c>
      <c r="B1499">
        <v>42</v>
      </c>
      <c r="C1499">
        <v>45</v>
      </c>
      <c r="D1499">
        <v>100000000</v>
      </c>
      <c r="E1499">
        <v>55904909.710637301</v>
      </c>
      <c r="F1499">
        <v>55904909.710637301</v>
      </c>
      <c r="G1499">
        <v>71158664.471986905</v>
      </c>
      <c r="H1499">
        <v>79061481.516026601</v>
      </c>
      <c r="I1499">
        <v>278.96320094292503</v>
      </c>
      <c r="J1499">
        <f t="shared" si="46"/>
        <v>0.66913060635885824</v>
      </c>
      <c r="K1499">
        <f t="shared" si="47"/>
        <v>0.70710678118654757</v>
      </c>
    </row>
    <row r="1500" spans="1:11" x14ac:dyDescent="0.25">
      <c r="A1500">
        <v>1499</v>
      </c>
      <c r="B1500">
        <v>42</v>
      </c>
      <c r="C1500">
        <v>45</v>
      </c>
      <c r="D1500">
        <v>200000000</v>
      </c>
      <c r="E1500">
        <v>108453184.26051299</v>
      </c>
      <c r="F1500">
        <v>108453184.26051299</v>
      </c>
      <c r="G1500">
        <v>138071725.10787201</v>
      </c>
      <c r="H1500">
        <v>153375964.063766</v>
      </c>
      <c r="I1500">
        <v>1050.0443671339101</v>
      </c>
      <c r="J1500">
        <f t="shared" si="46"/>
        <v>0.66913060635885824</v>
      </c>
      <c r="K1500">
        <f t="shared" si="47"/>
        <v>0.70710678118654757</v>
      </c>
    </row>
    <row r="1501" spans="1:11" x14ac:dyDescent="0.25">
      <c r="A1501">
        <v>1500</v>
      </c>
      <c r="B1501">
        <v>42</v>
      </c>
      <c r="C1501">
        <v>45</v>
      </c>
      <c r="D1501">
        <v>300000000</v>
      </c>
      <c r="E1501">
        <v>161001458.81038901</v>
      </c>
      <c r="F1501">
        <v>161001458.81038901</v>
      </c>
      <c r="G1501">
        <v>204984785.74375799</v>
      </c>
      <c r="H1501">
        <v>227690446.611505</v>
      </c>
      <c r="I1501">
        <v>2314.2434985729601</v>
      </c>
      <c r="J1501">
        <f t="shared" si="46"/>
        <v>0.66913060635885824</v>
      </c>
      <c r="K1501">
        <f t="shared" si="47"/>
        <v>0.70710678118654757</v>
      </c>
    </row>
    <row r="1502" spans="1:11" x14ac:dyDescent="0.25">
      <c r="A1502">
        <v>1501</v>
      </c>
      <c r="B1502">
        <v>42</v>
      </c>
      <c r="C1502">
        <v>45</v>
      </c>
      <c r="D1502">
        <v>350000000</v>
      </c>
      <c r="E1502">
        <v>187275596.085327</v>
      </c>
      <c r="F1502">
        <v>187275596.085327</v>
      </c>
      <c r="G1502">
        <v>238441316.061701</v>
      </c>
      <c r="H1502">
        <v>264847687.88537499</v>
      </c>
      <c r="I1502">
        <v>3131.26230126051</v>
      </c>
      <c r="J1502">
        <f t="shared" si="46"/>
        <v>0.66913060635885824</v>
      </c>
      <c r="K1502">
        <f t="shared" si="47"/>
        <v>0.70710678118654757</v>
      </c>
    </row>
    <row r="1503" spans="1:11" x14ac:dyDescent="0.25">
      <c r="A1503">
        <v>1502</v>
      </c>
      <c r="B1503">
        <v>42</v>
      </c>
      <c r="C1503">
        <v>45</v>
      </c>
      <c r="D1503">
        <v>400000000</v>
      </c>
      <c r="E1503">
        <v>213549733.36026499</v>
      </c>
      <c r="F1503">
        <v>213549733.360264</v>
      </c>
      <c r="G1503">
        <v>271897846.37964398</v>
      </c>
      <c r="H1503">
        <v>302004929.159244</v>
      </c>
      <c r="I1503">
        <v>4071.5605952600799</v>
      </c>
      <c r="J1503">
        <f t="shared" si="46"/>
        <v>0.66913060635885824</v>
      </c>
      <c r="K1503">
        <f t="shared" si="47"/>
        <v>0.70710678118654757</v>
      </c>
    </row>
    <row r="1504" spans="1:11" x14ac:dyDescent="0.25">
      <c r="A1504">
        <v>1503</v>
      </c>
      <c r="B1504">
        <v>42</v>
      </c>
      <c r="C1504">
        <v>45</v>
      </c>
      <c r="D1504">
        <v>500000000</v>
      </c>
      <c r="E1504">
        <v>266098007.91014001</v>
      </c>
      <c r="F1504">
        <v>266098007.91014001</v>
      </c>
      <c r="G1504">
        <v>338810907.01552999</v>
      </c>
      <c r="H1504">
        <v>376319411.70698398</v>
      </c>
      <c r="I1504">
        <v>6321.9956571952498</v>
      </c>
      <c r="J1504">
        <f t="shared" si="46"/>
        <v>0.66913060635885824</v>
      </c>
      <c r="K1504">
        <f t="shared" si="47"/>
        <v>0.70710678118654757</v>
      </c>
    </row>
    <row r="1505" spans="1:11" x14ac:dyDescent="0.25">
      <c r="A1505">
        <v>1504</v>
      </c>
      <c r="B1505">
        <v>42</v>
      </c>
      <c r="C1505">
        <v>45</v>
      </c>
      <c r="D1505">
        <v>750000000</v>
      </c>
      <c r="E1505">
        <v>397468694.28482997</v>
      </c>
      <c r="F1505">
        <v>397468694.28482997</v>
      </c>
      <c r="G1505">
        <v>506093558.60524398</v>
      </c>
      <c r="H1505">
        <v>562105618.07633197</v>
      </c>
      <c r="I1505">
        <v>14105.4744099934</v>
      </c>
      <c r="J1505">
        <f t="shared" si="46"/>
        <v>0.66913060635885824</v>
      </c>
      <c r="K1505">
        <f t="shared" si="47"/>
        <v>0.70710678118654757</v>
      </c>
    </row>
    <row r="1506" spans="1:11" x14ac:dyDescent="0.25">
      <c r="A1506">
        <v>1505</v>
      </c>
      <c r="B1506">
        <v>42</v>
      </c>
      <c r="C1506">
        <v>45</v>
      </c>
      <c r="D1506">
        <v>1000000000</v>
      </c>
      <c r="E1506">
        <v>528839380.65951997</v>
      </c>
      <c r="F1506">
        <v>528839380.65951997</v>
      </c>
      <c r="G1506">
        <v>673376210.19495904</v>
      </c>
      <c r="H1506">
        <v>747891824.44568098</v>
      </c>
      <c r="I1506">
        <v>24970.940445592001</v>
      </c>
      <c r="J1506">
        <f t="shared" si="46"/>
        <v>0.66913060635885824</v>
      </c>
      <c r="K1506">
        <f t="shared" si="47"/>
        <v>0.70710678118654757</v>
      </c>
    </row>
    <row r="1507" spans="1:11" x14ac:dyDescent="0.25">
      <c r="A1507">
        <v>1506</v>
      </c>
      <c r="B1507">
        <v>43</v>
      </c>
      <c r="C1507">
        <v>45</v>
      </c>
      <c r="D1507">
        <v>100</v>
      </c>
      <c r="E1507">
        <v>3303621.5813279101</v>
      </c>
      <c r="F1507">
        <v>3303621.5813279101</v>
      </c>
      <c r="G1507">
        <v>4327569.9590329695</v>
      </c>
      <c r="H1507">
        <v>4672026.4452623799</v>
      </c>
      <c r="I1507">
        <v>1.0000314062980999</v>
      </c>
      <c r="J1507">
        <f t="shared" si="46"/>
        <v>0.68199836006249848</v>
      </c>
      <c r="K1507">
        <f t="shared" si="47"/>
        <v>0.70710678118654757</v>
      </c>
    </row>
    <row r="1508" spans="1:11" x14ac:dyDescent="0.25">
      <c r="A1508">
        <v>1507</v>
      </c>
      <c r="B1508">
        <v>43</v>
      </c>
      <c r="C1508">
        <v>45</v>
      </c>
      <c r="D1508">
        <v>500</v>
      </c>
      <c r="E1508">
        <v>3303828.43939265</v>
      </c>
      <c r="F1508">
        <v>3303828.43939265</v>
      </c>
      <c r="G1508">
        <v>4327842.7583769998</v>
      </c>
      <c r="H1508">
        <v>4672318.9867430199</v>
      </c>
      <c r="I1508">
        <v>1.00015703642228</v>
      </c>
      <c r="J1508">
        <f t="shared" si="46"/>
        <v>0.68199836006249848</v>
      </c>
      <c r="K1508">
        <f t="shared" si="47"/>
        <v>0.70710678118654757</v>
      </c>
    </row>
    <row r="1509" spans="1:11" x14ac:dyDescent="0.25">
      <c r="A1509">
        <v>1508</v>
      </c>
      <c r="B1509">
        <v>43</v>
      </c>
      <c r="C1509">
        <v>45</v>
      </c>
      <c r="D1509">
        <v>1000</v>
      </c>
      <c r="E1509">
        <v>3304087.0119735799</v>
      </c>
      <c r="F1509">
        <v>3304087.0119735799</v>
      </c>
      <c r="G1509">
        <v>4328183.7575570298</v>
      </c>
      <c r="H1509">
        <v>4672684.6635938296</v>
      </c>
      <c r="I1509">
        <v>1.00031408517395</v>
      </c>
      <c r="J1509">
        <f t="shared" si="46"/>
        <v>0.68199836006249848</v>
      </c>
      <c r="K1509">
        <f t="shared" si="47"/>
        <v>0.70710678118654757</v>
      </c>
    </row>
    <row r="1510" spans="1:11" x14ac:dyDescent="0.25">
      <c r="A1510">
        <v>1509</v>
      </c>
      <c r="B1510">
        <v>43</v>
      </c>
      <c r="C1510">
        <v>45</v>
      </c>
      <c r="D1510">
        <v>10000</v>
      </c>
      <c r="E1510">
        <v>3308741.3184303301</v>
      </c>
      <c r="F1510">
        <v>3308741.3184303301</v>
      </c>
      <c r="G1510">
        <v>4334321.7427975899</v>
      </c>
      <c r="H1510">
        <v>4679266.8469084101</v>
      </c>
      <c r="I1510">
        <v>1.0031430710296301</v>
      </c>
      <c r="J1510">
        <f t="shared" si="46"/>
        <v>0.68199836006249848</v>
      </c>
      <c r="K1510">
        <f t="shared" si="47"/>
        <v>0.70710678118654757</v>
      </c>
    </row>
    <row r="1511" spans="1:11" x14ac:dyDescent="0.25">
      <c r="A1511">
        <v>1510</v>
      </c>
      <c r="B1511">
        <v>43</v>
      </c>
      <c r="C1511">
        <v>45</v>
      </c>
      <c r="D1511">
        <v>50000</v>
      </c>
      <c r="E1511">
        <v>3329427.1249047602</v>
      </c>
      <c r="F1511">
        <v>3329427.1249047602</v>
      </c>
      <c r="G1511">
        <v>4361601.6772000901</v>
      </c>
      <c r="H1511">
        <v>4708520.9949731696</v>
      </c>
      <c r="I1511">
        <v>1.01576467270534</v>
      </c>
      <c r="J1511">
        <f t="shared" si="46"/>
        <v>0.68199836006249848</v>
      </c>
      <c r="K1511">
        <f t="shared" si="47"/>
        <v>0.70710678118654757</v>
      </c>
    </row>
    <row r="1512" spans="1:11" x14ac:dyDescent="0.25">
      <c r="A1512">
        <v>1511</v>
      </c>
      <c r="B1512">
        <v>43</v>
      </c>
      <c r="C1512">
        <v>45</v>
      </c>
      <c r="D1512">
        <v>100000</v>
      </c>
      <c r="E1512">
        <v>3355284.3829978001</v>
      </c>
      <c r="F1512">
        <v>3355284.3829978001</v>
      </c>
      <c r="G1512">
        <v>4395701.5952032199</v>
      </c>
      <c r="H1512">
        <v>4745088.68005413</v>
      </c>
      <c r="I1512">
        <v>1.0316526393035499</v>
      </c>
      <c r="J1512">
        <f t="shared" si="46"/>
        <v>0.68199836006249848</v>
      </c>
      <c r="K1512">
        <f t="shared" si="47"/>
        <v>0.70710678118654757</v>
      </c>
    </row>
    <row r="1513" spans="1:11" x14ac:dyDescent="0.25">
      <c r="A1513">
        <v>1512</v>
      </c>
      <c r="B1513">
        <v>43</v>
      </c>
      <c r="C1513">
        <v>45</v>
      </c>
      <c r="D1513">
        <v>200000</v>
      </c>
      <c r="E1513">
        <v>3406998.8991838801</v>
      </c>
      <c r="F1513">
        <v>3406998.8991838801</v>
      </c>
      <c r="G1513">
        <v>4463901.4312094701</v>
      </c>
      <c r="H1513">
        <v>4818224.0502160499</v>
      </c>
      <c r="I1513">
        <v>1.0637984541785599</v>
      </c>
      <c r="J1513">
        <f t="shared" si="46"/>
        <v>0.68199836006249848</v>
      </c>
      <c r="K1513">
        <f t="shared" si="47"/>
        <v>0.70710678118654757</v>
      </c>
    </row>
    <row r="1514" spans="1:11" x14ac:dyDescent="0.25">
      <c r="A1514">
        <v>1513</v>
      </c>
      <c r="B1514">
        <v>43</v>
      </c>
      <c r="C1514">
        <v>45</v>
      </c>
      <c r="D1514">
        <v>300000</v>
      </c>
      <c r="E1514">
        <v>3458713.41536996</v>
      </c>
      <c r="F1514">
        <v>3458713.41536996</v>
      </c>
      <c r="G1514">
        <v>4532101.2672157204</v>
      </c>
      <c r="H1514">
        <v>4891359.4203779697</v>
      </c>
      <c r="I1514">
        <v>1.09643744462503</v>
      </c>
      <c r="J1514">
        <f t="shared" si="46"/>
        <v>0.68199836006249848</v>
      </c>
      <c r="K1514">
        <f t="shared" si="47"/>
        <v>0.70710678118654757</v>
      </c>
    </row>
    <row r="1515" spans="1:11" x14ac:dyDescent="0.25">
      <c r="A1515">
        <v>1514</v>
      </c>
      <c r="B1515">
        <v>43</v>
      </c>
      <c r="C1515">
        <v>45</v>
      </c>
      <c r="D1515">
        <v>400000</v>
      </c>
      <c r="E1515">
        <v>3510427.93155604</v>
      </c>
      <c r="F1515">
        <v>3510427.93155604</v>
      </c>
      <c r="G1515">
        <v>4600301.1032219697</v>
      </c>
      <c r="H1515">
        <v>4964494.7905398803</v>
      </c>
      <c r="I1515">
        <v>1.12956961064297</v>
      </c>
      <c r="J1515">
        <f t="shared" si="46"/>
        <v>0.68199836006249848</v>
      </c>
      <c r="K1515">
        <f t="shared" si="47"/>
        <v>0.70710678118654757</v>
      </c>
    </row>
    <row r="1516" spans="1:11" x14ac:dyDescent="0.25">
      <c r="A1516">
        <v>1515</v>
      </c>
      <c r="B1516">
        <v>43</v>
      </c>
      <c r="C1516">
        <v>45</v>
      </c>
      <c r="D1516">
        <v>500000</v>
      </c>
      <c r="E1516">
        <v>3562142.4477421199</v>
      </c>
      <c r="F1516">
        <v>3562142.4477421199</v>
      </c>
      <c r="G1516">
        <v>4668500.9392282199</v>
      </c>
      <c r="H1516">
        <v>5037630.1607018001</v>
      </c>
      <c r="I1516">
        <v>1.1631949522323599</v>
      </c>
      <c r="J1516">
        <f t="shared" si="46"/>
        <v>0.68199836006249848</v>
      </c>
      <c r="K1516">
        <f t="shared" si="47"/>
        <v>0.70710678118654757</v>
      </c>
    </row>
    <row r="1517" spans="1:11" x14ac:dyDescent="0.25">
      <c r="A1517">
        <v>1516</v>
      </c>
      <c r="B1517">
        <v>43</v>
      </c>
      <c r="C1517">
        <v>45</v>
      </c>
      <c r="D1517">
        <v>750000</v>
      </c>
      <c r="E1517">
        <v>3691428.7382073202</v>
      </c>
      <c r="F1517">
        <v>3691428.7382073202</v>
      </c>
      <c r="G1517">
        <v>4839000.5292438399</v>
      </c>
      <c r="H1517">
        <v>5220468.58610659</v>
      </c>
      <c r="I1517">
        <v>1.24941594933098</v>
      </c>
      <c r="J1517">
        <f t="shared" si="46"/>
        <v>0.68199836006249848</v>
      </c>
      <c r="K1517">
        <f t="shared" si="47"/>
        <v>0.70710678118654757</v>
      </c>
    </row>
    <row r="1518" spans="1:11" x14ac:dyDescent="0.25">
      <c r="A1518">
        <v>1517</v>
      </c>
      <c r="B1518">
        <v>43</v>
      </c>
      <c r="C1518">
        <v>45</v>
      </c>
      <c r="D1518">
        <v>1000000</v>
      </c>
      <c r="E1518">
        <v>3820715.0286725201</v>
      </c>
      <c r="F1518">
        <v>3820715.0286725201</v>
      </c>
      <c r="G1518">
        <v>5009500.1192594701</v>
      </c>
      <c r="H1518">
        <v>5403307.0115113901</v>
      </c>
      <c r="I1518">
        <v>1.33871929375123</v>
      </c>
      <c r="J1518">
        <f t="shared" si="46"/>
        <v>0.68199836006249848</v>
      </c>
      <c r="K1518">
        <f t="shared" si="47"/>
        <v>0.70710678118654757</v>
      </c>
    </row>
    <row r="1519" spans="1:11" x14ac:dyDescent="0.25">
      <c r="A1519">
        <v>1518</v>
      </c>
      <c r="B1519">
        <v>43</v>
      </c>
      <c r="C1519">
        <v>45</v>
      </c>
      <c r="D1519">
        <v>2500000</v>
      </c>
      <c r="E1519">
        <v>4596432.7714637201</v>
      </c>
      <c r="F1519">
        <v>4596432.7714637099</v>
      </c>
      <c r="G1519">
        <v>6032497.6593532097</v>
      </c>
      <c r="H1519">
        <v>6500337.5639401404</v>
      </c>
      <c r="I1519">
        <v>1.93926865402691</v>
      </c>
      <c r="J1519">
        <f t="shared" si="46"/>
        <v>0.68199836006249848</v>
      </c>
      <c r="K1519">
        <f t="shared" si="47"/>
        <v>0.70710678118654757</v>
      </c>
    </row>
    <row r="1520" spans="1:11" x14ac:dyDescent="0.25">
      <c r="A1520">
        <v>1519</v>
      </c>
      <c r="B1520">
        <v>43</v>
      </c>
      <c r="C1520">
        <v>45</v>
      </c>
      <c r="D1520">
        <v>5000000</v>
      </c>
      <c r="E1520">
        <v>5889295.6761157103</v>
      </c>
      <c r="F1520">
        <v>5889295.6761157103</v>
      </c>
      <c r="G1520">
        <v>7737493.5595094599</v>
      </c>
      <c r="H1520">
        <v>8328721.8179880697</v>
      </c>
      <c r="I1520">
        <v>3.1867720402165798</v>
      </c>
      <c r="J1520">
        <f t="shared" si="46"/>
        <v>0.68199836006249848</v>
      </c>
      <c r="K1520">
        <f t="shared" si="47"/>
        <v>0.70710678118654757</v>
      </c>
    </row>
    <row r="1521" spans="1:11" x14ac:dyDescent="0.25">
      <c r="A1521">
        <v>1520</v>
      </c>
      <c r="B1521">
        <v>43</v>
      </c>
      <c r="C1521">
        <v>45</v>
      </c>
      <c r="D1521">
        <v>6000000</v>
      </c>
      <c r="E1521">
        <v>6406440.8379765097</v>
      </c>
      <c r="F1521">
        <v>6406440.8379765097</v>
      </c>
      <c r="G1521">
        <v>8419491.9195719603</v>
      </c>
      <c r="H1521">
        <v>9060075.5196072403</v>
      </c>
      <c r="I1521">
        <v>3.7720791196980099</v>
      </c>
      <c r="J1521">
        <f t="shared" si="46"/>
        <v>0.68199836006249848</v>
      </c>
      <c r="K1521">
        <f t="shared" si="47"/>
        <v>0.70710678118654757</v>
      </c>
    </row>
    <row r="1522" spans="1:11" x14ac:dyDescent="0.25">
      <c r="A1522">
        <v>1521</v>
      </c>
      <c r="B1522">
        <v>43</v>
      </c>
      <c r="C1522">
        <v>45</v>
      </c>
      <c r="D1522">
        <v>7000000</v>
      </c>
      <c r="E1522">
        <v>6923585.9998373101</v>
      </c>
      <c r="F1522">
        <v>6923585.9998373101</v>
      </c>
      <c r="G1522">
        <v>9101490.2796344608</v>
      </c>
      <c r="H1522">
        <v>9791429.2212264091</v>
      </c>
      <c r="I1522">
        <v>4.4067037563254896</v>
      </c>
      <c r="J1522">
        <f t="shared" si="46"/>
        <v>0.68199836006249848</v>
      </c>
      <c r="K1522">
        <f t="shared" si="47"/>
        <v>0.70710678118654757</v>
      </c>
    </row>
    <row r="1523" spans="1:11" x14ac:dyDescent="0.25">
      <c r="A1523">
        <v>1522</v>
      </c>
      <c r="B1523">
        <v>43</v>
      </c>
      <c r="C1523">
        <v>45</v>
      </c>
      <c r="D1523">
        <v>8000000</v>
      </c>
      <c r="E1523">
        <v>7440731.1616981104</v>
      </c>
      <c r="F1523">
        <v>7440731.1616981104</v>
      </c>
      <c r="G1523">
        <v>9783488.6396969594</v>
      </c>
      <c r="H1523">
        <v>10522782.9228455</v>
      </c>
      <c r="I1523">
        <v>5.0906459500989998</v>
      </c>
      <c r="J1523">
        <f t="shared" si="46"/>
        <v>0.68199836006249848</v>
      </c>
      <c r="K1523">
        <f t="shared" si="47"/>
        <v>0.70710678118654757</v>
      </c>
    </row>
    <row r="1524" spans="1:11" x14ac:dyDescent="0.25">
      <c r="A1524">
        <v>1523</v>
      </c>
      <c r="B1524">
        <v>43</v>
      </c>
      <c r="C1524">
        <v>45</v>
      </c>
      <c r="D1524">
        <v>9000000</v>
      </c>
      <c r="E1524">
        <v>7957876.3235588996</v>
      </c>
      <c r="F1524">
        <v>7957876.3235588996</v>
      </c>
      <c r="G1524">
        <v>10465486.9997594</v>
      </c>
      <c r="H1524">
        <v>11254136.6244647</v>
      </c>
      <c r="I1524">
        <v>5.8239057010185604</v>
      </c>
      <c r="J1524">
        <f t="shared" si="46"/>
        <v>0.68199836006249848</v>
      </c>
      <c r="K1524">
        <f t="shared" si="47"/>
        <v>0.70710678118654757</v>
      </c>
    </row>
    <row r="1525" spans="1:11" x14ac:dyDescent="0.25">
      <c r="A1525">
        <v>1524</v>
      </c>
      <c r="B1525">
        <v>43</v>
      </c>
      <c r="C1525">
        <v>45</v>
      </c>
      <c r="D1525">
        <v>10000000</v>
      </c>
      <c r="E1525">
        <v>8475021.4854196999</v>
      </c>
      <c r="F1525">
        <v>8475021.4854196999</v>
      </c>
      <c r="G1525">
        <v>11147485.359821901</v>
      </c>
      <c r="H1525">
        <v>11985490.3260839</v>
      </c>
      <c r="I1525">
        <v>6.6064830090841502</v>
      </c>
      <c r="J1525">
        <f t="shared" si="46"/>
        <v>0.68199836006249848</v>
      </c>
      <c r="K1525">
        <f t="shared" si="47"/>
        <v>0.70710678118654757</v>
      </c>
    </row>
    <row r="1526" spans="1:11" x14ac:dyDescent="0.25">
      <c r="A1526">
        <v>1525</v>
      </c>
      <c r="B1526">
        <v>43</v>
      </c>
      <c r="C1526">
        <v>45</v>
      </c>
      <c r="D1526">
        <v>15000000</v>
      </c>
      <c r="E1526">
        <v>11060747.294723701</v>
      </c>
      <c r="F1526">
        <v>11060747.2947236</v>
      </c>
      <c r="G1526">
        <v>14557477.160134399</v>
      </c>
      <c r="H1526">
        <v>15642258.834179699</v>
      </c>
      <c r="I1526">
        <v>11.2591329066027</v>
      </c>
      <c r="J1526">
        <f t="shared" si="46"/>
        <v>0.68199836006249848</v>
      </c>
      <c r="K1526">
        <f t="shared" si="47"/>
        <v>0.70710678118654757</v>
      </c>
    </row>
    <row r="1527" spans="1:11" x14ac:dyDescent="0.25">
      <c r="A1527">
        <v>1526</v>
      </c>
      <c r="B1527">
        <v>43</v>
      </c>
      <c r="C1527">
        <v>45</v>
      </c>
      <c r="D1527">
        <v>20000000</v>
      </c>
      <c r="E1527">
        <v>13646473.104027599</v>
      </c>
      <c r="F1527">
        <v>13646473.104027599</v>
      </c>
      <c r="G1527">
        <v>17967468.960446902</v>
      </c>
      <c r="H1527">
        <v>19299027.342275601</v>
      </c>
      <c r="I1527">
        <v>17.144721732772201</v>
      </c>
      <c r="J1527">
        <f t="shared" si="46"/>
        <v>0.68199836006249848</v>
      </c>
      <c r="K1527">
        <f t="shared" si="47"/>
        <v>0.70710678118654757</v>
      </c>
    </row>
    <row r="1528" spans="1:11" x14ac:dyDescent="0.25">
      <c r="A1528">
        <v>1527</v>
      </c>
      <c r="B1528">
        <v>43</v>
      </c>
      <c r="C1528">
        <v>45</v>
      </c>
      <c r="D1528">
        <v>25000000</v>
      </c>
      <c r="E1528">
        <v>16232198.9133316</v>
      </c>
      <c r="F1528">
        <v>16232198.9133316</v>
      </c>
      <c r="G1528">
        <v>21377460.760759398</v>
      </c>
      <c r="H1528">
        <v>22955795.850371402</v>
      </c>
      <c r="I1528">
        <v>24.263249487592699</v>
      </c>
      <c r="J1528">
        <f t="shared" si="46"/>
        <v>0.68199836006249848</v>
      </c>
      <c r="K1528">
        <f t="shared" si="47"/>
        <v>0.70710678118654757</v>
      </c>
    </row>
    <row r="1529" spans="1:11" x14ac:dyDescent="0.25">
      <c r="A1529">
        <v>1528</v>
      </c>
      <c r="B1529">
        <v>43</v>
      </c>
      <c r="C1529">
        <v>45</v>
      </c>
      <c r="D1529">
        <v>30000000</v>
      </c>
      <c r="E1529">
        <v>18817924.722635601</v>
      </c>
      <c r="F1529">
        <v>18817924.722635601</v>
      </c>
      <c r="G1529">
        <v>24787452.561071899</v>
      </c>
      <c r="H1529">
        <v>26612564.358467299</v>
      </c>
      <c r="I1529">
        <v>32.614716171064202</v>
      </c>
      <c r="J1529">
        <f t="shared" si="46"/>
        <v>0.68199836006249848</v>
      </c>
      <c r="K1529">
        <f t="shared" si="47"/>
        <v>0.70710678118654757</v>
      </c>
    </row>
    <row r="1530" spans="1:11" x14ac:dyDescent="0.25">
      <c r="A1530">
        <v>1529</v>
      </c>
      <c r="B1530">
        <v>43</v>
      </c>
      <c r="C1530">
        <v>45</v>
      </c>
      <c r="D1530">
        <v>35000000</v>
      </c>
      <c r="E1530">
        <v>21403650.5319396</v>
      </c>
      <c r="F1530">
        <v>21403650.5319396</v>
      </c>
      <c r="G1530">
        <v>28197444.361384399</v>
      </c>
      <c r="H1530">
        <v>30269332.8665631</v>
      </c>
      <c r="I1530">
        <v>42.199121783186698</v>
      </c>
      <c r="J1530">
        <f t="shared" si="46"/>
        <v>0.68199836006249848</v>
      </c>
      <c r="K1530">
        <f t="shared" si="47"/>
        <v>0.70710678118654757</v>
      </c>
    </row>
    <row r="1531" spans="1:11" x14ac:dyDescent="0.25">
      <c r="A1531">
        <v>1530</v>
      </c>
      <c r="B1531">
        <v>43</v>
      </c>
      <c r="C1531">
        <v>45</v>
      </c>
      <c r="D1531">
        <v>40000000</v>
      </c>
      <c r="E1531">
        <v>23989376.341243599</v>
      </c>
      <c r="F1531">
        <v>23989376.341243599</v>
      </c>
      <c r="G1531">
        <v>31607436.1616969</v>
      </c>
      <c r="H1531">
        <v>33926101.374659002</v>
      </c>
      <c r="I1531">
        <v>53.016466323960202</v>
      </c>
      <c r="J1531">
        <f t="shared" si="46"/>
        <v>0.68199836006249848</v>
      </c>
      <c r="K1531">
        <f t="shared" si="47"/>
        <v>0.70710678118654757</v>
      </c>
    </row>
    <row r="1532" spans="1:11" x14ac:dyDescent="0.25">
      <c r="A1532">
        <v>1531</v>
      </c>
      <c r="B1532">
        <v>43</v>
      </c>
      <c r="C1532">
        <v>45</v>
      </c>
      <c r="D1532">
        <v>50000000</v>
      </c>
      <c r="E1532">
        <v>29160827.9598516</v>
      </c>
      <c r="F1532">
        <v>29160827.9598516</v>
      </c>
      <c r="G1532">
        <v>38427419.7623218</v>
      </c>
      <c r="H1532">
        <v>41239638.3908507</v>
      </c>
      <c r="I1532">
        <v>78.349972191460097</v>
      </c>
      <c r="J1532">
        <f t="shared" si="46"/>
        <v>0.68199836006249848</v>
      </c>
      <c r="K1532">
        <f t="shared" si="47"/>
        <v>0.70710678118654757</v>
      </c>
    </row>
    <row r="1533" spans="1:11" x14ac:dyDescent="0.25">
      <c r="A1533">
        <v>1532</v>
      </c>
      <c r="B1533">
        <v>43</v>
      </c>
      <c r="C1533">
        <v>45</v>
      </c>
      <c r="D1533">
        <v>75000000</v>
      </c>
      <c r="E1533">
        <v>42089457.006371602</v>
      </c>
      <c r="F1533">
        <v>42089457.006371602</v>
      </c>
      <c r="G1533">
        <v>55477378.763884299</v>
      </c>
      <c r="H1533">
        <v>59523480.931330003</v>
      </c>
      <c r="I1533">
        <v>163.26016811160201</v>
      </c>
      <c r="J1533">
        <f t="shared" si="46"/>
        <v>0.68199836006249848</v>
      </c>
      <c r="K1533">
        <f t="shared" si="47"/>
        <v>0.70710678118654757</v>
      </c>
    </row>
    <row r="1534" spans="1:11" x14ac:dyDescent="0.25">
      <c r="A1534">
        <v>1533</v>
      </c>
      <c r="B1534">
        <v>43</v>
      </c>
      <c r="C1534">
        <v>45</v>
      </c>
      <c r="D1534">
        <v>100000000</v>
      </c>
      <c r="E1534">
        <v>55018086.0528915</v>
      </c>
      <c r="F1534">
        <v>55018086.0528915</v>
      </c>
      <c r="G1534">
        <v>72527337.765446797</v>
      </c>
      <c r="H1534">
        <v>77807323.471809193</v>
      </c>
      <c r="I1534">
        <v>278.993837248018</v>
      </c>
      <c r="J1534">
        <f t="shared" si="46"/>
        <v>0.68199836006249848</v>
      </c>
      <c r="K1534">
        <f t="shared" si="47"/>
        <v>0.70710678118654757</v>
      </c>
    </row>
    <row r="1535" spans="1:11" x14ac:dyDescent="0.25">
      <c r="A1535">
        <v>1534</v>
      </c>
      <c r="B1535">
        <v>43</v>
      </c>
      <c r="C1535">
        <v>45</v>
      </c>
      <c r="D1535">
        <v>200000000</v>
      </c>
      <c r="E1535">
        <v>106732602.23897099</v>
      </c>
      <c r="F1535">
        <v>106732602.23897099</v>
      </c>
      <c r="G1535">
        <v>140727173.771696</v>
      </c>
      <c r="H1535">
        <v>150942693.633726</v>
      </c>
      <c r="I1535">
        <v>1050.16324595643</v>
      </c>
      <c r="J1535">
        <f t="shared" si="46"/>
        <v>0.68199836006249848</v>
      </c>
      <c r="K1535">
        <f t="shared" si="47"/>
        <v>0.70710678118654757</v>
      </c>
    </row>
    <row r="1536" spans="1:11" x14ac:dyDescent="0.25">
      <c r="A1536">
        <v>1535</v>
      </c>
      <c r="B1536">
        <v>43</v>
      </c>
      <c r="C1536">
        <v>45</v>
      </c>
      <c r="D1536">
        <v>300000000</v>
      </c>
      <c r="E1536">
        <v>158447118.425051</v>
      </c>
      <c r="F1536">
        <v>158447118.425051</v>
      </c>
      <c r="G1536">
        <v>208927009.777946</v>
      </c>
      <c r="H1536">
        <v>224078063.795643</v>
      </c>
      <c r="I1536">
        <v>2314.5082261252301</v>
      </c>
      <c r="J1536">
        <f t="shared" si="46"/>
        <v>0.68199836006249848</v>
      </c>
      <c r="K1536">
        <f t="shared" si="47"/>
        <v>0.70710678118654757</v>
      </c>
    </row>
    <row r="1537" spans="1:11" x14ac:dyDescent="0.25">
      <c r="A1537">
        <v>1536</v>
      </c>
      <c r="B1537">
        <v>43</v>
      </c>
      <c r="C1537">
        <v>45</v>
      </c>
      <c r="D1537">
        <v>350000000</v>
      </c>
      <c r="E1537">
        <v>184304376.51809099</v>
      </c>
      <c r="F1537">
        <v>184304376.51809099</v>
      </c>
      <c r="G1537">
        <v>243026927.78107101</v>
      </c>
      <c r="H1537">
        <v>260645748.87660101</v>
      </c>
      <c r="I1537">
        <v>3131.6215555072799</v>
      </c>
      <c r="J1537">
        <f t="shared" si="46"/>
        <v>0.68199836006249848</v>
      </c>
      <c r="K1537">
        <f t="shared" si="47"/>
        <v>0.70710678118654757</v>
      </c>
    </row>
    <row r="1538" spans="1:11" x14ac:dyDescent="0.25">
      <c r="A1538">
        <v>1537</v>
      </c>
      <c r="B1538">
        <v>43</v>
      </c>
      <c r="C1538">
        <v>45</v>
      </c>
      <c r="D1538">
        <v>400000000</v>
      </c>
      <c r="E1538">
        <v>210161634.61113101</v>
      </c>
      <c r="F1538">
        <v>210161634.61113101</v>
      </c>
      <c r="G1538">
        <v>277126845.78419602</v>
      </c>
      <c r="H1538">
        <v>297213433.95756</v>
      </c>
      <c r="I1538">
        <v>4072.0287777544299</v>
      </c>
      <c r="J1538">
        <f t="shared" ref="J1538:J1601" si="48">SIN(B1538*PI()/180)</f>
        <v>0.68199836006249848</v>
      </c>
      <c r="K1538">
        <f t="shared" ref="K1538:K1601" si="49">COS(C1538*PI()/180)</f>
        <v>0.70710678118654757</v>
      </c>
    </row>
    <row r="1539" spans="1:11" x14ac:dyDescent="0.25">
      <c r="A1539">
        <v>1538</v>
      </c>
      <c r="B1539">
        <v>43</v>
      </c>
      <c r="C1539">
        <v>45</v>
      </c>
      <c r="D1539">
        <v>500000000</v>
      </c>
      <c r="E1539">
        <v>261876150.79721001</v>
      </c>
      <c r="F1539">
        <v>261876150.79721001</v>
      </c>
      <c r="G1539">
        <v>345326681.79044598</v>
      </c>
      <c r="H1539">
        <v>370348804.11947697</v>
      </c>
      <c r="I1539">
        <v>6322.7249008440303</v>
      </c>
      <c r="J1539">
        <f t="shared" si="48"/>
        <v>0.68199836006249848</v>
      </c>
      <c r="K1539">
        <f t="shared" si="49"/>
        <v>0.70710678118654757</v>
      </c>
    </row>
    <row r="1540" spans="1:11" x14ac:dyDescent="0.25">
      <c r="A1540">
        <v>1539</v>
      </c>
      <c r="B1540">
        <v>43</v>
      </c>
      <c r="C1540">
        <v>45</v>
      </c>
      <c r="D1540">
        <v>750000000</v>
      </c>
      <c r="E1540">
        <v>391162441.26240999</v>
      </c>
      <c r="F1540">
        <v>391162441.26240999</v>
      </c>
      <c r="G1540">
        <v>515826271.80607003</v>
      </c>
      <c r="H1540">
        <v>553187229.52427006</v>
      </c>
      <c r="I1540">
        <v>14107.1083337072</v>
      </c>
      <c r="J1540">
        <f t="shared" si="48"/>
        <v>0.68199836006249848</v>
      </c>
      <c r="K1540">
        <f t="shared" si="49"/>
        <v>0.70710678118654757</v>
      </c>
    </row>
    <row r="1541" spans="1:11" x14ac:dyDescent="0.25">
      <c r="A1541">
        <v>1540</v>
      </c>
      <c r="B1541">
        <v>43</v>
      </c>
      <c r="C1541">
        <v>45</v>
      </c>
      <c r="D1541">
        <v>1000000000</v>
      </c>
      <c r="E1541">
        <v>520448731.72760999</v>
      </c>
      <c r="F1541">
        <v>520448731.72760898</v>
      </c>
      <c r="G1541">
        <v>686325861.82169497</v>
      </c>
      <c r="H1541">
        <v>736025654.92906201</v>
      </c>
      <c r="I1541">
        <v>24973.839088197899</v>
      </c>
      <c r="J1541">
        <f t="shared" si="48"/>
        <v>0.68199836006249848</v>
      </c>
      <c r="K1541">
        <f t="shared" si="49"/>
        <v>0.70710678118654757</v>
      </c>
    </row>
    <row r="1542" spans="1:11" x14ac:dyDescent="0.25">
      <c r="A1542">
        <v>1541</v>
      </c>
      <c r="B1542">
        <v>44</v>
      </c>
      <c r="C1542">
        <v>45</v>
      </c>
      <c r="D1542">
        <v>100</v>
      </c>
      <c r="E1542">
        <v>3249543.3588409298</v>
      </c>
      <c r="F1542">
        <v>3249543.3588409298</v>
      </c>
      <c r="G1542">
        <v>4408161.07828137</v>
      </c>
      <c r="H1542">
        <v>4595548.2895922596</v>
      </c>
      <c r="I1542">
        <v>1.0000314081361299</v>
      </c>
      <c r="J1542">
        <f t="shared" si="48"/>
        <v>0.69465837045899725</v>
      </c>
      <c r="K1542">
        <f t="shared" si="49"/>
        <v>0.70710678118654757</v>
      </c>
    </row>
    <row r="1543" spans="1:11" x14ac:dyDescent="0.25">
      <c r="A1543">
        <v>1542</v>
      </c>
      <c r="B1543">
        <v>44</v>
      </c>
      <c r="C1543">
        <v>45</v>
      </c>
      <c r="D1543">
        <v>500</v>
      </c>
      <c r="E1543">
        <v>3249746.8188612498</v>
      </c>
      <c r="F1543">
        <v>3249746.8188612498</v>
      </c>
      <c r="G1543">
        <v>4408438.9416295597</v>
      </c>
      <c r="H1543">
        <v>4595836.0255124001</v>
      </c>
      <c r="I1543">
        <v>1.00015704561301</v>
      </c>
      <c r="J1543">
        <f t="shared" si="48"/>
        <v>0.69465837045899725</v>
      </c>
      <c r="K1543">
        <f t="shared" si="49"/>
        <v>0.70710678118654757</v>
      </c>
    </row>
    <row r="1544" spans="1:11" x14ac:dyDescent="0.25">
      <c r="A1544">
        <v>1543</v>
      </c>
      <c r="B1544">
        <v>44</v>
      </c>
      <c r="C1544">
        <v>45</v>
      </c>
      <c r="D1544">
        <v>1000</v>
      </c>
      <c r="E1544">
        <v>3250001.14388665</v>
      </c>
      <c r="F1544">
        <v>3250001.14388665</v>
      </c>
      <c r="G1544">
        <v>4408786.2708147904</v>
      </c>
      <c r="H1544">
        <v>4596195.6954125697</v>
      </c>
      <c r="I1544">
        <v>1.0003141035568599</v>
      </c>
      <c r="J1544">
        <f t="shared" si="48"/>
        <v>0.69465837045899725</v>
      </c>
      <c r="K1544">
        <f t="shared" si="49"/>
        <v>0.70710678118654757</v>
      </c>
    </row>
    <row r="1545" spans="1:11" x14ac:dyDescent="0.25">
      <c r="A1545">
        <v>1544</v>
      </c>
      <c r="B1545">
        <v>44</v>
      </c>
      <c r="C1545">
        <v>45</v>
      </c>
      <c r="D1545">
        <v>10000</v>
      </c>
      <c r="E1545">
        <v>3254578.99434382</v>
      </c>
      <c r="F1545">
        <v>3254578.99434382</v>
      </c>
      <c r="G1545">
        <v>4415038.1961489199</v>
      </c>
      <c r="H1545">
        <v>4602669.7536156196</v>
      </c>
      <c r="I1545">
        <v>1.00314325511855</v>
      </c>
      <c r="J1545">
        <f t="shared" si="48"/>
        <v>0.69465837045899725</v>
      </c>
      <c r="K1545">
        <f t="shared" si="49"/>
        <v>0.70710678118654757</v>
      </c>
    </row>
    <row r="1546" spans="1:11" x14ac:dyDescent="0.25">
      <c r="A1546">
        <v>1545</v>
      </c>
      <c r="B1546">
        <v>44</v>
      </c>
      <c r="C1546">
        <v>45</v>
      </c>
      <c r="D1546">
        <v>50000</v>
      </c>
      <c r="E1546">
        <v>3274924.9963756902</v>
      </c>
      <c r="F1546">
        <v>3274924.9963756902</v>
      </c>
      <c r="G1546">
        <v>4442824.5309672803</v>
      </c>
      <c r="H1546">
        <v>4631443.3456291603</v>
      </c>
      <c r="I1546">
        <v>1.0157655989245999</v>
      </c>
      <c r="J1546">
        <f t="shared" si="48"/>
        <v>0.69465837045899725</v>
      </c>
      <c r="K1546">
        <f t="shared" si="49"/>
        <v>0.70710678118654757</v>
      </c>
    </row>
    <row r="1547" spans="1:11" x14ac:dyDescent="0.25">
      <c r="A1547">
        <v>1546</v>
      </c>
      <c r="B1547">
        <v>44</v>
      </c>
      <c r="C1547">
        <v>45</v>
      </c>
      <c r="D1547">
        <v>100000</v>
      </c>
      <c r="E1547">
        <v>3300357.4989155298</v>
      </c>
      <c r="F1547">
        <v>3300357.4989155298</v>
      </c>
      <c r="G1547">
        <v>4477557.4494902296</v>
      </c>
      <c r="H1547">
        <v>4667410.3356461003</v>
      </c>
      <c r="I1547">
        <v>1.03165450617882</v>
      </c>
      <c r="J1547">
        <f t="shared" si="48"/>
        <v>0.69465837045899725</v>
      </c>
      <c r="K1547">
        <f t="shared" si="49"/>
        <v>0.70710678118654757</v>
      </c>
    </row>
    <row r="1548" spans="1:11" x14ac:dyDescent="0.25">
      <c r="A1548">
        <v>1547</v>
      </c>
      <c r="B1548">
        <v>44</v>
      </c>
      <c r="C1548">
        <v>45</v>
      </c>
      <c r="D1548">
        <v>200000</v>
      </c>
      <c r="E1548">
        <v>3351222.5039952202</v>
      </c>
      <c r="F1548">
        <v>3351222.5039952202</v>
      </c>
      <c r="G1548">
        <v>4547023.2865361301</v>
      </c>
      <c r="H1548">
        <v>4739344.31567996</v>
      </c>
      <c r="I1548">
        <v>1.06380224567612</v>
      </c>
      <c r="J1548">
        <f t="shared" si="48"/>
        <v>0.69465837045899725</v>
      </c>
      <c r="K1548">
        <f t="shared" si="49"/>
        <v>0.70710678118654757</v>
      </c>
    </row>
    <row r="1549" spans="1:11" x14ac:dyDescent="0.25">
      <c r="A1549">
        <v>1548</v>
      </c>
      <c r="B1549">
        <v>44</v>
      </c>
      <c r="C1549">
        <v>45</v>
      </c>
      <c r="D1549">
        <v>300000</v>
      </c>
      <c r="E1549">
        <v>3402087.5090748998</v>
      </c>
      <c r="F1549">
        <v>3402087.5090748998</v>
      </c>
      <c r="G1549">
        <v>4616489.1235820297</v>
      </c>
      <c r="H1549">
        <v>4811278.2957138298</v>
      </c>
      <c r="I1549">
        <v>1.09644321849188</v>
      </c>
      <c r="J1549">
        <f t="shared" si="48"/>
        <v>0.69465837045899725</v>
      </c>
      <c r="K1549">
        <f t="shared" si="49"/>
        <v>0.70710678118654757</v>
      </c>
    </row>
    <row r="1550" spans="1:11" x14ac:dyDescent="0.25">
      <c r="A1550">
        <v>1549</v>
      </c>
      <c r="B1550">
        <v>44</v>
      </c>
      <c r="C1550">
        <v>45</v>
      </c>
      <c r="D1550">
        <v>400000</v>
      </c>
      <c r="E1550">
        <v>3452952.51415458</v>
      </c>
      <c r="F1550">
        <v>3452952.51415458</v>
      </c>
      <c r="G1550">
        <v>4685954.9606279302</v>
      </c>
      <c r="H1550">
        <v>4883212.2757476903</v>
      </c>
      <c r="I1550">
        <v>1.1295774246261201</v>
      </c>
      <c r="J1550">
        <f t="shared" si="48"/>
        <v>0.69465837045899725</v>
      </c>
      <c r="K1550">
        <f t="shared" si="49"/>
        <v>0.70710678118654757</v>
      </c>
    </row>
    <row r="1551" spans="1:11" x14ac:dyDescent="0.25">
      <c r="A1551">
        <v>1550</v>
      </c>
      <c r="B1551">
        <v>44</v>
      </c>
      <c r="C1551">
        <v>45</v>
      </c>
      <c r="D1551">
        <v>500000</v>
      </c>
      <c r="E1551">
        <v>3503817.5192342699</v>
      </c>
      <c r="F1551">
        <v>3503817.5192342699</v>
      </c>
      <c r="G1551">
        <v>4755420.7976738298</v>
      </c>
      <c r="H1551">
        <v>4955146.2557815602</v>
      </c>
      <c r="I1551">
        <v>1.16320486407882</v>
      </c>
      <c r="J1551">
        <f t="shared" si="48"/>
        <v>0.69465837045899725</v>
      </c>
      <c r="K1551">
        <f t="shared" si="49"/>
        <v>0.70710678118654757</v>
      </c>
    </row>
    <row r="1552" spans="1:11" x14ac:dyDescent="0.25">
      <c r="A1552">
        <v>1551</v>
      </c>
      <c r="B1552">
        <v>44</v>
      </c>
      <c r="C1552">
        <v>45</v>
      </c>
      <c r="D1552">
        <v>750000</v>
      </c>
      <c r="E1552">
        <v>3630980.0319334799</v>
      </c>
      <c r="F1552">
        <v>3630980.0319334799</v>
      </c>
      <c r="G1552">
        <v>4929085.3902885802</v>
      </c>
      <c r="H1552">
        <v>5134981.2058662204</v>
      </c>
      <c r="I1552">
        <v>1.2494313584789001</v>
      </c>
      <c r="J1552">
        <f t="shared" si="48"/>
        <v>0.69465837045899725</v>
      </c>
      <c r="K1552">
        <f t="shared" si="49"/>
        <v>0.70710678118654757</v>
      </c>
    </row>
    <row r="1553" spans="1:11" x14ac:dyDescent="0.25">
      <c r="A1553">
        <v>1552</v>
      </c>
      <c r="B1553">
        <v>44</v>
      </c>
      <c r="C1553">
        <v>45</v>
      </c>
      <c r="D1553">
        <v>1000000</v>
      </c>
      <c r="E1553">
        <v>3758142.54463269</v>
      </c>
      <c r="F1553">
        <v>3758142.54463269</v>
      </c>
      <c r="G1553">
        <v>5102749.9829033203</v>
      </c>
      <c r="H1553">
        <v>5314816.1559508797</v>
      </c>
      <c r="I1553">
        <v>1.3387405611194101</v>
      </c>
      <c r="J1553">
        <f t="shared" si="48"/>
        <v>0.69465837045899725</v>
      </c>
      <c r="K1553">
        <f t="shared" si="49"/>
        <v>0.70710678118654757</v>
      </c>
    </row>
    <row r="1554" spans="1:11" x14ac:dyDescent="0.25">
      <c r="A1554">
        <v>1553</v>
      </c>
      <c r="B1554">
        <v>44</v>
      </c>
      <c r="C1554">
        <v>45</v>
      </c>
      <c r="D1554">
        <v>2500000</v>
      </c>
      <c r="E1554">
        <v>4521117.6208279403</v>
      </c>
      <c r="F1554">
        <v>4521117.6208279403</v>
      </c>
      <c r="G1554">
        <v>6144737.5385918198</v>
      </c>
      <c r="H1554">
        <v>6393825.8564588604</v>
      </c>
      <c r="I1554">
        <v>1.9393326500117001</v>
      </c>
      <c r="J1554">
        <f t="shared" si="48"/>
        <v>0.69465837045899725</v>
      </c>
      <c r="K1554">
        <f t="shared" si="49"/>
        <v>0.70710678118654757</v>
      </c>
    </row>
    <row r="1555" spans="1:11" x14ac:dyDescent="0.25">
      <c r="A1555">
        <v>1554</v>
      </c>
      <c r="B1555">
        <v>44</v>
      </c>
      <c r="C1555">
        <v>45</v>
      </c>
      <c r="D1555">
        <v>5000000</v>
      </c>
      <c r="E1555">
        <v>5792742.7478200402</v>
      </c>
      <c r="F1555">
        <v>5792742.7478200402</v>
      </c>
      <c r="G1555">
        <v>7881383.4647393096</v>
      </c>
      <c r="H1555">
        <v>8192175.3573054904</v>
      </c>
      <c r="I1555">
        <v>3.18693612406729</v>
      </c>
      <c r="J1555">
        <f t="shared" si="48"/>
        <v>0.69465837045899725</v>
      </c>
      <c r="K1555">
        <f t="shared" si="49"/>
        <v>0.70710678118654757</v>
      </c>
    </row>
    <row r="1556" spans="1:11" x14ac:dyDescent="0.25">
      <c r="A1556">
        <v>1555</v>
      </c>
      <c r="B1556">
        <v>44</v>
      </c>
      <c r="C1556">
        <v>45</v>
      </c>
      <c r="D1556">
        <v>6000000</v>
      </c>
      <c r="E1556">
        <v>6301392.7986168703</v>
      </c>
      <c r="F1556">
        <v>6301392.7986168703</v>
      </c>
      <c r="G1556">
        <v>8576041.8351983093</v>
      </c>
      <c r="H1556">
        <v>8911515.1576441396</v>
      </c>
      <c r="I1556">
        <v>3.7722933444218101</v>
      </c>
      <c r="J1556">
        <f t="shared" si="48"/>
        <v>0.69465837045899725</v>
      </c>
      <c r="K1556">
        <f t="shared" si="49"/>
        <v>0.70710678118654757</v>
      </c>
    </row>
    <row r="1557" spans="1:11" x14ac:dyDescent="0.25">
      <c r="A1557">
        <v>1556</v>
      </c>
      <c r="B1557">
        <v>44</v>
      </c>
      <c r="C1557">
        <v>45</v>
      </c>
      <c r="D1557">
        <v>7000000</v>
      </c>
      <c r="E1557">
        <v>6810042.8494137097</v>
      </c>
      <c r="F1557">
        <v>6810042.8494137097</v>
      </c>
      <c r="G1557">
        <v>9270700.2056573108</v>
      </c>
      <c r="H1557">
        <v>9630854.9579827897</v>
      </c>
      <c r="I1557">
        <v>4.4069738966233496</v>
      </c>
      <c r="J1557">
        <f t="shared" si="48"/>
        <v>0.69465837045899725</v>
      </c>
      <c r="K1557">
        <f t="shared" si="49"/>
        <v>0.70710678118654757</v>
      </c>
    </row>
    <row r="1558" spans="1:11" x14ac:dyDescent="0.25">
      <c r="A1558">
        <v>1557</v>
      </c>
      <c r="B1558">
        <v>44</v>
      </c>
      <c r="C1558">
        <v>45</v>
      </c>
      <c r="D1558">
        <v>8000000</v>
      </c>
      <c r="E1558">
        <v>7318692.9002105501</v>
      </c>
      <c r="F1558">
        <v>7318692.9002105501</v>
      </c>
      <c r="G1558">
        <v>9965358.5761163104</v>
      </c>
      <c r="H1558">
        <v>10350194.758321401</v>
      </c>
      <c r="I1558">
        <v>5.0909777806719196</v>
      </c>
      <c r="J1558">
        <f t="shared" si="48"/>
        <v>0.69465837045899725</v>
      </c>
      <c r="K1558">
        <f t="shared" si="49"/>
        <v>0.70710678118654757</v>
      </c>
    </row>
    <row r="1559" spans="1:11" x14ac:dyDescent="0.25">
      <c r="A1559">
        <v>1558</v>
      </c>
      <c r="B1559">
        <v>44</v>
      </c>
      <c r="C1559">
        <v>45</v>
      </c>
      <c r="D1559">
        <v>9000000</v>
      </c>
      <c r="E1559">
        <v>7827342.9510073904</v>
      </c>
      <c r="F1559">
        <v>7827342.9510073904</v>
      </c>
      <c r="G1559">
        <v>10660016.946575301</v>
      </c>
      <c r="H1559">
        <v>11069534.558660001</v>
      </c>
      <c r="I1559">
        <v>5.82430499656751</v>
      </c>
      <c r="J1559">
        <f t="shared" si="48"/>
        <v>0.69465837045899725</v>
      </c>
      <c r="K1559">
        <f t="shared" si="49"/>
        <v>0.70710678118654757</v>
      </c>
    </row>
    <row r="1560" spans="1:11" x14ac:dyDescent="0.25">
      <c r="A1560">
        <v>1559</v>
      </c>
      <c r="B1560">
        <v>44</v>
      </c>
      <c r="C1560">
        <v>45</v>
      </c>
      <c r="D1560">
        <v>10000000</v>
      </c>
      <c r="E1560">
        <v>8335993.0018042196</v>
      </c>
      <c r="F1560">
        <v>8335993.0018042196</v>
      </c>
      <c r="G1560">
        <v>11354675.3170343</v>
      </c>
      <c r="H1560">
        <v>11788874.358998699</v>
      </c>
      <c r="I1560">
        <v>6.6069555443101198</v>
      </c>
      <c r="J1560">
        <f t="shared" si="48"/>
        <v>0.69465837045899725</v>
      </c>
      <c r="K1560">
        <f t="shared" si="49"/>
        <v>0.70710678118654757</v>
      </c>
    </row>
    <row r="1561" spans="1:11" x14ac:dyDescent="0.25">
      <c r="A1561">
        <v>1560</v>
      </c>
      <c r="B1561">
        <v>44</v>
      </c>
      <c r="C1561">
        <v>45</v>
      </c>
      <c r="D1561">
        <v>15000000</v>
      </c>
      <c r="E1561">
        <v>10879243.255788401</v>
      </c>
      <c r="F1561">
        <v>10879243.255788401</v>
      </c>
      <c r="G1561">
        <v>14827967.1693292</v>
      </c>
      <c r="H1561">
        <v>15385573.360692</v>
      </c>
      <c r="I1561">
        <v>11.260058260728499</v>
      </c>
      <c r="J1561">
        <f t="shared" si="48"/>
        <v>0.69465837045899725</v>
      </c>
      <c r="K1561">
        <f t="shared" si="49"/>
        <v>0.70710678118654757</v>
      </c>
    </row>
    <row r="1562" spans="1:11" x14ac:dyDescent="0.25">
      <c r="A1562">
        <v>1561</v>
      </c>
      <c r="B1562">
        <v>44</v>
      </c>
      <c r="C1562">
        <v>45</v>
      </c>
      <c r="D1562">
        <v>20000000</v>
      </c>
      <c r="E1562">
        <v>13422493.509772601</v>
      </c>
      <c r="F1562">
        <v>13422493.509772601</v>
      </c>
      <c r="G1562">
        <v>18301259.0216242</v>
      </c>
      <c r="H1562">
        <v>18982272.362385198</v>
      </c>
      <c r="I1562">
        <v>17.146244273322399</v>
      </c>
      <c r="J1562">
        <f t="shared" si="48"/>
        <v>0.69465837045899725</v>
      </c>
      <c r="K1562">
        <f t="shared" si="49"/>
        <v>0.70710678118654757</v>
      </c>
    </row>
    <row r="1563" spans="1:11" x14ac:dyDescent="0.25">
      <c r="A1563">
        <v>1562</v>
      </c>
      <c r="B1563">
        <v>44</v>
      </c>
      <c r="C1563">
        <v>45</v>
      </c>
      <c r="D1563">
        <v>25000000</v>
      </c>
      <c r="E1563">
        <v>15965743.7637567</v>
      </c>
      <c r="F1563">
        <v>15965743.7637567</v>
      </c>
      <c r="G1563">
        <v>21774550.8739192</v>
      </c>
      <c r="H1563">
        <v>22578971.364078499</v>
      </c>
      <c r="I1563">
        <v>24.265513582091899</v>
      </c>
      <c r="J1563">
        <f t="shared" si="48"/>
        <v>0.69465837045899725</v>
      </c>
      <c r="K1563">
        <f t="shared" si="49"/>
        <v>0.70710678118654757</v>
      </c>
    </row>
    <row r="1564" spans="1:11" x14ac:dyDescent="0.25">
      <c r="A1564">
        <v>1563</v>
      </c>
      <c r="B1564">
        <v>44</v>
      </c>
      <c r="C1564">
        <v>45</v>
      </c>
      <c r="D1564">
        <v>30000000</v>
      </c>
      <c r="E1564">
        <v>18508994.017740902</v>
      </c>
      <c r="F1564">
        <v>18508994.017740902</v>
      </c>
      <c r="G1564">
        <v>25247842.7262142</v>
      </c>
      <c r="H1564">
        <v>26175670.3657717</v>
      </c>
      <c r="I1564">
        <v>32.617866187036903</v>
      </c>
      <c r="J1564">
        <f t="shared" si="48"/>
        <v>0.69465837045899725</v>
      </c>
      <c r="K1564">
        <f t="shared" si="49"/>
        <v>0.70710678118654757</v>
      </c>
    </row>
    <row r="1565" spans="1:11" x14ac:dyDescent="0.25">
      <c r="A1565">
        <v>1564</v>
      </c>
      <c r="B1565">
        <v>44</v>
      </c>
      <c r="C1565">
        <v>45</v>
      </c>
      <c r="D1565">
        <v>35000000</v>
      </c>
      <c r="E1565">
        <v>21052244.2717251</v>
      </c>
      <c r="F1565">
        <v>21052244.2717251</v>
      </c>
      <c r="G1565">
        <v>28721134.5785092</v>
      </c>
      <c r="H1565">
        <v>29772369.367465001</v>
      </c>
      <c r="I1565">
        <v>42.2033020881575</v>
      </c>
      <c r="J1565">
        <f t="shared" si="48"/>
        <v>0.69465837045899725</v>
      </c>
      <c r="K1565">
        <f t="shared" si="49"/>
        <v>0.70710678118654757</v>
      </c>
    </row>
    <row r="1566" spans="1:11" x14ac:dyDescent="0.25">
      <c r="A1566">
        <v>1565</v>
      </c>
      <c r="B1566">
        <v>44</v>
      </c>
      <c r="C1566">
        <v>45</v>
      </c>
      <c r="D1566">
        <v>40000000</v>
      </c>
      <c r="E1566">
        <v>23595494.525709301</v>
      </c>
      <c r="F1566">
        <v>23595494.525709301</v>
      </c>
      <c r="G1566">
        <v>32194426.4308042</v>
      </c>
      <c r="H1566">
        <v>33369068.369158201</v>
      </c>
      <c r="I1566">
        <v>53.021821285453598</v>
      </c>
      <c r="J1566">
        <f t="shared" si="48"/>
        <v>0.69465837045899725</v>
      </c>
      <c r="K1566">
        <f t="shared" si="49"/>
        <v>0.70710678118654757</v>
      </c>
    </row>
    <row r="1567" spans="1:11" x14ac:dyDescent="0.25">
      <c r="A1567">
        <v>1566</v>
      </c>
      <c r="B1567">
        <v>44</v>
      </c>
      <c r="C1567">
        <v>45</v>
      </c>
      <c r="D1567">
        <v>50000000</v>
      </c>
      <c r="E1567">
        <v>28681995.033677701</v>
      </c>
      <c r="F1567">
        <v>28681995.033677701</v>
      </c>
      <c r="G1567">
        <v>39141010.135394201</v>
      </c>
      <c r="H1567">
        <v>40562466.372544698</v>
      </c>
      <c r="I1567">
        <v>78.358109568572502</v>
      </c>
      <c r="J1567">
        <f t="shared" si="48"/>
        <v>0.69465837045899725</v>
      </c>
      <c r="K1567">
        <f t="shared" si="49"/>
        <v>0.70710678118654757</v>
      </c>
    </row>
    <row r="1568" spans="1:11" x14ac:dyDescent="0.25">
      <c r="A1568">
        <v>1567</v>
      </c>
      <c r="B1568">
        <v>44</v>
      </c>
      <c r="C1568">
        <v>45</v>
      </c>
      <c r="D1568">
        <v>75000000</v>
      </c>
      <c r="E1568">
        <v>41398246.303598598</v>
      </c>
      <c r="F1568">
        <v>41398246.303598598</v>
      </c>
      <c r="G1568">
        <v>56507469.396869101</v>
      </c>
      <c r="H1568">
        <v>58545961.381011002</v>
      </c>
      <c r="I1568">
        <v>163.27778795944101</v>
      </c>
      <c r="J1568">
        <f t="shared" si="48"/>
        <v>0.69465837045899725</v>
      </c>
      <c r="K1568">
        <f t="shared" si="49"/>
        <v>0.70710678118654757</v>
      </c>
    </row>
    <row r="1569" spans="1:11" x14ac:dyDescent="0.25">
      <c r="A1569">
        <v>1568</v>
      </c>
      <c r="B1569">
        <v>44</v>
      </c>
      <c r="C1569">
        <v>45</v>
      </c>
      <c r="D1569">
        <v>100000000</v>
      </c>
      <c r="E1569">
        <v>54114497.573519602</v>
      </c>
      <c r="F1569">
        <v>54114497.573519498</v>
      </c>
      <c r="G1569">
        <v>73873928.658344001</v>
      </c>
      <c r="H1569">
        <v>76529456.389477298</v>
      </c>
      <c r="I1569">
        <v>279.02454875469903</v>
      </c>
      <c r="J1569">
        <f t="shared" si="48"/>
        <v>0.69465837045899725</v>
      </c>
      <c r="K1569">
        <f t="shared" si="49"/>
        <v>0.70710678118654757</v>
      </c>
    </row>
    <row r="1570" spans="1:11" x14ac:dyDescent="0.25">
      <c r="A1570">
        <v>1569</v>
      </c>
      <c r="B1570">
        <v>44</v>
      </c>
      <c r="C1570">
        <v>45</v>
      </c>
      <c r="D1570">
        <v>200000000</v>
      </c>
      <c r="E1570">
        <v>104979502.653203</v>
      </c>
      <c r="F1570">
        <v>104979502.653203</v>
      </c>
      <c r="G1570">
        <v>143339765.704243</v>
      </c>
      <c r="H1570">
        <v>148463436.42334199</v>
      </c>
      <c r="I1570">
        <v>1050.2824159796101</v>
      </c>
      <c r="J1570">
        <f t="shared" si="48"/>
        <v>0.69465837045899725</v>
      </c>
      <c r="K1570">
        <f t="shared" si="49"/>
        <v>0.70710678118654757</v>
      </c>
    </row>
    <row r="1571" spans="1:11" x14ac:dyDescent="0.25">
      <c r="A1571">
        <v>1570</v>
      </c>
      <c r="B1571">
        <v>44</v>
      </c>
      <c r="C1571">
        <v>45</v>
      </c>
      <c r="D1571">
        <v>300000000</v>
      </c>
      <c r="E1571">
        <v>155844507.732887</v>
      </c>
      <c r="F1571">
        <v>155844507.732887</v>
      </c>
      <c r="G1571">
        <v>212805602.75014299</v>
      </c>
      <c r="H1571">
        <v>220397416.45720699</v>
      </c>
      <c r="I1571">
        <v>2314.7736016747499</v>
      </c>
      <c r="J1571">
        <f t="shared" si="48"/>
        <v>0.69465837045899725</v>
      </c>
      <c r="K1571">
        <f t="shared" si="49"/>
        <v>0.70710678118654757</v>
      </c>
    </row>
    <row r="1572" spans="1:11" x14ac:dyDescent="0.25">
      <c r="A1572">
        <v>1571</v>
      </c>
      <c r="B1572">
        <v>44</v>
      </c>
      <c r="C1572">
        <v>45</v>
      </c>
      <c r="D1572">
        <v>350000000</v>
      </c>
      <c r="E1572">
        <v>181277010.272728</v>
      </c>
      <c r="F1572">
        <v>181277010.272728</v>
      </c>
      <c r="G1572">
        <v>247538521.27309299</v>
      </c>
      <c r="H1572">
        <v>256364406.47413999</v>
      </c>
      <c r="I1572">
        <v>3131.9816889486501</v>
      </c>
      <c r="J1572">
        <f t="shared" si="48"/>
        <v>0.69465837045899725</v>
      </c>
      <c r="K1572">
        <f t="shared" si="49"/>
        <v>0.70710678118654757</v>
      </c>
    </row>
    <row r="1573" spans="1:11" x14ac:dyDescent="0.25">
      <c r="A1573">
        <v>1572</v>
      </c>
      <c r="B1573">
        <v>44</v>
      </c>
      <c r="C1573">
        <v>45</v>
      </c>
      <c r="D1573">
        <v>400000000</v>
      </c>
      <c r="E1573">
        <v>206709512.81257001</v>
      </c>
      <c r="F1573">
        <v>206709512.81257001</v>
      </c>
      <c r="G1573">
        <v>282271439.79604298</v>
      </c>
      <c r="H1573">
        <v>292331396.491072</v>
      </c>
      <c r="I1573">
        <v>4072.4981058401099</v>
      </c>
      <c r="J1573">
        <f t="shared" si="48"/>
        <v>0.69465837045899725</v>
      </c>
      <c r="K1573">
        <f t="shared" si="49"/>
        <v>0.70710678118654757</v>
      </c>
    </row>
    <row r="1574" spans="1:11" x14ac:dyDescent="0.25">
      <c r="A1574">
        <v>1573</v>
      </c>
      <c r="B1574">
        <v>44</v>
      </c>
      <c r="C1574">
        <v>45</v>
      </c>
      <c r="D1574">
        <v>500000000</v>
      </c>
      <c r="E1574">
        <v>257574517.89225399</v>
      </c>
      <c r="F1574">
        <v>257574517.89225399</v>
      </c>
      <c r="G1574">
        <v>351737276.84194201</v>
      </c>
      <c r="H1574">
        <v>364265376.52493697</v>
      </c>
      <c r="I1574">
        <v>6323.4559284756897</v>
      </c>
      <c r="J1574">
        <f t="shared" si="48"/>
        <v>0.69465837045899725</v>
      </c>
      <c r="K1574">
        <f t="shared" si="49"/>
        <v>0.70710678118654757</v>
      </c>
    </row>
    <row r="1575" spans="1:11" x14ac:dyDescent="0.25">
      <c r="A1575">
        <v>1574</v>
      </c>
      <c r="B1575">
        <v>44</v>
      </c>
      <c r="C1575">
        <v>45</v>
      </c>
      <c r="D1575">
        <v>750000000</v>
      </c>
      <c r="E1575">
        <v>384737030.59146303</v>
      </c>
      <c r="F1575">
        <v>384737030.59146303</v>
      </c>
      <c r="G1575">
        <v>525401869.45669198</v>
      </c>
      <c r="H1575">
        <v>544100326.60959995</v>
      </c>
      <c r="I1575">
        <v>14108.746253371801</v>
      </c>
      <c r="J1575">
        <f t="shared" si="48"/>
        <v>0.69465837045899725</v>
      </c>
      <c r="K1575">
        <f t="shared" si="49"/>
        <v>0.70710678118654757</v>
      </c>
    </row>
    <row r="1576" spans="1:11" x14ac:dyDescent="0.25">
      <c r="A1576">
        <v>1575</v>
      </c>
      <c r="B1576">
        <v>44</v>
      </c>
      <c r="C1576">
        <v>45</v>
      </c>
      <c r="D1576">
        <v>1000000000</v>
      </c>
      <c r="E1576">
        <v>511899543.29067302</v>
      </c>
      <c r="F1576">
        <v>511899543.29067302</v>
      </c>
      <c r="G1576">
        <v>699066462.07144105</v>
      </c>
      <c r="H1576">
        <v>723935276.69426298</v>
      </c>
      <c r="I1576">
        <v>24976.7448187068</v>
      </c>
      <c r="J1576">
        <f t="shared" si="48"/>
        <v>0.69465837045899725</v>
      </c>
      <c r="K1576">
        <f t="shared" si="49"/>
        <v>0.70710678118654757</v>
      </c>
    </row>
    <row r="1577" spans="1:11" x14ac:dyDescent="0.25">
      <c r="A1577">
        <v>1576</v>
      </c>
      <c r="B1577">
        <v>45</v>
      </c>
      <c r="C1577">
        <v>45</v>
      </c>
      <c r="D1577">
        <v>100</v>
      </c>
      <c r="E1577">
        <v>3194469.14506057</v>
      </c>
      <c r="F1577">
        <v>3194469.14506057</v>
      </c>
      <c r="G1577">
        <v>4487419.1195440302</v>
      </c>
      <c r="H1577">
        <v>4517661.58952705</v>
      </c>
      <c r="I1577">
        <v>1.00003140997673</v>
      </c>
      <c r="J1577">
        <f t="shared" si="48"/>
        <v>0.70710678118654746</v>
      </c>
      <c r="K1577">
        <f t="shared" si="49"/>
        <v>0.70710678118654757</v>
      </c>
    </row>
    <row r="1578" spans="1:11" x14ac:dyDescent="0.25">
      <c r="A1578">
        <v>1577</v>
      </c>
      <c r="B1578">
        <v>45</v>
      </c>
      <c r="C1578">
        <v>45</v>
      </c>
      <c r="D1578">
        <v>500</v>
      </c>
      <c r="E1578">
        <v>3194669.14506057</v>
      </c>
      <c r="F1578">
        <v>3194669.14506057</v>
      </c>
      <c r="G1578">
        <v>4487701.9622565098</v>
      </c>
      <c r="H1578">
        <v>4517944.4322395204</v>
      </c>
      <c r="I1578">
        <v>1.0001570548165699</v>
      </c>
      <c r="J1578">
        <f t="shared" si="48"/>
        <v>0.70710678118654746</v>
      </c>
      <c r="K1578">
        <f t="shared" si="49"/>
        <v>0.70710678118654757</v>
      </c>
    </row>
    <row r="1579" spans="1:11" x14ac:dyDescent="0.25">
      <c r="A1579">
        <v>1578</v>
      </c>
      <c r="B1579">
        <v>45</v>
      </c>
      <c r="C1579">
        <v>45</v>
      </c>
      <c r="D1579">
        <v>1000</v>
      </c>
      <c r="E1579">
        <v>3194919.14506057</v>
      </c>
      <c r="F1579">
        <v>3194919.14506057</v>
      </c>
      <c r="G1579">
        <v>4488055.5156471003</v>
      </c>
      <c r="H1579">
        <v>4518297.9856301099</v>
      </c>
      <c r="I1579">
        <v>1.0003141219654199</v>
      </c>
      <c r="J1579">
        <f t="shared" si="48"/>
        <v>0.70710678118654746</v>
      </c>
      <c r="K1579">
        <f t="shared" si="49"/>
        <v>0.70710678118654757</v>
      </c>
    </row>
    <row r="1580" spans="1:11" x14ac:dyDescent="0.25">
      <c r="A1580">
        <v>1579</v>
      </c>
      <c r="B1580">
        <v>45</v>
      </c>
      <c r="C1580">
        <v>45</v>
      </c>
      <c r="D1580">
        <v>10000</v>
      </c>
      <c r="E1580">
        <v>3199419.14506057</v>
      </c>
      <c r="F1580">
        <v>3199419.14506057</v>
      </c>
      <c r="G1580">
        <v>4494419.47667778</v>
      </c>
      <c r="H1580">
        <v>4524661.9466607897</v>
      </c>
      <c r="I1580">
        <v>1.0031434394643499</v>
      </c>
      <c r="J1580">
        <f t="shared" si="48"/>
        <v>0.70710678118654746</v>
      </c>
      <c r="K1580">
        <f t="shared" si="49"/>
        <v>0.70710678118654757</v>
      </c>
    </row>
    <row r="1581" spans="1:11" x14ac:dyDescent="0.25">
      <c r="A1581">
        <v>1580</v>
      </c>
      <c r="B1581">
        <v>45</v>
      </c>
      <c r="C1581">
        <v>45</v>
      </c>
      <c r="D1581">
        <v>50000</v>
      </c>
      <c r="E1581">
        <v>3219419.14506057</v>
      </c>
      <c r="F1581">
        <v>3219419.14506057</v>
      </c>
      <c r="G1581">
        <v>4522703.7479252396</v>
      </c>
      <c r="H1581">
        <v>4552946.2179082502</v>
      </c>
      <c r="I1581">
        <v>1.0157665264353599</v>
      </c>
      <c r="J1581">
        <f t="shared" si="48"/>
        <v>0.70710678118654746</v>
      </c>
      <c r="K1581">
        <f t="shared" si="49"/>
        <v>0.70710678118654757</v>
      </c>
    </row>
    <row r="1582" spans="1:11" x14ac:dyDescent="0.25">
      <c r="A1582">
        <v>1581</v>
      </c>
      <c r="B1582">
        <v>45</v>
      </c>
      <c r="C1582">
        <v>45</v>
      </c>
      <c r="D1582">
        <v>100000</v>
      </c>
      <c r="E1582">
        <v>3244419.14506057</v>
      </c>
      <c r="F1582">
        <v>3244419.14506057</v>
      </c>
      <c r="G1582">
        <v>4558059.0869845701</v>
      </c>
      <c r="H1582">
        <v>4588301.5569675798</v>
      </c>
      <c r="I1582">
        <v>1.0316563756546999</v>
      </c>
      <c r="J1582">
        <f t="shared" si="48"/>
        <v>0.70710678118654746</v>
      </c>
      <c r="K1582">
        <f t="shared" si="49"/>
        <v>0.70710678118654757</v>
      </c>
    </row>
    <row r="1583" spans="1:11" x14ac:dyDescent="0.25">
      <c r="A1583">
        <v>1582</v>
      </c>
      <c r="B1583">
        <v>45</v>
      </c>
      <c r="C1583">
        <v>45</v>
      </c>
      <c r="D1583">
        <v>200000</v>
      </c>
      <c r="E1583">
        <v>3294419.14506057</v>
      </c>
      <c r="F1583">
        <v>3294419.14506057</v>
      </c>
      <c r="G1583">
        <v>4628769.76510322</v>
      </c>
      <c r="H1583">
        <v>4659012.2350862399</v>
      </c>
      <c r="I1583">
        <v>1.06380604244532</v>
      </c>
      <c r="J1583">
        <f t="shared" si="48"/>
        <v>0.70710678118654746</v>
      </c>
      <c r="K1583">
        <f t="shared" si="49"/>
        <v>0.70710678118654757</v>
      </c>
    </row>
    <row r="1584" spans="1:11" x14ac:dyDescent="0.25">
      <c r="A1584">
        <v>1583</v>
      </c>
      <c r="B1584">
        <v>45</v>
      </c>
      <c r="C1584">
        <v>45</v>
      </c>
      <c r="D1584">
        <v>300000</v>
      </c>
      <c r="E1584">
        <v>3344419.14506057</v>
      </c>
      <c r="F1584">
        <v>3344419.14506057</v>
      </c>
      <c r="G1584">
        <v>4699480.4432218801</v>
      </c>
      <c r="H1584">
        <v>4729722.9132048897</v>
      </c>
      <c r="I1584">
        <v>1.0964490003718701</v>
      </c>
      <c r="J1584">
        <f t="shared" si="48"/>
        <v>0.70710678118654746</v>
      </c>
      <c r="K1584">
        <f t="shared" si="49"/>
        <v>0.70710678118654757</v>
      </c>
    </row>
    <row r="1585" spans="1:11" x14ac:dyDescent="0.25">
      <c r="A1585">
        <v>1584</v>
      </c>
      <c r="B1585">
        <v>45</v>
      </c>
      <c r="C1585">
        <v>45</v>
      </c>
      <c r="D1585">
        <v>400000</v>
      </c>
      <c r="E1585">
        <v>3394419.14506057</v>
      </c>
      <c r="F1585">
        <v>3394419.14506057</v>
      </c>
      <c r="G1585">
        <v>4770191.12134053</v>
      </c>
      <c r="H1585">
        <v>4800433.5913235499</v>
      </c>
      <c r="I1585">
        <v>1.1295852494343399</v>
      </c>
      <c r="J1585">
        <f t="shared" si="48"/>
        <v>0.70710678118654746</v>
      </c>
      <c r="K1585">
        <f t="shared" si="49"/>
        <v>0.70710678118654757</v>
      </c>
    </row>
    <row r="1586" spans="1:11" x14ac:dyDescent="0.25">
      <c r="A1586">
        <v>1585</v>
      </c>
      <c r="B1586">
        <v>45</v>
      </c>
      <c r="C1586">
        <v>45</v>
      </c>
      <c r="D1586">
        <v>500000</v>
      </c>
      <c r="E1586">
        <v>3444419.14506057</v>
      </c>
      <c r="F1586">
        <v>3444419.14506057</v>
      </c>
      <c r="G1586">
        <v>4840901.7994591901</v>
      </c>
      <c r="H1586">
        <v>4871144.2694421997</v>
      </c>
      <c r="I1586">
        <v>1.1632147896327201</v>
      </c>
      <c r="J1586">
        <f t="shared" si="48"/>
        <v>0.70710678118654746</v>
      </c>
      <c r="K1586">
        <f t="shared" si="49"/>
        <v>0.70710678118654757</v>
      </c>
    </row>
    <row r="1587" spans="1:11" x14ac:dyDescent="0.25">
      <c r="A1587">
        <v>1586</v>
      </c>
      <c r="B1587">
        <v>45</v>
      </c>
      <c r="C1587">
        <v>45</v>
      </c>
      <c r="D1587">
        <v>750000</v>
      </c>
      <c r="E1587">
        <v>3569419.14506057</v>
      </c>
      <c r="F1587">
        <v>3569419.14506057</v>
      </c>
      <c r="G1587">
        <v>5017678.4947558297</v>
      </c>
      <c r="H1587">
        <v>5047920.9647388402</v>
      </c>
      <c r="I1587">
        <v>1.24944678884836</v>
      </c>
      <c r="J1587">
        <f t="shared" si="48"/>
        <v>0.70710678118654746</v>
      </c>
      <c r="K1587">
        <f t="shared" si="49"/>
        <v>0.70710678118654757</v>
      </c>
    </row>
    <row r="1588" spans="1:11" x14ac:dyDescent="0.25">
      <c r="A1588">
        <v>1587</v>
      </c>
      <c r="B1588">
        <v>45</v>
      </c>
      <c r="C1588">
        <v>45</v>
      </c>
      <c r="D1588">
        <v>1000000</v>
      </c>
      <c r="E1588">
        <v>3694419.14506057</v>
      </c>
      <c r="F1588">
        <v>3694419.14506057</v>
      </c>
      <c r="G1588">
        <v>5194455.1900524599</v>
      </c>
      <c r="H1588">
        <v>5224697.6600354696</v>
      </c>
      <c r="I1588">
        <v>1.3387618576635001</v>
      </c>
      <c r="J1588">
        <f t="shared" si="48"/>
        <v>0.70710678118654746</v>
      </c>
      <c r="K1588">
        <f t="shared" si="49"/>
        <v>0.70710678118654757</v>
      </c>
    </row>
    <row r="1589" spans="1:11" x14ac:dyDescent="0.25">
      <c r="A1589">
        <v>1588</v>
      </c>
      <c r="B1589">
        <v>45</v>
      </c>
      <c r="C1589">
        <v>45</v>
      </c>
      <c r="D1589">
        <v>2500000</v>
      </c>
      <c r="E1589">
        <v>4444419.14506057</v>
      </c>
      <c r="F1589">
        <v>4444419.14506057</v>
      </c>
      <c r="G1589">
        <v>6255115.3618322797</v>
      </c>
      <c r="H1589">
        <v>6285357.8318152996</v>
      </c>
      <c r="I1589">
        <v>1.9393967321440699</v>
      </c>
      <c r="J1589">
        <f t="shared" si="48"/>
        <v>0.70710678118654746</v>
      </c>
      <c r="K1589">
        <f t="shared" si="49"/>
        <v>0.70710678118654757</v>
      </c>
    </row>
    <row r="1590" spans="1:11" x14ac:dyDescent="0.25">
      <c r="A1590">
        <v>1589</v>
      </c>
      <c r="B1590">
        <v>45</v>
      </c>
      <c r="C1590">
        <v>45</v>
      </c>
      <c r="D1590">
        <v>5000000</v>
      </c>
      <c r="E1590">
        <v>5694419.14506057</v>
      </c>
      <c r="F1590">
        <v>5694419.14506057</v>
      </c>
      <c r="G1590">
        <v>8022882.3147986503</v>
      </c>
      <c r="H1590">
        <v>8053124.7847816702</v>
      </c>
      <c r="I1590">
        <v>3.18710042423921</v>
      </c>
      <c r="J1590">
        <f t="shared" si="48"/>
        <v>0.70710678118654746</v>
      </c>
      <c r="K1590">
        <f t="shared" si="49"/>
        <v>0.70710678118654757</v>
      </c>
    </row>
    <row r="1591" spans="1:11" x14ac:dyDescent="0.25">
      <c r="A1591">
        <v>1590</v>
      </c>
      <c r="B1591">
        <v>45</v>
      </c>
      <c r="C1591">
        <v>45</v>
      </c>
      <c r="D1591">
        <v>6000000</v>
      </c>
      <c r="E1591">
        <v>6194419.14506057</v>
      </c>
      <c r="F1591">
        <v>6194419.14506057</v>
      </c>
      <c r="G1591">
        <v>8729989.0959852003</v>
      </c>
      <c r="H1591">
        <v>8760231.5659682099</v>
      </c>
      <c r="I1591">
        <v>3.77250784986356</v>
      </c>
      <c r="J1591">
        <f t="shared" si="48"/>
        <v>0.70710678118654746</v>
      </c>
      <c r="K1591">
        <f t="shared" si="49"/>
        <v>0.70710678118654757</v>
      </c>
    </row>
    <row r="1592" spans="1:11" x14ac:dyDescent="0.25">
      <c r="A1592">
        <v>1591</v>
      </c>
      <c r="B1592">
        <v>45</v>
      </c>
      <c r="C1592">
        <v>45</v>
      </c>
      <c r="D1592">
        <v>7000000</v>
      </c>
      <c r="E1592">
        <v>6694419.14506057</v>
      </c>
      <c r="F1592">
        <v>6694419.14506057</v>
      </c>
      <c r="G1592">
        <v>9437095.8771717492</v>
      </c>
      <c r="H1592">
        <v>9467338.3471547607</v>
      </c>
      <c r="I1592">
        <v>4.4072443890800796</v>
      </c>
      <c r="J1592">
        <f t="shared" si="48"/>
        <v>0.70710678118654746</v>
      </c>
      <c r="K1592">
        <f t="shared" si="49"/>
        <v>0.70710678118654757</v>
      </c>
    </row>
    <row r="1593" spans="1:11" x14ac:dyDescent="0.25">
      <c r="A1593">
        <v>1592</v>
      </c>
      <c r="B1593">
        <v>45</v>
      </c>
      <c r="C1593">
        <v>45</v>
      </c>
      <c r="D1593">
        <v>8000000</v>
      </c>
      <c r="E1593">
        <v>7194419.14506057</v>
      </c>
      <c r="F1593">
        <v>7194419.14506057</v>
      </c>
      <c r="G1593">
        <v>10144202.6583582</v>
      </c>
      <c r="H1593">
        <v>10174445.1283413</v>
      </c>
      <c r="I1593">
        <v>5.0913100418887796</v>
      </c>
      <c r="J1593">
        <f t="shared" si="48"/>
        <v>0.70710678118654746</v>
      </c>
      <c r="K1593">
        <f t="shared" si="49"/>
        <v>0.70710678118654757</v>
      </c>
    </row>
    <row r="1594" spans="1:11" x14ac:dyDescent="0.25">
      <c r="A1594">
        <v>1593</v>
      </c>
      <c r="B1594">
        <v>45</v>
      </c>
      <c r="C1594">
        <v>45</v>
      </c>
      <c r="D1594">
        <v>9000000</v>
      </c>
      <c r="E1594">
        <v>7694419.14506057</v>
      </c>
      <c r="F1594">
        <v>7694419.14506057</v>
      </c>
      <c r="G1594">
        <v>10851309.439544801</v>
      </c>
      <c r="H1594">
        <v>10881551.909527799</v>
      </c>
      <c r="I1594">
        <v>5.8247048082896402</v>
      </c>
      <c r="J1594">
        <f t="shared" si="48"/>
        <v>0.70710678118654746</v>
      </c>
      <c r="K1594">
        <f t="shared" si="49"/>
        <v>0.70710678118654757</v>
      </c>
    </row>
    <row r="1595" spans="1:11" x14ac:dyDescent="0.25">
      <c r="A1595">
        <v>1594</v>
      </c>
      <c r="B1595">
        <v>45</v>
      </c>
      <c r="C1595">
        <v>45</v>
      </c>
      <c r="D1595">
        <v>10000000</v>
      </c>
      <c r="E1595">
        <v>8194419.14506057</v>
      </c>
      <c r="F1595">
        <v>8194419.14506057</v>
      </c>
      <c r="G1595">
        <v>11558416.220731299</v>
      </c>
      <c r="H1595">
        <v>11588658.6907144</v>
      </c>
      <c r="I1595">
        <v>6.6074286882826803</v>
      </c>
      <c r="J1595">
        <f t="shared" si="48"/>
        <v>0.70710678118654746</v>
      </c>
      <c r="K1595">
        <f t="shared" si="49"/>
        <v>0.70710678118654757</v>
      </c>
    </row>
    <row r="1596" spans="1:11" x14ac:dyDescent="0.25">
      <c r="A1596">
        <v>1595</v>
      </c>
      <c r="B1596">
        <v>45</v>
      </c>
      <c r="C1596">
        <v>45</v>
      </c>
      <c r="D1596">
        <v>15000000</v>
      </c>
      <c r="E1596">
        <v>10694419.1450605</v>
      </c>
      <c r="F1596">
        <v>10694419.1450605</v>
      </c>
      <c r="G1596">
        <v>15093950.1266641</v>
      </c>
      <c r="H1596">
        <v>15124192.596647101</v>
      </c>
      <c r="I1596">
        <v>11.260984792130399</v>
      </c>
      <c r="J1596">
        <f t="shared" si="48"/>
        <v>0.70710678118654746</v>
      </c>
      <c r="K1596">
        <f t="shared" si="49"/>
        <v>0.70710678118654757</v>
      </c>
    </row>
    <row r="1597" spans="1:11" x14ac:dyDescent="0.25">
      <c r="A1597">
        <v>1596</v>
      </c>
      <c r="B1597">
        <v>45</v>
      </c>
      <c r="C1597">
        <v>45</v>
      </c>
      <c r="D1597">
        <v>20000000</v>
      </c>
      <c r="E1597">
        <v>13194419.1450605</v>
      </c>
      <c r="F1597">
        <v>13194419.1450605</v>
      </c>
      <c r="G1597">
        <v>18629484.0325968</v>
      </c>
      <c r="H1597">
        <v>18659726.502579801</v>
      </c>
      <c r="I1597">
        <v>17.1477687357823</v>
      </c>
      <c r="J1597">
        <f t="shared" si="48"/>
        <v>0.70710678118654746</v>
      </c>
      <c r="K1597">
        <f t="shared" si="49"/>
        <v>0.70710678118654757</v>
      </c>
    </row>
    <row r="1598" spans="1:11" x14ac:dyDescent="0.25">
      <c r="A1598">
        <v>1597</v>
      </c>
      <c r="B1598">
        <v>45</v>
      </c>
      <c r="C1598">
        <v>45</v>
      </c>
      <c r="D1598">
        <v>25000000</v>
      </c>
      <c r="E1598">
        <v>15694419.1450605</v>
      </c>
      <c r="F1598">
        <v>15694419.1450605</v>
      </c>
      <c r="G1598">
        <v>22165017.938529599</v>
      </c>
      <c r="H1598">
        <v>22195260.4085126</v>
      </c>
      <c r="I1598">
        <v>24.267780519238599</v>
      </c>
      <c r="J1598">
        <f t="shared" si="48"/>
        <v>0.70710678118654746</v>
      </c>
      <c r="K1598">
        <f t="shared" si="49"/>
        <v>0.70710678118654757</v>
      </c>
    </row>
    <row r="1599" spans="1:11" x14ac:dyDescent="0.25">
      <c r="A1599">
        <v>1598</v>
      </c>
      <c r="B1599">
        <v>45</v>
      </c>
      <c r="C1599">
        <v>45</v>
      </c>
      <c r="D1599">
        <v>30000000</v>
      </c>
      <c r="E1599">
        <v>18194419.145060498</v>
      </c>
      <c r="F1599">
        <v>18194419.145060498</v>
      </c>
      <c r="G1599">
        <v>25700551.844462302</v>
      </c>
      <c r="H1599">
        <v>25730794.314445298</v>
      </c>
      <c r="I1599">
        <v>32.621020142499098</v>
      </c>
      <c r="J1599">
        <f t="shared" si="48"/>
        <v>0.70710678118654746</v>
      </c>
      <c r="K1599">
        <f t="shared" si="49"/>
        <v>0.70710678118654757</v>
      </c>
    </row>
    <row r="1600" spans="1:11" x14ac:dyDescent="0.25">
      <c r="A1600">
        <v>1599</v>
      </c>
      <c r="B1600">
        <v>45</v>
      </c>
      <c r="C1600">
        <v>45</v>
      </c>
      <c r="D1600">
        <v>35000000</v>
      </c>
      <c r="E1600">
        <v>20694419.145060498</v>
      </c>
      <c r="F1600">
        <v>20694419.145060498</v>
      </c>
      <c r="G1600">
        <v>29236085.750395</v>
      </c>
      <c r="H1600">
        <v>29266328.220378</v>
      </c>
      <c r="I1600">
        <v>42.207487605563799</v>
      </c>
      <c r="J1600">
        <f t="shared" si="48"/>
        <v>0.70710678118654746</v>
      </c>
      <c r="K1600">
        <f t="shared" si="49"/>
        <v>0.70710678118654757</v>
      </c>
    </row>
    <row r="1601" spans="1:11" x14ac:dyDescent="0.25">
      <c r="A1601">
        <v>1600</v>
      </c>
      <c r="B1601">
        <v>45</v>
      </c>
      <c r="C1601">
        <v>45</v>
      </c>
      <c r="D1601">
        <v>40000000</v>
      </c>
      <c r="E1601">
        <v>23194419.145060498</v>
      </c>
      <c r="F1601">
        <v>23194419.145060498</v>
      </c>
      <c r="G1601">
        <v>32771619.656327799</v>
      </c>
      <c r="H1601">
        <v>32801862.126310799</v>
      </c>
      <c r="I1601">
        <v>53.027182908432899</v>
      </c>
      <c r="J1601">
        <f t="shared" si="48"/>
        <v>0.70710678118654746</v>
      </c>
      <c r="K1601">
        <f t="shared" si="49"/>
        <v>0.70710678118654757</v>
      </c>
    </row>
    <row r="1602" spans="1:11" x14ac:dyDescent="0.25">
      <c r="A1602">
        <v>1601</v>
      </c>
      <c r="B1602">
        <v>45</v>
      </c>
      <c r="C1602">
        <v>45</v>
      </c>
      <c r="D1602">
        <v>50000000</v>
      </c>
      <c r="E1602">
        <v>28194419.145060498</v>
      </c>
      <c r="F1602">
        <v>28194419.145060498</v>
      </c>
      <c r="G1602">
        <v>39842687.468193203</v>
      </c>
      <c r="H1602">
        <v>39872929.938176297</v>
      </c>
      <c r="I1602">
        <v>78.366257033583693</v>
      </c>
      <c r="J1602">
        <f t="shared" ref="J1602:J1665" si="50">SIN(B1602*PI()/180)</f>
        <v>0.70710678118654746</v>
      </c>
      <c r="K1602">
        <f t="shared" ref="K1602:K1665" si="51">COS(C1602*PI()/180)</f>
        <v>0.70710678118654757</v>
      </c>
    </row>
    <row r="1603" spans="1:11" x14ac:dyDescent="0.25">
      <c r="A1603">
        <v>1602</v>
      </c>
      <c r="B1603">
        <v>45</v>
      </c>
      <c r="C1603">
        <v>45</v>
      </c>
      <c r="D1603">
        <v>75000000</v>
      </c>
      <c r="E1603">
        <v>40694419.145060502</v>
      </c>
      <c r="F1603">
        <v>40694419.145060502</v>
      </c>
      <c r="G1603">
        <v>57520356.9978569</v>
      </c>
      <c r="H1603">
        <v>57550599.467840001</v>
      </c>
      <c r="I1603">
        <v>163.295429543035</v>
      </c>
      <c r="J1603">
        <f t="shared" si="50"/>
        <v>0.70710678118654746</v>
      </c>
      <c r="K1603">
        <f t="shared" si="51"/>
        <v>0.70710678118654757</v>
      </c>
    </row>
    <row r="1604" spans="1:11" x14ac:dyDescent="0.25">
      <c r="A1604">
        <v>1603</v>
      </c>
      <c r="B1604">
        <v>45</v>
      </c>
      <c r="C1604">
        <v>45</v>
      </c>
      <c r="D1604">
        <v>100000000</v>
      </c>
      <c r="E1604">
        <v>53194419.145060502</v>
      </c>
      <c r="F1604">
        <v>53194419.145060502</v>
      </c>
      <c r="G1604">
        <v>75198026.527520597</v>
      </c>
      <c r="H1604">
        <v>75228268.997503594</v>
      </c>
      <c r="I1604">
        <v>279.055298047593</v>
      </c>
      <c r="J1604">
        <f t="shared" si="50"/>
        <v>0.70710678118654746</v>
      </c>
      <c r="K1604">
        <f t="shared" si="51"/>
        <v>0.70710678118654757</v>
      </c>
    </row>
    <row r="1605" spans="1:11" x14ac:dyDescent="0.25">
      <c r="A1605">
        <v>1604</v>
      </c>
      <c r="B1605">
        <v>45</v>
      </c>
      <c r="C1605">
        <v>45</v>
      </c>
      <c r="D1605">
        <v>200000000</v>
      </c>
      <c r="E1605">
        <v>103194419.14506</v>
      </c>
      <c r="F1605">
        <v>103194419.14506</v>
      </c>
      <c r="G1605">
        <v>145908704.646175</v>
      </c>
      <c r="H1605">
        <v>145938947.11615801</v>
      </c>
      <c r="I1605">
        <v>1050.40173201688</v>
      </c>
      <c r="J1605">
        <f t="shared" si="50"/>
        <v>0.70710678118654746</v>
      </c>
      <c r="K1605">
        <f t="shared" si="51"/>
        <v>0.70710678118654757</v>
      </c>
    </row>
    <row r="1606" spans="1:11" x14ac:dyDescent="0.25">
      <c r="A1606">
        <v>1605</v>
      </c>
      <c r="B1606">
        <v>45</v>
      </c>
      <c r="C1606">
        <v>45</v>
      </c>
      <c r="D1606">
        <v>300000000</v>
      </c>
      <c r="E1606">
        <v>153194419.14506</v>
      </c>
      <c r="F1606">
        <v>153194419.14506</v>
      </c>
      <c r="G1606">
        <v>216619382.76482999</v>
      </c>
      <c r="H1606">
        <v>216649625.234813</v>
      </c>
      <c r="I1606">
        <v>2315.0393019078801</v>
      </c>
      <c r="J1606">
        <f t="shared" si="50"/>
        <v>0.70710678118654746</v>
      </c>
      <c r="K1606">
        <f t="shared" si="51"/>
        <v>0.70710678118654757</v>
      </c>
    </row>
    <row r="1607" spans="1:11" x14ac:dyDescent="0.25">
      <c r="A1607">
        <v>1606</v>
      </c>
      <c r="B1607">
        <v>45</v>
      </c>
      <c r="C1607">
        <v>45</v>
      </c>
      <c r="D1607">
        <v>350000000</v>
      </c>
      <c r="E1607">
        <v>178194419.14506</v>
      </c>
      <c r="F1607">
        <v>178194419.14506</v>
      </c>
      <c r="G1607">
        <v>251974721.824157</v>
      </c>
      <c r="H1607">
        <v>252004964.29414001</v>
      </c>
      <c r="I1607">
        <v>3132.3422628240201</v>
      </c>
      <c r="J1607">
        <f t="shared" si="50"/>
        <v>0.70710678118654746</v>
      </c>
      <c r="K1607">
        <f t="shared" si="51"/>
        <v>0.70710678118654757</v>
      </c>
    </row>
    <row r="1608" spans="1:11" x14ac:dyDescent="0.25">
      <c r="A1608">
        <v>1607</v>
      </c>
      <c r="B1608">
        <v>45</v>
      </c>
      <c r="C1608">
        <v>45</v>
      </c>
      <c r="D1608">
        <v>400000000</v>
      </c>
      <c r="E1608">
        <v>203194419.14506</v>
      </c>
      <c r="F1608">
        <v>203194419.14506</v>
      </c>
      <c r="G1608">
        <v>287330060.88348401</v>
      </c>
      <c r="H1608">
        <v>287360303.35346699</v>
      </c>
      <c r="I1608">
        <v>4072.9680077205899</v>
      </c>
      <c r="J1608">
        <f t="shared" si="50"/>
        <v>0.70710678118654746</v>
      </c>
      <c r="K1608">
        <f t="shared" si="51"/>
        <v>0.70710678118654757</v>
      </c>
    </row>
    <row r="1609" spans="1:11" x14ac:dyDescent="0.25">
      <c r="A1609">
        <v>1608</v>
      </c>
      <c r="B1609">
        <v>45</v>
      </c>
      <c r="C1609">
        <v>45</v>
      </c>
      <c r="D1609">
        <v>500000000</v>
      </c>
      <c r="E1609">
        <v>253194419.14506</v>
      </c>
      <c r="F1609">
        <v>253194419.14506</v>
      </c>
      <c r="G1609">
        <v>358040739.00213897</v>
      </c>
      <c r="H1609">
        <v>358070981.47212201</v>
      </c>
      <c r="I1609">
        <v>6324.1878494549901</v>
      </c>
      <c r="J1609">
        <f t="shared" si="50"/>
        <v>0.70710678118654746</v>
      </c>
      <c r="K1609">
        <f t="shared" si="51"/>
        <v>0.70710678118654757</v>
      </c>
    </row>
    <row r="1610" spans="1:11" x14ac:dyDescent="0.25">
      <c r="A1610">
        <v>1609</v>
      </c>
      <c r="B1610">
        <v>45</v>
      </c>
      <c r="C1610">
        <v>45</v>
      </c>
      <c r="D1610">
        <v>750000000</v>
      </c>
      <c r="E1610">
        <v>378194419.14506</v>
      </c>
      <c r="F1610">
        <v>378194419.14506</v>
      </c>
      <c r="G1610">
        <v>534817434.29877597</v>
      </c>
      <c r="H1610">
        <v>534847676.76875901</v>
      </c>
      <c r="I1610">
        <v>14110.3861734484</v>
      </c>
      <c r="J1610">
        <f t="shared" si="50"/>
        <v>0.70710678118654746</v>
      </c>
      <c r="K1610">
        <f t="shared" si="51"/>
        <v>0.70710678118654757</v>
      </c>
    </row>
    <row r="1611" spans="1:11" x14ac:dyDescent="0.25">
      <c r="A1611">
        <v>1610</v>
      </c>
      <c r="B1611">
        <v>45</v>
      </c>
      <c r="C1611">
        <v>45</v>
      </c>
      <c r="D1611">
        <v>1000000000</v>
      </c>
      <c r="E1611">
        <v>503194419.14506</v>
      </c>
      <c r="F1611">
        <v>503194419.14506</v>
      </c>
      <c r="G1611">
        <v>711594129.59541297</v>
      </c>
      <c r="H1611">
        <v>711624372.06539595</v>
      </c>
      <c r="I1611">
        <v>24979.654096952501</v>
      </c>
      <c r="J1611">
        <f t="shared" si="50"/>
        <v>0.70710678118654746</v>
      </c>
      <c r="K1611">
        <f t="shared" si="51"/>
        <v>0.70710678118654757</v>
      </c>
    </row>
    <row r="1612" spans="1:11" x14ac:dyDescent="0.25">
      <c r="A1612">
        <v>1611</v>
      </c>
      <c r="B1612">
        <v>46</v>
      </c>
      <c r="C1612">
        <v>45</v>
      </c>
      <c r="D1612">
        <v>100</v>
      </c>
      <c r="E1612">
        <v>3138415.3635839098</v>
      </c>
      <c r="F1612">
        <v>3138415.3635839098</v>
      </c>
      <c r="G1612">
        <v>4565319.47481295</v>
      </c>
      <c r="H1612">
        <v>4438389.5715404497</v>
      </c>
      <c r="I1612">
        <v>1.0000314118176501</v>
      </c>
      <c r="J1612">
        <f t="shared" si="50"/>
        <v>0.71933980033865108</v>
      </c>
      <c r="K1612">
        <f t="shared" si="51"/>
        <v>0.70710678118654757</v>
      </c>
    </row>
    <row r="1613" spans="1:11" x14ac:dyDescent="0.25">
      <c r="A1613">
        <v>1612</v>
      </c>
      <c r="B1613">
        <v>46</v>
      </c>
      <c r="C1613">
        <v>45</v>
      </c>
      <c r="D1613">
        <v>500</v>
      </c>
      <c r="E1613">
        <v>3138611.8426416498</v>
      </c>
      <c r="F1613">
        <v>3138611.8426416498</v>
      </c>
      <c r="G1613">
        <v>4565607.2107330803</v>
      </c>
      <c r="H1613">
        <v>4438667.4348886404</v>
      </c>
      <c r="I1613">
        <v>1.0001570640217401</v>
      </c>
      <c r="J1613">
        <f t="shared" si="50"/>
        <v>0.71933980033865108</v>
      </c>
      <c r="K1613">
        <f t="shared" si="51"/>
        <v>0.70710678118654757</v>
      </c>
    </row>
    <row r="1614" spans="1:11" x14ac:dyDescent="0.25">
      <c r="A1614">
        <v>1613</v>
      </c>
      <c r="B1614">
        <v>46</v>
      </c>
      <c r="C1614">
        <v>45</v>
      </c>
      <c r="D1614">
        <v>1000</v>
      </c>
      <c r="E1614">
        <v>3138857.4414638299</v>
      </c>
      <c r="F1614">
        <v>3138857.4414638299</v>
      </c>
      <c r="G1614">
        <v>4565966.8806332499</v>
      </c>
      <c r="H1614">
        <v>4439014.7640738701</v>
      </c>
      <c r="I1614">
        <v>1.00031414037722</v>
      </c>
      <c r="J1614">
        <f t="shared" si="50"/>
        <v>0.71933980033865108</v>
      </c>
      <c r="K1614">
        <f t="shared" si="51"/>
        <v>0.70710678118654757</v>
      </c>
    </row>
    <row r="1615" spans="1:11" x14ac:dyDescent="0.25">
      <c r="A1615">
        <v>1614</v>
      </c>
      <c r="B1615">
        <v>46</v>
      </c>
      <c r="C1615">
        <v>45</v>
      </c>
      <c r="D1615">
        <v>10000</v>
      </c>
      <c r="E1615">
        <v>3143278.22026307</v>
      </c>
      <c r="F1615">
        <v>3143278.22026307</v>
      </c>
      <c r="G1615">
        <v>4572440.9388362998</v>
      </c>
      <c r="H1615">
        <v>4445266.6894079996</v>
      </c>
      <c r="I1615">
        <v>1.00314362384251</v>
      </c>
      <c r="J1615">
        <f t="shared" si="50"/>
        <v>0.71933980033865108</v>
      </c>
      <c r="K1615">
        <f t="shared" si="51"/>
        <v>0.70710678118654757</v>
      </c>
    </row>
    <row r="1616" spans="1:11" x14ac:dyDescent="0.25">
      <c r="A1616">
        <v>1615</v>
      </c>
      <c r="B1616">
        <v>46</v>
      </c>
      <c r="C1616">
        <v>45</v>
      </c>
      <c r="D1616">
        <v>50000</v>
      </c>
      <c r="E1616">
        <v>3162926.12603745</v>
      </c>
      <c r="F1616">
        <v>3162926.12603745</v>
      </c>
      <c r="G1616">
        <v>4601214.5308498396</v>
      </c>
      <c r="H1616">
        <v>4473053.02422636</v>
      </c>
      <c r="I1616">
        <v>1.01576745410792</v>
      </c>
      <c r="J1616">
        <f t="shared" si="50"/>
        <v>0.71933980033865108</v>
      </c>
      <c r="K1616">
        <f t="shared" si="51"/>
        <v>0.70710678118654757</v>
      </c>
    </row>
    <row r="1617" spans="1:11" x14ac:dyDescent="0.25">
      <c r="A1617">
        <v>1616</v>
      </c>
      <c r="B1617">
        <v>46</v>
      </c>
      <c r="C1617">
        <v>45</v>
      </c>
      <c r="D1617">
        <v>100000</v>
      </c>
      <c r="E1617">
        <v>3187486.00825543</v>
      </c>
      <c r="F1617">
        <v>3187486.00825543</v>
      </c>
      <c r="G1617">
        <v>4637181.5208667796</v>
      </c>
      <c r="H1617">
        <v>4507785.9427493103</v>
      </c>
      <c r="I1617">
        <v>1.0316582454542</v>
      </c>
      <c r="J1617">
        <f t="shared" si="50"/>
        <v>0.71933980033865108</v>
      </c>
      <c r="K1617">
        <f t="shared" si="51"/>
        <v>0.70710678118654757</v>
      </c>
    </row>
    <row r="1618" spans="1:11" x14ac:dyDescent="0.25">
      <c r="A1618">
        <v>1617</v>
      </c>
      <c r="B1618">
        <v>46</v>
      </c>
      <c r="C1618">
        <v>45</v>
      </c>
      <c r="D1618">
        <v>200000</v>
      </c>
      <c r="E1618">
        <v>3236605.7726913802</v>
      </c>
      <c r="F1618">
        <v>3236605.7726913802</v>
      </c>
      <c r="G1618">
        <v>4709115.5009006402</v>
      </c>
      <c r="H1618">
        <v>4577251.7797952099</v>
      </c>
      <c r="I1618">
        <v>1.0638098398617699</v>
      </c>
      <c r="J1618">
        <f t="shared" si="50"/>
        <v>0.71933980033865108</v>
      </c>
      <c r="K1618">
        <f t="shared" si="51"/>
        <v>0.70710678118654757</v>
      </c>
    </row>
    <row r="1619" spans="1:11" x14ac:dyDescent="0.25">
      <c r="A1619">
        <v>1618</v>
      </c>
      <c r="B1619">
        <v>46</v>
      </c>
      <c r="C1619">
        <v>45</v>
      </c>
      <c r="D1619">
        <v>300000</v>
      </c>
      <c r="E1619">
        <v>3285725.5371273402</v>
      </c>
      <c r="F1619">
        <v>3285725.5371273402</v>
      </c>
      <c r="G1619">
        <v>4781049.48093451</v>
      </c>
      <c r="H1619">
        <v>4646717.6168411104</v>
      </c>
      <c r="I1619">
        <v>1.0964547832227201</v>
      </c>
      <c r="J1619">
        <f t="shared" si="50"/>
        <v>0.71933980033865108</v>
      </c>
      <c r="K1619">
        <f t="shared" si="51"/>
        <v>0.70710678118654757</v>
      </c>
    </row>
    <row r="1620" spans="1:11" x14ac:dyDescent="0.25">
      <c r="A1620">
        <v>1619</v>
      </c>
      <c r="B1620">
        <v>46</v>
      </c>
      <c r="C1620">
        <v>45</v>
      </c>
      <c r="D1620">
        <v>400000</v>
      </c>
      <c r="E1620">
        <v>3334845.3015632899</v>
      </c>
      <c r="F1620">
        <v>3334845.3015632899</v>
      </c>
      <c r="G1620">
        <v>4852983.4609683696</v>
      </c>
      <c r="H1620">
        <v>4716183.45388701</v>
      </c>
      <c r="I1620">
        <v>1.12959307553704</v>
      </c>
      <c r="J1620">
        <f t="shared" si="50"/>
        <v>0.71933980033865108</v>
      </c>
      <c r="K1620">
        <f t="shared" si="51"/>
        <v>0.70710678118654757</v>
      </c>
    </row>
    <row r="1621" spans="1:11" x14ac:dyDescent="0.25">
      <c r="A1621">
        <v>1620</v>
      </c>
      <c r="B1621">
        <v>46</v>
      </c>
      <c r="C1621">
        <v>45</v>
      </c>
      <c r="D1621">
        <v>500000</v>
      </c>
      <c r="E1621">
        <v>3383965.0659992499</v>
      </c>
      <c r="F1621">
        <v>3383965.0659992499</v>
      </c>
      <c r="G1621">
        <v>4924917.4410022404</v>
      </c>
      <c r="H1621">
        <v>4785649.2909329096</v>
      </c>
      <c r="I1621">
        <v>1.1632247168047301</v>
      </c>
      <c r="J1621">
        <f t="shared" si="50"/>
        <v>0.71933980033865108</v>
      </c>
      <c r="K1621">
        <f t="shared" si="51"/>
        <v>0.70710678118654757</v>
      </c>
    </row>
    <row r="1622" spans="1:11" x14ac:dyDescent="0.25">
      <c r="A1622">
        <v>1621</v>
      </c>
      <c r="B1622">
        <v>46</v>
      </c>
      <c r="C1622">
        <v>45</v>
      </c>
      <c r="D1622">
        <v>750000</v>
      </c>
      <c r="E1622">
        <v>3506764.4770891401</v>
      </c>
      <c r="F1622">
        <v>3506764.4770891401</v>
      </c>
      <c r="G1622">
        <v>5104752.3910868997</v>
      </c>
      <c r="H1622">
        <v>4959313.88354766</v>
      </c>
      <c r="I1622">
        <v>1.24946222164497</v>
      </c>
      <c r="J1622">
        <f t="shared" si="50"/>
        <v>0.71933980033865108</v>
      </c>
      <c r="K1622">
        <f t="shared" si="51"/>
        <v>0.70710678118654757</v>
      </c>
    </row>
    <row r="1623" spans="1:11" x14ac:dyDescent="0.25">
      <c r="A1623">
        <v>1622</v>
      </c>
      <c r="B1623">
        <v>46</v>
      </c>
      <c r="C1623">
        <v>45</v>
      </c>
      <c r="D1623">
        <v>1000000</v>
      </c>
      <c r="E1623">
        <v>3629563.8881790298</v>
      </c>
      <c r="F1623">
        <v>3629563.8881790298</v>
      </c>
      <c r="G1623">
        <v>5284587.3411715599</v>
      </c>
      <c r="H1623">
        <v>5132978.4761624001</v>
      </c>
      <c r="I1623">
        <v>1.3387831574437901</v>
      </c>
      <c r="J1623">
        <f t="shared" si="50"/>
        <v>0.71933980033865108</v>
      </c>
      <c r="K1623">
        <f t="shared" si="51"/>
        <v>0.70710678118654757</v>
      </c>
    </row>
    <row r="1624" spans="1:11" x14ac:dyDescent="0.25">
      <c r="A1624">
        <v>1623</v>
      </c>
      <c r="B1624">
        <v>46</v>
      </c>
      <c r="C1624">
        <v>45</v>
      </c>
      <c r="D1624">
        <v>2500000</v>
      </c>
      <c r="E1624">
        <v>4366360.3547183601</v>
      </c>
      <c r="F1624">
        <v>4366360.3547183601</v>
      </c>
      <c r="G1624">
        <v>6363597.0416795397</v>
      </c>
      <c r="H1624">
        <v>6174966.0318508996</v>
      </c>
      <c r="I1624">
        <v>1.93946082236697</v>
      </c>
      <c r="J1624">
        <f t="shared" si="50"/>
        <v>0.71933980033865108</v>
      </c>
      <c r="K1624">
        <f t="shared" si="51"/>
        <v>0.70710678118654757</v>
      </c>
    </row>
    <row r="1625" spans="1:11" x14ac:dyDescent="0.25">
      <c r="A1625">
        <v>1624</v>
      </c>
      <c r="B1625">
        <v>46</v>
      </c>
      <c r="C1625">
        <v>45</v>
      </c>
      <c r="D1625">
        <v>5000000</v>
      </c>
      <c r="E1625">
        <v>5594354.4656172404</v>
      </c>
      <c r="F1625">
        <v>5594354.4656172404</v>
      </c>
      <c r="G1625">
        <v>8161946.5425261697</v>
      </c>
      <c r="H1625">
        <v>7911611.9579983903</v>
      </c>
      <c r="I1625">
        <v>3.1872647405921799</v>
      </c>
      <c r="J1625">
        <f t="shared" si="50"/>
        <v>0.71933980033865108</v>
      </c>
      <c r="K1625">
        <f t="shared" si="51"/>
        <v>0.70710678118654757</v>
      </c>
    </row>
    <row r="1626" spans="1:11" x14ac:dyDescent="0.25">
      <c r="A1626">
        <v>1625</v>
      </c>
      <c r="B1626">
        <v>46</v>
      </c>
      <c r="C1626">
        <v>45</v>
      </c>
      <c r="D1626">
        <v>6000000</v>
      </c>
      <c r="E1626">
        <v>6085552.1099768002</v>
      </c>
      <c r="F1626">
        <v>6085552.1099768002</v>
      </c>
      <c r="G1626">
        <v>8881286.3428648207</v>
      </c>
      <c r="H1626">
        <v>8606270.3284573909</v>
      </c>
      <c r="I1626">
        <v>3.7727223747225702</v>
      </c>
      <c r="J1626">
        <f t="shared" si="50"/>
        <v>0.71933980033865108</v>
      </c>
      <c r="K1626">
        <f t="shared" si="51"/>
        <v>0.70710678118654757</v>
      </c>
    </row>
    <row r="1627" spans="1:11" x14ac:dyDescent="0.25">
      <c r="A1627">
        <v>1626</v>
      </c>
      <c r="B1627">
        <v>46</v>
      </c>
      <c r="C1627">
        <v>45</v>
      </c>
      <c r="D1627">
        <v>7000000</v>
      </c>
      <c r="E1627">
        <v>6576749.7543363497</v>
      </c>
      <c r="F1627">
        <v>6576749.7543363497</v>
      </c>
      <c r="G1627">
        <v>9600626.1432034709</v>
      </c>
      <c r="H1627">
        <v>9300928.6989163905</v>
      </c>
      <c r="I1627">
        <v>4.4075149041902799</v>
      </c>
      <c r="J1627">
        <f t="shared" si="50"/>
        <v>0.71933980033865108</v>
      </c>
      <c r="K1627">
        <f t="shared" si="51"/>
        <v>0.70710678118654757</v>
      </c>
    </row>
    <row r="1628" spans="1:11" x14ac:dyDescent="0.25">
      <c r="A1628">
        <v>1627</v>
      </c>
      <c r="B1628">
        <v>46</v>
      </c>
      <c r="C1628">
        <v>45</v>
      </c>
      <c r="D1628">
        <v>8000000</v>
      </c>
      <c r="E1628">
        <v>7067947.3986959001</v>
      </c>
      <c r="F1628">
        <v>7067947.3986959001</v>
      </c>
      <c r="G1628">
        <v>10319965.9435421</v>
      </c>
      <c r="H1628">
        <v>9995587.0693753902</v>
      </c>
      <c r="I1628">
        <v>5.0916423289953103</v>
      </c>
      <c r="J1628">
        <f t="shared" si="50"/>
        <v>0.71933980033865108</v>
      </c>
      <c r="K1628">
        <f t="shared" si="51"/>
        <v>0.70710678118654757</v>
      </c>
    </row>
    <row r="1629" spans="1:11" x14ac:dyDescent="0.25">
      <c r="A1629">
        <v>1628</v>
      </c>
      <c r="B1629">
        <v>46</v>
      </c>
      <c r="C1629">
        <v>45</v>
      </c>
      <c r="D1629">
        <v>9000000</v>
      </c>
      <c r="E1629">
        <v>7559145.0430554599</v>
      </c>
      <c r="F1629">
        <v>7559145.0430554599</v>
      </c>
      <c r="G1629">
        <v>11039305.7438807</v>
      </c>
      <c r="H1629">
        <v>10690245.4398343</v>
      </c>
      <c r="I1629">
        <v>5.8251046491376597</v>
      </c>
      <c r="J1629">
        <f t="shared" si="50"/>
        <v>0.71933980033865108</v>
      </c>
      <c r="K1629">
        <f t="shared" si="51"/>
        <v>0.70710678118654757</v>
      </c>
    </row>
    <row r="1630" spans="1:11" x14ac:dyDescent="0.25">
      <c r="A1630">
        <v>1629</v>
      </c>
      <c r="B1630">
        <v>46</v>
      </c>
      <c r="C1630">
        <v>45</v>
      </c>
      <c r="D1630">
        <v>10000000</v>
      </c>
      <c r="E1630">
        <v>8050342.6874150103</v>
      </c>
      <c r="F1630">
        <v>8050342.6874150103</v>
      </c>
      <c r="G1630">
        <v>11758645.544219401</v>
      </c>
      <c r="H1630">
        <v>11384903.8102933</v>
      </c>
      <c r="I1630">
        <v>6.6079018646173298</v>
      </c>
      <c r="J1630">
        <f t="shared" si="50"/>
        <v>0.71933980033865108</v>
      </c>
      <c r="K1630">
        <f t="shared" si="51"/>
        <v>0.70710678118654757</v>
      </c>
    </row>
    <row r="1631" spans="1:11" x14ac:dyDescent="0.25">
      <c r="A1631">
        <v>1630</v>
      </c>
      <c r="B1631">
        <v>46</v>
      </c>
      <c r="C1631">
        <v>45</v>
      </c>
      <c r="D1631">
        <v>15000000</v>
      </c>
      <c r="E1631">
        <v>10506330.909212699</v>
      </c>
      <c r="F1631">
        <v>10506330.909212699</v>
      </c>
      <c r="G1631">
        <v>15355344.545912599</v>
      </c>
      <c r="H1631">
        <v>14858195.6625883</v>
      </c>
      <c r="I1631">
        <v>11.261911372075399</v>
      </c>
      <c r="J1631">
        <f t="shared" si="50"/>
        <v>0.71933980033865108</v>
      </c>
      <c r="K1631">
        <f t="shared" si="51"/>
        <v>0.70710678118654757</v>
      </c>
    </row>
    <row r="1632" spans="1:11" x14ac:dyDescent="0.25">
      <c r="A1632">
        <v>1631</v>
      </c>
      <c r="B1632">
        <v>46</v>
      </c>
      <c r="C1632">
        <v>45</v>
      </c>
      <c r="D1632">
        <v>20000000</v>
      </c>
      <c r="E1632">
        <v>12962319.131010501</v>
      </c>
      <c r="F1632">
        <v>12962319.131010501</v>
      </c>
      <c r="G1632">
        <v>18952043.547605898</v>
      </c>
      <c r="H1632">
        <v>18331487.514883298</v>
      </c>
      <c r="I1632">
        <v>17.149293262966498</v>
      </c>
      <c r="J1632">
        <f t="shared" si="50"/>
        <v>0.71933980033865108</v>
      </c>
      <c r="K1632">
        <f t="shared" si="51"/>
        <v>0.70710678118654757</v>
      </c>
    </row>
    <row r="1633" spans="1:11" x14ac:dyDescent="0.25">
      <c r="A1633">
        <v>1632</v>
      </c>
      <c r="B1633">
        <v>46</v>
      </c>
      <c r="C1633">
        <v>45</v>
      </c>
      <c r="D1633">
        <v>25000000</v>
      </c>
      <c r="E1633">
        <v>15418307.3528083</v>
      </c>
      <c r="F1633">
        <v>15418307.3528083</v>
      </c>
      <c r="G1633">
        <v>22548742.549299099</v>
      </c>
      <c r="H1633">
        <v>21804779.367178299</v>
      </c>
      <c r="I1633">
        <v>24.270047537290498</v>
      </c>
      <c r="J1633">
        <f t="shared" si="50"/>
        <v>0.71933980033865108</v>
      </c>
      <c r="K1633">
        <f t="shared" si="51"/>
        <v>0.70710678118654757</v>
      </c>
    </row>
    <row r="1634" spans="1:11" x14ac:dyDescent="0.25">
      <c r="A1634">
        <v>1633</v>
      </c>
      <c r="B1634">
        <v>46</v>
      </c>
      <c r="C1634">
        <v>45</v>
      </c>
      <c r="D1634">
        <v>30000000</v>
      </c>
      <c r="E1634">
        <v>17874295.574606001</v>
      </c>
      <c r="F1634">
        <v>17874295.574606001</v>
      </c>
      <c r="G1634">
        <v>26145441.550992399</v>
      </c>
      <c r="H1634">
        <v>25278071.219473299</v>
      </c>
      <c r="I1634">
        <v>32.624174195047601</v>
      </c>
      <c r="J1634">
        <f t="shared" si="50"/>
        <v>0.71933980033865108</v>
      </c>
      <c r="K1634">
        <f t="shared" si="51"/>
        <v>0.70710678118654757</v>
      </c>
    </row>
    <row r="1635" spans="1:11" x14ac:dyDescent="0.25">
      <c r="A1635">
        <v>1634</v>
      </c>
      <c r="B1635">
        <v>46</v>
      </c>
      <c r="C1635">
        <v>45</v>
      </c>
      <c r="D1635">
        <v>35000000</v>
      </c>
      <c r="E1635">
        <v>20330283.796403799</v>
      </c>
      <c r="F1635">
        <v>20330283.796403799</v>
      </c>
      <c r="G1635">
        <v>29742140.5526857</v>
      </c>
      <c r="H1635">
        <v>28751363.071768299</v>
      </c>
      <c r="I1635">
        <v>42.211673236237601</v>
      </c>
      <c r="J1635">
        <f t="shared" si="50"/>
        <v>0.71933980033865108</v>
      </c>
      <c r="K1635">
        <f t="shared" si="51"/>
        <v>0.70710678118654757</v>
      </c>
    </row>
    <row r="1636" spans="1:11" x14ac:dyDescent="0.25">
      <c r="A1636">
        <v>1635</v>
      </c>
      <c r="B1636">
        <v>46</v>
      </c>
      <c r="C1636">
        <v>45</v>
      </c>
      <c r="D1636">
        <v>40000000</v>
      </c>
      <c r="E1636">
        <v>22786272.018201601</v>
      </c>
      <c r="F1636">
        <v>22786272.018201601</v>
      </c>
      <c r="G1636">
        <v>33338839.554378901</v>
      </c>
      <c r="H1636">
        <v>32224654.924063299</v>
      </c>
      <c r="I1636">
        <v>53.032544660860502</v>
      </c>
      <c r="J1636">
        <f t="shared" si="50"/>
        <v>0.71933980033865108</v>
      </c>
      <c r="K1636">
        <f t="shared" si="51"/>
        <v>0.70710678118654757</v>
      </c>
    </row>
    <row r="1637" spans="1:11" x14ac:dyDescent="0.25">
      <c r="A1637">
        <v>1636</v>
      </c>
      <c r="B1637">
        <v>46</v>
      </c>
      <c r="C1637">
        <v>45</v>
      </c>
      <c r="D1637">
        <v>50000000</v>
      </c>
      <c r="E1637">
        <v>27698248.4617971</v>
      </c>
      <c r="F1637">
        <v>27698248.4617971</v>
      </c>
      <c r="G1637">
        <v>40532237.557765402</v>
      </c>
      <c r="H1637">
        <v>39171238.628653198</v>
      </c>
      <c r="I1637">
        <v>78.374404660405304</v>
      </c>
      <c r="J1637">
        <f t="shared" si="50"/>
        <v>0.71933980033865108</v>
      </c>
      <c r="K1637">
        <f t="shared" si="51"/>
        <v>0.70710678118654757</v>
      </c>
    </row>
    <row r="1638" spans="1:11" x14ac:dyDescent="0.25">
      <c r="A1638">
        <v>1637</v>
      </c>
      <c r="B1638">
        <v>46</v>
      </c>
      <c r="C1638">
        <v>45</v>
      </c>
      <c r="D1638">
        <v>75000000</v>
      </c>
      <c r="E1638">
        <v>39978189.570785999</v>
      </c>
      <c r="F1638">
        <v>39978189.570785999</v>
      </c>
      <c r="G1638">
        <v>58515732.566231698</v>
      </c>
      <c r="H1638">
        <v>56537697.890128203</v>
      </c>
      <c r="I1638">
        <v>163.31307136934399</v>
      </c>
      <c r="J1638">
        <f t="shared" si="50"/>
        <v>0.71933980033865108</v>
      </c>
      <c r="K1638">
        <f t="shared" si="51"/>
        <v>0.70710678118654757</v>
      </c>
    </row>
    <row r="1639" spans="1:11" x14ac:dyDescent="0.25">
      <c r="A1639">
        <v>1638</v>
      </c>
      <c r="B1639">
        <v>46</v>
      </c>
      <c r="C1639">
        <v>45</v>
      </c>
      <c r="D1639">
        <v>100000000</v>
      </c>
      <c r="E1639">
        <v>52258130.679774798</v>
      </c>
      <c r="F1639">
        <v>52258130.679774798</v>
      </c>
      <c r="G1639">
        <v>76499227.574698001</v>
      </c>
      <c r="H1639">
        <v>73904157.151603103</v>
      </c>
      <c r="I1639">
        <v>279.08604766410701</v>
      </c>
      <c r="J1639">
        <f t="shared" si="50"/>
        <v>0.71933980033865108</v>
      </c>
      <c r="K1639">
        <f t="shared" si="51"/>
        <v>0.70710678118654757</v>
      </c>
    </row>
    <row r="1640" spans="1:11" x14ac:dyDescent="0.25">
      <c r="A1640">
        <v>1639</v>
      </c>
      <c r="B1640">
        <v>46</v>
      </c>
      <c r="C1640">
        <v>45</v>
      </c>
      <c r="D1640">
        <v>200000000</v>
      </c>
      <c r="E1640">
        <v>101377895.11573</v>
      </c>
      <c r="F1640">
        <v>101377895.11573</v>
      </c>
      <c r="G1640">
        <v>148433207.60856301</v>
      </c>
      <c r="H1640">
        <v>143369994.19750199</v>
      </c>
      <c r="I1640">
        <v>1050.5210487014001</v>
      </c>
      <c r="J1640">
        <f t="shared" si="50"/>
        <v>0.71933980033865108</v>
      </c>
      <c r="K1640">
        <f t="shared" si="51"/>
        <v>0.70710678118654757</v>
      </c>
    </row>
    <row r="1641" spans="1:11" x14ac:dyDescent="0.25">
      <c r="A1641">
        <v>1640</v>
      </c>
      <c r="B1641">
        <v>46</v>
      </c>
      <c r="C1641">
        <v>45</v>
      </c>
      <c r="D1641">
        <v>300000000</v>
      </c>
      <c r="E1641">
        <v>150497659.55168501</v>
      </c>
      <c r="F1641">
        <v>150497659.55168501</v>
      </c>
      <c r="G1641">
        <v>220367187.64242801</v>
      </c>
      <c r="H1641">
        <v>212835831.243402</v>
      </c>
      <c r="I1641">
        <v>2315.3050031118801</v>
      </c>
      <c r="J1641">
        <f t="shared" si="50"/>
        <v>0.71933980033865108</v>
      </c>
      <c r="K1641">
        <f t="shared" si="51"/>
        <v>0.70710678118654757</v>
      </c>
    </row>
    <row r="1642" spans="1:11" x14ac:dyDescent="0.25">
      <c r="A1642">
        <v>1641</v>
      </c>
      <c r="B1642">
        <v>46</v>
      </c>
      <c r="C1642">
        <v>45</v>
      </c>
      <c r="D1642">
        <v>350000000</v>
      </c>
      <c r="E1642">
        <v>175057541.76966301</v>
      </c>
      <c r="F1642">
        <v>175057541.76966301</v>
      </c>
      <c r="G1642">
        <v>256334177.65935999</v>
      </c>
      <c r="H1642">
        <v>247568749.766352</v>
      </c>
      <c r="I1642">
        <v>3132.7028378320701</v>
      </c>
      <c r="J1642">
        <f t="shared" si="50"/>
        <v>0.71933980033865108</v>
      </c>
      <c r="K1642">
        <f t="shared" si="51"/>
        <v>0.70710678118654757</v>
      </c>
    </row>
    <row r="1643" spans="1:11" x14ac:dyDescent="0.25">
      <c r="A1643">
        <v>1642</v>
      </c>
      <c r="B1643">
        <v>46</v>
      </c>
      <c r="C1643">
        <v>45</v>
      </c>
      <c r="D1643">
        <v>400000000</v>
      </c>
      <c r="E1643">
        <v>199617423.98764101</v>
      </c>
      <c r="F1643">
        <v>199617423.98764101</v>
      </c>
      <c r="G1643">
        <v>292301167.67629302</v>
      </c>
      <c r="H1643">
        <v>282301668.28930199</v>
      </c>
      <c r="I1643">
        <v>4073.43791089555</v>
      </c>
      <c r="J1643">
        <f t="shared" si="50"/>
        <v>0.71933980033865108</v>
      </c>
      <c r="K1643">
        <f t="shared" si="51"/>
        <v>0.70710678118654757</v>
      </c>
    </row>
    <row r="1644" spans="1:11" x14ac:dyDescent="0.25">
      <c r="A1644">
        <v>1643</v>
      </c>
      <c r="B1644">
        <v>46</v>
      </c>
      <c r="C1644">
        <v>45</v>
      </c>
      <c r="D1644">
        <v>500000000</v>
      </c>
      <c r="E1644">
        <v>248737188.42359599</v>
      </c>
      <c r="F1644">
        <v>248737188.42359599</v>
      </c>
      <c r="G1644">
        <v>364235147.71015799</v>
      </c>
      <c r="H1644">
        <v>351767505.33520198</v>
      </c>
      <c r="I1644">
        <v>6324.9197720523998</v>
      </c>
      <c r="J1644">
        <f t="shared" si="50"/>
        <v>0.71933980033865108</v>
      </c>
      <c r="K1644">
        <f t="shared" si="51"/>
        <v>0.70710678118654757</v>
      </c>
    </row>
    <row r="1645" spans="1:11" x14ac:dyDescent="0.25">
      <c r="A1645">
        <v>1644</v>
      </c>
      <c r="B1645">
        <v>46</v>
      </c>
      <c r="C1645">
        <v>45</v>
      </c>
      <c r="D1645">
        <v>750000000</v>
      </c>
      <c r="E1645">
        <v>371536599.513484</v>
      </c>
      <c r="F1645">
        <v>371536599.513484</v>
      </c>
      <c r="G1645">
        <v>544070097.79482102</v>
      </c>
      <c r="H1645">
        <v>525432097.94995099</v>
      </c>
      <c r="I1645">
        <v>14112.0260959522</v>
      </c>
      <c r="J1645">
        <f t="shared" si="50"/>
        <v>0.71933980033865108</v>
      </c>
      <c r="K1645">
        <f t="shared" si="51"/>
        <v>0.70710678118654757</v>
      </c>
    </row>
    <row r="1646" spans="1:11" x14ac:dyDescent="0.25">
      <c r="A1646">
        <v>1645</v>
      </c>
      <c r="B1646">
        <v>46</v>
      </c>
      <c r="C1646">
        <v>45</v>
      </c>
      <c r="D1646">
        <v>1000000000</v>
      </c>
      <c r="E1646">
        <v>494336010.60337299</v>
      </c>
      <c r="F1646">
        <v>494336010.60337299</v>
      </c>
      <c r="G1646">
        <v>723905047.87948298</v>
      </c>
      <c r="H1646">
        <v>699096690.56470001</v>
      </c>
      <c r="I1646">
        <v>24982.563378434399</v>
      </c>
      <c r="J1646">
        <f t="shared" si="50"/>
        <v>0.71933980033865108</v>
      </c>
      <c r="K1646">
        <f t="shared" si="51"/>
        <v>0.70710678118654757</v>
      </c>
    </row>
    <row r="1647" spans="1:11" x14ac:dyDescent="0.25">
      <c r="A1647">
        <v>1646</v>
      </c>
      <c r="B1647">
        <v>47</v>
      </c>
      <c r="C1647">
        <v>45</v>
      </c>
      <c r="D1647">
        <v>100</v>
      </c>
      <c r="E1647">
        <v>3081398.75409301</v>
      </c>
      <c r="F1647">
        <v>3081398.75409301</v>
      </c>
      <c r="G1647">
        <v>4641837.9241905296</v>
      </c>
      <c r="H1647">
        <v>4357755.9091178998</v>
      </c>
      <c r="I1647">
        <v>1.0000314136566499</v>
      </c>
      <c r="J1647">
        <f t="shared" si="50"/>
        <v>0.73135370161917046</v>
      </c>
      <c r="K1647">
        <f t="shared" si="51"/>
        <v>0.70710678118654757</v>
      </c>
    </row>
    <row r="1648" spans="1:11" x14ac:dyDescent="0.25">
      <c r="A1648">
        <v>1647</v>
      </c>
      <c r="B1648">
        <v>47</v>
      </c>
      <c r="C1648">
        <v>45</v>
      </c>
      <c r="D1648">
        <v>500</v>
      </c>
      <c r="E1648">
        <v>3081591.65235908</v>
      </c>
      <c r="F1648">
        <v>3081591.6523590698</v>
      </c>
      <c r="G1648">
        <v>4642130.4656711798</v>
      </c>
      <c r="H1648">
        <v>4358028.7084619198</v>
      </c>
      <c r="I1648">
        <v>1.0001570732173199</v>
      </c>
      <c r="J1648">
        <f t="shared" si="50"/>
        <v>0.73135370161917046</v>
      </c>
      <c r="K1648">
        <f t="shared" si="51"/>
        <v>0.70710678118654757</v>
      </c>
    </row>
    <row r="1649" spans="1:11" x14ac:dyDescent="0.25">
      <c r="A1649">
        <v>1648</v>
      </c>
      <c r="B1649">
        <v>47</v>
      </c>
      <c r="C1649">
        <v>45</v>
      </c>
      <c r="D1649">
        <v>1000</v>
      </c>
      <c r="E1649">
        <v>3081832.7751916498</v>
      </c>
      <c r="F1649">
        <v>3081832.7751916498</v>
      </c>
      <c r="G1649">
        <v>4642496.1425219905</v>
      </c>
      <c r="H1649">
        <v>4358369.7076419499</v>
      </c>
      <c r="I1649">
        <v>1.0003141587698201</v>
      </c>
      <c r="J1649">
        <f t="shared" si="50"/>
        <v>0.73135370161917046</v>
      </c>
      <c r="K1649">
        <f t="shared" si="51"/>
        <v>0.70710678118654757</v>
      </c>
    </row>
    <row r="1650" spans="1:11" x14ac:dyDescent="0.25">
      <c r="A1650">
        <v>1649</v>
      </c>
      <c r="B1650">
        <v>47</v>
      </c>
      <c r="C1650">
        <v>45</v>
      </c>
      <c r="D1650">
        <v>10000</v>
      </c>
      <c r="E1650">
        <v>3086172.9861780801</v>
      </c>
      <c r="F1650">
        <v>3086172.9861780801</v>
      </c>
      <c r="G1650">
        <v>4649078.3258365598</v>
      </c>
      <c r="H1650">
        <v>4364507.6928825201</v>
      </c>
      <c r="I1650">
        <v>1.0031438080283499</v>
      </c>
      <c r="J1650">
        <f t="shared" si="50"/>
        <v>0.73135370161917046</v>
      </c>
      <c r="K1650">
        <f t="shared" si="51"/>
        <v>0.70710678118654757</v>
      </c>
    </row>
    <row r="1651" spans="1:11" x14ac:dyDescent="0.25">
      <c r="A1651">
        <v>1650</v>
      </c>
      <c r="B1651">
        <v>47</v>
      </c>
      <c r="C1651">
        <v>45</v>
      </c>
      <c r="D1651">
        <v>50000</v>
      </c>
      <c r="E1651">
        <v>3105462.8127844101</v>
      </c>
      <c r="F1651">
        <v>3105462.8127844101</v>
      </c>
      <c r="G1651">
        <v>4678332.4739013296</v>
      </c>
      <c r="H1651">
        <v>4391787.6272850204</v>
      </c>
      <c r="I1651">
        <v>1.0157683808118301</v>
      </c>
      <c r="J1651">
        <f t="shared" si="50"/>
        <v>0.73135370161917046</v>
      </c>
      <c r="K1651">
        <f t="shared" si="51"/>
        <v>0.70710678118654757</v>
      </c>
    </row>
    <row r="1652" spans="1:11" x14ac:dyDescent="0.25">
      <c r="A1652">
        <v>1651</v>
      </c>
      <c r="B1652">
        <v>47</v>
      </c>
      <c r="C1652">
        <v>45</v>
      </c>
      <c r="D1652">
        <v>100000</v>
      </c>
      <c r="E1652">
        <v>3129575.0960423299</v>
      </c>
      <c r="F1652">
        <v>3129575.0960423299</v>
      </c>
      <c r="G1652">
        <v>4714900.1589822797</v>
      </c>
      <c r="H1652">
        <v>4425887.54528814</v>
      </c>
      <c r="I1652">
        <v>1.03166011329876</v>
      </c>
      <c r="J1652">
        <f t="shared" si="50"/>
        <v>0.73135370161917046</v>
      </c>
      <c r="K1652">
        <f t="shared" si="51"/>
        <v>0.70710678118654757</v>
      </c>
    </row>
    <row r="1653" spans="1:11" x14ac:dyDescent="0.25">
      <c r="A1653">
        <v>1652</v>
      </c>
      <c r="B1653">
        <v>47</v>
      </c>
      <c r="C1653">
        <v>45</v>
      </c>
      <c r="D1653">
        <v>200000</v>
      </c>
      <c r="E1653">
        <v>3177799.6625581598</v>
      </c>
      <c r="F1653">
        <v>3177799.66255815</v>
      </c>
      <c r="G1653">
        <v>4788035.5291441996</v>
      </c>
      <c r="H1653">
        <v>4494087.3812943902</v>
      </c>
      <c r="I1653">
        <v>1.0638136332979</v>
      </c>
      <c r="J1653">
        <f t="shared" si="50"/>
        <v>0.73135370161917046</v>
      </c>
      <c r="K1653">
        <f t="shared" si="51"/>
        <v>0.70710678118654757</v>
      </c>
    </row>
    <row r="1654" spans="1:11" x14ac:dyDescent="0.25">
      <c r="A1654">
        <v>1653</v>
      </c>
      <c r="B1654">
        <v>47</v>
      </c>
      <c r="C1654">
        <v>45</v>
      </c>
      <c r="D1654">
        <v>300000</v>
      </c>
      <c r="E1654">
        <v>3226024.2290739901</v>
      </c>
      <c r="F1654">
        <v>3226024.2290739799</v>
      </c>
      <c r="G1654">
        <v>4861170.8993061204</v>
      </c>
      <c r="H1654">
        <v>4562287.2173006404</v>
      </c>
      <c r="I1654">
        <v>1.09646055999743</v>
      </c>
      <c r="J1654">
        <f t="shared" si="50"/>
        <v>0.73135370161917046</v>
      </c>
      <c r="K1654">
        <f t="shared" si="51"/>
        <v>0.70710678118654757</v>
      </c>
    </row>
    <row r="1655" spans="1:11" x14ac:dyDescent="0.25">
      <c r="A1655">
        <v>1654</v>
      </c>
      <c r="B1655">
        <v>47</v>
      </c>
      <c r="C1655">
        <v>45</v>
      </c>
      <c r="D1655">
        <v>400000</v>
      </c>
      <c r="E1655">
        <v>3274248.7955898098</v>
      </c>
      <c r="F1655">
        <v>3274248.7955898098</v>
      </c>
      <c r="G1655">
        <v>4934306.2694680402</v>
      </c>
      <c r="H1655">
        <v>4630487.0533068897</v>
      </c>
      <c r="I1655">
        <v>1.1296008933973301</v>
      </c>
      <c r="J1655">
        <f t="shared" si="50"/>
        <v>0.73135370161917046</v>
      </c>
      <c r="K1655">
        <f t="shared" si="51"/>
        <v>0.70710678118654757</v>
      </c>
    </row>
    <row r="1656" spans="1:11" x14ac:dyDescent="0.25">
      <c r="A1656">
        <v>1655</v>
      </c>
      <c r="B1656">
        <v>47</v>
      </c>
      <c r="C1656">
        <v>45</v>
      </c>
      <c r="D1656">
        <v>500000</v>
      </c>
      <c r="E1656">
        <v>3322473.3621056401</v>
      </c>
      <c r="F1656">
        <v>3322473.3621056401</v>
      </c>
      <c r="G1656">
        <v>5007441.6396299498</v>
      </c>
      <c r="H1656">
        <v>4698686.88931314</v>
      </c>
      <c r="I1656">
        <v>1.16323463349763</v>
      </c>
      <c r="J1656">
        <f t="shared" si="50"/>
        <v>0.73135370161917046</v>
      </c>
      <c r="K1656">
        <f t="shared" si="51"/>
        <v>0.70710678118654757</v>
      </c>
    </row>
    <row r="1657" spans="1:11" x14ac:dyDescent="0.25">
      <c r="A1657">
        <v>1656</v>
      </c>
      <c r="B1657">
        <v>47</v>
      </c>
      <c r="C1657">
        <v>45</v>
      </c>
      <c r="D1657">
        <v>750000</v>
      </c>
      <c r="E1657">
        <v>3443034.7783952202</v>
      </c>
      <c r="F1657">
        <v>3443034.7783952202</v>
      </c>
      <c r="G1657">
        <v>5190280.0650347397</v>
      </c>
      <c r="H1657">
        <v>4869186.4793287599</v>
      </c>
      <c r="I1657">
        <v>1.2494776380625301</v>
      </c>
      <c r="J1657">
        <f t="shared" si="50"/>
        <v>0.73135370161917046</v>
      </c>
      <c r="K1657">
        <f t="shared" si="51"/>
        <v>0.70710678118654757</v>
      </c>
    </row>
    <row r="1658" spans="1:11" x14ac:dyDescent="0.25">
      <c r="A1658">
        <v>1657</v>
      </c>
      <c r="B1658">
        <v>47</v>
      </c>
      <c r="C1658">
        <v>45</v>
      </c>
      <c r="D1658">
        <v>1000000</v>
      </c>
      <c r="E1658">
        <v>3563596.19468479</v>
      </c>
      <c r="F1658">
        <v>3563596.19468479</v>
      </c>
      <c r="G1658">
        <v>5373118.4904395398</v>
      </c>
      <c r="H1658">
        <v>5039686.0693443902</v>
      </c>
      <c r="I1658">
        <v>1.33880443450484</v>
      </c>
      <c r="J1658">
        <f t="shared" si="50"/>
        <v>0.73135370161917046</v>
      </c>
      <c r="K1658">
        <f t="shared" si="51"/>
        <v>0.70710678118654757</v>
      </c>
    </row>
    <row r="1659" spans="1:11" x14ac:dyDescent="0.25">
      <c r="A1659">
        <v>1658</v>
      </c>
      <c r="B1659">
        <v>47</v>
      </c>
      <c r="C1659">
        <v>45</v>
      </c>
      <c r="D1659">
        <v>2500000</v>
      </c>
      <c r="E1659">
        <v>4286964.69242224</v>
      </c>
      <c r="F1659">
        <v>4286964.69242224</v>
      </c>
      <c r="G1659">
        <v>6470149.0428682901</v>
      </c>
      <c r="H1659">
        <v>6062683.6094381399</v>
      </c>
      <c r="I1659">
        <v>1.93952484258391</v>
      </c>
      <c r="J1659">
        <f t="shared" si="50"/>
        <v>0.73135370161917046</v>
      </c>
      <c r="K1659">
        <f t="shared" si="51"/>
        <v>0.70710678118654757</v>
      </c>
    </row>
    <row r="1660" spans="1:11" x14ac:dyDescent="0.25">
      <c r="A1660">
        <v>1659</v>
      </c>
      <c r="B1660">
        <v>47</v>
      </c>
      <c r="C1660">
        <v>45</v>
      </c>
      <c r="D1660">
        <v>5000000</v>
      </c>
      <c r="E1660">
        <v>5492578.8553179801</v>
      </c>
      <c r="F1660">
        <v>5492578.8553179801</v>
      </c>
      <c r="G1660">
        <v>8298533.2969162203</v>
      </c>
      <c r="H1660">
        <v>7767679.5095943799</v>
      </c>
      <c r="I1660">
        <v>3.1874288729072102</v>
      </c>
      <c r="J1660">
        <f t="shared" si="50"/>
        <v>0.73135370161917046</v>
      </c>
      <c r="K1660">
        <f t="shared" si="51"/>
        <v>0.70710678118654757</v>
      </c>
    </row>
    <row r="1661" spans="1:11" x14ac:dyDescent="0.25">
      <c r="A1661">
        <v>1660</v>
      </c>
      <c r="B1661">
        <v>47</v>
      </c>
      <c r="C1661">
        <v>45</v>
      </c>
      <c r="D1661">
        <v>6000000</v>
      </c>
      <c r="E1661">
        <v>5974824.5204762798</v>
      </c>
      <c r="F1661">
        <v>5974824.5204762798</v>
      </c>
      <c r="G1661">
        <v>9029886.9985353891</v>
      </c>
      <c r="H1661">
        <v>8449677.8696568795</v>
      </c>
      <c r="I1661">
        <v>3.7729366576035601</v>
      </c>
      <c r="J1661">
        <f t="shared" si="50"/>
        <v>0.73135370161917046</v>
      </c>
      <c r="K1661">
        <f t="shared" si="51"/>
        <v>0.70710678118654757</v>
      </c>
    </row>
    <row r="1662" spans="1:11" x14ac:dyDescent="0.25">
      <c r="A1662">
        <v>1661</v>
      </c>
      <c r="B1662">
        <v>47</v>
      </c>
      <c r="C1662">
        <v>45</v>
      </c>
      <c r="D1662">
        <v>7000000</v>
      </c>
      <c r="E1662">
        <v>6457070.1856345804</v>
      </c>
      <c r="F1662">
        <v>6457070.1856345804</v>
      </c>
      <c r="G1662">
        <v>9761240.7001545597</v>
      </c>
      <c r="H1662">
        <v>9131676.2297193799</v>
      </c>
      <c r="I1662">
        <v>4.4077851123381997</v>
      </c>
      <c r="J1662">
        <f t="shared" si="50"/>
        <v>0.73135370161917046</v>
      </c>
      <c r="K1662">
        <f t="shared" si="51"/>
        <v>0.70710678118654757</v>
      </c>
    </row>
    <row r="1663" spans="1:11" x14ac:dyDescent="0.25">
      <c r="A1663">
        <v>1662</v>
      </c>
      <c r="B1663">
        <v>47</v>
      </c>
      <c r="C1663">
        <v>45</v>
      </c>
      <c r="D1663">
        <v>8000000</v>
      </c>
      <c r="E1663">
        <v>6939315.8507928802</v>
      </c>
      <c r="F1663">
        <v>6939315.8507928699</v>
      </c>
      <c r="G1663">
        <v>10492594.4017737</v>
      </c>
      <c r="H1663">
        <v>9813674.5897818804</v>
      </c>
      <c r="I1663">
        <v>5.0919742371111498</v>
      </c>
      <c r="J1663">
        <f t="shared" si="50"/>
        <v>0.73135370161917046</v>
      </c>
      <c r="K1663">
        <f t="shared" si="51"/>
        <v>0.70710678118654757</v>
      </c>
    </row>
    <row r="1664" spans="1:11" x14ac:dyDescent="0.25">
      <c r="A1664">
        <v>1663</v>
      </c>
      <c r="B1664">
        <v>47</v>
      </c>
      <c r="C1664">
        <v>45</v>
      </c>
      <c r="D1664">
        <v>9000000</v>
      </c>
      <c r="E1664">
        <v>7421561.5159511697</v>
      </c>
      <c r="F1664">
        <v>7421561.5159511697</v>
      </c>
      <c r="G1664">
        <v>11223948.103392901</v>
      </c>
      <c r="H1664">
        <v>10495672.949844301</v>
      </c>
      <c r="I1664">
        <v>5.8255040319224003</v>
      </c>
      <c r="J1664">
        <f t="shared" si="50"/>
        <v>0.73135370161917046</v>
      </c>
      <c r="K1664">
        <f t="shared" si="51"/>
        <v>0.70710678118654757</v>
      </c>
    </row>
    <row r="1665" spans="1:11" x14ac:dyDescent="0.25">
      <c r="A1665">
        <v>1664</v>
      </c>
      <c r="B1665">
        <v>47</v>
      </c>
      <c r="C1665">
        <v>45</v>
      </c>
      <c r="D1665">
        <v>10000000</v>
      </c>
      <c r="E1665">
        <v>7903807.1811094703</v>
      </c>
      <c r="F1665">
        <v>7903807.1811094703</v>
      </c>
      <c r="G1665">
        <v>11955301.805012001</v>
      </c>
      <c r="H1665">
        <v>11177671.309906799</v>
      </c>
      <c r="I1665">
        <v>6.60837449677196</v>
      </c>
      <c r="J1665">
        <f t="shared" si="50"/>
        <v>0.73135370161917046</v>
      </c>
      <c r="K1665">
        <f t="shared" si="51"/>
        <v>0.70710678118654757</v>
      </c>
    </row>
    <row r="1666" spans="1:11" x14ac:dyDescent="0.25">
      <c r="A1666">
        <v>1665</v>
      </c>
      <c r="B1666">
        <v>47</v>
      </c>
      <c r="C1666">
        <v>45</v>
      </c>
      <c r="D1666">
        <v>15000000</v>
      </c>
      <c r="E1666">
        <v>10315035.506900899</v>
      </c>
      <c r="F1666">
        <v>10315035.506900899</v>
      </c>
      <c r="G1666">
        <v>15612070.3131079</v>
      </c>
      <c r="H1666">
        <v>14587663.1102193</v>
      </c>
      <c r="I1666">
        <v>11.2628368715942</v>
      </c>
      <c r="J1666">
        <f t="shared" ref="J1666:J1729" si="52">SIN(B1666*PI()/180)</f>
        <v>0.73135370161917046</v>
      </c>
      <c r="K1666">
        <f t="shared" ref="K1666:K1729" si="53">COS(C1666*PI()/180)</f>
        <v>0.70710678118654757</v>
      </c>
    </row>
    <row r="1667" spans="1:11" x14ac:dyDescent="0.25">
      <c r="A1667">
        <v>1666</v>
      </c>
      <c r="B1667">
        <v>47</v>
      </c>
      <c r="C1667">
        <v>45</v>
      </c>
      <c r="D1667">
        <v>20000000</v>
      </c>
      <c r="E1667">
        <v>12726263.8326924</v>
      </c>
      <c r="F1667">
        <v>12726263.8326924</v>
      </c>
      <c r="G1667">
        <v>19268838.821203701</v>
      </c>
      <c r="H1667">
        <v>17997654.9105318</v>
      </c>
      <c r="I1667">
        <v>17.150815997374</v>
      </c>
      <c r="J1667">
        <f t="shared" si="52"/>
        <v>0.73135370161917046</v>
      </c>
      <c r="K1667">
        <f t="shared" si="53"/>
        <v>0.70710678118654757</v>
      </c>
    </row>
    <row r="1668" spans="1:11" x14ac:dyDescent="0.25">
      <c r="A1668">
        <v>1667</v>
      </c>
      <c r="B1668">
        <v>47</v>
      </c>
      <c r="C1668">
        <v>45</v>
      </c>
      <c r="D1668">
        <v>25000000</v>
      </c>
      <c r="E1668">
        <v>15137492.1584839</v>
      </c>
      <c r="F1668">
        <v>15137492.1584839</v>
      </c>
      <c r="G1668">
        <v>22925607.329299599</v>
      </c>
      <c r="H1668">
        <v>21407646.710844301</v>
      </c>
      <c r="I1668">
        <v>24.272311874111299</v>
      </c>
      <c r="J1668">
        <f t="shared" si="52"/>
        <v>0.73135370161917046</v>
      </c>
      <c r="K1668">
        <f t="shared" si="53"/>
        <v>0.70710678118654757</v>
      </c>
    </row>
    <row r="1669" spans="1:11" x14ac:dyDescent="0.25">
      <c r="A1669">
        <v>1668</v>
      </c>
      <c r="B1669">
        <v>47</v>
      </c>
      <c r="C1669">
        <v>45</v>
      </c>
      <c r="D1669">
        <v>30000000</v>
      </c>
      <c r="E1669">
        <v>17548720.484275401</v>
      </c>
      <c r="F1669">
        <v>17548720.484275401</v>
      </c>
      <c r="G1669">
        <v>26582375.8373954</v>
      </c>
      <c r="H1669">
        <v>24817638.511156801</v>
      </c>
      <c r="I1669">
        <v>32.6273245018062</v>
      </c>
      <c r="J1669">
        <f t="shared" si="52"/>
        <v>0.73135370161917046</v>
      </c>
      <c r="K1669">
        <f t="shared" si="53"/>
        <v>0.70710678118654757</v>
      </c>
    </row>
    <row r="1670" spans="1:11" x14ac:dyDescent="0.25">
      <c r="A1670">
        <v>1669</v>
      </c>
      <c r="B1670">
        <v>47</v>
      </c>
      <c r="C1670">
        <v>45</v>
      </c>
      <c r="D1670">
        <v>35000000</v>
      </c>
      <c r="E1670">
        <v>19959948.810066901</v>
      </c>
      <c r="F1670">
        <v>19959948.810066901</v>
      </c>
      <c r="G1670">
        <v>30239144.345491301</v>
      </c>
      <c r="H1670">
        <v>28227630.311469302</v>
      </c>
      <c r="I1670">
        <v>42.215853880458603</v>
      </c>
      <c r="J1670">
        <f t="shared" si="52"/>
        <v>0.73135370161917046</v>
      </c>
      <c r="K1670">
        <f t="shared" si="53"/>
        <v>0.70710678118654757</v>
      </c>
    </row>
    <row r="1671" spans="1:11" x14ac:dyDescent="0.25">
      <c r="A1671">
        <v>1670</v>
      </c>
      <c r="B1671">
        <v>47</v>
      </c>
      <c r="C1671">
        <v>45</v>
      </c>
      <c r="D1671">
        <v>40000000</v>
      </c>
      <c r="E1671">
        <v>22371177.135858301</v>
      </c>
      <c r="F1671">
        <v>22371177.135858301</v>
      </c>
      <c r="G1671">
        <v>33895912.853587098</v>
      </c>
      <c r="H1671">
        <v>31637622.111781798</v>
      </c>
      <c r="I1671">
        <v>53.037900010068498</v>
      </c>
      <c r="J1671">
        <f t="shared" si="52"/>
        <v>0.73135370161917046</v>
      </c>
      <c r="K1671">
        <f t="shared" si="53"/>
        <v>0.70710678118654757</v>
      </c>
    </row>
    <row r="1672" spans="1:11" x14ac:dyDescent="0.25">
      <c r="A1672">
        <v>1671</v>
      </c>
      <c r="B1672">
        <v>47</v>
      </c>
      <c r="C1672">
        <v>45</v>
      </c>
      <c r="D1672">
        <v>50000000</v>
      </c>
      <c r="E1672">
        <v>27193633.787441298</v>
      </c>
      <c r="F1672">
        <v>27193633.787441298</v>
      </c>
      <c r="G1672">
        <v>41209449.869778797</v>
      </c>
      <c r="H1672">
        <v>38457605.712406799</v>
      </c>
      <c r="I1672">
        <v>78.382542522161003</v>
      </c>
      <c r="J1672">
        <f t="shared" si="52"/>
        <v>0.73135370161917046</v>
      </c>
      <c r="K1672">
        <f t="shared" si="53"/>
        <v>0.70710678118654757</v>
      </c>
    </row>
    <row r="1673" spans="1:11" x14ac:dyDescent="0.25">
      <c r="A1673">
        <v>1672</v>
      </c>
      <c r="B1673">
        <v>47</v>
      </c>
      <c r="C1673">
        <v>45</v>
      </c>
      <c r="D1673">
        <v>75000000</v>
      </c>
      <c r="E1673">
        <v>39249775.416398801</v>
      </c>
      <c r="F1673">
        <v>39249775.416398697</v>
      </c>
      <c r="G1673">
        <v>59493292.410258099</v>
      </c>
      <c r="H1673">
        <v>55507564.713969201</v>
      </c>
      <c r="I1673">
        <v>163.33069194414799</v>
      </c>
      <c r="J1673">
        <f t="shared" si="52"/>
        <v>0.73135370161917046</v>
      </c>
      <c r="K1673">
        <f t="shared" si="53"/>
        <v>0.70710678118654757</v>
      </c>
    </row>
    <row r="1674" spans="1:11" x14ac:dyDescent="0.25">
      <c r="A1674">
        <v>1673</v>
      </c>
      <c r="B1674">
        <v>47</v>
      </c>
      <c r="C1674">
        <v>45</v>
      </c>
      <c r="D1674">
        <v>100000000</v>
      </c>
      <c r="E1674">
        <v>51305917.045356199</v>
      </c>
      <c r="F1674">
        <v>51305917.045356199</v>
      </c>
      <c r="G1674">
        <v>77777134.950737402</v>
      </c>
      <c r="H1674">
        <v>72557523.715531707</v>
      </c>
      <c r="I1674">
        <v>279.11676014007497</v>
      </c>
      <c r="J1674">
        <f t="shared" si="52"/>
        <v>0.73135370161917046</v>
      </c>
      <c r="K1674">
        <f t="shared" si="53"/>
        <v>0.70710678118654757</v>
      </c>
    </row>
    <row r="1675" spans="1:11" x14ac:dyDescent="0.25">
      <c r="A1675">
        <v>1674</v>
      </c>
      <c r="B1675">
        <v>47</v>
      </c>
      <c r="C1675">
        <v>45</v>
      </c>
      <c r="D1675">
        <v>200000000</v>
      </c>
      <c r="E1675">
        <v>99530483.561185896</v>
      </c>
      <c r="F1675">
        <v>99530483.561185896</v>
      </c>
      <c r="G1675">
        <v>150912505.112654</v>
      </c>
      <c r="H1675">
        <v>140757359.72178099</v>
      </c>
      <c r="I1675">
        <v>1050.6402206631601</v>
      </c>
      <c r="J1675">
        <f t="shared" si="52"/>
        <v>0.73135370161917046</v>
      </c>
      <c r="K1675">
        <f t="shared" si="53"/>
        <v>0.70710678118654757</v>
      </c>
    </row>
    <row r="1676" spans="1:11" x14ac:dyDescent="0.25">
      <c r="A1676">
        <v>1675</v>
      </c>
      <c r="B1676">
        <v>47</v>
      </c>
      <c r="C1676">
        <v>45</v>
      </c>
      <c r="D1676">
        <v>300000000</v>
      </c>
      <c r="E1676">
        <v>147755050.07701501</v>
      </c>
      <c r="F1676">
        <v>147755050.07701501</v>
      </c>
      <c r="G1676">
        <v>224047875.274571</v>
      </c>
      <c r="H1676">
        <v>208957195.72803101</v>
      </c>
      <c r="I1676">
        <v>2315.57038156926</v>
      </c>
      <c r="J1676">
        <f t="shared" si="52"/>
        <v>0.73135370161917046</v>
      </c>
      <c r="K1676">
        <f t="shared" si="53"/>
        <v>0.70710678118654757</v>
      </c>
    </row>
    <row r="1677" spans="1:11" x14ac:dyDescent="0.25">
      <c r="A1677">
        <v>1676</v>
      </c>
      <c r="B1677">
        <v>47</v>
      </c>
      <c r="C1677">
        <v>45</v>
      </c>
      <c r="D1677">
        <v>350000000</v>
      </c>
      <c r="E1677">
        <v>171867333.33493</v>
      </c>
      <c r="F1677">
        <v>171867333.33493</v>
      </c>
      <c r="G1677">
        <v>260615560.35552999</v>
      </c>
      <c r="H1677">
        <v>243057113.73115599</v>
      </c>
      <c r="I1677">
        <v>3133.0629746659401</v>
      </c>
      <c r="J1677">
        <f t="shared" si="52"/>
        <v>0.73135370161917046</v>
      </c>
      <c r="K1677">
        <f t="shared" si="53"/>
        <v>0.70710678118654757</v>
      </c>
    </row>
    <row r="1678" spans="1:11" x14ac:dyDescent="0.25">
      <c r="A1678">
        <v>1677</v>
      </c>
      <c r="B1678">
        <v>47</v>
      </c>
      <c r="C1678">
        <v>45</v>
      </c>
      <c r="D1678">
        <v>400000000</v>
      </c>
      <c r="E1678">
        <v>195979616.59284499</v>
      </c>
      <c r="F1678">
        <v>195979616.59284499</v>
      </c>
      <c r="G1678">
        <v>297183245.43648797</v>
      </c>
      <c r="H1678">
        <v>277157031.734281</v>
      </c>
      <c r="I1678">
        <v>4073.90724285837</v>
      </c>
      <c r="J1678">
        <f t="shared" si="52"/>
        <v>0.73135370161917046</v>
      </c>
      <c r="K1678">
        <f t="shared" si="53"/>
        <v>0.70710678118654757</v>
      </c>
    </row>
    <row r="1679" spans="1:11" x14ac:dyDescent="0.25">
      <c r="A1679">
        <v>1678</v>
      </c>
      <c r="B1679">
        <v>47</v>
      </c>
      <c r="C1679">
        <v>45</v>
      </c>
      <c r="D1679">
        <v>500000000</v>
      </c>
      <c r="E1679">
        <v>244204183.108675</v>
      </c>
      <c r="F1679">
        <v>244204183.108675</v>
      </c>
      <c r="G1679">
        <v>370318615.598405</v>
      </c>
      <c r="H1679">
        <v>345356867.74053103</v>
      </c>
      <c r="I1679">
        <v>6325.6508045305</v>
      </c>
      <c r="J1679">
        <f t="shared" si="52"/>
        <v>0.73135370161917046</v>
      </c>
      <c r="K1679">
        <f t="shared" si="53"/>
        <v>0.70710678118654757</v>
      </c>
    </row>
    <row r="1680" spans="1:11" x14ac:dyDescent="0.25">
      <c r="A1680">
        <v>1679</v>
      </c>
      <c r="B1680">
        <v>47</v>
      </c>
      <c r="C1680">
        <v>45</v>
      </c>
      <c r="D1680">
        <v>750000000</v>
      </c>
      <c r="E1680">
        <v>364765599.39824897</v>
      </c>
      <c r="F1680">
        <v>364765599.39824897</v>
      </c>
      <c r="G1680">
        <v>553157041.00319803</v>
      </c>
      <c r="H1680">
        <v>515856457.75615501</v>
      </c>
      <c r="I1680">
        <v>14113.6640228864</v>
      </c>
      <c r="J1680">
        <f t="shared" si="52"/>
        <v>0.73135370161917046</v>
      </c>
      <c r="K1680">
        <f t="shared" si="53"/>
        <v>0.70710678118654757</v>
      </c>
    </row>
    <row r="1681" spans="1:11" x14ac:dyDescent="0.25">
      <c r="A1681">
        <v>1680</v>
      </c>
      <c r="B1681">
        <v>47</v>
      </c>
      <c r="C1681">
        <v>45</v>
      </c>
      <c r="D1681">
        <v>1000000000</v>
      </c>
      <c r="E1681">
        <v>485327015.687823</v>
      </c>
      <c r="F1681">
        <v>485327015.687823</v>
      </c>
      <c r="G1681">
        <v>735995466.40798998</v>
      </c>
      <c r="H1681">
        <v>686356047.77178001</v>
      </c>
      <c r="I1681">
        <v>24985.469118636302</v>
      </c>
      <c r="J1681">
        <f t="shared" si="52"/>
        <v>0.73135370161917046</v>
      </c>
      <c r="K1681">
        <f t="shared" si="53"/>
        <v>0.70710678118654757</v>
      </c>
    </row>
    <row r="1682" spans="1:11" x14ac:dyDescent="0.25">
      <c r="A1682">
        <v>1681</v>
      </c>
      <c r="B1682">
        <v>48</v>
      </c>
      <c r="C1682">
        <v>45</v>
      </c>
      <c r="D1682">
        <v>100</v>
      </c>
      <c r="E1682">
        <v>3023436.3681844701</v>
      </c>
      <c r="F1682">
        <v>3023436.3681844701</v>
      </c>
      <c r="G1682">
        <v>4716950.6445979504</v>
      </c>
      <c r="H1682">
        <v>4275784.7168585304</v>
      </c>
      <c r="I1682">
        <v>1.00003141549149</v>
      </c>
      <c r="J1682">
        <f t="shared" si="52"/>
        <v>0.74314482547739413</v>
      </c>
      <c r="K1682">
        <f t="shared" si="53"/>
        <v>0.70710678118654757</v>
      </c>
    </row>
    <row r="1683" spans="1:11" x14ac:dyDescent="0.25">
      <c r="A1683">
        <v>1682</v>
      </c>
      <c r="B1683">
        <v>48</v>
      </c>
      <c r="C1683">
        <v>45</v>
      </c>
      <c r="D1683">
        <v>500</v>
      </c>
      <c r="E1683">
        <v>3023625.62690017</v>
      </c>
      <c r="F1683">
        <v>3023625.62690017</v>
      </c>
      <c r="G1683">
        <v>4717247.9025281398</v>
      </c>
      <c r="H1683">
        <v>4276052.3691010699</v>
      </c>
      <c r="I1683">
        <v>1.00015708239209</v>
      </c>
      <c r="J1683">
        <f t="shared" si="52"/>
        <v>0.74314482547739413</v>
      </c>
      <c r="K1683">
        <f t="shared" si="53"/>
        <v>0.70710678118654757</v>
      </c>
    </row>
    <row r="1684" spans="1:11" x14ac:dyDescent="0.25">
      <c r="A1684">
        <v>1683</v>
      </c>
      <c r="B1684">
        <v>48</v>
      </c>
      <c r="C1684">
        <v>45</v>
      </c>
      <c r="D1684">
        <v>1000</v>
      </c>
      <c r="E1684">
        <v>3023862.2002948001</v>
      </c>
      <c r="F1684">
        <v>3023862.2002948001</v>
      </c>
      <c r="G1684">
        <v>4717619.4749408802</v>
      </c>
      <c r="H1684">
        <v>4276386.9344042502</v>
      </c>
      <c r="I1684">
        <v>1.00031417712079</v>
      </c>
      <c r="J1684">
        <f t="shared" si="52"/>
        <v>0.74314482547739413</v>
      </c>
      <c r="K1684">
        <f t="shared" si="53"/>
        <v>0.70710678118654757</v>
      </c>
    </row>
    <row r="1685" spans="1:11" x14ac:dyDescent="0.25">
      <c r="A1685">
        <v>1684</v>
      </c>
      <c r="B1685">
        <v>48</v>
      </c>
      <c r="C1685">
        <v>45</v>
      </c>
      <c r="D1685">
        <v>10000</v>
      </c>
      <c r="E1685">
        <v>3028120.5213981001</v>
      </c>
      <c r="F1685">
        <v>3028120.5213981001</v>
      </c>
      <c r="G1685">
        <v>4724307.7783701699</v>
      </c>
      <c r="H1685">
        <v>4282409.1098614801</v>
      </c>
      <c r="I1685">
        <v>1.0031439917973</v>
      </c>
      <c r="J1685">
        <f t="shared" si="52"/>
        <v>0.74314482547739413</v>
      </c>
      <c r="K1685">
        <f t="shared" si="53"/>
        <v>0.70710678118654757</v>
      </c>
    </row>
    <row r="1686" spans="1:11" x14ac:dyDescent="0.25">
      <c r="A1686">
        <v>1685</v>
      </c>
      <c r="B1686">
        <v>48</v>
      </c>
      <c r="C1686">
        <v>45</v>
      </c>
      <c r="D1686">
        <v>50000</v>
      </c>
      <c r="E1686">
        <v>3047046.3929683301</v>
      </c>
      <c r="F1686">
        <v>3047046.3929683301</v>
      </c>
      <c r="G1686">
        <v>4754033.57138927</v>
      </c>
      <c r="H1686">
        <v>4309174.3341158396</v>
      </c>
      <c r="I1686">
        <v>1.0157693054171799</v>
      </c>
      <c r="J1686">
        <f t="shared" si="52"/>
        <v>0.74314482547739413</v>
      </c>
      <c r="K1686">
        <f t="shared" si="53"/>
        <v>0.70710678118654757</v>
      </c>
    </row>
    <row r="1687" spans="1:11" x14ac:dyDescent="0.25">
      <c r="A1687">
        <v>1686</v>
      </c>
      <c r="B1687">
        <v>48</v>
      </c>
      <c r="C1687">
        <v>45</v>
      </c>
      <c r="D1687">
        <v>100000</v>
      </c>
      <c r="E1687">
        <v>3070703.7324311198</v>
      </c>
      <c r="F1687">
        <v>3070703.7324311198</v>
      </c>
      <c r="G1687">
        <v>4791190.8126631398</v>
      </c>
      <c r="H1687">
        <v>4342630.8644337803</v>
      </c>
      <c r="I1687">
        <v>1.03166197691102</v>
      </c>
      <c r="J1687">
        <f t="shared" si="52"/>
        <v>0.74314482547739413</v>
      </c>
      <c r="K1687">
        <f t="shared" si="53"/>
        <v>0.70710678118654757</v>
      </c>
    </row>
    <row r="1688" spans="1:11" x14ac:dyDescent="0.25">
      <c r="A1688">
        <v>1687</v>
      </c>
      <c r="B1688">
        <v>48</v>
      </c>
      <c r="C1688">
        <v>45</v>
      </c>
      <c r="D1688">
        <v>200000</v>
      </c>
      <c r="E1688">
        <v>3118018.4113567001</v>
      </c>
      <c r="F1688">
        <v>3118018.4113567001</v>
      </c>
      <c r="G1688">
        <v>4865505.2952108802</v>
      </c>
      <c r="H1688">
        <v>4409543.9250696702</v>
      </c>
      <c r="I1688">
        <v>1.0638174181286399</v>
      </c>
      <c r="J1688">
        <f t="shared" si="52"/>
        <v>0.74314482547739413</v>
      </c>
      <c r="K1688">
        <f t="shared" si="53"/>
        <v>0.70710678118654757</v>
      </c>
    </row>
    <row r="1689" spans="1:11" x14ac:dyDescent="0.25">
      <c r="A1689">
        <v>1688</v>
      </c>
      <c r="B1689">
        <v>48</v>
      </c>
      <c r="C1689">
        <v>45</v>
      </c>
      <c r="D1689">
        <v>300000</v>
      </c>
      <c r="E1689">
        <v>3165333.0902822898</v>
      </c>
      <c r="F1689">
        <v>3165333.0902822898</v>
      </c>
      <c r="G1689">
        <v>4939819.7777586197</v>
      </c>
      <c r="H1689">
        <v>4476456.9857055498</v>
      </c>
      <c r="I1689">
        <v>1.09646632365285</v>
      </c>
      <c r="J1689">
        <f t="shared" si="52"/>
        <v>0.74314482547739413</v>
      </c>
      <c r="K1689">
        <f t="shared" si="53"/>
        <v>0.70710678118654757</v>
      </c>
    </row>
    <row r="1690" spans="1:11" x14ac:dyDescent="0.25">
      <c r="A1690">
        <v>1689</v>
      </c>
      <c r="B1690">
        <v>48</v>
      </c>
      <c r="C1690">
        <v>45</v>
      </c>
      <c r="D1690">
        <v>400000</v>
      </c>
      <c r="E1690">
        <v>3212647.7692078701</v>
      </c>
      <c r="F1690">
        <v>3212647.7692078701</v>
      </c>
      <c r="G1690">
        <v>5014134.2603063602</v>
      </c>
      <c r="H1690">
        <v>4543370.0463414397</v>
      </c>
      <c r="I1690">
        <v>1.12960869348366</v>
      </c>
      <c r="J1690">
        <f t="shared" si="52"/>
        <v>0.74314482547739413</v>
      </c>
      <c r="K1690">
        <f t="shared" si="53"/>
        <v>0.70710678118654757</v>
      </c>
    </row>
    <row r="1691" spans="1:11" x14ac:dyDescent="0.25">
      <c r="A1691">
        <v>1690</v>
      </c>
      <c r="B1691">
        <v>48</v>
      </c>
      <c r="C1691">
        <v>45</v>
      </c>
      <c r="D1691">
        <v>500000</v>
      </c>
      <c r="E1691">
        <v>3259962.44813345</v>
      </c>
      <c r="F1691">
        <v>3259962.44813345</v>
      </c>
      <c r="G1691">
        <v>5088448.7428540997</v>
      </c>
      <c r="H1691">
        <v>4610283.1069773203</v>
      </c>
      <c r="I1691">
        <v>1.1632445276210699</v>
      </c>
      <c r="J1691">
        <f t="shared" si="52"/>
        <v>0.74314482547739413</v>
      </c>
      <c r="K1691">
        <f t="shared" si="53"/>
        <v>0.70710678118654757</v>
      </c>
    </row>
    <row r="1692" spans="1:11" x14ac:dyDescent="0.25">
      <c r="A1692">
        <v>1691</v>
      </c>
      <c r="B1692">
        <v>48</v>
      </c>
      <c r="C1692">
        <v>45</v>
      </c>
      <c r="D1692">
        <v>750000</v>
      </c>
      <c r="E1692">
        <v>3378249.1454473999</v>
      </c>
      <c r="F1692">
        <v>3378249.1454473999</v>
      </c>
      <c r="G1692">
        <v>5274234.9492234504</v>
      </c>
      <c r="H1692">
        <v>4777565.7585670399</v>
      </c>
      <c r="I1692">
        <v>1.2494930193059399</v>
      </c>
      <c r="J1692">
        <f t="shared" si="52"/>
        <v>0.74314482547739413</v>
      </c>
      <c r="K1692">
        <f t="shared" si="53"/>
        <v>0.70710678118654757</v>
      </c>
    </row>
    <row r="1693" spans="1:11" x14ac:dyDescent="0.25">
      <c r="A1693">
        <v>1692</v>
      </c>
      <c r="B1693">
        <v>48</v>
      </c>
      <c r="C1693">
        <v>45</v>
      </c>
      <c r="D1693">
        <v>1000000</v>
      </c>
      <c r="E1693">
        <v>3496535.8427613601</v>
      </c>
      <c r="F1693">
        <v>3496535.8427613601</v>
      </c>
      <c r="G1693">
        <v>5460021.1555927899</v>
      </c>
      <c r="H1693">
        <v>4944848.4101567501</v>
      </c>
      <c r="I1693">
        <v>1.3388256629070301</v>
      </c>
      <c r="J1693">
        <f t="shared" si="52"/>
        <v>0.74314482547739413</v>
      </c>
      <c r="K1693">
        <f t="shared" si="53"/>
        <v>0.70710678118654757</v>
      </c>
    </row>
    <row r="1694" spans="1:11" x14ac:dyDescent="0.25">
      <c r="A1694">
        <v>1693</v>
      </c>
      <c r="B1694">
        <v>48</v>
      </c>
      <c r="C1694">
        <v>45</v>
      </c>
      <c r="D1694">
        <v>2500000</v>
      </c>
      <c r="E1694">
        <v>4206256.0266450802</v>
      </c>
      <c r="F1694">
        <v>4206256.0266450802</v>
      </c>
      <c r="G1694">
        <v>6574738.3938088901</v>
      </c>
      <c r="H1694">
        <v>5948544.3196950397</v>
      </c>
      <c r="I1694">
        <v>1.9395887147541999</v>
      </c>
      <c r="J1694">
        <f t="shared" si="52"/>
        <v>0.74314482547739413</v>
      </c>
      <c r="K1694">
        <f t="shared" si="53"/>
        <v>0.70710678118654757</v>
      </c>
    </row>
    <row r="1695" spans="1:11" x14ac:dyDescent="0.25">
      <c r="A1695">
        <v>1694</v>
      </c>
      <c r="B1695">
        <v>48</v>
      </c>
      <c r="C1695">
        <v>45</v>
      </c>
      <c r="D1695">
        <v>5000000</v>
      </c>
      <c r="E1695">
        <v>5389122.9997846195</v>
      </c>
      <c r="F1695">
        <v>5389122.9997846195</v>
      </c>
      <c r="G1695">
        <v>8432600.4575023707</v>
      </c>
      <c r="H1695">
        <v>7621370.8355921898</v>
      </c>
      <c r="I1695">
        <v>3.1875926211304999</v>
      </c>
      <c r="J1695">
        <f t="shared" si="52"/>
        <v>0.74314482547739413</v>
      </c>
      <c r="K1695">
        <f t="shared" si="53"/>
        <v>0.70710678118654757</v>
      </c>
    </row>
    <row r="1696" spans="1:11" x14ac:dyDescent="0.25">
      <c r="A1696">
        <v>1695</v>
      </c>
      <c r="B1696">
        <v>48</v>
      </c>
      <c r="C1696">
        <v>45</v>
      </c>
      <c r="D1696">
        <v>6000000</v>
      </c>
      <c r="E1696">
        <v>5862269.7890404304</v>
      </c>
      <c r="F1696">
        <v>5862269.7890404304</v>
      </c>
      <c r="G1696">
        <v>9175745.2829797603</v>
      </c>
      <c r="H1696">
        <v>8290501.4419510402</v>
      </c>
      <c r="I1696">
        <v>3.7731504373352101</v>
      </c>
      <c r="J1696">
        <f t="shared" si="52"/>
        <v>0.74314482547739413</v>
      </c>
      <c r="K1696">
        <f t="shared" si="53"/>
        <v>0.70710678118654757</v>
      </c>
    </row>
    <row r="1697" spans="1:11" x14ac:dyDescent="0.25">
      <c r="A1697">
        <v>1696</v>
      </c>
      <c r="B1697">
        <v>48</v>
      </c>
      <c r="C1697">
        <v>45</v>
      </c>
      <c r="D1697">
        <v>7000000</v>
      </c>
      <c r="E1697">
        <v>6335416.5782962497</v>
      </c>
      <c r="F1697">
        <v>6335416.5782962497</v>
      </c>
      <c r="G1697">
        <v>9918890.1084571593</v>
      </c>
      <c r="H1697">
        <v>8959632.0483098999</v>
      </c>
      <c r="I1697">
        <v>4.4080546841994499</v>
      </c>
      <c r="J1697">
        <f t="shared" si="52"/>
        <v>0.74314482547739413</v>
      </c>
      <c r="K1697">
        <f t="shared" si="53"/>
        <v>0.70710678118654757</v>
      </c>
    </row>
    <row r="1698" spans="1:11" x14ac:dyDescent="0.25">
      <c r="A1698">
        <v>1697</v>
      </c>
      <c r="B1698">
        <v>48</v>
      </c>
      <c r="C1698">
        <v>45</v>
      </c>
      <c r="D1698">
        <v>8000000</v>
      </c>
      <c r="E1698">
        <v>6808563.3675520597</v>
      </c>
      <c r="F1698">
        <v>6808563.3675520597</v>
      </c>
      <c r="G1698">
        <v>10662034.9339345</v>
      </c>
      <c r="H1698">
        <v>9628762.6546687596</v>
      </c>
      <c r="I1698">
        <v>5.0923053617232199</v>
      </c>
      <c r="J1698">
        <f t="shared" si="52"/>
        <v>0.74314482547739413</v>
      </c>
      <c r="K1698">
        <f t="shared" si="53"/>
        <v>0.70710678118654757</v>
      </c>
    </row>
    <row r="1699" spans="1:11" x14ac:dyDescent="0.25">
      <c r="A1699">
        <v>1698</v>
      </c>
      <c r="B1699">
        <v>48</v>
      </c>
      <c r="C1699">
        <v>45</v>
      </c>
      <c r="D1699">
        <v>9000000</v>
      </c>
      <c r="E1699">
        <v>7281710.1568078799</v>
      </c>
      <c r="F1699">
        <v>7281710.1568078799</v>
      </c>
      <c r="G1699">
        <v>11405179.759411899</v>
      </c>
      <c r="H1699">
        <v>10297893.261027601</v>
      </c>
      <c r="I1699">
        <v>5.8259024699065298</v>
      </c>
      <c r="J1699">
        <f t="shared" si="52"/>
        <v>0.74314482547739413</v>
      </c>
      <c r="K1699">
        <f t="shared" si="53"/>
        <v>0.70710678118654757</v>
      </c>
    </row>
    <row r="1700" spans="1:11" x14ac:dyDescent="0.25">
      <c r="A1700">
        <v>1699</v>
      </c>
      <c r="B1700">
        <v>48</v>
      </c>
      <c r="C1700">
        <v>45</v>
      </c>
      <c r="D1700">
        <v>10000000</v>
      </c>
      <c r="E1700">
        <v>7754856.9460636899</v>
      </c>
      <c r="F1700">
        <v>7754856.9460636899</v>
      </c>
      <c r="G1700">
        <v>12148324.5848893</v>
      </c>
      <c r="H1700">
        <v>10967023.867386401</v>
      </c>
      <c r="I1700">
        <v>6.6088460087493699</v>
      </c>
      <c r="J1700">
        <f t="shared" si="52"/>
        <v>0.74314482547739413</v>
      </c>
      <c r="K1700">
        <f t="shared" si="53"/>
        <v>0.70710678118654757</v>
      </c>
    </row>
    <row r="1701" spans="1:11" x14ac:dyDescent="0.25">
      <c r="A1701">
        <v>1700</v>
      </c>
      <c r="B1701">
        <v>48</v>
      </c>
      <c r="C1701">
        <v>45</v>
      </c>
      <c r="D1701">
        <v>15000000</v>
      </c>
      <c r="E1701">
        <v>10120590.8923427</v>
      </c>
      <c r="F1701">
        <v>10120590.8923427</v>
      </c>
      <c r="G1701">
        <v>15864048.7122763</v>
      </c>
      <c r="H1701">
        <v>14312676.899180699</v>
      </c>
      <c r="I1701">
        <v>11.263760162856601</v>
      </c>
      <c r="J1701">
        <f t="shared" si="52"/>
        <v>0.74314482547739413</v>
      </c>
      <c r="K1701">
        <f t="shared" si="53"/>
        <v>0.70710678118654757</v>
      </c>
    </row>
    <row r="1702" spans="1:11" x14ac:dyDescent="0.25">
      <c r="A1702">
        <v>1701</v>
      </c>
      <c r="B1702">
        <v>48</v>
      </c>
      <c r="C1702">
        <v>45</v>
      </c>
      <c r="D1702">
        <v>20000000</v>
      </c>
      <c r="E1702">
        <v>12486324.838621801</v>
      </c>
      <c r="F1702">
        <v>12486324.838621801</v>
      </c>
      <c r="G1702">
        <v>19579772.8396632</v>
      </c>
      <c r="H1702">
        <v>17658329.930975001</v>
      </c>
      <c r="I1702">
        <v>17.152335083452101</v>
      </c>
      <c r="J1702">
        <f t="shared" si="52"/>
        <v>0.74314482547739413</v>
      </c>
      <c r="K1702">
        <f t="shared" si="53"/>
        <v>0.70710678118654757</v>
      </c>
    </row>
    <row r="1703" spans="1:11" x14ac:dyDescent="0.25">
      <c r="A1703">
        <v>1702</v>
      </c>
      <c r="B1703">
        <v>48</v>
      </c>
      <c r="C1703">
        <v>45</v>
      </c>
      <c r="D1703">
        <v>25000000</v>
      </c>
      <c r="E1703">
        <v>14852058.7849009</v>
      </c>
      <c r="F1703">
        <v>14852058.7849009</v>
      </c>
      <c r="G1703">
        <v>23295496.967050198</v>
      </c>
      <c r="H1703">
        <v>21003982.9627693</v>
      </c>
      <c r="I1703">
        <v>24.274570770536101</v>
      </c>
      <c r="J1703">
        <f t="shared" si="52"/>
        <v>0.74314482547739413</v>
      </c>
      <c r="K1703">
        <f t="shared" si="53"/>
        <v>0.70710678118654757</v>
      </c>
    </row>
    <row r="1704" spans="1:11" x14ac:dyDescent="0.25">
      <c r="A1704">
        <v>1703</v>
      </c>
      <c r="B1704">
        <v>48</v>
      </c>
      <c r="C1704">
        <v>45</v>
      </c>
      <c r="D1704">
        <v>30000000</v>
      </c>
      <c r="E1704">
        <v>17217792.7311799</v>
      </c>
      <c r="F1704">
        <v>17217792.7311799</v>
      </c>
      <c r="G1704">
        <v>27011221.094437201</v>
      </c>
      <c r="H1704">
        <v>24349635.994563598</v>
      </c>
      <c r="I1704">
        <v>32.630467224108401</v>
      </c>
      <c r="J1704">
        <f t="shared" si="52"/>
        <v>0.74314482547739413</v>
      </c>
      <c r="K1704">
        <f t="shared" si="53"/>
        <v>0.70710678118654757</v>
      </c>
    </row>
    <row r="1705" spans="1:11" x14ac:dyDescent="0.25">
      <c r="A1705">
        <v>1704</v>
      </c>
      <c r="B1705">
        <v>48</v>
      </c>
      <c r="C1705">
        <v>45</v>
      </c>
      <c r="D1705">
        <v>35000000</v>
      </c>
      <c r="E1705">
        <v>19583526.677459002</v>
      </c>
      <c r="F1705">
        <v>19583526.677459002</v>
      </c>
      <c r="G1705">
        <v>30726945.221824098</v>
      </c>
      <c r="H1705">
        <v>27695289.0263579</v>
      </c>
      <c r="I1705">
        <v>42.220024444168999</v>
      </c>
      <c r="J1705">
        <f t="shared" si="52"/>
        <v>0.74314482547739413</v>
      </c>
      <c r="K1705">
        <f t="shared" si="53"/>
        <v>0.70710678118654757</v>
      </c>
    </row>
    <row r="1706" spans="1:11" x14ac:dyDescent="0.25">
      <c r="A1706">
        <v>1705</v>
      </c>
      <c r="B1706">
        <v>48</v>
      </c>
      <c r="C1706">
        <v>45</v>
      </c>
      <c r="D1706">
        <v>40000000</v>
      </c>
      <c r="E1706">
        <v>21949260.623738099</v>
      </c>
      <c r="F1706">
        <v>21949260.623738099</v>
      </c>
      <c r="G1706">
        <v>34442669.349211097</v>
      </c>
      <c r="H1706">
        <v>31040942.058152199</v>
      </c>
      <c r="I1706">
        <v>53.043242430718003</v>
      </c>
      <c r="J1706">
        <f t="shared" si="52"/>
        <v>0.74314482547739413</v>
      </c>
      <c r="K1706">
        <f t="shared" si="53"/>
        <v>0.70710678118654757</v>
      </c>
    </row>
    <row r="1707" spans="1:11" x14ac:dyDescent="0.25">
      <c r="A1707">
        <v>1706</v>
      </c>
      <c r="B1707">
        <v>48</v>
      </c>
      <c r="C1707">
        <v>45</v>
      </c>
      <c r="D1707">
        <v>50000000</v>
      </c>
      <c r="E1707">
        <v>26680728.516296301</v>
      </c>
      <c r="F1707">
        <v>26680728.5162962</v>
      </c>
      <c r="G1707">
        <v>41874117.603985101</v>
      </c>
      <c r="H1707">
        <v>37732248.121740803</v>
      </c>
      <c r="I1707">
        <v>78.3906607032811</v>
      </c>
      <c r="J1707">
        <f t="shared" si="52"/>
        <v>0.74314482547739413</v>
      </c>
      <c r="K1707">
        <f t="shared" si="53"/>
        <v>0.70710678118654757</v>
      </c>
    </row>
    <row r="1708" spans="1:11" x14ac:dyDescent="0.25">
      <c r="A1708">
        <v>1707</v>
      </c>
      <c r="B1708">
        <v>48</v>
      </c>
      <c r="C1708">
        <v>45</v>
      </c>
      <c r="D1708">
        <v>75000000</v>
      </c>
      <c r="E1708">
        <v>38509398.247691602</v>
      </c>
      <c r="F1708">
        <v>38509398.247691602</v>
      </c>
      <c r="G1708">
        <v>60452738.240919903</v>
      </c>
      <c r="H1708">
        <v>54460513.280712202</v>
      </c>
      <c r="I1708">
        <v>163.34826979823501</v>
      </c>
      <c r="J1708">
        <f t="shared" si="52"/>
        <v>0.74314482547739413</v>
      </c>
      <c r="K1708">
        <f t="shared" si="53"/>
        <v>0.70710678118654757</v>
      </c>
    </row>
    <row r="1709" spans="1:11" x14ac:dyDescent="0.25">
      <c r="A1709">
        <v>1708</v>
      </c>
      <c r="B1709">
        <v>48</v>
      </c>
      <c r="C1709">
        <v>45</v>
      </c>
      <c r="D1709">
        <v>100000000</v>
      </c>
      <c r="E1709">
        <v>50338067.979087003</v>
      </c>
      <c r="F1709">
        <v>50338067.979087003</v>
      </c>
      <c r="G1709">
        <v>79031358.877854794</v>
      </c>
      <c r="H1709">
        <v>71188778.439683706</v>
      </c>
      <c r="I1709">
        <v>279.14739805539801</v>
      </c>
      <c r="J1709">
        <f t="shared" si="52"/>
        <v>0.74314482547739413</v>
      </c>
      <c r="K1709">
        <f t="shared" si="53"/>
        <v>0.70710678118654757</v>
      </c>
    </row>
    <row r="1710" spans="1:11" x14ac:dyDescent="0.25">
      <c r="A1710">
        <v>1709</v>
      </c>
      <c r="B1710">
        <v>48</v>
      </c>
      <c r="C1710">
        <v>45</v>
      </c>
      <c r="D1710">
        <v>200000000</v>
      </c>
      <c r="E1710">
        <v>97652746.904668495</v>
      </c>
      <c r="F1710">
        <v>97652746.904668495</v>
      </c>
      <c r="G1710">
        <v>153345841.425594</v>
      </c>
      <c r="H1710">
        <v>138101839.075569</v>
      </c>
      <c r="I1710">
        <v>1050.7591027061301</v>
      </c>
      <c r="J1710">
        <f t="shared" si="52"/>
        <v>0.74314482547739413</v>
      </c>
      <c r="K1710">
        <f t="shared" si="53"/>
        <v>0.70710678118654757</v>
      </c>
    </row>
    <row r="1711" spans="1:11" x14ac:dyDescent="0.25">
      <c r="A1711">
        <v>1710</v>
      </c>
      <c r="B1711">
        <v>48</v>
      </c>
      <c r="C1711">
        <v>45</v>
      </c>
      <c r="D1711">
        <v>300000000</v>
      </c>
      <c r="E1711">
        <v>144967425.83024999</v>
      </c>
      <c r="F1711">
        <v>144967425.83024999</v>
      </c>
      <c r="G1711">
        <v>227660323.973333</v>
      </c>
      <c r="H1711">
        <v>205014899.71145499</v>
      </c>
      <c r="I1711">
        <v>2315.8351139522201</v>
      </c>
      <c r="J1711">
        <f t="shared" si="52"/>
        <v>0.74314482547739413</v>
      </c>
      <c r="K1711">
        <f t="shared" si="53"/>
        <v>0.70710678118654757</v>
      </c>
    </row>
    <row r="1712" spans="1:11" x14ac:dyDescent="0.25">
      <c r="A1712">
        <v>1711</v>
      </c>
      <c r="B1712">
        <v>48</v>
      </c>
      <c r="C1712">
        <v>45</v>
      </c>
      <c r="D1712">
        <v>350000000</v>
      </c>
      <c r="E1712">
        <v>168624765.29304001</v>
      </c>
      <c r="F1712">
        <v>168624765.29304001</v>
      </c>
      <c r="G1712">
        <v>264817565.24720299</v>
      </c>
      <c r="H1712">
        <v>238471430.02939799</v>
      </c>
      <c r="I1712">
        <v>3133.42223454851</v>
      </c>
      <c r="J1712">
        <f t="shared" si="52"/>
        <v>0.74314482547739413</v>
      </c>
      <c r="K1712">
        <f t="shared" si="53"/>
        <v>0.70710678118654757</v>
      </c>
    </row>
    <row r="1713" spans="1:11" x14ac:dyDescent="0.25">
      <c r="A1713">
        <v>1712</v>
      </c>
      <c r="B1713">
        <v>48</v>
      </c>
      <c r="C1713">
        <v>45</v>
      </c>
      <c r="D1713">
        <v>400000000</v>
      </c>
      <c r="E1713">
        <v>192282104.755831</v>
      </c>
      <c r="F1713">
        <v>192282104.755831</v>
      </c>
      <c r="G1713">
        <v>301974806.52107298</v>
      </c>
      <c r="H1713">
        <v>271927960.347341</v>
      </c>
      <c r="I1713">
        <v>4074.37543179365</v>
      </c>
      <c r="J1713">
        <f t="shared" si="52"/>
        <v>0.74314482547739413</v>
      </c>
      <c r="K1713">
        <f t="shared" si="53"/>
        <v>0.70710678118654757</v>
      </c>
    </row>
    <row r="1714" spans="1:11" x14ac:dyDescent="0.25">
      <c r="A1714">
        <v>1713</v>
      </c>
      <c r="B1714">
        <v>48</v>
      </c>
      <c r="C1714">
        <v>45</v>
      </c>
      <c r="D1714">
        <v>500000000</v>
      </c>
      <c r="E1714">
        <v>239596783.68141299</v>
      </c>
      <c r="F1714">
        <v>239596783.68141299</v>
      </c>
      <c r="G1714">
        <v>376289289.06881201</v>
      </c>
      <c r="H1714">
        <v>338841020.98322701</v>
      </c>
      <c r="I1714">
        <v>6326.3800562304205</v>
      </c>
      <c r="J1714">
        <f t="shared" si="52"/>
        <v>0.74314482547739413</v>
      </c>
      <c r="K1714">
        <f t="shared" si="53"/>
        <v>0.70710678118654757</v>
      </c>
    </row>
    <row r="1715" spans="1:11" x14ac:dyDescent="0.25">
      <c r="A1715">
        <v>1714</v>
      </c>
      <c r="B1715">
        <v>48</v>
      </c>
      <c r="C1715">
        <v>45</v>
      </c>
      <c r="D1715">
        <v>750000000</v>
      </c>
      <c r="E1715">
        <v>357883480.99536598</v>
      </c>
      <c r="F1715">
        <v>357883480.99536598</v>
      </c>
      <c r="G1715">
        <v>562075495.43816102</v>
      </c>
      <c r="H1715">
        <v>506123672.57294101</v>
      </c>
      <c r="I1715">
        <v>14115.2979586769</v>
      </c>
      <c r="J1715">
        <f t="shared" si="52"/>
        <v>0.74314482547739413</v>
      </c>
      <c r="K1715">
        <f t="shared" si="53"/>
        <v>0.70710678118654757</v>
      </c>
    </row>
    <row r="1716" spans="1:11" x14ac:dyDescent="0.25">
      <c r="A1716">
        <v>1715</v>
      </c>
      <c r="B1716">
        <v>48</v>
      </c>
      <c r="C1716">
        <v>45</v>
      </c>
      <c r="D1716">
        <v>1000000000</v>
      </c>
      <c r="E1716">
        <v>476170178.30931997</v>
      </c>
      <c r="F1716">
        <v>476170178.30931997</v>
      </c>
      <c r="G1716">
        <v>747861701.80750895</v>
      </c>
      <c r="H1716">
        <v>673406324.16265595</v>
      </c>
      <c r="I1716">
        <v>24988.3677773444</v>
      </c>
      <c r="J1716">
        <f t="shared" si="52"/>
        <v>0.74314482547739413</v>
      </c>
      <c r="K1716">
        <f t="shared" si="53"/>
        <v>0.70710678118654757</v>
      </c>
    </row>
    <row r="1717" spans="1:11" x14ac:dyDescent="0.25">
      <c r="A1717">
        <v>1716</v>
      </c>
      <c r="B1717">
        <v>49</v>
      </c>
      <c r="C1717">
        <v>45</v>
      </c>
      <c r="D1717">
        <v>100</v>
      </c>
      <c r="E1717">
        <v>2964545.5650536902</v>
      </c>
      <c r="F1717">
        <v>2964545.56505368</v>
      </c>
      <c r="G1717">
        <v>4790634.2184300805</v>
      </c>
      <c r="H1717">
        <v>4192500.54437193</v>
      </c>
      <c r="I1717">
        <v>1.0000314173199201</v>
      </c>
      <c r="J1717">
        <f t="shared" si="52"/>
        <v>0.75470958022277201</v>
      </c>
      <c r="K1717">
        <f t="shared" si="53"/>
        <v>0.70710678118654757</v>
      </c>
    </row>
    <row r="1718" spans="1:11" x14ac:dyDescent="0.25">
      <c r="A1718">
        <v>1717</v>
      </c>
      <c r="B1718">
        <v>49</v>
      </c>
      <c r="C1718">
        <v>45</v>
      </c>
      <c r="D1718">
        <v>500</v>
      </c>
      <c r="E1718">
        <v>2964731.1265689898</v>
      </c>
      <c r="F1718">
        <v>2964731.1265689898</v>
      </c>
      <c r="G1718">
        <v>4790936.1022621701</v>
      </c>
      <c r="H1718">
        <v>4192762.9679835299</v>
      </c>
      <c r="I1718">
        <v>1.0001570915348501</v>
      </c>
      <c r="J1718">
        <f t="shared" si="52"/>
        <v>0.75470958022277201</v>
      </c>
      <c r="K1718">
        <f t="shared" si="53"/>
        <v>0.70710678118654757</v>
      </c>
    </row>
    <row r="1719" spans="1:11" x14ac:dyDescent="0.25">
      <c r="A1719">
        <v>1718</v>
      </c>
      <c r="B1719">
        <v>49</v>
      </c>
      <c r="C1719">
        <v>45</v>
      </c>
      <c r="D1719">
        <v>1000</v>
      </c>
      <c r="E1719">
        <v>2964963.0784631199</v>
      </c>
      <c r="F1719">
        <v>2964963.0784631199</v>
      </c>
      <c r="G1719">
        <v>4791313.4570522802</v>
      </c>
      <c r="H1719">
        <v>4193090.9974980298</v>
      </c>
      <c r="I1719">
        <v>1.0003141954077499</v>
      </c>
      <c r="J1719">
        <f t="shared" si="52"/>
        <v>0.75470958022277201</v>
      </c>
      <c r="K1719">
        <f t="shared" si="53"/>
        <v>0.70710678118654757</v>
      </c>
    </row>
    <row r="1720" spans="1:11" x14ac:dyDescent="0.25">
      <c r="A1720">
        <v>1719</v>
      </c>
      <c r="B1720">
        <v>49</v>
      </c>
      <c r="C1720">
        <v>45</v>
      </c>
      <c r="D1720">
        <v>10000</v>
      </c>
      <c r="E1720">
        <v>2969138.2125574402</v>
      </c>
      <c r="F1720">
        <v>2969138.2125574402</v>
      </c>
      <c r="G1720">
        <v>4798105.8432742897</v>
      </c>
      <c r="H1720">
        <v>4198995.5287589403</v>
      </c>
      <c r="I1720">
        <v>1.0031441749251699</v>
      </c>
      <c r="J1720">
        <f t="shared" si="52"/>
        <v>0.75470958022277201</v>
      </c>
      <c r="K1720">
        <f t="shared" si="53"/>
        <v>0.70710678118654757</v>
      </c>
    </row>
    <row r="1721" spans="1:11" x14ac:dyDescent="0.25">
      <c r="A1721">
        <v>1720</v>
      </c>
      <c r="B1721">
        <v>49</v>
      </c>
      <c r="C1721">
        <v>45</v>
      </c>
      <c r="D1721">
        <v>50000</v>
      </c>
      <c r="E1721">
        <v>2987694.3640877502</v>
      </c>
      <c r="F1721">
        <v>2987694.3640877502</v>
      </c>
      <c r="G1721">
        <v>4828294.2264831997</v>
      </c>
      <c r="H1721">
        <v>4225237.8899185602</v>
      </c>
      <c r="I1721">
        <v>1.01577022679608</v>
      </c>
      <c r="J1721">
        <f t="shared" si="52"/>
        <v>0.75470958022277201</v>
      </c>
      <c r="K1721">
        <f t="shared" si="53"/>
        <v>0.70710678118654757</v>
      </c>
    </row>
    <row r="1722" spans="1:11" x14ac:dyDescent="0.25">
      <c r="A1722">
        <v>1721</v>
      </c>
      <c r="B1722">
        <v>49</v>
      </c>
      <c r="C1722">
        <v>45</v>
      </c>
      <c r="D1722">
        <v>100000</v>
      </c>
      <c r="E1722">
        <v>3010889.5535006402</v>
      </c>
      <c r="F1722">
        <v>3010889.5535006402</v>
      </c>
      <c r="G1722">
        <v>4866029.7054943396</v>
      </c>
      <c r="H1722">
        <v>4258040.8413680904</v>
      </c>
      <c r="I1722">
        <v>1.0316638340176101</v>
      </c>
      <c r="J1722">
        <f t="shared" si="52"/>
        <v>0.75470958022277201</v>
      </c>
      <c r="K1722">
        <f t="shared" si="53"/>
        <v>0.70710678118654757</v>
      </c>
    </row>
    <row r="1723" spans="1:11" x14ac:dyDescent="0.25">
      <c r="A1723">
        <v>1722</v>
      </c>
      <c r="B1723">
        <v>49</v>
      </c>
      <c r="C1723">
        <v>45</v>
      </c>
      <c r="D1723">
        <v>200000</v>
      </c>
      <c r="E1723">
        <v>3057279.93232643</v>
      </c>
      <c r="F1723">
        <v>3057279.93232643</v>
      </c>
      <c r="G1723">
        <v>4941500.6635166202</v>
      </c>
      <c r="H1723">
        <v>4323646.7442671396</v>
      </c>
      <c r="I1723">
        <v>1.06382118973706</v>
      </c>
      <c r="J1723">
        <f t="shared" si="52"/>
        <v>0.75470958022277201</v>
      </c>
      <c r="K1723">
        <f t="shared" si="53"/>
        <v>0.70710678118654757</v>
      </c>
    </row>
    <row r="1724" spans="1:11" x14ac:dyDescent="0.25">
      <c r="A1724">
        <v>1723</v>
      </c>
      <c r="B1724">
        <v>49</v>
      </c>
      <c r="C1724">
        <v>45</v>
      </c>
      <c r="D1724">
        <v>300000</v>
      </c>
      <c r="E1724">
        <v>3103670.31115221</v>
      </c>
      <c r="F1724">
        <v>3103670.31115221</v>
      </c>
      <c r="G1724">
        <v>5016971.6215388896</v>
      </c>
      <c r="H1724">
        <v>4389252.6471661897</v>
      </c>
      <c r="I1724">
        <v>1.0964720671583299</v>
      </c>
      <c r="J1724">
        <f t="shared" si="52"/>
        <v>0.75470958022277201</v>
      </c>
      <c r="K1724">
        <f t="shared" si="53"/>
        <v>0.70710678118654757</v>
      </c>
    </row>
    <row r="1725" spans="1:11" x14ac:dyDescent="0.25">
      <c r="A1725">
        <v>1724</v>
      </c>
      <c r="B1725">
        <v>49</v>
      </c>
      <c r="C1725">
        <v>45</v>
      </c>
      <c r="D1725">
        <v>400000</v>
      </c>
      <c r="E1725">
        <v>3150060.6899779998</v>
      </c>
      <c r="F1725">
        <v>3150060.6899779998</v>
      </c>
      <c r="G1725">
        <v>5092442.5795611702</v>
      </c>
      <c r="H1725">
        <v>4454858.5500652399</v>
      </c>
      <c r="I1725">
        <v>1.1296164662814201</v>
      </c>
      <c r="J1725">
        <f t="shared" si="52"/>
        <v>0.75470958022277201</v>
      </c>
      <c r="K1725">
        <f t="shared" si="53"/>
        <v>0.70710678118654757</v>
      </c>
    </row>
    <row r="1726" spans="1:11" x14ac:dyDescent="0.25">
      <c r="A1726">
        <v>1725</v>
      </c>
      <c r="B1726">
        <v>49</v>
      </c>
      <c r="C1726">
        <v>45</v>
      </c>
      <c r="D1726">
        <v>500000</v>
      </c>
      <c r="E1726">
        <v>3196451.0688037798</v>
      </c>
      <c r="F1726">
        <v>3196451.0688037798</v>
      </c>
      <c r="G1726">
        <v>5167913.5375834499</v>
      </c>
      <c r="H1726">
        <v>4520464.45296429</v>
      </c>
      <c r="I1726">
        <v>1.1632543871063401</v>
      </c>
      <c r="J1726">
        <f t="shared" si="52"/>
        <v>0.75470958022277201</v>
      </c>
      <c r="K1726">
        <f t="shared" si="53"/>
        <v>0.70710678118654757</v>
      </c>
    </row>
    <row r="1727" spans="1:11" x14ac:dyDescent="0.25">
      <c r="A1727">
        <v>1726</v>
      </c>
      <c r="B1727">
        <v>49</v>
      </c>
      <c r="C1727">
        <v>45</v>
      </c>
      <c r="D1727">
        <v>750000</v>
      </c>
      <c r="E1727">
        <v>3312427.0158682498</v>
      </c>
      <c r="F1727">
        <v>3312427.0158682498</v>
      </c>
      <c r="G1727">
        <v>5356590.9326391397</v>
      </c>
      <c r="H1727">
        <v>4684479.2102119196</v>
      </c>
      <c r="I1727">
        <v>1.2495083466141299</v>
      </c>
      <c r="J1727">
        <f t="shared" si="52"/>
        <v>0.75470958022277201</v>
      </c>
      <c r="K1727">
        <f t="shared" si="53"/>
        <v>0.70710678118654757</v>
      </c>
    </row>
    <row r="1728" spans="1:11" x14ac:dyDescent="0.25">
      <c r="A1728">
        <v>1727</v>
      </c>
      <c r="B1728">
        <v>49</v>
      </c>
      <c r="C1728">
        <v>45</v>
      </c>
      <c r="D1728">
        <v>1000000</v>
      </c>
      <c r="E1728">
        <v>3428402.9629327101</v>
      </c>
      <c r="F1728">
        <v>3428402.9629327101</v>
      </c>
      <c r="G1728">
        <v>5545268.3276948296</v>
      </c>
      <c r="H1728">
        <v>4848493.9674595399</v>
      </c>
      <c r="I1728">
        <v>1.3388468167583401</v>
      </c>
      <c r="J1728">
        <f t="shared" si="52"/>
        <v>0.75470958022277201</v>
      </c>
      <c r="K1728">
        <f t="shared" si="53"/>
        <v>0.70710678118654757</v>
      </c>
    </row>
    <row r="1729" spans="1:11" x14ac:dyDescent="0.25">
      <c r="A1729">
        <v>1728</v>
      </c>
      <c r="B1729">
        <v>49</v>
      </c>
      <c r="C1729">
        <v>45</v>
      </c>
      <c r="D1729">
        <v>2500000</v>
      </c>
      <c r="E1729">
        <v>4124258.64531948</v>
      </c>
      <c r="F1729">
        <v>4124258.64531948</v>
      </c>
      <c r="G1729">
        <v>6677332.6980289901</v>
      </c>
      <c r="H1729">
        <v>5832582.5109452996</v>
      </c>
      <c r="I1729">
        <v>1.9396523609881999</v>
      </c>
      <c r="J1729">
        <f t="shared" si="52"/>
        <v>0.75470958022277201</v>
      </c>
      <c r="K1729">
        <f t="shared" si="53"/>
        <v>0.70710678118654757</v>
      </c>
    </row>
    <row r="1730" spans="1:11" x14ac:dyDescent="0.25">
      <c r="A1730">
        <v>1729</v>
      </c>
      <c r="B1730">
        <v>49</v>
      </c>
      <c r="C1730">
        <v>45</v>
      </c>
      <c r="D1730">
        <v>5000000</v>
      </c>
      <c r="E1730">
        <v>5284018.11596411</v>
      </c>
      <c r="F1730">
        <v>5284018.11596411</v>
      </c>
      <c r="G1730">
        <v>8564106.6485859193</v>
      </c>
      <c r="H1730">
        <v>7472730.0834215702</v>
      </c>
      <c r="I1730">
        <v>3.18775578561758</v>
      </c>
      <c r="J1730">
        <f t="shared" ref="J1730:J1793" si="54">SIN(B1730*PI()/180)</f>
        <v>0.75470958022277201</v>
      </c>
      <c r="K1730">
        <f t="shared" ref="K1730:K1793" si="55">COS(C1730*PI()/180)</f>
        <v>0.70710678118654757</v>
      </c>
    </row>
    <row r="1731" spans="1:11" x14ac:dyDescent="0.25">
      <c r="A1731">
        <v>1730</v>
      </c>
      <c r="B1731">
        <v>49</v>
      </c>
      <c r="C1731">
        <v>45</v>
      </c>
      <c r="D1731">
        <v>6000000</v>
      </c>
      <c r="E1731">
        <v>5747921.9042219603</v>
      </c>
      <c r="F1731">
        <v>5747921.9042219603</v>
      </c>
      <c r="G1731">
        <v>9318816.2288086899</v>
      </c>
      <c r="H1731">
        <v>8128789.1124120802</v>
      </c>
      <c r="I1731">
        <v>3.77336345328886</v>
      </c>
      <c r="J1731">
        <f t="shared" si="54"/>
        <v>0.75470958022277201</v>
      </c>
      <c r="K1731">
        <f t="shared" si="55"/>
        <v>0.70710678118654757</v>
      </c>
    </row>
    <row r="1732" spans="1:11" x14ac:dyDescent="0.25">
      <c r="A1732">
        <v>1731</v>
      </c>
      <c r="B1732">
        <v>49</v>
      </c>
      <c r="C1732">
        <v>45</v>
      </c>
      <c r="D1732">
        <v>7000000</v>
      </c>
      <c r="E1732">
        <v>6211825.6924798097</v>
      </c>
      <c r="F1732">
        <v>6211825.6924798004</v>
      </c>
      <c r="G1732">
        <v>10073525.809031401</v>
      </c>
      <c r="H1732">
        <v>8784848.1414025892</v>
      </c>
      <c r="I1732">
        <v>4.4083232911427297</v>
      </c>
      <c r="J1732">
        <f t="shared" si="54"/>
        <v>0.75470958022277201</v>
      </c>
      <c r="K1732">
        <f t="shared" si="55"/>
        <v>0.70710678118654757</v>
      </c>
    </row>
    <row r="1733" spans="1:11" x14ac:dyDescent="0.25">
      <c r="A1733">
        <v>1732</v>
      </c>
      <c r="B1733">
        <v>49</v>
      </c>
      <c r="C1733">
        <v>45</v>
      </c>
      <c r="D1733">
        <v>8000000</v>
      </c>
      <c r="E1733">
        <v>6675729.4807376601</v>
      </c>
      <c r="F1733">
        <v>6675729.4807376498</v>
      </c>
      <c r="G1733">
        <v>10828235.389254199</v>
      </c>
      <c r="H1733">
        <v>9440907.1703930907</v>
      </c>
      <c r="I1733">
        <v>5.0926352991791903</v>
      </c>
      <c r="J1733">
        <f t="shared" si="54"/>
        <v>0.75470958022277201</v>
      </c>
      <c r="K1733">
        <f t="shared" si="55"/>
        <v>0.70710678118654757</v>
      </c>
    </row>
    <row r="1734" spans="1:11" x14ac:dyDescent="0.25">
      <c r="A1734">
        <v>1733</v>
      </c>
      <c r="B1734">
        <v>49</v>
      </c>
      <c r="C1734">
        <v>45</v>
      </c>
      <c r="D1734">
        <v>9000000</v>
      </c>
      <c r="E1734">
        <v>7139633.2689955104</v>
      </c>
      <c r="F1734">
        <v>7139633.2689955104</v>
      </c>
      <c r="G1734">
        <v>11582944.969477</v>
      </c>
      <c r="H1734">
        <v>10096966.1993836</v>
      </c>
      <c r="I1734">
        <v>5.8262994773982397</v>
      </c>
      <c r="J1734">
        <f t="shared" si="54"/>
        <v>0.75470958022277201</v>
      </c>
      <c r="K1734">
        <f t="shared" si="55"/>
        <v>0.70710678118654757</v>
      </c>
    </row>
    <row r="1735" spans="1:11" x14ac:dyDescent="0.25">
      <c r="A1735">
        <v>1734</v>
      </c>
      <c r="B1735">
        <v>49</v>
      </c>
      <c r="C1735">
        <v>45</v>
      </c>
      <c r="D1735">
        <v>10000000</v>
      </c>
      <c r="E1735">
        <v>7603537.0572533598</v>
      </c>
      <c r="F1735">
        <v>7603537.0572533496</v>
      </c>
      <c r="G1735">
        <v>12337654.5496997</v>
      </c>
      <c r="H1735">
        <v>10753025.228374099</v>
      </c>
      <c r="I1735">
        <v>6.6093158257998796</v>
      </c>
      <c r="J1735">
        <f t="shared" si="54"/>
        <v>0.75470958022277201</v>
      </c>
      <c r="K1735">
        <f t="shared" si="55"/>
        <v>0.70710678118654757</v>
      </c>
    </row>
    <row r="1736" spans="1:11" x14ac:dyDescent="0.25">
      <c r="A1736">
        <v>1735</v>
      </c>
      <c r="B1736">
        <v>49</v>
      </c>
      <c r="C1736">
        <v>45</v>
      </c>
      <c r="D1736">
        <v>15000000</v>
      </c>
      <c r="E1736">
        <v>9923055.9985425994</v>
      </c>
      <c r="F1736">
        <v>9923055.9985425994</v>
      </c>
      <c r="G1736">
        <v>16111202.450813601</v>
      </c>
      <c r="H1736">
        <v>14033320.3733266</v>
      </c>
      <c r="I1736">
        <v>11.264680120546799</v>
      </c>
      <c r="J1736">
        <f t="shared" si="54"/>
        <v>0.75470958022277201</v>
      </c>
      <c r="K1736">
        <f t="shared" si="55"/>
        <v>0.70710678118654757</v>
      </c>
    </row>
    <row r="1737" spans="1:11" x14ac:dyDescent="0.25">
      <c r="A1737">
        <v>1736</v>
      </c>
      <c r="B1737">
        <v>49</v>
      </c>
      <c r="C1737">
        <v>45</v>
      </c>
      <c r="D1737">
        <v>20000000</v>
      </c>
      <c r="E1737">
        <v>12242574.939831801</v>
      </c>
      <c r="F1737">
        <v>12242574.939831801</v>
      </c>
      <c r="G1737">
        <v>19884750.3519275</v>
      </c>
      <c r="H1737">
        <v>17313615.518279102</v>
      </c>
      <c r="I1737">
        <v>17.153848669858501</v>
      </c>
      <c r="J1737">
        <f t="shared" si="54"/>
        <v>0.75470958022277201</v>
      </c>
      <c r="K1737">
        <f t="shared" si="55"/>
        <v>0.70710678118654757</v>
      </c>
    </row>
    <row r="1738" spans="1:11" x14ac:dyDescent="0.25">
      <c r="A1738">
        <v>1737</v>
      </c>
      <c r="B1738">
        <v>49</v>
      </c>
      <c r="C1738">
        <v>45</v>
      </c>
      <c r="D1738">
        <v>25000000</v>
      </c>
      <c r="E1738">
        <v>14562093.881121101</v>
      </c>
      <c r="F1738">
        <v>14562093.881121101</v>
      </c>
      <c r="G1738">
        <v>23658298.253041301</v>
      </c>
      <c r="H1738">
        <v>20593910.663231701</v>
      </c>
      <c r="I1738">
        <v>24.276821473735001</v>
      </c>
      <c r="J1738">
        <f t="shared" si="54"/>
        <v>0.75470958022277201</v>
      </c>
      <c r="K1738">
        <f t="shared" si="55"/>
        <v>0.70710678118654757</v>
      </c>
    </row>
    <row r="1739" spans="1:11" x14ac:dyDescent="0.25">
      <c r="A1739">
        <v>1738</v>
      </c>
      <c r="B1739">
        <v>49</v>
      </c>
      <c r="C1739">
        <v>45</v>
      </c>
      <c r="D1739">
        <v>30000000</v>
      </c>
      <c r="E1739">
        <v>16881612.8224103</v>
      </c>
      <c r="F1739">
        <v>16881612.8224103</v>
      </c>
      <c r="G1739">
        <v>27431846.154155198</v>
      </c>
      <c r="H1739">
        <v>23874205.808184199</v>
      </c>
      <c r="I1739">
        <v>32.633598532176102</v>
      </c>
      <c r="J1739">
        <f t="shared" si="54"/>
        <v>0.75470958022277201</v>
      </c>
      <c r="K1739">
        <f t="shared" si="55"/>
        <v>0.70710678118654757</v>
      </c>
    </row>
    <row r="1740" spans="1:11" x14ac:dyDescent="0.25">
      <c r="A1740">
        <v>1739</v>
      </c>
      <c r="B1740">
        <v>49</v>
      </c>
      <c r="C1740">
        <v>45</v>
      </c>
      <c r="D1740">
        <v>35000000</v>
      </c>
      <c r="E1740">
        <v>19201131.763699502</v>
      </c>
      <c r="F1740">
        <v>19201131.763699502</v>
      </c>
      <c r="G1740">
        <v>31205394.055268999</v>
      </c>
      <c r="H1740">
        <v>27154500.953136701</v>
      </c>
      <c r="I1740">
        <v>42.224179845181901</v>
      </c>
      <c r="J1740">
        <f t="shared" si="54"/>
        <v>0.75470958022277201</v>
      </c>
      <c r="K1740">
        <f t="shared" si="55"/>
        <v>0.70710678118654757</v>
      </c>
    </row>
    <row r="1741" spans="1:11" x14ac:dyDescent="0.25">
      <c r="A1741">
        <v>1740</v>
      </c>
      <c r="B1741">
        <v>49</v>
      </c>
      <c r="C1741">
        <v>45</v>
      </c>
      <c r="D1741">
        <v>40000000</v>
      </c>
      <c r="E1741">
        <v>21520650.7049888</v>
      </c>
      <c r="F1741">
        <v>21520650.7049888</v>
      </c>
      <c r="G1741">
        <v>34978941.9563829</v>
      </c>
      <c r="H1741">
        <v>30434796.0980893</v>
      </c>
      <c r="I1741">
        <v>53.048565412752502</v>
      </c>
      <c r="J1741">
        <f t="shared" si="54"/>
        <v>0.75470958022277201</v>
      </c>
      <c r="K1741">
        <f t="shared" si="55"/>
        <v>0.70710678118654757</v>
      </c>
    </row>
    <row r="1742" spans="1:11" x14ac:dyDescent="0.25">
      <c r="A1742">
        <v>1741</v>
      </c>
      <c r="B1742">
        <v>49</v>
      </c>
      <c r="C1742">
        <v>45</v>
      </c>
      <c r="D1742">
        <v>50000000</v>
      </c>
      <c r="E1742">
        <v>26159688.5875673</v>
      </c>
      <c r="F1742">
        <v>26159688.5875673</v>
      </c>
      <c r="G1742">
        <v>42526037.758610599</v>
      </c>
      <c r="H1742">
        <v>36995386.387994401</v>
      </c>
      <c r="I1742">
        <v>78.398749311587594</v>
      </c>
      <c r="J1742">
        <f t="shared" si="54"/>
        <v>0.75470958022277201</v>
      </c>
      <c r="K1742">
        <f t="shared" si="55"/>
        <v>0.70710678118654757</v>
      </c>
    </row>
    <row r="1743" spans="1:11" x14ac:dyDescent="0.25">
      <c r="A1743">
        <v>1742</v>
      </c>
      <c r="B1743">
        <v>49</v>
      </c>
      <c r="C1743">
        <v>45</v>
      </c>
      <c r="D1743">
        <v>75000000</v>
      </c>
      <c r="E1743">
        <v>37757283.2940135</v>
      </c>
      <c r="F1743">
        <v>37757283.2940135</v>
      </c>
      <c r="G1743">
        <v>61393777.2641799</v>
      </c>
      <c r="H1743">
        <v>53396862.112756997</v>
      </c>
      <c r="I1743">
        <v>163.365783513558</v>
      </c>
      <c r="J1743">
        <f t="shared" si="54"/>
        <v>0.75470958022277201</v>
      </c>
      <c r="K1743">
        <f t="shared" si="55"/>
        <v>0.70710678118654757</v>
      </c>
    </row>
    <row r="1744" spans="1:11" x14ac:dyDescent="0.25">
      <c r="A1744">
        <v>1743</v>
      </c>
      <c r="B1744">
        <v>49</v>
      </c>
      <c r="C1744">
        <v>45</v>
      </c>
      <c r="D1744">
        <v>100000000</v>
      </c>
      <c r="E1744">
        <v>49354878.000459798</v>
      </c>
      <c r="F1744">
        <v>49354878.000459798</v>
      </c>
      <c r="G1744">
        <v>80261516.769749194</v>
      </c>
      <c r="H1744">
        <v>69798337.837519705</v>
      </c>
      <c r="I1744">
        <v>279.177924079646</v>
      </c>
      <c r="J1744">
        <f t="shared" si="54"/>
        <v>0.75470958022277201</v>
      </c>
      <c r="K1744">
        <f t="shared" si="55"/>
        <v>0.70710678118654757</v>
      </c>
    </row>
    <row r="1745" spans="1:11" x14ac:dyDescent="0.25">
      <c r="A1745">
        <v>1744</v>
      </c>
      <c r="B1745">
        <v>49</v>
      </c>
      <c r="C1745">
        <v>45</v>
      </c>
      <c r="D1745">
        <v>200000000</v>
      </c>
      <c r="E1745">
        <v>95745256.826244801</v>
      </c>
      <c r="F1745">
        <v>95745256.826244697</v>
      </c>
      <c r="G1745">
        <v>155732474.79202601</v>
      </c>
      <c r="H1745">
        <v>135404240.73657</v>
      </c>
      <c r="I1745">
        <v>1050.8775499851699</v>
      </c>
      <c r="J1745">
        <f t="shared" si="54"/>
        <v>0.75470958022277201</v>
      </c>
      <c r="K1745">
        <f t="shared" si="55"/>
        <v>0.70710678118654757</v>
      </c>
    </row>
    <row r="1746" spans="1:11" x14ac:dyDescent="0.25">
      <c r="A1746">
        <v>1745</v>
      </c>
      <c r="B1746">
        <v>49</v>
      </c>
      <c r="C1746">
        <v>45</v>
      </c>
      <c r="D1746">
        <v>300000000</v>
      </c>
      <c r="E1746">
        <v>142135635.65202901</v>
      </c>
      <c r="F1746">
        <v>142135635.65202901</v>
      </c>
      <c r="G1746">
        <v>231203432.81430301</v>
      </c>
      <c r="H1746">
        <v>201010143.63562101</v>
      </c>
      <c r="I1746">
        <v>2316.0988777165799</v>
      </c>
      <c r="J1746">
        <f t="shared" si="54"/>
        <v>0.75470958022277201</v>
      </c>
      <c r="K1746">
        <f t="shared" si="55"/>
        <v>0.70710678118654757</v>
      </c>
    </row>
    <row r="1747" spans="1:11" x14ac:dyDescent="0.25">
      <c r="A1747">
        <v>1746</v>
      </c>
      <c r="B1747">
        <v>49</v>
      </c>
      <c r="C1747">
        <v>45</v>
      </c>
      <c r="D1747">
        <v>350000000</v>
      </c>
      <c r="E1747">
        <v>165330825.064922</v>
      </c>
      <c r="F1747">
        <v>165330825.064922</v>
      </c>
      <c r="G1747">
        <v>268938911.82544202</v>
      </c>
      <c r="H1747">
        <v>233813095.08514601</v>
      </c>
      <c r="I1747">
        <v>3133.7801797669899</v>
      </c>
      <c r="J1747">
        <f t="shared" si="54"/>
        <v>0.75470958022277201</v>
      </c>
      <c r="K1747">
        <f t="shared" si="55"/>
        <v>0.70710678118654757</v>
      </c>
    </row>
    <row r="1748" spans="1:11" x14ac:dyDescent="0.25">
      <c r="A1748">
        <v>1747</v>
      </c>
      <c r="B1748">
        <v>49</v>
      </c>
      <c r="C1748">
        <v>45</v>
      </c>
      <c r="D1748">
        <v>400000000</v>
      </c>
      <c r="E1748">
        <v>188526014.47781399</v>
      </c>
      <c r="F1748">
        <v>188526014.47781399</v>
      </c>
      <c r="G1748">
        <v>306674390.83657998</v>
      </c>
      <c r="H1748">
        <v>266616046.53467101</v>
      </c>
      <c r="I1748">
        <v>4074.8419072738802</v>
      </c>
      <c r="J1748">
        <f t="shared" si="54"/>
        <v>0.75470958022277201</v>
      </c>
      <c r="K1748">
        <f t="shared" si="55"/>
        <v>0.70710678118654757</v>
      </c>
    </row>
    <row r="1749" spans="1:11" x14ac:dyDescent="0.25">
      <c r="A1749">
        <v>1748</v>
      </c>
      <c r="B1749">
        <v>49</v>
      </c>
      <c r="C1749">
        <v>45</v>
      </c>
      <c r="D1749">
        <v>500000000</v>
      </c>
      <c r="E1749">
        <v>234916393.303599</v>
      </c>
      <c r="F1749">
        <v>234916393.303599</v>
      </c>
      <c r="G1749">
        <v>382145348.85885799</v>
      </c>
      <c r="H1749">
        <v>332221949.43372202</v>
      </c>
      <c r="I1749">
        <v>6327.1066386570601</v>
      </c>
      <c r="J1749">
        <f t="shared" si="54"/>
        <v>0.75470958022277201</v>
      </c>
      <c r="K1749">
        <f t="shared" si="55"/>
        <v>0.70710678118654757</v>
      </c>
    </row>
    <row r="1750" spans="1:11" x14ac:dyDescent="0.25">
      <c r="A1750">
        <v>1749</v>
      </c>
      <c r="B1750">
        <v>49</v>
      </c>
      <c r="C1750">
        <v>45</v>
      </c>
      <c r="D1750">
        <v>750000000</v>
      </c>
      <c r="E1750">
        <v>350892340.36806202</v>
      </c>
      <c r="F1750">
        <v>350892340.36806101</v>
      </c>
      <c r="G1750">
        <v>570822743.91454995</v>
      </c>
      <c r="H1750">
        <v>496236706.68134898</v>
      </c>
      <c r="I1750">
        <v>14116.925912603199</v>
      </c>
      <c r="J1750">
        <f t="shared" si="54"/>
        <v>0.75470958022277201</v>
      </c>
      <c r="K1750">
        <f t="shared" si="55"/>
        <v>0.70710678118654757</v>
      </c>
    </row>
    <row r="1751" spans="1:11" x14ac:dyDescent="0.25">
      <c r="A1751">
        <v>1750</v>
      </c>
      <c r="B1751">
        <v>49</v>
      </c>
      <c r="C1751">
        <v>45</v>
      </c>
      <c r="D1751">
        <v>1000000000</v>
      </c>
      <c r="E1751">
        <v>466868287.43252403</v>
      </c>
      <c r="F1751">
        <v>466868287.43252403</v>
      </c>
      <c r="G1751">
        <v>759500138.97024298</v>
      </c>
      <c r="H1751">
        <v>660251463.92897606</v>
      </c>
      <c r="I1751">
        <v>24991.255822961099</v>
      </c>
      <c r="J1751">
        <f t="shared" si="54"/>
        <v>0.75470958022277201</v>
      </c>
      <c r="K1751">
        <f t="shared" si="55"/>
        <v>0.70710678118654757</v>
      </c>
    </row>
    <row r="1752" spans="1:11" x14ac:dyDescent="0.25">
      <c r="A1752">
        <v>1751</v>
      </c>
      <c r="B1752">
        <v>50</v>
      </c>
      <c r="C1752">
        <v>45</v>
      </c>
      <c r="D1752">
        <v>100</v>
      </c>
      <c r="E1752">
        <v>2904744.0070327902</v>
      </c>
      <c r="F1752">
        <v>2904744.0070327902</v>
      </c>
      <c r="G1752">
        <v>4862865.6421507401</v>
      </c>
      <c r="H1752">
        <v>4107928.3699677498</v>
      </c>
      <c r="I1752">
        <v>1.0000314191397299</v>
      </c>
      <c r="J1752">
        <f t="shared" si="54"/>
        <v>0.76604444311897801</v>
      </c>
      <c r="K1752">
        <f t="shared" si="55"/>
        <v>0.70710678118654757</v>
      </c>
    </row>
    <row r="1753" spans="1:11" x14ac:dyDescent="0.25">
      <c r="A1753">
        <v>1752</v>
      </c>
      <c r="B1753">
        <v>50</v>
      </c>
      <c r="C1753">
        <v>45</v>
      </c>
      <c r="D1753">
        <v>500</v>
      </c>
      <c r="E1753">
        <v>2904925.8148238598</v>
      </c>
      <c r="F1753">
        <v>2904925.8148238598</v>
      </c>
      <c r="G1753">
        <v>4863172.0599279897</v>
      </c>
      <c r="H1753">
        <v>4108185.48501162</v>
      </c>
      <c r="I1753">
        <v>1.0001571006344501</v>
      </c>
      <c r="J1753">
        <f t="shared" si="54"/>
        <v>0.76604444311897801</v>
      </c>
      <c r="K1753">
        <f t="shared" si="55"/>
        <v>0.70710678118654757</v>
      </c>
    </row>
    <row r="1754" spans="1:11" x14ac:dyDescent="0.25">
      <c r="A1754">
        <v>1753</v>
      </c>
      <c r="B1754">
        <v>50</v>
      </c>
      <c r="C1754">
        <v>45</v>
      </c>
      <c r="D1754">
        <v>1000</v>
      </c>
      <c r="E1754">
        <v>2905153.0745627</v>
      </c>
      <c r="F1754">
        <v>2905153.0745627</v>
      </c>
      <c r="G1754">
        <v>4863555.0821495503</v>
      </c>
      <c r="H1754">
        <v>4108506.87881647</v>
      </c>
      <c r="I1754">
        <v>1.00031421360837</v>
      </c>
      <c r="J1754">
        <f t="shared" si="54"/>
        <v>0.76604444311897801</v>
      </c>
      <c r="K1754">
        <f t="shared" si="55"/>
        <v>0.70710678118654757</v>
      </c>
    </row>
    <row r="1755" spans="1:11" x14ac:dyDescent="0.25">
      <c r="A1755">
        <v>1754</v>
      </c>
      <c r="B1755">
        <v>50</v>
      </c>
      <c r="C1755">
        <v>45</v>
      </c>
      <c r="D1755">
        <v>10000</v>
      </c>
      <c r="E1755">
        <v>2909243.7498617498</v>
      </c>
      <c r="F1755">
        <v>2909243.7498617498</v>
      </c>
      <c r="G1755">
        <v>4870449.4821376204</v>
      </c>
      <c r="H1755">
        <v>4114291.9673036402</v>
      </c>
      <c r="I1755">
        <v>1.00314435718846</v>
      </c>
      <c r="J1755">
        <f t="shared" si="54"/>
        <v>0.76604444311897801</v>
      </c>
      <c r="K1755">
        <f t="shared" si="55"/>
        <v>0.70710678118654757</v>
      </c>
    </row>
    <row r="1756" spans="1:11" x14ac:dyDescent="0.25">
      <c r="A1756">
        <v>1755</v>
      </c>
      <c r="B1756">
        <v>50</v>
      </c>
      <c r="C1756">
        <v>45</v>
      </c>
      <c r="D1756">
        <v>50000</v>
      </c>
      <c r="E1756">
        <v>2927424.5289686299</v>
      </c>
      <c r="F1756">
        <v>2927424.5289686299</v>
      </c>
      <c r="G1756">
        <v>4901091.2598623801</v>
      </c>
      <c r="H1756">
        <v>4140003.4716911102</v>
      </c>
      <c r="I1756">
        <v>1.0157711438239401</v>
      </c>
      <c r="J1756">
        <f t="shared" si="54"/>
        <v>0.76604444311897801</v>
      </c>
      <c r="K1756">
        <f t="shared" si="55"/>
        <v>0.70710678118654757</v>
      </c>
    </row>
    <row r="1757" spans="1:11" x14ac:dyDescent="0.25">
      <c r="A1757">
        <v>1756</v>
      </c>
      <c r="B1757">
        <v>50</v>
      </c>
      <c r="C1757">
        <v>45</v>
      </c>
      <c r="D1757">
        <v>100000</v>
      </c>
      <c r="E1757">
        <v>2950150.5028522299</v>
      </c>
      <c r="F1757">
        <v>2950150.5028522299</v>
      </c>
      <c r="G1757">
        <v>4939393.4820183301</v>
      </c>
      <c r="H1757">
        <v>4172142.8521754299</v>
      </c>
      <c r="I1757">
        <v>1.0316656823519299</v>
      </c>
      <c r="J1757">
        <f t="shared" si="54"/>
        <v>0.76604444311897801</v>
      </c>
      <c r="K1757">
        <f t="shared" si="55"/>
        <v>0.70710678118654757</v>
      </c>
    </row>
    <row r="1758" spans="1:11" x14ac:dyDescent="0.25">
      <c r="A1758">
        <v>1757</v>
      </c>
      <c r="B1758">
        <v>50</v>
      </c>
      <c r="C1758">
        <v>45</v>
      </c>
      <c r="D1758">
        <v>200000</v>
      </c>
      <c r="E1758">
        <v>2995602.4506194401</v>
      </c>
      <c r="F1758">
        <v>2995602.4506194298</v>
      </c>
      <c r="G1758">
        <v>5015997.92633022</v>
      </c>
      <c r="H1758">
        <v>4236421.6131440904</v>
      </c>
      <c r="I1758">
        <v>1.06382494352001</v>
      </c>
      <c r="J1758">
        <f t="shared" si="54"/>
        <v>0.76604444311897801</v>
      </c>
      <c r="K1758">
        <f t="shared" si="55"/>
        <v>0.70710678118654757</v>
      </c>
    </row>
    <row r="1759" spans="1:11" x14ac:dyDescent="0.25">
      <c r="A1759">
        <v>1758</v>
      </c>
      <c r="B1759">
        <v>50</v>
      </c>
      <c r="C1759">
        <v>45</v>
      </c>
      <c r="D1759">
        <v>300000</v>
      </c>
      <c r="E1759">
        <v>3041054.39838664</v>
      </c>
      <c r="F1759">
        <v>3041054.39838664</v>
      </c>
      <c r="G1759">
        <v>5092602.37064212</v>
      </c>
      <c r="H1759">
        <v>4300700.3741127402</v>
      </c>
      <c r="I1759">
        <v>1.0964777835042401</v>
      </c>
      <c r="J1759">
        <f t="shared" si="54"/>
        <v>0.76604444311897801</v>
      </c>
      <c r="K1759">
        <f t="shared" si="55"/>
        <v>0.70710678118654757</v>
      </c>
    </row>
    <row r="1760" spans="1:11" x14ac:dyDescent="0.25">
      <c r="A1760">
        <v>1759</v>
      </c>
      <c r="B1760">
        <v>50</v>
      </c>
      <c r="C1760">
        <v>45</v>
      </c>
      <c r="D1760">
        <v>400000</v>
      </c>
      <c r="E1760">
        <v>3086506.34615384</v>
      </c>
      <c r="F1760">
        <v>3086506.34615384</v>
      </c>
      <c r="G1760">
        <v>5169206.8149540201</v>
      </c>
      <c r="H1760">
        <v>4364979.1350813899</v>
      </c>
      <c r="I1760">
        <v>1.1296242023046099</v>
      </c>
      <c r="J1760">
        <f t="shared" si="54"/>
        <v>0.76604444311897801</v>
      </c>
      <c r="K1760">
        <f t="shared" si="55"/>
        <v>0.70710678118654757</v>
      </c>
    </row>
    <row r="1761" spans="1:11" x14ac:dyDescent="0.25">
      <c r="A1761">
        <v>1760</v>
      </c>
      <c r="B1761">
        <v>50</v>
      </c>
      <c r="C1761">
        <v>45</v>
      </c>
      <c r="D1761">
        <v>500000</v>
      </c>
      <c r="E1761">
        <v>3131958.2939210501</v>
      </c>
      <c r="F1761">
        <v>3131958.2939210501</v>
      </c>
      <c r="G1761">
        <v>5245811.2592659201</v>
      </c>
      <c r="H1761">
        <v>4429257.8960500499</v>
      </c>
      <c r="I1761">
        <v>1.1632641999211299</v>
      </c>
      <c r="J1761">
        <f t="shared" si="54"/>
        <v>0.76604444311897801</v>
      </c>
      <c r="K1761">
        <f t="shared" si="55"/>
        <v>0.70710678118654757</v>
      </c>
    </row>
    <row r="1762" spans="1:11" x14ac:dyDescent="0.25">
      <c r="A1762">
        <v>1761</v>
      </c>
      <c r="B1762">
        <v>50</v>
      </c>
      <c r="C1762">
        <v>45</v>
      </c>
      <c r="D1762">
        <v>750000</v>
      </c>
      <c r="E1762">
        <v>3245588.1633390598</v>
      </c>
      <c r="F1762">
        <v>3245588.1633390598</v>
      </c>
      <c r="G1762">
        <v>5437322.3700456601</v>
      </c>
      <c r="H1762">
        <v>4589954.7984716799</v>
      </c>
      <c r="I1762">
        <v>1.2495236012830799</v>
      </c>
      <c r="J1762">
        <f t="shared" si="54"/>
        <v>0.76604444311897801</v>
      </c>
      <c r="K1762">
        <f t="shared" si="55"/>
        <v>0.70710678118654757</v>
      </c>
    </row>
    <row r="1763" spans="1:11" x14ac:dyDescent="0.25">
      <c r="A1763">
        <v>1762</v>
      </c>
      <c r="B1763">
        <v>50</v>
      </c>
      <c r="C1763">
        <v>45</v>
      </c>
      <c r="D1763">
        <v>1000000</v>
      </c>
      <c r="E1763">
        <v>3359218.0327570699</v>
      </c>
      <c r="F1763">
        <v>3359218.0327570699</v>
      </c>
      <c r="G1763">
        <v>5628833.4808254102</v>
      </c>
      <c r="H1763">
        <v>4750651.7008933201</v>
      </c>
      <c r="I1763">
        <v>1.33886787024595</v>
      </c>
      <c r="J1763">
        <f t="shared" si="54"/>
        <v>0.76604444311897801</v>
      </c>
      <c r="K1763">
        <f t="shared" si="55"/>
        <v>0.70710678118654757</v>
      </c>
    </row>
    <row r="1764" spans="1:11" x14ac:dyDescent="0.25">
      <c r="A1764">
        <v>1763</v>
      </c>
      <c r="B1764">
        <v>50</v>
      </c>
      <c r="C1764">
        <v>45</v>
      </c>
      <c r="D1764">
        <v>2500000</v>
      </c>
      <c r="E1764">
        <v>4040997.2492651399</v>
      </c>
      <c r="F1764">
        <v>4040997.2492651301</v>
      </c>
      <c r="G1764">
        <v>6777900.1455038702</v>
      </c>
      <c r="H1764">
        <v>5714833.1154231299</v>
      </c>
      <c r="I1764">
        <v>1.9397157036425301</v>
      </c>
      <c r="J1764">
        <f t="shared" si="54"/>
        <v>0.76604444311897801</v>
      </c>
      <c r="K1764">
        <f t="shared" si="55"/>
        <v>0.70710678118654757</v>
      </c>
    </row>
    <row r="1765" spans="1:11" x14ac:dyDescent="0.25">
      <c r="A1765">
        <v>1764</v>
      </c>
      <c r="B1765">
        <v>50</v>
      </c>
      <c r="C1765">
        <v>45</v>
      </c>
      <c r="D1765">
        <v>5000000</v>
      </c>
      <c r="E1765">
        <v>5177295.9434452401</v>
      </c>
      <c r="F1765">
        <v>5177295.9434452401</v>
      </c>
      <c r="G1765">
        <v>8693011.2533013206</v>
      </c>
      <c r="H1765">
        <v>7321802.13963948</v>
      </c>
      <c r="I1765">
        <v>3.1879181673771702</v>
      </c>
      <c r="J1765">
        <f t="shared" si="54"/>
        <v>0.76604444311897801</v>
      </c>
      <c r="K1765">
        <f t="shared" si="55"/>
        <v>0.70710678118654757</v>
      </c>
    </row>
    <row r="1766" spans="1:11" x14ac:dyDescent="0.25">
      <c r="A1766">
        <v>1765</v>
      </c>
      <c r="B1766">
        <v>50</v>
      </c>
      <c r="C1766">
        <v>45</v>
      </c>
      <c r="D1766">
        <v>6000000</v>
      </c>
      <c r="E1766">
        <v>5631815.4211172899</v>
      </c>
      <c r="F1766">
        <v>5631815.4211172899</v>
      </c>
      <c r="G1766">
        <v>9459055.6964203008</v>
      </c>
      <c r="H1766">
        <v>7964589.7493260102</v>
      </c>
      <c r="I1766">
        <v>3.77357544569682</v>
      </c>
      <c r="J1766">
        <f t="shared" si="54"/>
        <v>0.76604444311897801</v>
      </c>
      <c r="K1766">
        <f t="shared" si="55"/>
        <v>0.70710678118654757</v>
      </c>
    </row>
    <row r="1767" spans="1:11" x14ac:dyDescent="0.25">
      <c r="A1767">
        <v>1766</v>
      </c>
      <c r="B1767">
        <v>50</v>
      </c>
      <c r="C1767">
        <v>45</v>
      </c>
      <c r="D1767">
        <v>7000000</v>
      </c>
      <c r="E1767">
        <v>6086334.8987893304</v>
      </c>
      <c r="F1767">
        <v>6086334.8987893304</v>
      </c>
      <c r="G1767">
        <v>10225100.139539201</v>
      </c>
      <c r="H1767">
        <v>8607377.3590125497</v>
      </c>
      <c r="I1767">
        <v>4.4085906056312103</v>
      </c>
      <c r="J1767">
        <f t="shared" si="54"/>
        <v>0.76604444311897801</v>
      </c>
      <c r="K1767">
        <f t="shared" si="55"/>
        <v>0.70710678118654757</v>
      </c>
    </row>
    <row r="1768" spans="1:11" x14ac:dyDescent="0.25">
      <c r="A1768">
        <v>1767</v>
      </c>
      <c r="B1768">
        <v>50</v>
      </c>
      <c r="C1768">
        <v>45</v>
      </c>
      <c r="D1768">
        <v>8000000</v>
      </c>
      <c r="E1768">
        <v>6540854.3764613802</v>
      </c>
      <c r="F1768">
        <v>6540854.3764613699</v>
      </c>
      <c r="G1768">
        <v>10991144.5826582</v>
      </c>
      <c r="H1768">
        <v>9250164.9686990902</v>
      </c>
      <c r="I1768">
        <v>5.0929636471803397</v>
      </c>
      <c r="J1768">
        <f t="shared" si="54"/>
        <v>0.76604444311897801</v>
      </c>
      <c r="K1768">
        <f t="shared" si="55"/>
        <v>0.70710678118654757</v>
      </c>
    </row>
    <row r="1769" spans="1:11" x14ac:dyDescent="0.25">
      <c r="A1769">
        <v>1768</v>
      </c>
      <c r="B1769">
        <v>50</v>
      </c>
      <c r="C1769">
        <v>45</v>
      </c>
      <c r="D1769">
        <v>9000000</v>
      </c>
      <c r="E1769">
        <v>6995373.8541334197</v>
      </c>
      <c r="F1769">
        <v>6995373.8541334197</v>
      </c>
      <c r="G1769">
        <v>11757189.0257772</v>
      </c>
      <c r="H1769">
        <v>9892952.5783856306</v>
      </c>
      <c r="I1769">
        <v>5.8266945703442099</v>
      </c>
      <c r="J1769">
        <f t="shared" si="54"/>
        <v>0.76604444311897801</v>
      </c>
      <c r="K1769">
        <f t="shared" si="55"/>
        <v>0.70710678118654757</v>
      </c>
    </row>
    <row r="1770" spans="1:11" x14ac:dyDescent="0.25">
      <c r="A1770">
        <v>1769</v>
      </c>
      <c r="B1770">
        <v>50</v>
      </c>
      <c r="C1770">
        <v>45</v>
      </c>
      <c r="D1770">
        <v>10000000</v>
      </c>
      <c r="E1770">
        <v>7449893.3318054602</v>
      </c>
      <c r="F1770">
        <v>7449893.3318054602</v>
      </c>
      <c r="G1770">
        <v>12523233.468896201</v>
      </c>
      <c r="H1770">
        <v>10535740.1880721</v>
      </c>
      <c r="I1770">
        <v>6.6097833751228103</v>
      </c>
      <c r="J1770">
        <f t="shared" si="54"/>
        <v>0.76604444311897801</v>
      </c>
      <c r="K1770">
        <f t="shared" si="55"/>
        <v>0.70710678118654757</v>
      </c>
    </row>
    <row r="1771" spans="1:11" x14ac:dyDescent="0.25">
      <c r="A1771">
        <v>1770</v>
      </c>
      <c r="B1771">
        <v>50</v>
      </c>
      <c r="C1771">
        <v>45</v>
      </c>
      <c r="D1771">
        <v>15000000</v>
      </c>
      <c r="E1771">
        <v>9722490.7201656792</v>
      </c>
      <c r="F1771">
        <v>9722490.7201656792</v>
      </c>
      <c r="G1771">
        <v>16353455.6844911</v>
      </c>
      <c r="H1771">
        <v>13749678.236504801</v>
      </c>
      <c r="I1771">
        <v>11.2655956232369</v>
      </c>
      <c r="J1771">
        <f t="shared" si="54"/>
        <v>0.76604444311897801</v>
      </c>
      <c r="K1771">
        <f t="shared" si="55"/>
        <v>0.70710678118654757</v>
      </c>
    </row>
    <row r="1772" spans="1:11" x14ac:dyDescent="0.25">
      <c r="A1772">
        <v>1771</v>
      </c>
      <c r="B1772">
        <v>50</v>
      </c>
      <c r="C1772">
        <v>45</v>
      </c>
      <c r="D1772">
        <v>20000000</v>
      </c>
      <c r="E1772">
        <v>11995088.1085259</v>
      </c>
      <c r="F1772">
        <v>11995088.1085259</v>
      </c>
      <c r="G1772">
        <v>20183677.9000859</v>
      </c>
      <c r="H1772">
        <v>16963616.284937501</v>
      </c>
      <c r="I1772">
        <v>17.1553549117194</v>
      </c>
      <c r="J1772">
        <f t="shared" si="54"/>
        <v>0.76604444311897801</v>
      </c>
      <c r="K1772">
        <f t="shared" si="55"/>
        <v>0.70710678118654757</v>
      </c>
    </row>
    <row r="1773" spans="1:11" x14ac:dyDescent="0.25">
      <c r="A1773">
        <v>1772</v>
      </c>
      <c r="B1773">
        <v>50</v>
      </c>
      <c r="C1773">
        <v>45</v>
      </c>
      <c r="D1773">
        <v>25000000</v>
      </c>
      <c r="E1773">
        <v>14267685.496886101</v>
      </c>
      <c r="F1773">
        <v>14267685.496886101</v>
      </c>
      <c r="G1773">
        <v>24013900.115680799</v>
      </c>
      <c r="H1773">
        <v>20177554.333370201</v>
      </c>
      <c r="I1773">
        <v>24.2790612405704</v>
      </c>
      <c r="J1773">
        <f t="shared" si="54"/>
        <v>0.76604444311897801</v>
      </c>
      <c r="K1773">
        <f t="shared" si="55"/>
        <v>0.70710678118654757</v>
      </c>
    </row>
    <row r="1774" spans="1:11" x14ac:dyDescent="0.25">
      <c r="A1774">
        <v>1773</v>
      </c>
      <c r="B1774">
        <v>50</v>
      </c>
      <c r="C1774">
        <v>45</v>
      </c>
      <c r="D1774">
        <v>30000000</v>
      </c>
      <c r="E1774">
        <v>16540282.885246299</v>
      </c>
      <c r="F1774">
        <v>16540282.885246299</v>
      </c>
      <c r="G1774">
        <v>27844122.331275702</v>
      </c>
      <c r="H1774">
        <v>23391492.381802902</v>
      </c>
      <c r="I1774">
        <v>32.636714609789898</v>
      </c>
      <c r="J1774">
        <f t="shared" si="54"/>
        <v>0.76604444311897801</v>
      </c>
      <c r="K1774">
        <f t="shared" si="55"/>
        <v>0.70710678118654757</v>
      </c>
    </row>
    <row r="1775" spans="1:11" x14ac:dyDescent="0.25">
      <c r="A1775">
        <v>1774</v>
      </c>
      <c r="B1775">
        <v>50</v>
      </c>
      <c r="C1775">
        <v>45</v>
      </c>
      <c r="D1775">
        <v>35000000</v>
      </c>
      <c r="E1775">
        <v>18812880.273606502</v>
      </c>
      <c r="F1775">
        <v>18812880.273606502</v>
      </c>
      <c r="G1775">
        <v>31674344.5468706</v>
      </c>
      <c r="H1775">
        <v>26605430.430235598</v>
      </c>
      <c r="I1775">
        <v>42.228315019377902</v>
      </c>
      <c r="J1775">
        <f t="shared" si="54"/>
        <v>0.76604444311897801</v>
      </c>
      <c r="K1775">
        <f t="shared" si="55"/>
        <v>0.70710678118654757</v>
      </c>
    </row>
    <row r="1776" spans="1:11" x14ac:dyDescent="0.25">
      <c r="A1776">
        <v>1775</v>
      </c>
      <c r="B1776">
        <v>50</v>
      </c>
      <c r="C1776">
        <v>45</v>
      </c>
      <c r="D1776">
        <v>40000000</v>
      </c>
      <c r="E1776">
        <v>21085477.6619667</v>
      </c>
      <c r="F1776">
        <v>21085477.6619667</v>
      </c>
      <c r="G1776">
        <v>35504566.762465499</v>
      </c>
      <c r="H1776">
        <v>29819368.478668299</v>
      </c>
      <c r="I1776">
        <v>53.053862469334298</v>
      </c>
      <c r="J1776">
        <f t="shared" si="54"/>
        <v>0.76604444311897801</v>
      </c>
      <c r="K1776">
        <f t="shared" si="55"/>
        <v>0.70710678118654757</v>
      </c>
    </row>
    <row r="1777" spans="1:11" x14ac:dyDescent="0.25">
      <c r="A1777">
        <v>1776</v>
      </c>
      <c r="B1777">
        <v>50</v>
      </c>
      <c r="C1777">
        <v>45</v>
      </c>
      <c r="D1777">
        <v>50000000</v>
      </c>
      <c r="E1777">
        <v>25630672.438687202</v>
      </c>
      <c r="F1777">
        <v>25630672.438687202</v>
      </c>
      <c r="G1777">
        <v>43165011.193655297</v>
      </c>
      <c r="H1777">
        <v>36247244.575533703</v>
      </c>
      <c r="I1777">
        <v>78.4067984903525</v>
      </c>
      <c r="J1777">
        <f t="shared" si="54"/>
        <v>0.76604444311897801</v>
      </c>
      <c r="K1777">
        <f t="shared" si="55"/>
        <v>0.70710678118654757</v>
      </c>
    </row>
    <row r="1778" spans="1:11" x14ac:dyDescent="0.25">
      <c r="A1778">
        <v>1777</v>
      </c>
      <c r="B1778">
        <v>50</v>
      </c>
      <c r="C1778">
        <v>45</v>
      </c>
      <c r="D1778">
        <v>75000000</v>
      </c>
      <c r="E1778">
        <v>36993659.380488299</v>
      </c>
      <c r="F1778">
        <v>36993659.380488299</v>
      </c>
      <c r="G1778">
        <v>62316122.271629699</v>
      </c>
      <c r="H1778">
        <v>52316934.817697197</v>
      </c>
      <c r="I1778">
        <v>163.383211749346</v>
      </c>
      <c r="J1778">
        <f t="shared" si="54"/>
        <v>0.76604444311897801</v>
      </c>
      <c r="K1778">
        <f t="shared" si="55"/>
        <v>0.70710678118654757</v>
      </c>
    </row>
    <row r="1779" spans="1:11" x14ac:dyDescent="0.25">
      <c r="A1779">
        <v>1778</v>
      </c>
      <c r="B1779">
        <v>50</v>
      </c>
      <c r="C1779">
        <v>45</v>
      </c>
      <c r="D1779">
        <v>100000000</v>
      </c>
      <c r="E1779">
        <v>48356646.3222894</v>
      </c>
      <c r="F1779">
        <v>48356646.3222894</v>
      </c>
      <c r="G1779">
        <v>81467233.349604204</v>
      </c>
      <c r="H1779">
        <v>68386625.059860706</v>
      </c>
      <c r="I1779">
        <v>279.20830101755098</v>
      </c>
      <c r="J1779">
        <f t="shared" si="54"/>
        <v>0.76604444311897801</v>
      </c>
      <c r="K1779">
        <f t="shared" si="55"/>
        <v>0.70710678118654757</v>
      </c>
    </row>
    <row r="1780" spans="1:11" x14ac:dyDescent="0.25">
      <c r="A1780">
        <v>1779</v>
      </c>
      <c r="B1780">
        <v>50</v>
      </c>
      <c r="C1780">
        <v>45</v>
      </c>
      <c r="D1780">
        <v>200000000</v>
      </c>
      <c r="E1780">
        <v>93808594.089493707</v>
      </c>
      <c r="F1780">
        <v>93808594.089493707</v>
      </c>
      <c r="G1780">
        <v>158071677.661502</v>
      </c>
      <c r="H1780">
        <v>132665386.028514</v>
      </c>
      <c r="I1780">
        <v>1050.9954181824801</v>
      </c>
      <c r="J1780">
        <f t="shared" si="54"/>
        <v>0.76604444311897801</v>
      </c>
      <c r="K1780">
        <f t="shared" si="55"/>
        <v>0.70710678118654757</v>
      </c>
    </row>
    <row r="1781" spans="1:11" x14ac:dyDescent="0.25">
      <c r="A1781">
        <v>1780</v>
      </c>
      <c r="B1781">
        <v>50</v>
      </c>
      <c r="C1781">
        <v>45</v>
      </c>
      <c r="D1781">
        <v>300000000</v>
      </c>
      <c r="E1781">
        <v>139260541.85669801</v>
      </c>
      <c r="F1781">
        <v>139260541.85669801</v>
      </c>
      <c r="G1781">
        <v>234676121.97339901</v>
      </c>
      <c r="H1781">
        <v>196944146.997168</v>
      </c>
      <c r="I1781">
        <v>2316.3613514948001</v>
      </c>
      <c r="J1781">
        <f t="shared" si="54"/>
        <v>0.76604444311897801</v>
      </c>
      <c r="K1781">
        <f t="shared" si="55"/>
        <v>0.70710678118654757</v>
      </c>
    </row>
    <row r="1782" spans="1:11" x14ac:dyDescent="0.25">
      <c r="A1782">
        <v>1781</v>
      </c>
      <c r="B1782">
        <v>50</v>
      </c>
      <c r="C1782">
        <v>45</v>
      </c>
      <c r="D1782">
        <v>350000000</v>
      </c>
      <c r="E1782">
        <v>161986515.7403</v>
      </c>
      <c r="F1782">
        <v>161986515.7403</v>
      </c>
      <c r="G1782">
        <v>272978344.12934798</v>
      </c>
      <c r="H1782">
        <v>229083527.48149499</v>
      </c>
      <c r="I1782">
        <v>3134.1363742062299</v>
      </c>
      <c r="J1782">
        <f t="shared" si="54"/>
        <v>0.76604444311897801</v>
      </c>
      <c r="K1782">
        <f t="shared" si="55"/>
        <v>0.70710678118654757</v>
      </c>
    </row>
    <row r="1783" spans="1:11" x14ac:dyDescent="0.25">
      <c r="A1783">
        <v>1782</v>
      </c>
      <c r="B1783">
        <v>50</v>
      </c>
      <c r="C1783">
        <v>45</v>
      </c>
      <c r="D1783">
        <v>400000000</v>
      </c>
      <c r="E1783">
        <v>184712489.62390199</v>
      </c>
      <c r="F1783">
        <v>184712489.62390199</v>
      </c>
      <c r="G1783">
        <v>311280566.28529698</v>
      </c>
      <c r="H1783">
        <v>261222907.96582201</v>
      </c>
      <c r="I1783">
        <v>4075.3061009545099</v>
      </c>
      <c r="J1783">
        <f t="shared" si="54"/>
        <v>0.76604444311897801</v>
      </c>
      <c r="K1783">
        <f t="shared" si="55"/>
        <v>0.70710678118654757</v>
      </c>
    </row>
    <row r="1784" spans="1:11" x14ac:dyDescent="0.25">
      <c r="A1784">
        <v>1783</v>
      </c>
      <c r="B1784">
        <v>50</v>
      </c>
      <c r="C1784">
        <v>45</v>
      </c>
      <c r="D1784">
        <v>500000000</v>
      </c>
      <c r="E1784">
        <v>230164437.39110601</v>
      </c>
      <c r="F1784">
        <v>230164437.39110601</v>
      </c>
      <c r="G1784">
        <v>387885010.59719503</v>
      </c>
      <c r="H1784">
        <v>325501668.93447602</v>
      </c>
      <c r="I1784">
        <v>6327.8296665615899</v>
      </c>
      <c r="J1784">
        <f t="shared" si="54"/>
        <v>0.76604444311897801</v>
      </c>
      <c r="K1784">
        <f t="shared" si="55"/>
        <v>0.70710678118654757</v>
      </c>
    </row>
    <row r="1785" spans="1:11" x14ac:dyDescent="0.25">
      <c r="A1785">
        <v>1784</v>
      </c>
      <c r="B1785">
        <v>50</v>
      </c>
      <c r="C1785">
        <v>45</v>
      </c>
      <c r="D1785">
        <v>750000000</v>
      </c>
      <c r="E1785">
        <v>343794306.80911702</v>
      </c>
      <c r="F1785">
        <v>343794306.80911702</v>
      </c>
      <c r="G1785">
        <v>579396121.37694001</v>
      </c>
      <c r="H1785">
        <v>486198571.35611099</v>
      </c>
      <c r="I1785">
        <v>14118.545901224101</v>
      </c>
      <c r="J1785">
        <f t="shared" si="54"/>
        <v>0.76604444311897801</v>
      </c>
      <c r="K1785">
        <f t="shared" si="55"/>
        <v>0.70710678118654757</v>
      </c>
    </row>
    <row r="1786" spans="1:11" x14ac:dyDescent="0.25">
      <c r="A1786">
        <v>1785</v>
      </c>
      <c r="B1786">
        <v>50</v>
      </c>
      <c r="C1786">
        <v>45</v>
      </c>
      <c r="D1786">
        <v>1000000000</v>
      </c>
      <c r="E1786">
        <v>457424176.22712803</v>
      </c>
      <c r="F1786">
        <v>457424176.22712803</v>
      </c>
      <c r="G1786">
        <v>770907232.15668404</v>
      </c>
      <c r="H1786">
        <v>646895473.77774596</v>
      </c>
      <c r="I1786">
        <v>24994.129736807801</v>
      </c>
      <c r="J1786">
        <f t="shared" si="54"/>
        <v>0.76604444311897801</v>
      </c>
      <c r="K1786">
        <f t="shared" si="55"/>
        <v>0.70710678118654757</v>
      </c>
    </row>
    <row r="1787" spans="1:11" x14ac:dyDescent="0.25">
      <c r="A1787">
        <v>1786</v>
      </c>
      <c r="B1787">
        <v>51</v>
      </c>
      <c r="C1787">
        <v>45</v>
      </c>
      <c r="D1787">
        <v>100</v>
      </c>
      <c r="E1787">
        <v>2844049.65498114</v>
      </c>
      <c r="F1787">
        <v>2844049.65498114</v>
      </c>
      <c r="G1787">
        <v>4933622.3348215604</v>
      </c>
      <c r="H1787">
        <v>4022093.59413685</v>
      </c>
      <c r="I1787">
        <v>1.00003142094868</v>
      </c>
      <c r="J1787">
        <f t="shared" si="54"/>
        <v>0.77714596145697079</v>
      </c>
      <c r="K1787">
        <f t="shared" si="55"/>
        <v>0.70710678118654757</v>
      </c>
    </row>
    <row r="1788" spans="1:11" x14ac:dyDescent="0.25">
      <c r="A1788">
        <v>1787</v>
      </c>
      <c r="B1788">
        <v>51</v>
      </c>
      <c r="C1788">
        <v>45</v>
      </c>
      <c r="D1788">
        <v>500</v>
      </c>
      <c r="E1788">
        <v>2844227.6536675598</v>
      </c>
      <c r="F1788">
        <v>2844227.6536675598</v>
      </c>
      <c r="G1788">
        <v>4933933.1932061398</v>
      </c>
      <c r="H1788">
        <v>4022345.3222932699</v>
      </c>
      <c r="I1788">
        <v>1.0001571096797699</v>
      </c>
      <c r="J1788">
        <f t="shared" si="54"/>
        <v>0.77714596145697079</v>
      </c>
      <c r="K1788">
        <f t="shared" si="55"/>
        <v>0.70710678118654757</v>
      </c>
    </row>
    <row r="1789" spans="1:11" x14ac:dyDescent="0.25">
      <c r="A1789">
        <v>1788</v>
      </c>
      <c r="B1789">
        <v>51</v>
      </c>
      <c r="C1789">
        <v>45</v>
      </c>
      <c r="D1789">
        <v>1000</v>
      </c>
      <c r="E1789">
        <v>2844450.1520255902</v>
      </c>
      <c r="F1789">
        <v>2844450.1520255902</v>
      </c>
      <c r="G1789">
        <v>4934321.7661868697</v>
      </c>
      <c r="H1789">
        <v>4022659.9824887998</v>
      </c>
      <c r="I1789">
        <v>1.0003142317004401</v>
      </c>
      <c r="J1789">
        <f t="shared" si="54"/>
        <v>0.77714596145697079</v>
      </c>
      <c r="K1789">
        <f t="shared" si="55"/>
        <v>0.70710678118654757</v>
      </c>
    </row>
    <row r="1790" spans="1:11" x14ac:dyDescent="0.25">
      <c r="A1790">
        <v>1789</v>
      </c>
      <c r="B1790">
        <v>51</v>
      </c>
      <c r="C1790">
        <v>45</v>
      </c>
      <c r="D1790">
        <v>10000</v>
      </c>
      <c r="E1790">
        <v>2848455.1224700399</v>
      </c>
      <c r="F1790">
        <v>2848455.1224700399</v>
      </c>
      <c r="G1790">
        <v>4941316.0798399802</v>
      </c>
      <c r="H1790">
        <v>4028323.86600825</v>
      </c>
      <c r="I1790">
        <v>1.0031445383645901</v>
      </c>
      <c r="J1790">
        <f t="shared" si="54"/>
        <v>0.77714596145697079</v>
      </c>
      <c r="K1790">
        <f t="shared" si="55"/>
        <v>0.70710678118654757</v>
      </c>
    </row>
    <row r="1791" spans="1:11" x14ac:dyDescent="0.25">
      <c r="A1791">
        <v>1790</v>
      </c>
      <c r="B1791">
        <v>51</v>
      </c>
      <c r="C1791">
        <v>45</v>
      </c>
      <c r="D1791">
        <v>50000</v>
      </c>
      <c r="E1791">
        <v>2866254.9911120501</v>
      </c>
      <c r="F1791">
        <v>2866254.9911120501</v>
      </c>
      <c r="G1791">
        <v>4972401.9182982603</v>
      </c>
      <c r="H1791">
        <v>4053496.68165024</v>
      </c>
      <c r="I1791">
        <v>1.0157720553809499</v>
      </c>
      <c r="J1791">
        <f t="shared" si="54"/>
        <v>0.77714596145697079</v>
      </c>
      <c r="K1791">
        <f t="shared" si="55"/>
        <v>0.70710678118654757</v>
      </c>
    </row>
    <row r="1792" spans="1:11" x14ac:dyDescent="0.25">
      <c r="A1792">
        <v>1791</v>
      </c>
      <c r="B1792">
        <v>51</v>
      </c>
      <c r="C1792">
        <v>45</v>
      </c>
      <c r="D1792">
        <v>100000</v>
      </c>
      <c r="E1792">
        <v>2888504.8269145698</v>
      </c>
      <c r="F1792">
        <v>2888504.8269145698</v>
      </c>
      <c r="G1792">
        <v>5011259.2163711097</v>
      </c>
      <c r="H1792">
        <v>4084962.7012027302</v>
      </c>
      <c r="I1792">
        <v>1.0316675196569001</v>
      </c>
      <c r="J1792">
        <f t="shared" si="54"/>
        <v>0.77714596145697079</v>
      </c>
      <c r="K1792">
        <f t="shared" si="55"/>
        <v>0.70710678118654757</v>
      </c>
    </row>
    <row r="1793" spans="1:11" x14ac:dyDescent="0.25">
      <c r="A1793">
        <v>1792</v>
      </c>
      <c r="B1793">
        <v>51</v>
      </c>
      <c r="C1793">
        <v>45</v>
      </c>
      <c r="D1793">
        <v>200000</v>
      </c>
      <c r="E1793">
        <v>2933004.4985195999</v>
      </c>
      <c r="F1793">
        <v>2933004.4985195999</v>
      </c>
      <c r="G1793">
        <v>5088973.8125168104</v>
      </c>
      <c r="H1793">
        <v>4147894.7403077199</v>
      </c>
      <c r="I1793">
        <v>1.06382867489379</v>
      </c>
      <c r="J1793">
        <f t="shared" si="54"/>
        <v>0.77714596145697079</v>
      </c>
      <c r="K1793">
        <f t="shared" si="55"/>
        <v>0.70710678118654757</v>
      </c>
    </row>
    <row r="1794" spans="1:11" x14ac:dyDescent="0.25">
      <c r="A1794">
        <v>1793</v>
      </c>
      <c r="B1794">
        <v>51</v>
      </c>
      <c r="C1794">
        <v>45</v>
      </c>
      <c r="D1794">
        <v>300000</v>
      </c>
      <c r="E1794">
        <v>2977504.17012463</v>
      </c>
      <c r="F1794">
        <v>2977504.17012463</v>
      </c>
      <c r="G1794">
        <v>5166688.4086625101</v>
      </c>
      <c r="H1794">
        <v>4210826.7794126999</v>
      </c>
      <c r="I1794">
        <v>1.0964834657106499</v>
      </c>
      <c r="J1794">
        <f t="shared" ref="J1794:J1857" si="56">SIN(B1794*PI()/180)</f>
        <v>0.77714596145697079</v>
      </c>
      <c r="K1794">
        <f t="shared" ref="K1794:K1857" si="57">COS(C1794*PI()/180)</f>
        <v>0.70710678118654757</v>
      </c>
    </row>
    <row r="1795" spans="1:11" x14ac:dyDescent="0.25">
      <c r="A1795">
        <v>1794</v>
      </c>
      <c r="B1795">
        <v>51</v>
      </c>
      <c r="C1795">
        <v>45</v>
      </c>
      <c r="D1795">
        <v>400000</v>
      </c>
      <c r="E1795">
        <v>3022003.8417296601</v>
      </c>
      <c r="F1795">
        <v>3022003.8417296601</v>
      </c>
      <c r="G1795">
        <v>5244403.0048081996</v>
      </c>
      <c r="H1795">
        <v>4273758.8185176803</v>
      </c>
      <c r="I1795">
        <v>1.1296318921074799</v>
      </c>
      <c r="J1795">
        <f t="shared" si="56"/>
        <v>0.77714596145697079</v>
      </c>
      <c r="K1795">
        <f t="shared" si="57"/>
        <v>0.70710678118654757</v>
      </c>
    </row>
    <row r="1796" spans="1:11" x14ac:dyDescent="0.25">
      <c r="A1796">
        <v>1795</v>
      </c>
      <c r="B1796">
        <v>51</v>
      </c>
      <c r="C1796">
        <v>45</v>
      </c>
      <c r="D1796">
        <v>500000</v>
      </c>
      <c r="E1796">
        <v>3066503.5133346901</v>
      </c>
      <c r="F1796">
        <v>3066503.5133346901</v>
      </c>
      <c r="G1796">
        <v>5322117.6009539003</v>
      </c>
      <c r="H1796">
        <v>4336690.85762267</v>
      </c>
      <c r="I1796">
        <v>1.16327395408429</v>
      </c>
      <c r="J1796">
        <f t="shared" si="56"/>
        <v>0.77714596145697079</v>
      </c>
      <c r="K1796">
        <f t="shared" si="57"/>
        <v>0.70710678118654757</v>
      </c>
    </row>
    <row r="1797" spans="1:11" x14ac:dyDescent="0.25">
      <c r="A1797">
        <v>1796</v>
      </c>
      <c r="B1797">
        <v>51</v>
      </c>
      <c r="C1797">
        <v>45</v>
      </c>
      <c r="D1797">
        <v>750000</v>
      </c>
      <c r="E1797">
        <v>3177752.69234727</v>
      </c>
      <c r="F1797">
        <v>3177752.69234727</v>
      </c>
      <c r="G1797">
        <v>5516404.0913181398</v>
      </c>
      <c r="H1797">
        <v>4494020.9553851299</v>
      </c>
      <c r="I1797">
        <v>1.2495387646887</v>
      </c>
      <c r="J1797">
        <f t="shared" si="56"/>
        <v>0.77714596145697079</v>
      </c>
      <c r="K1797">
        <f t="shared" si="57"/>
        <v>0.70710678118654757</v>
      </c>
    </row>
    <row r="1798" spans="1:11" x14ac:dyDescent="0.25">
      <c r="A1798">
        <v>1797</v>
      </c>
      <c r="B1798">
        <v>51</v>
      </c>
      <c r="C1798">
        <v>45</v>
      </c>
      <c r="D1798">
        <v>1000000</v>
      </c>
      <c r="E1798">
        <v>3289001.8713598498</v>
      </c>
      <c r="F1798">
        <v>3289001.87135984</v>
      </c>
      <c r="G1798">
        <v>5710690.5816823803</v>
      </c>
      <c r="H1798">
        <v>4651351.0531475795</v>
      </c>
      <c r="I1798">
        <v>1.33888879766795</v>
      </c>
      <c r="J1798">
        <f t="shared" si="56"/>
        <v>0.77714596145697079</v>
      </c>
      <c r="K1798">
        <f t="shared" si="57"/>
        <v>0.70710678118654757</v>
      </c>
    </row>
    <row r="1799" spans="1:11" x14ac:dyDescent="0.25">
      <c r="A1799">
        <v>1798</v>
      </c>
      <c r="B1799">
        <v>51</v>
      </c>
      <c r="C1799">
        <v>45</v>
      </c>
      <c r="D1799">
        <v>2500000</v>
      </c>
      <c r="E1799">
        <v>3956496.9454353098</v>
      </c>
      <c r="F1799">
        <v>3956496.9454353098</v>
      </c>
      <c r="G1799">
        <v>6876409.5238678399</v>
      </c>
      <c r="H1799">
        <v>5595331.6397223398</v>
      </c>
      <c r="I1799">
        <v>1.9397786654151701</v>
      </c>
      <c r="J1799">
        <f t="shared" si="56"/>
        <v>0.77714596145697079</v>
      </c>
      <c r="K1799">
        <f t="shared" si="57"/>
        <v>0.70710678118654757</v>
      </c>
    </row>
    <row r="1800" spans="1:11" x14ac:dyDescent="0.25">
      <c r="A1800">
        <v>1799</v>
      </c>
      <c r="B1800">
        <v>51</v>
      </c>
      <c r="C1800">
        <v>45</v>
      </c>
      <c r="D1800">
        <v>5000000</v>
      </c>
      <c r="E1800">
        <v>5068988.7355610896</v>
      </c>
      <c r="F1800">
        <v>5068988.7355610896</v>
      </c>
      <c r="G1800">
        <v>8819274.4275102708</v>
      </c>
      <c r="H1800">
        <v>7168632.6173469396</v>
      </c>
      <c r="I1800">
        <v>3.1880795683146101</v>
      </c>
      <c r="J1800">
        <f t="shared" si="56"/>
        <v>0.77714596145697079</v>
      </c>
      <c r="K1800">
        <f t="shared" si="57"/>
        <v>0.70710678118654757</v>
      </c>
    </row>
    <row r="1801" spans="1:11" x14ac:dyDescent="0.25">
      <c r="A1801">
        <v>1800</v>
      </c>
      <c r="B1801">
        <v>51</v>
      </c>
      <c r="C1801">
        <v>45</v>
      </c>
      <c r="D1801">
        <v>6000000</v>
      </c>
      <c r="E1801">
        <v>5513985.4516113997</v>
      </c>
      <c r="F1801">
        <v>5513985.4516113997</v>
      </c>
      <c r="G1801">
        <v>9596420.3889672402</v>
      </c>
      <c r="H1801">
        <v>7797953.0083967699</v>
      </c>
      <c r="I1801">
        <v>3.7737861559699901</v>
      </c>
      <c r="J1801">
        <f t="shared" si="56"/>
        <v>0.77714596145697079</v>
      </c>
      <c r="K1801">
        <f t="shared" si="57"/>
        <v>0.70710678118654757</v>
      </c>
    </row>
    <row r="1802" spans="1:11" x14ac:dyDescent="0.25">
      <c r="A1802">
        <v>1801</v>
      </c>
      <c r="B1802">
        <v>51</v>
      </c>
      <c r="C1802">
        <v>45</v>
      </c>
      <c r="D1802">
        <v>7000000</v>
      </c>
      <c r="E1802">
        <v>5958982.1676617097</v>
      </c>
      <c r="F1802">
        <v>5958982.1676617097</v>
      </c>
      <c r="G1802">
        <v>10373566.3504242</v>
      </c>
      <c r="H1802">
        <v>8427273.3994466104</v>
      </c>
      <c r="I1802">
        <v>4.4088563016228504</v>
      </c>
      <c r="J1802">
        <f t="shared" si="56"/>
        <v>0.77714596145697079</v>
      </c>
      <c r="K1802">
        <f t="shared" si="57"/>
        <v>0.70710678118654757</v>
      </c>
    </row>
    <row r="1803" spans="1:11" x14ac:dyDescent="0.25">
      <c r="A1803">
        <v>1802</v>
      </c>
      <c r="B1803">
        <v>51</v>
      </c>
      <c r="C1803">
        <v>45</v>
      </c>
      <c r="D1803">
        <v>8000000</v>
      </c>
      <c r="E1803">
        <v>6403978.8837120105</v>
      </c>
      <c r="F1803">
        <v>6403978.8837120105</v>
      </c>
      <c r="G1803">
        <v>11150712.311881101</v>
      </c>
      <c r="H1803">
        <v>9056593.7904964499</v>
      </c>
      <c r="I1803">
        <v>5.0932900052732002</v>
      </c>
      <c r="J1803">
        <f t="shared" si="56"/>
        <v>0.77714596145697079</v>
      </c>
      <c r="K1803">
        <f t="shared" si="57"/>
        <v>0.70710678118654757</v>
      </c>
    </row>
    <row r="1804" spans="1:11" x14ac:dyDescent="0.25">
      <c r="A1804">
        <v>1803</v>
      </c>
      <c r="B1804">
        <v>51</v>
      </c>
      <c r="C1804">
        <v>45</v>
      </c>
      <c r="D1804">
        <v>9000000</v>
      </c>
      <c r="E1804">
        <v>6848975.5997623196</v>
      </c>
      <c r="F1804">
        <v>6848975.5997623196</v>
      </c>
      <c r="G1804">
        <v>11927858.2733381</v>
      </c>
      <c r="H1804">
        <v>9685914.1815462802</v>
      </c>
      <c r="I1804">
        <v>5.8270872669210299</v>
      </c>
      <c r="J1804">
        <f t="shared" si="56"/>
        <v>0.77714596145697079</v>
      </c>
      <c r="K1804">
        <f t="shared" si="57"/>
        <v>0.70710678118654757</v>
      </c>
    </row>
    <row r="1805" spans="1:11" x14ac:dyDescent="0.25">
      <c r="A1805">
        <v>1804</v>
      </c>
      <c r="B1805">
        <v>51</v>
      </c>
      <c r="C1805">
        <v>45</v>
      </c>
      <c r="D1805">
        <v>10000000</v>
      </c>
      <c r="E1805">
        <v>7293972.3158126296</v>
      </c>
      <c r="F1805">
        <v>7293972.3158126296</v>
      </c>
      <c r="G1805">
        <v>12705004.234795099</v>
      </c>
      <c r="H1805">
        <v>10315234.572596099</v>
      </c>
      <c r="I1805">
        <v>6.6102480865663402</v>
      </c>
      <c r="J1805">
        <f t="shared" si="56"/>
        <v>0.77714596145697079</v>
      </c>
      <c r="K1805">
        <f t="shared" si="57"/>
        <v>0.70710678118654757</v>
      </c>
    </row>
    <row r="1806" spans="1:11" x14ac:dyDescent="0.25">
      <c r="A1806">
        <v>1805</v>
      </c>
      <c r="B1806">
        <v>51</v>
      </c>
      <c r="C1806">
        <v>45</v>
      </c>
      <c r="D1806">
        <v>15000000</v>
      </c>
      <c r="E1806">
        <v>9518955.8960641902</v>
      </c>
      <c r="F1806">
        <v>9518955.8960641809</v>
      </c>
      <c r="G1806">
        <v>16590734.042079899</v>
      </c>
      <c r="H1806">
        <v>13461836.527845301</v>
      </c>
      <c r="I1806">
        <v>11.266505554755099</v>
      </c>
      <c r="J1806">
        <f t="shared" si="56"/>
        <v>0.77714596145697079</v>
      </c>
      <c r="K1806">
        <f t="shared" si="57"/>
        <v>0.70710678118654757</v>
      </c>
    </row>
    <row r="1807" spans="1:11" x14ac:dyDescent="0.25">
      <c r="A1807">
        <v>1806</v>
      </c>
      <c r="B1807">
        <v>51</v>
      </c>
      <c r="C1807">
        <v>45</v>
      </c>
      <c r="D1807">
        <v>20000000</v>
      </c>
      <c r="E1807">
        <v>11743939.4763157</v>
      </c>
      <c r="F1807">
        <v>11743939.4763157</v>
      </c>
      <c r="G1807">
        <v>20476463.849364799</v>
      </c>
      <c r="H1807">
        <v>16608438.4830945</v>
      </c>
      <c r="I1807">
        <v>17.1568519728811</v>
      </c>
      <c r="J1807">
        <f t="shared" si="56"/>
        <v>0.77714596145697079</v>
      </c>
      <c r="K1807">
        <f t="shared" si="57"/>
        <v>0.70710678118654757</v>
      </c>
    </row>
    <row r="1808" spans="1:11" x14ac:dyDescent="0.25">
      <c r="A1808">
        <v>1807</v>
      </c>
      <c r="B1808">
        <v>51</v>
      </c>
      <c r="C1808">
        <v>45</v>
      </c>
      <c r="D1808">
        <v>25000000</v>
      </c>
      <c r="E1808">
        <v>13968923.0565672</v>
      </c>
      <c r="F1808">
        <v>13968923.0565672</v>
      </c>
      <c r="G1808">
        <v>24362193.656649601</v>
      </c>
      <c r="H1808">
        <v>19755040.438343599</v>
      </c>
      <c r="I1808">
        <v>24.2812873409442</v>
      </c>
      <c r="J1808">
        <f t="shared" si="56"/>
        <v>0.77714596145697079</v>
      </c>
      <c r="K1808">
        <f t="shared" si="57"/>
        <v>0.70710678118654757</v>
      </c>
    </row>
    <row r="1809" spans="1:11" x14ac:dyDescent="0.25">
      <c r="A1809">
        <v>1808</v>
      </c>
      <c r="B1809">
        <v>51</v>
      </c>
      <c r="C1809">
        <v>45</v>
      </c>
      <c r="D1809">
        <v>30000000</v>
      </c>
      <c r="E1809">
        <v>16193906.6368188</v>
      </c>
      <c r="F1809">
        <v>16193906.6368188</v>
      </c>
      <c r="G1809">
        <v>28247923.4639345</v>
      </c>
      <c r="H1809">
        <v>22901642.393592801</v>
      </c>
      <c r="I1809">
        <v>32.639811658944303</v>
      </c>
      <c r="J1809">
        <f t="shared" si="56"/>
        <v>0.77714596145697079</v>
      </c>
      <c r="K1809">
        <f t="shared" si="57"/>
        <v>0.70710678118654757</v>
      </c>
    </row>
    <row r="1810" spans="1:11" x14ac:dyDescent="0.25">
      <c r="A1810">
        <v>1809</v>
      </c>
      <c r="B1810">
        <v>51</v>
      </c>
      <c r="C1810">
        <v>45</v>
      </c>
      <c r="D1810">
        <v>35000000</v>
      </c>
      <c r="E1810">
        <v>18418890.2170703</v>
      </c>
      <c r="F1810">
        <v>18418890.2170703</v>
      </c>
      <c r="G1810">
        <v>32133653.271219298</v>
      </c>
      <c r="H1810">
        <v>26048244.348841999</v>
      </c>
      <c r="I1810">
        <v>42.232424926881599</v>
      </c>
      <c r="J1810">
        <f t="shared" si="56"/>
        <v>0.77714596145697079</v>
      </c>
      <c r="K1810">
        <f t="shared" si="57"/>
        <v>0.70710678118654757</v>
      </c>
    </row>
    <row r="1811" spans="1:11" x14ac:dyDescent="0.25">
      <c r="A1811">
        <v>1810</v>
      </c>
      <c r="B1811">
        <v>51</v>
      </c>
      <c r="C1811">
        <v>45</v>
      </c>
      <c r="D1811">
        <v>40000000</v>
      </c>
      <c r="E1811">
        <v>20643873.797321901</v>
      </c>
      <c r="F1811">
        <v>20643873.797321901</v>
      </c>
      <c r="G1811">
        <v>36019383.078504197</v>
      </c>
      <c r="H1811">
        <v>29194846.3040912</v>
      </c>
      <c r="I1811">
        <v>53.059127144755998</v>
      </c>
      <c r="J1811">
        <f t="shared" si="56"/>
        <v>0.77714596145697079</v>
      </c>
      <c r="K1811">
        <f t="shared" si="57"/>
        <v>0.70710678118654757</v>
      </c>
    </row>
    <row r="1812" spans="1:11" x14ac:dyDescent="0.25">
      <c r="A1812">
        <v>1811</v>
      </c>
      <c r="B1812">
        <v>51</v>
      </c>
      <c r="C1812">
        <v>45</v>
      </c>
      <c r="D1812">
        <v>50000000</v>
      </c>
      <c r="E1812">
        <v>25093840.957825001</v>
      </c>
      <c r="F1812">
        <v>25093840.957825001</v>
      </c>
      <c r="G1812">
        <v>43790842.693073899</v>
      </c>
      <c r="H1812">
        <v>35488050.214589603</v>
      </c>
      <c r="I1812">
        <v>78.414798430316097</v>
      </c>
      <c r="J1812">
        <f t="shared" si="56"/>
        <v>0.77714596145697079</v>
      </c>
      <c r="K1812">
        <f t="shared" si="57"/>
        <v>0.70710678118654757</v>
      </c>
    </row>
    <row r="1813" spans="1:11" x14ac:dyDescent="0.25">
      <c r="A1813">
        <v>1812</v>
      </c>
      <c r="B1813">
        <v>51</v>
      </c>
      <c r="C1813">
        <v>45</v>
      </c>
      <c r="D1813">
        <v>75000000</v>
      </c>
      <c r="E1813">
        <v>36218758.859082699</v>
      </c>
      <c r="F1813">
        <v>36218758.859082699</v>
      </c>
      <c r="G1813">
        <v>63219491.7294982</v>
      </c>
      <c r="H1813">
        <v>51221059.990835503</v>
      </c>
      <c r="I1813">
        <v>163.400533268115</v>
      </c>
      <c r="J1813">
        <f t="shared" si="56"/>
        <v>0.77714596145697079</v>
      </c>
      <c r="K1813">
        <f t="shared" si="57"/>
        <v>0.70710678118654757</v>
      </c>
    </row>
    <row r="1814" spans="1:11" x14ac:dyDescent="0.25">
      <c r="A1814">
        <v>1813</v>
      </c>
      <c r="B1814">
        <v>51</v>
      </c>
      <c r="C1814">
        <v>45</v>
      </c>
      <c r="D1814">
        <v>100000000</v>
      </c>
      <c r="E1814">
        <v>47343676.760340497</v>
      </c>
      <c r="F1814">
        <v>47343676.760340497</v>
      </c>
      <c r="G1814">
        <v>82648140.765922502</v>
      </c>
      <c r="H1814">
        <v>66954069.767081402</v>
      </c>
      <c r="I1814">
        <v>279.23849185434301</v>
      </c>
      <c r="J1814">
        <f t="shared" si="56"/>
        <v>0.77714596145697079</v>
      </c>
      <c r="K1814">
        <f t="shared" si="57"/>
        <v>0.70710678118654757</v>
      </c>
    </row>
    <row r="1815" spans="1:11" x14ac:dyDescent="0.25">
      <c r="A1815">
        <v>1814</v>
      </c>
      <c r="B1815">
        <v>51</v>
      </c>
      <c r="C1815">
        <v>45</v>
      </c>
      <c r="D1815">
        <v>200000000</v>
      </c>
      <c r="E1815">
        <v>91843348.365371495</v>
      </c>
      <c r="F1815">
        <v>91843348.365371495</v>
      </c>
      <c r="G1815">
        <v>160362736.91161901</v>
      </c>
      <c r="H1815">
        <v>129886108.87206499</v>
      </c>
      <c r="I1815">
        <v>1051.11256368353</v>
      </c>
      <c r="J1815">
        <f t="shared" si="56"/>
        <v>0.77714596145697079</v>
      </c>
      <c r="K1815">
        <f t="shared" si="57"/>
        <v>0.70710678118654757</v>
      </c>
    </row>
    <row r="1816" spans="1:11" x14ac:dyDescent="0.25">
      <c r="A1816">
        <v>1815</v>
      </c>
      <c r="B1816">
        <v>51</v>
      </c>
      <c r="C1816">
        <v>45</v>
      </c>
      <c r="D1816">
        <v>300000000</v>
      </c>
      <c r="E1816">
        <v>136343019.970402</v>
      </c>
      <c r="F1816">
        <v>136343019.970402</v>
      </c>
      <c r="G1816">
        <v>238077333.05731601</v>
      </c>
      <c r="H1816">
        <v>192818147.97704801</v>
      </c>
      <c r="I1816">
        <v>2316.62221548756</v>
      </c>
      <c r="J1816">
        <f t="shared" si="56"/>
        <v>0.77714596145697079</v>
      </c>
      <c r="K1816">
        <f t="shared" si="57"/>
        <v>0.70710678118654757</v>
      </c>
    </row>
    <row r="1817" spans="1:11" x14ac:dyDescent="0.25">
      <c r="A1817">
        <v>1816</v>
      </c>
      <c r="B1817">
        <v>51</v>
      </c>
      <c r="C1817">
        <v>45</v>
      </c>
      <c r="D1817">
        <v>350000000</v>
      </c>
      <c r="E1817">
        <v>158592855.77291799</v>
      </c>
      <c r="F1817">
        <v>158592855.77291799</v>
      </c>
      <c r="G1817">
        <v>276934631.13016498</v>
      </c>
      <c r="H1817">
        <v>224284167.52954</v>
      </c>
      <c r="I1817">
        <v>3134.4903838801401</v>
      </c>
      <c r="J1817">
        <f t="shared" si="56"/>
        <v>0.77714596145697079</v>
      </c>
      <c r="K1817">
        <f t="shared" si="57"/>
        <v>0.70710678118654757</v>
      </c>
    </row>
    <row r="1818" spans="1:11" x14ac:dyDescent="0.25">
      <c r="A1818">
        <v>1817</v>
      </c>
      <c r="B1818">
        <v>51</v>
      </c>
      <c r="C1818">
        <v>45</v>
      </c>
      <c r="D1818">
        <v>400000000</v>
      </c>
      <c r="E1818">
        <v>180842691.57543299</v>
      </c>
      <c r="F1818">
        <v>180842691.57543299</v>
      </c>
      <c r="G1818">
        <v>315791929.203013</v>
      </c>
      <c r="H1818">
        <v>255750187.082032</v>
      </c>
      <c r="I1818">
        <v>4075.7674472664398</v>
      </c>
      <c r="J1818">
        <f t="shared" si="56"/>
        <v>0.77714596145697079</v>
      </c>
      <c r="K1818">
        <f t="shared" si="57"/>
        <v>0.70710678118654757</v>
      </c>
    </row>
    <row r="1819" spans="1:11" x14ac:dyDescent="0.25">
      <c r="A1819">
        <v>1818</v>
      </c>
      <c r="B1819">
        <v>51</v>
      </c>
      <c r="C1819">
        <v>45</v>
      </c>
      <c r="D1819">
        <v>500000000</v>
      </c>
      <c r="E1819">
        <v>225342363.180464</v>
      </c>
      <c r="F1819">
        <v>225342363.180464</v>
      </c>
      <c r="G1819">
        <v>393506525.34871</v>
      </c>
      <c r="H1819">
        <v>318682226.18701601</v>
      </c>
      <c r="I1819">
        <v>6328.54825902016</v>
      </c>
      <c r="J1819">
        <f t="shared" si="56"/>
        <v>0.77714596145697079</v>
      </c>
      <c r="K1819">
        <f t="shared" si="57"/>
        <v>0.70710678118654757</v>
      </c>
    </row>
    <row r="1820" spans="1:11" x14ac:dyDescent="0.25">
      <c r="A1820">
        <v>1819</v>
      </c>
      <c r="B1820">
        <v>51</v>
      </c>
      <c r="C1820">
        <v>45</v>
      </c>
      <c r="D1820">
        <v>750000000</v>
      </c>
      <c r="E1820">
        <v>336591542.19304198</v>
      </c>
      <c r="F1820">
        <v>336591542.19304103</v>
      </c>
      <c r="G1820">
        <v>587793015.71295297</v>
      </c>
      <c r="H1820">
        <v>476012323.94947499</v>
      </c>
      <c r="I1820">
        <v>14120.1559507944</v>
      </c>
      <c r="J1820">
        <f t="shared" si="56"/>
        <v>0.77714596145697079</v>
      </c>
      <c r="K1820">
        <f t="shared" si="57"/>
        <v>0.70710678118654757</v>
      </c>
    </row>
    <row r="1821" spans="1:11" x14ac:dyDescent="0.25">
      <c r="A1821">
        <v>1820</v>
      </c>
      <c r="B1821">
        <v>51</v>
      </c>
      <c r="C1821">
        <v>45</v>
      </c>
      <c r="D1821">
        <v>1000000000</v>
      </c>
      <c r="E1821">
        <v>447840721.20561898</v>
      </c>
      <c r="F1821">
        <v>447840721.20561898</v>
      </c>
      <c r="G1821">
        <v>782079506.077196</v>
      </c>
      <c r="H1821">
        <v>633342421.71193504</v>
      </c>
      <c r="I1821">
        <v>24996.9860174114</v>
      </c>
      <c r="J1821">
        <f t="shared" si="56"/>
        <v>0.77714596145697079</v>
      </c>
      <c r="K1821">
        <f t="shared" si="57"/>
        <v>0.70710678118654757</v>
      </c>
    </row>
    <row r="1822" spans="1:11" x14ac:dyDescent="0.25">
      <c r="A1822">
        <v>1821</v>
      </c>
      <c r="B1822">
        <v>52</v>
      </c>
      <c r="C1822">
        <v>45</v>
      </c>
      <c r="D1822">
        <v>100</v>
      </c>
      <c r="E1822">
        <v>2782480.7635275698</v>
      </c>
      <c r="F1822">
        <v>2782480.7635275698</v>
      </c>
      <c r="G1822">
        <v>5002882.1465579905</v>
      </c>
      <c r="H1822">
        <v>3935022.03282294</v>
      </c>
      <c r="I1822">
        <v>1.0000314227445699</v>
      </c>
      <c r="J1822">
        <f t="shared" si="56"/>
        <v>0.78801075360672201</v>
      </c>
      <c r="K1822">
        <f t="shared" si="57"/>
        <v>0.70710678118654757</v>
      </c>
    </row>
    <row r="1823" spans="1:11" x14ac:dyDescent="0.25">
      <c r="A1823">
        <v>1822</v>
      </c>
      <c r="B1823">
        <v>52</v>
      </c>
      <c r="C1823">
        <v>45</v>
      </c>
      <c r="D1823">
        <v>500</v>
      </c>
      <c r="E1823">
        <v>2782654.8988892199</v>
      </c>
      <c r="F1823">
        <v>2782654.8988892199</v>
      </c>
      <c r="G1823">
        <v>5003197.3508594297</v>
      </c>
      <c r="H1823">
        <v>3935268.2974130702</v>
      </c>
      <c r="I1823">
        <v>1.00015711865977</v>
      </c>
      <c r="J1823">
        <f t="shared" si="56"/>
        <v>0.78801075360672201</v>
      </c>
      <c r="K1823">
        <f t="shared" si="57"/>
        <v>0.70710678118654757</v>
      </c>
    </row>
    <row r="1824" spans="1:11" x14ac:dyDescent="0.25">
      <c r="A1824">
        <v>1823</v>
      </c>
      <c r="B1824">
        <v>52</v>
      </c>
      <c r="C1824">
        <v>45</v>
      </c>
      <c r="D1824">
        <v>1000</v>
      </c>
      <c r="E1824">
        <v>2782872.5680912798</v>
      </c>
      <c r="F1824">
        <v>2782872.5680912798</v>
      </c>
      <c r="G1824">
        <v>5003591.3562362399</v>
      </c>
      <c r="H1824">
        <v>3935576.1281507299</v>
      </c>
      <c r="I1824">
        <v>1.00031424966185</v>
      </c>
      <c r="J1824">
        <f t="shared" si="56"/>
        <v>0.78801075360672201</v>
      </c>
      <c r="K1824">
        <f t="shared" si="57"/>
        <v>0.70710678118654757</v>
      </c>
    </row>
    <row r="1825" spans="1:11" x14ac:dyDescent="0.25">
      <c r="A1825">
        <v>1824</v>
      </c>
      <c r="B1825">
        <v>52</v>
      </c>
      <c r="C1825">
        <v>45</v>
      </c>
      <c r="D1825">
        <v>10000</v>
      </c>
      <c r="E1825">
        <v>2786790.6137283398</v>
      </c>
      <c r="F1825">
        <v>2786790.6137283398</v>
      </c>
      <c r="G1825">
        <v>5010683.4530186998</v>
      </c>
      <c r="H1825">
        <v>3941117.0814286601</v>
      </c>
      <c r="I1825">
        <v>1.00314471823219</v>
      </c>
      <c r="J1825">
        <f t="shared" si="56"/>
        <v>0.78801075360672201</v>
      </c>
      <c r="K1825">
        <f t="shared" si="57"/>
        <v>0.70710678118654757</v>
      </c>
    </row>
    <row r="1826" spans="1:11" x14ac:dyDescent="0.25">
      <c r="A1826">
        <v>1825</v>
      </c>
      <c r="B1826">
        <v>52</v>
      </c>
      <c r="C1826">
        <v>45</v>
      </c>
      <c r="D1826">
        <v>50000</v>
      </c>
      <c r="E1826">
        <v>2804204.1498930599</v>
      </c>
      <c r="F1826">
        <v>2804204.1498930599</v>
      </c>
      <c r="G1826">
        <v>5042203.8831629697</v>
      </c>
      <c r="H1826">
        <v>3965743.54044169</v>
      </c>
      <c r="I1826">
        <v>1.01577296035338</v>
      </c>
      <c r="J1826">
        <f t="shared" si="56"/>
        <v>0.78801075360672201</v>
      </c>
      <c r="K1826">
        <f t="shared" si="57"/>
        <v>0.70710678118654757</v>
      </c>
    </row>
    <row r="1827" spans="1:11" x14ac:dyDescent="0.25">
      <c r="A1827">
        <v>1826</v>
      </c>
      <c r="B1827">
        <v>52</v>
      </c>
      <c r="C1827">
        <v>45</v>
      </c>
      <c r="D1827">
        <v>100000</v>
      </c>
      <c r="E1827">
        <v>2825971.0700989701</v>
      </c>
      <c r="F1827">
        <v>2825971.0700989701</v>
      </c>
      <c r="G1827">
        <v>5081604.4208433004</v>
      </c>
      <c r="H1827">
        <v>3996526.61420797</v>
      </c>
      <c r="I1827">
        <v>1.0316693436877999</v>
      </c>
      <c r="J1827">
        <f t="shared" si="56"/>
        <v>0.78801075360672201</v>
      </c>
      <c r="K1827">
        <f t="shared" si="57"/>
        <v>0.70710678118654757</v>
      </c>
    </row>
    <row r="1828" spans="1:11" x14ac:dyDescent="0.25">
      <c r="A1828">
        <v>1827</v>
      </c>
      <c r="B1828">
        <v>52</v>
      </c>
      <c r="C1828">
        <v>45</v>
      </c>
      <c r="D1828">
        <v>200000</v>
      </c>
      <c r="E1828">
        <v>2869504.9105107798</v>
      </c>
      <c r="F1828">
        <v>2869504.9105107798</v>
      </c>
      <c r="G1828">
        <v>5160405.4962039702</v>
      </c>
      <c r="H1828">
        <v>4058092.7617405402</v>
      </c>
      <c r="I1828">
        <v>1.0638323792997599</v>
      </c>
      <c r="J1828">
        <f t="shared" si="56"/>
        <v>0.78801075360672201</v>
      </c>
      <c r="K1828">
        <f t="shared" si="57"/>
        <v>0.70710678118654757</v>
      </c>
    </row>
    <row r="1829" spans="1:11" x14ac:dyDescent="0.25">
      <c r="A1829">
        <v>1828</v>
      </c>
      <c r="B1829">
        <v>52</v>
      </c>
      <c r="C1829">
        <v>45</v>
      </c>
      <c r="D1829">
        <v>300000</v>
      </c>
      <c r="E1829">
        <v>2913038.75092259</v>
      </c>
      <c r="F1829">
        <v>2913038.75092259</v>
      </c>
      <c r="G1829">
        <v>5239206.5715646502</v>
      </c>
      <c r="H1829">
        <v>4119658.9092731001</v>
      </c>
      <c r="I1829">
        <v>1.09648910683587</v>
      </c>
      <c r="J1829">
        <f t="shared" si="56"/>
        <v>0.78801075360672201</v>
      </c>
      <c r="K1829">
        <f t="shared" si="57"/>
        <v>0.70710678118654757</v>
      </c>
    </row>
    <row r="1830" spans="1:11" x14ac:dyDescent="0.25">
      <c r="A1830">
        <v>1829</v>
      </c>
      <c r="B1830">
        <v>52</v>
      </c>
      <c r="C1830">
        <v>45</v>
      </c>
      <c r="D1830">
        <v>400000</v>
      </c>
      <c r="E1830">
        <v>2956572.5913343998</v>
      </c>
      <c r="F1830">
        <v>2956572.59133439</v>
      </c>
      <c r="G1830">
        <v>5318007.6469253199</v>
      </c>
      <c r="H1830">
        <v>4181225.0568056698</v>
      </c>
      <c r="I1830">
        <v>1.1296395262961201</v>
      </c>
      <c r="J1830">
        <f t="shared" si="56"/>
        <v>0.78801075360672201</v>
      </c>
      <c r="K1830">
        <f t="shared" si="57"/>
        <v>0.70710678118654757</v>
      </c>
    </row>
    <row r="1831" spans="1:11" x14ac:dyDescent="0.25">
      <c r="A1831">
        <v>1830</v>
      </c>
      <c r="B1831">
        <v>52</v>
      </c>
      <c r="C1831">
        <v>45</v>
      </c>
      <c r="D1831">
        <v>500000</v>
      </c>
      <c r="E1831">
        <v>3000106.4317462002</v>
      </c>
      <c r="F1831">
        <v>3000106.4317462002</v>
      </c>
      <c r="G1831">
        <v>5396808.7222859897</v>
      </c>
      <c r="H1831">
        <v>4242791.2043382404</v>
      </c>
      <c r="I1831">
        <v>1.16328363768053</v>
      </c>
      <c r="J1831">
        <f t="shared" si="56"/>
        <v>0.78801075360672201</v>
      </c>
      <c r="K1831">
        <f t="shared" si="57"/>
        <v>0.70710678118654757</v>
      </c>
    </row>
    <row r="1832" spans="1:11" x14ac:dyDescent="0.25">
      <c r="A1832">
        <v>1831</v>
      </c>
      <c r="B1832">
        <v>52</v>
      </c>
      <c r="C1832">
        <v>45</v>
      </c>
      <c r="D1832">
        <v>750000</v>
      </c>
      <c r="E1832">
        <v>3108941.0327757299</v>
      </c>
      <c r="F1832">
        <v>3108941.0327757299</v>
      </c>
      <c r="G1832">
        <v>5593811.4106876701</v>
      </c>
      <c r="H1832">
        <v>4396706.5731696496</v>
      </c>
      <c r="I1832">
        <v>1.2495538183097099</v>
      </c>
      <c r="J1832">
        <f t="shared" si="56"/>
        <v>0.78801075360672201</v>
      </c>
      <c r="K1832">
        <f t="shared" si="57"/>
        <v>0.70710678118654757</v>
      </c>
    </row>
    <row r="1833" spans="1:11" x14ac:dyDescent="0.25">
      <c r="A1833">
        <v>1832</v>
      </c>
      <c r="B1833">
        <v>52</v>
      </c>
      <c r="C1833">
        <v>45</v>
      </c>
      <c r="D1833">
        <v>1000000</v>
      </c>
      <c r="E1833">
        <v>3217775.6338052498</v>
      </c>
      <c r="F1833">
        <v>3217775.6338052498</v>
      </c>
      <c r="G1833">
        <v>5790814.0990893496</v>
      </c>
      <c r="H1833">
        <v>4550621.9420010597</v>
      </c>
      <c r="I1833">
        <v>1.33890957346482</v>
      </c>
      <c r="J1833">
        <f t="shared" si="56"/>
        <v>0.78801075360672201</v>
      </c>
      <c r="K1833">
        <f t="shared" si="57"/>
        <v>0.70710678118654757</v>
      </c>
    </row>
    <row r="1834" spans="1:11" x14ac:dyDescent="0.25">
      <c r="A1834">
        <v>1833</v>
      </c>
      <c r="B1834">
        <v>52</v>
      </c>
      <c r="C1834">
        <v>45</v>
      </c>
      <c r="D1834">
        <v>2500000</v>
      </c>
      <c r="E1834">
        <v>3870783.2399823801</v>
      </c>
      <c r="F1834">
        <v>3870783.2399823801</v>
      </c>
      <c r="G1834">
        <v>6972830.2294994304</v>
      </c>
      <c r="H1834">
        <v>5474114.1549895499</v>
      </c>
      <c r="I1834">
        <v>1.93984116944025</v>
      </c>
      <c r="J1834">
        <f t="shared" si="56"/>
        <v>0.78801075360672201</v>
      </c>
      <c r="K1834">
        <f t="shared" si="57"/>
        <v>0.70710678118654757</v>
      </c>
    </row>
    <row r="1835" spans="1:11" x14ac:dyDescent="0.25">
      <c r="A1835">
        <v>1834</v>
      </c>
      <c r="B1835">
        <v>52</v>
      </c>
      <c r="C1835">
        <v>45</v>
      </c>
      <c r="D1835">
        <v>5000000</v>
      </c>
      <c r="E1835">
        <v>4959129.2502776003</v>
      </c>
      <c r="F1835">
        <v>4959129.2502776003</v>
      </c>
      <c r="G1835">
        <v>8942857.1135162394</v>
      </c>
      <c r="H1835">
        <v>7013267.8433037</v>
      </c>
      <c r="I1835">
        <v>3.18823979147442</v>
      </c>
      <c r="J1835">
        <f t="shared" si="56"/>
        <v>0.78801075360672201</v>
      </c>
      <c r="K1835">
        <f t="shared" si="57"/>
        <v>0.70710678118654757</v>
      </c>
    </row>
    <row r="1836" spans="1:11" x14ac:dyDescent="0.25">
      <c r="A1836">
        <v>1835</v>
      </c>
      <c r="B1836">
        <v>52</v>
      </c>
      <c r="C1836">
        <v>45</v>
      </c>
      <c r="D1836">
        <v>6000000</v>
      </c>
      <c r="E1836">
        <v>5394467.6543956799</v>
      </c>
      <c r="F1836">
        <v>5394467.6543956799</v>
      </c>
      <c r="G1836">
        <v>9730867.8671229593</v>
      </c>
      <c r="H1836">
        <v>7628929.3186293598</v>
      </c>
      <c r="I1836">
        <v>3.77399532701439</v>
      </c>
      <c r="J1836">
        <f t="shared" si="56"/>
        <v>0.78801075360672201</v>
      </c>
      <c r="K1836">
        <f t="shared" si="57"/>
        <v>0.70710678118654757</v>
      </c>
    </row>
    <row r="1837" spans="1:11" x14ac:dyDescent="0.25">
      <c r="A1837">
        <v>1836</v>
      </c>
      <c r="B1837">
        <v>52</v>
      </c>
      <c r="C1837">
        <v>45</v>
      </c>
      <c r="D1837">
        <v>7000000</v>
      </c>
      <c r="E1837">
        <v>5829806.0585137699</v>
      </c>
      <c r="F1837">
        <v>5829806.0585137699</v>
      </c>
      <c r="G1837">
        <v>10518878.620729599</v>
      </c>
      <c r="H1837">
        <v>8244590.7939550104</v>
      </c>
      <c r="I1837">
        <v>4.4091200549693896</v>
      </c>
      <c r="J1837">
        <f t="shared" si="56"/>
        <v>0.78801075360672201</v>
      </c>
      <c r="K1837">
        <f t="shared" si="57"/>
        <v>0.70710678118654757</v>
      </c>
    </row>
    <row r="1838" spans="1:11" x14ac:dyDescent="0.25">
      <c r="A1838">
        <v>1837</v>
      </c>
      <c r="B1838">
        <v>52</v>
      </c>
      <c r="C1838">
        <v>45</v>
      </c>
      <c r="D1838">
        <v>8000000</v>
      </c>
      <c r="E1838">
        <v>6265144.4626318598</v>
      </c>
      <c r="F1838">
        <v>6265144.4626318598</v>
      </c>
      <c r="G1838">
        <v>11306889.374336399</v>
      </c>
      <c r="H1838">
        <v>8860252.2692806702</v>
      </c>
      <c r="I1838">
        <v>5.0936139753394203</v>
      </c>
      <c r="J1838">
        <f t="shared" si="56"/>
        <v>0.78801075360672201</v>
      </c>
      <c r="K1838">
        <f t="shared" si="57"/>
        <v>0.70710678118654757</v>
      </c>
    </row>
    <row r="1839" spans="1:11" x14ac:dyDescent="0.25">
      <c r="A1839">
        <v>1838</v>
      </c>
      <c r="B1839">
        <v>52</v>
      </c>
      <c r="C1839">
        <v>45</v>
      </c>
      <c r="D1839">
        <v>9000000</v>
      </c>
      <c r="E1839">
        <v>6700482.8667499498</v>
      </c>
      <c r="F1839">
        <v>6700482.8667499498</v>
      </c>
      <c r="G1839">
        <v>12094900.1279431</v>
      </c>
      <c r="H1839">
        <v>9475913.7446063291</v>
      </c>
      <c r="I1839">
        <v>5.8274770881244802</v>
      </c>
      <c r="J1839">
        <f t="shared" si="56"/>
        <v>0.78801075360672201</v>
      </c>
      <c r="K1839">
        <f t="shared" si="57"/>
        <v>0.70710678118654757</v>
      </c>
    </row>
    <row r="1840" spans="1:11" x14ac:dyDescent="0.25">
      <c r="A1840">
        <v>1839</v>
      </c>
      <c r="B1840">
        <v>52</v>
      </c>
      <c r="C1840">
        <v>45</v>
      </c>
      <c r="D1840">
        <v>10000000</v>
      </c>
      <c r="E1840">
        <v>7135821.2708680304</v>
      </c>
      <c r="F1840">
        <v>7135821.2708680304</v>
      </c>
      <c r="G1840">
        <v>12882910.8815498</v>
      </c>
      <c r="H1840">
        <v>10091575.219931901</v>
      </c>
      <c r="I1840">
        <v>6.6107093933245604</v>
      </c>
      <c r="J1840">
        <f t="shared" si="56"/>
        <v>0.78801075360672201</v>
      </c>
      <c r="K1840">
        <f t="shared" si="57"/>
        <v>0.70710678118654757</v>
      </c>
    </row>
    <row r="1841" spans="1:11" x14ac:dyDescent="0.25">
      <c r="A1841">
        <v>1840</v>
      </c>
      <c r="B1841">
        <v>52</v>
      </c>
      <c r="C1841">
        <v>45</v>
      </c>
      <c r="D1841">
        <v>15000000</v>
      </c>
      <c r="E1841">
        <v>9312513.2914584707</v>
      </c>
      <c r="F1841">
        <v>9312513.2914584707</v>
      </c>
      <c r="G1841">
        <v>16822964.649583399</v>
      </c>
      <c r="H1841">
        <v>13169882.596560201</v>
      </c>
      <c r="I1841">
        <v>11.267408805550399</v>
      </c>
      <c r="J1841">
        <f t="shared" si="56"/>
        <v>0.78801075360672201</v>
      </c>
      <c r="K1841">
        <f t="shared" si="57"/>
        <v>0.70710678118654757</v>
      </c>
    </row>
    <row r="1842" spans="1:11" x14ac:dyDescent="0.25">
      <c r="A1842">
        <v>1841</v>
      </c>
      <c r="B1842">
        <v>52</v>
      </c>
      <c r="C1842">
        <v>45</v>
      </c>
      <c r="D1842">
        <v>20000000</v>
      </c>
      <c r="E1842">
        <v>11489205.312048901</v>
      </c>
      <c r="F1842">
        <v>11489205.312048901</v>
      </c>
      <c r="G1842">
        <v>20763018.417617001</v>
      </c>
      <c r="H1842">
        <v>16248189.973188501</v>
      </c>
      <c r="I1842">
        <v>17.158338028151899</v>
      </c>
      <c r="J1842">
        <f t="shared" si="56"/>
        <v>0.78801075360672201</v>
      </c>
      <c r="K1842">
        <f t="shared" si="57"/>
        <v>0.70710678118654757</v>
      </c>
    </row>
    <row r="1843" spans="1:11" x14ac:dyDescent="0.25">
      <c r="A1843">
        <v>1842</v>
      </c>
      <c r="B1843">
        <v>52</v>
      </c>
      <c r="C1843">
        <v>45</v>
      </c>
      <c r="D1843">
        <v>25000000</v>
      </c>
      <c r="E1843">
        <v>13665897.332639299</v>
      </c>
      <c r="F1843">
        <v>13665897.332639299</v>
      </c>
      <c r="G1843">
        <v>24703072.185650598</v>
      </c>
      <c r="H1843">
        <v>19326497.349816799</v>
      </c>
      <c r="I1843">
        <v>24.2834970611292</v>
      </c>
      <c r="J1843">
        <f t="shared" si="56"/>
        <v>0.78801075360672201</v>
      </c>
      <c r="K1843">
        <f t="shared" si="57"/>
        <v>0.70710678118654757</v>
      </c>
    </row>
    <row r="1844" spans="1:11" x14ac:dyDescent="0.25">
      <c r="A1844">
        <v>1843</v>
      </c>
      <c r="B1844">
        <v>52</v>
      </c>
      <c r="C1844">
        <v>45</v>
      </c>
      <c r="D1844">
        <v>30000000</v>
      </c>
      <c r="E1844">
        <v>15842589.3532297</v>
      </c>
      <c r="F1844">
        <v>15842589.3532297</v>
      </c>
      <c r="G1844">
        <v>28643125.9536842</v>
      </c>
      <c r="H1844">
        <v>22404804.726445101</v>
      </c>
      <c r="I1844">
        <v>32.6428859044821</v>
      </c>
      <c r="J1844">
        <f t="shared" si="56"/>
        <v>0.78801075360672201</v>
      </c>
      <c r="K1844">
        <f t="shared" si="57"/>
        <v>0.70710678118654757</v>
      </c>
    </row>
    <row r="1845" spans="1:11" x14ac:dyDescent="0.25">
      <c r="A1845">
        <v>1844</v>
      </c>
      <c r="B1845">
        <v>52</v>
      </c>
      <c r="C1845">
        <v>45</v>
      </c>
      <c r="D1845">
        <v>35000000</v>
      </c>
      <c r="E1845">
        <v>18019281.373820201</v>
      </c>
      <c r="F1845">
        <v>18019281.373820201</v>
      </c>
      <c r="G1845">
        <v>32583179.721717902</v>
      </c>
      <c r="H1845">
        <v>25483112.1030734</v>
      </c>
      <c r="I1845">
        <v>42.236504558210797</v>
      </c>
      <c r="J1845">
        <f t="shared" si="56"/>
        <v>0.78801075360672201</v>
      </c>
      <c r="K1845">
        <f t="shared" si="57"/>
        <v>0.70710678118654757</v>
      </c>
    </row>
    <row r="1846" spans="1:11" x14ac:dyDescent="0.25">
      <c r="A1846">
        <v>1845</v>
      </c>
      <c r="B1846">
        <v>52</v>
      </c>
      <c r="C1846">
        <v>45</v>
      </c>
      <c r="D1846">
        <v>40000000</v>
      </c>
      <c r="E1846">
        <v>20195973.394410599</v>
      </c>
      <c r="F1846">
        <v>20195973.394410599</v>
      </c>
      <c r="G1846">
        <v>36523233.489751503</v>
      </c>
      <c r="H1846">
        <v>28561419.479701702</v>
      </c>
      <c r="I1846">
        <v>53.064353022315203</v>
      </c>
      <c r="J1846">
        <f t="shared" si="56"/>
        <v>0.78801075360672201</v>
      </c>
      <c r="K1846">
        <f t="shared" si="57"/>
        <v>0.70710678118654757</v>
      </c>
    </row>
    <row r="1847" spans="1:11" x14ac:dyDescent="0.25">
      <c r="A1847">
        <v>1846</v>
      </c>
      <c r="B1847">
        <v>52</v>
      </c>
      <c r="C1847">
        <v>45</v>
      </c>
      <c r="D1847">
        <v>50000000</v>
      </c>
      <c r="E1847">
        <v>24549357.4355915</v>
      </c>
      <c r="F1847">
        <v>24549357.4355915</v>
      </c>
      <c r="G1847">
        <v>44403341.025818698</v>
      </c>
      <c r="H1847">
        <v>34718034.232958302</v>
      </c>
      <c r="I1847">
        <v>78.422739381651098</v>
      </c>
      <c r="J1847">
        <f t="shared" si="56"/>
        <v>0.78801075360672201</v>
      </c>
      <c r="K1847">
        <f t="shared" si="57"/>
        <v>0.70710678118654757</v>
      </c>
    </row>
    <row r="1848" spans="1:11" x14ac:dyDescent="0.25">
      <c r="A1848">
        <v>1847</v>
      </c>
      <c r="B1848">
        <v>52</v>
      </c>
      <c r="C1848">
        <v>45</v>
      </c>
      <c r="D1848">
        <v>75000000</v>
      </c>
      <c r="E1848">
        <v>35432817.538543701</v>
      </c>
      <c r="F1848">
        <v>35432817.538543701</v>
      </c>
      <c r="G1848">
        <v>64103609.865986697</v>
      </c>
      <c r="H1848">
        <v>50109571.1160997</v>
      </c>
      <c r="I1848">
        <v>163.41772696156499</v>
      </c>
      <c r="J1848">
        <f t="shared" si="56"/>
        <v>0.78801075360672201</v>
      </c>
      <c r="K1848">
        <f t="shared" si="57"/>
        <v>0.70710678118654757</v>
      </c>
    </row>
    <row r="1849" spans="1:11" x14ac:dyDescent="0.25">
      <c r="A1849">
        <v>1848</v>
      </c>
      <c r="B1849">
        <v>52</v>
      </c>
      <c r="C1849">
        <v>45</v>
      </c>
      <c r="D1849">
        <v>100000000</v>
      </c>
      <c r="E1849">
        <v>46316277.641495802</v>
      </c>
      <c r="F1849">
        <v>46316277.641495802</v>
      </c>
      <c r="G1849">
        <v>83803878.706154794</v>
      </c>
      <c r="H1849">
        <v>65501107.999241203</v>
      </c>
      <c r="I1849">
        <v>279.26845980087302</v>
      </c>
      <c r="J1849">
        <f t="shared" si="56"/>
        <v>0.78801075360672201</v>
      </c>
      <c r="K1849">
        <f t="shared" si="57"/>
        <v>0.70710678118654757</v>
      </c>
    </row>
    <row r="1850" spans="1:11" x14ac:dyDescent="0.25">
      <c r="A1850">
        <v>1849</v>
      </c>
      <c r="B1850">
        <v>52</v>
      </c>
      <c r="C1850">
        <v>45</v>
      </c>
      <c r="D1850">
        <v>200000000</v>
      </c>
      <c r="E1850">
        <v>89850118.053304598</v>
      </c>
      <c r="F1850">
        <v>89850118.053304598</v>
      </c>
      <c r="G1850">
        <v>162604954.066827</v>
      </c>
      <c r="H1850">
        <v>127067255.53180701</v>
      </c>
      <c r="I1850">
        <v>1051.2288437520299</v>
      </c>
      <c r="J1850">
        <f t="shared" si="56"/>
        <v>0.78801075360672201</v>
      </c>
      <c r="K1850">
        <f t="shared" si="57"/>
        <v>0.70710678118654757</v>
      </c>
    </row>
    <row r="1851" spans="1:11" x14ac:dyDescent="0.25">
      <c r="A1851">
        <v>1850</v>
      </c>
      <c r="B1851">
        <v>52</v>
      </c>
      <c r="C1851">
        <v>45</v>
      </c>
      <c r="D1851">
        <v>300000000</v>
      </c>
      <c r="E1851">
        <v>133383958.465113</v>
      </c>
      <c r="F1851">
        <v>133383958.465113</v>
      </c>
      <c r="G1851">
        <v>241406029.427499</v>
      </c>
      <c r="H1851">
        <v>188633403.064372</v>
      </c>
      <c r="I1851">
        <v>2316.8811518534699</v>
      </c>
      <c r="J1851">
        <f t="shared" si="56"/>
        <v>0.78801075360672201</v>
      </c>
      <c r="K1851">
        <f t="shared" si="57"/>
        <v>0.70710678118654757</v>
      </c>
    </row>
    <row r="1852" spans="1:11" x14ac:dyDescent="0.25">
      <c r="A1852">
        <v>1851</v>
      </c>
      <c r="B1852">
        <v>52</v>
      </c>
      <c r="C1852">
        <v>45</v>
      </c>
      <c r="D1852">
        <v>350000000</v>
      </c>
      <c r="E1852">
        <v>155150878.67101699</v>
      </c>
      <c r="F1852">
        <v>155150878.67101699</v>
      </c>
      <c r="G1852">
        <v>280806567.10783499</v>
      </c>
      <c r="H1852">
        <v>219416476.83065501</v>
      </c>
      <c r="I1852">
        <v>3134.84177746054</v>
      </c>
      <c r="J1852">
        <f t="shared" si="56"/>
        <v>0.78801075360672201</v>
      </c>
      <c r="K1852">
        <f t="shared" si="57"/>
        <v>0.70710678118654757</v>
      </c>
    </row>
    <row r="1853" spans="1:11" x14ac:dyDescent="0.25">
      <c r="A1853">
        <v>1852</v>
      </c>
      <c r="B1853">
        <v>52</v>
      </c>
      <c r="C1853">
        <v>45</v>
      </c>
      <c r="D1853">
        <v>400000000</v>
      </c>
      <c r="E1853">
        <v>176917798.87692201</v>
      </c>
      <c r="F1853">
        <v>176917798.87692201</v>
      </c>
      <c r="G1853">
        <v>320207104.78817099</v>
      </c>
      <c r="H1853">
        <v>250199550.59693801</v>
      </c>
      <c r="I1853">
        <v>4076.2253841051902</v>
      </c>
      <c r="J1853">
        <f t="shared" si="56"/>
        <v>0.78801075360672201</v>
      </c>
      <c r="K1853">
        <f t="shared" si="57"/>
        <v>0.70710678118654757</v>
      </c>
    </row>
    <row r="1854" spans="1:11" x14ac:dyDescent="0.25">
      <c r="A1854">
        <v>1853</v>
      </c>
      <c r="B1854">
        <v>52</v>
      </c>
      <c r="C1854">
        <v>45</v>
      </c>
      <c r="D1854">
        <v>500000000</v>
      </c>
      <c r="E1854">
        <v>220451639.28873</v>
      </c>
      <c r="F1854">
        <v>220451639.28873</v>
      </c>
      <c r="G1854">
        <v>399008180.14884299</v>
      </c>
      <c r="H1854">
        <v>311765698.12950402</v>
      </c>
      <c r="I1854">
        <v>6329.2615405072002</v>
      </c>
      <c r="J1854">
        <f t="shared" si="56"/>
        <v>0.78801075360672201</v>
      </c>
      <c r="K1854">
        <f t="shared" si="57"/>
        <v>0.70710678118654757</v>
      </c>
    </row>
    <row r="1855" spans="1:11" x14ac:dyDescent="0.25">
      <c r="A1855">
        <v>1854</v>
      </c>
      <c r="B1855">
        <v>52</v>
      </c>
      <c r="C1855">
        <v>45</v>
      </c>
      <c r="D1855">
        <v>750000000</v>
      </c>
      <c r="E1855">
        <v>329286240.31825203</v>
      </c>
      <c r="F1855">
        <v>329286240.31825203</v>
      </c>
      <c r="G1855">
        <v>596010868.550524</v>
      </c>
      <c r="H1855">
        <v>465681066.96091902</v>
      </c>
      <c r="I1855">
        <v>14121.754099669701</v>
      </c>
      <c r="J1855">
        <f t="shared" si="56"/>
        <v>0.78801075360672201</v>
      </c>
      <c r="K1855">
        <f t="shared" si="57"/>
        <v>0.70710678118654757</v>
      </c>
    </row>
    <row r="1856" spans="1:11" x14ac:dyDescent="0.25">
      <c r="A1856">
        <v>1855</v>
      </c>
      <c r="B1856">
        <v>52</v>
      </c>
      <c r="C1856">
        <v>45</v>
      </c>
      <c r="D1856">
        <v>1000000000</v>
      </c>
      <c r="E1856">
        <v>438120841.34777403</v>
      </c>
      <c r="F1856">
        <v>438120841.34777403</v>
      </c>
      <c r="G1856">
        <v>793013556.95220399</v>
      </c>
      <c r="H1856">
        <v>619596435.79233301</v>
      </c>
      <c r="I1856">
        <v>24999.821184771401</v>
      </c>
      <c r="J1856">
        <f t="shared" si="56"/>
        <v>0.78801075360672201</v>
      </c>
      <c r="K1856">
        <f t="shared" si="57"/>
        <v>0.70710678118654757</v>
      </c>
    </row>
    <row r="1857" spans="1:11" x14ac:dyDescent="0.25">
      <c r="A1857">
        <v>1856</v>
      </c>
      <c r="B1857">
        <v>53</v>
      </c>
      <c r="C1857">
        <v>45</v>
      </c>
      <c r="D1857">
        <v>100</v>
      </c>
      <c r="E1857">
        <v>2720055.8761638901</v>
      </c>
      <c r="F1857">
        <v>2720055.8761638901</v>
      </c>
      <c r="G1857">
        <v>5070623.3669054098</v>
      </c>
      <c r="H1857">
        <v>3846739.9104836099</v>
      </c>
      <c r="I1857">
        <v>1.00003142452519</v>
      </c>
      <c r="J1857">
        <f t="shared" si="56"/>
        <v>0.79863551004729283</v>
      </c>
      <c r="K1857">
        <f t="shared" si="57"/>
        <v>0.70710678118654757</v>
      </c>
    </row>
    <row r="1858" spans="1:11" x14ac:dyDescent="0.25">
      <c r="A1858">
        <v>1857</v>
      </c>
      <c r="B1858">
        <v>53</v>
      </c>
      <c r="C1858">
        <v>45</v>
      </c>
      <c r="D1858">
        <v>500</v>
      </c>
      <c r="E1858">
        <v>2720226.0951574501</v>
      </c>
      <c r="F1858">
        <v>2720226.0951574501</v>
      </c>
      <c r="G1858">
        <v>5070942.8211094299</v>
      </c>
      <c r="H1858">
        <v>3846980.6364928698</v>
      </c>
      <c r="I1858">
        <v>1.00015712756347</v>
      </c>
      <c r="J1858">
        <f t="shared" ref="J1858:J1921" si="58">SIN(B1858*PI()/180)</f>
        <v>0.79863551004729283</v>
      </c>
      <c r="K1858">
        <f t="shared" ref="K1858:K1921" si="59">COS(C1858*PI()/180)</f>
        <v>0.70710678118654757</v>
      </c>
    </row>
    <row r="1859" spans="1:11" x14ac:dyDescent="0.25">
      <c r="A1859">
        <v>1858</v>
      </c>
      <c r="B1859">
        <v>53</v>
      </c>
      <c r="C1859">
        <v>45</v>
      </c>
      <c r="D1859">
        <v>1000</v>
      </c>
      <c r="E1859">
        <v>2720438.8688993999</v>
      </c>
      <c r="F1859">
        <v>2720438.8688993999</v>
      </c>
      <c r="G1859">
        <v>5071342.1388644502</v>
      </c>
      <c r="H1859">
        <v>3847281.5440044501</v>
      </c>
      <c r="I1859">
        <v>1.00031426747063</v>
      </c>
      <c r="J1859">
        <f t="shared" si="58"/>
        <v>0.79863551004729283</v>
      </c>
      <c r="K1859">
        <f t="shared" si="59"/>
        <v>0.70710678118654757</v>
      </c>
    </row>
    <row r="1860" spans="1:11" x14ac:dyDescent="0.25">
      <c r="A1860">
        <v>1859</v>
      </c>
      <c r="B1860">
        <v>53</v>
      </c>
      <c r="C1860">
        <v>45</v>
      </c>
      <c r="D1860">
        <v>10000</v>
      </c>
      <c r="E1860">
        <v>2724268.7962544099</v>
      </c>
      <c r="F1860">
        <v>2724268.7962544099</v>
      </c>
      <c r="G1860">
        <v>5078529.8584548803</v>
      </c>
      <c r="H1860">
        <v>3852697.87921282</v>
      </c>
      <c r="I1860">
        <v>1.0031448965713901</v>
      </c>
      <c r="J1860">
        <f t="shared" si="58"/>
        <v>0.79863551004729283</v>
      </c>
      <c r="K1860">
        <f t="shared" si="59"/>
        <v>0.70710678118654757</v>
      </c>
    </row>
    <row r="1861" spans="1:11" x14ac:dyDescent="0.25">
      <c r="A1861">
        <v>1860</v>
      </c>
      <c r="B1861">
        <v>53</v>
      </c>
      <c r="C1861">
        <v>45</v>
      </c>
      <c r="D1861">
        <v>50000</v>
      </c>
      <c r="E1861">
        <v>2741290.6956100399</v>
      </c>
      <c r="F1861">
        <v>2741290.6956100399</v>
      </c>
      <c r="G1861">
        <v>5110475.2788567701</v>
      </c>
      <c r="H1861">
        <v>3876770.4801389002</v>
      </c>
      <c r="I1861">
        <v>1.01577385763498</v>
      </c>
      <c r="J1861">
        <f t="shared" si="58"/>
        <v>0.79863551004729283</v>
      </c>
      <c r="K1861">
        <f t="shared" si="59"/>
        <v>0.70710678118654757</v>
      </c>
    </row>
    <row r="1862" spans="1:11" x14ac:dyDescent="0.25">
      <c r="A1862">
        <v>1861</v>
      </c>
      <c r="B1862">
        <v>53</v>
      </c>
      <c r="C1862">
        <v>45</v>
      </c>
      <c r="D1862">
        <v>100000</v>
      </c>
      <c r="E1862">
        <v>2762568.06980458</v>
      </c>
      <c r="F1862">
        <v>2762568.06980458</v>
      </c>
      <c r="G1862">
        <v>5150407.0543591399</v>
      </c>
      <c r="H1862">
        <v>3906861.2312965002</v>
      </c>
      <c r="I1862">
        <v>1.03167115221497</v>
      </c>
      <c r="J1862">
        <f t="shared" si="58"/>
        <v>0.79863551004729283</v>
      </c>
      <c r="K1862">
        <f t="shared" si="59"/>
        <v>0.70710678118654757</v>
      </c>
    </row>
    <row r="1863" spans="1:11" x14ac:dyDescent="0.25">
      <c r="A1863">
        <v>1862</v>
      </c>
      <c r="B1863">
        <v>53</v>
      </c>
      <c r="C1863">
        <v>45</v>
      </c>
      <c r="D1863">
        <v>200000</v>
      </c>
      <c r="E1863">
        <v>2805122.8181936601</v>
      </c>
      <c r="F1863">
        <v>2805122.8181936601</v>
      </c>
      <c r="G1863">
        <v>5230270.60536387</v>
      </c>
      <c r="H1863">
        <v>3967042.7336117099</v>
      </c>
      <c r="I1863">
        <v>1.0638360522099699</v>
      </c>
      <c r="J1863">
        <f t="shared" si="58"/>
        <v>0.79863551004729283</v>
      </c>
      <c r="K1863">
        <f t="shared" si="59"/>
        <v>0.70710678118654757</v>
      </c>
    </row>
    <row r="1864" spans="1:11" x14ac:dyDescent="0.25">
      <c r="A1864">
        <v>1863</v>
      </c>
      <c r="B1864">
        <v>53</v>
      </c>
      <c r="C1864">
        <v>45</v>
      </c>
      <c r="D1864">
        <v>300000</v>
      </c>
      <c r="E1864">
        <v>2847677.56658273</v>
      </c>
      <c r="F1864">
        <v>2847677.56658273</v>
      </c>
      <c r="G1864">
        <v>5310134.1563686002</v>
      </c>
      <c r="H1864">
        <v>4027224.2359269098</v>
      </c>
      <c r="I1864">
        <v>1.096494699985</v>
      </c>
      <c r="J1864">
        <f t="shared" si="58"/>
        <v>0.79863551004729283</v>
      </c>
      <c r="K1864">
        <f t="shared" si="59"/>
        <v>0.70710678118654757</v>
      </c>
    </row>
    <row r="1865" spans="1:11" x14ac:dyDescent="0.25">
      <c r="A1865">
        <v>1864</v>
      </c>
      <c r="B1865">
        <v>53</v>
      </c>
      <c r="C1865">
        <v>45</v>
      </c>
      <c r="D1865">
        <v>400000</v>
      </c>
      <c r="E1865">
        <v>2890232.3149718102</v>
      </c>
      <c r="F1865">
        <v>2890232.3149718102</v>
      </c>
      <c r="G1865">
        <v>5389997.7073733201</v>
      </c>
      <c r="H1865">
        <v>4087405.73824212</v>
      </c>
      <c r="I1865">
        <v>1.1296470955400499</v>
      </c>
      <c r="J1865">
        <f t="shared" si="58"/>
        <v>0.79863551004729283</v>
      </c>
      <c r="K1865">
        <f t="shared" si="59"/>
        <v>0.70710678118654757</v>
      </c>
    </row>
    <row r="1866" spans="1:11" x14ac:dyDescent="0.25">
      <c r="A1866">
        <v>1865</v>
      </c>
      <c r="B1866">
        <v>53</v>
      </c>
      <c r="C1866">
        <v>45</v>
      </c>
      <c r="D1866">
        <v>500000</v>
      </c>
      <c r="E1866">
        <v>2932787.0633608801</v>
      </c>
      <c r="F1866">
        <v>2932787.0633608801</v>
      </c>
      <c r="G1866">
        <v>5469861.2583780503</v>
      </c>
      <c r="H1866">
        <v>4147587.24055732</v>
      </c>
      <c r="I1866">
        <v>1.16329323887513</v>
      </c>
      <c r="J1866">
        <f t="shared" si="58"/>
        <v>0.79863551004729283</v>
      </c>
      <c r="K1866">
        <f t="shared" si="59"/>
        <v>0.70710678118654757</v>
      </c>
    </row>
    <row r="1867" spans="1:11" x14ac:dyDescent="0.25">
      <c r="A1867">
        <v>1866</v>
      </c>
      <c r="B1867">
        <v>53</v>
      </c>
      <c r="C1867">
        <v>45</v>
      </c>
      <c r="D1867">
        <v>750000</v>
      </c>
      <c r="E1867">
        <v>3039173.9343335698</v>
      </c>
      <c r="F1867">
        <v>3039173.9343335698</v>
      </c>
      <c r="G1867">
        <v>5669520.1358898804</v>
      </c>
      <c r="H1867">
        <v>4298040.99634533</v>
      </c>
      <c r="I1867">
        <v>1.2495687437504599</v>
      </c>
      <c r="J1867">
        <f t="shared" si="58"/>
        <v>0.79863551004729283</v>
      </c>
      <c r="K1867">
        <f t="shared" si="59"/>
        <v>0.70710678118654757</v>
      </c>
    </row>
    <row r="1868" spans="1:11" x14ac:dyDescent="0.25">
      <c r="A1868">
        <v>1867</v>
      </c>
      <c r="B1868">
        <v>53</v>
      </c>
      <c r="C1868">
        <v>45</v>
      </c>
      <c r="D1868">
        <v>1000000</v>
      </c>
      <c r="E1868">
        <v>3145560.80530626</v>
      </c>
      <c r="F1868">
        <v>3145560.80530626</v>
      </c>
      <c r="G1868">
        <v>5869179.0134017002</v>
      </c>
      <c r="H1868">
        <v>4448494.7521333499</v>
      </c>
      <c r="I1868">
        <v>1.3389301722509499</v>
      </c>
      <c r="J1868">
        <f t="shared" si="58"/>
        <v>0.79863551004729283</v>
      </c>
      <c r="K1868">
        <f t="shared" si="59"/>
        <v>0.70710678118654757</v>
      </c>
    </row>
    <row r="1869" spans="1:11" x14ac:dyDescent="0.25">
      <c r="A1869">
        <v>1868</v>
      </c>
      <c r="B1869">
        <v>53</v>
      </c>
      <c r="C1869">
        <v>45</v>
      </c>
      <c r="D1869">
        <v>2500000</v>
      </c>
      <c r="E1869">
        <v>3783882.0311423899</v>
      </c>
      <c r="F1869">
        <v>3783882.0311423899</v>
      </c>
      <c r="G1869">
        <v>7067132.2784726396</v>
      </c>
      <c r="H1869">
        <v>5351217.2868614197</v>
      </c>
      <c r="I1869">
        <v>1.93990313938244</v>
      </c>
      <c r="J1869">
        <f t="shared" si="58"/>
        <v>0.79863551004729283</v>
      </c>
      <c r="K1869">
        <f t="shared" si="59"/>
        <v>0.70710678118654757</v>
      </c>
    </row>
    <row r="1870" spans="1:11" x14ac:dyDescent="0.25">
      <c r="A1870">
        <v>1869</v>
      </c>
      <c r="B1870">
        <v>53</v>
      </c>
      <c r="C1870">
        <v>45</v>
      </c>
      <c r="D1870">
        <v>5000000</v>
      </c>
      <c r="E1870">
        <v>4847750.7408692697</v>
      </c>
      <c r="F1870">
        <v>4847750.7408692697</v>
      </c>
      <c r="G1870">
        <v>9063721.0535908695</v>
      </c>
      <c r="H1870">
        <v>6855754.84474154</v>
      </c>
      <c r="I1870">
        <v>3.18839864128176</v>
      </c>
      <c r="J1870">
        <f t="shared" si="58"/>
        <v>0.79863551004729283</v>
      </c>
      <c r="K1870">
        <f t="shared" si="59"/>
        <v>0.70710678118654757</v>
      </c>
    </row>
    <row r="1871" spans="1:11" x14ac:dyDescent="0.25">
      <c r="A1871">
        <v>1870</v>
      </c>
      <c r="B1871">
        <v>53</v>
      </c>
      <c r="C1871">
        <v>45</v>
      </c>
      <c r="D1871">
        <v>6000000</v>
      </c>
      <c r="E1871">
        <v>5273298.2247600202</v>
      </c>
      <c r="F1871">
        <v>5273298.2247600202</v>
      </c>
      <c r="G1871">
        <v>9862356.56363816</v>
      </c>
      <c r="H1871">
        <v>7457569.8678935897</v>
      </c>
      <c r="I1871">
        <v>3.7742027035462198</v>
      </c>
      <c r="J1871">
        <f t="shared" si="58"/>
        <v>0.79863551004729283</v>
      </c>
      <c r="K1871">
        <f t="shared" si="59"/>
        <v>0.70710678118654757</v>
      </c>
    </row>
    <row r="1872" spans="1:11" x14ac:dyDescent="0.25">
      <c r="A1872">
        <v>1871</v>
      </c>
      <c r="B1872">
        <v>53</v>
      </c>
      <c r="C1872">
        <v>45</v>
      </c>
      <c r="D1872">
        <v>7000000</v>
      </c>
      <c r="E1872">
        <v>5698845.7086507697</v>
      </c>
      <c r="F1872">
        <v>5698845.7086507697</v>
      </c>
      <c r="G1872">
        <v>10660992.0736854</v>
      </c>
      <c r="H1872">
        <v>8059384.8910456402</v>
      </c>
      <c r="I1872">
        <v>4.4093815438133701</v>
      </c>
      <c r="J1872">
        <f t="shared" si="58"/>
        <v>0.79863551004729283</v>
      </c>
      <c r="K1872">
        <f t="shared" si="59"/>
        <v>0.70710678118654757</v>
      </c>
    </row>
    <row r="1873" spans="1:11" x14ac:dyDescent="0.25">
      <c r="A1873">
        <v>1872</v>
      </c>
      <c r="B1873">
        <v>53</v>
      </c>
      <c r="C1873">
        <v>45</v>
      </c>
      <c r="D1873">
        <v>8000000</v>
      </c>
      <c r="E1873">
        <v>6124393.1925415304</v>
      </c>
      <c r="F1873">
        <v>6124393.1925415304</v>
      </c>
      <c r="G1873">
        <v>11459627.5837327</v>
      </c>
      <c r="H1873">
        <v>8661199.9141976908</v>
      </c>
      <c r="I1873">
        <v>5.0939351620832296</v>
      </c>
      <c r="J1873">
        <f t="shared" si="58"/>
        <v>0.79863551004729283</v>
      </c>
      <c r="K1873">
        <f t="shared" si="59"/>
        <v>0.70710678118654757</v>
      </c>
    </row>
    <row r="1874" spans="1:11" x14ac:dyDescent="0.25">
      <c r="A1874">
        <v>1873</v>
      </c>
      <c r="B1874">
        <v>53</v>
      </c>
      <c r="C1874">
        <v>45</v>
      </c>
      <c r="D1874">
        <v>9000000</v>
      </c>
      <c r="E1874">
        <v>6549940.6764322799</v>
      </c>
      <c r="F1874">
        <v>6549940.6764322799</v>
      </c>
      <c r="G1874">
        <v>12258263.09378</v>
      </c>
      <c r="H1874">
        <v>9263014.9373497292</v>
      </c>
      <c r="I1874">
        <v>5.8278635583557801</v>
      </c>
      <c r="J1874">
        <f t="shared" si="58"/>
        <v>0.79863551004729283</v>
      </c>
      <c r="K1874">
        <f t="shared" si="59"/>
        <v>0.70710678118654757</v>
      </c>
    </row>
    <row r="1875" spans="1:11" x14ac:dyDescent="0.25">
      <c r="A1875">
        <v>1874</v>
      </c>
      <c r="B1875">
        <v>53</v>
      </c>
      <c r="C1875">
        <v>45</v>
      </c>
      <c r="D1875">
        <v>10000000</v>
      </c>
      <c r="E1875">
        <v>6975488.1603230303</v>
      </c>
      <c r="F1875">
        <v>6975488.1603230303</v>
      </c>
      <c r="G1875">
        <v>13056898.6038273</v>
      </c>
      <c r="H1875">
        <v>9864829.9605017807</v>
      </c>
      <c r="I1875">
        <v>6.6111667326310402</v>
      </c>
      <c r="J1875">
        <f t="shared" si="58"/>
        <v>0.79863551004729283</v>
      </c>
      <c r="K1875">
        <f t="shared" si="59"/>
        <v>0.70710678118654757</v>
      </c>
    </row>
    <row r="1876" spans="1:11" x14ac:dyDescent="0.25">
      <c r="A1876">
        <v>1875</v>
      </c>
      <c r="B1876">
        <v>53</v>
      </c>
      <c r="C1876">
        <v>45</v>
      </c>
      <c r="D1876">
        <v>15000000</v>
      </c>
      <c r="E1876">
        <v>9103225.57977679</v>
      </c>
      <c r="F1876">
        <v>9103225.57977679</v>
      </c>
      <c r="G1876">
        <v>17050076.154063798</v>
      </c>
      <c r="H1876">
        <v>12873905.076261999</v>
      </c>
      <c r="I1876">
        <v>11.2683042740478</v>
      </c>
      <c r="J1876">
        <f t="shared" si="58"/>
        <v>0.79863551004729283</v>
      </c>
      <c r="K1876">
        <f t="shared" si="59"/>
        <v>0.70710678118654757</v>
      </c>
    </row>
    <row r="1877" spans="1:11" x14ac:dyDescent="0.25">
      <c r="A1877">
        <v>1876</v>
      </c>
      <c r="B1877">
        <v>53</v>
      </c>
      <c r="C1877">
        <v>45</v>
      </c>
      <c r="D1877">
        <v>20000000</v>
      </c>
      <c r="E1877">
        <v>11230962.9992305</v>
      </c>
      <c r="F1877">
        <v>11230962.9992305</v>
      </c>
      <c r="G1877">
        <v>21043253.704300199</v>
      </c>
      <c r="H1877">
        <v>15882980.192022201</v>
      </c>
      <c r="I1877">
        <v>17.159811265532099</v>
      </c>
      <c r="J1877">
        <f t="shared" si="58"/>
        <v>0.79863551004729283</v>
      </c>
      <c r="K1877">
        <f t="shared" si="59"/>
        <v>0.70710678118654757</v>
      </c>
    </row>
    <row r="1878" spans="1:11" x14ac:dyDescent="0.25">
      <c r="A1878">
        <v>1877</v>
      </c>
      <c r="B1878">
        <v>53</v>
      </c>
      <c r="C1878">
        <v>45</v>
      </c>
      <c r="D1878">
        <v>25000000</v>
      </c>
      <c r="E1878">
        <v>13358700.4186843</v>
      </c>
      <c r="F1878">
        <v>13358700.4186843</v>
      </c>
      <c r="G1878">
        <v>25036431.2545367</v>
      </c>
      <c r="H1878">
        <v>18892055.307782501</v>
      </c>
      <c r="I1878">
        <v>24.285687707083898</v>
      </c>
      <c r="J1878">
        <f t="shared" si="58"/>
        <v>0.79863551004729283</v>
      </c>
      <c r="K1878">
        <f t="shared" si="59"/>
        <v>0.70710678118654757</v>
      </c>
    </row>
    <row r="1879" spans="1:11" x14ac:dyDescent="0.25">
      <c r="A1879">
        <v>1878</v>
      </c>
      <c r="B1879">
        <v>53</v>
      </c>
      <c r="C1879">
        <v>45</v>
      </c>
      <c r="D1879">
        <v>30000000</v>
      </c>
      <c r="E1879">
        <v>15486437.838137999</v>
      </c>
      <c r="F1879">
        <v>15486437.838137999</v>
      </c>
      <c r="G1879">
        <v>29029608.8047731</v>
      </c>
      <c r="H1879">
        <v>21901130.423542701</v>
      </c>
      <c r="I1879">
        <v>32.645933598703202</v>
      </c>
      <c r="J1879">
        <f t="shared" si="58"/>
        <v>0.79863551004729283</v>
      </c>
      <c r="K1879">
        <f t="shared" si="59"/>
        <v>0.70710678118654757</v>
      </c>
    </row>
    <row r="1880" spans="1:11" x14ac:dyDescent="0.25">
      <c r="A1880">
        <v>1879</v>
      </c>
      <c r="B1880">
        <v>53</v>
      </c>
      <c r="C1880">
        <v>45</v>
      </c>
      <c r="D1880">
        <v>35000000</v>
      </c>
      <c r="E1880">
        <v>17614175.257591799</v>
      </c>
      <c r="F1880">
        <v>17614175.257591799</v>
      </c>
      <c r="G1880">
        <v>33022786.355009601</v>
      </c>
      <c r="H1880">
        <v>24910205.5393029</v>
      </c>
      <c r="I1880">
        <v>42.240548940389999</v>
      </c>
      <c r="J1880">
        <f t="shared" si="58"/>
        <v>0.79863551004729283</v>
      </c>
      <c r="K1880">
        <f t="shared" si="59"/>
        <v>0.70710678118654757</v>
      </c>
    </row>
    <row r="1881" spans="1:11" x14ac:dyDescent="0.25">
      <c r="A1881">
        <v>1880</v>
      </c>
      <c r="B1881">
        <v>53</v>
      </c>
      <c r="C1881">
        <v>45</v>
      </c>
      <c r="D1881">
        <v>40000000</v>
      </c>
      <c r="E1881">
        <v>19741912.677045599</v>
      </c>
      <c r="F1881">
        <v>19741912.677045599</v>
      </c>
      <c r="G1881">
        <v>37015963.905246101</v>
      </c>
      <c r="H1881">
        <v>27919280.655063201</v>
      </c>
      <c r="I1881">
        <v>53.069533732144301</v>
      </c>
      <c r="J1881">
        <f t="shared" si="58"/>
        <v>0.79863551004729283</v>
      </c>
      <c r="K1881">
        <f t="shared" si="59"/>
        <v>0.70710678118654757</v>
      </c>
    </row>
    <row r="1882" spans="1:11" x14ac:dyDescent="0.25">
      <c r="A1882">
        <v>1881</v>
      </c>
      <c r="B1882">
        <v>53</v>
      </c>
      <c r="C1882">
        <v>45</v>
      </c>
      <c r="D1882">
        <v>50000000</v>
      </c>
      <c r="E1882">
        <v>23997387.515953101</v>
      </c>
      <c r="F1882">
        <v>23997387.515953101</v>
      </c>
      <c r="G1882">
        <v>45002319.005718999</v>
      </c>
      <c r="H1882">
        <v>33937430.886583701</v>
      </c>
      <c r="I1882">
        <v>78.430611665855395</v>
      </c>
      <c r="J1882">
        <f t="shared" si="58"/>
        <v>0.79863551004729283</v>
      </c>
      <c r="K1882">
        <f t="shared" si="59"/>
        <v>0.70710678118654757</v>
      </c>
    </row>
    <row r="1883" spans="1:11" x14ac:dyDescent="0.25">
      <c r="A1883">
        <v>1882</v>
      </c>
      <c r="B1883">
        <v>53</v>
      </c>
      <c r="C1883">
        <v>45</v>
      </c>
      <c r="D1883">
        <v>75000000</v>
      </c>
      <c r="E1883">
        <v>34636074.613221899</v>
      </c>
      <c r="F1883">
        <v>34636074.613221899</v>
      </c>
      <c r="G1883">
        <v>64968206.756901301</v>
      </c>
      <c r="H1883">
        <v>48982806.465384901</v>
      </c>
      <c r="I1883">
        <v>163.43477187631399</v>
      </c>
      <c r="J1883">
        <f t="shared" si="58"/>
        <v>0.79863551004729283</v>
      </c>
      <c r="K1883">
        <f t="shared" si="59"/>
        <v>0.70710678118654757</v>
      </c>
    </row>
    <row r="1884" spans="1:11" x14ac:dyDescent="0.25">
      <c r="A1884">
        <v>1883</v>
      </c>
      <c r="B1884">
        <v>53</v>
      </c>
      <c r="C1884">
        <v>45</v>
      </c>
      <c r="D1884">
        <v>100000000</v>
      </c>
      <c r="E1884">
        <v>45274761.710490704</v>
      </c>
      <c r="F1884">
        <v>45274761.710490704</v>
      </c>
      <c r="G1884">
        <v>84934094.508083701</v>
      </c>
      <c r="H1884">
        <v>64028182.0441861</v>
      </c>
      <c r="I1884">
        <v>279.29816833846098</v>
      </c>
      <c r="J1884">
        <f t="shared" si="58"/>
        <v>0.79863551004729283</v>
      </c>
      <c r="K1884">
        <f t="shared" si="59"/>
        <v>0.70710678118654757</v>
      </c>
    </row>
    <row r="1885" spans="1:11" x14ac:dyDescent="0.25">
      <c r="A1885">
        <v>1884</v>
      </c>
      <c r="B1885">
        <v>53</v>
      </c>
      <c r="C1885">
        <v>45</v>
      </c>
      <c r="D1885">
        <v>200000000</v>
      </c>
      <c r="E1885">
        <v>87829510.099565998</v>
      </c>
      <c r="F1885">
        <v>87829510.099565893</v>
      </c>
      <c r="G1885">
        <v>164797645.512813</v>
      </c>
      <c r="H1885">
        <v>124209684.35939001</v>
      </c>
      <c r="I1885">
        <v>1051.34411670392</v>
      </c>
      <c r="J1885">
        <f t="shared" si="58"/>
        <v>0.79863551004729283</v>
      </c>
      <c r="K1885">
        <f t="shared" si="59"/>
        <v>0.70710678118654757</v>
      </c>
    </row>
    <row r="1886" spans="1:11" x14ac:dyDescent="0.25">
      <c r="A1886">
        <v>1885</v>
      </c>
      <c r="B1886">
        <v>53</v>
      </c>
      <c r="C1886">
        <v>45</v>
      </c>
      <c r="D1886">
        <v>300000000</v>
      </c>
      <c r="E1886">
        <v>130384258.48864099</v>
      </c>
      <c r="F1886">
        <v>130384258.48864099</v>
      </c>
      <c r="G1886">
        <v>244661196.517542</v>
      </c>
      <c r="H1886">
        <v>184391186.674595</v>
      </c>
      <c r="I1886">
        <v>2317.1378450963898</v>
      </c>
      <c r="J1886">
        <f t="shared" si="58"/>
        <v>0.79863551004729283</v>
      </c>
      <c r="K1886">
        <f t="shared" si="59"/>
        <v>0.70710678118654757</v>
      </c>
    </row>
    <row r="1887" spans="1:11" x14ac:dyDescent="0.25">
      <c r="A1887">
        <v>1886</v>
      </c>
      <c r="B1887">
        <v>53</v>
      </c>
      <c r="C1887">
        <v>45</v>
      </c>
      <c r="D1887">
        <v>350000000</v>
      </c>
      <c r="E1887">
        <v>151661632.68317801</v>
      </c>
      <c r="F1887">
        <v>151661632.68317801</v>
      </c>
      <c r="G1887">
        <v>284592972.01990598</v>
      </c>
      <c r="H1887">
        <v>214481937.83219799</v>
      </c>
      <c r="I1887">
        <v>3135.19012680275</v>
      </c>
      <c r="J1887">
        <f t="shared" si="58"/>
        <v>0.79863551004729283</v>
      </c>
      <c r="K1887">
        <f t="shared" si="59"/>
        <v>0.70710678118654757</v>
      </c>
    </row>
    <row r="1888" spans="1:11" x14ac:dyDescent="0.25">
      <c r="A1888">
        <v>1887</v>
      </c>
      <c r="B1888">
        <v>53</v>
      </c>
      <c r="C1888">
        <v>45</v>
      </c>
      <c r="D1888">
        <v>400000000</v>
      </c>
      <c r="E1888">
        <v>172939006.877716</v>
      </c>
      <c r="F1888">
        <v>172939006.877716</v>
      </c>
      <c r="G1888">
        <v>324524747.52227098</v>
      </c>
      <c r="H1888">
        <v>244572688.98980001</v>
      </c>
      <c r="I1888">
        <v>4076.6793535158599</v>
      </c>
      <c r="J1888">
        <f t="shared" si="58"/>
        <v>0.79863551004729283</v>
      </c>
      <c r="K1888">
        <f t="shared" si="59"/>
        <v>0.70710678118654757</v>
      </c>
    </row>
    <row r="1889" spans="1:11" x14ac:dyDescent="0.25">
      <c r="A1889">
        <v>1888</v>
      </c>
      <c r="B1889">
        <v>53</v>
      </c>
      <c r="C1889">
        <v>45</v>
      </c>
      <c r="D1889">
        <v>500000000</v>
      </c>
      <c r="E1889">
        <v>215493755.26679099</v>
      </c>
      <c r="F1889">
        <v>215493755.26679099</v>
      </c>
      <c r="G1889">
        <v>404388298.52700001</v>
      </c>
      <c r="H1889">
        <v>304754191.30500501</v>
      </c>
      <c r="I1889">
        <v>6329.9686419623304</v>
      </c>
      <c r="J1889">
        <f t="shared" si="58"/>
        <v>0.79863551004729283</v>
      </c>
      <c r="K1889">
        <f t="shared" si="59"/>
        <v>0.70710678118654757</v>
      </c>
    </row>
    <row r="1890" spans="1:11" x14ac:dyDescent="0.25">
      <c r="A1890">
        <v>1889</v>
      </c>
      <c r="B1890">
        <v>53</v>
      </c>
      <c r="C1890">
        <v>45</v>
      </c>
      <c r="D1890">
        <v>750000000</v>
      </c>
      <c r="E1890">
        <v>321880626.23947901</v>
      </c>
      <c r="F1890">
        <v>321880626.23947901</v>
      </c>
      <c r="G1890">
        <v>604047176.03882396</v>
      </c>
      <c r="H1890">
        <v>455207947.09301698</v>
      </c>
      <c r="I1890">
        <v>14123.338400696601</v>
      </c>
      <c r="J1890">
        <f t="shared" si="58"/>
        <v>0.79863551004729283</v>
      </c>
      <c r="K1890">
        <f t="shared" si="59"/>
        <v>0.70710678118654757</v>
      </c>
    </row>
    <row r="1891" spans="1:11" x14ac:dyDescent="0.25">
      <c r="A1891">
        <v>1890</v>
      </c>
      <c r="B1891">
        <v>53</v>
      </c>
      <c r="C1891">
        <v>45</v>
      </c>
      <c r="D1891">
        <v>1000000000</v>
      </c>
      <c r="E1891">
        <v>428267497.21216702</v>
      </c>
      <c r="F1891">
        <v>428267497.21216702</v>
      </c>
      <c r="G1891">
        <v>803706053.55064702</v>
      </c>
      <c r="H1891">
        <v>605661702.88102901</v>
      </c>
      <c r="I1891">
        <v>25002.6317845997</v>
      </c>
      <c r="J1891">
        <f t="shared" si="58"/>
        <v>0.79863551004729283</v>
      </c>
      <c r="K1891">
        <f t="shared" si="59"/>
        <v>0.70710678118654757</v>
      </c>
    </row>
    <row r="1892" spans="1:11" x14ac:dyDescent="0.25">
      <c r="A1892">
        <v>1891</v>
      </c>
      <c r="B1892">
        <v>54</v>
      </c>
      <c r="C1892">
        <v>45</v>
      </c>
      <c r="D1892">
        <v>100</v>
      </c>
      <c r="E1892">
        <v>2656793.82018911</v>
      </c>
      <c r="F1892">
        <v>2656793.8201891002</v>
      </c>
      <c r="G1892">
        <v>5136824.7331284899</v>
      </c>
      <c r="H1892">
        <v>3757273.8529404602</v>
      </c>
      <c r="I1892">
        <v>1.00003142628838</v>
      </c>
      <c r="J1892">
        <f t="shared" si="58"/>
        <v>0.80901699437494745</v>
      </c>
      <c r="K1892">
        <f t="shared" si="59"/>
        <v>0.70710678118654757</v>
      </c>
    </row>
    <row r="1893" spans="1:11" x14ac:dyDescent="0.25">
      <c r="A1893">
        <v>1892</v>
      </c>
      <c r="B1893">
        <v>54</v>
      </c>
      <c r="C1893">
        <v>45</v>
      </c>
      <c r="D1893">
        <v>500</v>
      </c>
      <c r="E1893">
        <v>2656960.07096422</v>
      </c>
      <c r="F1893">
        <v>2656960.07096422</v>
      </c>
      <c r="G1893">
        <v>5137148.33992624</v>
      </c>
      <c r="H1893">
        <v>3757508.9670413798</v>
      </c>
      <c r="I1893">
        <v>1.0001571363799699</v>
      </c>
      <c r="J1893">
        <f t="shared" si="58"/>
        <v>0.80901699437494745</v>
      </c>
      <c r="K1893">
        <f t="shared" si="59"/>
        <v>0.70710678118654757</v>
      </c>
    </row>
    <row r="1894" spans="1:11" x14ac:dyDescent="0.25">
      <c r="A1894">
        <v>1893</v>
      </c>
      <c r="B1894">
        <v>54</v>
      </c>
      <c r="C1894">
        <v>45</v>
      </c>
      <c r="D1894">
        <v>1000</v>
      </c>
      <c r="E1894">
        <v>2657167.8844331</v>
      </c>
      <c r="F1894">
        <v>2657167.8844331</v>
      </c>
      <c r="G1894">
        <v>5137552.8484234298</v>
      </c>
      <c r="H1894">
        <v>3757802.85966752</v>
      </c>
      <c r="I1894">
        <v>1.00031428510502</v>
      </c>
      <c r="J1894">
        <f t="shared" si="58"/>
        <v>0.80901699437494745</v>
      </c>
      <c r="K1894">
        <f t="shared" si="59"/>
        <v>0.70710678118654757</v>
      </c>
    </row>
    <row r="1895" spans="1:11" x14ac:dyDescent="0.25">
      <c r="A1895">
        <v>1894</v>
      </c>
      <c r="B1895">
        <v>54</v>
      </c>
      <c r="C1895">
        <v>45</v>
      </c>
      <c r="D1895">
        <v>10000</v>
      </c>
      <c r="E1895">
        <v>2660908.5268731001</v>
      </c>
      <c r="F1895">
        <v>2660908.5268731001</v>
      </c>
      <c r="G1895">
        <v>5144834.0013728105</v>
      </c>
      <c r="H1895">
        <v>3763092.9269381599</v>
      </c>
      <c r="I1895">
        <v>1.0031450731640701</v>
      </c>
      <c r="J1895">
        <f t="shared" si="58"/>
        <v>0.80901699437494745</v>
      </c>
      <c r="K1895">
        <f t="shared" si="59"/>
        <v>0.70710678118654757</v>
      </c>
    </row>
    <row r="1896" spans="1:11" x14ac:dyDescent="0.25">
      <c r="A1896">
        <v>1895</v>
      </c>
      <c r="B1896">
        <v>54</v>
      </c>
      <c r="C1896">
        <v>45</v>
      </c>
      <c r="D1896">
        <v>50000</v>
      </c>
      <c r="E1896">
        <v>2677533.6043842002</v>
      </c>
      <c r="F1896">
        <v>2677533.6043842002</v>
      </c>
      <c r="G1896">
        <v>5177194.6811477998</v>
      </c>
      <c r="H1896">
        <v>3786604.3370298501</v>
      </c>
      <c r="I1896">
        <v>1.0157747461283499</v>
      </c>
      <c r="J1896">
        <f t="shared" si="58"/>
        <v>0.80901699437494745</v>
      </c>
      <c r="K1896">
        <f t="shared" si="59"/>
        <v>0.70710678118654757</v>
      </c>
    </row>
    <row r="1897" spans="1:11" x14ac:dyDescent="0.25">
      <c r="A1897">
        <v>1896</v>
      </c>
      <c r="B1897">
        <v>54</v>
      </c>
      <c r="C1897">
        <v>45</v>
      </c>
      <c r="D1897">
        <v>100000</v>
      </c>
      <c r="E1897">
        <v>2698314.9512730702</v>
      </c>
      <c r="F1897">
        <v>2698314.9512730702</v>
      </c>
      <c r="G1897">
        <v>5217645.5308665503</v>
      </c>
      <c r="H1897">
        <v>3815993.5996444798</v>
      </c>
      <c r="I1897">
        <v>1.0316729430265901</v>
      </c>
      <c r="J1897">
        <f t="shared" si="58"/>
        <v>0.80901699437494745</v>
      </c>
      <c r="K1897">
        <f t="shared" si="59"/>
        <v>0.70710678118654757</v>
      </c>
    </row>
    <row r="1898" spans="1:11" x14ac:dyDescent="0.25">
      <c r="A1898">
        <v>1897</v>
      </c>
      <c r="B1898">
        <v>54</v>
      </c>
      <c r="C1898">
        <v>45</v>
      </c>
      <c r="D1898">
        <v>200000</v>
      </c>
      <c r="E1898">
        <v>2739877.64505082</v>
      </c>
      <c r="F1898">
        <v>2739877.64505082</v>
      </c>
      <c r="G1898">
        <v>5298547.2303040503</v>
      </c>
      <c r="H1898">
        <v>3874772.1248737201</v>
      </c>
      <c r="I1898">
        <v>1.06383968913274</v>
      </c>
      <c r="J1898">
        <f t="shared" si="58"/>
        <v>0.80901699437494745</v>
      </c>
      <c r="K1898">
        <f t="shared" si="59"/>
        <v>0.70710678118654757</v>
      </c>
    </row>
    <row r="1899" spans="1:11" x14ac:dyDescent="0.25">
      <c r="A1899">
        <v>1898</v>
      </c>
      <c r="B1899">
        <v>54</v>
      </c>
      <c r="C1899">
        <v>45</v>
      </c>
      <c r="D1899">
        <v>300000</v>
      </c>
      <c r="E1899">
        <v>2781440.33882856</v>
      </c>
      <c r="F1899">
        <v>2781440.33882856</v>
      </c>
      <c r="G1899">
        <v>5379448.92974154</v>
      </c>
      <c r="H1899">
        <v>3933550.6501029702</v>
      </c>
      <c r="I1899">
        <v>1.0965002383184399</v>
      </c>
      <c r="J1899">
        <f t="shared" si="58"/>
        <v>0.80901699437494745</v>
      </c>
      <c r="K1899">
        <f t="shared" si="59"/>
        <v>0.70710678118654757</v>
      </c>
    </row>
    <row r="1900" spans="1:11" x14ac:dyDescent="0.25">
      <c r="A1900">
        <v>1899</v>
      </c>
      <c r="B1900">
        <v>54</v>
      </c>
      <c r="C1900">
        <v>45</v>
      </c>
      <c r="D1900">
        <v>400000</v>
      </c>
      <c r="E1900">
        <v>2823003.0326063102</v>
      </c>
      <c r="F1900">
        <v>2823003.0326063102</v>
      </c>
      <c r="G1900">
        <v>5460350.62917904</v>
      </c>
      <c r="H1900">
        <v>3992329.1753322198</v>
      </c>
      <c r="I1900">
        <v>1.1296545905837001</v>
      </c>
      <c r="J1900">
        <f t="shared" si="58"/>
        <v>0.80901699437494745</v>
      </c>
      <c r="K1900">
        <f t="shared" si="59"/>
        <v>0.70710678118654757</v>
      </c>
    </row>
    <row r="1901" spans="1:11" x14ac:dyDescent="0.25">
      <c r="A1901">
        <v>1900</v>
      </c>
      <c r="B1901">
        <v>54</v>
      </c>
      <c r="C1901">
        <v>45</v>
      </c>
      <c r="D1901">
        <v>500000</v>
      </c>
      <c r="E1901">
        <v>2864565.7263840502</v>
      </c>
      <c r="F1901">
        <v>2864565.7263840502</v>
      </c>
      <c r="G1901">
        <v>5541252.3286165297</v>
      </c>
      <c r="H1901">
        <v>4051107.7005614699</v>
      </c>
      <c r="I1901">
        <v>1.1633027459285099</v>
      </c>
      <c r="J1901">
        <f t="shared" si="58"/>
        <v>0.80901699437494745</v>
      </c>
      <c r="K1901">
        <f t="shared" si="59"/>
        <v>0.70710678118654757</v>
      </c>
    </row>
    <row r="1902" spans="1:11" x14ac:dyDescent="0.25">
      <c r="A1902">
        <v>1901</v>
      </c>
      <c r="B1902">
        <v>54</v>
      </c>
      <c r="C1902">
        <v>45</v>
      </c>
      <c r="D1902">
        <v>750000</v>
      </c>
      <c r="E1902">
        <v>2968472.4608284198</v>
      </c>
      <c r="F1902">
        <v>2968472.4608284198</v>
      </c>
      <c r="G1902">
        <v>5743506.5772102699</v>
      </c>
      <c r="H1902">
        <v>4198054.0136345904</v>
      </c>
      <c r="I1902">
        <v>1.2495835227635701</v>
      </c>
      <c r="J1902">
        <f t="shared" si="58"/>
        <v>0.80901699437494745</v>
      </c>
      <c r="K1902">
        <f t="shared" si="59"/>
        <v>0.70710678118654757</v>
      </c>
    </row>
    <row r="1903" spans="1:11" x14ac:dyDescent="0.25">
      <c r="A1903">
        <v>1902</v>
      </c>
      <c r="B1903">
        <v>54</v>
      </c>
      <c r="C1903">
        <v>45</v>
      </c>
      <c r="D1903">
        <v>1000000</v>
      </c>
      <c r="E1903">
        <v>3072379.19527278</v>
      </c>
      <c r="F1903">
        <v>3072379.19527278</v>
      </c>
      <c r="G1903">
        <v>5945760.8258039998</v>
      </c>
      <c r="H1903">
        <v>4345000.3267077003</v>
      </c>
      <c r="I1903">
        <v>1.3389505688458501</v>
      </c>
      <c r="J1903">
        <f t="shared" si="58"/>
        <v>0.80901699437494745</v>
      </c>
      <c r="K1903">
        <f t="shared" si="59"/>
        <v>0.70710678118654757</v>
      </c>
    </row>
    <row r="1904" spans="1:11" x14ac:dyDescent="0.25">
      <c r="A1904">
        <v>1903</v>
      </c>
      <c r="B1904">
        <v>54</v>
      </c>
      <c r="C1904">
        <v>45</v>
      </c>
      <c r="D1904">
        <v>2500000</v>
      </c>
      <c r="E1904">
        <v>3695819.6019389601</v>
      </c>
      <c r="F1904">
        <v>3695819.6019389601</v>
      </c>
      <c r="G1904">
        <v>7159286.3173664296</v>
      </c>
      <c r="H1904">
        <v>5226678.2051464096</v>
      </c>
      <c r="I1904">
        <v>1.93996449953086</v>
      </c>
      <c r="J1904">
        <f t="shared" si="58"/>
        <v>0.80901699437494745</v>
      </c>
      <c r="K1904">
        <f t="shared" si="59"/>
        <v>0.70710678118654757</v>
      </c>
    </row>
    <row r="1905" spans="1:11" x14ac:dyDescent="0.25">
      <c r="A1905">
        <v>1904</v>
      </c>
      <c r="B1905">
        <v>54</v>
      </c>
      <c r="C1905">
        <v>45</v>
      </c>
      <c r="D1905">
        <v>5000000</v>
      </c>
      <c r="E1905">
        <v>4734886.9463825896</v>
      </c>
      <c r="F1905">
        <v>4734886.9463825896</v>
      </c>
      <c r="G1905">
        <v>9181828.8033037893</v>
      </c>
      <c r="H1905">
        <v>6696141.3358776001</v>
      </c>
      <c r="I1905">
        <v>3.1885559237824799</v>
      </c>
      <c r="J1905">
        <f t="shared" si="58"/>
        <v>0.80901699437494745</v>
      </c>
      <c r="K1905">
        <f t="shared" si="59"/>
        <v>0.70710678118654757</v>
      </c>
    </row>
    <row r="1906" spans="1:11" x14ac:dyDescent="0.25">
      <c r="A1906">
        <v>1905</v>
      </c>
      <c r="B1906">
        <v>54</v>
      </c>
      <c r="C1906">
        <v>45</v>
      </c>
      <c r="D1906">
        <v>6000000</v>
      </c>
      <c r="E1906">
        <v>5150513.8841600502</v>
      </c>
      <c r="F1906">
        <v>5150513.8841600502</v>
      </c>
      <c r="G1906">
        <v>9990845.7976787407</v>
      </c>
      <c r="H1906">
        <v>7283926.5881700702</v>
      </c>
      <c r="I1906">
        <v>3.77440803240495</v>
      </c>
      <c r="J1906">
        <f t="shared" si="58"/>
        <v>0.80901699437494745</v>
      </c>
      <c r="K1906">
        <f t="shared" si="59"/>
        <v>0.70710678118654757</v>
      </c>
    </row>
    <row r="1907" spans="1:11" x14ac:dyDescent="0.25">
      <c r="A1907">
        <v>1906</v>
      </c>
      <c r="B1907">
        <v>54</v>
      </c>
      <c r="C1907">
        <v>45</v>
      </c>
      <c r="D1907">
        <v>7000000</v>
      </c>
      <c r="E1907">
        <v>5566140.8219374996</v>
      </c>
      <c r="F1907">
        <v>5566140.8219374996</v>
      </c>
      <c r="G1907">
        <v>10799862.792053601</v>
      </c>
      <c r="H1907">
        <v>7871711.8404625403</v>
      </c>
      <c r="I1907">
        <v>4.4096404489827297</v>
      </c>
      <c r="J1907">
        <f t="shared" si="58"/>
        <v>0.80901699437494745</v>
      </c>
      <c r="K1907">
        <f t="shared" si="59"/>
        <v>0.70710678118654757</v>
      </c>
    </row>
    <row r="1908" spans="1:11" x14ac:dyDescent="0.25">
      <c r="A1908">
        <v>1907</v>
      </c>
      <c r="B1908">
        <v>54</v>
      </c>
      <c r="C1908">
        <v>45</v>
      </c>
      <c r="D1908">
        <v>8000000</v>
      </c>
      <c r="E1908">
        <v>5981767.7597149499</v>
      </c>
      <c r="F1908">
        <v>5981767.7597149499</v>
      </c>
      <c r="G1908">
        <v>11608879.786428601</v>
      </c>
      <c r="H1908">
        <v>8459497.0927550104</v>
      </c>
      <c r="I1908">
        <v>5.0942531735158401</v>
      </c>
      <c r="J1908">
        <f t="shared" si="58"/>
        <v>0.80901699437494745</v>
      </c>
      <c r="K1908">
        <f t="shared" si="59"/>
        <v>0.70710678118654757</v>
      </c>
    </row>
    <row r="1909" spans="1:11" x14ac:dyDescent="0.25">
      <c r="A1909">
        <v>1908</v>
      </c>
      <c r="B1909">
        <v>54</v>
      </c>
      <c r="C1909">
        <v>45</v>
      </c>
      <c r="D1909">
        <v>9000000</v>
      </c>
      <c r="E1909">
        <v>6397394.6974924104</v>
      </c>
      <c r="F1909">
        <v>6397394.6974924104</v>
      </c>
      <c r="G1909">
        <v>12417896.7808035</v>
      </c>
      <c r="H1909">
        <v>9047282.3450474907</v>
      </c>
      <c r="I1909">
        <v>5.8282462060042697</v>
      </c>
      <c r="J1909">
        <f t="shared" si="58"/>
        <v>0.80901699437494745</v>
      </c>
      <c r="K1909">
        <f t="shared" si="59"/>
        <v>0.70710678118654757</v>
      </c>
    </row>
    <row r="1910" spans="1:11" x14ac:dyDescent="0.25">
      <c r="A1910">
        <v>1909</v>
      </c>
      <c r="B1910">
        <v>54</v>
      </c>
      <c r="C1910">
        <v>45</v>
      </c>
      <c r="D1910">
        <v>10000000</v>
      </c>
      <c r="E1910">
        <v>6813021.6352698598</v>
      </c>
      <c r="F1910">
        <v>6813021.6352698598</v>
      </c>
      <c r="G1910">
        <v>13226913.7751785</v>
      </c>
      <c r="H1910">
        <v>9635067.5973399598</v>
      </c>
      <c r="I1910">
        <v>6.6116195464480203</v>
      </c>
      <c r="J1910">
        <f t="shared" si="58"/>
        <v>0.80901699437494745</v>
      </c>
      <c r="K1910">
        <f t="shared" si="59"/>
        <v>0.70710678118654757</v>
      </c>
    </row>
    <row r="1911" spans="1:11" x14ac:dyDescent="0.25">
      <c r="A1911">
        <v>1910</v>
      </c>
      <c r="B1911">
        <v>54</v>
      </c>
      <c r="C1911">
        <v>45</v>
      </c>
      <c r="D1911">
        <v>15000000</v>
      </c>
      <c r="E1911">
        <v>8891156.32415713</v>
      </c>
      <c r="F1911">
        <v>8891156.32415713</v>
      </c>
      <c r="G1911">
        <v>17271998.747053199</v>
      </c>
      <c r="H1911">
        <v>12573993.8588023</v>
      </c>
      <c r="I1911">
        <v>11.269190867996601</v>
      </c>
      <c r="J1911">
        <f t="shared" si="58"/>
        <v>0.80901699437494745</v>
      </c>
      <c r="K1911">
        <f t="shared" si="59"/>
        <v>0.70710678118654757</v>
      </c>
    </row>
    <row r="1912" spans="1:11" x14ac:dyDescent="0.25">
      <c r="A1912">
        <v>1911</v>
      </c>
      <c r="B1912">
        <v>54</v>
      </c>
      <c r="C1912">
        <v>45</v>
      </c>
      <c r="D1912">
        <v>20000000</v>
      </c>
      <c r="E1912">
        <v>10969291.0130444</v>
      </c>
      <c r="F1912">
        <v>10969291.0130444</v>
      </c>
      <c r="G1912">
        <v>21317083.718928002</v>
      </c>
      <c r="H1912">
        <v>15512920.120264599</v>
      </c>
      <c r="I1912">
        <v>17.161269888428201</v>
      </c>
      <c r="J1912">
        <f t="shared" si="58"/>
        <v>0.80901699437494745</v>
      </c>
      <c r="K1912">
        <f t="shared" si="59"/>
        <v>0.70710678118654757</v>
      </c>
    </row>
    <row r="1913" spans="1:11" x14ac:dyDescent="0.25">
      <c r="A1913">
        <v>1912</v>
      </c>
      <c r="B1913">
        <v>54</v>
      </c>
      <c r="C1913">
        <v>45</v>
      </c>
      <c r="D1913">
        <v>25000000</v>
      </c>
      <c r="E1913">
        <v>13047425.7019316</v>
      </c>
      <c r="F1913">
        <v>13047425.7019316</v>
      </c>
      <c r="G1913">
        <v>25362168.690802701</v>
      </c>
      <c r="H1913">
        <v>18451846.381726999</v>
      </c>
      <c r="I1913">
        <v>24.287856607742899</v>
      </c>
      <c r="J1913">
        <f t="shared" si="58"/>
        <v>0.80901699437494745</v>
      </c>
      <c r="K1913">
        <f t="shared" si="59"/>
        <v>0.70710678118654757</v>
      </c>
    </row>
    <row r="1914" spans="1:11" x14ac:dyDescent="0.25">
      <c r="A1914">
        <v>1913</v>
      </c>
      <c r="B1914">
        <v>54</v>
      </c>
      <c r="C1914">
        <v>45</v>
      </c>
      <c r="D1914">
        <v>30000000</v>
      </c>
      <c r="E1914">
        <v>15125560.390818899</v>
      </c>
      <c r="F1914">
        <v>15125560.390818899</v>
      </c>
      <c r="G1914">
        <v>29407253.6626774</v>
      </c>
      <c r="H1914">
        <v>21390772.6431894</v>
      </c>
      <c r="I1914">
        <v>32.648951025940598</v>
      </c>
      <c r="J1914">
        <f t="shared" si="58"/>
        <v>0.80901699437494745</v>
      </c>
      <c r="K1914">
        <f t="shared" si="59"/>
        <v>0.70710678118654757</v>
      </c>
    </row>
    <row r="1915" spans="1:11" x14ac:dyDescent="0.25">
      <c r="A1915">
        <v>1914</v>
      </c>
      <c r="B1915">
        <v>54</v>
      </c>
      <c r="C1915">
        <v>45</v>
      </c>
      <c r="D1915">
        <v>35000000</v>
      </c>
      <c r="E1915">
        <v>17203695.079706199</v>
      </c>
      <c r="F1915">
        <v>17203695.079706199</v>
      </c>
      <c r="G1915">
        <v>33452338.634552199</v>
      </c>
      <c r="H1915">
        <v>24329698.904651701</v>
      </c>
      <c r="I1915">
        <v>42.244553143021399</v>
      </c>
      <c r="J1915">
        <f t="shared" si="58"/>
        <v>0.80901699437494745</v>
      </c>
      <c r="K1915">
        <f t="shared" si="59"/>
        <v>0.70710678118654757</v>
      </c>
    </row>
    <row r="1916" spans="1:11" x14ac:dyDescent="0.25">
      <c r="A1916">
        <v>1915</v>
      </c>
      <c r="B1916">
        <v>54</v>
      </c>
      <c r="C1916">
        <v>45</v>
      </c>
      <c r="D1916">
        <v>40000000</v>
      </c>
      <c r="E1916">
        <v>19281829.768593401</v>
      </c>
      <c r="F1916">
        <v>19281829.768593401</v>
      </c>
      <c r="G1916">
        <v>37497423.606426902</v>
      </c>
      <c r="H1916">
        <v>27268625.166114099</v>
      </c>
      <c r="I1916">
        <v>53.0746629589853</v>
      </c>
      <c r="J1916">
        <f t="shared" si="58"/>
        <v>0.80901699437494745</v>
      </c>
      <c r="K1916">
        <f t="shared" si="59"/>
        <v>0.70710678118654757</v>
      </c>
    </row>
    <row r="1917" spans="1:11" x14ac:dyDescent="0.25">
      <c r="A1917">
        <v>1916</v>
      </c>
      <c r="B1917">
        <v>54</v>
      </c>
      <c r="C1917">
        <v>45</v>
      </c>
      <c r="D1917">
        <v>50000000</v>
      </c>
      <c r="E1917">
        <v>23438099.146368001</v>
      </c>
      <c r="F1917">
        <v>23438099.146368001</v>
      </c>
      <c r="G1917">
        <v>45587593.550176397</v>
      </c>
      <c r="H1917">
        <v>33146477.689038798</v>
      </c>
      <c r="I1917">
        <v>78.438405687562096</v>
      </c>
      <c r="J1917">
        <f t="shared" si="58"/>
        <v>0.80901699437494745</v>
      </c>
      <c r="K1917">
        <f t="shared" si="59"/>
        <v>0.70710678118654757</v>
      </c>
    </row>
    <row r="1918" spans="1:11" x14ac:dyDescent="0.25">
      <c r="A1918">
        <v>1917</v>
      </c>
      <c r="B1918">
        <v>54</v>
      </c>
      <c r="C1918">
        <v>45</v>
      </c>
      <c r="D1918">
        <v>75000000</v>
      </c>
      <c r="E1918">
        <v>33828772.590804301</v>
      </c>
      <c r="F1918">
        <v>33828772.590804301</v>
      </c>
      <c r="G1918">
        <v>65813018.409550101</v>
      </c>
      <c r="H1918">
        <v>47841108.996350698</v>
      </c>
      <c r="I1918">
        <v>163.451647239457</v>
      </c>
      <c r="J1918">
        <f t="shared" si="58"/>
        <v>0.80901699437494745</v>
      </c>
      <c r="K1918">
        <f t="shared" si="59"/>
        <v>0.70710678118654757</v>
      </c>
    </row>
    <row r="1919" spans="1:11" x14ac:dyDescent="0.25">
      <c r="A1919">
        <v>1918</v>
      </c>
      <c r="B1919">
        <v>54</v>
      </c>
      <c r="C1919">
        <v>45</v>
      </c>
      <c r="D1919">
        <v>100000000</v>
      </c>
      <c r="E1919">
        <v>44219446.035240598</v>
      </c>
      <c r="F1919">
        <v>44219446.035240598</v>
      </c>
      <c r="G1919">
        <v>86038443.268923804</v>
      </c>
      <c r="H1919">
        <v>62535740.303662501</v>
      </c>
      <c r="I1919">
        <v>279.32758126342901</v>
      </c>
      <c r="J1919">
        <f t="shared" si="58"/>
        <v>0.80901699437494745</v>
      </c>
      <c r="K1919">
        <f t="shared" si="59"/>
        <v>0.70710678118654757</v>
      </c>
    </row>
    <row r="1920" spans="1:11" x14ac:dyDescent="0.25">
      <c r="A1920">
        <v>1919</v>
      </c>
      <c r="B1920">
        <v>54</v>
      </c>
      <c r="C1920">
        <v>45</v>
      </c>
      <c r="D1920">
        <v>200000000</v>
      </c>
      <c r="E1920">
        <v>85782139.812986001</v>
      </c>
      <c r="F1920">
        <v>85782139.812986001</v>
      </c>
      <c r="G1920">
        <v>166940142.70641801</v>
      </c>
      <c r="H1920">
        <v>121314265.53290901</v>
      </c>
      <c r="I1920">
        <v>1051.45824208007</v>
      </c>
      <c r="J1920">
        <f t="shared" si="58"/>
        <v>0.80901699437494745</v>
      </c>
      <c r="K1920">
        <f t="shared" si="59"/>
        <v>0.70710678118654757</v>
      </c>
    </row>
    <row r="1921" spans="1:11" x14ac:dyDescent="0.25">
      <c r="A1921">
        <v>1920</v>
      </c>
      <c r="B1921">
        <v>54</v>
      </c>
      <c r="C1921">
        <v>45</v>
      </c>
      <c r="D1921">
        <v>300000000</v>
      </c>
      <c r="E1921">
        <v>127344833.59073099</v>
      </c>
      <c r="F1921">
        <v>127344833.59073099</v>
      </c>
      <c r="G1921">
        <v>247841842.143913</v>
      </c>
      <c r="H1921">
        <v>180092790.76215699</v>
      </c>
      <c r="I1921">
        <v>2317.3919824499399</v>
      </c>
      <c r="J1921">
        <f t="shared" si="58"/>
        <v>0.80901699437494745</v>
      </c>
      <c r="K1921">
        <f t="shared" si="59"/>
        <v>0.70710678118654757</v>
      </c>
    </row>
    <row r="1922" spans="1:11" x14ac:dyDescent="0.25">
      <c r="A1922">
        <v>1921</v>
      </c>
      <c r="B1922">
        <v>54</v>
      </c>
      <c r="C1922">
        <v>45</v>
      </c>
      <c r="D1922">
        <v>350000000</v>
      </c>
      <c r="E1922">
        <v>148126180.47960401</v>
      </c>
      <c r="F1922">
        <v>148126180.47960401</v>
      </c>
      <c r="G1922">
        <v>288292691.86265999</v>
      </c>
      <c r="H1922">
        <v>209482053.37678</v>
      </c>
      <c r="I1922">
        <v>3135.5350074673402</v>
      </c>
      <c r="J1922">
        <f t="shared" ref="J1922:J1985" si="60">SIN(B1922*PI()/180)</f>
        <v>0.80901699437494745</v>
      </c>
      <c r="K1922">
        <f t="shared" ref="K1922:K1985" si="61">COS(C1922*PI()/180)</f>
        <v>0.70710678118654757</v>
      </c>
    </row>
    <row r="1923" spans="1:11" x14ac:dyDescent="0.25">
      <c r="A1923">
        <v>1922</v>
      </c>
      <c r="B1923">
        <v>54</v>
      </c>
      <c r="C1923">
        <v>45</v>
      </c>
      <c r="D1923">
        <v>400000000</v>
      </c>
      <c r="E1923">
        <v>168907527.368476</v>
      </c>
      <c r="F1923">
        <v>168907527.368476</v>
      </c>
      <c r="G1923">
        <v>328743541.58140802</v>
      </c>
      <c r="H1923">
        <v>238871315.991404</v>
      </c>
      <c r="I1923">
        <v>4077.1288023730299</v>
      </c>
      <c r="J1923">
        <f t="shared" si="60"/>
        <v>0.80901699437494745</v>
      </c>
      <c r="K1923">
        <f t="shared" si="61"/>
        <v>0.70710678118654757</v>
      </c>
    </row>
    <row r="1924" spans="1:11" x14ac:dyDescent="0.25">
      <c r="A1924">
        <v>1923</v>
      </c>
      <c r="B1924">
        <v>54</v>
      </c>
      <c r="C1924">
        <v>45</v>
      </c>
      <c r="D1924">
        <v>500000000</v>
      </c>
      <c r="E1924">
        <v>210470221.146222</v>
      </c>
      <c r="F1924">
        <v>210470221.146222</v>
      </c>
      <c r="G1924">
        <v>409645241.018902</v>
      </c>
      <c r="H1924">
        <v>297649841.22065097</v>
      </c>
      <c r="I1924">
        <v>6330.6687018493403</v>
      </c>
      <c r="J1924">
        <f t="shared" si="60"/>
        <v>0.80901699437494745</v>
      </c>
      <c r="K1924">
        <f t="shared" si="61"/>
        <v>0.70710678118654757</v>
      </c>
    </row>
    <row r="1925" spans="1:11" x14ac:dyDescent="0.25">
      <c r="A1925">
        <v>1924</v>
      </c>
      <c r="B1925">
        <v>54</v>
      </c>
      <c r="C1925">
        <v>45</v>
      </c>
      <c r="D1925">
        <v>750000000</v>
      </c>
      <c r="E1925">
        <v>314376955.59058499</v>
      </c>
      <c r="F1925">
        <v>314376955.59058499</v>
      </c>
      <c r="G1925">
        <v>611899489.61263895</v>
      </c>
      <c r="H1925">
        <v>444596154.29377002</v>
      </c>
      <c r="I1925">
        <v>14124.9069235854</v>
      </c>
      <c r="J1925">
        <f t="shared" si="60"/>
        <v>0.80901699437494745</v>
      </c>
      <c r="K1925">
        <f t="shared" si="61"/>
        <v>0.70710678118654757</v>
      </c>
    </row>
    <row r="1926" spans="1:11" x14ac:dyDescent="0.25">
      <c r="A1926">
        <v>1925</v>
      </c>
      <c r="B1926">
        <v>54</v>
      </c>
      <c r="C1926">
        <v>45</v>
      </c>
      <c r="D1926">
        <v>1000000000</v>
      </c>
      <c r="E1926">
        <v>418283690.03494799</v>
      </c>
      <c r="F1926">
        <v>418283690.03494799</v>
      </c>
      <c r="G1926">
        <v>814153738.20637596</v>
      </c>
      <c r="H1926">
        <v>591542467.36688805</v>
      </c>
      <c r="I1926">
        <v>25005.414392529099</v>
      </c>
      <c r="J1926">
        <f t="shared" si="60"/>
        <v>0.80901699437494745</v>
      </c>
      <c r="K1926">
        <f t="shared" si="61"/>
        <v>0.70710678118654757</v>
      </c>
    </row>
    <row r="1927" spans="1:11" x14ac:dyDescent="0.25">
      <c r="A1927">
        <v>1926</v>
      </c>
      <c r="B1927">
        <v>55</v>
      </c>
      <c r="C1927">
        <v>45</v>
      </c>
      <c r="D1927">
        <v>100</v>
      </c>
      <c r="E1927">
        <v>2592713.70150421</v>
      </c>
      <c r="F1927">
        <v>2592713.70150421</v>
      </c>
      <c r="G1927">
        <v>5201465.4384067003</v>
      </c>
      <c r="H1927">
        <v>3666650.8800177998</v>
      </c>
      <c r="I1927">
        <v>1.00003142803198</v>
      </c>
      <c r="J1927">
        <f t="shared" si="60"/>
        <v>0.8191520442889918</v>
      </c>
      <c r="K1927">
        <f t="shared" si="61"/>
        <v>0.70710678118654757</v>
      </c>
    </row>
    <row r="1928" spans="1:11" x14ac:dyDescent="0.25">
      <c r="A1928">
        <v>1927</v>
      </c>
      <c r="B1928">
        <v>55</v>
      </c>
      <c r="C1928">
        <v>45</v>
      </c>
      <c r="D1928">
        <v>500</v>
      </c>
      <c r="E1928">
        <v>2592875.9334192802</v>
      </c>
      <c r="F1928">
        <v>2592875.9334192802</v>
      </c>
      <c r="G1928">
        <v>5201793.09922441</v>
      </c>
      <c r="H1928">
        <v>3666880.3105923398</v>
      </c>
      <c r="I1928">
        <v>1.0001571450984901</v>
      </c>
      <c r="J1928">
        <f t="shared" si="60"/>
        <v>0.8191520442889918</v>
      </c>
      <c r="K1928">
        <f t="shared" si="61"/>
        <v>0.70710678118654757</v>
      </c>
    </row>
    <row r="1929" spans="1:11" x14ac:dyDescent="0.25">
      <c r="A1929">
        <v>1928</v>
      </c>
      <c r="B1929">
        <v>55</v>
      </c>
      <c r="C1929">
        <v>45</v>
      </c>
      <c r="D1929">
        <v>1000</v>
      </c>
      <c r="E1929">
        <v>2593078.7233131202</v>
      </c>
      <c r="F1929">
        <v>2593078.7233131202</v>
      </c>
      <c r="G1929">
        <v>5202202.67524656</v>
      </c>
      <c r="H1929">
        <v>3667167.09881052</v>
      </c>
      <c r="I1929">
        <v>1.00031430254342</v>
      </c>
      <c r="J1929">
        <f t="shared" si="60"/>
        <v>0.8191520442889918</v>
      </c>
      <c r="K1929">
        <f t="shared" si="61"/>
        <v>0.70710678118654757</v>
      </c>
    </row>
    <row r="1930" spans="1:11" x14ac:dyDescent="0.25">
      <c r="A1930">
        <v>1929</v>
      </c>
      <c r="B1930">
        <v>55</v>
      </c>
      <c r="C1930">
        <v>45</v>
      </c>
      <c r="D1930">
        <v>10000</v>
      </c>
      <c r="E1930">
        <v>2596728.9414021699</v>
      </c>
      <c r="F1930">
        <v>2596728.9414021699</v>
      </c>
      <c r="G1930">
        <v>5209575.0436451603</v>
      </c>
      <c r="H1930">
        <v>3672329.28673768</v>
      </c>
      <c r="I1930">
        <v>1.00314524779415</v>
      </c>
      <c r="J1930">
        <f t="shared" si="60"/>
        <v>0.8191520442889918</v>
      </c>
      <c r="K1930">
        <f t="shared" si="61"/>
        <v>0.70710678118654757</v>
      </c>
    </row>
    <row r="1931" spans="1:11" x14ac:dyDescent="0.25">
      <c r="A1931">
        <v>1930</v>
      </c>
      <c r="B1931">
        <v>55</v>
      </c>
      <c r="C1931">
        <v>45</v>
      </c>
      <c r="D1931">
        <v>50000</v>
      </c>
      <c r="E1931">
        <v>2612952.1329090698</v>
      </c>
      <c r="F1931">
        <v>2612952.1329090698</v>
      </c>
      <c r="G1931">
        <v>5242341.1254167203</v>
      </c>
      <c r="H1931">
        <v>3695272.3441917198</v>
      </c>
      <c r="I1931">
        <v>1.0157756247462899</v>
      </c>
      <c r="J1931">
        <f t="shared" si="60"/>
        <v>0.8191520442889918</v>
      </c>
      <c r="K1931">
        <f t="shared" si="61"/>
        <v>0.70710678118654757</v>
      </c>
    </row>
    <row r="1932" spans="1:11" x14ac:dyDescent="0.25">
      <c r="A1932">
        <v>1931</v>
      </c>
      <c r="B1932">
        <v>55</v>
      </c>
      <c r="C1932">
        <v>45</v>
      </c>
      <c r="D1932">
        <v>100000</v>
      </c>
      <c r="E1932">
        <v>2633231.12229271</v>
      </c>
      <c r="F1932">
        <v>2633231.12229271</v>
      </c>
      <c r="G1932">
        <v>5283298.7276311703</v>
      </c>
      <c r="H1932">
        <v>3723951.1660092701</v>
      </c>
      <c r="I1932">
        <v>1.03167471393143</v>
      </c>
      <c r="J1932">
        <f t="shared" si="60"/>
        <v>0.8191520442889918</v>
      </c>
      <c r="K1932">
        <f t="shared" si="61"/>
        <v>0.70710678118654757</v>
      </c>
    </row>
    <row r="1933" spans="1:11" x14ac:dyDescent="0.25">
      <c r="A1933">
        <v>1932</v>
      </c>
      <c r="B1933">
        <v>55</v>
      </c>
      <c r="C1933">
        <v>45</v>
      </c>
      <c r="D1933">
        <v>200000</v>
      </c>
      <c r="E1933">
        <v>2673789.10105997</v>
      </c>
      <c r="F1933">
        <v>2673789.10105997</v>
      </c>
      <c r="G1933">
        <v>5365213.9320600703</v>
      </c>
      <c r="H1933">
        <v>3781308.8096443801</v>
      </c>
      <c r="I1933">
        <v>1.0638432856182101</v>
      </c>
      <c r="J1933">
        <f t="shared" si="60"/>
        <v>0.8191520442889918</v>
      </c>
      <c r="K1933">
        <f t="shared" si="61"/>
        <v>0.70710678118654757</v>
      </c>
    </row>
    <row r="1934" spans="1:11" x14ac:dyDescent="0.25">
      <c r="A1934">
        <v>1933</v>
      </c>
      <c r="B1934">
        <v>55</v>
      </c>
      <c r="C1934">
        <v>45</v>
      </c>
      <c r="D1934">
        <v>300000</v>
      </c>
      <c r="E1934">
        <v>2714347.07982723</v>
      </c>
      <c r="F1934">
        <v>2714347.07982723</v>
      </c>
      <c r="G1934">
        <v>5447129.1364889704</v>
      </c>
      <c r="H1934">
        <v>3838666.4532794799</v>
      </c>
      <c r="I1934">
        <v>1.0965057150603601</v>
      </c>
      <c r="J1934">
        <f t="shared" si="60"/>
        <v>0.8191520442889918</v>
      </c>
      <c r="K1934">
        <f t="shared" si="61"/>
        <v>0.70710678118654757</v>
      </c>
    </row>
    <row r="1935" spans="1:11" x14ac:dyDescent="0.25">
      <c r="A1935">
        <v>1934</v>
      </c>
      <c r="B1935">
        <v>55</v>
      </c>
      <c r="C1935">
        <v>45</v>
      </c>
      <c r="D1935">
        <v>400000</v>
      </c>
      <c r="E1935">
        <v>2754905.0585945002</v>
      </c>
      <c r="F1935">
        <v>2754905.0585945002</v>
      </c>
      <c r="G1935">
        <v>5529044.3409178602</v>
      </c>
      <c r="H1935">
        <v>3896024.0969145899</v>
      </c>
      <c r="I1935">
        <v>1.1296620022578501</v>
      </c>
      <c r="J1935">
        <f t="shared" si="60"/>
        <v>0.8191520442889918</v>
      </c>
      <c r="K1935">
        <f t="shared" si="61"/>
        <v>0.70710678118654757</v>
      </c>
    </row>
    <row r="1936" spans="1:11" x14ac:dyDescent="0.25">
      <c r="A1936">
        <v>1935</v>
      </c>
      <c r="B1936">
        <v>55</v>
      </c>
      <c r="C1936">
        <v>45</v>
      </c>
      <c r="D1936">
        <v>500000</v>
      </c>
      <c r="E1936">
        <v>2795463.0373617602</v>
      </c>
      <c r="F1936">
        <v>2795463.0373617602</v>
      </c>
      <c r="G1936">
        <v>5610959.5453467602</v>
      </c>
      <c r="H1936">
        <v>3953381.7405496901</v>
      </c>
      <c r="I1936">
        <v>1.16331214721071</v>
      </c>
      <c r="J1936">
        <f t="shared" si="60"/>
        <v>0.8191520442889918</v>
      </c>
      <c r="K1936">
        <f t="shared" si="61"/>
        <v>0.70710678118654757</v>
      </c>
    </row>
    <row r="1937" spans="1:11" x14ac:dyDescent="0.25">
      <c r="A1937">
        <v>1936</v>
      </c>
      <c r="B1937">
        <v>55</v>
      </c>
      <c r="C1937">
        <v>45</v>
      </c>
      <c r="D1937">
        <v>750000</v>
      </c>
      <c r="E1937">
        <v>2896857.9842799199</v>
      </c>
      <c r="F1937">
        <v>2896857.9842799199</v>
      </c>
      <c r="G1937">
        <v>5815747.5564190103</v>
      </c>
      <c r="H1937">
        <v>4096775.8496374502</v>
      </c>
      <c r="I1937">
        <v>1.24959813727251</v>
      </c>
      <c r="J1937">
        <f t="shared" si="60"/>
        <v>0.8191520442889918</v>
      </c>
      <c r="K1937">
        <f t="shared" si="61"/>
        <v>0.70710678118654757</v>
      </c>
    </row>
    <row r="1938" spans="1:11" x14ac:dyDescent="0.25">
      <c r="A1938">
        <v>1937</v>
      </c>
      <c r="B1938">
        <v>55</v>
      </c>
      <c r="C1938">
        <v>45</v>
      </c>
      <c r="D1938">
        <v>1000000</v>
      </c>
      <c r="E1938">
        <v>2998252.9311980801</v>
      </c>
      <c r="F1938">
        <v>2998252.9311980801</v>
      </c>
      <c r="G1938">
        <v>6020535.5674912604</v>
      </c>
      <c r="H1938">
        <v>4240169.9587252196</v>
      </c>
      <c r="I1938">
        <v>1.33897073830529</v>
      </c>
      <c r="J1938">
        <f t="shared" si="60"/>
        <v>0.8191520442889918</v>
      </c>
      <c r="K1938">
        <f t="shared" si="61"/>
        <v>0.70710678118654757</v>
      </c>
    </row>
    <row r="1939" spans="1:11" x14ac:dyDescent="0.25">
      <c r="A1939">
        <v>1938</v>
      </c>
      <c r="B1939">
        <v>55</v>
      </c>
      <c r="C1939">
        <v>45</v>
      </c>
      <c r="D1939">
        <v>2500000</v>
      </c>
      <c r="E1939">
        <v>3606622.6127070398</v>
      </c>
      <c r="F1939">
        <v>3606622.6127070398</v>
      </c>
      <c r="G1939">
        <v>7249263.6339247497</v>
      </c>
      <c r="H1939">
        <v>5100534.6132517802</v>
      </c>
      <c r="I1939">
        <v>1.9400251748922901</v>
      </c>
      <c r="J1939">
        <f t="shared" si="60"/>
        <v>0.8191520442889918</v>
      </c>
      <c r="K1939">
        <f t="shared" si="61"/>
        <v>0.70710678118654757</v>
      </c>
    </row>
    <row r="1940" spans="1:11" x14ac:dyDescent="0.25">
      <c r="A1940">
        <v>1939</v>
      </c>
      <c r="B1940">
        <v>55</v>
      </c>
      <c r="C1940">
        <v>45</v>
      </c>
      <c r="D1940">
        <v>5000000</v>
      </c>
      <c r="E1940">
        <v>4620572.0818886403</v>
      </c>
      <c r="F1940">
        <v>4620572.0818886403</v>
      </c>
      <c r="G1940">
        <v>9297143.7446472291</v>
      </c>
      <c r="H1940">
        <v>6534475.7041293997</v>
      </c>
      <c r="I1940">
        <v>3.1887114468814501</v>
      </c>
      <c r="J1940">
        <f t="shared" si="60"/>
        <v>0.8191520442889918</v>
      </c>
      <c r="K1940">
        <f t="shared" si="61"/>
        <v>0.70710678118654757</v>
      </c>
    </row>
    <row r="1941" spans="1:11" x14ac:dyDescent="0.25">
      <c r="A1941">
        <v>1940</v>
      </c>
      <c r="B1941">
        <v>55</v>
      </c>
      <c r="C1941">
        <v>45</v>
      </c>
      <c r="D1941">
        <v>6000000</v>
      </c>
      <c r="E1941">
        <v>5026151.8695612801</v>
      </c>
      <c r="F1941">
        <v>5026151.8695612801</v>
      </c>
      <c r="G1941">
        <v>10116295.7889362</v>
      </c>
      <c r="H1941">
        <v>7108052.1404804504</v>
      </c>
      <c r="I1941">
        <v>3.7746110628642402</v>
      </c>
      <c r="J1941">
        <f t="shared" si="60"/>
        <v>0.8191520442889918</v>
      </c>
      <c r="K1941">
        <f t="shared" si="61"/>
        <v>0.70710678118654757</v>
      </c>
    </row>
    <row r="1942" spans="1:11" x14ac:dyDescent="0.25">
      <c r="A1942">
        <v>1941</v>
      </c>
      <c r="B1942">
        <v>55</v>
      </c>
      <c r="C1942">
        <v>45</v>
      </c>
      <c r="D1942">
        <v>7000000</v>
      </c>
      <c r="E1942">
        <v>5431731.6572339097</v>
      </c>
      <c r="F1942">
        <v>5431731.6572339097</v>
      </c>
      <c r="G1942">
        <v>10935447.8332252</v>
      </c>
      <c r="H1942">
        <v>7681628.5768314898</v>
      </c>
      <c r="I1942">
        <v>4.4098964543825199</v>
      </c>
      <c r="J1942">
        <f t="shared" si="60"/>
        <v>0.8191520442889918</v>
      </c>
      <c r="K1942">
        <f t="shared" si="61"/>
        <v>0.70710678118654757</v>
      </c>
    </row>
    <row r="1943" spans="1:11" x14ac:dyDescent="0.25">
      <c r="A1943">
        <v>1942</v>
      </c>
      <c r="B1943">
        <v>55</v>
      </c>
      <c r="C1943">
        <v>45</v>
      </c>
      <c r="D1943">
        <v>8000000</v>
      </c>
      <c r="E1943">
        <v>5837311.4449065505</v>
      </c>
      <c r="F1943">
        <v>5837311.4449065505</v>
      </c>
      <c r="G1943">
        <v>11754599.8775142</v>
      </c>
      <c r="H1943">
        <v>8255205.0131825404</v>
      </c>
      <c r="I1943">
        <v>5.0945676214363003</v>
      </c>
      <c r="J1943">
        <f t="shared" si="60"/>
        <v>0.8191520442889918</v>
      </c>
      <c r="K1943">
        <f t="shared" si="61"/>
        <v>0.70710678118654757</v>
      </c>
    </row>
    <row r="1944" spans="1:11" x14ac:dyDescent="0.25">
      <c r="A1944">
        <v>1943</v>
      </c>
      <c r="B1944">
        <v>55</v>
      </c>
      <c r="C1944">
        <v>45</v>
      </c>
      <c r="D1944">
        <v>9000000</v>
      </c>
      <c r="E1944">
        <v>6242891.2325791903</v>
      </c>
      <c r="F1944">
        <v>6242891.2325791903</v>
      </c>
      <c r="G1944">
        <v>12573751.9218031</v>
      </c>
      <c r="H1944">
        <v>8828781.4495335799</v>
      </c>
      <c r="I1944">
        <v>5.8286245640255796</v>
      </c>
      <c r="J1944">
        <f t="shared" si="60"/>
        <v>0.8191520442889918</v>
      </c>
      <c r="K1944">
        <f t="shared" si="61"/>
        <v>0.70710678118654757</v>
      </c>
    </row>
    <row r="1945" spans="1:11" x14ac:dyDescent="0.25">
      <c r="A1945">
        <v>1944</v>
      </c>
      <c r="B1945">
        <v>55</v>
      </c>
      <c r="C1945">
        <v>45</v>
      </c>
      <c r="D1945">
        <v>10000000</v>
      </c>
      <c r="E1945">
        <v>6648471.0202518301</v>
      </c>
      <c r="F1945">
        <v>6648471.0202518301</v>
      </c>
      <c r="G1945">
        <v>13392903.9660921</v>
      </c>
      <c r="H1945">
        <v>9402357.8858846296</v>
      </c>
      <c r="I1945">
        <v>6.6120672821503597</v>
      </c>
      <c r="J1945">
        <f t="shared" si="60"/>
        <v>0.8191520442889918</v>
      </c>
      <c r="K1945">
        <f t="shared" si="61"/>
        <v>0.70710678118654757</v>
      </c>
    </row>
    <row r="1946" spans="1:11" x14ac:dyDescent="0.25">
      <c r="A1946">
        <v>1945</v>
      </c>
      <c r="B1946">
        <v>55</v>
      </c>
      <c r="C1946">
        <v>45</v>
      </c>
      <c r="D1946">
        <v>15000000</v>
      </c>
      <c r="E1946">
        <v>8676369.9586150292</v>
      </c>
      <c r="F1946">
        <v>8676369.9586150292</v>
      </c>
      <c r="G1946">
        <v>17488664.1875371</v>
      </c>
      <c r="H1946">
        <v>12270240.0676398</v>
      </c>
      <c r="I1946">
        <v>11.270067505806701</v>
      </c>
      <c r="J1946">
        <f t="shared" si="60"/>
        <v>0.8191520442889918</v>
      </c>
      <c r="K1946">
        <f t="shared" si="61"/>
        <v>0.70710678118654757</v>
      </c>
    </row>
    <row r="1947" spans="1:11" x14ac:dyDescent="0.25">
      <c r="A1947">
        <v>1946</v>
      </c>
      <c r="B1947">
        <v>55</v>
      </c>
      <c r="C1947">
        <v>45</v>
      </c>
      <c r="D1947">
        <v>20000000</v>
      </c>
      <c r="E1947">
        <v>10704268.896978199</v>
      </c>
      <c r="F1947">
        <v>10704268.896978199</v>
      </c>
      <c r="G1947">
        <v>21584424.408982102</v>
      </c>
      <c r="H1947">
        <v>15138122.249395</v>
      </c>
      <c r="I1947">
        <v>17.1627121178505</v>
      </c>
      <c r="J1947">
        <f t="shared" si="60"/>
        <v>0.8191520442889918</v>
      </c>
      <c r="K1947">
        <f t="shared" si="61"/>
        <v>0.70710678118654757</v>
      </c>
    </row>
    <row r="1948" spans="1:11" x14ac:dyDescent="0.25">
      <c r="A1948">
        <v>1947</v>
      </c>
      <c r="B1948">
        <v>55</v>
      </c>
      <c r="C1948">
        <v>45</v>
      </c>
      <c r="D1948">
        <v>25000000</v>
      </c>
      <c r="E1948">
        <v>12732167.8353414</v>
      </c>
      <c r="F1948">
        <v>12732167.8353414</v>
      </c>
      <c r="G1948">
        <v>25680184.630426999</v>
      </c>
      <c r="H1948">
        <v>18006004.431150299</v>
      </c>
      <c r="I1948">
        <v>24.290001118281801</v>
      </c>
      <c r="J1948">
        <f t="shared" si="60"/>
        <v>0.8191520442889918</v>
      </c>
      <c r="K1948">
        <f t="shared" si="61"/>
        <v>0.70710678118654757</v>
      </c>
    </row>
    <row r="1949" spans="1:11" x14ac:dyDescent="0.25">
      <c r="A1949">
        <v>1948</v>
      </c>
      <c r="B1949">
        <v>55</v>
      </c>
      <c r="C1949">
        <v>45</v>
      </c>
      <c r="D1949">
        <v>30000000</v>
      </c>
      <c r="E1949">
        <v>14760066.7737046</v>
      </c>
      <c r="F1949">
        <v>14760066.7737046</v>
      </c>
      <c r="G1949">
        <v>29775944.851872001</v>
      </c>
      <c r="H1949">
        <v>20873886.612905499</v>
      </c>
      <c r="I1949">
        <v>32.651934507100499</v>
      </c>
      <c r="J1949">
        <f t="shared" si="60"/>
        <v>0.8191520442889918</v>
      </c>
      <c r="K1949">
        <f t="shared" si="61"/>
        <v>0.70710678118654757</v>
      </c>
    </row>
    <row r="1950" spans="1:11" x14ac:dyDescent="0.25">
      <c r="A1950">
        <v>1949</v>
      </c>
      <c r="B1950">
        <v>55</v>
      </c>
      <c r="C1950">
        <v>45</v>
      </c>
      <c r="D1950">
        <v>35000000</v>
      </c>
      <c r="E1950">
        <v>16787965.712067802</v>
      </c>
      <c r="F1950">
        <v>16787965.712067802</v>
      </c>
      <c r="G1950">
        <v>33871705.073316902</v>
      </c>
      <c r="H1950">
        <v>23741768.794660699</v>
      </c>
      <c r="I1950">
        <v>42.248512284306699</v>
      </c>
      <c r="J1950">
        <f t="shared" si="60"/>
        <v>0.8191520442889918</v>
      </c>
      <c r="K1950">
        <f t="shared" si="61"/>
        <v>0.70710678118654757</v>
      </c>
    </row>
    <row r="1951" spans="1:11" x14ac:dyDescent="0.25">
      <c r="A1951">
        <v>1950</v>
      </c>
      <c r="B1951">
        <v>55</v>
      </c>
      <c r="C1951">
        <v>45</v>
      </c>
      <c r="D1951">
        <v>40000000</v>
      </c>
      <c r="E1951">
        <v>18815864.650431</v>
      </c>
      <c r="F1951">
        <v>18815864.650431</v>
      </c>
      <c r="G1951">
        <v>37967465.294761904</v>
      </c>
      <c r="H1951">
        <v>26609650.976415999</v>
      </c>
      <c r="I1951">
        <v>53.0797344499003</v>
      </c>
      <c r="J1951">
        <f t="shared" si="60"/>
        <v>0.8191520442889918</v>
      </c>
      <c r="K1951">
        <f t="shared" si="61"/>
        <v>0.70710678118654757</v>
      </c>
    </row>
    <row r="1952" spans="1:11" x14ac:dyDescent="0.25">
      <c r="A1952">
        <v>1951</v>
      </c>
      <c r="B1952">
        <v>55</v>
      </c>
      <c r="C1952">
        <v>45</v>
      </c>
      <c r="D1952">
        <v>50000000</v>
      </c>
      <c r="E1952">
        <v>22871662.527157299</v>
      </c>
      <c r="F1952">
        <v>22871662.527157299</v>
      </c>
      <c r="G1952">
        <v>46158985.737651803</v>
      </c>
      <c r="H1952">
        <v>32345415.339926399</v>
      </c>
      <c r="I1952">
        <v>78.4461119462499</v>
      </c>
      <c r="J1952">
        <f t="shared" si="60"/>
        <v>0.8191520442889918</v>
      </c>
      <c r="K1952">
        <f t="shared" si="61"/>
        <v>0.70710678118654757</v>
      </c>
    </row>
    <row r="1953" spans="1:11" x14ac:dyDescent="0.25">
      <c r="A1953">
        <v>1952</v>
      </c>
      <c r="B1953">
        <v>55</v>
      </c>
      <c r="C1953">
        <v>45</v>
      </c>
      <c r="D1953">
        <v>75000000</v>
      </c>
      <c r="E1953">
        <v>33011157.218973301</v>
      </c>
      <c r="F1953">
        <v>33011157.218973301</v>
      </c>
      <c r="G1953">
        <v>66637786.844876602</v>
      </c>
      <c r="H1953">
        <v>46684826.248702601</v>
      </c>
      <c r="I1953">
        <v>163.46833248390399</v>
      </c>
      <c r="J1953">
        <f t="shared" si="60"/>
        <v>0.8191520442889918</v>
      </c>
      <c r="K1953">
        <f t="shared" si="61"/>
        <v>0.70710678118654757</v>
      </c>
    </row>
    <row r="1954" spans="1:11" x14ac:dyDescent="0.25">
      <c r="A1954">
        <v>1953</v>
      </c>
      <c r="B1954">
        <v>55</v>
      </c>
      <c r="C1954">
        <v>45</v>
      </c>
      <c r="D1954">
        <v>100000000</v>
      </c>
      <c r="E1954">
        <v>43150651.910789303</v>
      </c>
      <c r="F1954">
        <v>43150651.910789303</v>
      </c>
      <c r="G1954">
        <v>87116587.952101395</v>
      </c>
      <c r="H1954">
        <v>61024237.157478698</v>
      </c>
      <c r="I1954">
        <v>279.35666273124502</v>
      </c>
      <c r="J1954">
        <f t="shared" si="60"/>
        <v>0.8191520442889918</v>
      </c>
      <c r="K1954">
        <f t="shared" si="61"/>
        <v>0.70710678118654757</v>
      </c>
    </row>
    <row r="1955" spans="1:11" x14ac:dyDescent="0.25">
      <c r="A1955">
        <v>1954</v>
      </c>
      <c r="B1955">
        <v>55</v>
      </c>
      <c r="C1955">
        <v>45</v>
      </c>
      <c r="D1955">
        <v>200000000</v>
      </c>
      <c r="E1955">
        <v>83708630.6780532</v>
      </c>
      <c r="F1955">
        <v>83708630.6780532</v>
      </c>
      <c r="G1955">
        <v>169031792.38100001</v>
      </c>
      <c r="H1955">
        <v>118381880.792583</v>
      </c>
      <c r="I1955">
        <v>1051.5710808174699</v>
      </c>
      <c r="J1955">
        <f t="shared" si="60"/>
        <v>0.8191520442889918</v>
      </c>
      <c r="K1955">
        <f t="shared" si="61"/>
        <v>0.70710678118654757</v>
      </c>
    </row>
    <row r="1956" spans="1:11" x14ac:dyDescent="0.25">
      <c r="A1956">
        <v>1955</v>
      </c>
      <c r="B1956">
        <v>55</v>
      </c>
      <c r="C1956">
        <v>45</v>
      </c>
      <c r="D1956">
        <v>300000000</v>
      </c>
      <c r="E1956">
        <v>124266609.445317</v>
      </c>
      <c r="F1956">
        <v>124266609.445317</v>
      </c>
      <c r="G1956">
        <v>250946996.809899</v>
      </c>
      <c r="H1956">
        <v>175739524.427688</v>
      </c>
      <c r="I1956">
        <v>2317.6432542586799</v>
      </c>
      <c r="J1956">
        <f t="shared" si="60"/>
        <v>0.8191520442889918</v>
      </c>
      <c r="K1956">
        <f t="shared" si="61"/>
        <v>0.70710678118654757</v>
      </c>
    </row>
    <row r="1957" spans="1:11" x14ac:dyDescent="0.25">
      <c r="A1957">
        <v>1956</v>
      </c>
      <c r="B1957">
        <v>55</v>
      </c>
      <c r="C1957">
        <v>45</v>
      </c>
      <c r="D1957">
        <v>350000000</v>
      </c>
      <c r="E1957">
        <v>144545598.828949</v>
      </c>
      <c r="F1957">
        <v>144545598.828949</v>
      </c>
      <c r="G1957">
        <v>291904599.02434897</v>
      </c>
      <c r="H1957">
        <v>204418346.24524</v>
      </c>
      <c r="I1957">
        <v>3135.8759992373998</v>
      </c>
      <c r="J1957">
        <f t="shared" si="60"/>
        <v>0.8191520442889918</v>
      </c>
      <c r="K1957">
        <f t="shared" si="61"/>
        <v>0.70710678118654757</v>
      </c>
    </row>
    <row r="1958" spans="1:11" x14ac:dyDescent="0.25">
      <c r="A1958">
        <v>1957</v>
      </c>
      <c r="B1958">
        <v>55</v>
      </c>
      <c r="C1958">
        <v>45</v>
      </c>
      <c r="D1958">
        <v>400000000</v>
      </c>
      <c r="E1958">
        <v>164824588.21258101</v>
      </c>
      <c r="F1958">
        <v>164824588.21258101</v>
      </c>
      <c r="G1958">
        <v>332862201.23879898</v>
      </c>
      <c r="H1958">
        <v>233097168.062792</v>
      </c>
      <c r="I1958">
        <v>4077.5731830548698</v>
      </c>
      <c r="J1958">
        <f t="shared" si="60"/>
        <v>0.8191520442889918</v>
      </c>
      <c r="K1958">
        <f t="shared" si="61"/>
        <v>0.70710678118654757</v>
      </c>
    </row>
    <row r="1959" spans="1:11" x14ac:dyDescent="0.25">
      <c r="A1959">
        <v>1958</v>
      </c>
      <c r="B1959">
        <v>55</v>
      </c>
      <c r="C1959">
        <v>45</v>
      </c>
      <c r="D1959">
        <v>500000000</v>
      </c>
      <c r="E1959">
        <v>205382566.979844</v>
      </c>
      <c r="F1959">
        <v>205382566.979844</v>
      </c>
      <c r="G1959">
        <v>414777405.66769803</v>
      </c>
      <c r="H1959">
        <v>290454811.69789702</v>
      </c>
      <c r="I1959">
        <v>6331.36086720604</v>
      </c>
      <c r="J1959">
        <f t="shared" si="60"/>
        <v>0.8191520442889918</v>
      </c>
      <c r="K1959">
        <f t="shared" si="61"/>
        <v>0.70710678118654757</v>
      </c>
    </row>
    <row r="1960" spans="1:11" x14ac:dyDescent="0.25">
      <c r="A1960">
        <v>1959</v>
      </c>
      <c r="B1960">
        <v>55</v>
      </c>
      <c r="C1960">
        <v>45</v>
      </c>
      <c r="D1960">
        <v>750000000</v>
      </c>
      <c r="E1960">
        <v>306777513.898004</v>
      </c>
      <c r="F1960">
        <v>306777513.898004</v>
      </c>
      <c r="G1960">
        <v>619565416.73994601</v>
      </c>
      <c r="H1960">
        <v>433848920.785658</v>
      </c>
      <c r="I1960">
        <v>14126.457757262</v>
      </c>
      <c r="J1960">
        <f t="shared" si="60"/>
        <v>0.8191520442889918</v>
      </c>
      <c r="K1960">
        <f t="shared" si="61"/>
        <v>0.70710678118654757</v>
      </c>
    </row>
    <row r="1961" spans="1:11" x14ac:dyDescent="0.25">
      <c r="A1961">
        <v>1960</v>
      </c>
      <c r="B1961">
        <v>55</v>
      </c>
      <c r="C1961">
        <v>45</v>
      </c>
      <c r="D1961">
        <v>1000000000</v>
      </c>
      <c r="E1961">
        <v>408172460.81616402</v>
      </c>
      <c r="F1961">
        <v>408172460.81616402</v>
      </c>
      <c r="G1961">
        <v>824353427.81219304</v>
      </c>
      <c r="H1961">
        <v>577243029.87342</v>
      </c>
      <c r="I1961">
        <v>25008.165618286599</v>
      </c>
      <c r="J1961">
        <f t="shared" si="60"/>
        <v>0.8191520442889918</v>
      </c>
      <c r="K1961">
        <f t="shared" si="61"/>
        <v>0.70710678118654757</v>
      </c>
    </row>
    <row r="1962" spans="1:11" x14ac:dyDescent="0.25">
      <c r="A1962">
        <v>1961</v>
      </c>
      <c r="B1962">
        <v>56</v>
      </c>
      <c r="C1962">
        <v>45</v>
      </c>
      <c r="D1962">
        <v>100</v>
      </c>
      <c r="E1962">
        <v>2527834.8992576301</v>
      </c>
      <c r="F1962">
        <v>2527834.8992576301</v>
      </c>
      <c r="G1962">
        <v>5264525.1399287302</v>
      </c>
      <c r="H1962">
        <v>3574898.3979701698</v>
      </c>
      <c r="I1962">
        <v>1.00003142975384</v>
      </c>
      <c r="J1962">
        <f t="shared" si="60"/>
        <v>0.82903757255504174</v>
      </c>
      <c r="K1962">
        <f t="shared" si="61"/>
        <v>0.70710678118654757</v>
      </c>
    </row>
    <row r="1963" spans="1:11" x14ac:dyDescent="0.25">
      <c r="A1963">
        <v>1962</v>
      </c>
      <c r="B1963">
        <v>56</v>
      </c>
      <c r="C1963">
        <v>45</v>
      </c>
      <c r="D1963">
        <v>500</v>
      </c>
      <c r="E1963">
        <v>2527993.06289525</v>
      </c>
      <c r="F1963">
        <v>2527993.06289525</v>
      </c>
      <c r="G1963">
        <v>5264856.7549577504</v>
      </c>
      <c r="H1963">
        <v>3575122.0751315602</v>
      </c>
      <c r="I1963">
        <v>1.00015715370835</v>
      </c>
      <c r="J1963">
        <f t="shared" si="60"/>
        <v>0.82903757255504174</v>
      </c>
      <c r="K1963">
        <f t="shared" si="61"/>
        <v>0.70710678118654757</v>
      </c>
    </row>
    <row r="1964" spans="1:11" x14ac:dyDescent="0.25">
      <c r="A1964">
        <v>1963</v>
      </c>
      <c r="B1964">
        <v>56</v>
      </c>
      <c r="C1964">
        <v>45</v>
      </c>
      <c r="D1964">
        <v>1000</v>
      </c>
      <c r="E1964">
        <v>2528190.7674422702</v>
      </c>
      <c r="F1964">
        <v>2528190.7674422702</v>
      </c>
      <c r="G1964">
        <v>5265271.2737440299</v>
      </c>
      <c r="H1964">
        <v>3575401.6715833</v>
      </c>
      <c r="I1964">
        <v>1.0003143197644899</v>
      </c>
      <c r="J1964">
        <f t="shared" si="60"/>
        <v>0.82903757255504174</v>
      </c>
      <c r="K1964">
        <f t="shared" si="61"/>
        <v>0.70710678118654757</v>
      </c>
    </row>
    <row r="1965" spans="1:11" x14ac:dyDescent="0.25">
      <c r="A1965">
        <v>1964</v>
      </c>
      <c r="B1965">
        <v>56</v>
      </c>
      <c r="C1965">
        <v>45</v>
      </c>
      <c r="D1965">
        <v>10000</v>
      </c>
      <c r="E1965">
        <v>2531749.4492885899</v>
      </c>
      <c r="F1965">
        <v>2531749.4492885899</v>
      </c>
      <c r="G1965">
        <v>5272732.6118970197</v>
      </c>
      <c r="H1965">
        <v>3580434.4077145299</v>
      </c>
      <c r="I1965">
        <v>1.0031454202478101</v>
      </c>
      <c r="J1965">
        <f t="shared" si="60"/>
        <v>0.82903757255504174</v>
      </c>
      <c r="K1965">
        <f t="shared" si="61"/>
        <v>0.70710678118654757</v>
      </c>
    </row>
    <row r="1966" spans="1:11" x14ac:dyDescent="0.25">
      <c r="A1966">
        <v>1965</v>
      </c>
      <c r="B1966">
        <v>56</v>
      </c>
      <c r="C1966">
        <v>45</v>
      </c>
      <c r="D1966">
        <v>50000</v>
      </c>
      <c r="E1966">
        <v>2547565.8130500098</v>
      </c>
      <c r="F1966">
        <v>2547565.8130500098</v>
      </c>
      <c r="G1966">
        <v>5305894.1147992201</v>
      </c>
      <c r="H1966">
        <v>3602802.1238533598</v>
      </c>
      <c r="I1966">
        <v>1.01577649241316</v>
      </c>
      <c r="J1966">
        <f t="shared" si="60"/>
        <v>0.82903757255504174</v>
      </c>
      <c r="K1966">
        <f t="shared" si="61"/>
        <v>0.70710678118654757</v>
      </c>
    </row>
    <row r="1967" spans="1:11" x14ac:dyDescent="0.25">
      <c r="A1967">
        <v>1966</v>
      </c>
      <c r="B1967">
        <v>56</v>
      </c>
      <c r="C1967">
        <v>45</v>
      </c>
      <c r="D1967">
        <v>100000</v>
      </c>
      <c r="E1967">
        <v>2567336.2677517901</v>
      </c>
      <c r="F1967">
        <v>2567336.2677517901</v>
      </c>
      <c r="G1967">
        <v>5347345.9934269805</v>
      </c>
      <c r="H1967">
        <v>3630761.7690269002</v>
      </c>
      <c r="I1967">
        <v>1.03167646276153</v>
      </c>
      <c r="J1967">
        <f t="shared" si="60"/>
        <v>0.82903757255504174</v>
      </c>
      <c r="K1967">
        <f t="shared" si="61"/>
        <v>0.70710678118654757</v>
      </c>
    </row>
    <row r="1968" spans="1:11" x14ac:dyDescent="0.25">
      <c r="A1968">
        <v>1967</v>
      </c>
      <c r="B1968">
        <v>56</v>
      </c>
      <c r="C1968">
        <v>45</v>
      </c>
      <c r="D1968">
        <v>200000</v>
      </c>
      <c r="E1968">
        <v>2606877.1771553401</v>
      </c>
      <c r="F1968">
        <v>2606877.1771553401</v>
      </c>
      <c r="G1968">
        <v>5430249.7506824797</v>
      </c>
      <c r="H1968">
        <v>3686681.0593739799</v>
      </c>
      <c r="I1968">
        <v>1.0638468372638701</v>
      </c>
      <c r="J1968">
        <f t="shared" si="60"/>
        <v>0.82903757255504174</v>
      </c>
      <c r="K1968">
        <f t="shared" si="61"/>
        <v>0.70710678118654757</v>
      </c>
    </row>
    <row r="1969" spans="1:11" x14ac:dyDescent="0.25">
      <c r="A1969">
        <v>1968</v>
      </c>
      <c r="B1969">
        <v>56</v>
      </c>
      <c r="C1969">
        <v>45</v>
      </c>
      <c r="D1969">
        <v>300000</v>
      </c>
      <c r="E1969">
        <v>2646418.0865588998</v>
      </c>
      <c r="F1969">
        <v>2646418.0865588998</v>
      </c>
      <c r="G1969">
        <v>5513153.5079379799</v>
      </c>
      <c r="H1969">
        <v>3742600.3497210499</v>
      </c>
      <c r="I1969">
        <v>1.0965111235070399</v>
      </c>
      <c r="J1969">
        <f t="shared" si="60"/>
        <v>0.82903757255504174</v>
      </c>
      <c r="K1969">
        <f t="shared" si="61"/>
        <v>0.70710678118654757</v>
      </c>
    </row>
    <row r="1970" spans="1:11" x14ac:dyDescent="0.25">
      <c r="A1970">
        <v>1969</v>
      </c>
      <c r="B1970">
        <v>56</v>
      </c>
      <c r="C1970">
        <v>45</v>
      </c>
      <c r="D1970">
        <v>400000</v>
      </c>
      <c r="E1970">
        <v>2685958.9959624498</v>
      </c>
      <c r="F1970">
        <v>2685958.9959624498</v>
      </c>
      <c r="G1970">
        <v>5596057.2651934903</v>
      </c>
      <c r="H1970">
        <v>3798519.6400681301</v>
      </c>
      <c r="I1970">
        <v>1.1296693214910301</v>
      </c>
      <c r="J1970">
        <f t="shared" si="60"/>
        <v>0.82903757255504174</v>
      </c>
      <c r="K1970">
        <f t="shared" si="61"/>
        <v>0.70710678118654757</v>
      </c>
    </row>
    <row r="1971" spans="1:11" x14ac:dyDescent="0.25">
      <c r="A1971">
        <v>1970</v>
      </c>
      <c r="B1971">
        <v>56</v>
      </c>
      <c r="C1971">
        <v>45</v>
      </c>
      <c r="D1971">
        <v>500000</v>
      </c>
      <c r="E1971">
        <v>2725499.90536601</v>
      </c>
      <c r="F1971">
        <v>2725499.90536601</v>
      </c>
      <c r="G1971">
        <v>5678961.0224489896</v>
      </c>
      <c r="H1971">
        <v>3854438.9304152001</v>
      </c>
      <c r="I1971">
        <v>1.16332143121583</v>
      </c>
      <c r="J1971">
        <f t="shared" si="60"/>
        <v>0.82903757255504174</v>
      </c>
      <c r="K1971">
        <f t="shared" si="61"/>
        <v>0.70710678118654757</v>
      </c>
    </row>
    <row r="1972" spans="1:11" x14ac:dyDescent="0.25">
      <c r="A1972">
        <v>1971</v>
      </c>
      <c r="B1972">
        <v>56</v>
      </c>
      <c r="C1972">
        <v>45</v>
      </c>
      <c r="D1972">
        <v>750000</v>
      </c>
      <c r="E1972">
        <v>2824352.1788749001</v>
      </c>
      <c r="F1972">
        <v>2824352.1788749001</v>
      </c>
      <c r="G1972">
        <v>5886220.4155877503</v>
      </c>
      <c r="H1972">
        <v>3994237.1562828901</v>
      </c>
      <c r="I1972">
        <v>1.24961256939392</v>
      </c>
      <c r="J1972">
        <f t="shared" si="60"/>
        <v>0.82903757255504174</v>
      </c>
      <c r="K1972">
        <f t="shared" si="61"/>
        <v>0.70710678118654757</v>
      </c>
    </row>
    <row r="1973" spans="1:11" x14ac:dyDescent="0.25">
      <c r="A1973">
        <v>1972</v>
      </c>
      <c r="B1973">
        <v>56</v>
      </c>
      <c r="C1973">
        <v>45</v>
      </c>
      <c r="D1973">
        <v>1000000</v>
      </c>
      <c r="E1973">
        <v>2923204.4523837902</v>
      </c>
      <c r="F1973">
        <v>2923204.4523837902</v>
      </c>
      <c r="G1973">
        <v>6093479.80872651</v>
      </c>
      <c r="H1973">
        <v>4134035.3821505699</v>
      </c>
      <c r="I1973">
        <v>1.3389906559521201</v>
      </c>
      <c r="J1973">
        <f t="shared" si="60"/>
        <v>0.82903757255504174</v>
      </c>
      <c r="K1973">
        <f t="shared" si="61"/>
        <v>0.70710678118654757</v>
      </c>
    </row>
    <row r="1974" spans="1:11" x14ac:dyDescent="0.25">
      <c r="A1974">
        <v>1973</v>
      </c>
      <c r="B1974">
        <v>56</v>
      </c>
      <c r="C1974">
        <v>45</v>
      </c>
      <c r="D1974">
        <v>2500000</v>
      </c>
      <c r="E1974">
        <v>3516318.0934371301</v>
      </c>
      <c r="F1974">
        <v>3516318.0934371301</v>
      </c>
      <c r="G1974">
        <v>7337036.1675590798</v>
      </c>
      <c r="H1974">
        <v>4972824.7373566898</v>
      </c>
      <c r="I1974">
        <v>1.94008509128373</v>
      </c>
      <c r="J1974">
        <f t="shared" si="60"/>
        <v>0.82903757255504174</v>
      </c>
      <c r="K1974">
        <f t="shared" si="61"/>
        <v>0.70710678118654757</v>
      </c>
    </row>
    <row r="1975" spans="1:11" x14ac:dyDescent="0.25">
      <c r="A1975">
        <v>1974</v>
      </c>
      <c r="B1975">
        <v>56</v>
      </c>
      <c r="C1975">
        <v>45</v>
      </c>
      <c r="D1975">
        <v>5000000</v>
      </c>
      <c r="E1975">
        <v>4504840.8285260303</v>
      </c>
      <c r="F1975">
        <v>4504840.8285260303</v>
      </c>
      <c r="G1975">
        <v>9409630.0989466794</v>
      </c>
      <c r="H1975">
        <v>6370806.9960335596</v>
      </c>
      <c r="I1975">
        <v>3.18886502057887</v>
      </c>
      <c r="J1975">
        <f t="shared" si="60"/>
        <v>0.82903757255504174</v>
      </c>
      <c r="K1975">
        <f t="shared" si="61"/>
        <v>0.70710678118654757</v>
      </c>
    </row>
    <row r="1976" spans="1:11" x14ac:dyDescent="0.25">
      <c r="A1976">
        <v>1975</v>
      </c>
      <c r="B1976">
        <v>56</v>
      </c>
      <c r="C1976">
        <v>45</v>
      </c>
      <c r="D1976">
        <v>6000000</v>
      </c>
      <c r="E1976">
        <v>4900249.9225615896</v>
      </c>
      <c r="F1976">
        <v>4900249.9225615896</v>
      </c>
      <c r="G1976">
        <v>10238667.6715017</v>
      </c>
      <c r="H1976">
        <v>6929999.8995043105</v>
      </c>
      <c r="I1976">
        <v>3.7748115469401098</v>
      </c>
      <c r="J1976">
        <f t="shared" si="60"/>
        <v>0.82903757255504174</v>
      </c>
      <c r="K1976">
        <f t="shared" si="61"/>
        <v>0.70710678118654757</v>
      </c>
    </row>
    <row r="1977" spans="1:11" x14ac:dyDescent="0.25">
      <c r="A1977">
        <v>1976</v>
      </c>
      <c r="B1977">
        <v>56</v>
      </c>
      <c r="C1977">
        <v>45</v>
      </c>
      <c r="D1977">
        <v>7000000</v>
      </c>
      <c r="E1977">
        <v>5295659.0165971499</v>
      </c>
      <c r="F1977">
        <v>5295659.0165971499</v>
      </c>
      <c r="G1977">
        <v>11067705.2440567</v>
      </c>
      <c r="H1977">
        <v>7489192.8029750502</v>
      </c>
      <c r="I1977">
        <v>4.41014924738319</v>
      </c>
      <c r="J1977">
        <f t="shared" si="60"/>
        <v>0.82903757255504174</v>
      </c>
      <c r="K1977">
        <f t="shared" si="61"/>
        <v>0.70710678118654757</v>
      </c>
    </row>
    <row r="1978" spans="1:11" x14ac:dyDescent="0.25">
      <c r="A1978">
        <v>1977</v>
      </c>
      <c r="B1978">
        <v>56</v>
      </c>
      <c r="C1978">
        <v>45</v>
      </c>
      <c r="D1978">
        <v>8000000</v>
      </c>
      <c r="E1978">
        <v>5691068.1106327102</v>
      </c>
      <c r="F1978">
        <v>5691068.1106327102</v>
      </c>
      <c r="G1978">
        <v>11896742.8166118</v>
      </c>
      <c r="H1978">
        <v>8048385.7064458001</v>
      </c>
      <c r="I1978">
        <v>5.0948781219080796</v>
      </c>
      <c r="J1978">
        <f t="shared" si="60"/>
        <v>0.82903757255504174</v>
      </c>
      <c r="K1978">
        <f t="shared" si="61"/>
        <v>0.70710678118654757</v>
      </c>
    </row>
    <row r="1979" spans="1:11" x14ac:dyDescent="0.25">
      <c r="A1979">
        <v>1978</v>
      </c>
      <c r="B1979">
        <v>56</v>
      </c>
      <c r="C1979">
        <v>45</v>
      </c>
      <c r="D1979">
        <v>9000000</v>
      </c>
      <c r="E1979">
        <v>6086477.2046682704</v>
      </c>
      <c r="F1979">
        <v>6086477.2046682704</v>
      </c>
      <c r="G1979">
        <v>12725780.3891668</v>
      </c>
      <c r="H1979">
        <v>8607578.6099165492</v>
      </c>
      <c r="I1979">
        <v>5.8289981705148</v>
      </c>
      <c r="J1979">
        <f t="shared" si="60"/>
        <v>0.82903757255504174</v>
      </c>
      <c r="K1979">
        <f t="shared" si="61"/>
        <v>0.70710678118654757</v>
      </c>
    </row>
    <row r="1980" spans="1:11" x14ac:dyDescent="0.25">
      <c r="A1980">
        <v>1979</v>
      </c>
      <c r="B1980">
        <v>56</v>
      </c>
      <c r="C1980">
        <v>45</v>
      </c>
      <c r="D1980">
        <v>10000000</v>
      </c>
      <c r="E1980">
        <v>6481886.2987038298</v>
      </c>
      <c r="F1980">
        <v>6481886.2987038204</v>
      </c>
      <c r="G1980">
        <v>13554817.9617218</v>
      </c>
      <c r="H1980">
        <v>9166771.5133873001</v>
      </c>
      <c r="I1980">
        <v>6.6125093932033501</v>
      </c>
      <c r="J1980">
        <f t="shared" si="60"/>
        <v>0.82903757255504174</v>
      </c>
      <c r="K1980">
        <f t="shared" si="61"/>
        <v>0.70710678118654757</v>
      </c>
    </row>
    <row r="1981" spans="1:11" x14ac:dyDescent="0.25">
      <c r="A1981">
        <v>1980</v>
      </c>
      <c r="B1981">
        <v>56</v>
      </c>
      <c r="C1981">
        <v>45</v>
      </c>
      <c r="D1981">
        <v>15000000</v>
      </c>
      <c r="E1981">
        <v>8458931.7688816208</v>
      </c>
      <c r="F1981">
        <v>8458931.7688816208</v>
      </c>
      <c r="G1981">
        <v>17700005.8244971</v>
      </c>
      <c r="H1981">
        <v>11962736.030741001</v>
      </c>
      <c r="I1981">
        <v>11.270933117873399</v>
      </c>
      <c r="J1981">
        <f t="shared" si="60"/>
        <v>0.82903757255504174</v>
      </c>
      <c r="K1981">
        <f t="shared" si="61"/>
        <v>0.70710678118654757</v>
      </c>
    </row>
    <row r="1982" spans="1:11" x14ac:dyDescent="0.25">
      <c r="A1982">
        <v>1981</v>
      </c>
      <c r="B1982">
        <v>56</v>
      </c>
      <c r="C1982">
        <v>45</v>
      </c>
      <c r="D1982">
        <v>20000000</v>
      </c>
      <c r="E1982">
        <v>10435977.2390594</v>
      </c>
      <c r="F1982">
        <v>10435977.2390594</v>
      </c>
      <c r="G1982">
        <v>21845193.687272299</v>
      </c>
      <c r="H1982">
        <v>14758700.548094699</v>
      </c>
      <c r="I1982">
        <v>17.164136194589101</v>
      </c>
      <c r="J1982">
        <f t="shared" si="60"/>
        <v>0.82903757255504174</v>
      </c>
      <c r="K1982">
        <f t="shared" si="61"/>
        <v>0.70710678118654757</v>
      </c>
    </row>
    <row r="1983" spans="1:11" x14ac:dyDescent="0.25">
      <c r="A1983">
        <v>1982</v>
      </c>
      <c r="B1983">
        <v>56</v>
      </c>
      <c r="C1983">
        <v>45</v>
      </c>
      <c r="D1983">
        <v>25000000</v>
      </c>
      <c r="E1983">
        <v>12413022.709237199</v>
      </c>
      <c r="F1983">
        <v>12413022.709237199</v>
      </c>
      <c r="G1983">
        <v>25990381.550047498</v>
      </c>
      <c r="H1983">
        <v>17554665.0654485</v>
      </c>
      <c r="I1983">
        <v>24.292118623350401</v>
      </c>
      <c r="J1983">
        <f t="shared" si="60"/>
        <v>0.82903757255504174</v>
      </c>
      <c r="K1983">
        <f t="shared" si="61"/>
        <v>0.70710678118654757</v>
      </c>
    </row>
    <row r="1984" spans="1:11" x14ac:dyDescent="0.25">
      <c r="A1984">
        <v>1983</v>
      </c>
      <c r="B1984">
        <v>56</v>
      </c>
      <c r="C1984">
        <v>45</v>
      </c>
      <c r="D1984">
        <v>30000000</v>
      </c>
      <c r="E1984">
        <v>14390068.179415001</v>
      </c>
      <c r="F1984">
        <v>14390068.179415001</v>
      </c>
      <c r="G1984">
        <v>30135569.412822701</v>
      </c>
      <c r="H1984">
        <v>20350629.582802199</v>
      </c>
      <c r="I1984">
        <v>32.654880404157304</v>
      </c>
      <c r="J1984">
        <f t="shared" si="60"/>
        <v>0.82903757255504174</v>
      </c>
      <c r="K1984">
        <f t="shared" si="61"/>
        <v>0.70710678118654757</v>
      </c>
    </row>
    <row r="1985" spans="1:11" x14ac:dyDescent="0.25">
      <c r="A1985">
        <v>1984</v>
      </c>
      <c r="B1985">
        <v>56</v>
      </c>
      <c r="C1985">
        <v>45</v>
      </c>
      <c r="D1985">
        <v>35000000</v>
      </c>
      <c r="E1985">
        <v>16367113.6495928</v>
      </c>
      <c r="F1985">
        <v>16367113.6495928</v>
      </c>
      <c r="G1985">
        <v>34280757.2755979</v>
      </c>
      <c r="H1985">
        <v>23146594.100155901</v>
      </c>
      <c r="I1985">
        <v>42.252421537009901</v>
      </c>
      <c r="J1985">
        <f t="shared" si="60"/>
        <v>0.82903757255504174</v>
      </c>
      <c r="K1985">
        <f t="shared" si="61"/>
        <v>0.70710678118654757</v>
      </c>
    </row>
    <row r="1986" spans="1:11" x14ac:dyDescent="0.25">
      <c r="A1986">
        <v>1985</v>
      </c>
      <c r="B1986">
        <v>56</v>
      </c>
      <c r="C1986">
        <v>45</v>
      </c>
      <c r="D1986">
        <v>40000000</v>
      </c>
      <c r="E1986">
        <v>18344159.119770601</v>
      </c>
      <c r="F1986">
        <v>18344159.119770601</v>
      </c>
      <c r="G1986">
        <v>38425945.138373099</v>
      </c>
      <c r="H1986">
        <v>25942558.6175097</v>
      </c>
      <c r="I1986">
        <v>53.084742021907999</v>
      </c>
      <c r="J1986">
        <f t="shared" ref="J1986:J2049" si="62">SIN(B1986*PI()/180)</f>
        <v>0.82903757255504174</v>
      </c>
      <c r="K1986">
        <f t="shared" ref="K1986:K2049" si="63">COS(C1986*PI()/180)</f>
        <v>0.70710678118654757</v>
      </c>
    </row>
    <row r="1987" spans="1:11" x14ac:dyDescent="0.25">
      <c r="A1987">
        <v>1986</v>
      </c>
      <c r="B1987">
        <v>56</v>
      </c>
      <c r="C1987">
        <v>45</v>
      </c>
      <c r="D1987">
        <v>50000000</v>
      </c>
      <c r="E1987">
        <v>22298250.0601262</v>
      </c>
      <c r="F1987">
        <v>22298250.0601262</v>
      </c>
      <c r="G1987">
        <v>46716320.863923497</v>
      </c>
      <c r="H1987">
        <v>31534487.652217101</v>
      </c>
      <c r="I1987">
        <v>78.453721047841199</v>
      </c>
      <c r="J1987">
        <f t="shared" si="62"/>
        <v>0.82903757255504174</v>
      </c>
      <c r="K1987">
        <f t="shared" si="63"/>
        <v>0.70710678118654757</v>
      </c>
    </row>
    <row r="1988" spans="1:11" x14ac:dyDescent="0.25">
      <c r="A1988">
        <v>1987</v>
      </c>
      <c r="B1988">
        <v>56</v>
      </c>
      <c r="C1988">
        <v>45</v>
      </c>
      <c r="D1988">
        <v>75000000</v>
      </c>
      <c r="E1988">
        <v>32183477.411015201</v>
      </c>
      <c r="F1988">
        <v>32183477.411015101</v>
      </c>
      <c r="G1988">
        <v>67442260.177799597</v>
      </c>
      <c r="H1988">
        <v>45514310.238985799</v>
      </c>
      <c r="I1988">
        <v>163.484807273472</v>
      </c>
      <c r="J1988">
        <f t="shared" si="62"/>
        <v>0.82903757255504174</v>
      </c>
      <c r="K1988">
        <f t="shared" si="63"/>
        <v>0.70710678118654757</v>
      </c>
    </row>
    <row r="1989" spans="1:11" x14ac:dyDescent="0.25">
      <c r="A1989">
        <v>1988</v>
      </c>
      <c r="B1989">
        <v>56</v>
      </c>
      <c r="C1989">
        <v>45</v>
      </c>
      <c r="D1989">
        <v>100000000</v>
      </c>
      <c r="E1989">
        <v>42068704.761904098</v>
      </c>
      <c r="F1989">
        <v>42068704.761904098</v>
      </c>
      <c r="G1989">
        <v>88168199.4916756</v>
      </c>
      <c r="H1989">
        <v>59494132.825754501</v>
      </c>
      <c r="I1989">
        <v>279.38537730024302</v>
      </c>
      <c r="J1989">
        <f t="shared" si="62"/>
        <v>0.82903757255504174</v>
      </c>
      <c r="K1989">
        <f t="shared" si="63"/>
        <v>0.70710678118654757</v>
      </c>
    </row>
    <row r="1990" spans="1:11" x14ac:dyDescent="0.25">
      <c r="A1990">
        <v>1989</v>
      </c>
      <c r="B1990">
        <v>56</v>
      </c>
      <c r="C1990">
        <v>45</v>
      </c>
      <c r="D1990">
        <v>200000000</v>
      </c>
      <c r="E1990">
        <v>81609614.165460095</v>
      </c>
      <c r="F1990">
        <v>81609614.165460095</v>
      </c>
      <c r="G1990">
        <v>171071956.747179</v>
      </c>
      <c r="H1990">
        <v>115413423.172829</v>
      </c>
      <c r="I1990">
        <v>1051.68249541873</v>
      </c>
      <c r="J1990">
        <f t="shared" si="62"/>
        <v>0.82903757255504174</v>
      </c>
      <c r="K1990">
        <f t="shared" si="63"/>
        <v>0.70710678118654757</v>
      </c>
    </row>
    <row r="1991" spans="1:11" x14ac:dyDescent="0.25">
      <c r="A1991">
        <v>1990</v>
      </c>
      <c r="B1991">
        <v>56</v>
      </c>
      <c r="C1991">
        <v>45</v>
      </c>
      <c r="D1991">
        <v>300000000</v>
      </c>
      <c r="E1991">
        <v>121150523.56901599</v>
      </c>
      <c r="F1991">
        <v>121150523.56901599</v>
      </c>
      <c r="G1991">
        <v>253975714.002684</v>
      </c>
      <c r="H1991">
        <v>171332713.519903</v>
      </c>
      <c r="I1991">
        <v>2317.89135435546</v>
      </c>
      <c r="J1991">
        <f t="shared" si="62"/>
        <v>0.82903757255504174</v>
      </c>
      <c r="K1991">
        <f t="shared" si="63"/>
        <v>0.70710678118654757</v>
      </c>
    </row>
    <row r="1992" spans="1:11" x14ac:dyDescent="0.25">
      <c r="A1992">
        <v>1991</v>
      </c>
      <c r="B1992">
        <v>56</v>
      </c>
      <c r="C1992">
        <v>45</v>
      </c>
      <c r="D1992">
        <v>350000000</v>
      </c>
      <c r="E1992">
        <v>140920978.270794</v>
      </c>
      <c r="F1992">
        <v>140920978.270794</v>
      </c>
      <c r="G1992">
        <v>295427592.630436</v>
      </c>
      <c r="H1992">
        <v>199292358.693441</v>
      </c>
      <c r="I1992">
        <v>3136.2126866306699</v>
      </c>
      <c r="J1992">
        <f t="shared" si="62"/>
        <v>0.82903757255504174</v>
      </c>
      <c r="K1992">
        <f t="shared" si="63"/>
        <v>0.70710678118654757</v>
      </c>
    </row>
    <row r="1993" spans="1:11" x14ac:dyDescent="0.25">
      <c r="A1993">
        <v>1992</v>
      </c>
      <c r="B1993">
        <v>56</v>
      </c>
      <c r="C1993">
        <v>45</v>
      </c>
      <c r="D1993">
        <v>400000000</v>
      </c>
      <c r="E1993">
        <v>160691432.972572</v>
      </c>
      <c r="F1993">
        <v>160691432.972572</v>
      </c>
      <c r="G1993">
        <v>336879471.25818801</v>
      </c>
      <c r="H1993">
        <v>227252003.86697799</v>
      </c>
      <c r="I1993">
        <v>4078.01195411044</v>
      </c>
      <c r="J1993">
        <f t="shared" si="62"/>
        <v>0.82903757255504174</v>
      </c>
      <c r="K1993">
        <f t="shared" si="63"/>
        <v>0.70710678118654757</v>
      </c>
    </row>
    <row r="1994" spans="1:11" x14ac:dyDescent="0.25">
      <c r="A1994">
        <v>1993</v>
      </c>
      <c r="B1994">
        <v>56</v>
      </c>
      <c r="C1994">
        <v>45</v>
      </c>
      <c r="D1994">
        <v>500000000</v>
      </c>
      <c r="E1994">
        <v>200232342.37612799</v>
      </c>
      <c r="F1994">
        <v>200232342.376127</v>
      </c>
      <c r="G1994">
        <v>419783228.51369202</v>
      </c>
      <c r="H1994">
        <v>283171294.21405298</v>
      </c>
      <c r="I1994">
        <v>6332.0442946836602</v>
      </c>
      <c r="J1994">
        <f t="shared" si="62"/>
        <v>0.82903757255504174</v>
      </c>
      <c r="K1994">
        <f t="shared" si="63"/>
        <v>0.70710678118654757</v>
      </c>
    </row>
    <row r="1995" spans="1:11" x14ac:dyDescent="0.25">
      <c r="A1995">
        <v>1994</v>
      </c>
      <c r="B1995">
        <v>56</v>
      </c>
      <c r="C1995">
        <v>45</v>
      </c>
      <c r="D1995">
        <v>750000000</v>
      </c>
      <c r="E1995">
        <v>299084615.88501698</v>
      </c>
      <c r="F1995">
        <v>299084615.88501698</v>
      </c>
      <c r="G1995">
        <v>627042621.65245199</v>
      </c>
      <c r="H1995">
        <v>422969520.08173901</v>
      </c>
      <c r="I1995">
        <v>14127.9890121965</v>
      </c>
      <c r="J1995">
        <f t="shared" si="62"/>
        <v>0.82903757255504174</v>
      </c>
      <c r="K1995">
        <f t="shared" si="63"/>
        <v>0.70710678118654757</v>
      </c>
    </row>
    <row r="1996" spans="1:11" x14ac:dyDescent="0.25">
      <c r="A1996">
        <v>1995</v>
      </c>
      <c r="B1996">
        <v>56</v>
      </c>
      <c r="C1996">
        <v>45</v>
      </c>
      <c r="D1996">
        <v>1000000000</v>
      </c>
      <c r="E1996">
        <v>397936889.39390701</v>
      </c>
      <c r="F1996">
        <v>397936889.39390701</v>
      </c>
      <c r="G1996">
        <v>834302014.79121304</v>
      </c>
      <c r="H1996">
        <v>562767745.94942605</v>
      </c>
      <c r="I1996">
        <v>25010.8821098234</v>
      </c>
      <c r="J1996">
        <f t="shared" si="62"/>
        <v>0.82903757255504174</v>
      </c>
      <c r="K1996">
        <f t="shared" si="63"/>
        <v>0.70710678118654757</v>
      </c>
    </row>
    <row r="1997" spans="1:11" x14ac:dyDescent="0.25">
      <c r="A1997">
        <v>1996</v>
      </c>
      <c r="B1997">
        <v>57</v>
      </c>
      <c r="C1997">
        <v>45</v>
      </c>
      <c r="D1997">
        <v>100</v>
      </c>
      <c r="E1997">
        <v>2462177.0603414802</v>
      </c>
      <c r="F1997">
        <v>2462177.0603414802</v>
      </c>
      <c r="G1997">
        <v>5325983.9668786703</v>
      </c>
      <c r="H1997">
        <v>3482044.1916988399</v>
      </c>
      <c r="I1997">
        <v>1.0000314314518699</v>
      </c>
      <c r="J1997">
        <f t="shared" si="62"/>
        <v>0.83867056794542394</v>
      </c>
      <c r="K1997">
        <f t="shared" si="63"/>
        <v>0.70710678118654757</v>
      </c>
    </row>
    <row r="1998" spans="1:11" x14ac:dyDescent="0.25">
      <c r="A1998">
        <v>1997</v>
      </c>
      <c r="B1998">
        <v>57</v>
      </c>
      <c r="C1998">
        <v>45</v>
      </c>
      <c r="D1998">
        <v>500</v>
      </c>
      <c r="E1998">
        <v>2462331.1075234599</v>
      </c>
      <c r="F1998">
        <v>2462331.1075234599</v>
      </c>
      <c r="G1998">
        <v>5326319.43510585</v>
      </c>
      <c r="H1998">
        <v>3482262.0473128501</v>
      </c>
      <c r="I1998">
        <v>1.00015716219901</v>
      </c>
      <c r="J1998">
        <f t="shared" si="62"/>
        <v>0.83867056794542394</v>
      </c>
      <c r="K1998">
        <f t="shared" si="63"/>
        <v>0.70710678118654757</v>
      </c>
    </row>
    <row r="1999" spans="1:11" x14ac:dyDescent="0.25">
      <c r="A1999">
        <v>1998</v>
      </c>
      <c r="B1999">
        <v>57</v>
      </c>
      <c r="C1999">
        <v>45</v>
      </c>
      <c r="D1999">
        <v>1000</v>
      </c>
      <c r="E1999">
        <v>2462523.66650094</v>
      </c>
      <c r="F1999">
        <v>2462523.66650094</v>
      </c>
      <c r="G1999">
        <v>5326738.7703898204</v>
      </c>
      <c r="H1999">
        <v>3482534.3668303499</v>
      </c>
      <c r="I1999">
        <v>1.0003143367471401</v>
      </c>
      <c r="J1999">
        <f t="shared" si="62"/>
        <v>0.83867056794542394</v>
      </c>
      <c r="K1999">
        <f t="shared" si="63"/>
        <v>0.70710678118654757</v>
      </c>
    </row>
    <row r="2000" spans="1:11" x14ac:dyDescent="0.25">
      <c r="A2000">
        <v>1999</v>
      </c>
      <c r="B2000">
        <v>57</v>
      </c>
      <c r="C2000">
        <v>45</v>
      </c>
      <c r="D2000">
        <v>10000</v>
      </c>
      <c r="E2000">
        <v>2465989.7280955599</v>
      </c>
      <c r="F2000">
        <v>2465989.7280955599</v>
      </c>
      <c r="G2000">
        <v>5334286.8055013297</v>
      </c>
      <c r="H2000">
        <v>3487436.1181454901</v>
      </c>
      <c r="I2000">
        <v>1.00314559031383</v>
      </c>
      <c r="J2000">
        <f t="shared" si="62"/>
        <v>0.83867056794542394</v>
      </c>
      <c r="K2000">
        <f t="shared" si="63"/>
        <v>0.70710678118654757</v>
      </c>
    </row>
    <row r="2001" spans="1:11" x14ac:dyDescent="0.25">
      <c r="A2001">
        <v>2000</v>
      </c>
      <c r="B2001">
        <v>57</v>
      </c>
      <c r="C2001">
        <v>45</v>
      </c>
      <c r="D2001">
        <v>50000</v>
      </c>
      <c r="E2001">
        <v>2481394.4462938802</v>
      </c>
      <c r="F2001">
        <v>2481394.4462938802</v>
      </c>
      <c r="G2001">
        <v>5367833.62821915</v>
      </c>
      <c r="H2001">
        <v>3509221.6795460898</v>
      </c>
      <c r="I2001">
        <v>1.01577734806618</v>
      </c>
      <c r="J2001">
        <f t="shared" si="62"/>
        <v>0.83867056794542394</v>
      </c>
      <c r="K2001">
        <f t="shared" si="63"/>
        <v>0.70710678118654757</v>
      </c>
    </row>
    <row r="2002" spans="1:11" x14ac:dyDescent="0.25">
      <c r="A2002">
        <v>2001</v>
      </c>
      <c r="B2002">
        <v>57</v>
      </c>
      <c r="C2002">
        <v>45</v>
      </c>
      <c r="D2002">
        <v>100000</v>
      </c>
      <c r="E2002">
        <v>2500650.3440417801</v>
      </c>
      <c r="F2002">
        <v>2500650.3440417801</v>
      </c>
      <c r="G2002">
        <v>5409767.1566164196</v>
      </c>
      <c r="H2002">
        <v>3536453.63129684</v>
      </c>
      <c r="I2002">
        <v>1.0316781873749099</v>
      </c>
      <c r="J2002">
        <f t="shared" si="62"/>
        <v>0.83867056794542394</v>
      </c>
      <c r="K2002">
        <f t="shared" si="63"/>
        <v>0.70710678118654757</v>
      </c>
    </row>
    <row r="2003" spans="1:11" x14ac:dyDescent="0.25">
      <c r="A2003">
        <v>2002</v>
      </c>
      <c r="B2003">
        <v>57</v>
      </c>
      <c r="C2003">
        <v>45</v>
      </c>
      <c r="D2003">
        <v>200000</v>
      </c>
      <c r="E2003">
        <v>2539162.1395375901</v>
      </c>
      <c r="F2003">
        <v>2539162.1395375901</v>
      </c>
      <c r="G2003">
        <v>5493634.2134109596</v>
      </c>
      <c r="H2003">
        <v>3590917.5347983399</v>
      </c>
      <c r="I2003">
        <v>1.0638503397200001</v>
      </c>
      <c r="J2003">
        <f t="shared" si="62"/>
        <v>0.83867056794542394</v>
      </c>
      <c r="K2003">
        <f t="shared" si="63"/>
        <v>0.70710678118654757</v>
      </c>
    </row>
    <row r="2004" spans="1:11" x14ac:dyDescent="0.25">
      <c r="A2004">
        <v>2003</v>
      </c>
      <c r="B2004">
        <v>57</v>
      </c>
      <c r="C2004">
        <v>45</v>
      </c>
      <c r="D2004">
        <v>300000</v>
      </c>
      <c r="E2004">
        <v>2577673.9350333898</v>
      </c>
      <c r="F2004">
        <v>2577673.9350333898</v>
      </c>
      <c r="G2004">
        <v>5577501.2702055098</v>
      </c>
      <c r="H2004">
        <v>3645381.4382998501</v>
      </c>
      <c r="I2004">
        <v>1.0965164570352599</v>
      </c>
      <c r="J2004">
        <f t="shared" si="62"/>
        <v>0.83867056794542394</v>
      </c>
      <c r="K2004">
        <f t="shared" si="63"/>
        <v>0.70710678118654757</v>
      </c>
    </row>
    <row r="2005" spans="1:11" x14ac:dyDescent="0.25">
      <c r="A2005">
        <v>2004</v>
      </c>
      <c r="B2005">
        <v>57</v>
      </c>
      <c r="C2005">
        <v>45</v>
      </c>
      <c r="D2005">
        <v>400000</v>
      </c>
      <c r="E2005">
        <v>2616185.73052919</v>
      </c>
      <c r="F2005">
        <v>2616185.73052919</v>
      </c>
      <c r="G2005">
        <v>5661368.3270000499</v>
      </c>
      <c r="H2005">
        <v>3699845.34180135</v>
      </c>
      <c r="I2005">
        <v>1.12967653932069</v>
      </c>
      <c r="J2005">
        <f t="shared" si="62"/>
        <v>0.83867056794542394</v>
      </c>
      <c r="K2005">
        <f t="shared" si="63"/>
        <v>0.70710678118654757</v>
      </c>
    </row>
    <row r="2006" spans="1:11" x14ac:dyDescent="0.25">
      <c r="A2006">
        <v>2005</v>
      </c>
      <c r="B2006">
        <v>57</v>
      </c>
      <c r="C2006">
        <v>45</v>
      </c>
      <c r="D2006">
        <v>500000</v>
      </c>
      <c r="E2006">
        <v>2654697.5260249898</v>
      </c>
      <c r="F2006">
        <v>2654697.5260249898</v>
      </c>
      <c r="G2006">
        <v>5745235.3837945899</v>
      </c>
      <c r="H2006">
        <v>3754309.2453028499</v>
      </c>
      <c r="I2006">
        <v>1.16333058657629</v>
      </c>
      <c r="J2006">
        <f t="shared" si="62"/>
        <v>0.83867056794542394</v>
      </c>
      <c r="K2006">
        <f t="shared" si="63"/>
        <v>0.70710678118654757</v>
      </c>
    </row>
    <row r="2007" spans="1:11" x14ac:dyDescent="0.25">
      <c r="A2007">
        <v>2006</v>
      </c>
      <c r="B2007">
        <v>57</v>
      </c>
      <c r="C2007">
        <v>45</v>
      </c>
      <c r="D2007">
        <v>750000</v>
      </c>
      <c r="E2007">
        <v>2750977.0147644999</v>
      </c>
      <c r="F2007">
        <v>2750977.0147644999</v>
      </c>
      <c r="G2007">
        <v>5954903.0257809497</v>
      </c>
      <c r="H2007">
        <v>3890469.0040566102</v>
      </c>
      <c r="I2007">
        <v>1.24962680145979</v>
      </c>
      <c r="J2007">
        <f t="shared" si="62"/>
        <v>0.83867056794542394</v>
      </c>
      <c r="K2007">
        <f t="shared" si="63"/>
        <v>0.70710678118654757</v>
      </c>
    </row>
    <row r="2008" spans="1:11" x14ac:dyDescent="0.25">
      <c r="A2008">
        <v>2007</v>
      </c>
      <c r="B2008">
        <v>57</v>
      </c>
      <c r="C2008">
        <v>45</v>
      </c>
      <c r="D2008">
        <v>1000000</v>
      </c>
      <c r="E2008">
        <v>2847256.5035040099</v>
      </c>
      <c r="F2008">
        <v>2847256.5035040099</v>
      </c>
      <c r="G2008">
        <v>6164570.6677673003</v>
      </c>
      <c r="H2008">
        <v>4026628.76281037</v>
      </c>
      <c r="I2008">
        <v>1.3390102974068401</v>
      </c>
      <c r="J2008">
        <f t="shared" si="62"/>
        <v>0.83867056794542394</v>
      </c>
      <c r="K2008">
        <f t="shared" si="63"/>
        <v>0.70710678118654757</v>
      </c>
    </row>
    <row r="2009" spans="1:11" x14ac:dyDescent="0.25">
      <c r="A2009">
        <v>2008</v>
      </c>
      <c r="B2009">
        <v>57</v>
      </c>
      <c r="C2009">
        <v>45</v>
      </c>
      <c r="D2009">
        <v>2500000</v>
      </c>
      <c r="E2009">
        <v>3424933.4359410401</v>
      </c>
      <c r="F2009">
        <v>3424933.4359410401</v>
      </c>
      <c r="G2009">
        <v>7422576.5196854398</v>
      </c>
      <c r="H2009">
        <v>4843587.31533291</v>
      </c>
      <c r="I2009">
        <v>1.9401441754239901</v>
      </c>
      <c r="J2009">
        <f t="shared" si="62"/>
        <v>0.83867056794542394</v>
      </c>
      <c r="K2009">
        <f t="shared" si="63"/>
        <v>0.70710678118654757</v>
      </c>
    </row>
    <row r="2010" spans="1:11" x14ac:dyDescent="0.25">
      <c r="A2010">
        <v>2009</v>
      </c>
      <c r="B2010">
        <v>57</v>
      </c>
      <c r="C2010">
        <v>45</v>
      </c>
      <c r="D2010">
        <v>5000000</v>
      </c>
      <c r="E2010">
        <v>4387728.3233361002</v>
      </c>
      <c r="F2010">
        <v>4387728.3233361002</v>
      </c>
      <c r="G2010">
        <v>9519252.9395489991</v>
      </c>
      <c r="H2010">
        <v>6205184.9028704697</v>
      </c>
      <c r="I2010">
        <v>3.1890164572042599</v>
      </c>
      <c r="J2010">
        <f t="shared" si="62"/>
        <v>0.83867056794542394</v>
      </c>
      <c r="K2010">
        <f t="shared" si="63"/>
        <v>0.70710678118654757</v>
      </c>
    </row>
    <row r="2011" spans="1:11" x14ac:dyDescent="0.25">
      <c r="A2011">
        <v>2010</v>
      </c>
      <c r="B2011">
        <v>57</v>
      </c>
      <c r="C2011">
        <v>45</v>
      </c>
      <c r="D2011">
        <v>6000000</v>
      </c>
      <c r="E2011">
        <v>4772846.27829412</v>
      </c>
      <c r="F2011">
        <v>4772846.27829412</v>
      </c>
      <c r="G2011">
        <v>10357923.507494399</v>
      </c>
      <c r="H2011">
        <v>6749823.9378854996</v>
      </c>
      <c r="I2011">
        <v>3.7750092396961201</v>
      </c>
      <c r="J2011">
        <f t="shared" si="62"/>
        <v>0.83867056794542394</v>
      </c>
      <c r="K2011">
        <f t="shared" si="63"/>
        <v>0.70710678118654757</v>
      </c>
    </row>
    <row r="2012" spans="1:11" x14ac:dyDescent="0.25">
      <c r="A2012">
        <v>2011</v>
      </c>
      <c r="B2012">
        <v>57</v>
      </c>
      <c r="C2012">
        <v>45</v>
      </c>
      <c r="D2012">
        <v>7000000</v>
      </c>
      <c r="E2012">
        <v>5157964.23325215</v>
      </c>
      <c r="F2012">
        <v>5157964.2332521398</v>
      </c>
      <c r="G2012">
        <v>11196594.0754398</v>
      </c>
      <c r="H2012">
        <v>7294462.9729005303</v>
      </c>
      <c r="I2012">
        <v>4.4103985192049899</v>
      </c>
      <c r="J2012">
        <f t="shared" si="62"/>
        <v>0.83867056794542394</v>
      </c>
      <c r="K2012">
        <f t="shared" si="63"/>
        <v>0.70710678118654757</v>
      </c>
    </row>
    <row r="2013" spans="1:11" x14ac:dyDescent="0.25">
      <c r="A2013">
        <v>2012</v>
      </c>
      <c r="B2013">
        <v>57</v>
      </c>
      <c r="C2013">
        <v>45</v>
      </c>
      <c r="D2013">
        <v>8000000</v>
      </c>
      <c r="E2013">
        <v>5543082.1882101698</v>
      </c>
      <c r="F2013">
        <v>5543082.1882101698</v>
      </c>
      <c r="G2013">
        <v>12035264.6433852</v>
      </c>
      <c r="H2013">
        <v>7839102.0079155602</v>
      </c>
      <c r="I2013">
        <v>5.09518429573086</v>
      </c>
      <c r="J2013">
        <f t="shared" si="62"/>
        <v>0.83867056794542394</v>
      </c>
      <c r="K2013">
        <f t="shared" si="63"/>
        <v>0.70710678118654757</v>
      </c>
    </row>
    <row r="2014" spans="1:11" x14ac:dyDescent="0.25">
      <c r="A2014">
        <v>2013</v>
      </c>
      <c r="B2014">
        <v>57</v>
      </c>
      <c r="C2014">
        <v>45</v>
      </c>
      <c r="D2014">
        <v>9000000</v>
      </c>
      <c r="E2014">
        <v>5928200.1431681896</v>
      </c>
      <c r="F2014">
        <v>5928200.1431681896</v>
      </c>
      <c r="G2014">
        <v>12873935.2113306</v>
      </c>
      <c r="H2014">
        <v>8383741.0429305797</v>
      </c>
      <c r="I2014">
        <v>5.8293665692737404</v>
      </c>
      <c r="J2014">
        <f t="shared" si="62"/>
        <v>0.83867056794542394</v>
      </c>
      <c r="K2014">
        <f t="shared" si="63"/>
        <v>0.70710678118654757</v>
      </c>
    </row>
    <row r="2015" spans="1:11" x14ac:dyDescent="0.25">
      <c r="A2015">
        <v>2014</v>
      </c>
      <c r="B2015">
        <v>57</v>
      </c>
      <c r="C2015">
        <v>45</v>
      </c>
      <c r="D2015">
        <v>10000000</v>
      </c>
      <c r="E2015">
        <v>6313318.0981262103</v>
      </c>
      <c r="F2015">
        <v>6313318.0981262103</v>
      </c>
      <c r="G2015">
        <v>13712605.779276101</v>
      </c>
      <c r="H2015">
        <v>8928380.0779456105</v>
      </c>
      <c r="I2015">
        <v>6.6129453398336198</v>
      </c>
      <c r="J2015">
        <f t="shared" si="62"/>
        <v>0.83867056794542394</v>
      </c>
      <c r="K2015">
        <f t="shared" si="63"/>
        <v>0.70710678118654757</v>
      </c>
    </row>
    <row r="2016" spans="1:11" x14ac:dyDescent="0.25">
      <c r="A2016">
        <v>2015</v>
      </c>
      <c r="B2016">
        <v>57</v>
      </c>
      <c r="C2016">
        <v>45</v>
      </c>
      <c r="D2016">
        <v>15000000</v>
      </c>
      <c r="E2016">
        <v>8238907.8729163297</v>
      </c>
      <c r="F2016">
        <v>8238907.8729163297</v>
      </c>
      <c r="G2016">
        <v>17905958.619003199</v>
      </c>
      <c r="H2016">
        <v>11651575.2530207</v>
      </c>
      <c r="I2016">
        <v>11.271786647888</v>
      </c>
      <c r="J2016">
        <f t="shared" si="62"/>
        <v>0.83867056794542394</v>
      </c>
      <c r="K2016">
        <f t="shared" si="63"/>
        <v>0.70710678118654757</v>
      </c>
    </row>
    <row r="2017" spans="1:11" x14ac:dyDescent="0.25">
      <c r="A2017">
        <v>2016</v>
      </c>
      <c r="B2017">
        <v>57</v>
      </c>
      <c r="C2017">
        <v>45</v>
      </c>
      <c r="D2017">
        <v>20000000</v>
      </c>
      <c r="E2017">
        <v>10164497.647706401</v>
      </c>
      <c r="F2017">
        <v>10164497.647706401</v>
      </c>
      <c r="G2017">
        <v>22099311.458730299</v>
      </c>
      <c r="H2017">
        <v>14374770.428095801</v>
      </c>
      <c r="I2017">
        <v>17.165540381367599</v>
      </c>
      <c r="J2017">
        <f t="shared" si="62"/>
        <v>0.83867056794542394</v>
      </c>
      <c r="K2017">
        <f t="shared" si="63"/>
        <v>0.70710678118654757</v>
      </c>
    </row>
    <row r="2018" spans="1:11" x14ac:dyDescent="0.25">
      <c r="A2018">
        <v>2017</v>
      </c>
      <c r="B2018">
        <v>57</v>
      </c>
      <c r="C2018">
        <v>45</v>
      </c>
      <c r="D2018">
        <v>25000000</v>
      </c>
      <c r="E2018">
        <v>12090087.422496499</v>
      </c>
      <c r="F2018">
        <v>12090087.422496499</v>
      </c>
      <c r="G2018">
        <v>26292664.298457399</v>
      </c>
      <c r="H2018">
        <v>17097965.603170998</v>
      </c>
      <c r="I2018">
        <v>24.294206540272199</v>
      </c>
      <c r="J2018">
        <f t="shared" si="62"/>
        <v>0.83867056794542394</v>
      </c>
      <c r="K2018">
        <f t="shared" si="63"/>
        <v>0.70710678118654757</v>
      </c>
    </row>
    <row r="2019" spans="1:11" x14ac:dyDescent="0.25">
      <c r="A2019">
        <v>2018</v>
      </c>
      <c r="B2019">
        <v>57</v>
      </c>
      <c r="C2019">
        <v>45</v>
      </c>
      <c r="D2019">
        <v>30000000</v>
      </c>
      <c r="E2019">
        <v>14015677.1972866</v>
      </c>
      <c r="F2019">
        <v>14015677.1972866</v>
      </c>
      <c r="G2019">
        <v>30486017.1381846</v>
      </c>
      <c r="H2019">
        <v>19821160.778246101</v>
      </c>
      <c r="I2019">
        <v>32.657785124602</v>
      </c>
      <c r="J2019">
        <f t="shared" si="62"/>
        <v>0.83867056794542394</v>
      </c>
      <c r="K2019">
        <f t="shared" si="63"/>
        <v>0.70710678118654757</v>
      </c>
    </row>
    <row r="2020" spans="1:11" x14ac:dyDescent="0.25">
      <c r="A2020">
        <v>2019</v>
      </c>
      <c r="B2020">
        <v>57</v>
      </c>
      <c r="C2020">
        <v>45</v>
      </c>
      <c r="D2020">
        <v>35000000</v>
      </c>
      <c r="E2020">
        <v>15941266.9720768</v>
      </c>
      <c r="F2020">
        <v>15941266.9720768</v>
      </c>
      <c r="G2020">
        <v>34679369.977911703</v>
      </c>
      <c r="H2020">
        <v>22544355.9533212</v>
      </c>
      <c r="I2020">
        <v>42.256276134356803</v>
      </c>
      <c r="J2020">
        <f t="shared" si="62"/>
        <v>0.83867056794542394</v>
      </c>
      <c r="K2020">
        <f t="shared" si="63"/>
        <v>0.70710678118654757</v>
      </c>
    </row>
    <row r="2021" spans="1:11" x14ac:dyDescent="0.25">
      <c r="A2021">
        <v>2020</v>
      </c>
      <c r="B2021">
        <v>57</v>
      </c>
      <c r="C2021">
        <v>45</v>
      </c>
      <c r="D2021">
        <v>40000000</v>
      </c>
      <c r="E2021">
        <v>17866856.7468669</v>
      </c>
      <c r="F2021">
        <v>17866856.7468669</v>
      </c>
      <c r="G2021">
        <v>38872722.8176388</v>
      </c>
      <c r="H2021">
        <v>25267551.128396399</v>
      </c>
      <c r="I2021">
        <v>53.089679569536699</v>
      </c>
      <c r="J2021">
        <f t="shared" si="62"/>
        <v>0.83867056794542394</v>
      </c>
      <c r="K2021">
        <f t="shared" si="63"/>
        <v>0.70710678118654757</v>
      </c>
    </row>
    <row r="2022" spans="1:11" x14ac:dyDescent="0.25">
      <c r="A2022">
        <v>2021</v>
      </c>
      <c r="B2022">
        <v>57</v>
      </c>
      <c r="C2022">
        <v>45</v>
      </c>
      <c r="D2022">
        <v>50000000</v>
      </c>
      <c r="E2022">
        <v>21718036.296447098</v>
      </c>
      <c r="F2022">
        <v>21718036.296447098</v>
      </c>
      <c r="G2022">
        <v>47259428.497093</v>
      </c>
      <c r="H2022">
        <v>30713941.478546701</v>
      </c>
      <c r="I2022">
        <v>78.461223716171901</v>
      </c>
      <c r="J2022">
        <f t="shared" si="62"/>
        <v>0.83867056794542394</v>
      </c>
      <c r="K2022">
        <f t="shared" si="63"/>
        <v>0.70710678118654757</v>
      </c>
    </row>
    <row r="2023" spans="1:11" x14ac:dyDescent="0.25">
      <c r="A2023">
        <v>2022</v>
      </c>
      <c r="B2023">
        <v>57</v>
      </c>
      <c r="C2023">
        <v>45</v>
      </c>
      <c r="D2023">
        <v>75000000</v>
      </c>
      <c r="E2023">
        <v>31345985.170397699</v>
      </c>
      <c r="F2023">
        <v>31345985.170397699</v>
      </c>
      <c r="G2023">
        <v>68226192.6957286</v>
      </c>
      <c r="H2023">
        <v>44329917.3539223</v>
      </c>
      <c r="I2023">
        <v>163.501051527698</v>
      </c>
      <c r="J2023">
        <f t="shared" si="62"/>
        <v>0.83867056794542394</v>
      </c>
      <c r="K2023">
        <f t="shared" si="63"/>
        <v>0.70710678118654757</v>
      </c>
    </row>
    <row r="2024" spans="1:11" x14ac:dyDescent="0.25">
      <c r="A2024">
        <v>2023</v>
      </c>
      <c r="B2024">
        <v>57</v>
      </c>
      <c r="C2024">
        <v>45</v>
      </c>
      <c r="D2024">
        <v>100000000</v>
      </c>
      <c r="E2024">
        <v>40973934.0443483</v>
      </c>
      <c r="F2024">
        <v>40973934.0443483</v>
      </c>
      <c r="G2024">
        <v>89192956.894364193</v>
      </c>
      <c r="H2024">
        <v>57945893.229298003</v>
      </c>
      <c r="I2024">
        <v>279.41368997485301</v>
      </c>
      <c r="J2024">
        <f t="shared" si="62"/>
        <v>0.83867056794542394</v>
      </c>
      <c r="K2024">
        <f t="shared" si="63"/>
        <v>0.70710678118654757</v>
      </c>
    </row>
    <row r="2025" spans="1:11" x14ac:dyDescent="0.25">
      <c r="A2025">
        <v>2024</v>
      </c>
      <c r="B2025">
        <v>57</v>
      </c>
      <c r="C2025">
        <v>45</v>
      </c>
      <c r="D2025">
        <v>200000000</v>
      </c>
      <c r="E2025">
        <v>79485729.540150598</v>
      </c>
      <c r="F2025">
        <v>79485729.540150598</v>
      </c>
      <c r="G2025">
        <v>173060013.68890601</v>
      </c>
      <c r="H2025">
        <v>112409796.7308</v>
      </c>
      <c r="I2025">
        <v>1051.7923501197399</v>
      </c>
      <c r="J2025">
        <f t="shared" si="62"/>
        <v>0.83867056794542394</v>
      </c>
      <c r="K2025">
        <f t="shared" si="63"/>
        <v>0.70710678118654757</v>
      </c>
    </row>
    <row r="2026" spans="1:11" x14ac:dyDescent="0.25">
      <c r="A2026">
        <v>2025</v>
      </c>
      <c r="B2026">
        <v>57</v>
      </c>
      <c r="C2026">
        <v>45</v>
      </c>
      <c r="D2026">
        <v>300000000</v>
      </c>
      <c r="E2026">
        <v>117997525.035952</v>
      </c>
      <c r="F2026">
        <v>117997525.035952</v>
      </c>
      <c r="G2026">
        <v>256927070.48344901</v>
      </c>
      <c r="H2026">
        <v>166873700.23230299</v>
      </c>
      <c r="I2026">
        <v>2318.1359804346698</v>
      </c>
      <c r="J2026">
        <f t="shared" si="62"/>
        <v>0.83867056794542394</v>
      </c>
      <c r="K2026">
        <f t="shared" si="63"/>
        <v>0.70710678118654757</v>
      </c>
    </row>
    <row r="2027" spans="1:11" x14ac:dyDescent="0.25">
      <c r="A2027">
        <v>2026</v>
      </c>
      <c r="B2027">
        <v>57</v>
      </c>
      <c r="C2027">
        <v>45</v>
      </c>
      <c r="D2027">
        <v>350000000</v>
      </c>
      <c r="E2027">
        <v>137253422.78385401</v>
      </c>
      <c r="F2027">
        <v>137253422.78385401</v>
      </c>
      <c r="G2027">
        <v>298860598.88072002</v>
      </c>
      <c r="H2027">
        <v>194105651.98305401</v>
      </c>
      <c r="I2027">
        <v>3136.5446594058999</v>
      </c>
      <c r="J2027">
        <f t="shared" si="62"/>
        <v>0.83867056794542394</v>
      </c>
      <c r="K2027">
        <f t="shared" si="63"/>
        <v>0.70710678118654757</v>
      </c>
    </row>
    <row r="2028" spans="1:11" x14ac:dyDescent="0.25">
      <c r="A2028">
        <v>2027</v>
      </c>
      <c r="B2028">
        <v>57</v>
      </c>
      <c r="C2028">
        <v>45</v>
      </c>
      <c r="D2028">
        <v>400000000</v>
      </c>
      <c r="E2028">
        <v>156509320.531755</v>
      </c>
      <c r="F2028">
        <v>156509320.531755</v>
      </c>
      <c r="G2028">
        <v>340794127.277991</v>
      </c>
      <c r="H2028">
        <v>221337603.73380601</v>
      </c>
      <c r="I2028">
        <v>4078.44458091963</v>
      </c>
      <c r="J2028">
        <f t="shared" si="62"/>
        <v>0.83867056794542394</v>
      </c>
      <c r="K2028">
        <f t="shared" si="63"/>
        <v>0.70710678118654757</v>
      </c>
    </row>
    <row r="2029" spans="1:11" x14ac:dyDescent="0.25">
      <c r="A2029">
        <v>2028</v>
      </c>
      <c r="B2029">
        <v>57</v>
      </c>
      <c r="C2029">
        <v>45</v>
      </c>
      <c r="D2029">
        <v>500000000</v>
      </c>
      <c r="E2029">
        <v>195021116.02755699</v>
      </c>
      <c r="F2029">
        <v>195021116.02755699</v>
      </c>
      <c r="G2029">
        <v>424661184.07253301</v>
      </c>
      <c r="H2029">
        <v>275801507.23530799</v>
      </c>
      <c r="I2029">
        <v>6332.7181515746397</v>
      </c>
      <c r="J2029">
        <f t="shared" si="62"/>
        <v>0.83867056794542394</v>
      </c>
      <c r="K2029">
        <f t="shared" si="63"/>
        <v>0.70710678118654757</v>
      </c>
    </row>
    <row r="2030" spans="1:11" x14ac:dyDescent="0.25">
      <c r="A2030">
        <v>2029</v>
      </c>
      <c r="B2030">
        <v>57</v>
      </c>
      <c r="C2030">
        <v>45</v>
      </c>
      <c r="D2030">
        <v>750000000</v>
      </c>
      <c r="E2030">
        <v>291300604.76706302</v>
      </c>
      <c r="F2030">
        <v>291300604.76706302</v>
      </c>
      <c r="G2030">
        <v>634328826.05888903</v>
      </c>
      <c r="H2030">
        <v>411961265.98906499</v>
      </c>
      <c r="I2030">
        <v>14129.498822706</v>
      </c>
      <c r="J2030">
        <f t="shared" si="62"/>
        <v>0.83867056794542394</v>
      </c>
      <c r="K2030">
        <f t="shared" si="63"/>
        <v>0.70710678118654757</v>
      </c>
    </row>
    <row r="2031" spans="1:11" x14ac:dyDescent="0.25">
      <c r="A2031">
        <v>2030</v>
      </c>
      <c r="B2031">
        <v>57</v>
      </c>
      <c r="C2031">
        <v>45</v>
      </c>
      <c r="D2031">
        <v>1000000000</v>
      </c>
      <c r="E2031">
        <v>387580093.50656903</v>
      </c>
      <c r="F2031">
        <v>387580093.50656903</v>
      </c>
      <c r="G2031">
        <v>843996468.04524505</v>
      </c>
      <c r="H2031">
        <v>548121024.74282205</v>
      </c>
      <c r="I2031">
        <v>25013.5605574002</v>
      </c>
      <c r="J2031">
        <f t="shared" si="62"/>
        <v>0.83867056794542394</v>
      </c>
      <c r="K2031">
        <f t="shared" si="63"/>
        <v>0.70710678118654757</v>
      </c>
    </row>
    <row r="2032" spans="1:11" x14ac:dyDescent="0.25">
      <c r="A2032">
        <v>2031</v>
      </c>
      <c r="B2032">
        <v>58</v>
      </c>
      <c r="C2032">
        <v>45</v>
      </c>
      <c r="D2032">
        <v>100</v>
      </c>
      <c r="E2032">
        <v>2395760.09373909</v>
      </c>
      <c r="F2032">
        <v>2395760.09373909</v>
      </c>
      <c r="G2032">
        <v>5385822.5283064898</v>
      </c>
      <c r="H2032">
        <v>3388116.4167580502</v>
      </c>
      <c r="I2032">
        <v>1.0000314331239699</v>
      </c>
      <c r="J2032">
        <f t="shared" si="62"/>
        <v>0.84804809615642596</v>
      </c>
      <c r="K2032">
        <f t="shared" si="63"/>
        <v>0.70710678118654757</v>
      </c>
    </row>
    <row r="2033" spans="1:11" x14ac:dyDescent="0.25">
      <c r="A2033">
        <v>2032</v>
      </c>
      <c r="B2033">
        <v>58</v>
      </c>
      <c r="C2033">
        <v>45</v>
      </c>
      <c r="D2033">
        <v>500</v>
      </c>
      <c r="E2033">
        <v>2395909.9775411701</v>
      </c>
      <c r="F2033">
        <v>2395909.9775411701</v>
      </c>
      <c r="G2033">
        <v>5386161.7475449601</v>
      </c>
      <c r="H2033">
        <v>3388328.3844637498</v>
      </c>
      <c r="I2033">
        <v>1.00015717056006</v>
      </c>
      <c r="J2033">
        <f t="shared" si="62"/>
        <v>0.84804809615642596</v>
      </c>
      <c r="K2033">
        <f t="shared" si="63"/>
        <v>0.70710678118654757</v>
      </c>
    </row>
    <row r="2034" spans="1:11" x14ac:dyDescent="0.25">
      <c r="A2034">
        <v>2033</v>
      </c>
      <c r="B2034">
        <v>58</v>
      </c>
      <c r="C2034">
        <v>45</v>
      </c>
      <c r="D2034">
        <v>1000</v>
      </c>
      <c r="E2034">
        <v>2396097.3322937801</v>
      </c>
      <c r="F2034">
        <v>2396097.3322937801</v>
      </c>
      <c r="G2034">
        <v>5386585.7715930296</v>
      </c>
      <c r="H2034">
        <v>3388593.3440958601</v>
      </c>
      <c r="I2034">
        <v>1.0003143534705501</v>
      </c>
      <c r="J2034">
        <f t="shared" si="62"/>
        <v>0.84804809615642596</v>
      </c>
      <c r="K2034">
        <f t="shared" si="63"/>
        <v>0.70710678118654757</v>
      </c>
    </row>
    <row r="2035" spans="1:11" x14ac:dyDescent="0.25">
      <c r="A2035">
        <v>2034</v>
      </c>
      <c r="B2035">
        <v>58</v>
      </c>
      <c r="C2035">
        <v>45</v>
      </c>
      <c r="D2035">
        <v>10000</v>
      </c>
      <c r="E2035">
        <v>2399469.7178407698</v>
      </c>
      <c r="F2035">
        <v>2399469.7178407698</v>
      </c>
      <c r="G2035">
        <v>5394218.2044584397</v>
      </c>
      <c r="H2035">
        <v>3393362.6174739599</v>
      </c>
      <c r="I2035">
        <v>1.0031457577837899</v>
      </c>
      <c r="J2035">
        <f t="shared" si="62"/>
        <v>0.84804809615642596</v>
      </c>
      <c r="K2035">
        <f t="shared" si="63"/>
        <v>0.70710678118654757</v>
      </c>
    </row>
    <row r="2036" spans="1:11" x14ac:dyDescent="0.25">
      <c r="A2036">
        <v>2035</v>
      </c>
      <c r="B2036">
        <v>58</v>
      </c>
      <c r="C2036">
        <v>45</v>
      </c>
      <c r="D2036">
        <v>50000</v>
      </c>
      <c r="E2036">
        <v>2414458.0980496001</v>
      </c>
      <c r="F2036">
        <v>2414458.0980496001</v>
      </c>
      <c r="G2036">
        <v>5428140.1283047004</v>
      </c>
      <c r="H2036">
        <v>3414559.38804329</v>
      </c>
      <c r="I2036">
        <v>1.01577819065681</v>
      </c>
      <c r="J2036">
        <f t="shared" si="62"/>
        <v>0.84804809615642596</v>
      </c>
      <c r="K2036">
        <f t="shared" si="63"/>
        <v>0.70710678118654757</v>
      </c>
    </row>
    <row r="2037" spans="1:11" x14ac:dyDescent="0.25">
      <c r="A2037">
        <v>2036</v>
      </c>
      <c r="B2037">
        <v>58</v>
      </c>
      <c r="C2037">
        <v>45</v>
      </c>
      <c r="D2037">
        <v>100000</v>
      </c>
      <c r="E2037">
        <v>2433193.5733106299</v>
      </c>
      <c r="F2037">
        <v>2433193.5733106299</v>
      </c>
      <c r="G2037">
        <v>5470542.5331125204</v>
      </c>
      <c r="H2037">
        <v>3441055.3512549498</v>
      </c>
      <c r="I2037">
        <v>1.0316798856582701</v>
      </c>
      <c r="J2037">
        <f t="shared" si="62"/>
        <v>0.84804809615642596</v>
      </c>
      <c r="K2037">
        <f t="shared" si="63"/>
        <v>0.70710678118654757</v>
      </c>
    </row>
    <row r="2038" spans="1:11" x14ac:dyDescent="0.25">
      <c r="A2038">
        <v>2037</v>
      </c>
      <c r="B2038">
        <v>58</v>
      </c>
      <c r="C2038">
        <v>45</v>
      </c>
      <c r="D2038">
        <v>200000</v>
      </c>
      <c r="E2038">
        <v>2470664.5238327002</v>
      </c>
      <c r="F2038">
        <v>2470664.5238327002</v>
      </c>
      <c r="G2038">
        <v>5555347.3427281603</v>
      </c>
      <c r="H2038">
        <v>3494047.2776782699</v>
      </c>
      <c r="I2038">
        <v>1.0638537886951001</v>
      </c>
      <c r="J2038">
        <f t="shared" si="62"/>
        <v>0.84804809615642596</v>
      </c>
      <c r="K2038">
        <f t="shared" si="63"/>
        <v>0.70710678118654757</v>
      </c>
    </row>
    <row r="2039" spans="1:11" x14ac:dyDescent="0.25">
      <c r="A2039">
        <v>2038</v>
      </c>
      <c r="B2039">
        <v>58</v>
      </c>
      <c r="C2039">
        <v>45</v>
      </c>
      <c r="D2039">
        <v>300000</v>
      </c>
      <c r="E2039">
        <v>2508135.47435477</v>
      </c>
      <c r="F2039">
        <v>2508135.47435477</v>
      </c>
      <c r="G2039">
        <v>5640152.1523438003</v>
      </c>
      <c r="H2039">
        <v>3547039.20410159</v>
      </c>
      <c r="I2039">
        <v>1.09652170911049</v>
      </c>
      <c r="J2039">
        <f t="shared" si="62"/>
        <v>0.84804809615642596</v>
      </c>
      <c r="K2039">
        <f t="shared" si="63"/>
        <v>0.70710678118654757</v>
      </c>
    </row>
    <row r="2040" spans="1:11" x14ac:dyDescent="0.25">
      <c r="A2040">
        <v>2039</v>
      </c>
      <c r="B2040">
        <v>58</v>
      </c>
      <c r="C2040">
        <v>45</v>
      </c>
      <c r="D2040">
        <v>400000</v>
      </c>
      <c r="E2040">
        <v>2545606.4248768399</v>
      </c>
      <c r="F2040">
        <v>2545606.4248768399</v>
      </c>
      <c r="G2040">
        <v>5724956.9619594496</v>
      </c>
      <c r="H2040">
        <v>3600031.1305249101</v>
      </c>
      <c r="I2040">
        <v>1.12968364690443</v>
      </c>
      <c r="J2040">
        <f t="shared" si="62"/>
        <v>0.84804809615642596</v>
      </c>
      <c r="K2040">
        <f t="shared" si="63"/>
        <v>0.70710678118654757</v>
      </c>
    </row>
    <row r="2041" spans="1:11" x14ac:dyDescent="0.25">
      <c r="A2041">
        <v>2040</v>
      </c>
      <c r="B2041">
        <v>58</v>
      </c>
      <c r="C2041">
        <v>45</v>
      </c>
      <c r="D2041">
        <v>500000</v>
      </c>
      <c r="E2041">
        <v>2583077.3753989101</v>
      </c>
      <c r="F2041">
        <v>2583077.3753989101</v>
      </c>
      <c r="G2041">
        <v>5809761.7715750895</v>
      </c>
      <c r="H2041">
        <v>3653023.0569482301</v>
      </c>
      <c r="I2041">
        <v>1.16333960207694</v>
      </c>
      <c r="J2041">
        <f t="shared" si="62"/>
        <v>0.84804809615642596</v>
      </c>
      <c r="K2041">
        <f t="shared" si="63"/>
        <v>0.70710678118654757</v>
      </c>
    </row>
    <row r="2042" spans="1:11" x14ac:dyDescent="0.25">
      <c r="A2042">
        <v>2041</v>
      </c>
      <c r="B2042">
        <v>58</v>
      </c>
      <c r="C2042">
        <v>45</v>
      </c>
      <c r="D2042">
        <v>750000</v>
      </c>
      <c r="E2042">
        <v>2676754.75170408</v>
      </c>
      <c r="F2042">
        <v>2676754.75170408</v>
      </c>
      <c r="G2042">
        <v>6021773.7956141997</v>
      </c>
      <c r="H2042">
        <v>3785502.8730065301</v>
      </c>
      <c r="I2042">
        <v>1.2496408160393999</v>
      </c>
      <c r="J2042">
        <f t="shared" si="62"/>
        <v>0.84804809615642596</v>
      </c>
      <c r="K2042">
        <f t="shared" si="63"/>
        <v>0.70710678118654757</v>
      </c>
    </row>
    <row r="2043" spans="1:11" x14ac:dyDescent="0.25">
      <c r="A2043">
        <v>2042</v>
      </c>
      <c r="B2043">
        <v>58</v>
      </c>
      <c r="C2043">
        <v>45</v>
      </c>
      <c r="D2043">
        <v>1000000</v>
      </c>
      <c r="E2043">
        <v>2770432.1280092499</v>
      </c>
      <c r="F2043">
        <v>2770432.1280092499</v>
      </c>
      <c r="G2043">
        <v>6233785.8196532996</v>
      </c>
      <c r="H2043">
        <v>3917982.6890648399</v>
      </c>
      <c r="I2043">
        <v>1.33902963861785</v>
      </c>
      <c r="J2043">
        <f t="shared" si="62"/>
        <v>0.84804809615642596</v>
      </c>
      <c r="K2043">
        <f t="shared" si="63"/>
        <v>0.70710678118654757</v>
      </c>
    </row>
    <row r="2044" spans="1:11" x14ac:dyDescent="0.25">
      <c r="A2044">
        <v>2043</v>
      </c>
      <c r="B2044">
        <v>58</v>
      </c>
      <c r="C2044">
        <v>45</v>
      </c>
      <c r="D2044">
        <v>2500000</v>
      </c>
      <c r="E2044">
        <v>3332496.38584028</v>
      </c>
      <c r="F2044">
        <v>3332496.38584028</v>
      </c>
      <c r="G2044">
        <v>7505857.9638879402</v>
      </c>
      <c r="H2044">
        <v>4712861.5854146397</v>
      </c>
      <c r="I2044">
        <v>1.9402023550243701</v>
      </c>
      <c r="J2044">
        <f t="shared" si="62"/>
        <v>0.84804809615642596</v>
      </c>
      <c r="K2044">
        <f t="shared" si="63"/>
        <v>0.70710678118654757</v>
      </c>
    </row>
    <row r="2045" spans="1:11" x14ac:dyDescent="0.25">
      <c r="A2045">
        <v>2044</v>
      </c>
      <c r="B2045">
        <v>58</v>
      </c>
      <c r="C2045">
        <v>45</v>
      </c>
      <c r="D2045">
        <v>5000000</v>
      </c>
      <c r="E2045">
        <v>4269270.1488919901</v>
      </c>
      <c r="F2045">
        <v>4269270.1488919901</v>
      </c>
      <c r="G2045">
        <v>9625978.2042790093</v>
      </c>
      <c r="H2045">
        <v>6037659.7459976599</v>
      </c>
      <c r="I2045">
        <v>3.1891655716478802</v>
      </c>
      <c r="J2045">
        <f t="shared" si="62"/>
        <v>0.84804809615642596</v>
      </c>
      <c r="K2045">
        <f t="shared" si="63"/>
        <v>0.70710678118654757</v>
      </c>
    </row>
    <row r="2046" spans="1:11" x14ac:dyDescent="0.25">
      <c r="A2046">
        <v>2045</v>
      </c>
      <c r="B2046">
        <v>58</v>
      </c>
      <c r="C2046">
        <v>45</v>
      </c>
      <c r="D2046">
        <v>6000000</v>
      </c>
      <c r="E2046">
        <v>4643979.6541126696</v>
      </c>
      <c r="F2046">
        <v>4643979.6541126696</v>
      </c>
      <c r="G2046">
        <v>10474026.3004354</v>
      </c>
      <c r="H2046">
        <v>6567579.0102308597</v>
      </c>
      <c r="I2046">
        <v>3.7752038995450299</v>
      </c>
      <c r="J2046">
        <f t="shared" si="62"/>
        <v>0.84804809615642596</v>
      </c>
      <c r="K2046">
        <f t="shared" si="63"/>
        <v>0.70710678118654757</v>
      </c>
    </row>
    <row r="2047" spans="1:11" x14ac:dyDescent="0.25">
      <c r="A2047">
        <v>2046</v>
      </c>
      <c r="B2047">
        <v>58</v>
      </c>
      <c r="C2047">
        <v>45</v>
      </c>
      <c r="D2047">
        <v>7000000</v>
      </c>
      <c r="E2047">
        <v>5018689.1593333604</v>
      </c>
      <c r="F2047">
        <v>5018689.1593333604</v>
      </c>
      <c r="G2047">
        <v>11322074.396591799</v>
      </c>
      <c r="H2047">
        <v>7097498.2744640699</v>
      </c>
      <c r="I2047">
        <v>4.41064396529804</v>
      </c>
      <c r="J2047">
        <f t="shared" si="62"/>
        <v>0.84804809615642596</v>
      </c>
      <c r="K2047">
        <f t="shared" si="63"/>
        <v>0.70710678118654757</v>
      </c>
    </row>
    <row r="2048" spans="1:11" x14ac:dyDescent="0.25">
      <c r="A2048">
        <v>2047</v>
      </c>
      <c r="B2048">
        <v>58</v>
      </c>
      <c r="C2048">
        <v>45</v>
      </c>
      <c r="D2048">
        <v>8000000</v>
      </c>
      <c r="E2048">
        <v>5393398.6645540399</v>
      </c>
      <c r="F2048">
        <v>5393398.6645540399</v>
      </c>
      <c r="G2048">
        <v>12170122.492748201</v>
      </c>
      <c r="H2048">
        <v>7627417.5386972697</v>
      </c>
      <c r="I2048">
        <v>5.0954857689069204</v>
      </c>
      <c r="J2048">
        <f t="shared" si="62"/>
        <v>0.84804809615642596</v>
      </c>
      <c r="K2048">
        <f t="shared" si="63"/>
        <v>0.70710678118654757</v>
      </c>
    </row>
    <row r="2049" spans="1:11" x14ac:dyDescent="0.25">
      <c r="A2049">
        <v>2048</v>
      </c>
      <c r="B2049">
        <v>58</v>
      </c>
      <c r="C2049">
        <v>45</v>
      </c>
      <c r="D2049">
        <v>9000000</v>
      </c>
      <c r="E2049">
        <v>5768108.1697747298</v>
      </c>
      <c r="F2049">
        <v>5768108.1697747298</v>
      </c>
      <c r="G2049">
        <v>13018170.588904699</v>
      </c>
      <c r="H2049">
        <v>8157336.8029304799</v>
      </c>
      <c r="I2049">
        <v>5.8297293103716497</v>
      </c>
      <c r="J2049">
        <f t="shared" si="62"/>
        <v>0.84804809615642596</v>
      </c>
      <c r="K2049">
        <f t="shared" si="63"/>
        <v>0.70710678118654757</v>
      </c>
    </row>
    <row r="2050" spans="1:11" x14ac:dyDescent="0.25">
      <c r="A2050">
        <v>2049</v>
      </c>
      <c r="B2050">
        <v>58</v>
      </c>
      <c r="C2050">
        <v>45</v>
      </c>
      <c r="D2050">
        <v>10000000</v>
      </c>
      <c r="E2050">
        <v>6142817.6749954103</v>
      </c>
      <c r="F2050">
        <v>6142817.6749954103</v>
      </c>
      <c r="G2050">
        <v>13866218.685061101</v>
      </c>
      <c r="H2050">
        <v>8687256.0671636797</v>
      </c>
      <c r="I2050">
        <v>6.6133745896922402</v>
      </c>
      <c r="J2050">
        <f t="shared" ref="J2050:J2113" si="64">SIN(B2050*PI()/180)</f>
        <v>0.84804809615642596</v>
      </c>
      <c r="K2050">
        <f t="shared" ref="K2050:K2113" si="65">COS(C2050*PI()/180)</f>
        <v>0.70710678118654757</v>
      </c>
    </row>
    <row r="2051" spans="1:11" x14ac:dyDescent="0.25">
      <c r="A2051">
        <v>2050</v>
      </c>
      <c r="B2051">
        <v>58</v>
      </c>
      <c r="C2051">
        <v>45</v>
      </c>
      <c r="D2051">
        <v>15000000</v>
      </c>
      <c r="E2051">
        <v>8016365.2010988398</v>
      </c>
      <c r="F2051">
        <v>8016365.2010988398</v>
      </c>
      <c r="G2051">
        <v>18106459.1658432</v>
      </c>
      <c r="H2051">
        <v>11336852.3883297</v>
      </c>
      <c r="I2051">
        <v>11.2726270541331</v>
      </c>
      <c r="J2051">
        <f t="shared" si="64"/>
        <v>0.84804809615642596</v>
      </c>
      <c r="K2051">
        <f t="shared" si="65"/>
        <v>0.70710678118654757</v>
      </c>
    </row>
    <row r="2052" spans="1:11" x14ac:dyDescent="0.25">
      <c r="A2052">
        <v>2051</v>
      </c>
      <c r="B2052">
        <v>58</v>
      </c>
      <c r="C2052">
        <v>45</v>
      </c>
      <c r="D2052">
        <v>20000000</v>
      </c>
      <c r="E2052">
        <v>9889912.7272022702</v>
      </c>
      <c r="F2052">
        <v>9889912.7272022702</v>
      </c>
      <c r="G2052">
        <v>22346699.6466254</v>
      </c>
      <c r="H2052">
        <v>13986448.709495701</v>
      </c>
      <c r="I2052">
        <v>17.1669229649704</v>
      </c>
      <c r="J2052">
        <f t="shared" si="64"/>
        <v>0.84804809615642596</v>
      </c>
      <c r="K2052">
        <f t="shared" si="65"/>
        <v>0.70710678118654757</v>
      </c>
    </row>
    <row r="2053" spans="1:11" x14ac:dyDescent="0.25">
      <c r="A2053">
        <v>2052</v>
      </c>
      <c r="B2053">
        <v>58</v>
      </c>
      <c r="C2053">
        <v>45</v>
      </c>
      <c r="D2053">
        <v>25000000</v>
      </c>
      <c r="E2053">
        <v>11763460.253305599</v>
      </c>
      <c r="F2053">
        <v>11763460.253305599</v>
      </c>
      <c r="G2053">
        <v>26586940.127407499</v>
      </c>
      <c r="H2053">
        <v>16636045.0306617</v>
      </c>
      <c r="I2053">
        <v>24.2962623222042</v>
      </c>
      <c r="J2053">
        <f t="shared" si="64"/>
        <v>0.84804809615642596</v>
      </c>
      <c r="K2053">
        <f t="shared" si="65"/>
        <v>0.70710678118654757</v>
      </c>
    </row>
    <row r="2054" spans="1:11" x14ac:dyDescent="0.25">
      <c r="A2054">
        <v>2053</v>
      </c>
      <c r="B2054">
        <v>58</v>
      </c>
      <c r="C2054">
        <v>45</v>
      </c>
      <c r="D2054">
        <v>30000000</v>
      </c>
      <c r="E2054">
        <v>13637007.779409099</v>
      </c>
      <c r="F2054">
        <v>13637007.779409099</v>
      </c>
      <c r="G2054">
        <v>30827180.608189601</v>
      </c>
      <c r="H2054">
        <v>19285641.3518277</v>
      </c>
      <c r="I2054">
        <v>32.660645125834598</v>
      </c>
      <c r="J2054">
        <f t="shared" si="64"/>
        <v>0.84804809615642596</v>
      </c>
      <c r="K2054">
        <f t="shared" si="65"/>
        <v>0.70710678118654757</v>
      </c>
    </row>
    <row r="2055" spans="1:11" x14ac:dyDescent="0.25">
      <c r="A2055">
        <v>2054</v>
      </c>
      <c r="B2055">
        <v>58</v>
      </c>
      <c r="C2055">
        <v>45</v>
      </c>
      <c r="D2055">
        <v>35000000</v>
      </c>
      <c r="E2055">
        <v>15510555.305512501</v>
      </c>
      <c r="F2055">
        <v>15510555.305512501</v>
      </c>
      <c r="G2055">
        <v>35067421.088971697</v>
      </c>
      <c r="H2055">
        <v>21935237.672993802</v>
      </c>
      <c r="I2055">
        <v>42.260071375861401</v>
      </c>
      <c r="J2055">
        <f t="shared" si="64"/>
        <v>0.84804809615642596</v>
      </c>
      <c r="K2055">
        <f t="shared" si="65"/>
        <v>0.70710678118654757</v>
      </c>
    </row>
    <row r="2056" spans="1:11" x14ac:dyDescent="0.25">
      <c r="A2056">
        <v>2055</v>
      </c>
      <c r="B2056">
        <v>58</v>
      </c>
      <c r="C2056">
        <v>45</v>
      </c>
      <c r="D2056">
        <v>40000000</v>
      </c>
      <c r="E2056">
        <v>17384102.831615899</v>
      </c>
      <c r="F2056">
        <v>17384102.831615899</v>
      </c>
      <c r="G2056">
        <v>39307661.5697539</v>
      </c>
      <c r="H2056">
        <v>24584833.994159799</v>
      </c>
      <c r="I2056">
        <v>53.094541072284699</v>
      </c>
      <c r="J2056">
        <f t="shared" si="64"/>
        <v>0.84804809615642596</v>
      </c>
      <c r="K2056">
        <f t="shared" si="65"/>
        <v>0.70710678118654757</v>
      </c>
    </row>
    <row r="2057" spans="1:11" x14ac:dyDescent="0.25">
      <c r="A2057">
        <v>2056</v>
      </c>
      <c r="B2057">
        <v>58</v>
      </c>
      <c r="C2057">
        <v>45</v>
      </c>
      <c r="D2057">
        <v>50000000</v>
      </c>
      <c r="E2057">
        <v>21131197.883822799</v>
      </c>
      <c r="F2057">
        <v>21131197.883822799</v>
      </c>
      <c r="G2057">
        <v>47788142.531318098</v>
      </c>
      <c r="H2057">
        <v>29884026.636491802</v>
      </c>
      <c r="I2057">
        <v>78.468610804320804</v>
      </c>
      <c r="J2057">
        <f t="shared" si="64"/>
        <v>0.84804809615642596</v>
      </c>
      <c r="K2057">
        <f t="shared" si="65"/>
        <v>0.70710678118654757</v>
      </c>
    </row>
    <row r="2058" spans="1:11" x14ac:dyDescent="0.25">
      <c r="A2058">
        <v>2057</v>
      </c>
      <c r="B2058">
        <v>58</v>
      </c>
      <c r="C2058">
        <v>45</v>
      </c>
      <c r="D2058">
        <v>75000000</v>
      </c>
      <c r="E2058">
        <v>30498935.514339902</v>
      </c>
      <c r="F2058">
        <v>30498935.514339902</v>
      </c>
      <c r="G2058">
        <v>68989344.935228795</v>
      </c>
      <c r="H2058">
        <v>43132008.242321998</v>
      </c>
      <c r="I2058">
        <v>163.51704544634899</v>
      </c>
      <c r="J2058">
        <f t="shared" si="64"/>
        <v>0.84804809615642596</v>
      </c>
      <c r="K2058">
        <f t="shared" si="65"/>
        <v>0.70710678118654757</v>
      </c>
    </row>
    <row r="2059" spans="1:11" x14ac:dyDescent="0.25">
      <c r="A2059">
        <v>2058</v>
      </c>
      <c r="B2059">
        <v>58</v>
      </c>
      <c r="C2059">
        <v>45</v>
      </c>
      <c r="D2059">
        <v>100000000</v>
      </c>
      <c r="E2059">
        <v>39866673.144856997</v>
      </c>
      <c r="F2059">
        <v>39866673.144856997</v>
      </c>
      <c r="G2059">
        <v>90190547.339139402</v>
      </c>
      <c r="H2059">
        <v>56379989.848152101</v>
      </c>
      <c r="I2059">
        <v>279.44156624828997</v>
      </c>
      <c r="J2059">
        <f t="shared" si="64"/>
        <v>0.84804809615642596</v>
      </c>
      <c r="K2059">
        <f t="shared" si="65"/>
        <v>0.70710678118654757</v>
      </c>
    </row>
    <row r="2060" spans="1:11" x14ac:dyDescent="0.25">
      <c r="A2060">
        <v>2059</v>
      </c>
      <c r="B2060">
        <v>58</v>
      </c>
      <c r="C2060">
        <v>45</v>
      </c>
      <c r="D2060">
        <v>200000000</v>
      </c>
      <c r="E2060">
        <v>77337623.666925505</v>
      </c>
      <c r="F2060">
        <v>77337623.666925505</v>
      </c>
      <c r="G2060">
        <v>174995356.95478201</v>
      </c>
      <c r="H2060">
        <v>109371916.27147201</v>
      </c>
      <c r="I2060">
        <v>1051.90051105517</v>
      </c>
      <c r="J2060">
        <f t="shared" si="64"/>
        <v>0.84804809615642596</v>
      </c>
      <c r="K2060">
        <f t="shared" si="65"/>
        <v>0.70710678118654757</v>
      </c>
    </row>
    <row r="2061" spans="1:11" x14ac:dyDescent="0.25">
      <c r="A2061">
        <v>2060</v>
      </c>
      <c r="B2061">
        <v>58</v>
      </c>
      <c r="C2061">
        <v>45</v>
      </c>
      <c r="D2061">
        <v>300000000</v>
      </c>
      <c r="E2061">
        <v>114808574.18899401</v>
      </c>
      <c r="F2061">
        <v>114808574.18899401</v>
      </c>
      <c r="G2061">
        <v>259800166.57042399</v>
      </c>
      <c r="H2061">
        <v>162363842.69479299</v>
      </c>
      <c r="I2061">
        <v>2318.3768344206501</v>
      </c>
      <c r="J2061">
        <f t="shared" si="64"/>
        <v>0.84804809615642596</v>
      </c>
      <c r="K2061">
        <f t="shared" si="65"/>
        <v>0.70710678118654757</v>
      </c>
    </row>
    <row r="2062" spans="1:11" x14ac:dyDescent="0.25">
      <c r="A2062">
        <v>2061</v>
      </c>
      <c r="B2062">
        <v>58</v>
      </c>
      <c r="C2062">
        <v>45</v>
      </c>
      <c r="D2062">
        <v>350000000</v>
      </c>
      <c r="E2062">
        <v>133544049.450028</v>
      </c>
      <c r="F2062">
        <v>133544049.450028</v>
      </c>
      <c r="G2062">
        <v>302202571.378245</v>
      </c>
      <c r="H2062">
        <v>188859805.90645301</v>
      </c>
      <c r="I2062">
        <v>3136.8715130628698</v>
      </c>
      <c r="J2062">
        <f t="shared" si="64"/>
        <v>0.84804809615642596</v>
      </c>
      <c r="K2062">
        <f t="shared" si="65"/>
        <v>0.70710678118654757</v>
      </c>
    </row>
    <row r="2063" spans="1:11" x14ac:dyDescent="0.25">
      <c r="A2063">
        <v>2062</v>
      </c>
      <c r="B2063">
        <v>58</v>
      </c>
      <c r="C2063">
        <v>45</v>
      </c>
      <c r="D2063">
        <v>400000000</v>
      </c>
      <c r="E2063">
        <v>152279524.71106201</v>
      </c>
      <c r="F2063">
        <v>152279524.71106201</v>
      </c>
      <c r="G2063">
        <v>344604976.18606699</v>
      </c>
      <c r="H2063">
        <v>215355769.11811301</v>
      </c>
      <c r="I2063">
        <v>4078.8705363447302</v>
      </c>
      <c r="J2063">
        <f t="shared" si="64"/>
        <v>0.84804809615642596</v>
      </c>
      <c r="K2063">
        <f t="shared" si="65"/>
        <v>0.70710678118654757</v>
      </c>
    </row>
    <row r="2064" spans="1:11" x14ac:dyDescent="0.25">
      <c r="A2064">
        <v>2063</v>
      </c>
      <c r="B2064">
        <v>58</v>
      </c>
      <c r="C2064">
        <v>45</v>
      </c>
      <c r="D2064">
        <v>500000000</v>
      </c>
      <c r="E2064">
        <v>189750475.23313099</v>
      </c>
      <c r="F2064">
        <v>189750475.23313099</v>
      </c>
      <c r="G2064">
        <v>429409785.801709</v>
      </c>
      <c r="H2064">
        <v>268347695.54143399</v>
      </c>
      <c r="I2064">
        <v>6333.3816168273997</v>
      </c>
      <c r="J2064">
        <f t="shared" si="64"/>
        <v>0.84804809615642596</v>
      </c>
      <c r="K2064">
        <f t="shared" si="65"/>
        <v>0.70710678118654757</v>
      </c>
    </row>
    <row r="2065" spans="1:11" x14ac:dyDescent="0.25">
      <c r="A2065">
        <v>2064</v>
      </c>
      <c r="B2065">
        <v>58</v>
      </c>
      <c r="C2065">
        <v>45</v>
      </c>
      <c r="D2065">
        <v>750000000</v>
      </c>
      <c r="E2065">
        <v>283427851.538302</v>
      </c>
      <c r="F2065">
        <v>283427851.538302</v>
      </c>
      <c r="G2065">
        <v>641421809.84081602</v>
      </c>
      <c r="H2065">
        <v>400827511.59973502</v>
      </c>
      <c r="I2065">
        <v>14130.9853492279</v>
      </c>
      <c r="J2065">
        <f t="shared" si="64"/>
        <v>0.84804809615642596</v>
      </c>
      <c r="K2065">
        <f t="shared" si="65"/>
        <v>0.70710678118654757</v>
      </c>
    </row>
    <row r="2066" spans="1:11" x14ac:dyDescent="0.25">
      <c r="A2066">
        <v>2065</v>
      </c>
      <c r="B2066">
        <v>58</v>
      </c>
      <c r="C2066">
        <v>45</v>
      </c>
      <c r="D2066">
        <v>1000000000</v>
      </c>
      <c r="E2066">
        <v>377105227.84347302</v>
      </c>
      <c r="F2066">
        <v>377105227.84347302</v>
      </c>
      <c r="G2066">
        <v>853433833.87992203</v>
      </c>
      <c r="H2066">
        <v>533307327.65803599</v>
      </c>
      <c r="I2066">
        <v>25016.1976976197</v>
      </c>
      <c r="J2066">
        <f t="shared" si="64"/>
        <v>0.84804809615642596</v>
      </c>
      <c r="K2066">
        <f t="shared" si="65"/>
        <v>0.70710678118654757</v>
      </c>
    </row>
    <row r="2067" spans="1:11" x14ac:dyDescent="0.25">
      <c r="A2067">
        <v>2066</v>
      </c>
      <c r="B2067">
        <v>59</v>
      </c>
      <c r="C2067">
        <v>45</v>
      </c>
      <c r="D2067">
        <v>100</v>
      </c>
      <c r="E2067">
        <v>2328604.1647246201</v>
      </c>
      <c r="F2067">
        <v>2328604.1647246201</v>
      </c>
      <c r="G2067">
        <v>5444021.9208754404</v>
      </c>
      <c r="H2067">
        <v>3293143.5911520398</v>
      </c>
      <c r="I2067">
        <v>1.0000314347681101</v>
      </c>
      <c r="J2067">
        <f t="shared" si="64"/>
        <v>0.85716730070211222</v>
      </c>
      <c r="K2067">
        <f t="shared" si="65"/>
        <v>0.70710678118654757</v>
      </c>
    </row>
    <row r="2068" spans="1:11" x14ac:dyDescent="0.25">
      <c r="A2068">
        <v>2067</v>
      </c>
      <c r="B2068">
        <v>59</v>
      </c>
      <c r="C2068">
        <v>45</v>
      </c>
      <c r="D2068">
        <v>500</v>
      </c>
      <c r="E2068">
        <v>2328749.8394907601</v>
      </c>
      <c r="F2068">
        <v>2328749.8394907601</v>
      </c>
      <c r="G2068">
        <v>5444364.7877957197</v>
      </c>
      <c r="H2068">
        <v>3293349.6063819998</v>
      </c>
      <c r="I2068">
        <v>1.00015717878125</v>
      </c>
      <c r="J2068">
        <f t="shared" si="64"/>
        <v>0.85716730070211222</v>
      </c>
      <c r="K2068">
        <f t="shared" si="65"/>
        <v>0.70710678118654757</v>
      </c>
    </row>
    <row r="2069" spans="1:11" x14ac:dyDescent="0.25">
      <c r="A2069">
        <v>2068</v>
      </c>
      <c r="B2069">
        <v>59</v>
      </c>
      <c r="C2069">
        <v>45</v>
      </c>
      <c r="D2069">
        <v>1000</v>
      </c>
      <c r="E2069">
        <v>2328931.9329484301</v>
      </c>
      <c r="F2069">
        <v>2328931.9329484301</v>
      </c>
      <c r="G2069">
        <v>5444793.3714460703</v>
      </c>
      <c r="H2069">
        <v>3293607.1254194598</v>
      </c>
      <c r="I2069">
        <v>1.0003143699142201</v>
      </c>
      <c r="J2069">
        <f t="shared" si="64"/>
        <v>0.85716730070211222</v>
      </c>
      <c r="K2069">
        <f t="shared" si="65"/>
        <v>0.70710678118654757</v>
      </c>
    </row>
    <row r="2070" spans="1:11" x14ac:dyDescent="0.25">
      <c r="A2070">
        <v>2069</v>
      </c>
      <c r="B2070">
        <v>59</v>
      </c>
      <c r="C2070">
        <v>45</v>
      </c>
      <c r="D2070">
        <v>10000</v>
      </c>
      <c r="E2070">
        <v>2332209.6151864701</v>
      </c>
      <c r="F2070">
        <v>2332209.6151864701</v>
      </c>
      <c r="G2070">
        <v>5452507.8771523898</v>
      </c>
      <c r="H2070">
        <v>3298242.4680936499</v>
      </c>
      <c r="I2070">
        <v>1.00314592245235</v>
      </c>
      <c r="J2070">
        <f t="shared" si="64"/>
        <v>0.85716730070211222</v>
      </c>
      <c r="K2070">
        <f t="shared" si="65"/>
        <v>0.70710678118654757</v>
      </c>
    </row>
    <row r="2071" spans="1:11" x14ac:dyDescent="0.25">
      <c r="A2071">
        <v>2070</v>
      </c>
      <c r="B2071">
        <v>59</v>
      </c>
      <c r="C2071">
        <v>45</v>
      </c>
      <c r="D2071">
        <v>50000</v>
      </c>
      <c r="E2071">
        <v>2346777.0918000001</v>
      </c>
      <c r="F2071">
        <v>2346777.0918000001</v>
      </c>
      <c r="G2071">
        <v>5486794.5691804802</v>
      </c>
      <c r="H2071">
        <v>3318843.99109005</v>
      </c>
      <c r="I2071">
        <v>1.015779019152</v>
      </c>
      <c r="J2071">
        <f t="shared" si="64"/>
        <v>0.85716730070211222</v>
      </c>
      <c r="K2071">
        <f t="shared" si="65"/>
        <v>0.70710678118654757</v>
      </c>
    </row>
    <row r="2072" spans="1:11" x14ac:dyDescent="0.25">
      <c r="A2072">
        <v>2071</v>
      </c>
      <c r="B2072">
        <v>59</v>
      </c>
      <c r="C2072">
        <v>45</v>
      </c>
      <c r="D2072">
        <v>100000</v>
      </c>
      <c r="E2072">
        <v>2364986.4375669099</v>
      </c>
      <c r="F2072">
        <v>2364986.4375669099</v>
      </c>
      <c r="G2072">
        <v>5529652.9342155801</v>
      </c>
      <c r="H2072">
        <v>3344595.8948355499</v>
      </c>
      <c r="I2072">
        <v>1.03168155552954</v>
      </c>
      <c r="J2072">
        <f t="shared" si="64"/>
        <v>0.85716730070211222</v>
      </c>
      <c r="K2072">
        <f t="shared" si="65"/>
        <v>0.70710678118654757</v>
      </c>
    </row>
    <row r="2073" spans="1:11" x14ac:dyDescent="0.25">
      <c r="A2073">
        <v>2072</v>
      </c>
      <c r="B2073">
        <v>59</v>
      </c>
      <c r="C2073">
        <v>45</v>
      </c>
      <c r="D2073">
        <v>200000</v>
      </c>
      <c r="E2073">
        <v>2401405.1291007199</v>
      </c>
      <c r="F2073">
        <v>2401405.1291007199</v>
      </c>
      <c r="G2073">
        <v>5615369.6642857902</v>
      </c>
      <c r="H2073">
        <v>3396099.7023265599</v>
      </c>
      <c r="I2073">
        <v>1.06385717996121</v>
      </c>
      <c r="J2073">
        <f t="shared" si="64"/>
        <v>0.85716730070211222</v>
      </c>
      <c r="K2073">
        <f t="shared" si="65"/>
        <v>0.70710678118654757</v>
      </c>
    </row>
    <row r="2074" spans="1:11" x14ac:dyDescent="0.25">
      <c r="A2074">
        <v>2073</v>
      </c>
      <c r="B2074">
        <v>59</v>
      </c>
      <c r="C2074">
        <v>45</v>
      </c>
      <c r="D2074">
        <v>300000</v>
      </c>
      <c r="E2074">
        <v>2437823.8206345402</v>
      </c>
      <c r="F2074">
        <v>2437823.8206345402</v>
      </c>
      <c r="G2074">
        <v>5701086.3943560002</v>
      </c>
      <c r="H2074">
        <v>3447603.5098175602</v>
      </c>
      <c r="I2074">
        <v>1.09652687329501</v>
      </c>
      <c r="J2074">
        <f t="shared" si="64"/>
        <v>0.85716730070211222</v>
      </c>
      <c r="K2074">
        <f t="shared" si="65"/>
        <v>0.70710678118654757</v>
      </c>
    </row>
    <row r="2075" spans="1:11" x14ac:dyDescent="0.25">
      <c r="A2075">
        <v>2074</v>
      </c>
      <c r="B2075">
        <v>59</v>
      </c>
      <c r="C2075">
        <v>45</v>
      </c>
      <c r="D2075">
        <v>400000</v>
      </c>
      <c r="E2075">
        <v>2474242.5121683599</v>
      </c>
      <c r="F2075">
        <v>2474242.5121683502</v>
      </c>
      <c r="G2075">
        <v>5786803.1244262196</v>
      </c>
      <c r="H2075">
        <v>3499107.3173085698</v>
      </c>
      <c r="I2075">
        <v>1.1296906355309499</v>
      </c>
      <c r="J2075">
        <f t="shared" si="64"/>
        <v>0.85716730070211222</v>
      </c>
      <c r="K2075">
        <f t="shared" si="65"/>
        <v>0.70710678118654757</v>
      </c>
    </row>
    <row r="2076" spans="1:11" x14ac:dyDescent="0.25">
      <c r="A2076">
        <v>2075</v>
      </c>
      <c r="B2076">
        <v>59</v>
      </c>
      <c r="C2076">
        <v>45</v>
      </c>
      <c r="D2076">
        <v>500000</v>
      </c>
      <c r="E2076">
        <v>2510661.2037021699</v>
      </c>
      <c r="F2076">
        <v>2510661.2037021699</v>
      </c>
      <c r="G2076">
        <v>5872519.8544964297</v>
      </c>
      <c r="H2076">
        <v>3550611.1247995701</v>
      </c>
      <c r="I2076">
        <v>1.1633484666690199</v>
      </c>
      <c r="J2076">
        <f t="shared" si="64"/>
        <v>0.85716730070211222</v>
      </c>
      <c r="K2076">
        <f t="shared" si="65"/>
        <v>0.70710678118654757</v>
      </c>
    </row>
    <row r="2077" spans="1:11" x14ac:dyDescent="0.25">
      <c r="A2077">
        <v>2076</v>
      </c>
      <c r="B2077">
        <v>59</v>
      </c>
      <c r="C2077">
        <v>45</v>
      </c>
      <c r="D2077">
        <v>750000</v>
      </c>
      <c r="E2077">
        <v>2601707.9325367101</v>
      </c>
      <c r="F2077">
        <v>2601707.9325367101</v>
      </c>
      <c r="G2077">
        <v>6086811.6796719497</v>
      </c>
      <c r="H2077">
        <v>3679370.6435270901</v>
      </c>
      <c r="I2077">
        <v>1.2496545959610199</v>
      </c>
      <c r="J2077">
        <f t="shared" si="64"/>
        <v>0.85716730070211222</v>
      </c>
      <c r="K2077">
        <f t="shared" si="65"/>
        <v>0.70710678118654757</v>
      </c>
    </row>
    <row r="2078" spans="1:11" x14ac:dyDescent="0.25">
      <c r="A2078">
        <v>2077</v>
      </c>
      <c r="B2078">
        <v>59</v>
      </c>
      <c r="C2078">
        <v>45</v>
      </c>
      <c r="D2078">
        <v>1000000</v>
      </c>
      <c r="E2078">
        <v>2692754.6613712502</v>
      </c>
      <c r="F2078">
        <v>2692754.6613712502</v>
      </c>
      <c r="G2078">
        <v>6301103.50484748</v>
      </c>
      <c r="H2078">
        <v>3808130.1622545999</v>
      </c>
      <c r="I2078">
        <v>1.3390486558913499</v>
      </c>
      <c r="J2078">
        <f t="shared" si="64"/>
        <v>0.85716730070211222</v>
      </c>
      <c r="K2078">
        <f t="shared" si="65"/>
        <v>0.70710678118654757</v>
      </c>
    </row>
    <row r="2079" spans="1:11" x14ac:dyDescent="0.25">
      <c r="A2079">
        <v>2078</v>
      </c>
      <c r="B2079">
        <v>59</v>
      </c>
      <c r="C2079">
        <v>45</v>
      </c>
      <c r="D2079">
        <v>2500000</v>
      </c>
      <c r="E2079">
        <v>3239035.0343785002</v>
      </c>
      <c r="F2079">
        <v>3239035.0343785002</v>
      </c>
      <c r="G2079">
        <v>7586854.4559006495</v>
      </c>
      <c r="H2079">
        <v>4580687.2746196799</v>
      </c>
      <c r="I2079">
        <v>1.9402595588781999</v>
      </c>
      <c r="J2079">
        <f t="shared" si="64"/>
        <v>0.85716730070211222</v>
      </c>
      <c r="K2079">
        <f t="shared" si="65"/>
        <v>0.70710678118654757</v>
      </c>
    </row>
    <row r="2080" spans="1:11" x14ac:dyDescent="0.25">
      <c r="A2080">
        <v>2079</v>
      </c>
      <c r="B2080">
        <v>59</v>
      </c>
      <c r="C2080">
        <v>45</v>
      </c>
      <c r="D2080">
        <v>5000000</v>
      </c>
      <c r="E2080">
        <v>4149502.3227239102</v>
      </c>
      <c r="F2080">
        <v>4149502.3227239102</v>
      </c>
      <c r="G2080">
        <v>9729772.7076559309</v>
      </c>
      <c r="H2080">
        <v>5868282.4618948204</v>
      </c>
      <c r="I2080">
        <v>3.1893121815891399</v>
      </c>
      <c r="J2080">
        <f t="shared" si="64"/>
        <v>0.85716730070211222</v>
      </c>
      <c r="K2080">
        <f t="shared" si="65"/>
        <v>0.70710678118654757</v>
      </c>
    </row>
    <row r="2081" spans="1:11" x14ac:dyDescent="0.25">
      <c r="A2081">
        <v>2080</v>
      </c>
      <c r="B2081">
        <v>59</v>
      </c>
      <c r="C2081">
        <v>45</v>
      </c>
      <c r="D2081">
        <v>6000000</v>
      </c>
      <c r="E2081">
        <v>4513689.23806208</v>
      </c>
      <c r="F2081">
        <v>4513689.23806208</v>
      </c>
      <c r="G2081">
        <v>10586940.008358</v>
      </c>
      <c r="H2081">
        <v>6383320.5368048698</v>
      </c>
      <c r="I2081">
        <v>3.7753952885466799</v>
      </c>
      <c r="J2081">
        <f t="shared" si="64"/>
        <v>0.85716730070211222</v>
      </c>
      <c r="K2081">
        <f t="shared" si="65"/>
        <v>0.70710678118654757</v>
      </c>
    </row>
    <row r="2082" spans="1:11" x14ac:dyDescent="0.25">
      <c r="A2082">
        <v>2081</v>
      </c>
      <c r="B2082">
        <v>59</v>
      </c>
      <c r="C2082">
        <v>45</v>
      </c>
      <c r="D2082">
        <v>7000000</v>
      </c>
      <c r="E2082">
        <v>4877876.1534002395</v>
      </c>
      <c r="F2082">
        <v>4877876.1534002395</v>
      </c>
      <c r="G2082">
        <v>11444107.3090601</v>
      </c>
      <c r="H2082">
        <v>6898358.6117149303</v>
      </c>
      <c r="I2082">
        <v>4.4108852857174599</v>
      </c>
      <c r="J2082">
        <f t="shared" si="64"/>
        <v>0.85716730070211222</v>
      </c>
      <c r="K2082">
        <f t="shared" si="65"/>
        <v>0.70710678118654757</v>
      </c>
    </row>
    <row r="2083" spans="1:11" x14ac:dyDescent="0.25">
      <c r="A2083">
        <v>2082</v>
      </c>
      <c r="B2083">
        <v>59</v>
      </c>
      <c r="C2083">
        <v>45</v>
      </c>
      <c r="D2083">
        <v>8000000</v>
      </c>
      <c r="E2083">
        <v>5242063.0687384102</v>
      </c>
      <c r="F2083">
        <v>5242063.0687384102</v>
      </c>
      <c r="G2083">
        <v>12301274.609762199</v>
      </c>
      <c r="H2083">
        <v>7413396.6866249796</v>
      </c>
      <c r="I2083">
        <v>5.0957821731014796</v>
      </c>
      <c r="J2083">
        <f t="shared" si="64"/>
        <v>0.85716730070211222</v>
      </c>
      <c r="K2083">
        <f t="shared" si="65"/>
        <v>0.70710678118654757</v>
      </c>
    </row>
    <row r="2084" spans="1:11" x14ac:dyDescent="0.25">
      <c r="A2084">
        <v>2083</v>
      </c>
      <c r="B2084">
        <v>59</v>
      </c>
      <c r="C2084">
        <v>45</v>
      </c>
      <c r="D2084">
        <v>9000000</v>
      </c>
      <c r="E2084">
        <v>5606249.9840765698</v>
      </c>
      <c r="F2084">
        <v>5606249.9840765698</v>
      </c>
      <c r="G2084">
        <v>13158441.9104643</v>
      </c>
      <c r="H2084">
        <v>7928434.7615350401</v>
      </c>
      <c r="I2084">
        <v>5.8300859506987299</v>
      </c>
      <c r="J2084">
        <f t="shared" si="64"/>
        <v>0.85716730070211222</v>
      </c>
      <c r="K2084">
        <f t="shared" si="65"/>
        <v>0.70710678118654757</v>
      </c>
    </row>
    <row r="2085" spans="1:11" x14ac:dyDescent="0.25">
      <c r="A2085">
        <v>2084</v>
      </c>
      <c r="B2085">
        <v>59</v>
      </c>
      <c r="C2085">
        <v>45</v>
      </c>
      <c r="D2085">
        <v>10000000</v>
      </c>
      <c r="E2085">
        <v>5970436.8994147303</v>
      </c>
      <c r="F2085">
        <v>5970436.8994147303</v>
      </c>
      <c r="G2085">
        <v>14015609.2111664</v>
      </c>
      <c r="H2085">
        <v>8443472.8364450894</v>
      </c>
      <c r="I2085">
        <v>6.6137966185092196</v>
      </c>
      <c r="J2085">
        <f t="shared" si="64"/>
        <v>0.85716730070211222</v>
      </c>
      <c r="K2085">
        <f t="shared" si="65"/>
        <v>0.70710678118654757</v>
      </c>
    </row>
    <row r="2086" spans="1:11" x14ac:dyDescent="0.25">
      <c r="A2086">
        <v>2085</v>
      </c>
      <c r="B2086">
        <v>59</v>
      </c>
      <c r="C2086">
        <v>45</v>
      </c>
      <c r="D2086">
        <v>15000000</v>
      </c>
      <c r="E2086">
        <v>7791371.4761055596</v>
      </c>
      <c r="F2086">
        <v>7791371.4761055596</v>
      </c>
      <c r="G2086">
        <v>18301445.714676999</v>
      </c>
      <c r="H2086">
        <v>11018663.2109953</v>
      </c>
      <c r="I2086">
        <v>11.2734533107602</v>
      </c>
      <c r="J2086">
        <f t="shared" si="64"/>
        <v>0.85716730070211222</v>
      </c>
      <c r="K2086">
        <f t="shared" si="65"/>
        <v>0.70710678118654757</v>
      </c>
    </row>
    <row r="2087" spans="1:11" x14ac:dyDescent="0.25">
      <c r="A2087">
        <v>2086</v>
      </c>
      <c r="B2087">
        <v>59</v>
      </c>
      <c r="C2087">
        <v>45</v>
      </c>
      <c r="D2087">
        <v>20000000</v>
      </c>
      <c r="E2087">
        <v>9612306.0527963806</v>
      </c>
      <c r="F2087">
        <v>9612306.0527963806</v>
      </c>
      <c r="G2087">
        <v>22587282.2181876</v>
      </c>
      <c r="H2087">
        <v>13593853.585545599</v>
      </c>
      <c r="I2087">
        <v>17.168282258342099</v>
      </c>
      <c r="J2087">
        <f t="shared" si="64"/>
        <v>0.85716730070211222</v>
      </c>
      <c r="K2087">
        <f t="shared" si="65"/>
        <v>0.70710678118654757</v>
      </c>
    </row>
    <row r="2088" spans="1:11" x14ac:dyDescent="0.25">
      <c r="A2088">
        <v>2087</v>
      </c>
      <c r="B2088">
        <v>59</v>
      </c>
      <c r="C2088">
        <v>45</v>
      </c>
      <c r="D2088">
        <v>25000000</v>
      </c>
      <c r="E2088">
        <v>11433240.6294872</v>
      </c>
      <c r="F2088">
        <v>11433240.6294872</v>
      </c>
      <c r="G2088">
        <v>26873118.721698102</v>
      </c>
      <c r="H2088">
        <v>16169043.960095899</v>
      </c>
      <c r="I2088">
        <v>24.298283461254901</v>
      </c>
      <c r="J2088">
        <f t="shared" si="64"/>
        <v>0.85716730070211222</v>
      </c>
      <c r="K2088">
        <f t="shared" si="65"/>
        <v>0.70710678118654757</v>
      </c>
    </row>
    <row r="2089" spans="1:11" x14ac:dyDescent="0.25">
      <c r="A2089">
        <v>2088</v>
      </c>
      <c r="B2089">
        <v>59</v>
      </c>
      <c r="C2089">
        <v>45</v>
      </c>
      <c r="D2089">
        <v>30000000</v>
      </c>
      <c r="E2089">
        <v>13254175.206178</v>
      </c>
      <c r="F2089">
        <v>13254175.206178</v>
      </c>
      <c r="G2089">
        <v>31158955.2252087</v>
      </c>
      <c r="H2089">
        <v>18744234.334646098</v>
      </c>
      <c r="I2089">
        <v>32.663456919498699</v>
      </c>
      <c r="J2089">
        <f t="shared" si="64"/>
        <v>0.85716730070211222</v>
      </c>
      <c r="K2089">
        <f t="shared" si="65"/>
        <v>0.70710678118654757</v>
      </c>
    </row>
    <row r="2090" spans="1:11" x14ac:dyDescent="0.25">
      <c r="A2090">
        <v>2089</v>
      </c>
      <c r="B2090">
        <v>59</v>
      </c>
      <c r="C2090">
        <v>45</v>
      </c>
      <c r="D2090">
        <v>35000000</v>
      </c>
      <c r="E2090">
        <v>15075109.782868801</v>
      </c>
      <c r="F2090">
        <v>15075109.782868801</v>
      </c>
      <c r="G2090">
        <v>35444791.728719302</v>
      </c>
      <c r="H2090">
        <v>21319424.7091964</v>
      </c>
      <c r="I2090">
        <v>42.263802633073396</v>
      </c>
      <c r="J2090">
        <f t="shared" si="64"/>
        <v>0.85716730070211222</v>
      </c>
      <c r="K2090">
        <f t="shared" si="65"/>
        <v>0.70710678118654757</v>
      </c>
    </row>
    <row r="2091" spans="1:11" x14ac:dyDescent="0.25">
      <c r="A2091">
        <v>2090</v>
      </c>
      <c r="B2091">
        <v>59</v>
      </c>
      <c r="C2091">
        <v>45</v>
      </c>
      <c r="D2091">
        <v>40000000</v>
      </c>
      <c r="E2091">
        <v>16896044.359559599</v>
      </c>
      <c r="F2091">
        <v>16896044.359559599</v>
      </c>
      <c r="G2091">
        <v>39730628.232229799</v>
      </c>
      <c r="H2091">
        <v>23894615.083746701</v>
      </c>
      <c r="I2091">
        <v>53.099320601979002</v>
      </c>
      <c r="J2091">
        <f t="shared" si="64"/>
        <v>0.85716730070211222</v>
      </c>
      <c r="K2091">
        <f t="shared" si="65"/>
        <v>0.70710678118654757</v>
      </c>
    </row>
    <row r="2092" spans="1:11" x14ac:dyDescent="0.25">
      <c r="A2092">
        <v>2091</v>
      </c>
      <c r="B2092">
        <v>59</v>
      </c>
      <c r="C2092">
        <v>45</v>
      </c>
      <c r="D2092">
        <v>50000000</v>
      </c>
      <c r="E2092">
        <v>20537913.512941301</v>
      </c>
      <c r="F2092">
        <v>20537913.512941301</v>
      </c>
      <c r="G2092">
        <v>48302301.239250898</v>
      </c>
      <c r="H2092">
        <v>29044995.8328472</v>
      </c>
      <c r="I2092">
        <v>78.475873305782997</v>
      </c>
      <c r="J2092">
        <f t="shared" si="64"/>
        <v>0.85716730070211222</v>
      </c>
      <c r="K2092">
        <f t="shared" si="65"/>
        <v>0.70710678118654757</v>
      </c>
    </row>
    <row r="2093" spans="1:11" x14ac:dyDescent="0.25">
      <c r="A2093">
        <v>2092</v>
      </c>
      <c r="B2093">
        <v>59</v>
      </c>
      <c r="C2093">
        <v>45</v>
      </c>
      <c r="D2093">
        <v>75000000</v>
      </c>
      <c r="E2093">
        <v>29642586.3963954</v>
      </c>
      <c r="F2093">
        <v>29642586.3963954</v>
      </c>
      <c r="G2093">
        <v>69731483.756803706</v>
      </c>
      <c r="H2093">
        <v>41920947.7055986</v>
      </c>
      <c r="I2093">
        <v>163.532769533584</v>
      </c>
      <c r="J2093">
        <f t="shared" si="64"/>
        <v>0.85716730070211222</v>
      </c>
      <c r="K2093">
        <f t="shared" si="65"/>
        <v>0.70710678118654757</v>
      </c>
    </row>
    <row r="2094" spans="1:11" x14ac:dyDescent="0.25">
      <c r="A2094">
        <v>2093</v>
      </c>
      <c r="B2094">
        <v>59</v>
      </c>
      <c r="C2094">
        <v>45</v>
      </c>
      <c r="D2094">
        <v>100000000</v>
      </c>
      <c r="E2094">
        <v>38747259.279849499</v>
      </c>
      <c r="F2094">
        <v>38747259.279849499</v>
      </c>
      <c r="G2094">
        <v>91160666.274356604</v>
      </c>
      <c r="H2094">
        <v>54796899.578349903</v>
      </c>
      <c r="I2094">
        <v>279.46897214465798</v>
      </c>
      <c r="J2094">
        <f t="shared" si="64"/>
        <v>0.85716730070211222</v>
      </c>
      <c r="K2094">
        <f t="shared" si="65"/>
        <v>0.70710678118654757</v>
      </c>
    </row>
    <row r="2095" spans="1:11" x14ac:dyDescent="0.25">
      <c r="A2095">
        <v>2094</v>
      </c>
      <c r="B2095">
        <v>59</v>
      </c>
      <c r="C2095">
        <v>45</v>
      </c>
      <c r="D2095">
        <v>200000000</v>
      </c>
      <c r="E2095">
        <v>75165950.813666001</v>
      </c>
      <c r="F2095">
        <v>75165950.813665897</v>
      </c>
      <c r="G2095">
        <v>176877396.344567</v>
      </c>
      <c r="H2095">
        <v>106300707.069355</v>
      </c>
      <c r="I2095">
        <v>1052.0068464216799</v>
      </c>
      <c r="J2095">
        <f t="shared" si="64"/>
        <v>0.85716730070211222</v>
      </c>
      <c r="K2095">
        <f t="shared" si="65"/>
        <v>0.70710678118654757</v>
      </c>
    </row>
    <row r="2096" spans="1:11" x14ac:dyDescent="0.25">
      <c r="A2096">
        <v>2095</v>
      </c>
      <c r="B2096">
        <v>59</v>
      </c>
      <c r="C2096">
        <v>45</v>
      </c>
      <c r="D2096">
        <v>300000000</v>
      </c>
      <c r="E2096">
        <v>111584642.347482</v>
      </c>
      <c r="F2096">
        <v>111584642.347482</v>
      </c>
      <c r="G2096">
        <v>262594126.41477901</v>
      </c>
      <c r="H2096">
        <v>157804514.56036001</v>
      </c>
      <c r="I2096">
        <v>2318.6136228310802</v>
      </c>
      <c r="J2096">
        <f t="shared" si="64"/>
        <v>0.85716730070211222</v>
      </c>
      <c r="K2096">
        <f t="shared" si="65"/>
        <v>0.70710678118654757</v>
      </c>
    </row>
    <row r="2097" spans="1:11" x14ac:dyDescent="0.25">
      <c r="A2097">
        <v>2096</v>
      </c>
      <c r="B2097">
        <v>59</v>
      </c>
      <c r="C2097">
        <v>45</v>
      </c>
      <c r="D2097">
        <v>350000000</v>
      </c>
      <c r="E2097">
        <v>129793988.11439</v>
      </c>
      <c r="F2097">
        <v>129793988.11439</v>
      </c>
      <c r="G2097">
        <v>305452491.449884</v>
      </c>
      <c r="H2097">
        <v>183556418.30586299</v>
      </c>
      <c r="I2097">
        <v>3137.1928493354199</v>
      </c>
      <c r="J2097">
        <f t="shared" si="64"/>
        <v>0.85716730070211222</v>
      </c>
      <c r="K2097">
        <f t="shared" si="65"/>
        <v>0.70710678118654757</v>
      </c>
    </row>
    <row r="2098" spans="1:11" x14ac:dyDescent="0.25">
      <c r="A2098">
        <v>2097</v>
      </c>
      <c r="B2098">
        <v>59</v>
      </c>
      <c r="C2098">
        <v>45</v>
      </c>
      <c r="D2098">
        <v>400000000</v>
      </c>
      <c r="E2098">
        <v>148003333.88129801</v>
      </c>
      <c r="F2098">
        <v>148003333.88129801</v>
      </c>
      <c r="G2098">
        <v>348310856.48499</v>
      </c>
      <c r="H2098">
        <v>209308322.051366</v>
      </c>
      <c r="I2098">
        <v>4079.2893013728499</v>
      </c>
      <c r="J2098">
        <f t="shared" si="64"/>
        <v>0.85716730070211222</v>
      </c>
      <c r="K2098">
        <f t="shared" si="65"/>
        <v>0.70710678118654757</v>
      </c>
    </row>
    <row r="2099" spans="1:11" x14ac:dyDescent="0.25">
      <c r="A2099">
        <v>2098</v>
      </c>
      <c r="B2099">
        <v>59</v>
      </c>
      <c r="C2099">
        <v>45</v>
      </c>
      <c r="D2099">
        <v>500000000</v>
      </c>
      <c r="E2099">
        <v>184422025.415115</v>
      </c>
      <c r="F2099">
        <v>184422025.415115</v>
      </c>
      <c r="G2099">
        <v>434027586.55520099</v>
      </c>
      <c r="H2099">
        <v>260812129.542371</v>
      </c>
      <c r="I2099">
        <v>6334.0338820469897</v>
      </c>
      <c r="J2099">
        <f t="shared" si="64"/>
        <v>0.85716730070211222</v>
      </c>
      <c r="K2099">
        <f t="shared" si="65"/>
        <v>0.70710678118654757</v>
      </c>
    </row>
    <row r="2100" spans="1:11" x14ac:dyDescent="0.25">
      <c r="A2100">
        <v>2099</v>
      </c>
      <c r="B2100">
        <v>59</v>
      </c>
      <c r="C2100">
        <v>45</v>
      </c>
      <c r="D2100">
        <v>750000000</v>
      </c>
      <c r="E2100">
        <v>275468754.24965602</v>
      </c>
      <c r="F2100">
        <v>275468754.24965602</v>
      </c>
      <c r="G2100">
        <v>648319411.73072898</v>
      </c>
      <c r="H2100">
        <v>389571648.269885</v>
      </c>
      <c r="I2100">
        <v>14132.4467805614</v>
      </c>
      <c r="J2100">
        <f t="shared" si="64"/>
        <v>0.85716730070211222</v>
      </c>
      <c r="K2100">
        <f t="shared" si="65"/>
        <v>0.70710678118654757</v>
      </c>
    </row>
    <row r="2101" spans="1:11" x14ac:dyDescent="0.25">
      <c r="A2101">
        <v>2100</v>
      </c>
      <c r="B2101">
        <v>59</v>
      </c>
      <c r="C2101">
        <v>45</v>
      </c>
      <c r="D2101">
        <v>1000000000</v>
      </c>
      <c r="E2101">
        <v>366515483.08419698</v>
      </c>
      <c r="F2101">
        <v>366515483.08419698</v>
      </c>
      <c r="G2101">
        <v>862611236.90625703</v>
      </c>
      <c r="H2101">
        <v>518331166.99739802</v>
      </c>
      <c r="I2101">
        <v>25018.7903174032</v>
      </c>
      <c r="J2101">
        <f t="shared" si="64"/>
        <v>0.85716730070211222</v>
      </c>
      <c r="K2101">
        <f t="shared" si="65"/>
        <v>0.70710678118654757</v>
      </c>
    </row>
    <row r="2102" spans="1:11" x14ac:dyDescent="0.25">
      <c r="A2102">
        <v>2101</v>
      </c>
      <c r="B2102">
        <v>60</v>
      </c>
      <c r="C2102">
        <v>45</v>
      </c>
      <c r="D2102">
        <v>100</v>
      </c>
      <c r="E2102">
        <v>2260729.6889155898</v>
      </c>
      <c r="F2102">
        <v>2260729.6889155898</v>
      </c>
      <c r="G2102">
        <v>5500563.7364790104</v>
      </c>
      <c r="H2102">
        <v>3197154.5869239401</v>
      </c>
      <c r="I2102">
        <v>1.00003143638226</v>
      </c>
      <c r="J2102">
        <f t="shared" si="64"/>
        <v>0.8660254037844386</v>
      </c>
      <c r="K2102">
        <f t="shared" si="65"/>
        <v>0.70710678118654757</v>
      </c>
    </row>
    <row r="2103" spans="1:11" x14ac:dyDescent="0.25">
      <c r="A2103">
        <v>2102</v>
      </c>
      <c r="B2103">
        <v>60</v>
      </c>
      <c r="C2103">
        <v>45</v>
      </c>
      <c r="D2103">
        <v>500</v>
      </c>
      <c r="E2103">
        <v>2260871.1102718301</v>
      </c>
      <c r="F2103">
        <v>2260871.1102718301</v>
      </c>
      <c r="G2103">
        <v>5500910.1466405299</v>
      </c>
      <c r="H2103">
        <v>3197354.5869239401</v>
      </c>
      <c r="I2103">
        <v>1.0001571868525001</v>
      </c>
      <c r="J2103">
        <f t="shared" si="64"/>
        <v>0.8660254037844386</v>
      </c>
      <c r="K2103">
        <f t="shared" si="65"/>
        <v>0.70710678118654757</v>
      </c>
    </row>
    <row r="2104" spans="1:11" x14ac:dyDescent="0.25">
      <c r="A2104">
        <v>2103</v>
      </c>
      <c r="B2104">
        <v>60</v>
      </c>
      <c r="C2104">
        <v>45</v>
      </c>
      <c r="D2104">
        <v>1000</v>
      </c>
      <c r="E2104">
        <v>2261047.88696713</v>
      </c>
      <c r="F2104">
        <v>2261047.88696713</v>
      </c>
      <c r="G2104">
        <v>5501343.1593424203</v>
      </c>
      <c r="H2104">
        <v>3197604.5869239401</v>
      </c>
      <c r="I2104">
        <v>1.00031438605798</v>
      </c>
      <c r="J2104">
        <f t="shared" si="64"/>
        <v>0.8660254037844386</v>
      </c>
      <c r="K2104">
        <f t="shared" si="65"/>
        <v>0.70710678118654757</v>
      </c>
    </row>
    <row r="2105" spans="1:11" x14ac:dyDescent="0.25">
      <c r="A2105">
        <v>2104</v>
      </c>
      <c r="B2105">
        <v>60</v>
      </c>
      <c r="C2105">
        <v>45</v>
      </c>
      <c r="D2105">
        <v>10000</v>
      </c>
      <c r="E2105">
        <v>2264229.8674824699</v>
      </c>
      <c r="F2105">
        <v>2264229.8674824699</v>
      </c>
      <c r="G2105">
        <v>5509137.3879764797</v>
      </c>
      <c r="H2105">
        <v>3202104.5869239401</v>
      </c>
      <c r="I2105">
        <v>1.0031460841175399</v>
      </c>
      <c r="J2105">
        <f t="shared" si="64"/>
        <v>0.8660254037844386</v>
      </c>
      <c r="K2105">
        <f t="shared" si="65"/>
        <v>0.70710678118654757</v>
      </c>
    </row>
    <row r="2106" spans="1:11" x14ac:dyDescent="0.25">
      <c r="A2106">
        <v>2105</v>
      </c>
      <c r="B2106">
        <v>60</v>
      </c>
      <c r="C2106">
        <v>45</v>
      </c>
      <c r="D2106">
        <v>50000</v>
      </c>
      <c r="E2106">
        <v>2278372.0031062001</v>
      </c>
      <c r="F2106">
        <v>2278372.0031062001</v>
      </c>
      <c r="G2106">
        <v>5543778.4041278604</v>
      </c>
      <c r="H2106">
        <v>3222104.5869239401</v>
      </c>
      <c r="I2106">
        <v>1.0157798325355101</v>
      </c>
      <c r="J2106">
        <f t="shared" si="64"/>
        <v>0.8660254037844386</v>
      </c>
      <c r="K2106">
        <f t="shared" si="65"/>
        <v>0.70710678118654757</v>
      </c>
    </row>
    <row r="2107" spans="1:11" x14ac:dyDescent="0.25">
      <c r="A2107">
        <v>2106</v>
      </c>
      <c r="B2107">
        <v>60</v>
      </c>
      <c r="C2107">
        <v>45</v>
      </c>
      <c r="D2107">
        <v>100000</v>
      </c>
      <c r="E2107">
        <v>2296049.6726358598</v>
      </c>
      <c r="F2107">
        <v>2296049.6726358598</v>
      </c>
      <c r="G2107">
        <v>5587079.6743170796</v>
      </c>
      <c r="H2107">
        <v>3247104.5869239401</v>
      </c>
      <c r="I2107">
        <v>1.0316831949405501</v>
      </c>
      <c r="J2107">
        <f t="shared" si="64"/>
        <v>0.8660254037844386</v>
      </c>
      <c r="K2107">
        <f t="shared" si="65"/>
        <v>0.70710678118654757</v>
      </c>
    </row>
    <row r="2108" spans="1:11" x14ac:dyDescent="0.25">
      <c r="A2108">
        <v>2107</v>
      </c>
      <c r="B2108">
        <v>60</v>
      </c>
      <c r="C2108">
        <v>45</v>
      </c>
      <c r="D2108">
        <v>200000</v>
      </c>
      <c r="E2108">
        <v>2331405.0116951899</v>
      </c>
      <c r="F2108">
        <v>2331405.0116951899</v>
      </c>
      <c r="G2108">
        <v>5673682.2146955198</v>
      </c>
      <c r="H2108">
        <v>3297104.5869239401</v>
      </c>
      <c r="I2108">
        <v>1.0638605093592199</v>
      </c>
      <c r="J2108">
        <f t="shared" si="64"/>
        <v>0.8660254037844386</v>
      </c>
      <c r="K2108">
        <f t="shared" si="65"/>
        <v>0.70710678118654757</v>
      </c>
    </row>
    <row r="2109" spans="1:11" x14ac:dyDescent="0.25">
      <c r="A2109">
        <v>2108</v>
      </c>
      <c r="B2109">
        <v>60</v>
      </c>
      <c r="C2109">
        <v>45</v>
      </c>
      <c r="D2109">
        <v>300000</v>
      </c>
      <c r="E2109">
        <v>2366760.3507545199</v>
      </c>
      <c r="F2109">
        <v>2366760.3507545199</v>
      </c>
      <c r="G2109">
        <v>5760284.7550739702</v>
      </c>
      <c r="H2109">
        <v>3347104.5869239401</v>
      </c>
      <c r="I2109">
        <v>1.0965319432560099</v>
      </c>
      <c r="J2109">
        <f t="shared" si="64"/>
        <v>0.8660254037844386</v>
      </c>
      <c r="K2109">
        <f t="shared" si="65"/>
        <v>0.70710678118654757</v>
      </c>
    </row>
    <row r="2110" spans="1:11" x14ac:dyDescent="0.25">
      <c r="A2110">
        <v>2109</v>
      </c>
      <c r="B2110">
        <v>60</v>
      </c>
      <c r="C2110">
        <v>45</v>
      </c>
      <c r="D2110">
        <v>400000</v>
      </c>
      <c r="E2110">
        <v>2402115.6898138402</v>
      </c>
      <c r="F2110">
        <v>2402115.6898138402</v>
      </c>
      <c r="G2110">
        <v>5846887.2954524104</v>
      </c>
      <c r="H2110">
        <v>3397104.5869239401</v>
      </c>
      <c r="I2110">
        <v>1.1296974966309099</v>
      </c>
      <c r="J2110">
        <f t="shared" si="64"/>
        <v>0.8660254037844386</v>
      </c>
      <c r="K2110">
        <f t="shared" si="65"/>
        <v>0.70710678118654757</v>
      </c>
    </row>
    <row r="2111" spans="1:11" x14ac:dyDescent="0.25">
      <c r="A2111">
        <v>2110</v>
      </c>
      <c r="B2111">
        <v>60</v>
      </c>
      <c r="C2111">
        <v>45</v>
      </c>
      <c r="D2111">
        <v>500000</v>
      </c>
      <c r="E2111">
        <v>2437471.0288731698</v>
      </c>
      <c r="F2111">
        <v>2437471.0288731698</v>
      </c>
      <c r="G2111">
        <v>5933489.8358308496</v>
      </c>
      <c r="H2111">
        <v>3447104.5869239401</v>
      </c>
      <c r="I2111">
        <v>1.16335716948394</v>
      </c>
      <c r="J2111">
        <f t="shared" si="64"/>
        <v>0.8660254037844386</v>
      </c>
      <c r="K2111">
        <f t="shared" si="65"/>
        <v>0.70710678118654757</v>
      </c>
    </row>
    <row r="2112" spans="1:11" x14ac:dyDescent="0.25">
      <c r="A2112">
        <v>2111</v>
      </c>
      <c r="B2112">
        <v>60</v>
      </c>
      <c r="C2112">
        <v>45</v>
      </c>
      <c r="D2112">
        <v>750000</v>
      </c>
      <c r="E2112">
        <v>2525859.37652149</v>
      </c>
      <c r="F2112">
        <v>2525859.37652149</v>
      </c>
      <c r="G2112">
        <v>6149996.1867769603</v>
      </c>
      <c r="H2112">
        <v>3572104.5869239401</v>
      </c>
      <c r="I2112">
        <v>1.2496681243332599</v>
      </c>
      <c r="J2112">
        <f t="shared" si="64"/>
        <v>0.8660254037844386</v>
      </c>
      <c r="K2112">
        <f t="shared" si="65"/>
        <v>0.70710678118654757</v>
      </c>
    </row>
    <row r="2113" spans="1:11" x14ac:dyDescent="0.25">
      <c r="A2113">
        <v>2112</v>
      </c>
      <c r="B2113">
        <v>60</v>
      </c>
      <c r="C2113">
        <v>45</v>
      </c>
      <c r="D2113">
        <v>1000000</v>
      </c>
      <c r="E2113">
        <v>2614247.7241698098</v>
      </c>
      <c r="F2113">
        <v>2614247.7241698098</v>
      </c>
      <c r="G2113">
        <v>6366502.53772307</v>
      </c>
      <c r="H2113">
        <v>3697104.5869239401</v>
      </c>
      <c r="I2113">
        <v>1.3390673259208301</v>
      </c>
      <c r="J2113">
        <f t="shared" si="64"/>
        <v>0.8660254037844386</v>
      </c>
      <c r="K2113">
        <f t="shared" si="65"/>
        <v>0.70710678118654757</v>
      </c>
    </row>
    <row r="2114" spans="1:11" x14ac:dyDescent="0.25">
      <c r="A2114">
        <v>2113</v>
      </c>
      <c r="B2114">
        <v>60</v>
      </c>
      <c r="C2114">
        <v>45</v>
      </c>
      <c r="D2114">
        <v>2500000</v>
      </c>
      <c r="E2114">
        <v>3144577.8100597202</v>
      </c>
      <c r="F2114">
        <v>3144577.8100597202</v>
      </c>
      <c r="G2114">
        <v>7665540.6433997303</v>
      </c>
      <c r="H2114">
        <v>4447104.5869239401</v>
      </c>
      <c r="I2114">
        <v>1.9403157169491601</v>
      </c>
      <c r="J2114">
        <f t="shared" ref="J2114:J2177" si="66">SIN(B2114*PI()/180)</f>
        <v>0.8660254037844386</v>
      </c>
      <c r="K2114">
        <f t="shared" ref="K2114:K2177" si="67">COS(C2114*PI()/180)</f>
        <v>0.70710678118654757</v>
      </c>
    </row>
    <row r="2115" spans="1:11" x14ac:dyDescent="0.25">
      <c r="A2115">
        <v>2114</v>
      </c>
      <c r="B2115">
        <v>60</v>
      </c>
      <c r="C2115">
        <v>45</v>
      </c>
      <c r="D2115">
        <v>5000000</v>
      </c>
      <c r="E2115">
        <v>4028461.2865428999</v>
      </c>
      <c r="F2115">
        <v>4028461.2865428999</v>
      </c>
      <c r="G2115">
        <v>9830604.1528608296</v>
      </c>
      <c r="H2115">
        <v>5697104.5869239401</v>
      </c>
      <c r="I2115">
        <v>3.1894561077219699</v>
      </c>
      <c r="J2115">
        <f t="shared" si="66"/>
        <v>0.8660254037844386</v>
      </c>
      <c r="K2115">
        <f t="shared" si="67"/>
        <v>0.70710678118654757</v>
      </c>
    </row>
    <row r="2116" spans="1:11" x14ac:dyDescent="0.25">
      <c r="A2116">
        <v>2115</v>
      </c>
      <c r="B2116">
        <v>60</v>
      </c>
      <c r="C2116">
        <v>45</v>
      </c>
      <c r="D2116">
        <v>6000000</v>
      </c>
      <c r="E2116">
        <v>4382014.67713618</v>
      </c>
      <c r="F2116">
        <v>4382014.67713618</v>
      </c>
      <c r="G2116">
        <v>10696629.5566452</v>
      </c>
      <c r="H2116">
        <v>6197104.5869239401</v>
      </c>
      <c r="I2116">
        <v>3.77558317270171</v>
      </c>
      <c r="J2116">
        <f t="shared" si="66"/>
        <v>0.8660254037844386</v>
      </c>
      <c r="K2116">
        <f t="shared" si="67"/>
        <v>0.70710678118654757</v>
      </c>
    </row>
    <row r="2117" spans="1:11" x14ac:dyDescent="0.25">
      <c r="A2117">
        <v>2116</v>
      </c>
      <c r="B2117">
        <v>60</v>
      </c>
      <c r="C2117">
        <v>45</v>
      </c>
      <c r="D2117">
        <v>7000000</v>
      </c>
      <c r="E2117">
        <v>4735568.0677294498</v>
      </c>
      <c r="F2117">
        <v>4735568.0677294498</v>
      </c>
      <c r="G2117">
        <v>11562654.9604297</v>
      </c>
      <c r="H2117">
        <v>6697104.5869239401</v>
      </c>
      <c r="I2117">
        <v>4.4111221854932303</v>
      </c>
      <c r="J2117">
        <f t="shared" si="66"/>
        <v>0.8660254037844386</v>
      </c>
      <c r="K2117">
        <f t="shared" si="67"/>
        <v>0.70710678118654757</v>
      </c>
    </row>
    <row r="2118" spans="1:11" x14ac:dyDescent="0.25">
      <c r="A2118">
        <v>2117</v>
      </c>
      <c r="B2118">
        <v>60</v>
      </c>
      <c r="C2118">
        <v>45</v>
      </c>
      <c r="D2118">
        <v>8000000</v>
      </c>
      <c r="E2118">
        <v>5089121.4583227299</v>
      </c>
      <c r="F2118">
        <v>5089121.4583227197</v>
      </c>
      <c r="G2118">
        <v>12428680.3642141</v>
      </c>
      <c r="H2118">
        <v>7197104.5869239401</v>
      </c>
      <c r="I2118">
        <v>5.0960731460965398</v>
      </c>
      <c r="J2118">
        <f t="shared" si="66"/>
        <v>0.8660254037844386</v>
      </c>
      <c r="K2118">
        <f t="shared" si="67"/>
        <v>0.70710678118654757</v>
      </c>
    </row>
    <row r="2119" spans="1:11" x14ac:dyDescent="0.25">
      <c r="A2119">
        <v>2118</v>
      </c>
      <c r="B2119">
        <v>60</v>
      </c>
      <c r="C2119">
        <v>45</v>
      </c>
      <c r="D2119">
        <v>9000000</v>
      </c>
      <c r="E2119">
        <v>5442674.8489159998</v>
      </c>
      <c r="F2119">
        <v>5442674.8489159998</v>
      </c>
      <c r="G2119">
        <v>13294705.7679985</v>
      </c>
      <c r="H2119">
        <v>7697104.5869239401</v>
      </c>
      <c r="I2119">
        <v>5.8304360545116296</v>
      </c>
      <c r="J2119">
        <f t="shared" si="66"/>
        <v>0.8660254037844386</v>
      </c>
      <c r="K2119">
        <f t="shared" si="67"/>
        <v>0.70710678118654757</v>
      </c>
    </row>
    <row r="2120" spans="1:11" x14ac:dyDescent="0.25">
      <c r="A2120">
        <v>2119</v>
      </c>
      <c r="B2120">
        <v>60</v>
      </c>
      <c r="C2120">
        <v>45</v>
      </c>
      <c r="D2120">
        <v>10000000</v>
      </c>
      <c r="E2120">
        <v>5796228.2395092696</v>
      </c>
      <c r="F2120">
        <v>5796228.2395092696</v>
      </c>
      <c r="G2120">
        <v>14160731.171783</v>
      </c>
      <c r="H2120">
        <v>8197104.5869239401</v>
      </c>
      <c r="I2120">
        <v>6.6142109107384996</v>
      </c>
      <c r="J2120">
        <f t="shared" si="66"/>
        <v>0.8660254037844386</v>
      </c>
      <c r="K2120">
        <f t="shared" si="67"/>
        <v>0.70710678118654757</v>
      </c>
    </row>
    <row r="2121" spans="1:11" x14ac:dyDescent="0.25">
      <c r="A2121">
        <v>2120</v>
      </c>
      <c r="B2121">
        <v>60</v>
      </c>
      <c r="C2121">
        <v>45</v>
      </c>
      <c r="D2121">
        <v>15000000</v>
      </c>
      <c r="E2121">
        <v>7563995.1924756402</v>
      </c>
      <c r="F2121">
        <v>7563995.1924756402</v>
      </c>
      <c r="G2121">
        <v>18490858.190705199</v>
      </c>
      <c r="H2121">
        <v>10697104.586923899</v>
      </c>
      <c r="I2121">
        <v>11.274264409049501</v>
      </c>
      <c r="J2121">
        <f t="shared" si="66"/>
        <v>0.8660254037844386</v>
      </c>
      <c r="K2121">
        <f t="shared" si="67"/>
        <v>0.70710678118654757</v>
      </c>
    </row>
    <row r="2122" spans="1:11" x14ac:dyDescent="0.25">
      <c r="A2122">
        <v>2121</v>
      </c>
      <c r="B2122">
        <v>60</v>
      </c>
      <c r="C2122">
        <v>45</v>
      </c>
      <c r="D2122">
        <v>20000000</v>
      </c>
      <c r="E2122">
        <v>9331762.1454420108</v>
      </c>
      <c r="F2122">
        <v>9331762.1454420108</v>
      </c>
      <c r="G2122">
        <v>22820985.209627401</v>
      </c>
      <c r="H2122">
        <v>13197104.586923899</v>
      </c>
      <c r="I2122">
        <v>17.1696166026552</v>
      </c>
      <c r="J2122">
        <f t="shared" si="66"/>
        <v>0.8660254037844386</v>
      </c>
      <c r="K2122">
        <f t="shared" si="67"/>
        <v>0.70710678118654757</v>
      </c>
    </row>
    <row r="2123" spans="1:11" x14ac:dyDescent="0.25">
      <c r="A2123">
        <v>2122</v>
      </c>
      <c r="B2123">
        <v>60</v>
      </c>
      <c r="C2123">
        <v>45</v>
      </c>
      <c r="D2123">
        <v>25000000</v>
      </c>
      <c r="E2123">
        <v>11099529.0984083</v>
      </c>
      <c r="F2123">
        <v>11099529.0984083</v>
      </c>
      <c r="G2123">
        <v>27151112.2285496</v>
      </c>
      <c r="H2123">
        <v>15697104.586923899</v>
      </c>
      <c r="I2123">
        <v>24.300267491555399</v>
      </c>
      <c r="J2123">
        <f t="shared" si="66"/>
        <v>0.8660254037844386</v>
      </c>
      <c r="K2123">
        <f t="shared" si="67"/>
        <v>0.70710678118654757</v>
      </c>
    </row>
    <row r="2124" spans="1:11" x14ac:dyDescent="0.25">
      <c r="A2124">
        <v>2123</v>
      </c>
      <c r="B2124">
        <v>60</v>
      </c>
      <c r="C2124">
        <v>45</v>
      </c>
      <c r="D2124">
        <v>30000000</v>
      </c>
      <c r="E2124">
        <v>12867296.0513747</v>
      </c>
      <c r="F2124">
        <v>12867296.0513747</v>
      </c>
      <c r="G2124">
        <v>31481239.247471701</v>
      </c>
      <c r="H2124">
        <v>18197104.586923901</v>
      </c>
      <c r="I2124">
        <v>32.666217075750097</v>
      </c>
      <c r="J2124">
        <f t="shared" si="66"/>
        <v>0.8660254037844386</v>
      </c>
      <c r="K2124">
        <f t="shared" si="67"/>
        <v>0.70710678118654757</v>
      </c>
    </row>
    <row r="2125" spans="1:11" x14ac:dyDescent="0.25">
      <c r="A2125">
        <v>2124</v>
      </c>
      <c r="B2125">
        <v>60</v>
      </c>
      <c r="C2125">
        <v>45</v>
      </c>
      <c r="D2125">
        <v>35000000</v>
      </c>
      <c r="E2125">
        <v>14635063.004341099</v>
      </c>
      <c r="F2125">
        <v>14635063.004341099</v>
      </c>
      <c r="G2125">
        <v>35811366.2663939</v>
      </c>
      <c r="H2125">
        <v>20697104.586923901</v>
      </c>
      <c r="I2125">
        <v>42.267465355239402</v>
      </c>
      <c r="J2125">
        <f t="shared" si="66"/>
        <v>0.8660254037844386</v>
      </c>
      <c r="K2125">
        <f t="shared" si="67"/>
        <v>0.70710678118654757</v>
      </c>
    </row>
    <row r="2126" spans="1:11" x14ac:dyDescent="0.25">
      <c r="A2126">
        <v>2125</v>
      </c>
      <c r="B2126">
        <v>60</v>
      </c>
      <c r="C2126">
        <v>45</v>
      </c>
      <c r="D2126">
        <v>40000000</v>
      </c>
      <c r="E2126">
        <v>16402829.9573074</v>
      </c>
      <c r="F2126">
        <v>16402829.9573074</v>
      </c>
      <c r="G2126">
        <v>40141493.285316102</v>
      </c>
      <c r="H2126">
        <v>23197104.586923901</v>
      </c>
      <c r="I2126">
        <v>53.104012330023302</v>
      </c>
      <c r="J2126">
        <f t="shared" si="66"/>
        <v>0.8660254037844386</v>
      </c>
      <c r="K2126">
        <f t="shared" si="67"/>
        <v>0.70710678118654757</v>
      </c>
    </row>
    <row r="2127" spans="1:11" x14ac:dyDescent="0.25">
      <c r="A2127">
        <v>2126</v>
      </c>
      <c r="B2127">
        <v>60</v>
      </c>
      <c r="C2127">
        <v>45</v>
      </c>
      <c r="D2127">
        <v>50000000</v>
      </c>
      <c r="E2127">
        <v>19938363.863240201</v>
      </c>
      <c r="F2127">
        <v>19938363.863240201</v>
      </c>
      <c r="G2127">
        <v>48801747.323160499</v>
      </c>
      <c r="H2127">
        <v>28197104.586923901</v>
      </c>
      <c r="I2127">
        <v>78.483002365474604</v>
      </c>
      <c r="J2127">
        <f t="shared" si="66"/>
        <v>0.8660254037844386</v>
      </c>
      <c r="K2127">
        <f t="shared" si="67"/>
        <v>0.70710678118654757</v>
      </c>
    </row>
    <row r="2128" spans="1:11" x14ac:dyDescent="0.25">
      <c r="A2128">
        <v>2127</v>
      </c>
      <c r="B2128">
        <v>60</v>
      </c>
      <c r="C2128">
        <v>45</v>
      </c>
      <c r="D2128">
        <v>75000000</v>
      </c>
      <c r="E2128">
        <v>28777198.628072001</v>
      </c>
      <c r="F2128">
        <v>28777198.628072001</v>
      </c>
      <c r="G2128">
        <v>70452382.417771503</v>
      </c>
      <c r="H2128">
        <v>40697104.586923897</v>
      </c>
      <c r="I2128">
        <v>163.54820462175701</v>
      </c>
      <c r="J2128">
        <f t="shared" si="66"/>
        <v>0.8660254037844386</v>
      </c>
      <c r="K2128">
        <f t="shared" si="67"/>
        <v>0.70710678118654757</v>
      </c>
    </row>
    <row r="2129" spans="1:11" x14ac:dyDescent="0.25">
      <c r="A2129">
        <v>2128</v>
      </c>
      <c r="B2129">
        <v>60</v>
      </c>
      <c r="C2129">
        <v>45</v>
      </c>
      <c r="D2129">
        <v>100000000</v>
      </c>
      <c r="E2129">
        <v>37616033.392903902</v>
      </c>
      <c r="F2129">
        <v>37616033.392903902</v>
      </c>
      <c r="G2129">
        <v>92103017.512382403</v>
      </c>
      <c r="H2129">
        <v>53197104.586923897</v>
      </c>
      <c r="I2129">
        <v>279.49587426040398</v>
      </c>
      <c r="J2129">
        <f t="shared" si="66"/>
        <v>0.8660254037844386</v>
      </c>
      <c r="K2129">
        <f t="shared" si="67"/>
        <v>0.70710678118654757</v>
      </c>
    </row>
    <row r="2130" spans="1:11" x14ac:dyDescent="0.25">
      <c r="A2130">
        <v>2129</v>
      </c>
      <c r="B2130">
        <v>60</v>
      </c>
      <c r="C2130">
        <v>45</v>
      </c>
      <c r="D2130">
        <v>200000000</v>
      </c>
      <c r="E2130">
        <v>72971372.452231303</v>
      </c>
      <c r="F2130">
        <v>72971372.452231199</v>
      </c>
      <c r="G2130">
        <v>178705557.89082599</v>
      </c>
      <c r="H2130">
        <v>103197104.586923</v>
      </c>
      <c r="I2130">
        <v>1052.1112266386299</v>
      </c>
      <c r="J2130">
        <f t="shared" si="66"/>
        <v>0.8660254037844386</v>
      </c>
      <c r="K2130">
        <f t="shared" si="67"/>
        <v>0.70710678118654757</v>
      </c>
    </row>
    <row r="2131" spans="1:11" x14ac:dyDescent="0.25">
      <c r="A2131">
        <v>2130</v>
      </c>
      <c r="B2131">
        <v>60</v>
      </c>
      <c r="C2131">
        <v>45</v>
      </c>
      <c r="D2131">
        <v>300000000</v>
      </c>
      <c r="E2131">
        <v>108326711.511558</v>
      </c>
      <c r="F2131">
        <v>108326711.511558</v>
      </c>
      <c r="G2131">
        <v>265308098.26927</v>
      </c>
      <c r="H2131">
        <v>153197104.586923</v>
      </c>
      <c r="I2131">
        <v>2318.84605713467</v>
      </c>
      <c r="J2131">
        <f t="shared" si="66"/>
        <v>0.8660254037844386</v>
      </c>
      <c r="K2131">
        <f t="shared" si="67"/>
        <v>0.70710678118654757</v>
      </c>
    </row>
    <row r="2132" spans="1:11" x14ac:dyDescent="0.25">
      <c r="A2132">
        <v>2131</v>
      </c>
      <c r="B2132">
        <v>60</v>
      </c>
      <c r="C2132">
        <v>45</v>
      </c>
      <c r="D2132">
        <v>350000000</v>
      </c>
      <c r="E2132">
        <v>126004381.04122201</v>
      </c>
      <c r="F2132">
        <v>126004381.04122201</v>
      </c>
      <c r="G2132">
        <v>308609368.45849198</v>
      </c>
      <c r="H2132">
        <v>178197104.586923</v>
      </c>
      <c r="I2132">
        <v>3137.5082766768801</v>
      </c>
      <c r="J2132">
        <f t="shared" si="66"/>
        <v>0.8660254037844386</v>
      </c>
      <c r="K2132">
        <f t="shared" si="67"/>
        <v>0.70710678118654757</v>
      </c>
    </row>
    <row r="2133" spans="1:11" x14ac:dyDescent="0.25">
      <c r="A2133">
        <v>2132</v>
      </c>
      <c r="B2133">
        <v>60</v>
      </c>
      <c r="C2133">
        <v>45</v>
      </c>
      <c r="D2133">
        <v>400000000</v>
      </c>
      <c r="E2133">
        <v>143682050.57088599</v>
      </c>
      <c r="F2133">
        <v>143682050.57088599</v>
      </c>
      <c r="G2133">
        <v>351910638.64771402</v>
      </c>
      <c r="H2133">
        <v>203197104.586923</v>
      </c>
      <c r="I2133">
        <v>4079.7003657485402</v>
      </c>
      <c r="J2133">
        <f t="shared" si="66"/>
        <v>0.8660254037844386</v>
      </c>
      <c r="K2133">
        <f t="shared" si="67"/>
        <v>0.70710678118654757</v>
      </c>
    </row>
    <row r="2134" spans="1:11" x14ac:dyDescent="0.25">
      <c r="A2134">
        <v>2133</v>
      </c>
      <c r="B2134">
        <v>60</v>
      </c>
      <c r="C2134">
        <v>45</v>
      </c>
      <c r="D2134">
        <v>500000000</v>
      </c>
      <c r="E2134">
        <v>179037389.63021299</v>
      </c>
      <c r="F2134">
        <v>179037389.63021299</v>
      </c>
      <c r="G2134">
        <v>438513179.02615702</v>
      </c>
      <c r="H2134">
        <v>253197104.586923</v>
      </c>
      <c r="I2134">
        <v>6334.6741524802401</v>
      </c>
      <c r="J2134">
        <f t="shared" si="66"/>
        <v>0.8660254037844386</v>
      </c>
      <c r="K2134">
        <f t="shared" si="67"/>
        <v>0.70710678118654757</v>
      </c>
    </row>
    <row r="2135" spans="1:11" x14ac:dyDescent="0.25">
      <c r="A2135">
        <v>2134</v>
      </c>
      <c r="B2135">
        <v>60</v>
      </c>
      <c r="C2135">
        <v>45</v>
      </c>
      <c r="D2135">
        <v>750000000</v>
      </c>
      <c r="E2135">
        <v>267425737.27853099</v>
      </c>
      <c r="F2135">
        <v>267425737.27853099</v>
      </c>
      <c r="G2135">
        <v>655019529.97226703</v>
      </c>
      <c r="H2135">
        <v>378197104.58692402</v>
      </c>
      <c r="I2135">
        <v>14133.881336074901</v>
      </c>
      <c r="J2135">
        <f t="shared" si="66"/>
        <v>0.8660254037844386</v>
      </c>
      <c r="K2135">
        <f t="shared" si="67"/>
        <v>0.70710678118654757</v>
      </c>
    </row>
    <row r="2136" spans="1:11" x14ac:dyDescent="0.25">
      <c r="A2136">
        <v>2135</v>
      </c>
      <c r="B2136">
        <v>60</v>
      </c>
      <c r="C2136">
        <v>45</v>
      </c>
      <c r="D2136">
        <v>1000000000</v>
      </c>
      <c r="E2136">
        <v>355814084.92685002</v>
      </c>
      <c r="F2136">
        <v>355814084.92685002</v>
      </c>
      <c r="G2136">
        <v>871525880.91837704</v>
      </c>
      <c r="H2136">
        <v>503197104.58692402</v>
      </c>
      <c r="I2136">
        <v>25021.335257906001</v>
      </c>
      <c r="J2136">
        <f t="shared" si="66"/>
        <v>0.8660254037844386</v>
      </c>
      <c r="K2136">
        <f t="shared" si="67"/>
        <v>0.70710678118654757</v>
      </c>
    </row>
    <row r="2137" spans="1:11" x14ac:dyDescent="0.25">
      <c r="A2137">
        <v>2136</v>
      </c>
      <c r="B2137">
        <v>61</v>
      </c>
      <c r="C2137">
        <v>45</v>
      </c>
      <c r="D2137">
        <v>100</v>
      </c>
      <c r="E2137">
        <v>2192157.3261794699</v>
      </c>
      <c r="F2137">
        <v>2192157.3261794699</v>
      </c>
      <c r="G2137">
        <v>5555430.0697199302</v>
      </c>
      <c r="H2137">
        <v>3100178.6215385501</v>
      </c>
      <c r="I2137">
        <v>1.0000314379644399</v>
      </c>
      <c r="J2137">
        <f t="shared" si="66"/>
        <v>0.87461970713939574</v>
      </c>
      <c r="K2137">
        <f t="shared" si="67"/>
        <v>0.70710678118654757</v>
      </c>
    </row>
    <row r="2138" spans="1:11" x14ac:dyDescent="0.25">
      <c r="A2138">
        <v>2137</v>
      </c>
      <c r="B2138">
        <v>61</v>
      </c>
      <c r="C2138">
        <v>45</v>
      </c>
      <c r="D2138">
        <v>500</v>
      </c>
      <c r="E2138">
        <v>2192294.4510475001</v>
      </c>
      <c r="F2138">
        <v>2192294.4510475001</v>
      </c>
      <c r="G2138">
        <v>5555779.9176027896</v>
      </c>
      <c r="H2138">
        <v>3100372.5453866501</v>
      </c>
      <c r="I2138">
        <v>1.0001571947638901</v>
      </c>
      <c r="J2138">
        <f t="shared" si="66"/>
        <v>0.87461970713939574</v>
      </c>
      <c r="K2138">
        <f t="shared" si="67"/>
        <v>0.70710678118654757</v>
      </c>
    </row>
    <row r="2139" spans="1:11" x14ac:dyDescent="0.25">
      <c r="A2139">
        <v>2138</v>
      </c>
      <c r="B2139">
        <v>61</v>
      </c>
      <c r="C2139">
        <v>45</v>
      </c>
      <c r="D2139">
        <v>1000</v>
      </c>
      <c r="E2139">
        <v>2192465.8571325298</v>
      </c>
      <c r="F2139">
        <v>2192465.8571325298</v>
      </c>
      <c r="G2139">
        <v>5556217.2274563601</v>
      </c>
      <c r="H2139">
        <v>3100614.95019677</v>
      </c>
      <c r="I2139">
        <v>1.00031440188202</v>
      </c>
      <c r="J2139">
        <f t="shared" si="66"/>
        <v>0.87461970713939574</v>
      </c>
      <c r="K2139">
        <f t="shared" si="67"/>
        <v>0.70710678118654757</v>
      </c>
    </row>
    <row r="2140" spans="1:11" x14ac:dyDescent="0.25">
      <c r="A2140">
        <v>2139</v>
      </c>
      <c r="B2140">
        <v>61</v>
      </c>
      <c r="C2140">
        <v>45</v>
      </c>
      <c r="D2140">
        <v>10000</v>
      </c>
      <c r="E2140">
        <v>2195551.1666630702</v>
      </c>
      <c r="F2140">
        <v>2195551.1666630702</v>
      </c>
      <c r="G2140">
        <v>5564088.8048206102</v>
      </c>
      <c r="H2140">
        <v>3104978.2367789899</v>
      </c>
      <c r="I2140">
        <v>1.0031462425809301</v>
      </c>
      <c r="J2140">
        <f t="shared" si="66"/>
        <v>0.87461970713939574</v>
      </c>
      <c r="K2140">
        <f t="shared" si="67"/>
        <v>0.70710678118654757</v>
      </c>
    </row>
    <row r="2141" spans="1:11" x14ac:dyDescent="0.25">
      <c r="A2141">
        <v>2140</v>
      </c>
      <c r="B2141">
        <v>61</v>
      </c>
      <c r="C2141">
        <v>45</v>
      </c>
      <c r="D2141">
        <v>50000</v>
      </c>
      <c r="E2141">
        <v>2209263.6534655001</v>
      </c>
      <c r="F2141">
        <v>2209263.6534655001</v>
      </c>
      <c r="G2141">
        <v>5599073.5931061897</v>
      </c>
      <c r="H2141">
        <v>3124370.6215888499</v>
      </c>
      <c r="I2141">
        <v>1.0157806298091701</v>
      </c>
      <c r="J2141">
        <f t="shared" si="66"/>
        <v>0.87461970713939574</v>
      </c>
      <c r="K2141">
        <f t="shared" si="67"/>
        <v>0.70710678118654757</v>
      </c>
    </row>
    <row r="2142" spans="1:11" x14ac:dyDescent="0.25">
      <c r="A2142">
        <v>2141</v>
      </c>
      <c r="B2142">
        <v>61</v>
      </c>
      <c r="C2142">
        <v>45</v>
      </c>
      <c r="D2142">
        <v>100000</v>
      </c>
      <c r="E2142">
        <v>2226404.2619685298</v>
      </c>
      <c r="F2142">
        <v>2226404.2619685298</v>
      </c>
      <c r="G2142">
        <v>5642804.5784631604</v>
      </c>
      <c r="H2142">
        <v>3148611.1026011598</v>
      </c>
      <c r="I2142">
        <v>1.0316848018795799</v>
      </c>
      <c r="J2142">
        <f t="shared" si="66"/>
        <v>0.87461970713939574</v>
      </c>
      <c r="K2142">
        <f t="shared" si="67"/>
        <v>0.70710678118654757</v>
      </c>
    </row>
    <row r="2143" spans="1:11" x14ac:dyDescent="0.25">
      <c r="A2143">
        <v>2142</v>
      </c>
      <c r="B2143">
        <v>61</v>
      </c>
      <c r="C2143">
        <v>45</v>
      </c>
      <c r="D2143">
        <v>200000</v>
      </c>
      <c r="E2143">
        <v>2260685.4789745999</v>
      </c>
      <c r="F2143">
        <v>2260685.4789745999</v>
      </c>
      <c r="G2143">
        <v>5730266.5491771</v>
      </c>
      <c r="H2143">
        <v>3197092.0646258001</v>
      </c>
      <c r="I2143">
        <v>1.0638637728040501</v>
      </c>
      <c r="J2143">
        <f t="shared" si="66"/>
        <v>0.87461970713939574</v>
      </c>
      <c r="K2143">
        <f t="shared" si="67"/>
        <v>0.70710678118654757</v>
      </c>
    </row>
    <row r="2144" spans="1:11" x14ac:dyDescent="0.25">
      <c r="A2144">
        <v>2143</v>
      </c>
      <c r="B2144">
        <v>61</v>
      </c>
      <c r="C2144">
        <v>45</v>
      </c>
      <c r="D2144">
        <v>300000</v>
      </c>
      <c r="E2144">
        <v>2294966.6959806602</v>
      </c>
      <c r="F2144">
        <v>2294966.6959806602</v>
      </c>
      <c r="G2144">
        <v>5817728.5198910404</v>
      </c>
      <c r="H2144">
        <v>3245573.0266504302</v>
      </c>
      <c r="I2144">
        <v>1.0965369127734199</v>
      </c>
      <c r="J2144">
        <f t="shared" si="66"/>
        <v>0.87461970713939574</v>
      </c>
      <c r="K2144">
        <f t="shared" si="67"/>
        <v>0.70710678118654757</v>
      </c>
    </row>
    <row r="2145" spans="1:11" x14ac:dyDescent="0.25">
      <c r="A2145">
        <v>2144</v>
      </c>
      <c r="B2145">
        <v>61</v>
      </c>
      <c r="C2145">
        <v>45</v>
      </c>
      <c r="D2145">
        <v>400000</v>
      </c>
      <c r="E2145">
        <v>2329247.9129867302</v>
      </c>
      <c r="F2145">
        <v>2329247.9129867302</v>
      </c>
      <c r="G2145">
        <v>5905190.4906049799</v>
      </c>
      <c r="H2145">
        <v>3294053.9886750602</v>
      </c>
      <c r="I2145">
        <v>1.12970422178769</v>
      </c>
      <c r="J2145">
        <f t="shared" si="66"/>
        <v>0.87461970713939574</v>
      </c>
      <c r="K2145">
        <f t="shared" si="67"/>
        <v>0.70710678118654757</v>
      </c>
    </row>
    <row r="2146" spans="1:11" x14ac:dyDescent="0.25">
      <c r="A2146">
        <v>2145</v>
      </c>
      <c r="B2146">
        <v>61</v>
      </c>
      <c r="C2146">
        <v>45</v>
      </c>
      <c r="D2146">
        <v>500000</v>
      </c>
      <c r="E2146">
        <v>2363529.1299927998</v>
      </c>
      <c r="F2146">
        <v>2363529.1299927998</v>
      </c>
      <c r="G2146">
        <v>5992652.4613189204</v>
      </c>
      <c r="H2146">
        <v>3342534.9506997</v>
      </c>
      <c r="I2146">
        <v>1.16336569984686</v>
      </c>
      <c r="J2146">
        <f t="shared" si="66"/>
        <v>0.87461970713939574</v>
      </c>
      <c r="K2146">
        <f t="shared" si="67"/>
        <v>0.70710678118654757</v>
      </c>
    </row>
    <row r="2147" spans="1:11" x14ac:dyDescent="0.25">
      <c r="A2147">
        <v>2146</v>
      </c>
      <c r="B2147">
        <v>61</v>
      </c>
      <c r="C2147">
        <v>45</v>
      </c>
      <c r="D2147">
        <v>750000</v>
      </c>
      <c r="E2147">
        <v>2449232.1725079599</v>
      </c>
      <c r="F2147">
        <v>2449232.1725079599</v>
      </c>
      <c r="G2147">
        <v>6211307.3881037598</v>
      </c>
      <c r="H2147">
        <v>3463737.3557612798</v>
      </c>
      <c r="I2147">
        <v>1.24968138456619</v>
      </c>
      <c r="J2147">
        <f t="shared" si="66"/>
        <v>0.87461970713939574</v>
      </c>
      <c r="K2147">
        <f t="shared" si="67"/>
        <v>0.70710678118654757</v>
      </c>
    </row>
    <row r="2148" spans="1:11" x14ac:dyDescent="0.25">
      <c r="A2148">
        <v>2147</v>
      </c>
      <c r="B2148">
        <v>61</v>
      </c>
      <c r="C2148">
        <v>45</v>
      </c>
      <c r="D2148">
        <v>1000000</v>
      </c>
      <c r="E2148">
        <v>2534935.2150231302</v>
      </c>
      <c r="F2148">
        <v>2534935.2150231302</v>
      </c>
      <c r="G2148">
        <v>6429962.3148886096</v>
      </c>
      <c r="H2148">
        <v>3584939.7608228698</v>
      </c>
      <c r="I2148">
        <v>1.3390856258161199</v>
      </c>
      <c r="J2148">
        <f t="shared" si="66"/>
        <v>0.87461970713939574</v>
      </c>
      <c r="K2148">
        <f t="shared" si="67"/>
        <v>0.70710678118654757</v>
      </c>
    </row>
    <row r="2149" spans="1:11" x14ac:dyDescent="0.25">
      <c r="A2149">
        <v>2148</v>
      </c>
      <c r="B2149">
        <v>61</v>
      </c>
      <c r="C2149">
        <v>45</v>
      </c>
      <c r="D2149">
        <v>2500000</v>
      </c>
      <c r="E2149">
        <v>3049153.4701141198</v>
      </c>
      <c r="F2149">
        <v>3049153.4701141198</v>
      </c>
      <c r="G2149">
        <v>7741891.8755977098</v>
      </c>
      <c r="H2149">
        <v>4312154.1911923699</v>
      </c>
      <c r="I2149">
        <v>1.9403707604582801</v>
      </c>
      <c r="J2149">
        <f t="shared" si="66"/>
        <v>0.87461970713939574</v>
      </c>
      <c r="K2149">
        <f t="shared" si="67"/>
        <v>0.70710678118654757</v>
      </c>
    </row>
    <row r="2150" spans="1:11" x14ac:dyDescent="0.25">
      <c r="A2150">
        <v>2149</v>
      </c>
      <c r="B2150">
        <v>61</v>
      </c>
      <c r="C2150">
        <v>45</v>
      </c>
      <c r="D2150">
        <v>5000000</v>
      </c>
      <c r="E2150">
        <v>3906183.8952657701</v>
      </c>
      <c r="F2150">
        <v>3906183.8952657701</v>
      </c>
      <c r="G2150">
        <v>9928441.1434461903</v>
      </c>
      <c r="H2150">
        <v>5524178.2418082096</v>
      </c>
      <c r="I2150">
        <v>3.1895971739764999</v>
      </c>
      <c r="J2150">
        <f t="shared" si="66"/>
        <v>0.87461970713939574</v>
      </c>
      <c r="K2150">
        <f t="shared" si="67"/>
        <v>0.70710678118654757</v>
      </c>
    </row>
    <row r="2151" spans="1:11" x14ac:dyDescent="0.25">
      <c r="A2151">
        <v>2150</v>
      </c>
      <c r="B2151">
        <v>61</v>
      </c>
      <c r="C2151">
        <v>45</v>
      </c>
      <c r="D2151">
        <v>6000000</v>
      </c>
      <c r="E2151">
        <v>4248996.0653264299</v>
      </c>
      <c r="F2151">
        <v>4248996.0653264299</v>
      </c>
      <c r="G2151">
        <v>10803060.8505855</v>
      </c>
      <c r="H2151">
        <v>6008987.8620545501</v>
      </c>
      <c r="I2151">
        <v>3.7757673222405801</v>
      </c>
      <c r="J2151">
        <f t="shared" si="66"/>
        <v>0.87461970713939574</v>
      </c>
      <c r="K2151">
        <f t="shared" si="67"/>
        <v>0.70710678118654757</v>
      </c>
    </row>
    <row r="2152" spans="1:11" x14ac:dyDescent="0.25">
      <c r="A2152">
        <v>2151</v>
      </c>
      <c r="B2152">
        <v>61</v>
      </c>
      <c r="C2152">
        <v>45</v>
      </c>
      <c r="D2152">
        <v>7000000</v>
      </c>
      <c r="E2152">
        <v>4591808.2353870897</v>
      </c>
      <c r="F2152">
        <v>4591808.2353870897</v>
      </c>
      <c r="G2152">
        <v>11677680.557724901</v>
      </c>
      <c r="H2152">
        <v>6493797.4823008897</v>
      </c>
      <c r="I2152">
        <v>4.4113543749942403</v>
      </c>
      <c r="J2152">
        <f t="shared" si="66"/>
        <v>0.87461970713939574</v>
      </c>
      <c r="K2152">
        <f t="shared" si="67"/>
        <v>0.70710678118654757</v>
      </c>
    </row>
    <row r="2153" spans="1:11" x14ac:dyDescent="0.25">
      <c r="A2153">
        <v>2152</v>
      </c>
      <c r="B2153">
        <v>61</v>
      </c>
      <c r="C2153">
        <v>45</v>
      </c>
      <c r="D2153">
        <v>8000000</v>
      </c>
      <c r="E2153">
        <v>4934620.4054477504</v>
      </c>
      <c r="F2153">
        <v>4934620.4054477504</v>
      </c>
      <c r="G2153">
        <v>12552300.264864299</v>
      </c>
      <c r="H2153">
        <v>6978607.1025472302</v>
      </c>
      <c r="I2153">
        <v>5.0963583322374904</v>
      </c>
      <c r="J2153">
        <f t="shared" si="66"/>
        <v>0.87461970713939574</v>
      </c>
      <c r="K2153">
        <f t="shared" si="67"/>
        <v>0.70710678118654757</v>
      </c>
    </row>
    <row r="2154" spans="1:11" x14ac:dyDescent="0.25">
      <c r="A2154">
        <v>2153</v>
      </c>
      <c r="B2154">
        <v>61</v>
      </c>
      <c r="C2154">
        <v>45</v>
      </c>
      <c r="D2154">
        <v>9000000</v>
      </c>
      <c r="E2154">
        <v>5277432.5755084101</v>
      </c>
      <c r="F2154">
        <v>5277432.5755084101</v>
      </c>
      <c r="G2154">
        <v>13426919.9720037</v>
      </c>
      <c r="H2154">
        <v>7463416.7227935595</v>
      </c>
      <c r="I2154">
        <v>5.8307791939703399</v>
      </c>
      <c r="J2154">
        <f t="shared" si="66"/>
        <v>0.87461970713939574</v>
      </c>
      <c r="K2154">
        <f t="shared" si="67"/>
        <v>0.70710678118654757</v>
      </c>
    </row>
    <row r="2155" spans="1:11" x14ac:dyDescent="0.25">
      <c r="A2155">
        <v>2154</v>
      </c>
      <c r="B2155">
        <v>61</v>
      </c>
      <c r="C2155">
        <v>45</v>
      </c>
      <c r="D2155">
        <v>10000000</v>
      </c>
      <c r="E2155">
        <v>5620244.7455690699</v>
      </c>
      <c r="F2155">
        <v>5620244.7455690596</v>
      </c>
      <c r="G2155">
        <v>14301539.679143099</v>
      </c>
      <c r="H2155">
        <v>7948226.3430399001</v>
      </c>
      <c r="I2155">
        <v>6.6146169601927696</v>
      </c>
      <c r="J2155">
        <f t="shared" si="66"/>
        <v>0.87461970713939574</v>
      </c>
      <c r="K2155">
        <f t="shared" si="67"/>
        <v>0.70710678118654757</v>
      </c>
    </row>
    <row r="2156" spans="1:11" x14ac:dyDescent="0.25">
      <c r="A2156">
        <v>2155</v>
      </c>
      <c r="B2156">
        <v>61</v>
      </c>
      <c r="C2156">
        <v>45</v>
      </c>
      <c r="D2156">
        <v>15000000</v>
      </c>
      <c r="E2156">
        <v>7334305.5958723696</v>
      </c>
      <c r="F2156">
        <v>7334305.5958723603</v>
      </c>
      <c r="G2156">
        <v>18674638.214840099</v>
      </c>
      <c r="H2156">
        <v>10372274.444271499</v>
      </c>
      <c r="I2156">
        <v>11.2750593586488</v>
      </c>
      <c r="J2156">
        <f t="shared" si="66"/>
        <v>0.87461970713939574</v>
      </c>
      <c r="K2156">
        <f t="shared" si="67"/>
        <v>0.70710678118654757</v>
      </c>
    </row>
    <row r="2157" spans="1:11" x14ac:dyDescent="0.25">
      <c r="A2157">
        <v>2156</v>
      </c>
      <c r="B2157">
        <v>61</v>
      </c>
      <c r="C2157">
        <v>45</v>
      </c>
      <c r="D2157">
        <v>20000000</v>
      </c>
      <c r="E2157">
        <v>9048366.4461756703</v>
      </c>
      <c r="F2157">
        <v>9048366.4461756591</v>
      </c>
      <c r="G2157">
        <v>23047736.750537101</v>
      </c>
      <c r="H2157">
        <v>12796322.545503199</v>
      </c>
      <c r="I2157">
        <v>17.170924369344501</v>
      </c>
      <c r="J2157">
        <f t="shared" si="66"/>
        <v>0.87461970713939574</v>
      </c>
      <c r="K2157">
        <f t="shared" si="67"/>
        <v>0.70710678118654757</v>
      </c>
    </row>
    <row r="2158" spans="1:11" x14ac:dyDescent="0.25">
      <c r="A2158">
        <v>2157</v>
      </c>
      <c r="B2158">
        <v>61</v>
      </c>
      <c r="C2158">
        <v>45</v>
      </c>
      <c r="D2158">
        <v>25000000</v>
      </c>
      <c r="E2158">
        <v>10762427.296478899</v>
      </c>
      <c r="F2158">
        <v>10762427.296478899</v>
      </c>
      <c r="G2158">
        <v>27420835.286234099</v>
      </c>
      <c r="H2158">
        <v>15220370.646734901</v>
      </c>
      <c r="I2158">
        <v>24.3022119922801</v>
      </c>
      <c r="J2158">
        <f t="shared" si="66"/>
        <v>0.87461970713939574</v>
      </c>
      <c r="K2158">
        <f t="shared" si="67"/>
        <v>0.70710678118654757</v>
      </c>
    </row>
    <row r="2159" spans="1:11" x14ac:dyDescent="0.25">
      <c r="A2159">
        <v>2158</v>
      </c>
      <c r="B2159">
        <v>61</v>
      </c>
      <c r="C2159">
        <v>45</v>
      </c>
      <c r="D2159">
        <v>30000000</v>
      </c>
      <c r="E2159">
        <v>12476488.146782201</v>
      </c>
      <c r="F2159">
        <v>12476488.146782201</v>
      </c>
      <c r="G2159">
        <v>31793933.821931001</v>
      </c>
      <c r="H2159">
        <v>17644418.747966599</v>
      </c>
      <c r="I2159">
        <v>32.668922227455397</v>
      </c>
      <c r="J2159">
        <f t="shared" si="66"/>
        <v>0.87461970713939574</v>
      </c>
      <c r="K2159">
        <f t="shared" si="67"/>
        <v>0.70710678118654757</v>
      </c>
    </row>
    <row r="2160" spans="1:11" x14ac:dyDescent="0.25">
      <c r="A2160">
        <v>2159</v>
      </c>
      <c r="B2160">
        <v>61</v>
      </c>
      <c r="C2160">
        <v>45</v>
      </c>
      <c r="D2160">
        <v>35000000</v>
      </c>
      <c r="E2160">
        <v>14190548.997085501</v>
      </c>
      <c r="F2160">
        <v>14190548.997085501</v>
      </c>
      <c r="G2160">
        <v>36167032.357628003</v>
      </c>
      <c r="H2160">
        <v>20068466.8491983</v>
      </c>
      <c r="I2160">
        <v>42.271055074870503</v>
      </c>
      <c r="J2160">
        <f t="shared" si="66"/>
        <v>0.87461970713939574</v>
      </c>
      <c r="K2160">
        <f t="shared" si="67"/>
        <v>0.70710678118654757</v>
      </c>
    </row>
    <row r="2161" spans="1:11" x14ac:dyDescent="0.25">
      <c r="A2161">
        <v>2160</v>
      </c>
      <c r="B2161">
        <v>61</v>
      </c>
      <c r="C2161">
        <v>45</v>
      </c>
      <c r="D2161">
        <v>40000000</v>
      </c>
      <c r="E2161">
        <v>15904609.8473888</v>
      </c>
      <c r="F2161">
        <v>15904609.8473888</v>
      </c>
      <c r="G2161">
        <v>40540130.893325001</v>
      </c>
      <c r="H2161">
        <v>22492514.950429998</v>
      </c>
      <c r="I2161">
        <v>53.108610534525297</v>
      </c>
      <c r="J2161">
        <f t="shared" si="66"/>
        <v>0.87461970713939574</v>
      </c>
      <c r="K2161">
        <f t="shared" si="67"/>
        <v>0.70710678118654757</v>
      </c>
    </row>
    <row r="2162" spans="1:11" x14ac:dyDescent="0.25">
      <c r="A2162">
        <v>2161</v>
      </c>
      <c r="B2162">
        <v>61</v>
      </c>
      <c r="C2162">
        <v>45</v>
      </c>
      <c r="D2162">
        <v>50000000</v>
      </c>
      <c r="E2162">
        <v>19332731.5479954</v>
      </c>
      <c r="F2162">
        <v>19332731.5479954</v>
      </c>
      <c r="G2162">
        <v>49286327.964718997</v>
      </c>
      <c r="H2162">
        <v>27340611.152893301</v>
      </c>
      <c r="I2162">
        <v>78.489989290554206</v>
      </c>
      <c r="J2162">
        <f t="shared" si="66"/>
        <v>0.87461970713939574</v>
      </c>
      <c r="K2162">
        <f t="shared" si="67"/>
        <v>0.70710678118654757</v>
      </c>
    </row>
    <row r="2163" spans="1:11" x14ac:dyDescent="0.25">
      <c r="A2163">
        <v>2162</v>
      </c>
      <c r="B2163">
        <v>61</v>
      </c>
      <c r="C2163">
        <v>45</v>
      </c>
      <c r="D2163">
        <v>75000000</v>
      </c>
      <c r="E2163">
        <v>27903035.799511898</v>
      </c>
      <c r="F2163">
        <v>27903035.799511898</v>
      </c>
      <c r="G2163">
        <v>71151820.643203795</v>
      </c>
      <c r="H2163">
        <v>39460851.659051798</v>
      </c>
      <c r="I2163">
        <v>163.563331894822</v>
      </c>
      <c r="J2163">
        <f t="shared" si="66"/>
        <v>0.87461970713939574</v>
      </c>
      <c r="K2163">
        <f t="shared" si="67"/>
        <v>0.70710678118654757</v>
      </c>
    </row>
    <row r="2164" spans="1:11" x14ac:dyDescent="0.25">
      <c r="A2164">
        <v>2163</v>
      </c>
      <c r="B2164">
        <v>61</v>
      </c>
      <c r="C2164">
        <v>45</v>
      </c>
      <c r="D2164">
        <v>100000000</v>
      </c>
      <c r="E2164">
        <v>36473340.051028401</v>
      </c>
      <c r="F2164">
        <v>36473340.051028401</v>
      </c>
      <c r="G2164">
        <v>93017313.321688801</v>
      </c>
      <c r="H2164">
        <v>51581092.165210202</v>
      </c>
      <c r="I2164">
        <v>279.52223980508398</v>
      </c>
      <c r="J2164">
        <f t="shared" si="66"/>
        <v>0.87461970713939574</v>
      </c>
      <c r="K2164">
        <f t="shared" si="67"/>
        <v>0.70710678118654757</v>
      </c>
    </row>
    <row r="2165" spans="1:11" x14ac:dyDescent="0.25">
      <c r="A2165">
        <v>2164</v>
      </c>
      <c r="B2165">
        <v>61</v>
      </c>
      <c r="C2165">
        <v>45</v>
      </c>
      <c r="D2165">
        <v>200000000</v>
      </c>
      <c r="E2165">
        <v>70754557.057094395</v>
      </c>
      <c r="F2165">
        <v>70754557.057094395</v>
      </c>
      <c r="G2165">
        <v>180479284.03562799</v>
      </c>
      <c r="H2165">
        <v>100062054.189843</v>
      </c>
      <c r="I2165">
        <v>1052.2135245060699</v>
      </c>
      <c r="J2165">
        <f t="shared" si="66"/>
        <v>0.87461970713939574</v>
      </c>
      <c r="K2165">
        <f t="shared" si="67"/>
        <v>0.70710678118654757</v>
      </c>
    </row>
    <row r="2166" spans="1:11" x14ac:dyDescent="0.25">
      <c r="A2166">
        <v>2165</v>
      </c>
      <c r="B2166">
        <v>61</v>
      </c>
      <c r="C2166">
        <v>45</v>
      </c>
      <c r="D2166">
        <v>300000000</v>
      </c>
      <c r="E2166">
        <v>105035774.06316</v>
      </c>
      <c r="F2166">
        <v>105035774.06316</v>
      </c>
      <c r="G2166">
        <v>267941254.749567</v>
      </c>
      <c r="H2166">
        <v>148543016.214477</v>
      </c>
      <c r="I2166">
        <v>2319.07385410296</v>
      </c>
      <c r="J2166">
        <f t="shared" si="66"/>
        <v>0.87461970713939574</v>
      </c>
      <c r="K2166">
        <f t="shared" si="67"/>
        <v>0.70710678118654757</v>
      </c>
    </row>
    <row r="2167" spans="1:11" x14ac:dyDescent="0.25">
      <c r="A2167">
        <v>2166</v>
      </c>
      <c r="B2167">
        <v>61</v>
      </c>
      <c r="C2167">
        <v>45</v>
      </c>
      <c r="D2167">
        <v>350000000</v>
      </c>
      <c r="E2167">
        <v>122176382.566193</v>
      </c>
      <c r="F2167">
        <v>122176382.566193</v>
      </c>
      <c r="G2167">
        <v>311672240.10653698</v>
      </c>
      <c r="H2167">
        <v>172783497.226794</v>
      </c>
      <c r="I2167">
        <v>3137.8174107373702</v>
      </c>
      <c r="J2167">
        <f t="shared" si="66"/>
        <v>0.87461970713939574</v>
      </c>
      <c r="K2167">
        <f t="shared" si="67"/>
        <v>0.70710678118654757</v>
      </c>
    </row>
    <row r="2168" spans="1:11" x14ac:dyDescent="0.25">
      <c r="A2168">
        <v>2167</v>
      </c>
      <c r="B2168">
        <v>61</v>
      </c>
      <c r="C2168">
        <v>45</v>
      </c>
      <c r="D2168">
        <v>400000000</v>
      </c>
      <c r="E2168">
        <v>139316991.069226</v>
      </c>
      <c r="F2168">
        <v>139316991.069226</v>
      </c>
      <c r="G2168">
        <v>355403225.463507</v>
      </c>
      <c r="H2168">
        <v>197023978.23911101</v>
      </c>
      <c r="I2168">
        <v>4080.1032285957599</v>
      </c>
      <c r="J2168">
        <f t="shared" si="66"/>
        <v>0.87461970713939574</v>
      </c>
      <c r="K2168">
        <f t="shared" si="67"/>
        <v>0.70710678118654757</v>
      </c>
    </row>
    <row r="2169" spans="1:11" x14ac:dyDescent="0.25">
      <c r="A2169">
        <v>2168</v>
      </c>
      <c r="B2169">
        <v>61</v>
      </c>
      <c r="C2169">
        <v>45</v>
      </c>
      <c r="D2169">
        <v>500000000</v>
      </c>
      <c r="E2169">
        <v>173598208.07529199</v>
      </c>
      <c r="F2169">
        <v>173598208.07529199</v>
      </c>
      <c r="G2169">
        <v>442865196.17744702</v>
      </c>
      <c r="H2169">
        <v>245504940.26374501</v>
      </c>
      <c r="I2169">
        <v>6335.30164798446</v>
      </c>
      <c r="J2169">
        <f t="shared" si="66"/>
        <v>0.87461970713939574</v>
      </c>
      <c r="K2169">
        <f t="shared" si="67"/>
        <v>0.70710678118654757</v>
      </c>
    </row>
    <row r="2170" spans="1:11" x14ac:dyDescent="0.25">
      <c r="A2170">
        <v>2169</v>
      </c>
      <c r="B2170">
        <v>61</v>
      </c>
      <c r="C2170">
        <v>45</v>
      </c>
      <c r="D2170">
        <v>750000000</v>
      </c>
      <c r="E2170">
        <v>259301250.59045699</v>
      </c>
      <c r="F2170">
        <v>259301250.59045699</v>
      </c>
      <c r="G2170">
        <v>661520122.96229601</v>
      </c>
      <c r="H2170">
        <v>366707345.32532901</v>
      </c>
      <c r="I2170">
        <v>14135.287267875699</v>
      </c>
      <c r="J2170">
        <f t="shared" si="66"/>
        <v>0.87461970713939574</v>
      </c>
      <c r="K2170">
        <f t="shared" si="67"/>
        <v>0.70710678118654757</v>
      </c>
    </row>
    <row r="2171" spans="1:11" x14ac:dyDescent="0.25">
      <c r="A2171">
        <v>2170</v>
      </c>
      <c r="B2171">
        <v>61</v>
      </c>
      <c r="C2171">
        <v>45</v>
      </c>
      <c r="D2171">
        <v>1000000000</v>
      </c>
      <c r="E2171">
        <v>345004293.10562199</v>
      </c>
      <c r="F2171">
        <v>345004293.10562199</v>
      </c>
      <c r="G2171">
        <v>880175049.74714398</v>
      </c>
      <c r="H2171">
        <v>487909750.386913</v>
      </c>
      <c r="I2171">
        <v>25023.829418366498</v>
      </c>
      <c r="J2171">
        <f t="shared" si="66"/>
        <v>0.87461970713939574</v>
      </c>
      <c r="K2171">
        <f t="shared" si="67"/>
        <v>0.70710678118654757</v>
      </c>
    </row>
    <row r="2172" spans="1:11" x14ac:dyDescent="0.25">
      <c r="A2172">
        <v>2171</v>
      </c>
      <c r="B2172">
        <v>62</v>
      </c>
      <c r="C2172">
        <v>45</v>
      </c>
      <c r="D2172">
        <v>100</v>
      </c>
      <c r="E2172">
        <v>2122907.9743958502</v>
      </c>
      <c r="F2172">
        <v>2122907.9743958502</v>
      </c>
      <c r="G2172">
        <v>5608603.52524372</v>
      </c>
      <c r="H2172">
        <v>3002245.2490606098</v>
      </c>
      <c r="I2172">
        <v>1.0000314395127099</v>
      </c>
      <c r="J2172">
        <f t="shared" si="66"/>
        <v>0.88294759285892688</v>
      </c>
      <c r="K2172">
        <f t="shared" si="67"/>
        <v>0.70710678118654757</v>
      </c>
    </row>
    <row r="2173" spans="1:11" x14ac:dyDescent="0.25">
      <c r="A2173">
        <v>2172</v>
      </c>
      <c r="B2173">
        <v>62</v>
      </c>
      <c r="C2173">
        <v>45</v>
      </c>
      <c r="D2173">
        <v>500</v>
      </c>
      <c r="E2173">
        <v>2123040.7610061001</v>
      </c>
      <c r="F2173">
        <v>2123040.7610061001</v>
      </c>
      <c r="G2173">
        <v>5608956.7042808598</v>
      </c>
      <c r="H2173">
        <v>3002433.0376857198</v>
      </c>
      <c r="I2173">
        <v>1.0001572025057299</v>
      </c>
      <c r="J2173">
        <f t="shared" si="66"/>
        <v>0.88294759285892688</v>
      </c>
      <c r="K2173">
        <f t="shared" si="67"/>
        <v>0.70710678118654757</v>
      </c>
    </row>
    <row r="2174" spans="1:11" x14ac:dyDescent="0.25">
      <c r="A2174">
        <v>2173</v>
      </c>
      <c r="B2174">
        <v>62</v>
      </c>
      <c r="C2174">
        <v>45</v>
      </c>
      <c r="D2174">
        <v>1000</v>
      </c>
      <c r="E2174">
        <v>2123206.74426891</v>
      </c>
      <c r="F2174">
        <v>2123206.74426891</v>
      </c>
      <c r="G2174">
        <v>5609398.1780772898</v>
      </c>
      <c r="H2174">
        <v>3002667.7734671198</v>
      </c>
      <c r="I2174">
        <v>1.0003144173669001</v>
      </c>
      <c r="J2174">
        <f t="shared" si="66"/>
        <v>0.88294759285892688</v>
      </c>
      <c r="K2174">
        <f t="shared" si="67"/>
        <v>0.70710678118654757</v>
      </c>
    </row>
    <row r="2175" spans="1:11" x14ac:dyDescent="0.25">
      <c r="A2175">
        <v>2174</v>
      </c>
      <c r="B2175">
        <v>62</v>
      </c>
      <c r="C2175">
        <v>45</v>
      </c>
      <c r="D2175">
        <v>10000</v>
      </c>
      <c r="E2175">
        <v>2126194.4429994901</v>
      </c>
      <c r="F2175">
        <v>2126194.4429994901</v>
      </c>
      <c r="G2175">
        <v>5617344.7064130204</v>
      </c>
      <c r="H2175">
        <v>3006893.0175321898</v>
      </c>
      <c r="I2175">
        <v>1.00314639764799</v>
      </c>
      <c r="J2175">
        <f t="shared" si="66"/>
        <v>0.88294759285892688</v>
      </c>
      <c r="K2175">
        <f t="shared" si="67"/>
        <v>0.70710678118654757</v>
      </c>
    </row>
    <row r="2176" spans="1:11" x14ac:dyDescent="0.25">
      <c r="A2176">
        <v>2175</v>
      </c>
      <c r="B2176">
        <v>62</v>
      </c>
      <c r="C2176">
        <v>45</v>
      </c>
      <c r="D2176">
        <v>50000</v>
      </c>
      <c r="E2176">
        <v>2139473.1040242999</v>
      </c>
      <c r="F2176">
        <v>2139473.1040242901</v>
      </c>
      <c r="G2176">
        <v>5652662.6101273801</v>
      </c>
      <c r="H2176">
        <v>3025671.8800436198</v>
      </c>
      <c r="I2176">
        <v>1.01578140999416</v>
      </c>
      <c r="J2176">
        <f t="shared" si="66"/>
        <v>0.88294759285892688</v>
      </c>
      <c r="K2176">
        <f t="shared" si="67"/>
        <v>0.70710678118654757</v>
      </c>
    </row>
    <row r="2177" spans="1:11" x14ac:dyDescent="0.25">
      <c r="A2177">
        <v>2176</v>
      </c>
      <c r="B2177">
        <v>62</v>
      </c>
      <c r="C2177">
        <v>45</v>
      </c>
      <c r="D2177">
        <v>100000</v>
      </c>
      <c r="E2177">
        <v>2156071.4303052998</v>
      </c>
      <c r="F2177">
        <v>2156071.4303052998</v>
      </c>
      <c r="G2177">
        <v>5696809.9897703296</v>
      </c>
      <c r="H2177">
        <v>3049145.4581829198</v>
      </c>
      <c r="I2177">
        <v>1.03168637437385</v>
      </c>
      <c r="J2177">
        <f t="shared" si="66"/>
        <v>0.88294759285892688</v>
      </c>
      <c r="K2177">
        <f t="shared" si="67"/>
        <v>0.70710678118654757</v>
      </c>
    </row>
    <row r="2178" spans="1:11" x14ac:dyDescent="0.25">
      <c r="A2178">
        <v>2177</v>
      </c>
      <c r="B2178">
        <v>62</v>
      </c>
      <c r="C2178">
        <v>45</v>
      </c>
      <c r="D2178">
        <v>200000</v>
      </c>
      <c r="E2178">
        <v>2189268.0828673202</v>
      </c>
      <c r="F2178">
        <v>2189268.0828673202</v>
      </c>
      <c r="G2178">
        <v>5785104.7490562201</v>
      </c>
      <c r="H2178">
        <v>3096092.61446151</v>
      </c>
      <c r="I2178">
        <v>1.0638669662897799</v>
      </c>
      <c r="J2178">
        <f t="shared" ref="J2178:J2241" si="68">SIN(B2178*PI()/180)</f>
        <v>0.88294759285892688</v>
      </c>
      <c r="K2178">
        <f t="shared" ref="K2178:K2241" si="69">COS(C2178*PI()/180)</f>
        <v>0.70710678118654757</v>
      </c>
    </row>
    <row r="2179" spans="1:11" x14ac:dyDescent="0.25">
      <c r="A2179">
        <v>2178</v>
      </c>
      <c r="B2179">
        <v>62</v>
      </c>
      <c r="C2179">
        <v>45</v>
      </c>
      <c r="D2179">
        <v>300000</v>
      </c>
      <c r="E2179">
        <v>2222464.7354293298</v>
      </c>
      <c r="F2179">
        <v>2222464.7354293298</v>
      </c>
      <c r="G2179">
        <v>5873399.5083421096</v>
      </c>
      <c r="H2179">
        <v>3143039.7707401002</v>
      </c>
      <c r="I2179">
        <v>1.09654177574779</v>
      </c>
      <c r="J2179">
        <f t="shared" si="68"/>
        <v>0.88294759285892688</v>
      </c>
      <c r="K2179">
        <f t="shared" si="69"/>
        <v>0.70710678118654757</v>
      </c>
    </row>
    <row r="2180" spans="1:11" x14ac:dyDescent="0.25">
      <c r="A2180">
        <v>2179</v>
      </c>
      <c r="B2180">
        <v>62</v>
      </c>
      <c r="C2180">
        <v>45</v>
      </c>
      <c r="D2180">
        <v>400000</v>
      </c>
      <c r="E2180">
        <v>2255661.3879913501</v>
      </c>
      <c r="F2180">
        <v>2255661.3879913501</v>
      </c>
      <c r="G2180">
        <v>5961694.2676280104</v>
      </c>
      <c r="H2180">
        <v>3189986.9270186899</v>
      </c>
      <c r="I2180">
        <v>1.1297108027478699</v>
      </c>
      <c r="J2180">
        <f t="shared" si="68"/>
        <v>0.88294759285892688</v>
      </c>
      <c r="K2180">
        <f t="shared" si="69"/>
        <v>0.70710678118654757</v>
      </c>
    </row>
    <row r="2181" spans="1:11" x14ac:dyDescent="0.25">
      <c r="A2181">
        <v>2180</v>
      </c>
      <c r="B2181">
        <v>62</v>
      </c>
      <c r="C2181">
        <v>45</v>
      </c>
      <c r="D2181">
        <v>500000</v>
      </c>
      <c r="E2181">
        <v>2288858.0405533598</v>
      </c>
      <c r="F2181">
        <v>2288858.0405533598</v>
      </c>
      <c r="G2181">
        <v>6049989.0269138999</v>
      </c>
      <c r="H2181">
        <v>3236934.0832972699</v>
      </c>
      <c r="I2181">
        <v>1.16337404729004</v>
      </c>
      <c r="J2181">
        <f t="shared" si="68"/>
        <v>0.88294759285892688</v>
      </c>
      <c r="K2181">
        <f t="shared" si="69"/>
        <v>0.70710678118654757</v>
      </c>
    </row>
    <row r="2182" spans="1:11" x14ac:dyDescent="0.25">
      <c r="A2182">
        <v>2181</v>
      </c>
      <c r="B2182">
        <v>62</v>
      </c>
      <c r="C2182">
        <v>45</v>
      </c>
      <c r="D2182">
        <v>750000</v>
      </c>
      <c r="E2182">
        <v>2371849.6719583999</v>
      </c>
      <c r="F2182">
        <v>2371849.6719583999</v>
      </c>
      <c r="G2182">
        <v>6270725.9251286304</v>
      </c>
      <c r="H2182">
        <v>3354301.9739937498</v>
      </c>
      <c r="I2182">
        <v>1.2496943603920301</v>
      </c>
      <c r="J2182">
        <f t="shared" si="68"/>
        <v>0.88294759285892688</v>
      </c>
      <c r="K2182">
        <f t="shared" si="69"/>
        <v>0.70710678118654757</v>
      </c>
    </row>
    <row r="2183" spans="1:11" x14ac:dyDescent="0.25">
      <c r="A2183">
        <v>2182</v>
      </c>
      <c r="B2183">
        <v>62</v>
      </c>
      <c r="C2183">
        <v>45</v>
      </c>
      <c r="D2183">
        <v>1000000</v>
      </c>
      <c r="E2183">
        <v>2454841.3033634401</v>
      </c>
      <c r="F2183">
        <v>2454841.3033634401</v>
      </c>
      <c r="G2183">
        <v>6491462.8233433599</v>
      </c>
      <c r="H2183">
        <v>3471669.86469022</v>
      </c>
      <c r="I2183">
        <v>1.339103533132</v>
      </c>
      <c r="J2183">
        <f t="shared" si="68"/>
        <v>0.88294759285892688</v>
      </c>
      <c r="K2183">
        <f t="shared" si="69"/>
        <v>0.70710678118654757</v>
      </c>
    </row>
    <row r="2184" spans="1:11" x14ac:dyDescent="0.25">
      <c r="A2184">
        <v>2183</v>
      </c>
      <c r="B2184">
        <v>62</v>
      </c>
      <c r="C2184">
        <v>45</v>
      </c>
      <c r="D2184">
        <v>2500000</v>
      </c>
      <c r="E2184">
        <v>2952791.0917936601</v>
      </c>
      <c r="F2184">
        <v>2952791.0917936601</v>
      </c>
      <c r="G2184">
        <v>7815884.2126317499</v>
      </c>
      <c r="H2184">
        <v>4175877.20886906</v>
      </c>
      <c r="I2184">
        <v>1.9404246219694801</v>
      </c>
      <c r="J2184">
        <f t="shared" si="68"/>
        <v>0.88294759285892688</v>
      </c>
      <c r="K2184">
        <f t="shared" si="69"/>
        <v>0.70710678118654757</v>
      </c>
    </row>
    <row r="2185" spans="1:11" x14ac:dyDescent="0.25">
      <c r="A2185">
        <v>2184</v>
      </c>
      <c r="B2185">
        <v>62</v>
      </c>
      <c r="C2185">
        <v>45</v>
      </c>
      <c r="D2185">
        <v>5000000</v>
      </c>
      <c r="E2185">
        <v>3782707.4058440402</v>
      </c>
      <c r="F2185">
        <v>3782707.40584403</v>
      </c>
      <c r="G2185">
        <v>10023253.194778999</v>
      </c>
      <c r="H2185">
        <v>5349556.1158337798</v>
      </c>
      <c r="I2185">
        <v>3.1897352077371699</v>
      </c>
      <c r="J2185">
        <f t="shared" si="68"/>
        <v>0.88294759285892688</v>
      </c>
      <c r="K2185">
        <f t="shared" si="69"/>
        <v>0.70710678118654757</v>
      </c>
    </row>
    <row r="2186" spans="1:11" x14ac:dyDescent="0.25">
      <c r="A2186">
        <v>2185</v>
      </c>
      <c r="B2186">
        <v>62</v>
      </c>
      <c r="C2186">
        <v>45</v>
      </c>
      <c r="D2186">
        <v>6000000</v>
      </c>
      <c r="E2186">
        <v>4114673.9314641901</v>
      </c>
      <c r="F2186">
        <v>4114673.9314641799</v>
      </c>
      <c r="G2186">
        <v>10906200.787637999</v>
      </c>
      <c r="H2186">
        <v>5819027.67861968</v>
      </c>
      <c r="I2186">
        <v>3.7759475119077401</v>
      </c>
      <c r="J2186">
        <f t="shared" si="68"/>
        <v>0.88294759285892688</v>
      </c>
      <c r="K2186">
        <f t="shared" si="69"/>
        <v>0.70710678118654757</v>
      </c>
    </row>
    <row r="2187" spans="1:11" x14ac:dyDescent="0.25">
      <c r="A2187">
        <v>2186</v>
      </c>
      <c r="B2187">
        <v>62</v>
      </c>
      <c r="C2187">
        <v>45</v>
      </c>
      <c r="D2187">
        <v>7000000</v>
      </c>
      <c r="E2187">
        <v>4446640.4570843298</v>
      </c>
      <c r="F2187">
        <v>4446640.4570843298</v>
      </c>
      <c r="G2187">
        <v>11789148.380496901</v>
      </c>
      <c r="H2187">
        <v>6288499.2414055699</v>
      </c>
      <c r="I2187">
        <v>4.4115815702860299</v>
      </c>
      <c r="J2187">
        <f t="shared" si="68"/>
        <v>0.88294759285892688</v>
      </c>
      <c r="K2187">
        <f t="shared" si="69"/>
        <v>0.70710678118654757</v>
      </c>
    </row>
    <row r="2188" spans="1:11" x14ac:dyDescent="0.25">
      <c r="A2188">
        <v>2187</v>
      </c>
      <c r="B2188">
        <v>62</v>
      </c>
      <c r="C2188">
        <v>45</v>
      </c>
      <c r="D2188">
        <v>8000000</v>
      </c>
      <c r="E2188">
        <v>4778606.9827044802</v>
      </c>
      <c r="F2188">
        <v>4778606.9827044802</v>
      </c>
      <c r="G2188">
        <v>12672095.9733558</v>
      </c>
      <c r="H2188">
        <v>6757970.8041914599</v>
      </c>
      <c r="I2188">
        <v>5.0966373828720304</v>
      </c>
      <c r="J2188">
        <f t="shared" si="68"/>
        <v>0.88294759285892688</v>
      </c>
      <c r="K2188">
        <f t="shared" si="69"/>
        <v>0.70710678118654757</v>
      </c>
    </row>
    <row r="2189" spans="1:11" x14ac:dyDescent="0.25">
      <c r="A2189">
        <v>2188</v>
      </c>
      <c r="B2189">
        <v>62</v>
      </c>
      <c r="C2189">
        <v>45</v>
      </c>
      <c r="D2189">
        <v>9000000</v>
      </c>
      <c r="E2189">
        <v>5110573.5083246296</v>
      </c>
      <c r="F2189">
        <v>5110573.5083246296</v>
      </c>
      <c r="G2189">
        <v>13555043.566214699</v>
      </c>
      <c r="H2189">
        <v>7227442.3669773499</v>
      </c>
      <c r="I2189">
        <v>5.8311149496657402</v>
      </c>
      <c r="J2189">
        <f t="shared" si="68"/>
        <v>0.88294759285892688</v>
      </c>
      <c r="K2189">
        <f t="shared" si="69"/>
        <v>0.70710678118654757</v>
      </c>
    </row>
    <row r="2190" spans="1:11" x14ac:dyDescent="0.25">
      <c r="A2190">
        <v>2189</v>
      </c>
      <c r="B2190">
        <v>62</v>
      </c>
      <c r="C2190">
        <v>45</v>
      </c>
      <c r="D2190">
        <v>10000000</v>
      </c>
      <c r="E2190">
        <v>5442540.03394478</v>
      </c>
      <c r="F2190">
        <v>5442540.03394478</v>
      </c>
      <c r="G2190">
        <v>14437991.159073699</v>
      </c>
      <c r="H2190">
        <v>7696913.9297632398</v>
      </c>
      <c r="I2190">
        <v>6.61501427066717</v>
      </c>
      <c r="J2190">
        <f t="shared" si="68"/>
        <v>0.88294759285892688</v>
      </c>
      <c r="K2190">
        <f t="shared" si="69"/>
        <v>0.70710678118654757</v>
      </c>
    </row>
    <row r="2191" spans="1:11" x14ac:dyDescent="0.25">
      <c r="A2191">
        <v>2190</v>
      </c>
      <c r="B2191">
        <v>62</v>
      </c>
      <c r="C2191">
        <v>45</v>
      </c>
      <c r="D2191">
        <v>15000000</v>
      </c>
      <c r="E2191">
        <v>7102372.66204553</v>
      </c>
      <c r="F2191">
        <v>7102372.66204553</v>
      </c>
      <c r="G2191">
        <v>18852729.1233683</v>
      </c>
      <c r="H2191">
        <v>10044271.743692599</v>
      </c>
      <c r="I2191">
        <v>11.27583718879</v>
      </c>
      <c r="J2191">
        <f t="shared" si="68"/>
        <v>0.88294759285892688</v>
      </c>
      <c r="K2191">
        <f t="shared" si="69"/>
        <v>0.70710678118654757</v>
      </c>
    </row>
    <row r="2192" spans="1:11" x14ac:dyDescent="0.25">
      <c r="A2192">
        <v>2191</v>
      </c>
      <c r="B2192">
        <v>62</v>
      </c>
      <c r="C2192">
        <v>45</v>
      </c>
      <c r="D2192">
        <v>20000000</v>
      </c>
      <c r="E2192">
        <v>8762205.2901462801</v>
      </c>
      <c r="F2192">
        <v>8762205.2901462801</v>
      </c>
      <c r="G2192">
        <v>23267467.087662902</v>
      </c>
      <c r="H2192">
        <v>12391629.557622099</v>
      </c>
      <c r="I2192">
        <v>17.172203962105598</v>
      </c>
      <c r="J2192">
        <f t="shared" si="68"/>
        <v>0.88294759285892688</v>
      </c>
      <c r="K2192">
        <f t="shared" si="69"/>
        <v>0.70710678118654757</v>
      </c>
    </row>
    <row r="2193" spans="1:11" x14ac:dyDescent="0.25">
      <c r="A2193">
        <v>2192</v>
      </c>
      <c r="B2193">
        <v>62</v>
      </c>
      <c r="C2193">
        <v>45</v>
      </c>
      <c r="D2193">
        <v>25000000</v>
      </c>
      <c r="E2193">
        <v>10422037.918246999</v>
      </c>
      <c r="F2193">
        <v>10422037.918246999</v>
      </c>
      <c r="G2193">
        <v>27682205.0519576</v>
      </c>
      <c r="H2193">
        <v>14738987.371551599</v>
      </c>
      <c r="I2193">
        <v>24.304114590614098</v>
      </c>
      <c r="J2193">
        <f t="shared" si="68"/>
        <v>0.88294759285892688</v>
      </c>
      <c r="K2193">
        <f t="shared" si="69"/>
        <v>0.70710678118654757</v>
      </c>
    </row>
    <row r="2194" spans="1:11" x14ac:dyDescent="0.25">
      <c r="A2194">
        <v>2193</v>
      </c>
      <c r="B2194">
        <v>62</v>
      </c>
      <c r="C2194">
        <v>45</v>
      </c>
      <c r="D2194">
        <v>30000000</v>
      </c>
      <c r="E2194">
        <v>12081870.5463477</v>
      </c>
      <c r="F2194">
        <v>12081870.5463477</v>
      </c>
      <c r="G2194">
        <v>32096943.016252201</v>
      </c>
      <c r="H2194">
        <v>17086345.185481001</v>
      </c>
      <c r="I2194">
        <v>32.671569074315499</v>
      </c>
      <c r="J2194">
        <f t="shared" si="68"/>
        <v>0.88294759285892688</v>
      </c>
      <c r="K2194">
        <f t="shared" si="69"/>
        <v>0.70710678118654757</v>
      </c>
    </row>
    <row r="2195" spans="1:11" x14ac:dyDescent="0.25">
      <c r="A2195">
        <v>2194</v>
      </c>
      <c r="B2195">
        <v>62</v>
      </c>
      <c r="C2195">
        <v>45</v>
      </c>
      <c r="D2195">
        <v>35000000</v>
      </c>
      <c r="E2195">
        <v>13741703.174448499</v>
      </c>
      <c r="F2195">
        <v>13741703.174448499</v>
      </c>
      <c r="G2195">
        <v>36511680.980546802</v>
      </c>
      <c r="H2195">
        <v>19433702.999410499</v>
      </c>
      <c r="I2195">
        <v>42.274567413209603</v>
      </c>
      <c r="J2195">
        <f t="shared" si="68"/>
        <v>0.88294759285892688</v>
      </c>
      <c r="K2195">
        <f t="shared" si="69"/>
        <v>0.70710678118654757</v>
      </c>
    </row>
    <row r="2196" spans="1:11" x14ac:dyDescent="0.25">
      <c r="A2196">
        <v>2195</v>
      </c>
      <c r="B2196">
        <v>62</v>
      </c>
      <c r="C2196">
        <v>45</v>
      </c>
      <c r="D2196">
        <v>40000000</v>
      </c>
      <c r="E2196">
        <v>15401535.8025492</v>
      </c>
      <c r="F2196">
        <v>15401535.8025492</v>
      </c>
      <c r="G2196">
        <v>40926418.944841497</v>
      </c>
      <c r="H2196">
        <v>21781060.8133399</v>
      </c>
      <c r="I2196">
        <v>53.1131096072966</v>
      </c>
      <c r="J2196">
        <f t="shared" si="68"/>
        <v>0.88294759285892688</v>
      </c>
      <c r="K2196">
        <f t="shared" si="69"/>
        <v>0.70710678118654757</v>
      </c>
    </row>
    <row r="2197" spans="1:11" x14ac:dyDescent="0.25">
      <c r="A2197">
        <v>2196</v>
      </c>
      <c r="B2197">
        <v>62</v>
      </c>
      <c r="C2197">
        <v>45</v>
      </c>
      <c r="D2197">
        <v>50000000</v>
      </c>
      <c r="E2197">
        <v>18721201.0587507</v>
      </c>
      <c r="F2197">
        <v>18721201.0587507</v>
      </c>
      <c r="G2197">
        <v>49755894.873430699</v>
      </c>
      <c r="H2197">
        <v>26475776.4411988</v>
      </c>
      <c r="I2197">
        <v>78.496825561049107</v>
      </c>
      <c r="J2197">
        <f t="shared" si="68"/>
        <v>0.88294759285892688</v>
      </c>
      <c r="K2197">
        <f t="shared" si="69"/>
        <v>0.70710678118654757</v>
      </c>
    </row>
    <row r="2198" spans="1:11" x14ac:dyDescent="0.25">
      <c r="A2198">
        <v>2197</v>
      </c>
      <c r="B2198">
        <v>62</v>
      </c>
      <c r="C2198">
        <v>45</v>
      </c>
      <c r="D2198">
        <v>75000000</v>
      </c>
      <c r="E2198">
        <v>27020364.199254502</v>
      </c>
      <c r="F2198">
        <v>27020364.199254502</v>
      </c>
      <c r="G2198">
        <v>71829584.694903895</v>
      </c>
      <c r="H2198">
        <v>38212565.510846101</v>
      </c>
      <c r="I2198">
        <v>163.57813291130401</v>
      </c>
      <c r="J2198">
        <f t="shared" si="68"/>
        <v>0.88294759285892688</v>
      </c>
      <c r="K2198">
        <f t="shared" si="69"/>
        <v>0.70710678118654757</v>
      </c>
    </row>
    <row r="2199" spans="1:11" x14ac:dyDescent="0.25">
      <c r="A2199">
        <v>2198</v>
      </c>
      <c r="B2199">
        <v>62</v>
      </c>
      <c r="C2199">
        <v>45</v>
      </c>
      <c r="D2199">
        <v>100000000</v>
      </c>
      <c r="E2199">
        <v>35319527.339758202</v>
      </c>
      <c r="F2199">
        <v>35319527.339758202</v>
      </c>
      <c r="G2199">
        <v>93903274.516377106</v>
      </c>
      <c r="H2199">
        <v>49949354.580493398</v>
      </c>
      <c r="I2199">
        <v>279.54803664138097</v>
      </c>
      <c r="J2199">
        <f t="shared" si="68"/>
        <v>0.88294759285892688</v>
      </c>
      <c r="K2199">
        <f t="shared" si="69"/>
        <v>0.70710678118654757</v>
      </c>
    </row>
    <row r="2200" spans="1:11" x14ac:dyDescent="0.25">
      <c r="A2200">
        <v>2199</v>
      </c>
      <c r="B2200">
        <v>62</v>
      </c>
      <c r="C2200">
        <v>45</v>
      </c>
      <c r="D2200">
        <v>200000000</v>
      </c>
      <c r="E2200">
        <v>68516179.901773095</v>
      </c>
      <c r="F2200">
        <v>68516179.901773095</v>
      </c>
      <c r="G2200">
        <v>182198033.80226901</v>
      </c>
      <c r="H2200">
        <v>96896510.859082505</v>
      </c>
      <c r="I2200">
        <v>1052.31361535989</v>
      </c>
      <c r="J2200">
        <f t="shared" si="68"/>
        <v>0.88294759285892688</v>
      </c>
      <c r="K2200">
        <f t="shared" si="69"/>
        <v>0.70710678118654757</v>
      </c>
    </row>
    <row r="2201" spans="1:11" x14ac:dyDescent="0.25">
      <c r="A2201">
        <v>2200</v>
      </c>
      <c r="B2201">
        <v>62</v>
      </c>
      <c r="C2201">
        <v>45</v>
      </c>
      <c r="D2201">
        <v>300000000</v>
      </c>
      <c r="E2201">
        <v>101712832.463788</v>
      </c>
      <c r="F2201">
        <v>101712832.463788</v>
      </c>
      <c r="G2201">
        <v>270492793.088162</v>
      </c>
      <c r="H2201">
        <v>143843667.13767099</v>
      </c>
      <c r="I2201">
        <v>2319.2967361555402</v>
      </c>
      <c r="J2201">
        <f t="shared" si="68"/>
        <v>0.88294759285892688</v>
      </c>
      <c r="K2201">
        <f t="shared" si="69"/>
        <v>0.70710678118654757</v>
      </c>
    </row>
    <row r="2202" spans="1:11" x14ac:dyDescent="0.25">
      <c r="A2202">
        <v>2201</v>
      </c>
      <c r="B2202">
        <v>62</v>
      </c>
      <c r="C2202">
        <v>45</v>
      </c>
      <c r="D2202">
        <v>350000000</v>
      </c>
      <c r="E2202">
        <v>118311158.74479499</v>
      </c>
      <c r="F2202">
        <v>118311158.74479499</v>
      </c>
      <c r="G2202">
        <v>314640172.73110801</v>
      </c>
      <c r="H2202">
        <v>167317245.27696601</v>
      </c>
      <c r="I2202">
        <v>3138.11987483229</v>
      </c>
      <c r="J2202">
        <f t="shared" si="68"/>
        <v>0.88294759285892688</v>
      </c>
      <c r="K2202">
        <f t="shared" si="69"/>
        <v>0.70710678118654757</v>
      </c>
    </row>
    <row r="2203" spans="1:11" x14ac:dyDescent="0.25">
      <c r="A2203">
        <v>2202</v>
      </c>
      <c r="B2203">
        <v>62</v>
      </c>
      <c r="C2203">
        <v>45</v>
      </c>
      <c r="D2203">
        <v>400000000</v>
      </c>
      <c r="E2203">
        <v>134909485.025803</v>
      </c>
      <c r="F2203">
        <v>134909485.025803</v>
      </c>
      <c r="G2203">
        <v>358787552.37405503</v>
      </c>
      <c r="H2203">
        <v>190790823.41626</v>
      </c>
      <c r="I2203">
        <v>4080.4973990283202</v>
      </c>
      <c r="J2203">
        <f t="shared" si="68"/>
        <v>0.88294759285892688</v>
      </c>
      <c r="K2203">
        <f t="shared" si="69"/>
        <v>0.70710678118654757</v>
      </c>
    </row>
    <row r="2204" spans="1:11" x14ac:dyDescent="0.25">
      <c r="A2204">
        <v>2203</v>
      </c>
      <c r="B2204">
        <v>62</v>
      </c>
      <c r="C2204">
        <v>45</v>
      </c>
      <c r="D2204">
        <v>500000000</v>
      </c>
      <c r="E2204">
        <v>168106137.587818</v>
      </c>
      <c r="F2204">
        <v>168106137.587818</v>
      </c>
      <c r="G2204">
        <v>447082311.65994698</v>
      </c>
      <c r="H2204">
        <v>237737979.69484901</v>
      </c>
      <c r="I2204">
        <v>6335.9156039782301</v>
      </c>
      <c r="J2204">
        <f t="shared" si="68"/>
        <v>0.88294759285892688</v>
      </c>
      <c r="K2204">
        <f t="shared" si="69"/>
        <v>0.70710678118654757</v>
      </c>
    </row>
    <row r="2205" spans="1:11" x14ac:dyDescent="0.25">
      <c r="A2205">
        <v>2204</v>
      </c>
      <c r="B2205">
        <v>62</v>
      </c>
      <c r="C2205">
        <v>45</v>
      </c>
      <c r="D2205">
        <v>750000000</v>
      </c>
      <c r="E2205">
        <v>251097768.99285501</v>
      </c>
      <c r="F2205">
        <v>251097768.99285501</v>
      </c>
      <c r="G2205">
        <v>667819209.87467897</v>
      </c>
      <c r="H2205">
        <v>355105870.39132202</v>
      </c>
      <c r="I2205">
        <v>14136.6628629404</v>
      </c>
      <c r="J2205">
        <f t="shared" si="68"/>
        <v>0.88294759285892688</v>
      </c>
      <c r="K2205">
        <f t="shared" si="69"/>
        <v>0.70710678118654757</v>
      </c>
    </row>
    <row r="2206" spans="1:11" x14ac:dyDescent="0.25">
      <c r="A2206">
        <v>2205</v>
      </c>
      <c r="B2206">
        <v>62</v>
      </c>
      <c r="C2206">
        <v>45</v>
      </c>
      <c r="D2206">
        <v>1000000000</v>
      </c>
      <c r="E2206">
        <v>334089400.397892</v>
      </c>
      <c r="F2206">
        <v>334089400.397892</v>
      </c>
      <c r="G2206">
        <v>888556108.08941102</v>
      </c>
      <c r="H2206">
        <v>472473761.08779502</v>
      </c>
      <c r="I2206">
        <v>25026.269759884701</v>
      </c>
      <c r="J2206">
        <f t="shared" si="68"/>
        <v>0.88294759285892688</v>
      </c>
      <c r="K2206">
        <f t="shared" si="69"/>
        <v>0.70710678118654757</v>
      </c>
    </row>
    <row r="2207" spans="1:11" x14ac:dyDescent="0.25">
      <c r="A2207">
        <v>2206</v>
      </c>
      <c r="B2207">
        <v>63</v>
      </c>
      <c r="C2207">
        <v>45</v>
      </c>
      <c r="D2207">
        <v>100</v>
      </c>
      <c r="E2207">
        <v>2053002.7630757401</v>
      </c>
      <c r="F2207">
        <v>2053002.7630757401</v>
      </c>
      <c r="G2207">
        <v>5660067.2249194002</v>
      </c>
      <c r="H2207">
        <v>2903384.35113115</v>
      </c>
      <c r="I2207">
        <v>1.0000314410251601</v>
      </c>
      <c r="J2207">
        <f t="shared" si="68"/>
        <v>0.89100652418836779</v>
      </c>
      <c r="K2207">
        <f t="shared" si="69"/>
        <v>0.70710678118654757</v>
      </c>
    </row>
    <row r="2208" spans="1:11" x14ac:dyDescent="0.25">
      <c r="A2208">
        <v>2207</v>
      </c>
      <c r="B2208">
        <v>63</v>
      </c>
      <c r="C2208">
        <v>45</v>
      </c>
      <c r="D2208">
        <v>500</v>
      </c>
      <c r="E2208">
        <v>2053131.1709801201</v>
      </c>
      <c r="F2208">
        <v>2053131.1709801201</v>
      </c>
      <c r="G2208">
        <v>5660423.62752908</v>
      </c>
      <c r="H2208">
        <v>2903565.9473310499</v>
      </c>
      <c r="I2208">
        <v>1.0001572100684899</v>
      </c>
      <c r="J2208">
        <f t="shared" si="68"/>
        <v>0.89100652418836779</v>
      </c>
      <c r="K2208">
        <f t="shared" si="69"/>
        <v>0.70710678118654757</v>
      </c>
    </row>
    <row r="2209" spans="1:11" x14ac:dyDescent="0.25">
      <c r="A2209">
        <v>2208</v>
      </c>
      <c r="B2209">
        <v>63</v>
      </c>
      <c r="C2209">
        <v>45</v>
      </c>
      <c r="D2209">
        <v>1000</v>
      </c>
      <c r="E2209">
        <v>2053291.6808606</v>
      </c>
      <c r="F2209">
        <v>2053291.6808606</v>
      </c>
      <c r="G2209">
        <v>5660869.1307911696</v>
      </c>
      <c r="H2209">
        <v>2903792.9425809202</v>
      </c>
      <c r="I2209">
        <v>1.00031443249361</v>
      </c>
      <c r="J2209">
        <f t="shared" si="68"/>
        <v>0.89100652418836779</v>
      </c>
      <c r="K2209">
        <f t="shared" si="69"/>
        <v>0.70710678118654757</v>
      </c>
    </row>
    <row r="2210" spans="1:11" x14ac:dyDescent="0.25">
      <c r="A2210">
        <v>2209</v>
      </c>
      <c r="B2210">
        <v>63</v>
      </c>
      <c r="C2210">
        <v>45</v>
      </c>
      <c r="D2210">
        <v>10000</v>
      </c>
      <c r="E2210">
        <v>2056180.8587092401</v>
      </c>
      <c r="F2210">
        <v>2056180.8587092401</v>
      </c>
      <c r="G2210">
        <v>5668888.1895088702</v>
      </c>
      <c r="H2210">
        <v>2907878.8570785699</v>
      </c>
      <c r="I2210">
        <v>1.0031465491282201</v>
      </c>
      <c r="J2210">
        <f t="shared" si="68"/>
        <v>0.89100652418836779</v>
      </c>
      <c r="K2210">
        <f t="shared" si="69"/>
        <v>0.70710678118654757</v>
      </c>
    </row>
    <row r="2211" spans="1:11" x14ac:dyDescent="0.25">
      <c r="A2211">
        <v>2210</v>
      </c>
      <c r="B2211">
        <v>63</v>
      </c>
      <c r="C2211">
        <v>45</v>
      </c>
      <c r="D2211">
        <v>50000</v>
      </c>
      <c r="E2211">
        <v>2069021.64914765</v>
      </c>
      <c r="F2211">
        <v>2069021.64914765</v>
      </c>
      <c r="G2211">
        <v>5704528.4504763996</v>
      </c>
      <c r="H2211">
        <v>2926038.47706815</v>
      </c>
      <c r="I2211">
        <v>1.01578217213219</v>
      </c>
      <c r="J2211">
        <f t="shared" si="68"/>
        <v>0.89100652418836779</v>
      </c>
      <c r="K2211">
        <f t="shared" si="69"/>
        <v>0.70710678118654757</v>
      </c>
    </row>
    <row r="2212" spans="1:11" x14ac:dyDescent="0.25">
      <c r="A2212">
        <v>2211</v>
      </c>
      <c r="B2212">
        <v>63</v>
      </c>
      <c r="C2212">
        <v>45</v>
      </c>
      <c r="D2212">
        <v>100000</v>
      </c>
      <c r="E2212">
        <v>2085072.63719565</v>
      </c>
      <c r="F2212">
        <v>2085072.63719565</v>
      </c>
      <c r="G2212">
        <v>5749078.77668582</v>
      </c>
      <c r="H2212">
        <v>2948738.00205513</v>
      </c>
      <c r="I2212">
        <v>1.03168791049204</v>
      </c>
      <c r="J2212">
        <f t="shared" si="68"/>
        <v>0.89100652418836779</v>
      </c>
      <c r="K2212">
        <f t="shared" si="69"/>
        <v>0.70710678118654757</v>
      </c>
    </row>
    <row r="2213" spans="1:11" x14ac:dyDescent="0.25">
      <c r="A2213">
        <v>2212</v>
      </c>
      <c r="B2213">
        <v>63</v>
      </c>
      <c r="C2213">
        <v>45</v>
      </c>
      <c r="D2213">
        <v>200000</v>
      </c>
      <c r="E2213">
        <v>2117174.6132916599</v>
      </c>
      <c r="F2213">
        <v>2117174.6132916599</v>
      </c>
      <c r="G2213">
        <v>5838179.4291046597</v>
      </c>
      <c r="H2213">
        <v>2994137.05202909</v>
      </c>
      <c r="I2213">
        <v>1.0638700858946499</v>
      </c>
      <c r="J2213">
        <f t="shared" si="68"/>
        <v>0.89100652418836779</v>
      </c>
      <c r="K2213">
        <f t="shared" si="69"/>
        <v>0.70710678118654757</v>
      </c>
    </row>
    <row r="2214" spans="1:11" x14ac:dyDescent="0.25">
      <c r="A2214">
        <v>2213</v>
      </c>
      <c r="B2214">
        <v>63</v>
      </c>
      <c r="C2214">
        <v>45</v>
      </c>
      <c r="D2214">
        <v>300000</v>
      </c>
      <c r="E2214">
        <v>2149276.5893876702</v>
      </c>
      <c r="F2214">
        <v>2149276.5893876702</v>
      </c>
      <c r="G2214">
        <v>5927280.0815234901</v>
      </c>
      <c r="H2214">
        <v>3039536.1020030398</v>
      </c>
      <c r="I2214">
        <v>1.09654652620784</v>
      </c>
      <c r="J2214">
        <f t="shared" si="68"/>
        <v>0.89100652418836779</v>
      </c>
      <c r="K2214">
        <f t="shared" si="69"/>
        <v>0.70710678118654757</v>
      </c>
    </row>
    <row r="2215" spans="1:11" x14ac:dyDescent="0.25">
      <c r="A2215">
        <v>2214</v>
      </c>
      <c r="B2215">
        <v>63</v>
      </c>
      <c r="C2215">
        <v>45</v>
      </c>
      <c r="D2215">
        <v>400000</v>
      </c>
      <c r="E2215">
        <v>2181378.56548368</v>
      </c>
      <c r="F2215">
        <v>2181378.56548368</v>
      </c>
      <c r="G2215">
        <v>6016380.7339423299</v>
      </c>
      <c r="H2215">
        <v>3084935.1519769998</v>
      </c>
      <c r="I2215">
        <v>1.12971723143161</v>
      </c>
      <c r="J2215">
        <f t="shared" si="68"/>
        <v>0.89100652418836779</v>
      </c>
      <c r="K2215">
        <f t="shared" si="69"/>
        <v>0.70710678118654757</v>
      </c>
    </row>
    <row r="2216" spans="1:11" x14ac:dyDescent="0.25">
      <c r="A2216">
        <v>2215</v>
      </c>
      <c r="B2216">
        <v>63</v>
      </c>
      <c r="C2216">
        <v>45</v>
      </c>
      <c r="D2216">
        <v>500000</v>
      </c>
      <c r="E2216">
        <v>2213480.5415797001</v>
      </c>
      <c r="F2216">
        <v>2213480.5415796898</v>
      </c>
      <c r="G2216">
        <v>6105481.3863611696</v>
      </c>
      <c r="H2216">
        <v>3130334.2019509501</v>
      </c>
      <c r="I2216">
        <v>1.1633822015659501</v>
      </c>
      <c r="J2216">
        <f t="shared" si="68"/>
        <v>0.89100652418836779</v>
      </c>
      <c r="K2216">
        <f t="shared" si="69"/>
        <v>0.70710678118654757</v>
      </c>
    </row>
    <row r="2217" spans="1:11" x14ac:dyDescent="0.25">
      <c r="A2217">
        <v>2216</v>
      </c>
      <c r="B2217">
        <v>63</v>
      </c>
      <c r="C2217">
        <v>45</v>
      </c>
      <c r="D2217">
        <v>750000</v>
      </c>
      <c r="E2217">
        <v>2293735.48181972</v>
      </c>
      <c r="F2217">
        <v>2293735.48181972</v>
      </c>
      <c r="G2217">
        <v>6328233.0174082601</v>
      </c>
      <c r="H2217">
        <v>3243831.8268858399</v>
      </c>
      <c r="I2217">
        <v>1.24970703588557</v>
      </c>
      <c r="J2217">
        <f t="shared" si="68"/>
        <v>0.89100652418836779</v>
      </c>
      <c r="K2217">
        <f t="shared" si="69"/>
        <v>0.70710678118654757</v>
      </c>
    </row>
    <row r="2218" spans="1:11" x14ac:dyDescent="0.25">
      <c r="A2218">
        <v>2217</v>
      </c>
      <c r="B2218">
        <v>63</v>
      </c>
      <c r="C2218">
        <v>45</v>
      </c>
      <c r="D2218">
        <v>1000000</v>
      </c>
      <c r="E2218">
        <v>2373990.4220597502</v>
      </c>
      <c r="F2218">
        <v>2373990.4220597502</v>
      </c>
      <c r="G2218">
        <v>6550984.6484553497</v>
      </c>
      <c r="H2218">
        <v>3357329.45182072</v>
      </c>
      <c r="I2218">
        <v>1.33912102589628</v>
      </c>
      <c r="J2218">
        <f t="shared" si="68"/>
        <v>0.89100652418836779</v>
      </c>
      <c r="K2218">
        <f t="shared" si="69"/>
        <v>0.70710678118654757</v>
      </c>
    </row>
    <row r="2219" spans="1:11" x14ac:dyDescent="0.25">
      <c r="A2219">
        <v>2218</v>
      </c>
      <c r="B2219">
        <v>63</v>
      </c>
      <c r="C2219">
        <v>45</v>
      </c>
      <c r="D2219">
        <v>2500000</v>
      </c>
      <c r="E2219">
        <v>2855520.0634999</v>
      </c>
      <c r="F2219">
        <v>2855520.0634999</v>
      </c>
      <c r="G2219">
        <v>7887494.4347379003</v>
      </c>
      <c r="H2219">
        <v>4038315.2014300399</v>
      </c>
      <c r="I2219">
        <v>1.94047723547356</v>
      </c>
      <c r="J2219">
        <f t="shared" si="68"/>
        <v>0.89100652418836779</v>
      </c>
      <c r="K2219">
        <f t="shared" si="69"/>
        <v>0.70710678118654757</v>
      </c>
    </row>
    <row r="2220" spans="1:11" x14ac:dyDescent="0.25">
      <c r="A2220">
        <v>2219</v>
      </c>
      <c r="B2220">
        <v>63</v>
      </c>
      <c r="C2220">
        <v>45</v>
      </c>
      <c r="D2220">
        <v>5000000</v>
      </c>
      <c r="E2220">
        <v>3658069.4659001599</v>
      </c>
      <c r="F2220">
        <v>3658069.4659001599</v>
      </c>
      <c r="G2220">
        <v>10115010.7452088</v>
      </c>
      <c r="H2220">
        <v>5173291.45077891</v>
      </c>
      <c r="I2220">
        <v>3.1898700400565998</v>
      </c>
      <c r="J2220">
        <f t="shared" si="68"/>
        <v>0.89100652418836779</v>
      </c>
      <c r="K2220">
        <f t="shared" si="69"/>
        <v>0.70710678118654757</v>
      </c>
    </row>
    <row r="2221" spans="1:11" x14ac:dyDescent="0.25">
      <c r="A2221">
        <v>2220</v>
      </c>
      <c r="B2221">
        <v>63</v>
      </c>
      <c r="C2221">
        <v>45</v>
      </c>
      <c r="D2221">
        <v>6000000</v>
      </c>
      <c r="E2221">
        <v>3979089.2268602601</v>
      </c>
      <c r="F2221">
        <v>3979089.2268602601</v>
      </c>
      <c r="G2221">
        <v>11006017.2693971</v>
      </c>
      <c r="H2221">
        <v>5627281.95051846</v>
      </c>
      <c r="I2221">
        <v>3.77612352124047</v>
      </c>
      <c r="J2221">
        <f t="shared" si="68"/>
        <v>0.89100652418836779</v>
      </c>
      <c r="K2221">
        <f t="shared" si="69"/>
        <v>0.70710678118654757</v>
      </c>
    </row>
    <row r="2222" spans="1:11" x14ac:dyDescent="0.25">
      <c r="A2222">
        <v>2221</v>
      </c>
      <c r="B2222">
        <v>63</v>
      </c>
      <c r="C2222">
        <v>45</v>
      </c>
      <c r="D2222">
        <v>7000000</v>
      </c>
      <c r="E2222">
        <v>4300108.9878203701</v>
      </c>
      <c r="F2222">
        <v>4300108.9878203599</v>
      </c>
      <c r="G2222">
        <v>11897023.7935855</v>
      </c>
      <c r="H2222">
        <v>6081272.4502579998</v>
      </c>
      <c r="I2222">
        <v>4.41180349348185</v>
      </c>
      <c r="J2222">
        <f t="shared" si="68"/>
        <v>0.89100652418836779</v>
      </c>
      <c r="K2222">
        <f t="shared" si="69"/>
        <v>0.70710678118654757</v>
      </c>
    </row>
    <row r="2223" spans="1:11" x14ac:dyDescent="0.25">
      <c r="A2223">
        <v>2222</v>
      </c>
      <c r="B2223">
        <v>63</v>
      </c>
      <c r="C2223">
        <v>45</v>
      </c>
      <c r="D2223">
        <v>8000000</v>
      </c>
      <c r="E2223">
        <v>4621128.7487804703</v>
      </c>
      <c r="F2223">
        <v>4621128.7487804703</v>
      </c>
      <c r="G2223">
        <v>12788030.317773901</v>
      </c>
      <c r="H2223">
        <v>6535262.9499975499</v>
      </c>
      <c r="I2223">
        <v>5.0969099567807596</v>
      </c>
      <c r="J2223">
        <f t="shared" si="68"/>
        <v>0.89100652418836779</v>
      </c>
      <c r="K2223">
        <f t="shared" si="69"/>
        <v>0.70710678118654757</v>
      </c>
    </row>
    <row r="2224" spans="1:11" x14ac:dyDescent="0.25">
      <c r="A2224">
        <v>2223</v>
      </c>
      <c r="B2224">
        <v>63</v>
      </c>
      <c r="C2224">
        <v>45</v>
      </c>
      <c r="D2224">
        <v>9000000</v>
      </c>
      <c r="E2224">
        <v>4942148.5097405696</v>
      </c>
      <c r="F2224">
        <v>4942148.5097405696</v>
      </c>
      <c r="G2224">
        <v>13679036.8419622</v>
      </c>
      <c r="H2224">
        <v>6989253.4497370999</v>
      </c>
      <c r="I2224">
        <v>5.8314429111371799</v>
      </c>
      <c r="J2224">
        <f t="shared" si="68"/>
        <v>0.89100652418836779</v>
      </c>
      <c r="K2224">
        <f t="shared" si="69"/>
        <v>0.70710678118654757</v>
      </c>
    </row>
    <row r="2225" spans="1:11" x14ac:dyDescent="0.25">
      <c r="A2225">
        <v>2224</v>
      </c>
      <c r="B2225">
        <v>63</v>
      </c>
      <c r="C2225">
        <v>45</v>
      </c>
      <c r="D2225">
        <v>10000000</v>
      </c>
      <c r="E2225">
        <v>5263168.2707006801</v>
      </c>
      <c r="F2225">
        <v>5263168.2707006698</v>
      </c>
      <c r="G2225">
        <v>14570043.366150601</v>
      </c>
      <c r="H2225">
        <v>7443243.94947665</v>
      </c>
      <c r="I2225">
        <v>6.61540235655111</v>
      </c>
      <c r="J2225">
        <f t="shared" si="68"/>
        <v>0.89100652418836779</v>
      </c>
      <c r="K2225">
        <f t="shared" si="69"/>
        <v>0.70710678118654757</v>
      </c>
    </row>
    <row r="2226" spans="1:11" x14ac:dyDescent="0.25">
      <c r="A2226">
        <v>2225</v>
      </c>
      <c r="B2226">
        <v>63</v>
      </c>
      <c r="C2226">
        <v>45</v>
      </c>
      <c r="D2226">
        <v>15000000</v>
      </c>
      <c r="E2226">
        <v>6868267.0755011896</v>
      </c>
      <c r="F2226">
        <v>6868267.0755011896</v>
      </c>
      <c r="G2226">
        <v>19025075.987092499</v>
      </c>
      <c r="H2226">
        <v>9713196.4481743798</v>
      </c>
      <c r="I2226">
        <v>11.276596949483499</v>
      </c>
      <c r="J2226">
        <f t="shared" si="68"/>
        <v>0.89100652418836779</v>
      </c>
      <c r="K2226">
        <f t="shared" si="69"/>
        <v>0.70710678118654757</v>
      </c>
    </row>
    <row r="2227" spans="1:11" x14ac:dyDescent="0.25">
      <c r="A2227">
        <v>2226</v>
      </c>
      <c r="B2227">
        <v>63</v>
      </c>
      <c r="C2227">
        <v>45</v>
      </c>
      <c r="D2227">
        <v>20000000</v>
      </c>
      <c r="E2227">
        <v>8473365.8803017102</v>
      </c>
      <c r="F2227">
        <v>8473365.8803017009</v>
      </c>
      <c r="G2227">
        <v>23480108.608034302</v>
      </c>
      <c r="H2227">
        <v>11983148.9468721</v>
      </c>
      <c r="I2227">
        <v>17.173453818853801</v>
      </c>
      <c r="J2227">
        <f t="shared" si="68"/>
        <v>0.89100652418836779</v>
      </c>
      <c r="K2227">
        <f t="shared" si="69"/>
        <v>0.70710678118654757</v>
      </c>
    </row>
    <row r="2228" spans="1:11" x14ac:dyDescent="0.25">
      <c r="A2228">
        <v>2227</v>
      </c>
      <c r="B2228">
        <v>63</v>
      </c>
      <c r="C2228">
        <v>45</v>
      </c>
      <c r="D2228">
        <v>25000000</v>
      </c>
      <c r="E2228">
        <v>10078464.6851022</v>
      </c>
      <c r="F2228">
        <v>10078464.6851022</v>
      </c>
      <c r="G2228">
        <v>27935141.228976101</v>
      </c>
      <c r="H2228">
        <v>14253101.4455698</v>
      </c>
      <c r="I2228">
        <v>24.3059729646621</v>
      </c>
      <c r="J2228">
        <f t="shared" si="68"/>
        <v>0.89100652418836779</v>
      </c>
      <c r="K2228">
        <f t="shared" si="69"/>
        <v>0.70710678118654757</v>
      </c>
    </row>
    <row r="2229" spans="1:11" x14ac:dyDescent="0.25">
      <c r="A2229">
        <v>2228</v>
      </c>
      <c r="B2229">
        <v>63</v>
      </c>
      <c r="C2229">
        <v>45</v>
      </c>
      <c r="D2229">
        <v>30000000</v>
      </c>
      <c r="E2229">
        <v>11683563.489902699</v>
      </c>
      <c r="F2229">
        <v>11683563.489902699</v>
      </c>
      <c r="G2229">
        <v>32390173.849918</v>
      </c>
      <c r="H2229">
        <v>16523053.9442675</v>
      </c>
      <c r="I2229">
        <v>32.674154386908199</v>
      </c>
      <c r="J2229">
        <f t="shared" si="68"/>
        <v>0.89100652418836779</v>
      </c>
      <c r="K2229">
        <f t="shared" si="69"/>
        <v>0.70710678118654757</v>
      </c>
    </row>
    <row r="2230" spans="1:11" x14ac:dyDescent="0.25">
      <c r="A2230">
        <v>2229</v>
      </c>
      <c r="B2230">
        <v>63</v>
      </c>
      <c r="C2230">
        <v>45</v>
      </c>
      <c r="D2230">
        <v>35000000</v>
      </c>
      <c r="E2230">
        <v>13288662.2947032</v>
      </c>
      <c r="F2230">
        <v>13288662.2947032</v>
      </c>
      <c r="G2230">
        <v>36845206.470859803</v>
      </c>
      <c r="H2230">
        <v>18793006.442965299</v>
      </c>
      <c r="I2230">
        <v>42.277998085592301</v>
      </c>
      <c r="J2230">
        <f t="shared" si="68"/>
        <v>0.89100652418836779</v>
      </c>
      <c r="K2230">
        <f t="shared" si="69"/>
        <v>0.70710678118654757</v>
      </c>
    </row>
    <row r="2231" spans="1:11" x14ac:dyDescent="0.25">
      <c r="A2231">
        <v>2230</v>
      </c>
      <c r="B2231">
        <v>63</v>
      </c>
      <c r="C2231">
        <v>45</v>
      </c>
      <c r="D2231">
        <v>40000000</v>
      </c>
      <c r="E2231">
        <v>14893761.0995037</v>
      </c>
      <c r="F2231">
        <v>14893761.0995037</v>
      </c>
      <c r="G2231">
        <v>41300239.091801599</v>
      </c>
      <c r="H2231">
        <v>21062958.941663001</v>
      </c>
      <c r="I2231">
        <v>53.117504060714197</v>
      </c>
      <c r="J2231">
        <f t="shared" si="68"/>
        <v>0.89100652418836779</v>
      </c>
      <c r="K2231">
        <f t="shared" si="69"/>
        <v>0.70710678118654757</v>
      </c>
    </row>
    <row r="2232" spans="1:11" x14ac:dyDescent="0.25">
      <c r="A2232">
        <v>2231</v>
      </c>
      <c r="B2232">
        <v>63</v>
      </c>
      <c r="C2232">
        <v>45</v>
      </c>
      <c r="D2232">
        <v>50000000</v>
      </c>
      <c r="E2232">
        <v>18103958.709104799</v>
      </c>
      <c r="F2232">
        <v>18103958.709104698</v>
      </c>
      <c r="G2232">
        <v>50210304.333685301</v>
      </c>
      <c r="H2232">
        <v>25602863.939058501</v>
      </c>
      <c r="I2232">
        <v>78.503502840271807</v>
      </c>
      <c r="J2232">
        <f t="shared" si="68"/>
        <v>0.89100652418836779</v>
      </c>
      <c r="K2232">
        <f t="shared" si="69"/>
        <v>0.70710678118654757</v>
      </c>
    </row>
    <row r="2233" spans="1:11" x14ac:dyDescent="0.25">
      <c r="A2233">
        <v>2232</v>
      </c>
      <c r="B2233">
        <v>63</v>
      </c>
      <c r="C2233">
        <v>45</v>
      </c>
      <c r="D2233">
        <v>75000000</v>
      </c>
      <c r="E2233">
        <v>26129452.733107299</v>
      </c>
      <c r="F2233">
        <v>26129452.733107299</v>
      </c>
      <c r="G2233">
        <v>72485467.438394502</v>
      </c>
      <c r="H2233">
        <v>36952626.4325471</v>
      </c>
      <c r="I2233">
        <v>163.59258962682901</v>
      </c>
      <c r="J2233">
        <f t="shared" si="68"/>
        <v>0.89100652418836779</v>
      </c>
      <c r="K2233">
        <f t="shared" si="69"/>
        <v>0.70710678118654757</v>
      </c>
    </row>
    <row r="2234" spans="1:11" x14ac:dyDescent="0.25">
      <c r="A2234">
        <v>2233</v>
      </c>
      <c r="B2234">
        <v>63</v>
      </c>
      <c r="C2234">
        <v>45</v>
      </c>
      <c r="D2234">
        <v>100000000</v>
      </c>
      <c r="E2234">
        <v>34154946.757109903</v>
      </c>
      <c r="F2234">
        <v>34154946.757109903</v>
      </c>
      <c r="G2234">
        <v>94760630.543103695</v>
      </c>
      <c r="H2234">
        <v>48302388.926035799</v>
      </c>
      <c r="I2234">
        <v>279.57323332433401</v>
      </c>
      <c r="J2234">
        <f t="shared" si="68"/>
        <v>0.89100652418836779</v>
      </c>
      <c r="K2234">
        <f t="shared" si="69"/>
        <v>0.70710678118654757</v>
      </c>
    </row>
    <row r="2235" spans="1:11" x14ac:dyDescent="0.25">
      <c r="A2235">
        <v>2234</v>
      </c>
      <c r="B2235">
        <v>63</v>
      </c>
      <c r="C2235">
        <v>45</v>
      </c>
      <c r="D2235">
        <v>200000000</v>
      </c>
      <c r="E2235">
        <v>66256922.8531202</v>
      </c>
      <c r="F2235">
        <v>66256922.8531202</v>
      </c>
      <c r="G2235">
        <v>183861282.96193999</v>
      </c>
      <c r="H2235">
        <v>93701438.899990499</v>
      </c>
      <c r="I2235">
        <v>1052.41137722383</v>
      </c>
      <c r="J2235">
        <f t="shared" si="68"/>
        <v>0.89100652418836779</v>
      </c>
      <c r="K2235">
        <f t="shared" si="69"/>
        <v>0.70710678118654757</v>
      </c>
    </row>
    <row r="2236" spans="1:11" x14ac:dyDescent="0.25">
      <c r="A2236">
        <v>2235</v>
      </c>
      <c r="B2236">
        <v>63</v>
      </c>
      <c r="C2236">
        <v>45</v>
      </c>
      <c r="D2236">
        <v>300000000</v>
      </c>
      <c r="E2236">
        <v>98358898.949130505</v>
      </c>
      <c r="F2236">
        <v>98358898.949130505</v>
      </c>
      <c r="G2236">
        <v>272961935.380777</v>
      </c>
      <c r="H2236">
        <v>139100488.873945</v>
      </c>
      <c r="I2236">
        <v>2319.5144316984902</v>
      </c>
      <c r="J2236">
        <f t="shared" si="68"/>
        <v>0.89100652418836779</v>
      </c>
      <c r="K2236">
        <f t="shared" si="69"/>
        <v>0.70710678118654757</v>
      </c>
    </row>
    <row r="2237" spans="1:11" x14ac:dyDescent="0.25">
      <c r="A2237">
        <v>2236</v>
      </c>
      <c r="B2237">
        <v>63</v>
      </c>
      <c r="C2237">
        <v>45</v>
      </c>
      <c r="D2237">
        <v>350000000</v>
      </c>
      <c r="E2237">
        <v>114409886.997135</v>
      </c>
      <c r="F2237">
        <v>114409886.997135</v>
      </c>
      <c r="G2237">
        <v>317512261.590195</v>
      </c>
      <c r="H2237">
        <v>161800013.86092201</v>
      </c>
      <c r="I2237">
        <v>3138.4153004015002</v>
      </c>
      <c r="J2237">
        <f t="shared" si="68"/>
        <v>0.89100652418836779</v>
      </c>
      <c r="K2237">
        <f t="shared" si="69"/>
        <v>0.70710678118654757</v>
      </c>
    </row>
    <row r="2238" spans="1:11" x14ac:dyDescent="0.25">
      <c r="A2238">
        <v>2237</v>
      </c>
      <c r="B2238">
        <v>63</v>
      </c>
      <c r="C2238">
        <v>45</v>
      </c>
      <c r="D2238">
        <v>400000000</v>
      </c>
      <c r="E2238">
        <v>130460875.04514</v>
      </c>
      <c r="F2238">
        <v>130460875.04514</v>
      </c>
      <c r="G2238">
        <v>362062587.79961401</v>
      </c>
      <c r="H2238">
        <v>184499538.84789899</v>
      </c>
      <c r="I2238">
        <v>4080.8823967483099</v>
      </c>
      <c r="J2238">
        <f t="shared" si="68"/>
        <v>0.89100652418836779</v>
      </c>
      <c r="K2238">
        <f t="shared" si="69"/>
        <v>0.70710678118654757</v>
      </c>
    </row>
    <row r="2239" spans="1:11" x14ac:dyDescent="0.25">
      <c r="A2239">
        <v>2238</v>
      </c>
      <c r="B2239">
        <v>63</v>
      </c>
      <c r="C2239">
        <v>45</v>
      </c>
      <c r="D2239">
        <v>500000000</v>
      </c>
      <c r="E2239">
        <v>162562851.14115101</v>
      </c>
      <c r="F2239">
        <v>162562851.14115101</v>
      </c>
      <c r="G2239">
        <v>451163240.21845001</v>
      </c>
      <c r="H2239">
        <v>229898588.821854</v>
      </c>
      <c r="I2239">
        <v>6336.5152723732999</v>
      </c>
      <c r="J2239">
        <f t="shared" si="68"/>
        <v>0.89100652418836779</v>
      </c>
      <c r="K2239">
        <f t="shared" si="69"/>
        <v>0.70710678118654757</v>
      </c>
    </row>
    <row r="2240" spans="1:11" x14ac:dyDescent="0.25">
      <c r="A2240">
        <v>2239</v>
      </c>
      <c r="B2240">
        <v>63</v>
      </c>
      <c r="C2240">
        <v>45</v>
      </c>
      <c r="D2240">
        <v>750000000</v>
      </c>
      <c r="E2240">
        <v>242817791.38117599</v>
      </c>
      <c r="F2240">
        <v>242817791.38117599</v>
      </c>
      <c r="G2240">
        <v>673914871.26554203</v>
      </c>
      <c r="H2240">
        <v>343396213.75674099</v>
      </c>
      <c r="I2240">
        <v>14138.0064452021</v>
      </c>
      <c r="J2240">
        <f t="shared" si="68"/>
        <v>0.89100652418836779</v>
      </c>
      <c r="K2240">
        <f t="shared" si="69"/>
        <v>0.70710678118654757</v>
      </c>
    </row>
    <row r="2241" spans="1:11" x14ac:dyDescent="0.25">
      <c r="A2241">
        <v>2240</v>
      </c>
      <c r="B2241">
        <v>63</v>
      </c>
      <c r="C2241">
        <v>45</v>
      </c>
      <c r="D2241">
        <v>1000000000</v>
      </c>
      <c r="E2241">
        <v>323072731.62120199</v>
      </c>
      <c r="F2241">
        <v>323072731.62120199</v>
      </c>
      <c r="G2241">
        <v>896666502.31263399</v>
      </c>
      <c r="H2241">
        <v>456893838.69162703</v>
      </c>
      <c r="I2241">
        <v>25028.653309125599</v>
      </c>
      <c r="J2241">
        <f t="shared" si="68"/>
        <v>0.89100652418836779</v>
      </c>
      <c r="K2241">
        <f t="shared" si="69"/>
        <v>0.70710678118654757</v>
      </c>
    </row>
    <row r="2242" spans="1:11" x14ac:dyDescent="0.25">
      <c r="A2242">
        <v>2241</v>
      </c>
      <c r="B2242">
        <v>64</v>
      </c>
      <c r="C2242">
        <v>45</v>
      </c>
      <c r="D2242">
        <v>100</v>
      </c>
      <c r="E2242">
        <v>1982463.0468399399</v>
      </c>
      <c r="F2242">
        <v>1982463.0468399399</v>
      </c>
      <c r="G2242">
        <v>5709804.8148598801</v>
      </c>
      <c r="H2242">
        <v>2803626.1277445299</v>
      </c>
      <c r="I2242">
        <v>1.0000314424999499</v>
      </c>
      <c r="J2242">
        <f t="shared" ref="J2242:J2305" si="70">SIN(B2242*PI()/180)</f>
        <v>0.89879404629916704</v>
      </c>
      <c r="K2242">
        <f t="shared" ref="K2242:K2305" si="71">COS(C2242*PI()/180)</f>
        <v>0.70710678118654757</v>
      </c>
    </row>
    <row r="2243" spans="1:11" x14ac:dyDescent="0.25">
      <c r="A2243">
        <v>2242</v>
      </c>
      <c r="B2243">
        <v>64</v>
      </c>
      <c r="C2243">
        <v>45</v>
      </c>
      <c r="D2243">
        <v>500</v>
      </c>
      <c r="E2243">
        <v>1982587.0369241701</v>
      </c>
      <c r="F2243">
        <v>1982587.0369241701</v>
      </c>
      <c r="G2243">
        <v>5710164.3324784003</v>
      </c>
      <c r="H2243">
        <v>2803801.4762032498</v>
      </c>
      <c r="I2243">
        <v>1.0001572174428901</v>
      </c>
      <c r="J2243">
        <f t="shared" si="70"/>
        <v>0.89879404629916704</v>
      </c>
      <c r="K2243">
        <f t="shared" si="71"/>
        <v>0.70710678118654757</v>
      </c>
    </row>
    <row r="2244" spans="1:11" x14ac:dyDescent="0.25">
      <c r="A2244">
        <v>2243</v>
      </c>
      <c r="B2244">
        <v>64</v>
      </c>
      <c r="C2244">
        <v>45</v>
      </c>
      <c r="D2244">
        <v>1000</v>
      </c>
      <c r="E2244">
        <v>1982742.0245294501</v>
      </c>
      <c r="F2244">
        <v>1982742.0245294501</v>
      </c>
      <c r="G2244">
        <v>5710613.7295015501</v>
      </c>
      <c r="H2244">
        <v>2804020.66177664</v>
      </c>
      <c r="I2244">
        <v>1.0003144472435499</v>
      </c>
      <c r="J2244">
        <f t="shared" si="70"/>
        <v>0.89879404629916704</v>
      </c>
      <c r="K2244">
        <f t="shared" si="71"/>
        <v>0.70710678118654757</v>
      </c>
    </row>
    <row r="2245" spans="1:11" x14ac:dyDescent="0.25">
      <c r="A2245">
        <v>2244</v>
      </c>
      <c r="B2245">
        <v>64</v>
      </c>
      <c r="C2245">
        <v>45</v>
      </c>
      <c r="D2245">
        <v>10000</v>
      </c>
      <c r="E2245">
        <v>1985531.8014245899</v>
      </c>
      <c r="F2245">
        <v>1985531.8014245899</v>
      </c>
      <c r="G2245">
        <v>5718702.8759182403</v>
      </c>
      <c r="H2245">
        <v>2807966.0020977501</v>
      </c>
      <c r="I2245">
        <v>1.0031466968354901</v>
      </c>
      <c r="J2245">
        <f t="shared" si="70"/>
        <v>0.89879404629916704</v>
      </c>
      <c r="K2245">
        <f t="shared" si="71"/>
        <v>0.70710678118654757</v>
      </c>
    </row>
    <row r="2246" spans="1:11" x14ac:dyDescent="0.25">
      <c r="A2246">
        <v>2245</v>
      </c>
      <c r="B2246">
        <v>64</v>
      </c>
      <c r="C2246">
        <v>45</v>
      </c>
      <c r="D2246">
        <v>50000</v>
      </c>
      <c r="E2246">
        <v>1997930.8098474401</v>
      </c>
      <c r="F2246">
        <v>1997930.8098474401</v>
      </c>
      <c r="G2246">
        <v>5754654.6377702104</v>
      </c>
      <c r="H2246">
        <v>2825500.8479693099</v>
      </c>
      <c r="I2246">
        <v>1.0157829152867499</v>
      </c>
      <c r="J2246">
        <f t="shared" si="70"/>
        <v>0.89879404629916704</v>
      </c>
      <c r="K2246">
        <f t="shared" si="71"/>
        <v>0.70710678118654757</v>
      </c>
    </row>
    <row r="2247" spans="1:11" x14ac:dyDescent="0.25">
      <c r="A2247">
        <v>2246</v>
      </c>
      <c r="B2247">
        <v>64</v>
      </c>
      <c r="C2247">
        <v>45</v>
      </c>
      <c r="D2247">
        <v>100000</v>
      </c>
      <c r="E2247">
        <v>2013429.5703759899</v>
      </c>
      <c r="F2247">
        <v>2013429.5703759899</v>
      </c>
      <c r="G2247">
        <v>5799594.3400851702</v>
      </c>
      <c r="H2247">
        <v>2847419.4053087598</v>
      </c>
      <c r="I2247">
        <v>1.0316894083466699</v>
      </c>
      <c r="J2247">
        <f t="shared" si="70"/>
        <v>0.89879404629916704</v>
      </c>
      <c r="K2247">
        <f t="shared" si="71"/>
        <v>0.70710678118654757</v>
      </c>
    </row>
    <row r="2248" spans="1:11" x14ac:dyDescent="0.25">
      <c r="A2248">
        <v>2247</v>
      </c>
      <c r="B2248">
        <v>64</v>
      </c>
      <c r="C2248">
        <v>45</v>
      </c>
      <c r="D2248">
        <v>200000</v>
      </c>
      <c r="E2248">
        <v>2044427.0914330999</v>
      </c>
      <c r="F2248">
        <v>2044427.0914330999</v>
      </c>
      <c r="G2248">
        <v>5889473.7447150899</v>
      </c>
      <c r="H2248">
        <v>2891256.5199876698</v>
      </c>
      <c r="I2248">
        <v>1.0638731277860201</v>
      </c>
      <c r="J2248">
        <f t="shared" si="70"/>
        <v>0.89879404629916704</v>
      </c>
      <c r="K2248">
        <f t="shared" si="71"/>
        <v>0.70710678118654757</v>
      </c>
    </row>
    <row r="2249" spans="1:11" x14ac:dyDescent="0.25">
      <c r="A2249">
        <v>2248</v>
      </c>
      <c r="B2249">
        <v>64</v>
      </c>
      <c r="C2249">
        <v>45</v>
      </c>
      <c r="D2249">
        <v>300000</v>
      </c>
      <c r="E2249">
        <v>2075424.61249021</v>
      </c>
      <c r="F2249">
        <v>2075424.61249021</v>
      </c>
      <c r="G2249">
        <v>5979353.1493450003</v>
      </c>
      <c r="H2249">
        <v>2935093.6346665798</v>
      </c>
      <c r="I2249">
        <v>1.09655115831806</v>
      </c>
      <c r="J2249">
        <f t="shared" si="70"/>
        <v>0.89879404629916704</v>
      </c>
      <c r="K2249">
        <f t="shared" si="71"/>
        <v>0.70710678118654757</v>
      </c>
    </row>
    <row r="2250" spans="1:11" x14ac:dyDescent="0.25">
      <c r="A2250">
        <v>2249</v>
      </c>
      <c r="B2250">
        <v>64</v>
      </c>
      <c r="C2250">
        <v>45</v>
      </c>
      <c r="D2250">
        <v>400000</v>
      </c>
      <c r="E2250">
        <v>2106422.13354732</v>
      </c>
      <c r="F2250">
        <v>2106422.13354732</v>
      </c>
      <c r="G2250">
        <v>6069232.55397492</v>
      </c>
      <c r="H2250">
        <v>2978930.7493454898</v>
      </c>
      <c r="I2250">
        <v>1.1297234999427701</v>
      </c>
      <c r="J2250">
        <f t="shared" si="70"/>
        <v>0.89879404629916704</v>
      </c>
      <c r="K2250">
        <f t="shared" si="71"/>
        <v>0.70710678118654757</v>
      </c>
    </row>
    <row r="2251" spans="1:11" x14ac:dyDescent="0.25">
      <c r="A2251">
        <v>2250</v>
      </c>
      <c r="B2251">
        <v>64</v>
      </c>
      <c r="C2251">
        <v>45</v>
      </c>
      <c r="D2251">
        <v>500000</v>
      </c>
      <c r="E2251">
        <v>2137419.6546044201</v>
      </c>
      <c r="F2251">
        <v>2137419.6546044201</v>
      </c>
      <c r="G2251">
        <v>6159111.9586048396</v>
      </c>
      <c r="H2251">
        <v>3022767.86402439</v>
      </c>
      <c r="I2251">
        <v>1.16339015266016</v>
      </c>
      <c r="J2251">
        <f t="shared" si="70"/>
        <v>0.89879404629916704</v>
      </c>
      <c r="K2251">
        <f t="shared" si="71"/>
        <v>0.70710678118654757</v>
      </c>
    </row>
    <row r="2252" spans="1:11" x14ac:dyDescent="0.25">
      <c r="A2252">
        <v>2251</v>
      </c>
      <c r="B2252">
        <v>64</v>
      </c>
      <c r="C2252">
        <v>45</v>
      </c>
      <c r="D2252">
        <v>750000</v>
      </c>
      <c r="E2252">
        <v>2214913.4572471902</v>
      </c>
      <c r="F2252">
        <v>2214913.4572471902</v>
      </c>
      <c r="G2252">
        <v>6383810.4701796304</v>
      </c>
      <c r="H2252">
        <v>3132360.6507216599</v>
      </c>
      <c r="I2252">
        <v>1.2497193954841099</v>
      </c>
      <c r="J2252">
        <f t="shared" si="70"/>
        <v>0.89879404629916704</v>
      </c>
      <c r="K2252">
        <f t="shared" si="71"/>
        <v>0.70710678118654757</v>
      </c>
    </row>
    <row r="2253" spans="1:11" x14ac:dyDescent="0.25">
      <c r="A2253">
        <v>2252</v>
      </c>
      <c r="B2253">
        <v>64</v>
      </c>
      <c r="C2253">
        <v>45</v>
      </c>
      <c r="D2253">
        <v>1000000</v>
      </c>
      <c r="E2253">
        <v>2292407.2598899598</v>
      </c>
      <c r="F2253">
        <v>2292407.2598899598</v>
      </c>
      <c r="G2253">
        <v>6608508.9817544203</v>
      </c>
      <c r="H2253">
        <v>3241953.4374189302</v>
      </c>
      <c r="I2253">
        <v>1.3391380826372901</v>
      </c>
      <c r="J2253">
        <f t="shared" si="70"/>
        <v>0.89879404629916704</v>
      </c>
      <c r="K2253">
        <f t="shared" si="71"/>
        <v>0.70710678118654757</v>
      </c>
    </row>
    <row r="2254" spans="1:11" x14ac:dyDescent="0.25">
      <c r="A2254">
        <v>2253</v>
      </c>
      <c r="B2254">
        <v>64</v>
      </c>
      <c r="C2254">
        <v>45</v>
      </c>
      <c r="D2254">
        <v>2500000</v>
      </c>
      <c r="E2254">
        <v>2757370.07574658</v>
      </c>
      <c r="F2254">
        <v>2757370.07574658</v>
      </c>
      <c r="G2254">
        <v>7956700.0512031699</v>
      </c>
      <c r="H2254">
        <v>3899510.15760255</v>
      </c>
      <c r="I2254">
        <v>1.94052853647051</v>
      </c>
      <c r="J2254">
        <f t="shared" si="70"/>
        <v>0.89879404629916704</v>
      </c>
      <c r="K2254">
        <f t="shared" si="71"/>
        <v>0.70710678118654757</v>
      </c>
    </row>
    <row r="2255" spans="1:11" x14ac:dyDescent="0.25">
      <c r="A2255">
        <v>2254</v>
      </c>
      <c r="B2255">
        <v>64</v>
      </c>
      <c r="C2255">
        <v>45</v>
      </c>
      <c r="D2255">
        <v>5000000</v>
      </c>
      <c r="E2255">
        <v>3532308.1021742802</v>
      </c>
      <c r="F2255">
        <v>3532308.1021742802</v>
      </c>
      <c r="G2255">
        <v>10203685.166951001</v>
      </c>
      <c r="H2255">
        <v>4995438.02457524</v>
      </c>
      <c r="I2255">
        <v>3.19000150586526</v>
      </c>
      <c r="J2255">
        <f t="shared" si="70"/>
        <v>0.89879404629916704</v>
      </c>
      <c r="K2255">
        <f t="shared" si="71"/>
        <v>0.70710678118654757</v>
      </c>
    </row>
    <row r="2256" spans="1:11" x14ac:dyDescent="0.25">
      <c r="A2256">
        <v>2255</v>
      </c>
      <c r="B2256">
        <v>64</v>
      </c>
      <c r="C2256">
        <v>45</v>
      </c>
      <c r="D2256">
        <v>6000000</v>
      </c>
      <c r="E2256">
        <v>3842283.3127453602</v>
      </c>
      <c r="F2256">
        <v>3842283.3127453602</v>
      </c>
      <c r="G2256">
        <v>11102479.213250199</v>
      </c>
      <c r="H2256">
        <v>5433809.1713643204</v>
      </c>
      <c r="I2256">
        <v>3.7762951348419498</v>
      </c>
      <c r="J2256">
        <f t="shared" si="70"/>
        <v>0.89879404629916704</v>
      </c>
      <c r="K2256">
        <f t="shared" si="71"/>
        <v>0.70710678118654757</v>
      </c>
    </row>
    <row r="2257" spans="1:11" x14ac:dyDescent="0.25">
      <c r="A2257">
        <v>2256</v>
      </c>
      <c r="B2257">
        <v>64</v>
      </c>
      <c r="C2257">
        <v>45</v>
      </c>
      <c r="D2257">
        <v>7000000</v>
      </c>
      <c r="E2257">
        <v>4152258.5233164402</v>
      </c>
      <c r="F2257">
        <v>4152258.5233164402</v>
      </c>
      <c r="G2257">
        <v>12001273.2595494</v>
      </c>
      <c r="H2257">
        <v>5872180.3181534</v>
      </c>
      <c r="I2257">
        <v>4.4120198730865203</v>
      </c>
      <c r="J2257">
        <f t="shared" si="70"/>
        <v>0.89879404629916704</v>
      </c>
      <c r="K2257">
        <f t="shared" si="71"/>
        <v>0.70710678118654757</v>
      </c>
    </row>
    <row r="2258" spans="1:11" x14ac:dyDescent="0.25">
      <c r="A2258">
        <v>2257</v>
      </c>
      <c r="B2258">
        <v>64</v>
      </c>
      <c r="C2258">
        <v>45</v>
      </c>
      <c r="D2258">
        <v>8000000</v>
      </c>
      <c r="E2258">
        <v>4462233.7338875197</v>
      </c>
      <c r="F2258">
        <v>4462233.7338875197</v>
      </c>
      <c r="G2258">
        <v>12900067.3058485</v>
      </c>
      <c r="H2258">
        <v>6310551.4649424702</v>
      </c>
      <c r="I2258">
        <v>5.0971757205989601</v>
      </c>
      <c r="J2258">
        <f t="shared" si="70"/>
        <v>0.89879404629916704</v>
      </c>
      <c r="K2258">
        <f t="shared" si="71"/>
        <v>0.70710678118654757</v>
      </c>
    </row>
    <row r="2259" spans="1:11" x14ac:dyDescent="0.25">
      <c r="A2259">
        <v>2258</v>
      </c>
      <c r="B2259">
        <v>64</v>
      </c>
      <c r="C2259">
        <v>45</v>
      </c>
      <c r="D2259">
        <v>9000000</v>
      </c>
      <c r="E2259">
        <v>4772208.9444586001</v>
      </c>
      <c r="F2259">
        <v>4772208.9444586001</v>
      </c>
      <c r="G2259">
        <v>13798861.3521477</v>
      </c>
      <c r="H2259">
        <v>6748922.6117315497</v>
      </c>
      <c r="I2259">
        <v>5.8317626773792801</v>
      </c>
      <c r="J2259">
        <f t="shared" si="70"/>
        <v>0.89879404629916704</v>
      </c>
      <c r="K2259">
        <f t="shared" si="71"/>
        <v>0.70710678118654757</v>
      </c>
    </row>
    <row r="2260" spans="1:11" x14ac:dyDescent="0.25">
      <c r="A2260">
        <v>2259</v>
      </c>
      <c r="B2260">
        <v>64</v>
      </c>
      <c r="C2260">
        <v>45</v>
      </c>
      <c r="D2260">
        <v>10000000</v>
      </c>
      <c r="E2260">
        <v>5082184.1550296796</v>
      </c>
      <c r="F2260">
        <v>5082184.1550296796</v>
      </c>
      <c r="G2260">
        <v>14697655.398446901</v>
      </c>
      <c r="H2260">
        <v>7187293.7585206302</v>
      </c>
      <c r="I2260">
        <v>6.6157807434274796</v>
      </c>
      <c r="J2260">
        <f t="shared" si="70"/>
        <v>0.89879404629916704</v>
      </c>
      <c r="K2260">
        <f t="shared" si="71"/>
        <v>0.70710678118654757</v>
      </c>
    </row>
    <row r="2261" spans="1:11" x14ac:dyDescent="0.25">
      <c r="A2261">
        <v>2260</v>
      </c>
      <c r="B2261">
        <v>64</v>
      </c>
      <c r="C2261">
        <v>45</v>
      </c>
      <c r="D2261">
        <v>15000000</v>
      </c>
      <c r="E2261">
        <v>6632060.2078850903</v>
      </c>
      <c r="F2261">
        <v>6632060.2078850903</v>
      </c>
      <c r="G2261">
        <v>19191625.6299427</v>
      </c>
      <c r="H2261">
        <v>9379149.4924660195</v>
      </c>
      <c r="I2261">
        <v>11.277337712686601</v>
      </c>
      <c r="J2261">
        <f t="shared" si="70"/>
        <v>0.89879404629916704</v>
      </c>
      <c r="K2261">
        <f t="shared" si="71"/>
        <v>0.70710678118654757</v>
      </c>
    </row>
    <row r="2262" spans="1:11" x14ac:dyDescent="0.25">
      <c r="A2262">
        <v>2261</v>
      </c>
      <c r="B2262">
        <v>64</v>
      </c>
      <c r="C2262">
        <v>45</v>
      </c>
      <c r="D2262">
        <v>20000000</v>
      </c>
      <c r="E2262">
        <v>8181936.2607404897</v>
      </c>
      <c r="F2262">
        <v>8181936.2607404804</v>
      </c>
      <c r="G2262">
        <v>23685595.861438502</v>
      </c>
      <c r="H2262">
        <v>11571005.2264114</v>
      </c>
      <c r="I2262">
        <v>17.1746724136427</v>
      </c>
      <c r="J2262">
        <f t="shared" si="70"/>
        <v>0.89879404629916704</v>
      </c>
      <c r="K2262">
        <f t="shared" si="71"/>
        <v>0.70710678118654757</v>
      </c>
    </row>
    <row r="2263" spans="1:11" x14ac:dyDescent="0.25">
      <c r="A2263">
        <v>2262</v>
      </c>
      <c r="B2263">
        <v>64</v>
      </c>
      <c r="C2263">
        <v>45</v>
      </c>
      <c r="D2263">
        <v>25000000</v>
      </c>
      <c r="E2263">
        <v>9731812.3135958891</v>
      </c>
      <c r="F2263">
        <v>9731812.3135958798</v>
      </c>
      <c r="G2263">
        <v>28179566.0929344</v>
      </c>
      <c r="H2263">
        <v>13762860.960356699</v>
      </c>
      <c r="I2263">
        <v>24.3077848462957</v>
      </c>
      <c r="J2263">
        <f t="shared" si="70"/>
        <v>0.89879404629916704</v>
      </c>
      <c r="K2263">
        <f t="shared" si="71"/>
        <v>0.70710678118654757</v>
      </c>
    </row>
    <row r="2264" spans="1:11" x14ac:dyDescent="0.25">
      <c r="A2264">
        <v>2263</v>
      </c>
      <c r="B2264">
        <v>64</v>
      </c>
      <c r="C2264">
        <v>45</v>
      </c>
      <c r="D2264">
        <v>30000000</v>
      </c>
      <c r="E2264">
        <v>11281688.3664512</v>
      </c>
      <c r="F2264">
        <v>11281688.3664512</v>
      </c>
      <c r="G2264">
        <v>32673536.324430201</v>
      </c>
      <c r="H2264">
        <v>15954716.694302101</v>
      </c>
      <c r="I2264">
        <v>32.676675010645702</v>
      </c>
      <c r="J2264">
        <f t="shared" si="70"/>
        <v>0.89879404629916704</v>
      </c>
      <c r="K2264">
        <f t="shared" si="71"/>
        <v>0.70710678118654757</v>
      </c>
    </row>
    <row r="2265" spans="1:11" x14ac:dyDescent="0.25">
      <c r="A2265">
        <v>2264</v>
      </c>
      <c r="B2265">
        <v>64</v>
      </c>
      <c r="C2265">
        <v>45</v>
      </c>
      <c r="D2265">
        <v>35000000</v>
      </c>
      <c r="E2265">
        <v>12831564.4193066</v>
      </c>
      <c r="F2265">
        <v>12831564.4193066</v>
      </c>
      <c r="G2265">
        <v>37167506.555926099</v>
      </c>
      <c r="H2265">
        <v>18146572.4282475</v>
      </c>
      <c r="I2265">
        <v>42.281342906692601</v>
      </c>
      <c r="J2265">
        <f t="shared" si="70"/>
        <v>0.89879404629916704</v>
      </c>
      <c r="K2265">
        <f t="shared" si="71"/>
        <v>0.70710678118654757</v>
      </c>
    </row>
    <row r="2266" spans="1:11" x14ac:dyDescent="0.25">
      <c r="A2266">
        <v>2265</v>
      </c>
      <c r="B2266">
        <v>64</v>
      </c>
      <c r="C2266">
        <v>45</v>
      </c>
      <c r="D2266">
        <v>40000000</v>
      </c>
      <c r="E2266">
        <v>14381440.472162001</v>
      </c>
      <c r="F2266">
        <v>14381440.472162001</v>
      </c>
      <c r="G2266">
        <v>41661476.787421897</v>
      </c>
      <c r="H2266">
        <v>20338428.1621929</v>
      </c>
      <c r="I2266">
        <v>53.121788534436497</v>
      </c>
      <c r="J2266">
        <f t="shared" si="70"/>
        <v>0.89879404629916704</v>
      </c>
      <c r="K2266">
        <f t="shared" si="71"/>
        <v>0.70710678118654757</v>
      </c>
    </row>
    <row r="2267" spans="1:11" x14ac:dyDescent="0.25">
      <c r="A2267">
        <v>2266</v>
      </c>
      <c r="B2267">
        <v>64</v>
      </c>
      <c r="C2267">
        <v>45</v>
      </c>
      <c r="D2267">
        <v>50000000</v>
      </c>
      <c r="E2267">
        <v>17481192.577872802</v>
      </c>
      <c r="F2267">
        <v>17481192.577872802</v>
      </c>
      <c r="G2267">
        <v>50649417.250413597</v>
      </c>
      <c r="H2267">
        <v>24722139.630083699</v>
      </c>
      <c r="I2267">
        <v>78.510012985014995</v>
      </c>
      <c r="J2267">
        <f t="shared" si="70"/>
        <v>0.89879404629916704</v>
      </c>
      <c r="K2267">
        <f t="shared" si="71"/>
        <v>0.70710678118654757</v>
      </c>
    </row>
    <row r="2268" spans="1:11" x14ac:dyDescent="0.25">
      <c r="A2268">
        <v>2267</v>
      </c>
      <c r="B2268">
        <v>64</v>
      </c>
      <c r="C2268">
        <v>45</v>
      </c>
      <c r="D2268">
        <v>75000000</v>
      </c>
      <c r="E2268">
        <v>25230572.842149802</v>
      </c>
      <c r="F2268">
        <v>25230572.842149802</v>
      </c>
      <c r="G2268">
        <v>73119268.407892704</v>
      </c>
      <c r="H2268">
        <v>35681418.299810603</v>
      </c>
      <c r="I2268">
        <v>163.606684416158</v>
      </c>
      <c r="J2268">
        <f t="shared" si="70"/>
        <v>0.89879404629916704</v>
      </c>
      <c r="K2268">
        <f t="shared" si="71"/>
        <v>0.70710678118654757</v>
      </c>
    </row>
    <row r="2269" spans="1:11" x14ac:dyDescent="0.25">
      <c r="A2269">
        <v>2268</v>
      </c>
      <c r="B2269">
        <v>64</v>
      </c>
      <c r="C2269">
        <v>45</v>
      </c>
      <c r="D2269">
        <v>100000000</v>
      </c>
      <c r="E2269">
        <v>32979953.106426898</v>
      </c>
      <c r="F2269">
        <v>32979953.106426802</v>
      </c>
      <c r="G2269">
        <v>95589119.565371901</v>
      </c>
      <c r="H2269">
        <v>46640696.969537601</v>
      </c>
      <c r="I2269">
        <v>279.59779913972397</v>
      </c>
      <c r="J2269">
        <f t="shared" si="70"/>
        <v>0.89879404629916704</v>
      </c>
      <c r="K2269">
        <f t="shared" si="71"/>
        <v>0.70710678118654757</v>
      </c>
    </row>
    <row r="2270" spans="1:11" x14ac:dyDescent="0.25">
      <c r="A2270">
        <v>2269</v>
      </c>
      <c r="B2270">
        <v>64</v>
      </c>
      <c r="C2270">
        <v>45</v>
      </c>
      <c r="D2270">
        <v>200000000</v>
      </c>
      <c r="E2270">
        <v>63977474.163534902</v>
      </c>
      <c r="F2270">
        <v>63977474.163534902</v>
      </c>
      <c r="G2270">
        <v>185468524.195288</v>
      </c>
      <c r="H2270">
        <v>90477811.648445293</v>
      </c>
      <c r="I2270">
        <v>1052.5066909582199</v>
      </c>
      <c r="J2270">
        <f t="shared" si="70"/>
        <v>0.89879404629916704</v>
      </c>
      <c r="K2270">
        <f t="shared" si="71"/>
        <v>0.70710678118654757</v>
      </c>
    </row>
    <row r="2271" spans="1:11" x14ac:dyDescent="0.25">
      <c r="A2271">
        <v>2270</v>
      </c>
      <c r="B2271">
        <v>64</v>
      </c>
      <c r="C2271">
        <v>45</v>
      </c>
      <c r="D2271">
        <v>300000000</v>
      </c>
      <c r="E2271">
        <v>94974995.220642895</v>
      </c>
      <c r="F2271">
        <v>94974995.220642895</v>
      </c>
      <c r="G2271">
        <v>275347928.82520503</v>
      </c>
      <c r="H2271">
        <v>134314926.327353</v>
      </c>
      <c r="I2271">
        <v>2319.7266754554998</v>
      </c>
      <c r="J2271">
        <f t="shared" si="70"/>
        <v>0.89879404629916704</v>
      </c>
      <c r="K2271">
        <f t="shared" si="71"/>
        <v>0.70710678118654757</v>
      </c>
    </row>
    <row r="2272" spans="1:11" x14ac:dyDescent="0.25">
      <c r="A2272">
        <v>2271</v>
      </c>
      <c r="B2272">
        <v>64</v>
      </c>
      <c r="C2272">
        <v>45</v>
      </c>
      <c r="D2272">
        <v>350000000</v>
      </c>
      <c r="E2272">
        <v>110473755.74919599</v>
      </c>
      <c r="F2272">
        <v>110473755.74919599</v>
      </c>
      <c r="G2272">
        <v>320287631.140163</v>
      </c>
      <c r="H2272">
        <v>156233483.66680601</v>
      </c>
      <c r="I2272">
        <v>3138.7033274586802</v>
      </c>
      <c r="J2272">
        <f t="shared" si="70"/>
        <v>0.89879404629916704</v>
      </c>
      <c r="K2272">
        <f t="shared" si="71"/>
        <v>0.70710678118654757</v>
      </c>
    </row>
    <row r="2273" spans="1:11" x14ac:dyDescent="0.25">
      <c r="A2273">
        <v>2272</v>
      </c>
      <c r="B2273">
        <v>64</v>
      </c>
      <c r="C2273">
        <v>45</v>
      </c>
      <c r="D2273">
        <v>400000000</v>
      </c>
      <c r="E2273">
        <v>125972516.27775</v>
      </c>
      <c r="F2273">
        <v>125972516.27775</v>
      </c>
      <c r="G2273">
        <v>365227333.45512199</v>
      </c>
      <c r="H2273">
        <v>178152041.00626001</v>
      </c>
      <c r="I2273">
        <v>4081.2577526315499</v>
      </c>
      <c r="J2273">
        <f t="shared" si="70"/>
        <v>0.89879404629916704</v>
      </c>
      <c r="K2273">
        <f t="shared" si="71"/>
        <v>0.70710678118654757</v>
      </c>
    </row>
    <row r="2274" spans="1:11" x14ac:dyDescent="0.25">
      <c r="A2274">
        <v>2273</v>
      </c>
      <c r="B2274">
        <v>64</v>
      </c>
      <c r="C2274">
        <v>45</v>
      </c>
      <c r="D2274">
        <v>500000000</v>
      </c>
      <c r="E2274">
        <v>156970037.334858</v>
      </c>
      <c r="F2274">
        <v>156970037.334858</v>
      </c>
      <c r="G2274">
        <v>455106738.08503801</v>
      </c>
      <c r="H2274">
        <v>221989155.685168</v>
      </c>
      <c r="I2274">
        <v>6337.0999224863899</v>
      </c>
      <c r="J2274">
        <f t="shared" si="70"/>
        <v>0.89879404629916704</v>
      </c>
      <c r="K2274">
        <f t="shared" si="71"/>
        <v>0.70710678118654757</v>
      </c>
    </row>
    <row r="2275" spans="1:11" x14ac:dyDescent="0.25">
      <c r="A2275">
        <v>2274</v>
      </c>
      <c r="B2275">
        <v>64</v>
      </c>
      <c r="C2275">
        <v>45</v>
      </c>
      <c r="D2275">
        <v>750000000</v>
      </c>
      <c r="E2275">
        <v>234463839.97762799</v>
      </c>
      <c r="F2275">
        <v>234463839.97762799</v>
      </c>
      <c r="G2275">
        <v>679805249.65982997</v>
      </c>
      <c r="H2275">
        <v>331581942.38243699</v>
      </c>
      <c r="I2275">
        <v>14139.316377593101</v>
      </c>
      <c r="J2275">
        <f t="shared" si="70"/>
        <v>0.89879404629916704</v>
      </c>
      <c r="K2275">
        <f t="shared" si="71"/>
        <v>0.70710678118654757</v>
      </c>
    </row>
    <row r="2276" spans="1:11" x14ac:dyDescent="0.25">
      <c r="A2276">
        <v>2275</v>
      </c>
      <c r="B2276">
        <v>64</v>
      </c>
      <c r="C2276">
        <v>45</v>
      </c>
      <c r="D2276">
        <v>1000000000</v>
      </c>
      <c r="E2276">
        <v>311957642.620399</v>
      </c>
      <c r="F2276">
        <v>311957642.62039798</v>
      </c>
      <c r="G2276">
        <v>904503761.234622</v>
      </c>
      <c r="H2276">
        <v>441174729.07970703</v>
      </c>
      <c r="I2276">
        <v>25030.977161942101</v>
      </c>
      <c r="J2276">
        <f t="shared" si="70"/>
        <v>0.89879404629916704</v>
      </c>
      <c r="K2276">
        <f t="shared" si="71"/>
        <v>0.70710678118654757</v>
      </c>
    </row>
    <row r="2277" spans="1:11" x14ac:dyDescent="0.25">
      <c r="A2277">
        <v>2276</v>
      </c>
      <c r="B2277">
        <v>65</v>
      </c>
      <c r="C2277">
        <v>45</v>
      </c>
      <c r="D2277">
        <v>100</v>
      </c>
      <c r="E2277">
        <v>1911310.39875858</v>
      </c>
      <c r="F2277">
        <v>1911310.39875858</v>
      </c>
      <c r="G2277">
        <v>5757800.4722746704</v>
      </c>
      <c r="H2277">
        <v>2703001.0878291102</v>
      </c>
      <c r="I2277">
        <v>1.00003144393525</v>
      </c>
      <c r="J2277">
        <f t="shared" si="70"/>
        <v>0.90630778703664994</v>
      </c>
      <c r="K2277">
        <f t="shared" si="71"/>
        <v>0.70710678118654757</v>
      </c>
    </row>
    <row r="2278" spans="1:11" x14ac:dyDescent="0.25">
      <c r="A2278">
        <v>2277</v>
      </c>
      <c r="B2278">
        <v>65</v>
      </c>
      <c r="C2278">
        <v>45</v>
      </c>
      <c r="D2278">
        <v>500</v>
      </c>
      <c r="E2278">
        <v>1911429.9332540701</v>
      </c>
      <c r="F2278">
        <v>1911429.9332540701</v>
      </c>
      <c r="G2278">
        <v>5758162.9953894801</v>
      </c>
      <c r="H2278">
        <v>2703170.1351338099</v>
      </c>
      <c r="I2278">
        <v>1.00015722461985</v>
      </c>
      <c r="J2278">
        <f t="shared" si="70"/>
        <v>0.90630778703664994</v>
      </c>
      <c r="K2278">
        <f t="shared" si="71"/>
        <v>0.70710678118654757</v>
      </c>
    </row>
    <row r="2279" spans="1:11" x14ac:dyDescent="0.25">
      <c r="A2279">
        <v>2278</v>
      </c>
      <c r="B2279">
        <v>65</v>
      </c>
      <c r="C2279">
        <v>45</v>
      </c>
      <c r="D2279">
        <v>1000</v>
      </c>
      <c r="E2279">
        <v>1911579.3513734399</v>
      </c>
      <c r="F2279">
        <v>1911579.3513734399</v>
      </c>
      <c r="G2279">
        <v>5758616.1492830003</v>
      </c>
      <c r="H2279">
        <v>2703381.4442646801</v>
      </c>
      <c r="I2279">
        <v>1.0003144615985999</v>
      </c>
      <c r="J2279">
        <f t="shared" si="70"/>
        <v>0.90630778703664994</v>
      </c>
      <c r="K2279">
        <f t="shared" si="71"/>
        <v>0.70710678118654757</v>
      </c>
    </row>
    <row r="2280" spans="1:11" x14ac:dyDescent="0.25">
      <c r="A2280">
        <v>2279</v>
      </c>
      <c r="B2280">
        <v>65</v>
      </c>
      <c r="C2280">
        <v>45</v>
      </c>
      <c r="D2280">
        <v>10000</v>
      </c>
      <c r="E2280">
        <v>1914268.8775220099</v>
      </c>
      <c r="F2280">
        <v>1914268.8775220099</v>
      </c>
      <c r="G2280">
        <v>5766772.9193663299</v>
      </c>
      <c r="H2280">
        <v>2707185.0086203399</v>
      </c>
      <c r="I2280">
        <v>1.0031468405882</v>
      </c>
      <c r="J2280">
        <f t="shared" si="70"/>
        <v>0.90630778703664994</v>
      </c>
      <c r="K2280">
        <f t="shared" si="71"/>
        <v>0.70710678118654757</v>
      </c>
    </row>
    <row r="2281" spans="1:11" x14ac:dyDescent="0.25">
      <c r="A2281">
        <v>2280</v>
      </c>
      <c r="B2281">
        <v>65</v>
      </c>
      <c r="C2281">
        <v>45</v>
      </c>
      <c r="D2281">
        <v>50000</v>
      </c>
      <c r="E2281">
        <v>1926222.3270712099</v>
      </c>
      <c r="F2281">
        <v>1926222.3270712099</v>
      </c>
      <c r="G2281">
        <v>5803025.2308478002</v>
      </c>
      <c r="H2281">
        <v>2724089.73908997</v>
      </c>
      <c r="I2281">
        <v>1.01578363854425</v>
      </c>
      <c r="J2281">
        <f t="shared" si="70"/>
        <v>0.90630778703664994</v>
      </c>
      <c r="K2281">
        <f t="shared" si="71"/>
        <v>0.70710678118654757</v>
      </c>
    </row>
    <row r="2282" spans="1:11" x14ac:dyDescent="0.25">
      <c r="A2282">
        <v>2281</v>
      </c>
      <c r="B2282">
        <v>65</v>
      </c>
      <c r="C2282">
        <v>45</v>
      </c>
      <c r="D2282">
        <v>100000</v>
      </c>
      <c r="E2282">
        <v>1941164.1390077199</v>
      </c>
      <c r="F2282">
        <v>1941164.1390077199</v>
      </c>
      <c r="G2282">
        <v>5848340.62019963</v>
      </c>
      <c r="H2282">
        <v>2745220.6521770102</v>
      </c>
      <c r="I2282">
        <v>1.03169086609653</v>
      </c>
      <c r="J2282">
        <f t="shared" si="70"/>
        <v>0.90630778703664994</v>
      </c>
      <c r="K2282">
        <f t="shared" si="71"/>
        <v>0.70710678118654757</v>
      </c>
    </row>
    <row r="2283" spans="1:11" x14ac:dyDescent="0.25">
      <c r="A2283">
        <v>2282</v>
      </c>
      <c r="B2283">
        <v>65</v>
      </c>
      <c r="C2283">
        <v>45</v>
      </c>
      <c r="D2283">
        <v>200000</v>
      </c>
      <c r="E2283">
        <v>1971047.76288073</v>
      </c>
      <c r="F2283">
        <v>1971047.76288073</v>
      </c>
      <c r="G2283">
        <v>5938971.3989032898</v>
      </c>
      <c r="H2283">
        <v>2787482.4783510799</v>
      </c>
      <c r="I2283">
        <v>1.0638760882251901</v>
      </c>
      <c r="J2283">
        <f t="shared" si="70"/>
        <v>0.90630778703664994</v>
      </c>
      <c r="K2283">
        <f t="shared" si="71"/>
        <v>0.70710678118654757</v>
      </c>
    </row>
    <row r="2284" spans="1:11" x14ac:dyDescent="0.25">
      <c r="A2284">
        <v>2283</v>
      </c>
      <c r="B2284">
        <v>65</v>
      </c>
      <c r="C2284">
        <v>45</v>
      </c>
      <c r="D2284">
        <v>300000</v>
      </c>
      <c r="E2284">
        <v>2000931.38675374</v>
      </c>
      <c r="F2284">
        <v>2000931.38675374</v>
      </c>
      <c r="G2284">
        <v>6029602.1776069598</v>
      </c>
      <c r="H2284">
        <v>2829744.30452515</v>
      </c>
      <c r="I2284">
        <v>1.0965556663859699</v>
      </c>
      <c r="J2284">
        <f t="shared" si="70"/>
        <v>0.90630778703664994</v>
      </c>
      <c r="K2284">
        <f t="shared" si="71"/>
        <v>0.70710678118654757</v>
      </c>
    </row>
    <row r="2285" spans="1:11" x14ac:dyDescent="0.25">
      <c r="A2285">
        <v>2284</v>
      </c>
      <c r="B2285">
        <v>65</v>
      </c>
      <c r="C2285">
        <v>45</v>
      </c>
      <c r="D2285">
        <v>400000</v>
      </c>
      <c r="E2285">
        <v>2030815.0106267501</v>
      </c>
      <c r="F2285">
        <v>2030815.0106267501</v>
      </c>
      <c r="G2285">
        <v>6120232.9563106196</v>
      </c>
      <c r="H2285">
        <v>2872006.1306992201</v>
      </c>
      <c r="I2285">
        <v>1.12972960057887</v>
      </c>
      <c r="J2285">
        <f t="shared" si="70"/>
        <v>0.90630778703664994</v>
      </c>
      <c r="K2285">
        <f t="shared" si="71"/>
        <v>0.70710678118654757</v>
      </c>
    </row>
    <row r="2286" spans="1:11" x14ac:dyDescent="0.25">
      <c r="A2286">
        <v>2285</v>
      </c>
      <c r="B2286">
        <v>65</v>
      </c>
      <c r="C2286">
        <v>45</v>
      </c>
      <c r="D2286">
        <v>500000</v>
      </c>
      <c r="E2286">
        <v>2060698.6344997699</v>
      </c>
      <c r="F2286">
        <v>2060698.6344997699</v>
      </c>
      <c r="G2286">
        <v>6210863.7350142896</v>
      </c>
      <c r="H2286">
        <v>2914267.9568732898</v>
      </c>
      <c r="I2286">
        <v>1.1633978908039</v>
      </c>
      <c r="J2286">
        <f t="shared" si="70"/>
        <v>0.90630778703664994</v>
      </c>
      <c r="K2286">
        <f t="shared" si="71"/>
        <v>0.70710678118654757</v>
      </c>
    </row>
    <row r="2287" spans="1:11" x14ac:dyDescent="0.25">
      <c r="A2287">
        <v>2286</v>
      </c>
      <c r="B2287">
        <v>65</v>
      </c>
      <c r="C2287">
        <v>45</v>
      </c>
      <c r="D2287">
        <v>750000</v>
      </c>
      <c r="E2287">
        <v>2135407.6941823</v>
      </c>
      <c r="F2287">
        <v>2135407.6941823</v>
      </c>
      <c r="G2287">
        <v>6437440.6817734502</v>
      </c>
      <c r="H2287">
        <v>3019922.52230846</v>
      </c>
      <c r="I2287">
        <v>1.2497314240069901</v>
      </c>
      <c r="J2287">
        <f t="shared" si="70"/>
        <v>0.90630778703664994</v>
      </c>
      <c r="K2287">
        <f t="shared" si="71"/>
        <v>0.70710678118654757</v>
      </c>
    </row>
    <row r="2288" spans="1:11" x14ac:dyDescent="0.25">
      <c r="A2288">
        <v>2287</v>
      </c>
      <c r="B2288">
        <v>65</v>
      </c>
      <c r="C2288">
        <v>45</v>
      </c>
      <c r="D2288">
        <v>1000000</v>
      </c>
      <c r="E2288">
        <v>2210116.7538648299</v>
      </c>
      <c r="F2288">
        <v>2210116.7538648201</v>
      </c>
      <c r="G2288">
        <v>6664017.6285326099</v>
      </c>
      <c r="H2288">
        <v>3125577.0877436399</v>
      </c>
      <c r="I2288">
        <v>1.33915468241085</v>
      </c>
      <c r="J2288">
        <f t="shared" si="70"/>
        <v>0.90630778703664994</v>
      </c>
      <c r="K2288">
        <f t="shared" si="71"/>
        <v>0.70710678118654757</v>
      </c>
    </row>
    <row r="2289" spans="1:11" x14ac:dyDescent="0.25">
      <c r="A2289">
        <v>2288</v>
      </c>
      <c r="B2289">
        <v>65</v>
      </c>
      <c r="C2289">
        <v>45</v>
      </c>
      <c r="D2289">
        <v>2500000</v>
      </c>
      <c r="E2289">
        <v>2658371.1119600101</v>
      </c>
      <c r="F2289">
        <v>2658371.1119599999</v>
      </c>
      <c r="G2289">
        <v>8023479.3090875903</v>
      </c>
      <c r="H2289">
        <v>3759504.48035469</v>
      </c>
      <c r="I2289">
        <v>1.9405784620500399</v>
      </c>
      <c r="J2289">
        <f t="shared" si="70"/>
        <v>0.90630778703664994</v>
      </c>
      <c r="K2289">
        <f t="shared" si="71"/>
        <v>0.70710678118654757</v>
      </c>
    </row>
    <row r="2290" spans="1:11" x14ac:dyDescent="0.25">
      <c r="A2290">
        <v>2289</v>
      </c>
      <c r="B2290">
        <v>65</v>
      </c>
      <c r="C2290">
        <v>45</v>
      </c>
      <c r="D2290">
        <v>5000000</v>
      </c>
      <c r="E2290">
        <v>3405461.7087853001</v>
      </c>
      <c r="F2290">
        <v>3405461.7087853001</v>
      </c>
      <c r="G2290">
        <v>10289248.776679199</v>
      </c>
      <c r="H2290">
        <v>4816050.1347064301</v>
      </c>
      <c r="I2290">
        <v>3.1901294441764598</v>
      </c>
      <c r="J2290">
        <f t="shared" si="70"/>
        <v>0.90630778703664994</v>
      </c>
      <c r="K2290">
        <f t="shared" si="71"/>
        <v>0.70710678118654757</v>
      </c>
    </row>
    <row r="2291" spans="1:11" x14ac:dyDescent="0.25">
      <c r="A2291">
        <v>2290</v>
      </c>
      <c r="B2291">
        <v>65</v>
      </c>
      <c r="C2291">
        <v>45</v>
      </c>
      <c r="D2291">
        <v>6000000</v>
      </c>
      <c r="E2291">
        <v>3704297.9475154202</v>
      </c>
      <c r="F2291">
        <v>3704297.9475154202</v>
      </c>
      <c r="G2291">
        <v>11195556.563715801</v>
      </c>
      <c r="H2291">
        <v>5238668.3964471295</v>
      </c>
      <c r="I2291">
        <v>3.77646214264841</v>
      </c>
      <c r="J2291">
        <f t="shared" si="70"/>
        <v>0.90630778703664994</v>
      </c>
      <c r="K2291">
        <f t="shared" si="71"/>
        <v>0.70710678118654757</v>
      </c>
    </row>
    <row r="2292" spans="1:11" x14ac:dyDescent="0.25">
      <c r="A2292">
        <v>2291</v>
      </c>
      <c r="B2292">
        <v>65</v>
      </c>
      <c r="C2292">
        <v>45</v>
      </c>
      <c r="D2292">
        <v>7000000</v>
      </c>
      <c r="E2292">
        <v>4003134.1862455402</v>
      </c>
      <c r="F2292">
        <v>4003134.1862455402</v>
      </c>
      <c r="G2292">
        <v>12101864.350752501</v>
      </c>
      <c r="H2292">
        <v>5661286.6581878299</v>
      </c>
      <c r="I2292">
        <v>4.4122304443325797</v>
      </c>
      <c r="J2292">
        <f t="shared" si="70"/>
        <v>0.90630778703664994</v>
      </c>
      <c r="K2292">
        <f t="shared" si="71"/>
        <v>0.70710678118654757</v>
      </c>
    </row>
    <row r="2293" spans="1:11" x14ac:dyDescent="0.25">
      <c r="A2293">
        <v>2292</v>
      </c>
      <c r="B2293">
        <v>65</v>
      </c>
      <c r="C2293">
        <v>45</v>
      </c>
      <c r="D2293">
        <v>8000000</v>
      </c>
      <c r="E2293">
        <v>4301970.4249756597</v>
      </c>
      <c r="F2293">
        <v>4301970.4249756597</v>
      </c>
      <c r="G2293">
        <v>13008172.1377891</v>
      </c>
      <c r="H2293">
        <v>6083904.9199285302</v>
      </c>
      <c r="I2293">
        <v>5.09743434922897</v>
      </c>
      <c r="J2293">
        <f t="shared" si="70"/>
        <v>0.90630778703664994</v>
      </c>
      <c r="K2293">
        <f t="shared" si="71"/>
        <v>0.70710678118654757</v>
      </c>
    </row>
    <row r="2294" spans="1:11" x14ac:dyDescent="0.25">
      <c r="A2294">
        <v>2293</v>
      </c>
      <c r="B2294">
        <v>65</v>
      </c>
      <c r="C2294">
        <v>45</v>
      </c>
      <c r="D2294">
        <v>9000000</v>
      </c>
      <c r="E2294">
        <v>4600806.6637057802</v>
      </c>
      <c r="F2294">
        <v>4600806.6637057802</v>
      </c>
      <c r="G2294">
        <v>13914479.924825801</v>
      </c>
      <c r="H2294">
        <v>6506523.1816692296</v>
      </c>
      <c r="I2294">
        <v>5.8320738573375799</v>
      </c>
      <c r="J2294">
        <f t="shared" si="70"/>
        <v>0.90630778703664994</v>
      </c>
      <c r="K2294">
        <f t="shared" si="71"/>
        <v>0.70710678118654757</v>
      </c>
    </row>
    <row r="2295" spans="1:11" x14ac:dyDescent="0.25">
      <c r="A2295">
        <v>2294</v>
      </c>
      <c r="B2295">
        <v>65</v>
      </c>
      <c r="C2295">
        <v>45</v>
      </c>
      <c r="D2295">
        <v>10000000</v>
      </c>
      <c r="E2295">
        <v>4899642.9024358997</v>
      </c>
      <c r="F2295">
        <v>4899642.9024358997</v>
      </c>
      <c r="G2295">
        <v>14820787.7118624</v>
      </c>
      <c r="H2295">
        <v>6929141.44340993</v>
      </c>
      <c r="I2295">
        <v>6.6161489686584103</v>
      </c>
      <c r="J2295">
        <f t="shared" si="70"/>
        <v>0.90630778703664994</v>
      </c>
      <c r="K2295">
        <f t="shared" si="71"/>
        <v>0.70710678118654757</v>
      </c>
    </row>
    <row r="2296" spans="1:11" x14ac:dyDescent="0.25">
      <c r="A2296">
        <v>2295</v>
      </c>
      <c r="B2296">
        <v>65</v>
      </c>
      <c r="C2296">
        <v>45</v>
      </c>
      <c r="D2296">
        <v>15000000</v>
      </c>
      <c r="E2296">
        <v>6393824.0960865002</v>
      </c>
      <c r="F2296">
        <v>6393824.0960865002</v>
      </c>
      <c r="G2296">
        <v>19352326.647045702</v>
      </c>
      <c r="H2296">
        <v>9042232.7521134298</v>
      </c>
      <c r="I2296">
        <v>11.278058573445801</v>
      </c>
      <c r="J2296">
        <f t="shared" si="70"/>
        <v>0.90630778703664994</v>
      </c>
      <c r="K2296">
        <f t="shared" si="71"/>
        <v>0.70710678118654757</v>
      </c>
    </row>
    <row r="2297" spans="1:11" x14ac:dyDescent="0.25">
      <c r="A2297">
        <v>2296</v>
      </c>
      <c r="B2297">
        <v>65</v>
      </c>
      <c r="C2297">
        <v>45</v>
      </c>
      <c r="D2297">
        <v>20000000</v>
      </c>
      <c r="E2297">
        <v>7888005.2897370998</v>
      </c>
      <c r="F2297">
        <v>7888005.2897370998</v>
      </c>
      <c r="G2297">
        <v>23883865.582228899</v>
      </c>
      <c r="H2297">
        <v>11155324.060816901</v>
      </c>
      <c r="I2297">
        <v>17.1758582585387</v>
      </c>
      <c r="J2297">
        <f t="shared" si="70"/>
        <v>0.90630778703664994</v>
      </c>
      <c r="K2297">
        <f t="shared" si="71"/>
        <v>0.70710678118654757</v>
      </c>
    </row>
    <row r="2298" spans="1:11" x14ac:dyDescent="0.25">
      <c r="A2298">
        <v>2297</v>
      </c>
      <c r="B2298">
        <v>65</v>
      </c>
      <c r="C2298">
        <v>45</v>
      </c>
      <c r="D2298">
        <v>25000000</v>
      </c>
      <c r="E2298">
        <v>9382186.4833876994</v>
      </c>
      <c r="F2298">
        <v>9382186.4833876994</v>
      </c>
      <c r="G2298">
        <v>28415404.517412201</v>
      </c>
      <c r="H2298">
        <v>13268415.3695204</v>
      </c>
      <c r="I2298">
        <v>24.309548023937101</v>
      </c>
      <c r="J2298">
        <f t="shared" si="70"/>
        <v>0.90630778703664994</v>
      </c>
      <c r="K2298">
        <f t="shared" si="71"/>
        <v>0.70710678118654757</v>
      </c>
    </row>
    <row r="2299" spans="1:11" x14ac:dyDescent="0.25">
      <c r="A2299">
        <v>2298</v>
      </c>
      <c r="B2299">
        <v>65</v>
      </c>
      <c r="C2299">
        <v>45</v>
      </c>
      <c r="D2299">
        <v>30000000</v>
      </c>
      <c r="E2299">
        <v>10876367.677038301</v>
      </c>
      <c r="F2299">
        <v>10876367.677038301</v>
      </c>
      <c r="G2299">
        <v>32946943.452595402</v>
      </c>
      <c r="H2299">
        <v>15381506.6782239</v>
      </c>
      <c r="I2299">
        <v>32.679127869641</v>
      </c>
      <c r="J2299">
        <f t="shared" si="70"/>
        <v>0.90630778703664994</v>
      </c>
      <c r="K2299">
        <f t="shared" si="71"/>
        <v>0.70710678118654757</v>
      </c>
    </row>
    <row r="2300" spans="1:11" x14ac:dyDescent="0.25">
      <c r="A2300">
        <v>2299</v>
      </c>
      <c r="B2300">
        <v>65</v>
      </c>
      <c r="C2300">
        <v>45</v>
      </c>
      <c r="D2300">
        <v>35000000</v>
      </c>
      <c r="E2300">
        <v>12370548.8706889</v>
      </c>
      <c r="F2300">
        <v>12370548.8706889</v>
      </c>
      <c r="G2300">
        <v>37478482.387778699</v>
      </c>
      <c r="H2300">
        <v>17494597.986927401</v>
      </c>
      <c r="I2300">
        <v>42.284597795650399</v>
      </c>
      <c r="J2300">
        <f t="shared" si="70"/>
        <v>0.90630778703664994</v>
      </c>
      <c r="K2300">
        <f t="shared" si="71"/>
        <v>0.70710678118654757</v>
      </c>
    </row>
    <row r="2301" spans="1:11" x14ac:dyDescent="0.25">
      <c r="A2301">
        <v>2300</v>
      </c>
      <c r="B2301">
        <v>65</v>
      </c>
      <c r="C2301">
        <v>45</v>
      </c>
      <c r="D2301">
        <v>40000000</v>
      </c>
      <c r="E2301">
        <v>13864730.0643395</v>
      </c>
      <c r="F2301">
        <v>13864730.0643395</v>
      </c>
      <c r="G2301">
        <v>42010021.322961897</v>
      </c>
      <c r="H2301">
        <v>19607689.295630898</v>
      </c>
      <c r="I2301">
        <v>53.125957801965299</v>
      </c>
      <c r="J2301">
        <f t="shared" si="70"/>
        <v>0.90630778703664994</v>
      </c>
      <c r="K2301">
        <f t="shared" si="71"/>
        <v>0.70710678118654757</v>
      </c>
    </row>
    <row r="2302" spans="1:11" x14ac:dyDescent="0.25">
      <c r="A2302">
        <v>2301</v>
      </c>
      <c r="B2302">
        <v>65</v>
      </c>
      <c r="C2302">
        <v>45</v>
      </c>
      <c r="D2302">
        <v>50000000</v>
      </c>
      <c r="E2302">
        <v>16853092.451640699</v>
      </c>
      <c r="F2302">
        <v>16853092.451640598</v>
      </c>
      <c r="G2302">
        <v>51073099.193328403</v>
      </c>
      <c r="H2302">
        <v>23833871.9130379</v>
      </c>
      <c r="I2302">
        <v>78.5163480555115</v>
      </c>
      <c r="J2302">
        <f t="shared" si="70"/>
        <v>0.90630778703664994</v>
      </c>
      <c r="K2302">
        <f t="shared" si="71"/>
        <v>0.70710678118654757</v>
      </c>
    </row>
    <row r="2303" spans="1:11" x14ac:dyDescent="0.25">
      <c r="A2303">
        <v>2302</v>
      </c>
      <c r="B2303">
        <v>65</v>
      </c>
      <c r="C2303">
        <v>45</v>
      </c>
      <c r="D2303">
        <v>75000000</v>
      </c>
      <c r="E2303">
        <v>24323998.419893701</v>
      </c>
      <c r="F2303">
        <v>24323998.4198936</v>
      </c>
      <c r="G2303">
        <v>73730793.869244695</v>
      </c>
      <c r="H2303">
        <v>34399328.456555396</v>
      </c>
      <c r="I2303">
        <v>163.62040009472199</v>
      </c>
      <c r="J2303">
        <f t="shared" si="70"/>
        <v>0.90630778703664994</v>
      </c>
      <c r="K2303">
        <f t="shared" si="71"/>
        <v>0.70710678118654757</v>
      </c>
    </row>
    <row r="2304" spans="1:11" x14ac:dyDescent="0.25">
      <c r="A2304">
        <v>2303</v>
      </c>
      <c r="B2304">
        <v>65</v>
      </c>
      <c r="C2304">
        <v>45</v>
      </c>
      <c r="D2304">
        <v>100000000</v>
      </c>
      <c r="E2304">
        <v>31794904.388146602</v>
      </c>
      <c r="F2304">
        <v>31794904.388146602</v>
      </c>
      <c r="G2304">
        <v>96388488.545160905</v>
      </c>
      <c r="H2304">
        <v>44964785.0000728</v>
      </c>
      <c r="I2304">
        <v>279.621704141571</v>
      </c>
      <c r="J2304">
        <f t="shared" si="70"/>
        <v>0.90630778703664994</v>
      </c>
      <c r="K2304">
        <f t="shared" si="71"/>
        <v>0.70710678118654757</v>
      </c>
    </row>
    <row r="2305" spans="1:11" x14ac:dyDescent="0.25">
      <c r="A2305">
        <v>2304</v>
      </c>
      <c r="B2305">
        <v>65</v>
      </c>
      <c r="C2305">
        <v>45</v>
      </c>
      <c r="D2305">
        <v>200000000</v>
      </c>
      <c r="E2305">
        <v>61678528.2611586</v>
      </c>
      <c r="F2305">
        <v>61678528.2611586</v>
      </c>
      <c r="G2305">
        <v>187019267.24882501</v>
      </c>
      <c r="H2305">
        <v>87226611.174142793</v>
      </c>
      <c r="I2305">
        <v>1052.5994404053299</v>
      </c>
      <c r="J2305">
        <f t="shared" si="70"/>
        <v>0.90630778703664994</v>
      </c>
      <c r="K2305">
        <f t="shared" si="71"/>
        <v>0.70710678118654757</v>
      </c>
    </row>
    <row r="2306" spans="1:11" x14ac:dyDescent="0.25">
      <c r="A2306">
        <v>2305</v>
      </c>
      <c r="B2306">
        <v>65</v>
      </c>
      <c r="C2306">
        <v>45</v>
      </c>
      <c r="D2306">
        <v>300000000</v>
      </c>
      <c r="E2306">
        <v>91562152.134170607</v>
      </c>
      <c r="F2306">
        <v>91562152.134170607</v>
      </c>
      <c r="G2306">
        <v>277650045.95248997</v>
      </c>
      <c r="H2306">
        <v>129488437.348212</v>
      </c>
      <c r="I2306">
        <v>2319.9332087912899</v>
      </c>
      <c r="J2306">
        <f t="shared" ref="J2306:J2369" si="72">SIN(B2306*PI()/180)</f>
        <v>0.90630778703664994</v>
      </c>
      <c r="K2306">
        <f t="shared" ref="K2306:K2369" si="73">COS(C2306*PI()/180)</f>
        <v>0.70710678118654757</v>
      </c>
    </row>
    <row r="2307" spans="1:11" x14ac:dyDescent="0.25">
      <c r="A2307">
        <v>2306</v>
      </c>
      <c r="B2307">
        <v>65</v>
      </c>
      <c r="C2307">
        <v>45</v>
      </c>
      <c r="D2307">
        <v>350000000</v>
      </c>
      <c r="E2307">
        <v>106503964.070676</v>
      </c>
      <c r="F2307">
        <v>106503964.070676</v>
      </c>
      <c r="G2307">
        <v>322965435.30432302</v>
      </c>
      <c r="H2307">
        <v>150619350.435247</v>
      </c>
      <c r="I2307">
        <v>3138.9836050300901</v>
      </c>
      <c r="J2307">
        <f t="shared" si="72"/>
        <v>0.90630778703664994</v>
      </c>
      <c r="K2307">
        <f t="shared" si="73"/>
        <v>0.70710678118654757</v>
      </c>
    </row>
    <row r="2308" spans="1:11" x14ac:dyDescent="0.25">
      <c r="A2308">
        <v>2307</v>
      </c>
      <c r="B2308">
        <v>65</v>
      </c>
      <c r="C2308">
        <v>45</v>
      </c>
      <c r="D2308">
        <v>400000000</v>
      </c>
      <c r="E2308">
        <v>121445776.007182</v>
      </c>
      <c r="F2308">
        <v>121445776.007182</v>
      </c>
      <c r="G2308">
        <v>368280824.65615499</v>
      </c>
      <c r="H2308">
        <v>171750263.522282</v>
      </c>
      <c r="I2308">
        <v>4081.6230092994501</v>
      </c>
      <c r="J2308">
        <f t="shared" si="72"/>
        <v>0.90630778703664994</v>
      </c>
      <c r="K2308">
        <f t="shared" si="73"/>
        <v>0.70710678118654757</v>
      </c>
    </row>
    <row r="2309" spans="1:11" x14ac:dyDescent="0.25">
      <c r="A2309">
        <v>2308</v>
      </c>
      <c r="B2309">
        <v>65</v>
      </c>
      <c r="C2309">
        <v>45</v>
      </c>
      <c r="D2309">
        <v>500000000</v>
      </c>
      <c r="E2309">
        <v>151329399.88019401</v>
      </c>
      <c r="F2309">
        <v>151329399.88019401</v>
      </c>
      <c r="G2309">
        <v>458911603.35982001</v>
      </c>
      <c r="H2309">
        <v>214012089.69635201</v>
      </c>
      <c r="I2309">
        <v>6337.6688419297898</v>
      </c>
      <c r="J2309">
        <f t="shared" si="72"/>
        <v>0.90630778703664994</v>
      </c>
      <c r="K2309">
        <f t="shared" si="73"/>
        <v>0.70710678118654757</v>
      </c>
    </row>
    <row r="2310" spans="1:11" x14ac:dyDescent="0.25">
      <c r="A2310">
        <v>2309</v>
      </c>
      <c r="B2310">
        <v>65</v>
      </c>
      <c r="C2310">
        <v>45</v>
      </c>
      <c r="D2310">
        <v>750000000</v>
      </c>
      <c r="E2310">
        <v>226038459.56272399</v>
      </c>
      <c r="F2310">
        <v>226038459.56272399</v>
      </c>
      <c r="G2310">
        <v>685488550.11898303</v>
      </c>
      <c r="H2310">
        <v>319666655.13152701</v>
      </c>
      <c r="I2310">
        <v>14140.5910640402</v>
      </c>
      <c r="J2310">
        <f t="shared" si="72"/>
        <v>0.90630778703664994</v>
      </c>
      <c r="K2310">
        <f t="shared" si="73"/>
        <v>0.70710678118654757</v>
      </c>
    </row>
    <row r="2311" spans="1:11" x14ac:dyDescent="0.25">
      <c r="A2311">
        <v>2310</v>
      </c>
      <c r="B2311">
        <v>65</v>
      </c>
      <c r="C2311">
        <v>45</v>
      </c>
      <c r="D2311">
        <v>1000000000</v>
      </c>
      <c r="E2311">
        <v>300747519.24525398</v>
      </c>
      <c r="F2311">
        <v>300747519.24525398</v>
      </c>
      <c r="G2311">
        <v>912065496.87814498</v>
      </c>
      <c r="H2311">
        <v>425321220.56670201</v>
      </c>
      <c r="I2311">
        <v>25033.238486914401</v>
      </c>
      <c r="J2311">
        <f t="shared" si="72"/>
        <v>0.90630778703664994</v>
      </c>
      <c r="K2311">
        <f t="shared" si="73"/>
        <v>0.70710678118654757</v>
      </c>
    </row>
    <row r="2312" spans="1:11" x14ac:dyDescent="0.25">
      <c r="A2312">
        <v>2311</v>
      </c>
      <c r="B2312">
        <v>66</v>
      </c>
      <c r="C2312">
        <v>45</v>
      </c>
      <c r="D2312">
        <v>100</v>
      </c>
      <c r="E2312">
        <v>1839566.6035541899</v>
      </c>
      <c r="F2312">
        <v>1839566.6035541899</v>
      </c>
      <c r="G2312">
        <v>5804038.9121475304</v>
      </c>
      <c r="H2312">
        <v>2601540.03963495</v>
      </c>
      <c r="I2312">
        <v>1.00003144532931</v>
      </c>
      <c r="J2312">
        <f t="shared" si="72"/>
        <v>0.91354545764260087</v>
      </c>
      <c r="K2312">
        <f t="shared" si="73"/>
        <v>0.70710678118654757</v>
      </c>
    </row>
    <row r="2313" spans="1:11" x14ac:dyDescent="0.25">
      <c r="A2313">
        <v>2312</v>
      </c>
      <c r="B2313">
        <v>66</v>
      </c>
      <c r="C2313">
        <v>45</v>
      </c>
      <c r="D2313">
        <v>500</v>
      </c>
      <c r="E2313">
        <v>1839681.6460495801</v>
      </c>
      <c r="F2313">
        <v>1839681.6460495801</v>
      </c>
      <c r="G2313">
        <v>5804404.3303305898</v>
      </c>
      <c r="H2313">
        <v>2601702.7342921798</v>
      </c>
      <c r="I2313">
        <v>1.00015723159055</v>
      </c>
      <c r="J2313">
        <f t="shared" si="72"/>
        <v>0.91354545764260087</v>
      </c>
      <c r="K2313">
        <f t="shared" si="73"/>
        <v>0.70710678118654757</v>
      </c>
    </row>
    <row r="2314" spans="1:11" x14ac:dyDescent="0.25">
      <c r="A2314">
        <v>2313</v>
      </c>
      <c r="B2314">
        <v>66</v>
      </c>
      <c r="C2314">
        <v>45</v>
      </c>
      <c r="D2314">
        <v>1000</v>
      </c>
      <c r="E2314">
        <v>1839825.4491688199</v>
      </c>
      <c r="F2314">
        <v>1839825.4491688199</v>
      </c>
      <c r="G2314">
        <v>5804861.1030594101</v>
      </c>
      <c r="H2314">
        <v>2601906.1026137201</v>
      </c>
      <c r="I2314">
        <v>1.0003144755411</v>
      </c>
      <c r="J2314">
        <f t="shared" si="72"/>
        <v>0.91354545764260087</v>
      </c>
      <c r="K2314">
        <f t="shared" si="73"/>
        <v>0.70710678118654757</v>
      </c>
    </row>
    <row r="2315" spans="1:11" x14ac:dyDescent="0.25">
      <c r="A2315">
        <v>2314</v>
      </c>
      <c r="B2315">
        <v>66</v>
      </c>
      <c r="C2315">
        <v>45</v>
      </c>
      <c r="D2315">
        <v>10000</v>
      </c>
      <c r="E2315">
        <v>1842413.9053151</v>
      </c>
      <c r="F2315">
        <v>1842413.9053151</v>
      </c>
      <c r="G2315">
        <v>5813083.0121782003</v>
      </c>
      <c r="H2315">
        <v>2605566.7324013999</v>
      </c>
      <c r="I2315">
        <v>1.0031469802095501</v>
      </c>
      <c r="J2315">
        <f t="shared" si="72"/>
        <v>0.91354545764260087</v>
      </c>
      <c r="K2315">
        <f t="shared" si="73"/>
        <v>0.70710678118654757</v>
      </c>
    </row>
    <row r="2316" spans="1:11" x14ac:dyDescent="0.25">
      <c r="A2316">
        <v>2315</v>
      </c>
      <c r="B2316">
        <v>66</v>
      </c>
      <c r="C2316">
        <v>45</v>
      </c>
      <c r="D2316">
        <v>50000</v>
      </c>
      <c r="E2316">
        <v>1853918.15485414</v>
      </c>
      <c r="F2316">
        <v>1853918.15485414</v>
      </c>
      <c r="G2316">
        <v>5849624.8304839004</v>
      </c>
      <c r="H2316">
        <v>2621836.1981244301</v>
      </c>
      <c r="I2316">
        <v>1.0157843410152101</v>
      </c>
      <c r="J2316">
        <f t="shared" si="72"/>
        <v>0.91354545764260087</v>
      </c>
      <c r="K2316">
        <f t="shared" si="73"/>
        <v>0.70710678118654757</v>
      </c>
    </row>
    <row r="2317" spans="1:11" x14ac:dyDescent="0.25">
      <c r="A2317">
        <v>2316</v>
      </c>
      <c r="B2317">
        <v>66</v>
      </c>
      <c r="C2317">
        <v>45</v>
      </c>
      <c r="D2317">
        <v>100000</v>
      </c>
      <c r="E2317">
        <v>1868298.46677794</v>
      </c>
      <c r="F2317">
        <v>1868298.46677794</v>
      </c>
      <c r="G2317">
        <v>5895302.1033660304</v>
      </c>
      <c r="H2317">
        <v>2642173.0302782198</v>
      </c>
      <c r="I2317">
        <v>1.03169228194896</v>
      </c>
      <c r="J2317">
        <f t="shared" si="72"/>
        <v>0.91354545764260087</v>
      </c>
      <c r="K2317">
        <f t="shared" si="73"/>
        <v>0.70710678118654757</v>
      </c>
    </row>
    <row r="2318" spans="1:11" x14ac:dyDescent="0.25">
      <c r="A2318">
        <v>2317</v>
      </c>
      <c r="B2318">
        <v>66</v>
      </c>
      <c r="C2318">
        <v>45</v>
      </c>
      <c r="D2318">
        <v>200000</v>
      </c>
      <c r="E2318">
        <v>1897059.0906255301</v>
      </c>
      <c r="F2318">
        <v>1897059.0906255301</v>
      </c>
      <c r="G2318">
        <v>5986656.6491302904</v>
      </c>
      <c r="H2318">
        <v>2682846.6945858002</v>
      </c>
      <c r="I2318">
        <v>1.06387896357208</v>
      </c>
      <c r="J2318">
        <f t="shared" si="72"/>
        <v>0.91354545764260087</v>
      </c>
      <c r="K2318">
        <f t="shared" si="73"/>
        <v>0.70710678118654757</v>
      </c>
    </row>
    <row r="2319" spans="1:11" x14ac:dyDescent="0.25">
      <c r="A2319">
        <v>2318</v>
      </c>
      <c r="B2319">
        <v>66</v>
      </c>
      <c r="C2319">
        <v>45</v>
      </c>
      <c r="D2319">
        <v>300000</v>
      </c>
      <c r="E2319">
        <v>1925819.7144731299</v>
      </c>
      <c r="F2319">
        <v>1925819.7144731299</v>
      </c>
      <c r="G2319">
        <v>6078011.1948945504</v>
      </c>
      <c r="H2319">
        <v>2723520.35889338</v>
      </c>
      <c r="I2319">
        <v>1.09656004486935</v>
      </c>
      <c r="J2319">
        <f t="shared" si="72"/>
        <v>0.91354545764260087</v>
      </c>
      <c r="K2319">
        <f t="shared" si="73"/>
        <v>0.70710678118654757</v>
      </c>
    </row>
    <row r="2320" spans="1:11" x14ac:dyDescent="0.25">
      <c r="A2320">
        <v>2319</v>
      </c>
      <c r="B2320">
        <v>66</v>
      </c>
      <c r="C2320">
        <v>45</v>
      </c>
      <c r="D2320">
        <v>400000</v>
      </c>
      <c r="E2320">
        <v>1954580.33832072</v>
      </c>
      <c r="F2320">
        <v>1954580.33832072</v>
      </c>
      <c r="G2320">
        <v>6169365.7406588104</v>
      </c>
      <c r="H2320">
        <v>2764194.0232009599</v>
      </c>
      <c r="I2320">
        <v>1.12973552584078</v>
      </c>
      <c r="J2320">
        <f t="shared" si="72"/>
        <v>0.91354545764260087</v>
      </c>
      <c r="K2320">
        <f t="shared" si="73"/>
        <v>0.70710678118654757</v>
      </c>
    </row>
    <row r="2321" spans="1:11" x14ac:dyDescent="0.25">
      <c r="A2321">
        <v>2320</v>
      </c>
      <c r="B2321">
        <v>66</v>
      </c>
      <c r="C2321">
        <v>45</v>
      </c>
      <c r="D2321">
        <v>500000</v>
      </c>
      <c r="E2321">
        <v>1983340.9621683201</v>
      </c>
      <c r="F2321">
        <v>1983340.9621683201</v>
      </c>
      <c r="G2321">
        <v>6260720.2864230704</v>
      </c>
      <c r="H2321">
        <v>2804867.6875085402</v>
      </c>
      <c r="I2321">
        <v>1.1634054064863599</v>
      </c>
      <c r="J2321">
        <f t="shared" si="72"/>
        <v>0.91354545764260087</v>
      </c>
      <c r="K2321">
        <f t="shared" si="73"/>
        <v>0.70710678118654757</v>
      </c>
    </row>
    <row r="2322" spans="1:11" x14ac:dyDescent="0.25">
      <c r="A2322">
        <v>2321</v>
      </c>
      <c r="B2322">
        <v>66</v>
      </c>
      <c r="C2322">
        <v>45</v>
      </c>
      <c r="D2322">
        <v>750000</v>
      </c>
      <c r="E2322">
        <v>2055242.52178731</v>
      </c>
      <c r="F2322">
        <v>2055242.52178731</v>
      </c>
      <c r="G2322">
        <v>6489106.6508337203</v>
      </c>
      <c r="H2322">
        <v>2906551.8482774901</v>
      </c>
      <c r="I2322">
        <v>1.24974310667473</v>
      </c>
      <c r="J2322">
        <f t="shared" si="72"/>
        <v>0.91354545764260087</v>
      </c>
      <c r="K2322">
        <f t="shared" si="73"/>
        <v>0.70710678118654757</v>
      </c>
    </row>
    <row r="2323" spans="1:11" x14ac:dyDescent="0.25">
      <c r="A2323">
        <v>2322</v>
      </c>
      <c r="B2323">
        <v>66</v>
      </c>
      <c r="C2323">
        <v>45</v>
      </c>
      <c r="D2323">
        <v>1000000</v>
      </c>
      <c r="E2323">
        <v>2127144.0814063</v>
      </c>
      <c r="F2323">
        <v>2127144.0814063</v>
      </c>
      <c r="G2323">
        <v>6717493.0152443703</v>
      </c>
      <c r="H2323">
        <v>3008236.00904644</v>
      </c>
      <c r="I2323">
        <v>1.33917080482656</v>
      </c>
      <c r="J2323">
        <f t="shared" si="72"/>
        <v>0.91354545764260087</v>
      </c>
      <c r="K2323">
        <f t="shared" si="73"/>
        <v>0.70710678118654757</v>
      </c>
    </row>
    <row r="2324" spans="1:11" x14ac:dyDescent="0.25">
      <c r="A2324">
        <v>2323</v>
      </c>
      <c r="B2324">
        <v>66</v>
      </c>
      <c r="C2324">
        <v>45</v>
      </c>
      <c r="D2324">
        <v>2500000</v>
      </c>
      <c r="E2324">
        <v>2558553.43912022</v>
      </c>
      <c r="F2324">
        <v>2558553.43912022</v>
      </c>
      <c r="G2324">
        <v>8087811.2017082702</v>
      </c>
      <c r="H2324">
        <v>3618340.9736601398</v>
      </c>
      <c r="I2324">
        <v>1.9406269509702101</v>
      </c>
      <c r="J2324">
        <f t="shared" si="72"/>
        <v>0.91354545764260087</v>
      </c>
      <c r="K2324">
        <f t="shared" si="73"/>
        <v>0.70710678118654757</v>
      </c>
    </row>
    <row r="2325" spans="1:11" x14ac:dyDescent="0.25">
      <c r="A2325">
        <v>2324</v>
      </c>
      <c r="B2325">
        <v>66</v>
      </c>
      <c r="C2325">
        <v>45</v>
      </c>
      <c r="D2325">
        <v>5000000</v>
      </c>
      <c r="E2325">
        <v>3277569.0353100998</v>
      </c>
      <c r="F2325">
        <v>3277569.0353100998</v>
      </c>
      <c r="G2325">
        <v>10371674.845814699</v>
      </c>
      <c r="H2325">
        <v>4635182.5813496504</v>
      </c>
      <c r="I2325">
        <v>3.19025369828644</v>
      </c>
      <c r="J2325">
        <f t="shared" si="72"/>
        <v>0.91354545764260087</v>
      </c>
      <c r="K2325">
        <f t="shared" si="73"/>
        <v>0.70710678118654757</v>
      </c>
    </row>
    <row r="2326" spans="1:11" x14ac:dyDescent="0.25">
      <c r="A2326">
        <v>2325</v>
      </c>
      <c r="B2326">
        <v>66</v>
      </c>
      <c r="C2326">
        <v>45</v>
      </c>
      <c r="D2326">
        <v>6000000</v>
      </c>
      <c r="E2326">
        <v>3565175.2737860498</v>
      </c>
      <c r="F2326">
        <v>3565175.2737860498</v>
      </c>
      <c r="G2326">
        <v>11285220.303457299</v>
      </c>
      <c r="H2326">
        <v>5041919.22442545</v>
      </c>
      <c r="I2326">
        <v>3.7766243401898199</v>
      </c>
      <c r="J2326">
        <f t="shared" si="72"/>
        <v>0.91354545764260087</v>
      </c>
      <c r="K2326">
        <f t="shared" si="73"/>
        <v>0.70710678118654757</v>
      </c>
    </row>
    <row r="2327" spans="1:11" x14ac:dyDescent="0.25">
      <c r="A2327">
        <v>2326</v>
      </c>
      <c r="B2327">
        <v>66</v>
      </c>
      <c r="C2327">
        <v>45</v>
      </c>
      <c r="D2327">
        <v>7000000</v>
      </c>
      <c r="E2327">
        <v>3852781.5122619998</v>
      </c>
      <c r="F2327">
        <v>3852781.5122619998</v>
      </c>
      <c r="G2327">
        <v>12198765.761099899</v>
      </c>
      <c r="H2327">
        <v>5448655.8675012495</v>
      </c>
      <c r="I2327">
        <v>4.41243494950856</v>
      </c>
      <c r="J2327">
        <f t="shared" si="72"/>
        <v>0.91354545764260087</v>
      </c>
      <c r="K2327">
        <f t="shared" si="73"/>
        <v>0.70710678118654757</v>
      </c>
    </row>
    <row r="2328" spans="1:11" x14ac:dyDescent="0.25">
      <c r="A2328">
        <v>2327</v>
      </c>
      <c r="B2328">
        <v>66</v>
      </c>
      <c r="C2328">
        <v>45</v>
      </c>
      <c r="D2328">
        <v>8000000</v>
      </c>
      <c r="E2328">
        <v>4140387.7507379502</v>
      </c>
      <c r="F2328">
        <v>4140387.7507379502</v>
      </c>
      <c r="G2328">
        <v>13112311.218742499</v>
      </c>
      <c r="H2328">
        <v>5855392.51057705</v>
      </c>
      <c r="I2328">
        <v>5.0976855262426604</v>
      </c>
      <c r="J2328">
        <f t="shared" si="72"/>
        <v>0.91354545764260087</v>
      </c>
      <c r="K2328">
        <f t="shared" si="73"/>
        <v>0.70710678118654757</v>
      </c>
    </row>
    <row r="2329" spans="1:11" x14ac:dyDescent="0.25">
      <c r="A2329">
        <v>2328</v>
      </c>
      <c r="B2329">
        <v>66</v>
      </c>
      <c r="C2329">
        <v>45</v>
      </c>
      <c r="D2329">
        <v>9000000</v>
      </c>
      <c r="E2329">
        <v>4427993.9892138997</v>
      </c>
      <c r="F2329">
        <v>4427993.9892138997</v>
      </c>
      <c r="G2329">
        <v>14025856.676385101</v>
      </c>
      <c r="H2329">
        <v>6262129.1536528496</v>
      </c>
      <c r="I2329">
        <v>5.8323760703921304</v>
      </c>
      <c r="J2329">
        <f t="shared" si="72"/>
        <v>0.91354545764260087</v>
      </c>
      <c r="K2329">
        <f t="shared" si="73"/>
        <v>0.70710678118654757</v>
      </c>
    </row>
    <row r="2330" spans="1:11" x14ac:dyDescent="0.25">
      <c r="A2330">
        <v>2329</v>
      </c>
      <c r="B2330">
        <v>66</v>
      </c>
      <c r="C2330">
        <v>45</v>
      </c>
      <c r="D2330">
        <v>10000000</v>
      </c>
      <c r="E2330">
        <v>4715600.2276898501</v>
      </c>
      <c r="F2330">
        <v>4715600.2276898501</v>
      </c>
      <c r="G2330">
        <v>14939402.134027701</v>
      </c>
      <c r="H2330">
        <v>6668865.7967286501</v>
      </c>
      <c r="I2330">
        <v>6.6165065819569504</v>
      </c>
      <c r="J2330">
        <f t="shared" si="72"/>
        <v>0.91354545764260087</v>
      </c>
      <c r="K2330">
        <f t="shared" si="73"/>
        <v>0.70710678118654757</v>
      </c>
    </row>
    <row r="2331" spans="1:11" x14ac:dyDescent="0.25">
      <c r="A2331">
        <v>2330</v>
      </c>
      <c r="B2331">
        <v>66</v>
      </c>
      <c r="C2331">
        <v>45</v>
      </c>
      <c r="D2331">
        <v>15000000</v>
      </c>
      <c r="E2331">
        <v>6153631.4200696098</v>
      </c>
      <c r="F2331">
        <v>6153631.4200696098</v>
      </c>
      <c r="G2331">
        <v>19507129.422240701</v>
      </c>
      <c r="H2331">
        <v>8702549.0121076498</v>
      </c>
      <c r="I2331">
        <v>11.278758651011501</v>
      </c>
      <c r="J2331">
        <f t="shared" si="72"/>
        <v>0.91354545764260087</v>
      </c>
      <c r="K2331">
        <f t="shared" si="73"/>
        <v>0.70710678118654757</v>
      </c>
    </row>
    <row r="2332" spans="1:11" x14ac:dyDescent="0.25">
      <c r="A2332">
        <v>2331</v>
      </c>
      <c r="B2332">
        <v>66</v>
      </c>
      <c r="C2332">
        <v>45</v>
      </c>
      <c r="D2332">
        <v>20000000</v>
      </c>
      <c r="E2332">
        <v>7591662.6124493601</v>
      </c>
      <c r="F2332">
        <v>7591662.6124493601</v>
      </c>
      <c r="G2332">
        <v>24074856.7104537</v>
      </c>
      <c r="H2332">
        <v>10736232.227486599</v>
      </c>
      <c r="I2332">
        <v>17.177009905450099</v>
      </c>
      <c r="J2332">
        <f t="shared" si="72"/>
        <v>0.91354545764260087</v>
      </c>
      <c r="K2332">
        <f t="shared" si="73"/>
        <v>0.70710678118654757</v>
      </c>
    </row>
    <row r="2333" spans="1:11" x14ac:dyDescent="0.25">
      <c r="A2333">
        <v>2332</v>
      </c>
      <c r="B2333">
        <v>66</v>
      </c>
      <c r="C2333">
        <v>45</v>
      </c>
      <c r="D2333">
        <v>25000000</v>
      </c>
      <c r="E2333">
        <v>9029693.8048291206</v>
      </c>
      <c r="F2333">
        <v>9029693.8048291206</v>
      </c>
      <c r="G2333">
        <v>28642583.9986667</v>
      </c>
      <c r="H2333">
        <v>12769915.442865601</v>
      </c>
      <c r="I2333">
        <v>24.3112603452728</v>
      </c>
      <c r="J2333">
        <f t="shared" si="72"/>
        <v>0.91354545764260087</v>
      </c>
      <c r="K2333">
        <f t="shared" si="73"/>
        <v>0.70710678118654757</v>
      </c>
    </row>
    <row r="2334" spans="1:11" x14ac:dyDescent="0.25">
      <c r="A2334">
        <v>2333</v>
      </c>
      <c r="B2334">
        <v>66</v>
      </c>
      <c r="C2334">
        <v>45</v>
      </c>
      <c r="D2334">
        <v>30000000</v>
      </c>
      <c r="E2334">
        <v>10467724.9972088</v>
      </c>
      <c r="F2334">
        <v>10467724.9972088</v>
      </c>
      <c r="G2334">
        <v>33210311.2868798</v>
      </c>
      <c r="H2334">
        <v>14803598.658244601</v>
      </c>
      <c r="I2334">
        <v>32.681509970479603</v>
      </c>
      <c r="J2334">
        <f t="shared" si="72"/>
        <v>0.91354545764260087</v>
      </c>
      <c r="K2334">
        <f t="shared" si="73"/>
        <v>0.70710678118654757</v>
      </c>
    </row>
    <row r="2335" spans="1:11" x14ac:dyDescent="0.25">
      <c r="A2335">
        <v>2334</v>
      </c>
      <c r="B2335">
        <v>66</v>
      </c>
      <c r="C2335">
        <v>45</v>
      </c>
      <c r="D2335">
        <v>35000000</v>
      </c>
      <c r="E2335">
        <v>11905756.189588601</v>
      </c>
      <c r="F2335">
        <v>11905756.189588601</v>
      </c>
      <c r="G2335">
        <v>37778038.5750928</v>
      </c>
      <c r="H2335">
        <v>16837281.873623598</v>
      </c>
      <c r="I2335">
        <v>42.287758781070401</v>
      </c>
      <c r="J2335">
        <f t="shared" si="72"/>
        <v>0.91354545764260087</v>
      </c>
      <c r="K2335">
        <f t="shared" si="73"/>
        <v>0.70710678118654757</v>
      </c>
    </row>
    <row r="2336" spans="1:11" x14ac:dyDescent="0.25">
      <c r="A2336">
        <v>2335</v>
      </c>
      <c r="B2336">
        <v>66</v>
      </c>
      <c r="C2336">
        <v>45</v>
      </c>
      <c r="D2336">
        <v>40000000</v>
      </c>
      <c r="E2336">
        <v>13343787.381968301</v>
      </c>
      <c r="F2336">
        <v>13343787.381968301</v>
      </c>
      <c r="G2336">
        <v>42345765.8633058</v>
      </c>
      <c r="H2336">
        <v>18870965.089002602</v>
      </c>
      <c r="I2336">
        <v>53.130006777045303</v>
      </c>
      <c r="J2336">
        <f t="shared" si="72"/>
        <v>0.91354545764260087</v>
      </c>
      <c r="K2336">
        <f t="shared" si="73"/>
        <v>0.70710678118654757</v>
      </c>
    </row>
    <row r="2337" spans="1:11" x14ac:dyDescent="0.25">
      <c r="A2337">
        <v>2336</v>
      </c>
      <c r="B2337">
        <v>66</v>
      </c>
      <c r="C2337">
        <v>45</v>
      </c>
      <c r="D2337">
        <v>50000000</v>
      </c>
      <c r="E2337">
        <v>16219849.7667278</v>
      </c>
      <c r="F2337">
        <v>16219849.7667278</v>
      </c>
      <c r="G2337">
        <v>51481220.439731799</v>
      </c>
      <c r="H2337">
        <v>22938331.519760601</v>
      </c>
      <c r="I2337">
        <v>78.522500325147405</v>
      </c>
      <c r="J2337">
        <f t="shared" si="72"/>
        <v>0.91354545764260087</v>
      </c>
      <c r="K2337">
        <f t="shared" si="73"/>
        <v>0.70710678118654757</v>
      </c>
    </row>
    <row r="2338" spans="1:11" x14ac:dyDescent="0.25">
      <c r="A2338">
        <v>2337</v>
      </c>
      <c r="B2338">
        <v>66</v>
      </c>
      <c r="C2338">
        <v>45</v>
      </c>
      <c r="D2338">
        <v>75000000</v>
      </c>
      <c r="E2338">
        <v>23410005.728626601</v>
      </c>
      <c r="F2338">
        <v>23410005.728626601</v>
      </c>
      <c r="G2338">
        <v>74319856.880796805</v>
      </c>
      <c r="H2338">
        <v>33106747.5966556</v>
      </c>
      <c r="I2338">
        <v>163.63371993962301</v>
      </c>
      <c r="J2338">
        <f t="shared" si="72"/>
        <v>0.91354545764260087</v>
      </c>
      <c r="K2338">
        <f t="shared" si="73"/>
        <v>0.70710678118654757</v>
      </c>
    </row>
    <row r="2339" spans="1:11" x14ac:dyDescent="0.25">
      <c r="A2339">
        <v>2338</v>
      </c>
      <c r="B2339">
        <v>66</v>
      </c>
      <c r="C2339">
        <v>45</v>
      </c>
      <c r="D2339">
        <v>100000000</v>
      </c>
      <c r="E2339">
        <v>30600161.690525401</v>
      </c>
      <c r="F2339">
        <v>30600161.690525401</v>
      </c>
      <c r="G2339">
        <v>97158493.321861804</v>
      </c>
      <c r="H2339">
        <v>43275163.673550598</v>
      </c>
      <c r="I2339">
        <v>279.64491918870101</v>
      </c>
      <c r="J2339">
        <f t="shared" si="72"/>
        <v>0.91354545764260087</v>
      </c>
      <c r="K2339">
        <f t="shared" si="73"/>
        <v>0.70710678118654757</v>
      </c>
    </row>
    <row r="2340" spans="1:11" x14ac:dyDescent="0.25">
      <c r="A2340">
        <v>2339</v>
      </c>
      <c r="B2340">
        <v>66</v>
      </c>
      <c r="C2340">
        <v>45</v>
      </c>
      <c r="D2340">
        <v>200000000</v>
      </c>
      <c r="E2340">
        <v>59360785.538120501</v>
      </c>
      <c r="F2340">
        <v>59360785.538120501</v>
      </c>
      <c r="G2340">
        <v>188513039.08612099</v>
      </c>
      <c r="H2340">
        <v>83948827.981130704</v>
      </c>
      <c r="I2340">
        <v>1052.68951253102</v>
      </c>
      <c r="J2340">
        <f t="shared" si="72"/>
        <v>0.91354545764260087</v>
      </c>
      <c r="K2340">
        <f t="shared" si="73"/>
        <v>0.70710678118654757</v>
      </c>
    </row>
    <row r="2341" spans="1:11" x14ac:dyDescent="0.25">
      <c r="A2341">
        <v>2340</v>
      </c>
      <c r="B2341">
        <v>66</v>
      </c>
      <c r="C2341">
        <v>45</v>
      </c>
      <c r="D2341">
        <v>300000000</v>
      </c>
      <c r="E2341">
        <v>88121409.385715604</v>
      </c>
      <c r="F2341">
        <v>88121409.385715604</v>
      </c>
      <c r="G2341">
        <v>279867584.85038197</v>
      </c>
      <c r="H2341">
        <v>124622492.28871</v>
      </c>
      <c r="I2341">
        <v>2320.1337800269798</v>
      </c>
      <c r="J2341">
        <f t="shared" si="72"/>
        <v>0.91354545764260087</v>
      </c>
      <c r="K2341">
        <f t="shared" si="73"/>
        <v>0.70710678118654757</v>
      </c>
    </row>
    <row r="2342" spans="1:11" x14ac:dyDescent="0.25">
      <c r="A2342">
        <v>2341</v>
      </c>
      <c r="B2342">
        <v>66</v>
      </c>
      <c r="C2342">
        <v>45</v>
      </c>
      <c r="D2342">
        <v>350000000</v>
      </c>
      <c r="E2342">
        <v>102501721.309513</v>
      </c>
      <c r="F2342">
        <v>102501721.309513</v>
      </c>
      <c r="G2342">
        <v>325544857.732512</v>
      </c>
      <c r="H2342">
        <v>144959324.4425</v>
      </c>
      <c r="I2342">
        <v>3139.2557915825601</v>
      </c>
      <c r="J2342">
        <f t="shared" si="72"/>
        <v>0.91354545764260087</v>
      </c>
      <c r="K2342">
        <f t="shared" si="73"/>
        <v>0.70710678118654757</v>
      </c>
    </row>
    <row r="2343" spans="1:11" x14ac:dyDescent="0.25">
      <c r="A2343">
        <v>2342</v>
      </c>
      <c r="B2343">
        <v>66</v>
      </c>
      <c r="C2343">
        <v>45</v>
      </c>
      <c r="D2343">
        <v>400000000</v>
      </c>
      <c r="E2343">
        <v>116882033.23331</v>
      </c>
      <c r="F2343">
        <v>116882033.23331</v>
      </c>
      <c r="G2343">
        <v>371222130.61464202</v>
      </c>
      <c r="H2343">
        <v>165296156.59628999</v>
      </c>
      <c r="I2343">
        <v>4081.9777216765601</v>
      </c>
      <c r="J2343">
        <f t="shared" si="72"/>
        <v>0.91354545764260087</v>
      </c>
      <c r="K2343">
        <f t="shared" si="73"/>
        <v>0.70710678118654757</v>
      </c>
    </row>
    <row r="2344" spans="1:11" x14ac:dyDescent="0.25">
      <c r="A2344">
        <v>2343</v>
      </c>
      <c r="B2344">
        <v>66</v>
      </c>
      <c r="C2344">
        <v>45</v>
      </c>
      <c r="D2344">
        <v>500000000</v>
      </c>
      <c r="E2344">
        <v>145642657.08090499</v>
      </c>
      <c r="F2344">
        <v>145642657.08090499</v>
      </c>
      <c r="G2344">
        <v>462576676.37890202</v>
      </c>
      <c r="H2344">
        <v>205969820.90386999</v>
      </c>
      <c r="I2344">
        <v>6338.2213374797602</v>
      </c>
      <c r="J2344">
        <f t="shared" si="72"/>
        <v>0.91354545764260087</v>
      </c>
      <c r="K2344">
        <f t="shared" si="73"/>
        <v>0.70710678118654757</v>
      </c>
    </row>
    <row r="2345" spans="1:11" x14ac:dyDescent="0.25">
      <c r="A2345">
        <v>2344</v>
      </c>
      <c r="B2345">
        <v>66</v>
      </c>
      <c r="C2345">
        <v>45</v>
      </c>
      <c r="D2345">
        <v>750000000</v>
      </c>
      <c r="E2345">
        <v>217544216.699893</v>
      </c>
      <c r="F2345">
        <v>217544216.699893</v>
      </c>
      <c r="G2345">
        <v>690963040.78955197</v>
      </c>
      <c r="H2345">
        <v>307653981.67281997</v>
      </c>
      <c r="I2345">
        <v>14141.8289514098</v>
      </c>
      <c r="J2345">
        <f t="shared" si="72"/>
        <v>0.91354545764260087</v>
      </c>
      <c r="K2345">
        <f t="shared" si="73"/>
        <v>0.70710678118654757</v>
      </c>
    </row>
    <row r="2346" spans="1:11" x14ac:dyDescent="0.25">
      <c r="A2346">
        <v>2345</v>
      </c>
      <c r="B2346">
        <v>66</v>
      </c>
      <c r="C2346">
        <v>45</v>
      </c>
      <c r="D2346">
        <v>1000000000</v>
      </c>
      <c r="E2346">
        <v>289445776.31888098</v>
      </c>
      <c r="F2346">
        <v>289445776.31888098</v>
      </c>
      <c r="G2346">
        <v>919349405.20020199</v>
      </c>
      <c r="H2346">
        <v>409338142.44177097</v>
      </c>
      <c r="I2346">
        <v>25035.434528800099</v>
      </c>
      <c r="J2346">
        <f t="shared" si="72"/>
        <v>0.91354545764260087</v>
      </c>
      <c r="K2346">
        <f t="shared" si="73"/>
        <v>0.70710678118654757</v>
      </c>
    </row>
    <row r="2347" spans="1:11" x14ac:dyDescent="0.25">
      <c r="A2347">
        <v>2346</v>
      </c>
      <c r="B2347">
        <v>67</v>
      </c>
      <c r="C2347">
        <v>45</v>
      </c>
      <c r="D2347">
        <v>100</v>
      </c>
      <c r="E2347">
        <v>1767253.6506709901</v>
      </c>
      <c r="F2347">
        <v>1767253.6506709901</v>
      </c>
      <c r="G2347">
        <v>5848505.3937320001</v>
      </c>
      <c r="H2347">
        <v>2499274.08093228</v>
      </c>
      <c r="I2347">
        <v>1.0000314466803999</v>
      </c>
      <c r="J2347">
        <f t="shared" si="72"/>
        <v>0.92050485345244026</v>
      </c>
      <c r="K2347">
        <f t="shared" si="73"/>
        <v>0.70710678118654757</v>
      </c>
    </row>
    <row r="2348" spans="1:11" x14ac:dyDescent="0.25">
      <c r="A2348">
        <v>2347</v>
      </c>
      <c r="B2348">
        <v>67</v>
      </c>
      <c r="C2348">
        <v>45</v>
      </c>
      <c r="D2348">
        <v>500</v>
      </c>
      <c r="E2348">
        <v>1767364.16612322</v>
      </c>
      <c r="F2348">
        <v>1767364.16612322</v>
      </c>
      <c r="G2348">
        <v>5848873.5956733804</v>
      </c>
      <c r="H2348">
        <v>2499430.3733836701</v>
      </c>
      <c r="I2348">
        <v>1.0001572383464199</v>
      </c>
      <c r="J2348">
        <f t="shared" si="72"/>
        <v>0.92050485345244026</v>
      </c>
      <c r="K2348">
        <f t="shared" si="73"/>
        <v>0.70710678118654757</v>
      </c>
    </row>
    <row r="2349" spans="1:11" x14ac:dyDescent="0.25">
      <c r="A2349">
        <v>2348</v>
      </c>
      <c r="B2349">
        <v>67</v>
      </c>
      <c r="C2349">
        <v>45</v>
      </c>
      <c r="D2349">
        <v>1000</v>
      </c>
      <c r="E2349">
        <v>1767502.3104385</v>
      </c>
      <c r="F2349">
        <v>1767502.3104385</v>
      </c>
      <c r="G2349">
        <v>5849333.84810011</v>
      </c>
      <c r="H2349">
        <v>2499625.73894792</v>
      </c>
      <c r="I2349">
        <v>1.00031448905389</v>
      </c>
      <c r="J2349">
        <f t="shared" si="72"/>
        <v>0.92050485345244026</v>
      </c>
      <c r="K2349">
        <f t="shared" si="73"/>
        <v>0.70710678118654757</v>
      </c>
    </row>
    <row r="2350" spans="1:11" x14ac:dyDescent="0.25">
      <c r="A2350">
        <v>2349</v>
      </c>
      <c r="B2350">
        <v>67</v>
      </c>
      <c r="C2350">
        <v>45</v>
      </c>
      <c r="D2350">
        <v>10000</v>
      </c>
      <c r="E2350">
        <v>1769988.9081136801</v>
      </c>
      <c r="F2350">
        <v>1769988.9081136801</v>
      </c>
      <c r="G2350">
        <v>5857618.3917811802</v>
      </c>
      <c r="H2350">
        <v>2503142.3191043199</v>
      </c>
      <c r="I2350">
        <v>1.00314711552776</v>
      </c>
      <c r="J2350">
        <f t="shared" si="72"/>
        <v>0.92050485345244026</v>
      </c>
      <c r="K2350">
        <f t="shared" si="73"/>
        <v>0.70710678118654757</v>
      </c>
    </row>
    <row r="2351" spans="1:11" x14ac:dyDescent="0.25">
      <c r="A2351">
        <v>2350</v>
      </c>
      <c r="B2351">
        <v>67</v>
      </c>
      <c r="C2351">
        <v>45</v>
      </c>
      <c r="D2351">
        <v>50000</v>
      </c>
      <c r="E2351">
        <v>1781040.4533367001</v>
      </c>
      <c r="F2351">
        <v>1781040.4533367001</v>
      </c>
      <c r="G2351">
        <v>5894438.5859192703</v>
      </c>
      <c r="H2351">
        <v>2518771.5642438899</v>
      </c>
      <c r="I2351">
        <v>1.0157850218353599</v>
      </c>
      <c r="J2351">
        <f t="shared" si="72"/>
        <v>0.92050485345244026</v>
      </c>
      <c r="K2351">
        <f t="shared" si="73"/>
        <v>0.70710678118654757</v>
      </c>
    </row>
    <row r="2352" spans="1:11" x14ac:dyDescent="0.25">
      <c r="A2352">
        <v>2351</v>
      </c>
      <c r="B2352">
        <v>67</v>
      </c>
      <c r="C2352">
        <v>45</v>
      </c>
      <c r="D2352">
        <v>100000</v>
      </c>
      <c r="E2352">
        <v>1794854.88486547</v>
      </c>
      <c r="F2352">
        <v>1794854.88486547</v>
      </c>
      <c r="G2352">
        <v>5940463.8285918999</v>
      </c>
      <c r="H2352">
        <v>2538308.1206683498</v>
      </c>
      <c r="I2352">
        <v>1.03169365416213</v>
      </c>
      <c r="J2352">
        <f t="shared" si="72"/>
        <v>0.92050485345244026</v>
      </c>
      <c r="K2352">
        <f t="shared" si="73"/>
        <v>0.70710678118654757</v>
      </c>
    </row>
    <row r="2353" spans="1:11" x14ac:dyDescent="0.25">
      <c r="A2353">
        <v>2352</v>
      </c>
      <c r="B2353">
        <v>67</v>
      </c>
      <c r="C2353">
        <v>45</v>
      </c>
      <c r="D2353">
        <v>200000</v>
      </c>
      <c r="E2353">
        <v>1822483.74792302</v>
      </c>
      <c r="F2353">
        <v>1822483.74792302</v>
      </c>
      <c r="G2353">
        <v>6032514.3139371397</v>
      </c>
      <c r="H2353">
        <v>2577381.2335172798</v>
      </c>
      <c r="I2353">
        <v>1.0638817502898801</v>
      </c>
      <c r="J2353">
        <f t="shared" si="72"/>
        <v>0.92050485345244026</v>
      </c>
      <c r="K2353">
        <f t="shared" si="73"/>
        <v>0.70710678118654757</v>
      </c>
    </row>
    <row r="2354" spans="1:11" x14ac:dyDescent="0.25">
      <c r="A2354">
        <v>2353</v>
      </c>
      <c r="B2354">
        <v>67</v>
      </c>
      <c r="C2354">
        <v>45</v>
      </c>
      <c r="D2354">
        <v>300000</v>
      </c>
      <c r="E2354">
        <v>1850112.6109805601</v>
      </c>
      <c r="F2354">
        <v>1850112.6109805601</v>
      </c>
      <c r="G2354">
        <v>6124564.7992823804</v>
      </c>
      <c r="H2354">
        <v>2616454.3463662099</v>
      </c>
      <c r="I2354">
        <v>1.0965642883832201</v>
      </c>
      <c r="J2354">
        <f t="shared" si="72"/>
        <v>0.92050485345244026</v>
      </c>
      <c r="K2354">
        <f t="shared" si="73"/>
        <v>0.70710678118654757</v>
      </c>
    </row>
    <row r="2355" spans="1:11" x14ac:dyDescent="0.25">
      <c r="A2355">
        <v>2354</v>
      </c>
      <c r="B2355">
        <v>67</v>
      </c>
      <c r="C2355">
        <v>45</v>
      </c>
      <c r="D2355">
        <v>400000</v>
      </c>
      <c r="E2355">
        <v>1877741.4740381001</v>
      </c>
      <c r="F2355">
        <v>1877741.4740381001</v>
      </c>
      <c r="G2355">
        <v>6216615.2846276304</v>
      </c>
      <c r="H2355">
        <v>2655527.45921514</v>
      </c>
      <c r="I2355">
        <v>1.1297412684421599</v>
      </c>
      <c r="J2355">
        <f t="shared" si="72"/>
        <v>0.92050485345244026</v>
      </c>
      <c r="K2355">
        <f t="shared" si="73"/>
        <v>0.70710678118654757</v>
      </c>
    </row>
    <row r="2356" spans="1:11" x14ac:dyDescent="0.25">
      <c r="A2356">
        <v>2355</v>
      </c>
      <c r="B2356">
        <v>67</v>
      </c>
      <c r="C2356">
        <v>45</v>
      </c>
      <c r="D2356">
        <v>500000</v>
      </c>
      <c r="E2356">
        <v>1905370.3370956499</v>
      </c>
      <c r="F2356">
        <v>1905370.3370956499</v>
      </c>
      <c r="G2356">
        <v>6308665.7699728701</v>
      </c>
      <c r="H2356">
        <v>2694600.5720640598</v>
      </c>
      <c r="I2356">
        <v>1.1634126904667099</v>
      </c>
      <c r="J2356">
        <f t="shared" si="72"/>
        <v>0.92050485345244026</v>
      </c>
      <c r="K2356">
        <f t="shared" si="73"/>
        <v>0.70710678118654757</v>
      </c>
    </row>
    <row r="2357" spans="1:11" x14ac:dyDescent="0.25">
      <c r="A2357">
        <v>2356</v>
      </c>
      <c r="B2357">
        <v>67</v>
      </c>
      <c r="C2357">
        <v>45</v>
      </c>
      <c r="D2357">
        <v>750000</v>
      </c>
      <c r="E2357">
        <v>1974442.4947395099</v>
      </c>
      <c r="F2357">
        <v>1974442.4947395099</v>
      </c>
      <c r="G2357">
        <v>6538791.9833359802</v>
      </c>
      <c r="H2357">
        <v>2792283.3541863798</v>
      </c>
      <c r="I2357">
        <v>1.2497544291275899</v>
      </c>
      <c r="J2357">
        <f t="shared" si="72"/>
        <v>0.92050485345244026</v>
      </c>
      <c r="K2357">
        <f t="shared" si="73"/>
        <v>0.70710678118654757</v>
      </c>
    </row>
    <row r="2358" spans="1:11" x14ac:dyDescent="0.25">
      <c r="A2358">
        <v>2357</v>
      </c>
      <c r="B2358">
        <v>67</v>
      </c>
      <c r="C2358">
        <v>45</v>
      </c>
      <c r="D2358">
        <v>1000000</v>
      </c>
      <c r="E2358">
        <v>2043514.6523833701</v>
      </c>
      <c r="F2358">
        <v>2043514.6523833701</v>
      </c>
      <c r="G2358">
        <v>6768918.1966990903</v>
      </c>
      <c r="H2358">
        <v>2889966.1363086998</v>
      </c>
      <c r="I2358">
        <v>1.3391864300734799</v>
      </c>
      <c r="J2358">
        <f t="shared" si="72"/>
        <v>0.92050485345244026</v>
      </c>
      <c r="K2358">
        <f t="shared" si="73"/>
        <v>0.70710678118654757</v>
      </c>
    </row>
    <row r="2359" spans="1:11" x14ac:dyDescent="0.25">
      <c r="A2359">
        <v>2358</v>
      </c>
      <c r="B2359">
        <v>67</v>
      </c>
      <c r="C2359">
        <v>45</v>
      </c>
      <c r="D2359">
        <v>2500000</v>
      </c>
      <c r="E2359">
        <v>2457947.5982465199</v>
      </c>
      <c r="F2359">
        <v>2457947.5982465199</v>
      </c>
      <c r="G2359">
        <v>8149675.4768777499</v>
      </c>
      <c r="H2359">
        <v>3476062.8290426098</v>
      </c>
      <c r="I2359">
        <v>1.9406739437340801</v>
      </c>
      <c r="J2359">
        <f t="shared" si="72"/>
        <v>0.92050485345244026</v>
      </c>
      <c r="K2359">
        <f t="shared" si="73"/>
        <v>0.70710678118654757</v>
      </c>
    </row>
    <row r="2360" spans="1:11" x14ac:dyDescent="0.25">
      <c r="A2360">
        <v>2359</v>
      </c>
      <c r="B2360">
        <v>67</v>
      </c>
      <c r="C2360">
        <v>45</v>
      </c>
      <c r="D2360">
        <v>5000000</v>
      </c>
      <c r="E2360">
        <v>3148669.1746851201</v>
      </c>
      <c r="F2360">
        <v>3148669.1746851201</v>
      </c>
      <c r="G2360">
        <v>10450937.6105088</v>
      </c>
      <c r="H2360">
        <v>4452890.6502657896</v>
      </c>
      <c r="I2360">
        <v>3.1903741159694001</v>
      </c>
      <c r="J2360">
        <f t="shared" si="72"/>
        <v>0.92050485345244026</v>
      </c>
      <c r="K2360">
        <f t="shared" si="73"/>
        <v>0.70710678118654757</v>
      </c>
    </row>
    <row r="2361" spans="1:11" x14ac:dyDescent="0.25">
      <c r="A2361">
        <v>2360</v>
      </c>
      <c r="B2361">
        <v>67</v>
      </c>
      <c r="C2361">
        <v>45</v>
      </c>
      <c r="D2361">
        <v>6000000</v>
      </c>
      <c r="E2361">
        <v>3424957.80526056</v>
      </c>
      <c r="F2361">
        <v>3424957.80526056</v>
      </c>
      <c r="G2361">
        <v>11371442.4639613</v>
      </c>
      <c r="H2361">
        <v>4843621.7787550697</v>
      </c>
      <c r="I2361">
        <v>3.7767815288438702</v>
      </c>
      <c r="J2361">
        <f t="shared" si="72"/>
        <v>0.92050485345244026</v>
      </c>
      <c r="K2361">
        <f t="shared" si="73"/>
        <v>0.70710678118654757</v>
      </c>
    </row>
    <row r="2362" spans="1:11" x14ac:dyDescent="0.25">
      <c r="A2362">
        <v>2361</v>
      </c>
      <c r="B2362">
        <v>67</v>
      </c>
      <c r="C2362">
        <v>45</v>
      </c>
      <c r="D2362">
        <v>7000000</v>
      </c>
      <c r="E2362">
        <v>3701246.4358359901</v>
      </c>
      <c r="F2362">
        <v>3701246.4358359901</v>
      </c>
      <c r="G2362">
        <v>12291947.317413701</v>
      </c>
      <c r="H2362">
        <v>5234352.9072443396</v>
      </c>
      <c r="I2362">
        <v>4.4126331382785402</v>
      </c>
      <c r="J2362">
        <f t="shared" si="72"/>
        <v>0.92050485345244026</v>
      </c>
      <c r="K2362">
        <f t="shared" si="73"/>
        <v>0.70710678118654757</v>
      </c>
    </row>
    <row r="2363" spans="1:11" x14ac:dyDescent="0.25">
      <c r="A2363">
        <v>2362</v>
      </c>
      <c r="B2363">
        <v>67</v>
      </c>
      <c r="C2363">
        <v>45</v>
      </c>
      <c r="D2363">
        <v>8000000</v>
      </c>
      <c r="E2363">
        <v>3977535.06641143</v>
      </c>
      <c r="F2363">
        <v>3977535.06641143</v>
      </c>
      <c r="G2363">
        <v>13212452.1708661</v>
      </c>
      <c r="H2363">
        <v>5625084.0357336197</v>
      </c>
      <c r="I2363">
        <v>5.0979289442734101</v>
      </c>
      <c r="J2363">
        <f t="shared" si="72"/>
        <v>0.92050485345244026</v>
      </c>
      <c r="K2363">
        <f t="shared" si="73"/>
        <v>0.70710678118654757</v>
      </c>
    </row>
    <row r="2364" spans="1:11" x14ac:dyDescent="0.25">
      <c r="A2364">
        <v>2363</v>
      </c>
      <c r="B2364">
        <v>67</v>
      </c>
      <c r="C2364">
        <v>45</v>
      </c>
      <c r="D2364">
        <v>9000000</v>
      </c>
      <c r="E2364">
        <v>4253823.6969868699</v>
      </c>
      <c r="F2364">
        <v>4253823.6969868699</v>
      </c>
      <c r="G2364">
        <v>14132957.0243186</v>
      </c>
      <c r="H2364">
        <v>6015815.1642228896</v>
      </c>
      <c r="I2364">
        <v>5.8326689468284796</v>
      </c>
      <c r="J2364">
        <f t="shared" si="72"/>
        <v>0.92050485345244026</v>
      </c>
      <c r="K2364">
        <f t="shared" si="73"/>
        <v>0.70710678118654757</v>
      </c>
    </row>
    <row r="2365" spans="1:11" x14ac:dyDescent="0.25">
      <c r="A2365">
        <v>2364</v>
      </c>
      <c r="B2365">
        <v>67</v>
      </c>
      <c r="C2365">
        <v>45</v>
      </c>
      <c r="D2365">
        <v>10000000</v>
      </c>
      <c r="E2365">
        <v>4530112.3275623098</v>
      </c>
      <c r="F2365">
        <v>4530112.3275623098</v>
      </c>
      <c r="G2365">
        <v>15053461.877770999</v>
      </c>
      <c r="H2365">
        <v>6406546.2927121604</v>
      </c>
      <c r="I2365">
        <v>6.6168531459437396</v>
      </c>
      <c r="J2365">
        <f t="shared" si="72"/>
        <v>0.92050485345244026</v>
      </c>
      <c r="K2365">
        <f t="shared" si="73"/>
        <v>0.70710678118654757</v>
      </c>
    </row>
    <row r="2366" spans="1:11" x14ac:dyDescent="0.25">
      <c r="A2366">
        <v>2365</v>
      </c>
      <c r="B2366">
        <v>67</v>
      </c>
      <c r="C2366">
        <v>45</v>
      </c>
      <c r="D2366">
        <v>15000000</v>
      </c>
      <c r="E2366">
        <v>5911555.4804395</v>
      </c>
      <c r="F2366">
        <v>5911555.4804394897</v>
      </c>
      <c r="G2366">
        <v>19655986.145033199</v>
      </c>
      <c r="H2366">
        <v>8360201.9351585303</v>
      </c>
      <c r="I2366">
        <v>11.279437089923</v>
      </c>
      <c r="J2366">
        <f t="shared" si="72"/>
        <v>0.92050485345244026</v>
      </c>
      <c r="K2366">
        <f t="shared" si="73"/>
        <v>0.70710678118654757</v>
      </c>
    </row>
    <row r="2367" spans="1:11" x14ac:dyDescent="0.25">
      <c r="A2367">
        <v>2366</v>
      </c>
      <c r="B2367">
        <v>67</v>
      </c>
      <c r="C2367">
        <v>45</v>
      </c>
      <c r="D2367">
        <v>20000000</v>
      </c>
      <c r="E2367">
        <v>7292998.6333166799</v>
      </c>
      <c r="F2367">
        <v>7292998.6333166799</v>
      </c>
      <c r="G2367">
        <v>24258510.412295401</v>
      </c>
      <c r="H2367">
        <v>10313857.577604899</v>
      </c>
      <c r="I2367">
        <v>17.178125947907201</v>
      </c>
      <c r="J2367">
        <f t="shared" si="72"/>
        <v>0.92050485345244026</v>
      </c>
      <c r="K2367">
        <f t="shared" si="73"/>
        <v>0.70710678118654757</v>
      </c>
    </row>
    <row r="2368" spans="1:11" x14ac:dyDescent="0.25">
      <c r="A2368">
        <v>2367</v>
      </c>
      <c r="B2368">
        <v>67</v>
      </c>
      <c r="C2368">
        <v>45</v>
      </c>
      <c r="D2368">
        <v>25000000</v>
      </c>
      <c r="E2368">
        <v>8674441.78619387</v>
      </c>
      <c r="F2368">
        <v>8674441.78619387</v>
      </c>
      <c r="G2368">
        <v>28861034.679557599</v>
      </c>
      <c r="H2368">
        <v>12267513.220051199</v>
      </c>
      <c r="I2368">
        <v>24.312919719896399</v>
      </c>
      <c r="J2368">
        <f t="shared" si="72"/>
        <v>0.92050485345244026</v>
      </c>
      <c r="K2368">
        <f t="shared" si="73"/>
        <v>0.70710678118654757</v>
      </c>
    </row>
    <row r="2369" spans="1:11" x14ac:dyDescent="0.25">
      <c r="A2369">
        <v>2368</v>
      </c>
      <c r="B2369">
        <v>67</v>
      </c>
      <c r="C2369">
        <v>45</v>
      </c>
      <c r="D2369">
        <v>30000000</v>
      </c>
      <c r="E2369">
        <v>10055884.939071</v>
      </c>
      <c r="F2369">
        <v>10055884.939071</v>
      </c>
      <c r="G2369">
        <v>33463558.946819801</v>
      </c>
      <c r="H2369">
        <v>14221168.8624976</v>
      </c>
      <c r="I2369">
        <v>32.683818405890598</v>
      </c>
      <c r="J2369">
        <f t="shared" si="72"/>
        <v>0.92050485345244026</v>
      </c>
      <c r="K2369">
        <f t="shared" si="73"/>
        <v>0.70710678118654757</v>
      </c>
    </row>
    <row r="2370" spans="1:11" x14ac:dyDescent="0.25">
      <c r="A2370">
        <v>2369</v>
      </c>
      <c r="B2370">
        <v>67</v>
      </c>
      <c r="C2370">
        <v>45</v>
      </c>
      <c r="D2370">
        <v>35000000</v>
      </c>
      <c r="E2370">
        <v>11437328.0919482</v>
      </c>
      <c r="F2370">
        <v>11437328.0919482</v>
      </c>
      <c r="G2370">
        <v>38066083.214082003</v>
      </c>
      <c r="H2370">
        <v>16174824.504944</v>
      </c>
      <c r="I2370">
        <v>42.290822005889702</v>
      </c>
      <c r="J2370">
        <f t="shared" ref="J2370:J2433" si="74">SIN(B2370*PI()/180)</f>
        <v>0.92050485345244026</v>
      </c>
      <c r="K2370">
        <f t="shared" ref="K2370:K2433" si="75">COS(C2370*PI()/180)</f>
        <v>0.70710678118654757</v>
      </c>
    </row>
    <row r="2371" spans="1:11" x14ac:dyDescent="0.25">
      <c r="A2371">
        <v>2370</v>
      </c>
      <c r="B2371">
        <v>67</v>
      </c>
      <c r="C2371">
        <v>45</v>
      </c>
      <c r="D2371">
        <v>40000000</v>
      </c>
      <c r="E2371">
        <v>12818771.2448254</v>
      </c>
      <c r="F2371">
        <v>12818771.2448254</v>
      </c>
      <c r="G2371">
        <v>42668607.481344201</v>
      </c>
      <c r="H2371">
        <v>18128480.147390299</v>
      </c>
      <c r="I2371">
        <v>53.133930519893703</v>
      </c>
      <c r="J2371">
        <f t="shared" si="74"/>
        <v>0.92050485345244026</v>
      </c>
      <c r="K2371">
        <f t="shared" si="75"/>
        <v>0.70710678118654757</v>
      </c>
    </row>
    <row r="2372" spans="1:11" x14ac:dyDescent="0.25">
      <c r="A2372">
        <v>2371</v>
      </c>
      <c r="B2372">
        <v>67</v>
      </c>
      <c r="C2372">
        <v>45</v>
      </c>
      <c r="D2372">
        <v>50000000</v>
      </c>
      <c r="E2372">
        <v>15581657.550579799</v>
      </c>
      <c r="F2372">
        <v>15581657.550579799</v>
      </c>
      <c r="G2372">
        <v>51873656.015868597</v>
      </c>
      <c r="H2372">
        <v>22035791.4322831</v>
      </c>
      <c r="I2372">
        <v>78.528462289916604</v>
      </c>
      <c r="J2372">
        <f t="shared" si="74"/>
        <v>0.92050485345244026</v>
      </c>
      <c r="K2372">
        <f t="shared" si="75"/>
        <v>0.70710678118654757</v>
      </c>
    </row>
    <row r="2373" spans="1:11" x14ac:dyDescent="0.25">
      <c r="A2373">
        <v>2372</v>
      </c>
      <c r="B2373">
        <v>67</v>
      </c>
      <c r="C2373">
        <v>45</v>
      </c>
      <c r="D2373">
        <v>75000000</v>
      </c>
      <c r="E2373">
        <v>22488873.314965699</v>
      </c>
      <c r="F2373">
        <v>22488873.314965699</v>
      </c>
      <c r="G2373">
        <v>74886277.352179602</v>
      </c>
      <c r="H2373">
        <v>31804069.6445149</v>
      </c>
      <c r="I2373">
        <v>163.64662771005999</v>
      </c>
      <c r="J2373">
        <f t="shared" si="74"/>
        <v>0.92050485345244026</v>
      </c>
      <c r="K2373">
        <f t="shared" si="75"/>
        <v>0.70710678118654757</v>
      </c>
    </row>
    <row r="2374" spans="1:11" x14ac:dyDescent="0.25">
      <c r="A2374">
        <v>2373</v>
      </c>
      <c r="B2374">
        <v>67</v>
      </c>
      <c r="C2374">
        <v>45</v>
      </c>
      <c r="D2374">
        <v>100000000</v>
      </c>
      <c r="E2374">
        <v>29396089.079351701</v>
      </c>
      <c r="F2374">
        <v>29396089.0793516</v>
      </c>
      <c r="G2374">
        <v>97898898.688490599</v>
      </c>
      <c r="H2374">
        <v>41572347.8567468</v>
      </c>
      <c r="I2374">
        <v>279.66741598032797</v>
      </c>
      <c r="J2374">
        <f t="shared" si="74"/>
        <v>0.92050485345244026</v>
      </c>
      <c r="K2374">
        <f t="shared" si="75"/>
        <v>0.70710678118654757</v>
      </c>
    </row>
    <row r="2375" spans="1:11" x14ac:dyDescent="0.25">
      <c r="A2375">
        <v>2374</v>
      </c>
      <c r="B2375">
        <v>67</v>
      </c>
      <c r="C2375">
        <v>45</v>
      </c>
      <c r="D2375">
        <v>200000000</v>
      </c>
      <c r="E2375">
        <v>57024952.136895403</v>
      </c>
      <c r="F2375">
        <v>57024952.136895403</v>
      </c>
      <c r="G2375">
        <v>189949384.03373399</v>
      </c>
      <c r="H2375">
        <v>80645460.705674097</v>
      </c>
      <c r="I2375">
        <v>1052.77679756263</v>
      </c>
      <c r="J2375">
        <f t="shared" si="74"/>
        <v>0.92050485345244026</v>
      </c>
      <c r="K2375">
        <f t="shared" si="75"/>
        <v>0.70710678118654757</v>
      </c>
    </row>
    <row r="2376" spans="1:11" x14ac:dyDescent="0.25">
      <c r="A2376">
        <v>2375</v>
      </c>
      <c r="B2376">
        <v>67</v>
      </c>
      <c r="C2376">
        <v>45</v>
      </c>
      <c r="D2376">
        <v>300000000</v>
      </c>
      <c r="E2376">
        <v>84653815.194439203</v>
      </c>
      <c r="F2376">
        <v>84653815.194439203</v>
      </c>
      <c r="G2376">
        <v>281999869.37897801</v>
      </c>
      <c r="H2376">
        <v>119718573.554601</v>
      </c>
      <c r="I2376">
        <v>2320.3281447469199</v>
      </c>
      <c r="J2376">
        <f t="shared" si="74"/>
        <v>0.92050485345244026</v>
      </c>
      <c r="K2376">
        <f t="shared" si="75"/>
        <v>0.70710678118654757</v>
      </c>
    </row>
    <row r="2377" spans="1:11" x14ac:dyDescent="0.25">
      <c r="A2377">
        <v>2376</v>
      </c>
      <c r="B2377">
        <v>67</v>
      </c>
      <c r="C2377">
        <v>45</v>
      </c>
      <c r="D2377">
        <v>350000000</v>
      </c>
      <c r="E2377">
        <v>98468246.723211095</v>
      </c>
      <c r="F2377">
        <v>98468246.723211095</v>
      </c>
      <c r="G2377">
        <v>328025112.05159998</v>
      </c>
      <c r="H2377">
        <v>139255129.979065</v>
      </c>
      <c r="I2377">
        <v>3139.5195554398001</v>
      </c>
      <c r="J2377">
        <f t="shared" si="74"/>
        <v>0.92050485345244026</v>
      </c>
      <c r="K2377">
        <f t="shared" si="75"/>
        <v>0.70710678118654757</v>
      </c>
    </row>
    <row r="2378" spans="1:11" x14ac:dyDescent="0.25">
      <c r="A2378">
        <v>2377</v>
      </c>
      <c r="B2378">
        <v>67</v>
      </c>
      <c r="C2378">
        <v>45</v>
      </c>
      <c r="D2378">
        <v>400000000</v>
      </c>
      <c r="E2378">
        <v>112282678.251983</v>
      </c>
      <c r="F2378">
        <v>112282678.251982</v>
      </c>
      <c r="G2378">
        <v>374050354.724222</v>
      </c>
      <c r="H2378">
        <v>158791686.403528</v>
      </c>
      <c r="I2378">
        <v>4082.3214575331799</v>
      </c>
      <c r="J2378">
        <f t="shared" si="74"/>
        <v>0.92050485345244026</v>
      </c>
      <c r="K2378">
        <f t="shared" si="75"/>
        <v>0.70710678118654757</v>
      </c>
    </row>
    <row r="2379" spans="1:11" x14ac:dyDescent="0.25">
      <c r="A2379">
        <v>2378</v>
      </c>
      <c r="B2379">
        <v>67</v>
      </c>
      <c r="C2379">
        <v>45</v>
      </c>
      <c r="D2379">
        <v>500000000</v>
      </c>
      <c r="E2379">
        <v>139911541.309526</v>
      </c>
      <c r="F2379">
        <v>139911541.309526</v>
      </c>
      <c r="G2379">
        <v>466100840.06946599</v>
      </c>
      <c r="H2379">
        <v>197864799.25245601</v>
      </c>
      <c r="I2379">
        <v>6338.7567359214299</v>
      </c>
      <c r="J2379">
        <f t="shared" si="74"/>
        <v>0.92050485345244026</v>
      </c>
      <c r="K2379">
        <f t="shared" si="75"/>
        <v>0.70710678118654757</v>
      </c>
    </row>
    <row r="2380" spans="1:11" x14ac:dyDescent="0.25">
      <c r="A2380">
        <v>2379</v>
      </c>
      <c r="B2380">
        <v>67</v>
      </c>
      <c r="C2380">
        <v>45</v>
      </c>
      <c r="D2380">
        <v>750000000</v>
      </c>
      <c r="E2380">
        <v>208983698.95338601</v>
      </c>
      <c r="F2380">
        <v>208983698.95338601</v>
      </c>
      <c r="G2380">
        <v>696227053.43257594</v>
      </c>
      <c r="H2380">
        <v>295547581.37477398</v>
      </c>
      <c r="I2380">
        <v>14143.0285314007</v>
      </c>
      <c r="J2380">
        <f t="shared" si="74"/>
        <v>0.92050485345244026</v>
      </c>
      <c r="K2380">
        <f t="shared" si="75"/>
        <v>0.70710678118654757</v>
      </c>
    </row>
    <row r="2381" spans="1:11" x14ac:dyDescent="0.25">
      <c r="A2381">
        <v>2380</v>
      </c>
      <c r="B2381">
        <v>67</v>
      </c>
      <c r="C2381">
        <v>45</v>
      </c>
      <c r="D2381">
        <v>1000000000</v>
      </c>
      <c r="E2381">
        <v>278055856.59724498</v>
      </c>
      <c r="F2381">
        <v>278055856.59724498</v>
      </c>
      <c r="G2381">
        <v>926353266.79568601</v>
      </c>
      <c r="H2381">
        <v>393230363.49709302</v>
      </c>
      <c r="I2381">
        <v>25037.562611892299</v>
      </c>
      <c r="J2381">
        <f t="shared" si="74"/>
        <v>0.92050485345244026</v>
      </c>
      <c r="K2381">
        <f t="shared" si="75"/>
        <v>0.70710678118654757</v>
      </c>
    </row>
    <row r="2382" spans="1:11" x14ac:dyDescent="0.25">
      <c r="A2382">
        <v>2381</v>
      </c>
      <c r="B2382">
        <v>68</v>
      </c>
      <c r="C2382">
        <v>45</v>
      </c>
      <c r="D2382">
        <v>100</v>
      </c>
      <c r="E2382">
        <v>1694393.7272131001</v>
      </c>
      <c r="F2382">
        <v>1694393.7272131001</v>
      </c>
      <c r="G2382">
        <v>5891185.7268573204</v>
      </c>
      <c r="H2382">
        <v>2396234.58902467</v>
      </c>
      <c r="I2382">
        <v>1.0000314479868599</v>
      </c>
      <c r="J2382">
        <f t="shared" si="74"/>
        <v>0.92718385456678742</v>
      </c>
      <c r="K2382">
        <f t="shared" si="75"/>
        <v>0.70710678118654757</v>
      </c>
    </row>
    <row r="2383" spans="1:11" x14ac:dyDescent="0.25">
      <c r="A2383">
        <v>2382</v>
      </c>
      <c r="B2383">
        <v>68</v>
      </c>
      <c r="C2383">
        <v>45</v>
      </c>
      <c r="D2383">
        <v>500</v>
      </c>
      <c r="E2383">
        <v>1694499.68195809</v>
      </c>
      <c r="F2383">
        <v>1694499.68195809</v>
      </c>
      <c r="G2383">
        <v>5891556.6003991403</v>
      </c>
      <c r="H2383">
        <v>2396384.4316620301</v>
      </c>
      <c r="I2383">
        <v>1.00015724487913</v>
      </c>
      <c r="J2383">
        <f t="shared" si="74"/>
        <v>0.92718385456678742</v>
      </c>
      <c r="K2383">
        <f t="shared" si="75"/>
        <v>0.70710678118654757</v>
      </c>
    </row>
    <row r="2384" spans="1:11" x14ac:dyDescent="0.25">
      <c r="A2384">
        <v>2383</v>
      </c>
      <c r="B2384">
        <v>68</v>
      </c>
      <c r="C2384">
        <v>45</v>
      </c>
      <c r="D2384">
        <v>1000</v>
      </c>
      <c r="E2384">
        <v>1694632.1253893301</v>
      </c>
      <c r="F2384">
        <v>1694632.1253893301</v>
      </c>
      <c r="G2384">
        <v>5892020.1923264302</v>
      </c>
      <c r="H2384">
        <v>2396571.73495874</v>
      </c>
      <c r="I2384">
        <v>1.0003145021203399</v>
      </c>
      <c r="J2384">
        <f t="shared" si="74"/>
        <v>0.92718385456678742</v>
      </c>
      <c r="K2384">
        <f t="shared" si="75"/>
        <v>0.70710678118654757</v>
      </c>
    </row>
    <row r="2385" spans="1:11" x14ac:dyDescent="0.25">
      <c r="A2385">
        <v>2384</v>
      </c>
      <c r="B2385">
        <v>68</v>
      </c>
      <c r="C2385">
        <v>45</v>
      </c>
      <c r="D2385">
        <v>10000</v>
      </c>
      <c r="E2385">
        <v>1697016.1071516699</v>
      </c>
      <c r="F2385">
        <v>1697016.1071516699</v>
      </c>
      <c r="G2385">
        <v>5900364.8470175304</v>
      </c>
      <c r="H2385">
        <v>2399943.1942994902</v>
      </c>
      <c r="I2385">
        <v>1.0031472463762501</v>
      </c>
      <c r="J2385">
        <f t="shared" si="74"/>
        <v>0.92718385456678742</v>
      </c>
      <c r="K2385">
        <f t="shared" si="75"/>
        <v>0.70710678118654757</v>
      </c>
    </row>
    <row r="2386" spans="1:11" x14ac:dyDescent="0.25">
      <c r="A2386">
        <v>2385</v>
      </c>
      <c r="B2386">
        <v>68</v>
      </c>
      <c r="C2386">
        <v>45</v>
      </c>
      <c r="D2386">
        <v>50000</v>
      </c>
      <c r="E2386">
        <v>1707611.58165093</v>
      </c>
      <c r="F2386">
        <v>1707611.58165093</v>
      </c>
      <c r="G2386">
        <v>5937452.2012002002</v>
      </c>
      <c r="H2386">
        <v>2414927.45803612</v>
      </c>
      <c r="I2386">
        <v>1.01578568016676</v>
      </c>
      <c r="J2386">
        <f t="shared" si="74"/>
        <v>0.92718385456678742</v>
      </c>
      <c r="K2386">
        <f t="shared" si="75"/>
        <v>0.70710678118654757</v>
      </c>
    </row>
    <row r="2387" spans="1:11" x14ac:dyDescent="0.25">
      <c r="A2387">
        <v>2386</v>
      </c>
      <c r="B2387">
        <v>68</v>
      </c>
      <c r="C2387">
        <v>45</v>
      </c>
      <c r="D2387">
        <v>100000</v>
      </c>
      <c r="E2387">
        <v>1720855.92477501</v>
      </c>
      <c r="F2387">
        <v>1720855.92477501</v>
      </c>
      <c r="G2387">
        <v>5983811.3939285399</v>
      </c>
      <c r="H2387">
        <v>2433657.7877069199</v>
      </c>
      <c r="I2387">
        <v>1.03169498104727</v>
      </c>
      <c r="J2387">
        <f t="shared" si="74"/>
        <v>0.92718385456678742</v>
      </c>
      <c r="K2387">
        <f t="shared" si="75"/>
        <v>0.70710678118654757</v>
      </c>
    </row>
    <row r="2388" spans="1:11" x14ac:dyDescent="0.25">
      <c r="A2388">
        <v>2387</v>
      </c>
      <c r="B2388">
        <v>68</v>
      </c>
      <c r="C2388">
        <v>45</v>
      </c>
      <c r="D2388">
        <v>200000</v>
      </c>
      <c r="E2388">
        <v>1747344.6110231699</v>
      </c>
      <c r="F2388">
        <v>1747344.6110231699</v>
      </c>
      <c r="G2388">
        <v>6076529.7793852203</v>
      </c>
      <c r="H2388">
        <v>2471118.44704851</v>
      </c>
      <c r="I2388">
        <v>1.06388444494948</v>
      </c>
      <c r="J2388">
        <f t="shared" si="74"/>
        <v>0.92718385456678742</v>
      </c>
      <c r="K2388">
        <f t="shared" si="75"/>
        <v>0.70710678118654757</v>
      </c>
    </row>
    <row r="2389" spans="1:11" x14ac:dyDescent="0.25">
      <c r="A2389">
        <v>2388</v>
      </c>
      <c r="B2389">
        <v>68</v>
      </c>
      <c r="C2389">
        <v>45</v>
      </c>
      <c r="D2389">
        <v>300000</v>
      </c>
      <c r="E2389">
        <v>1773833.2972713299</v>
      </c>
      <c r="F2389">
        <v>1773833.2972713299</v>
      </c>
      <c r="G2389">
        <v>6169248.1648418996</v>
      </c>
      <c r="H2389">
        <v>2508579.1063901</v>
      </c>
      <c r="I2389">
        <v>1.09656839170663</v>
      </c>
      <c r="J2389">
        <f t="shared" si="74"/>
        <v>0.92718385456678742</v>
      </c>
      <c r="K2389">
        <f t="shared" si="75"/>
        <v>0.70710678118654757</v>
      </c>
    </row>
    <row r="2390" spans="1:11" x14ac:dyDescent="0.25">
      <c r="A2390">
        <v>2389</v>
      </c>
      <c r="B2390">
        <v>68</v>
      </c>
      <c r="C2390">
        <v>45</v>
      </c>
      <c r="D2390">
        <v>400000</v>
      </c>
      <c r="E2390">
        <v>1800321.9835194901</v>
      </c>
      <c r="F2390">
        <v>1800321.9835194901</v>
      </c>
      <c r="G2390">
        <v>6261966.5502985697</v>
      </c>
      <c r="H2390">
        <v>2546039.76573169</v>
      </c>
      <c r="I2390">
        <v>1.1297468213187301</v>
      </c>
      <c r="J2390">
        <f t="shared" si="74"/>
        <v>0.92718385456678742</v>
      </c>
      <c r="K2390">
        <f t="shared" si="75"/>
        <v>0.70710678118654757</v>
      </c>
    </row>
    <row r="2391" spans="1:11" x14ac:dyDescent="0.25">
      <c r="A2391">
        <v>2390</v>
      </c>
      <c r="B2391">
        <v>68</v>
      </c>
      <c r="C2391">
        <v>45</v>
      </c>
      <c r="D2391">
        <v>500000</v>
      </c>
      <c r="E2391">
        <v>1826810.6697676401</v>
      </c>
      <c r="F2391">
        <v>1826810.6697676401</v>
      </c>
      <c r="G2391">
        <v>6354684.93575525</v>
      </c>
      <c r="H2391">
        <v>2583500.42507328</v>
      </c>
      <c r="I2391">
        <v>1.1634197337857599</v>
      </c>
      <c r="J2391">
        <f t="shared" si="74"/>
        <v>0.92718385456678742</v>
      </c>
      <c r="K2391">
        <f t="shared" si="75"/>
        <v>0.70710678118654757</v>
      </c>
    </row>
    <row r="2392" spans="1:11" x14ac:dyDescent="0.25">
      <c r="A2392">
        <v>2391</v>
      </c>
      <c r="B2392">
        <v>68</v>
      </c>
      <c r="C2392">
        <v>45</v>
      </c>
      <c r="D2392">
        <v>750000</v>
      </c>
      <c r="E2392">
        <v>1893032.38538804</v>
      </c>
      <c r="F2392">
        <v>1893032.38538804</v>
      </c>
      <c r="G2392">
        <v>6586480.8993969504</v>
      </c>
      <c r="H2392">
        <v>2677152.0734272599</v>
      </c>
      <c r="I2392">
        <v>1.2497653774437301</v>
      </c>
      <c r="J2392">
        <f t="shared" si="74"/>
        <v>0.92718385456678742</v>
      </c>
      <c r="K2392">
        <f t="shared" si="75"/>
        <v>0.70710678118654757</v>
      </c>
    </row>
    <row r="2393" spans="1:11" x14ac:dyDescent="0.25">
      <c r="A2393">
        <v>2392</v>
      </c>
      <c r="B2393">
        <v>68</v>
      </c>
      <c r="C2393">
        <v>45</v>
      </c>
      <c r="D2393">
        <v>1000000</v>
      </c>
      <c r="E2393">
        <v>1959254.1010084399</v>
      </c>
      <c r="F2393">
        <v>1959254.1010084399</v>
      </c>
      <c r="G2393">
        <v>6818276.8630386498</v>
      </c>
      <c r="H2393">
        <v>2770803.7217812398</v>
      </c>
      <c r="I2393">
        <v>1.33920153894507</v>
      </c>
      <c r="J2393">
        <f t="shared" si="74"/>
        <v>0.92718385456678742</v>
      </c>
      <c r="K2393">
        <f t="shared" si="75"/>
        <v>0.70710678118654757</v>
      </c>
    </row>
    <row r="2394" spans="1:11" x14ac:dyDescent="0.25">
      <c r="A2394">
        <v>2393</v>
      </c>
      <c r="B2394">
        <v>68</v>
      </c>
      <c r="C2394">
        <v>45</v>
      </c>
      <c r="D2394">
        <v>2500000</v>
      </c>
      <c r="E2394">
        <v>2356584.3947308101</v>
      </c>
      <c r="F2394">
        <v>2356584.3947308101</v>
      </c>
      <c r="G2394">
        <v>8209052.6448888304</v>
      </c>
      <c r="H2394">
        <v>3332713.6119051101</v>
      </c>
      <c r="I2394">
        <v>1.9407193826642499</v>
      </c>
      <c r="J2394">
        <f t="shared" si="74"/>
        <v>0.92718385456678742</v>
      </c>
      <c r="K2394">
        <f t="shared" si="75"/>
        <v>0.70710678118654757</v>
      </c>
    </row>
    <row r="2395" spans="1:11" x14ac:dyDescent="0.25">
      <c r="A2395">
        <v>2394</v>
      </c>
      <c r="B2395">
        <v>68</v>
      </c>
      <c r="C2395">
        <v>45</v>
      </c>
      <c r="D2395">
        <v>5000000</v>
      </c>
      <c r="E2395">
        <v>3018801.5509347701</v>
      </c>
      <c r="F2395">
        <v>3018801.5509347701</v>
      </c>
      <c r="G2395">
        <v>10527012.281305799</v>
      </c>
      <c r="H2395">
        <v>4269230.0954448897</v>
      </c>
      <c r="I2395">
        <v>3.1904905496670199</v>
      </c>
      <c r="J2395">
        <f t="shared" si="74"/>
        <v>0.92718385456678742</v>
      </c>
      <c r="K2395">
        <f t="shared" si="75"/>
        <v>0.70710678118654757</v>
      </c>
    </row>
    <row r="2396" spans="1:11" x14ac:dyDescent="0.25">
      <c r="A2396">
        <v>2395</v>
      </c>
      <c r="B2396">
        <v>68</v>
      </c>
      <c r="C2396">
        <v>45</v>
      </c>
      <c r="D2396">
        <v>6000000</v>
      </c>
      <c r="E2396">
        <v>3283688.4134163498</v>
      </c>
      <c r="F2396">
        <v>3283688.4134163498</v>
      </c>
      <c r="G2396">
        <v>11454196.1358725</v>
      </c>
      <c r="H2396">
        <v>4643836.6888608001</v>
      </c>
      <c r="I2396">
        <v>3.7769335160829201</v>
      </c>
      <c r="J2396">
        <f t="shared" si="74"/>
        <v>0.92718385456678742</v>
      </c>
      <c r="K2396">
        <f t="shared" si="75"/>
        <v>0.70710678118654757</v>
      </c>
    </row>
    <row r="2397" spans="1:11" x14ac:dyDescent="0.25">
      <c r="A2397">
        <v>2396</v>
      </c>
      <c r="B2397">
        <v>68</v>
      </c>
      <c r="C2397">
        <v>45</v>
      </c>
      <c r="D2397">
        <v>7000000</v>
      </c>
      <c r="E2397">
        <v>3548575.2758979402</v>
      </c>
      <c r="F2397">
        <v>3548575.2758979402</v>
      </c>
      <c r="G2397">
        <v>12381379.990439299</v>
      </c>
      <c r="H2397">
        <v>5018443.2822767096</v>
      </c>
      <c r="I2397">
        <v>4.41282476799298</v>
      </c>
      <c r="J2397">
        <f t="shared" si="74"/>
        <v>0.92718385456678742</v>
      </c>
      <c r="K2397">
        <f t="shared" si="75"/>
        <v>0.70710678118654757</v>
      </c>
    </row>
    <row r="2398" spans="1:11" x14ac:dyDescent="0.25">
      <c r="A2398">
        <v>2397</v>
      </c>
      <c r="B2398">
        <v>68</v>
      </c>
      <c r="C2398">
        <v>45</v>
      </c>
      <c r="D2398">
        <v>8000000</v>
      </c>
      <c r="E2398">
        <v>3813462.1383795198</v>
      </c>
      <c r="F2398">
        <v>3813462.1383795198</v>
      </c>
      <c r="G2398">
        <v>13308563.845006101</v>
      </c>
      <c r="H2398">
        <v>5393049.8756926199</v>
      </c>
      <c r="I2398">
        <v>5.0981643053971997</v>
      </c>
      <c r="J2398">
        <f t="shared" si="74"/>
        <v>0.92718385456678742</v>
      </c>
      <c r="K2398">
        <f t="shared" si="75"/>
        <v>0.70710678118654757</v>
      </c>
    </row>
    <row r="2399" spans="1:11" x14ac:dyDescent="0.25">
      <c r="A2399">
        <v>2398</v>
      </c>
      <c r="B2399">
        <v>68</v>
      </c>
      <c r="C2399">
        <v>45</v>
      </c>
      <c r="D2399">
        <v>9000000</v>
      </c>
      <c r="E2399">
        <v>4078349.0008610999</v>
      </c>
      <c r="F2399">
        <v>4078349.0008610999</v>
      </c>
      <c r="G2399">
        <v>14235747.6995729</v>
      </c>
      <c r="H2399">
        <v>5767656.4691085396</v>
      </c>
      <c r="I2399">
        <v>5.8329521282955898</v>
      </c>
      <c r="J2399">
        <f t="shared" si="74"/>
        <v>0.92718385456678742</v>
      </c>
      <c r="K2399">
        <f t="shared" si="75"/>
        <v>0.70710678118654757</v>
      </c>
    </row>
    <row r="2400" spans="1:11" x14ac:dyDescent="0.25">
      <c r="A2400">
        <v>2399</v>
      </c>
      <c r="B2400">
        <v>68</v>
      </c>
      <c r="C2400">
        <v>45</v>
      </c>
      <c r="D2400">
        <v>10000000</v>
      </c>
      <c r="E2400">
        <v>4343235.8633426903</v>
      </c>
      <c r="F2400">
        <v>4343235.8633426903</v>
      </c>
      <c r="G2400">
        <v>15162931.5541397</v>
      </c>
      <c r="H2400">
        <v>6142263.06252445</v>
      </c>
      <c r="I2400">
        <v>6.6171882366881398</v>
      </c>
      <c r="J2400">
        <f t="shared" si="74"/>
        <v>0.92718385456678742</v>
      </c>
      <c r="K2400">
        <f t="shared" si="75"/>
        <v>0.70710678118654757</v>
      </c>
    </row>
    <row r="2401" spans="1:11" x14ac:dyDescent="0.25">
      <c r="A2401">
        <v>2400</v>
      </c>
      <c r="B2401">
        <v>68</v>
      </c>
      <c r="C2401">
        <v>45</v>
      </c>
      <c r="D2401">
        <v>15000000</v>
      </c>
      <c r="E2401">
        <v>5667670.1757506002</v>
      </c>
      <c r="F2401">
        <v>5667670.1757506002</v>
      </c>
      <c r="G2401">
        <v>19798850.826973598</v>
      </c>
      <c r="H2401">
        <v>8015296.0296040103</v>
      </c>
      <c r="I2401">
        <v>11.280093061063299</v>
      </c>
      <c r="J2401">
        <f t="shared" si="74"/>
        <v>0.92718385456678742</v>
      </c>
      <c r="K2401">
        <f t="shared" si="75"/>
        <v>0.70710678118654757</v>
      </c>
    </row>
    <row r="2402" spans="1:11" x14ac:dyDescent="0.25">
      <c r="A2402">
        <v>2401</v>
      </c>
      <c r="B2402">
        <v>68</v>
      </c>
      <c r="C2402">
        <v>45</v>
      </c>
      <c r="D2402">
        <v>20000000</v>
      </c>
      <c r="E2402">
        <v>6992104.4881585203</v>
      </c>
      <c r="F2402">
        <v>6992104.4881585203</v>
      </c>
      <c r="G2402">
        <v>24434770.099807601</v>
      </c>
      <c r="H2402">
        <v>9888328.9966835696</v>
      </c>
      <c r="I2402">
        <v>17.179205022792601</v>
      </c>
      <c r="J2402">
        <f t="shared" si="74"/>
        <v>0.92718385456678742</v>
      </c>
      <c r="K2402">
        <f t="shared" si="75"/>
        <v>0.70710678118654757</v>
      </c>
    </row>
    <row r="2403" spans="1:11" x14ac:dyDescent="0.25">
      <c r="A2403">
        <v>2402</v>
      </c>
      <c r="B2403">
        <v>68</v>
      </c>
      <c r="C2403">
        <v>45</v>
      </c>
      <c r="D2403">
        <v>25000000</v>
      </c>
      <c r="E2403">
        <v>8316538.8005664404</v>
      </c>
      <c r="F2403">
        <v>8316538.8005664404</v>
      </c>
      <c r="G2403">
        <v>29070689.3726415</v>
      </c>
      <c r="H2403">
        <v>11761361.963763099</v>
      </c>
      <c r="I2403">
        <v>24.314524121876101</v>
      </c>
      <c r="J2403">
        <f t="shared" si="74"/>
        <v>0.92718385456678742</v>
      </c>
      <c r="K2403">
        <f t="shared" si="75"/>
        <v>0.70710678118654757</v>
      </c>
    </row>
    <row r="2404" spans="1:11" x14ac:dyDescent="0.25">
      <c r="A2404">
        <v>2403</v>
      </c>
      <c r="B2404">
        <v>68</v>
      </c>
      <c r="C2404">
        <v>45</v>
      </c>
      <c r="D2404">
        <v>30000000</v>
      </c>
      <c r="E2404">
        <v>9640973.1129743494</v>
      </c>
      <c r="F2404">
        <v>9640973.1129743494</v>
      </c>
      <c r="G2404">
        <v>33706608.645475402</v>
      </c>
      <c r="H2404">
        <v>13634394.930842601</v>
      </c>
      <c r="I2404">
        <v>32.686050358313601</v>
      </c>
      <c r="J2404">
        <f t="shared" si="74"/>
        <v>0.92718385456678742</v>
      </c>
      <c r="K2404">
        <f t="shared" si="75"/>
        <v>0.70710678118654757</v>
      </c>
    </row>
    <row r="2405" spans="1:11" x14ac:dyDescent="0.25">
      <c r="A2405">
        <v>2404</v>
      </c>
      <c r="B2405">
        <v>68</v>
      </c>
      <c r="C2405">
        <v>45</v>
      </c>
      <c r="D2405">
        <v>35000000</v>
      </c>
      <c r="E2405">
        <v>10965407.425382201</v>
      </c>
      <c r="F2405">
        <v>10965407.425382201</v>
      </c>
      <c r="G2405">
        <v>38342527.918309398</v>
      </c>
      <c r="H2405">
        <v>15507427.897922199</v>
      </c>
      <c r="I2405">
        <v>42.293783732105197</v>
      </c>
      <c r="J2405">
        <f t="shared" si="74"/>
        <v>0.92718385456678742</v>
      </c>
      <c r="K2405">
        <f t="shared" si="75"/>
        <v>0.70710678118654757</v>
      </c>
    </row>
    <row r="2406" spans="1:11" x14ac:dyDescent="0.25">
      <c r="A2406">
        <v>2405</v>
      </c>
      <c r="B2406">
        <v>68</v>
      </c>
      <c r="C2406">
        <v>45</v>
      </c>
      <c r="D2406">
        <v>40000000</v>
      </c>
      <c r="E2406">
        <v>12289841.7377901</v>
      </c>
      <c r="F2406">
        <v>12289841.7377901</v>
      </c>
      <c r="G2406">
        <v>42978447.191143297</v>
      </c>
      <c r="H2406">
        <v>17380460.865001801</v>
      </c>
      <c r="I2406">
        <v>53.137724243250901</v>
      </c>
      <c r="J2406">
        <f t="shared" si="74"/>
        <v>0.92718385456678742</v>
      </c>
      <c r="K2406">
        <f t="shared" si="75"/>
        <v>0.70710678118654757</v>
      </c>
    </row>
    <row r="2407" spans="1:11" x14ac:dyDescent="0.25">
      <c r="A2407">
        <v>2406</v>
      </c>
      <c r="B2407">
        <v>68</v>
      </c>
      <c r="C2407">
        <v>45</v>
      </c>
      <c r="D2407">
        <v>50000000</v>
      </c>
      <c r="E2407">
        <v>14938710.362606</v>
      </c>
      <c r="F2407">
        <v>14938710.362606</v>
      </c>
      <c r="G2407">
        <v>52250285.736811198</v>
      </c>
      <c r="H2407">
        <v>21126526.799160901</v>
      </c>
      <c r="I2407">
        <v>78.534226677604593</v>
      </c>
      <c r="J2407">
        <f t="shared" si="74"/>
        <v>0.92718385456678742</v>
      </c>
      <c r="K2407">
        <f t="shared" si="75"/>
        <v>0.70710678118654757</v>
      </c>
    </row>
    <row r="2408" spans="1:11" x14ac:dyDescent="0.25">
      <c r="A2408">
        <v>2407</v>
      </c>
      <c r="B2408">
        <v>68</v>
      </c>
      <c r="C2408">
        <v>45</v>
      </c>
      <c r="D2408">
        <v>75000000</v>
      </c>
      <c r="E2408">
        <v>21560881.924645599</v>
      </c>
      <c r="F2408">
        <v>21560881.924645599</v>
      </c>
      <c r="G2408">
        <v>75429882.100980893</v>
      </c>
      <c r="H2408">
        <v>30491691.6345587</v>
      </c>
      <c r="I2408">
        <v>163.659107667185</v>
      </c>
      <c r="J2408">
        <f t="shared" si="74"/>
        <v>0.92718385456678742</v>
      </c>
      <c r="K2408">
        <f t="shared" si="75"/>
        <v>0.70710678118654757</v>
      </c>
    </row>
    <row r="2409" spans="1:11" x14ac:dyDescent="0.25">
      <c r="A2409">
        <v>2408</v>
      </c>
      <c r="B2409">
        <v>68</v>
      </c>
      <c r="C2409">
        <v>45</v>
      </c>
      <c r="D2409">
        <v>100000000</v>
      </c>
      <c r="E2409">
        <v>28183053.486685101</v>
      </c>
      <c r="F2409">
        <v>28183053.486685101</v>
      </c>
      <c r="G2409">
        <v>98609478.465150505</v>
      </c>
      <c r="H2409">
        <v>39856856.469956502</v>
      </c>
      <c r="I2409">
        <v>279.68916709061801</v>
      </c>
      <c r="J2409">
        <f t="shared" si="74"/>
        <v>0.92718385456678742</v>
      </c>
      <c r="K2409">
        <f t="shared" si="75"/>
        <v>0.70710678118654757</v>
      </c>
    </row>
    <row r="2410" spans="1:11" x14ac:dyDescent="0.25">
      <c r="A2410">
        <v>2409</v>
      </c>
      <c r="B2410">
        <v>68</v>
      </c>
      <c r="C2410">
        <v>45</v>
      </c>
      <c r="D2410">
        <v>200000000</v>
      </c>
      <c r="E2410">
        <v>54671739.7348435</v>
      </c>
      <c r="F2410">
        <v>54671739.7348435</v>
      </c>
      <c r="G2410">
        <v>191327863.92182899</v>
      </c>
      <c r="H2410">
        <v>77317515.811547697</v>
      </c>
      <c r="I2410">
        <v>1052.86118912287</v>
      </c>
      <c r="J2410">
        <f t="shared" si="74"/>
        <v>0.92718385456678742</v>
      </c>
      <c r="K2410">
        <f t="shared" si="75"/>
        <v>0.70710678118654757</v>
      </c>
    </row>
    <row r="2411" spans="1:11" x14ac:dyDescent="0.25">
      <c r="A2411">
        <v>2410</v>
      </c>
      <c r="B2411">
        <v>68</v>
      </c>
      <c r="C2411">
        <v>45</v>
      </c>
      <c r="D2411">
        <v>300000000</v>
      </c>
      <c r="E2411">
        <v>81160425.983001798</v>
      </c>
      <c r="F2411">
        <v>81160425.983001798</v>
      </c>
      <c r="G2411">
        <v>284046249.37850797</v>
      </c>
      <c r="H2411">
        <v>114778175.153139</v>
      </c>
      <c r="I2411">
        <v>2320.5160660967699</v>
      </c>
      <c r="J2411">
        <f t="shared" si="74"/>
        <v>0.92718385456678742</v>
      </c>
      <c r="K2411">
        <f t="shared" si="75"/>
        <v>0.70710678118654757</v>
      </c>
    </row>
    <row r="2412" spans="1:11" x14ac:dyDescent="0.25">
      <c r="A2412">
        <v>2411</v>
      </c>
      <c r="B2412">
        <v>68</v>
      </c>
      <c r="C2412">
        <v>45</v>
      </c>
      <c r="D2412">
        <v>350000000</v>
      </c>
      <c r="E2412">
        <v>94404769.107080996</v>
      </c>
      <c r="F2412">
        <v>94404769.107080996</v>
      </c>
      <c r="G2412">
        <v>330405442.10684699</v>
      </c>
      <c r="H2412">
        <v>133508504.823934</v>
      </c>
      <c r="I2412">
        <v>3139.7745751868301</v>
      </c>
      <c r="J2412">
        <f t="shared" si="74"/>
        <v>0.92718385456678742</v>
      </c>
      <c r="K2412">
        <f t="shared" si="75"/>
        <v>0.70710678118654757</v>
      </c>
    </row>
    <row r="2413" spans="1:11" x14ac:dyDescent="0.25">
      <c r="A2413">
        <v>2412</v>
      </c>
      <c r="B2413">
        <v>68</v>
      </c>
      <c r="C2413">
        <v>45</v>
      </c>
      <c r="D2413">
        <v>400000000</v>
      </c>
      <c r="E2413">
        <v>107649112.23116</v>
      </c>
      <c r="F2413">
        <v>107649112.23116</v>
      </c>
      <c r="G2413">
        <v>376764634.835186</v>
      </c>
      <c r="H2413">
        <v>152238834.49473</v>
      </c>
      <c r="I2413">
        <v>4082.6537980122998</v>
      </c>
      <c r="J2413">
        <f t="shared" si="74"/>
        <v>0.92718385456678742</v>
      </c>
      <c r="K2413">
        <f t="shared" si="75"/>
        <v>0.70710678118654757</v>
      </c>
    </row>
    <row r="2414" spans="1:11" x14ac:dyDescent="0.25">
      <c r="A2414">
        <v>2413</v>
      </c>
      <c r="B2414">
        <v>68</v>
      </c>
      <c r="C2414">
        <v>45</v>
      </c>
      <c r="D2414">
        <v>500000000</v>
      </c>
      <c r="E2414">
        <v>134137798.47931799</v>
      </c>
      <c r="F2414">
        <v>134137798.47931799</v>
      </c>
      <c r="G2414">
        <v>469483020.29186499</v>
      </c>
      <c r="H2414">
        <v>189699493.836321</v>
      </c>
      <c r="I2414">
        <v>6339.2743848694799</v>
      </c>
      <c r="J2414">
        <f t="shared" si="74"/>
        <v>0.92718385456678742</v>
      </c>
      <c r="K2414">
        <f t="shared" si="75"/>
        <v>0.70710678118654757</v>
      </c>
    </row>
    <row r="2415" spans="1:11" x14ac:dyDescent="0.25">
      <c r="A2415">
        <v>2414</v>
      </c>
      <c r="B2415">
        <v>68</v>
      </c>
      <c r="C2415">
        <v>45</v>
      </c>
      <c r="D2415">
        <v>750000000</v>
      </c>
      <c r="E2415">
        <v>200359514.09971401</v>
      </c>
      <c r="F2415">
        <v>200359514.09971401</v>
      </c>
      <c r="G2415">
        <v>701278983.93356204</v>
      </c>
      <c r="H2415">
        <v>283351142.19029897</v>
      </c>
      <c r="I2415">
        <v>14144.188342382</v>
      </c>
      <c r="J2415">
        <f t="shared" si="74"/>
        <v>0.92718385456678742</v>
      </c>
      <c r="K2415">
        <f t="shared" si="75"/>
        <v>0.70710678118654757</v>
      </c>
    </row>
    <row r="2416" spans="1:11" x14ac:dyDescent="0.25">
      <c r="A2416">
        <v>2415</v>
      </c>
      <c r="B2416">
        <v>68</v>
      </c>
      <c r="C2416">
        <v>45</v>
      </c>
      <c r="D2416">
        <v>1000000000</v>
      </c>
      <c r="E2416">
        <v>266581229.72011</v>
      </c>
      <c r="F2416">
        <v>266581229.72011</v>
      </c>
      <c r="G2416">
        <v>933074947.57525897</v>
      </c>
      <c r="H2416">
        <v>377002790.54427701</v>
      </c>
      <c r="I2416">
        <v>25039.620143279899</v>
      </c>
      <c r="J2416">
        <f t="shared" si="74"/>
        <v>0.92718385456678742</v>
      </c>
      <c r="K2416">
        <f t="shared" si="75"/>
        <v>0.70710678118654757</v>
      </c>
    </row>
    <row r="2417" spans="1:11" x14ac:dyDescent="0.25">
      <c r="A2417">
        <v>2416</v>
      </c>
      <c r="B2417">
        <v>69</v>
      </c>
      <c r="C2417">
        <v>45</v>
      </c>
      <c r="D2417">
        <v>100</v>
      </c>
      <c r="E2417">
        <v>1621009.2107549501</v>
      </c>
      <c r="F2417">
        <v>1621009.2107549501</v>
      </c>
      <c r="G2417">
        <v>5932066.2780381097</v>
      </c>
      <c r="H2417">
        <v>2292453.2105813599</v>
      </c>
      <c r="I2417">
        <v>1.0000314492470801</v>
      </c>
      <c r="J2417">
        <f t="shared" si="74"/>
        <v>0.93358042649720174</v>
      </c>
      <c r="K2417">
        <f t="shared" si="75"/>
        <v>0.70710678118654757</v>
      </c>
    </row>
    <row r="2418" spans="1:11" x14ac:dyDescent="0.25">
      <c r="A2418">
        <v>2417</v>
      </c>
      <c r="B2418">
        <v>69</v>
      </c>
      <c r="C2418">
        <v>45</v>
      </c>
      <c r="D2418">
        <v>500</v>
      </c>
      <c r="E2418">
        <v>1621110.57251786</v>
      </c>
      <c r="F2418">
        <v>1621110.57251786</v>
      </c>
      <c r="G2418">
        <v>5932439.7102087103</v>
      </c>
      <c r="H2418">
        <v>2292596.55776117</v>
      </c>
      <c r="I2418">
        <v>1.00015725118065</v>
      </c>
      <c r="J2418">
        <f t="shared" si="74"/>
        <v>0.93358042649720174</v>
      </c>
      <c r="K2418">
        <f t="shared" si="75"/>
        <v>0.70710678118654757</v>
      </c>
    </row>
    <row r="2419" spans="1:11" x14ac:dyDescent="0.25">
      <c r="A2419">
        <v>2418</v>
      </c>
      <c r="B2419">
        <v>69</v>
      </c>
      <c r="C2419">
        <v>45</v>
      </c>
      <c r="D2419">
        <v>1000</v>
      </c>
      <c r="E2419">
        <v>1621237.2747215</v>
      </c>
      <c r="F2419">
        <v>1621237.2747215</v>
      </c>
      <c r="G2419">
        <v>5932906.5004219599</v>
      </c>
      <c r="H2419">
        <v>2292775.7417359501</v>
      </c>
      <c r="I2419">
        <v>1.00031451472435</v>
      </c>
      <c r="J2419">
        <f t="shared" si="74"/>
        <v>0.93358042649720174</v>
      </c>
      <c r="K2419">
        <f t="shared" si="75"/>
        <v>0.70710678118654757</v>
      </c>
    </row>
    <row r="2420" spans="1:11" x14ac:dyDescent="0.25">
      <c r="A2420">
        <v>2419</v>
      </c>
      <c r="B2420">
        <v>69</v>
      </c>
      <c r="C2420">
        <v>45</v>
      </c>
      <c r="D2420">
        <v>10000</v>
      </c>
      <c r="E2420">
        <v>1623517.9143870501</v>
      </c>
      <c r="F2420">
        <v>1623517.9143870501</v>
      </c>
      <c r="G2420">
        <v>5941308.7242604401</v>
      </c>
      <c r="H2420">
        <v>2296001.0532818502</v>
      </c>
      <c r="I2420">
        <v>1.00314737259391</v>
      </c>
      <c r="J2420">
        <f t="shared" si="74"/>
        <v>0.93358042649720174</v>
      </c>
      <c r="K2420">
        <f t="shared" si="75"/>
        <v>0.70710678118654757</v>
      </c>
    </row>
    <row r="2421" spans="1:11" x14ac:dyDescent="0.25">
      <c r="A2421">
        <v>2420</v>
      </c>
      <c r="B2421">
        <v>69</v>
      </c>
      <c r="C2421">
        <v>45</v>
      </c>
      <c r="D2421">
        <v>50000</v>
      </c>
      <c r="E2421">
        <v>1633654.0906783901</v>
      </c>
      <c r="F2421">
        <v>1633654.0906783901</v>
      </c>
      <c r="G2421">
        <v>5978651.9413203197</v>
      </c>
      <c r="H2421">
        <v>2310335.7712636702</v>
      </c>
      <c r="I2421">
        <v>1.01578631519882</v>
      </c>
      <c r="J2421">
        <f t="shared" si="74"/>
        <v>0.93358042649720174</v>
      </c>
      <c r="K2421">
        <f t="shared" si="75"/>
        <v>0.70710678118654757</v>
      </c>
    </row>
    <row r="2422" spans="1:11" x14ac:dyDescent="0.25">
      <c r="A2422">
        <v>2421</v>
      </c>
      <c r="B2422">
        <v>69</v>
      </c>
      <c r="C2422">
        <v>45</v>
      </c>
      <c r="D2422">
        <v>100000</v>
      </c>
      <c r="E2422">
        <v>1646324.31104256</v>
      </c>
      <c r="F2422">
        <v>1646324.31104256</v>
      </c>
      <c r="G2422">
        <v>6025330.9626451796</v>
      </c>
      <c r="H2422">
        <v>2328254.16874093</v>
      </c>
      <c r="I2422">
        <v>1.0316962609707401</v>
      </c>
      <c r="J2422">
        <f t="shared" si="74"/>
        <v>0.93358042649720174</v>
      </c>
      <c r="K2422">
        <f t="shared" si="75"/>
        <v>0.70710678118654757</v>
      </c>
    </row>
    <row r="2423" spans="1:11" x14ac:dyDescent="0.25">
      <c r="A2423">
        <v>2422</v>
      </c>
      <c r="B2423">
        <v>69</v>
      </c>
      <c r="C2423">
        <v>45</v>
      </c>
      <c r="D2423">
        <v>200000</v>
      </c>
      <c r="E2423">
        <v>1671664.7517709001</v>
      </c>
      <c r="F2423">
        <v>1671664.7517709001</v>
      </c>
      <c r="G2423">
        <v>6118689.0052949004</v>
      </c>
      <c r="H2423">
        <v>2364090.96369546</v>
      </c>
      <c r="I2423">
        <v>1.06388704423384</v>
      </c>
      <c r="J2423">
        <f t="shared" si="74"/>
        <v>0.93358042649720174</v>
      </c>
      <c r="K2423">
        <f t="shared" si="75"/>
        <v>0.70710678118654757</v>
      </c>
    </row>
    <row r="2424" spans="1:11" x14ac:dyDescent="0.25">
      <c r="A2424">
        <v>2423</v>
      </c>
      <c r="B2424">
        <v>69</v>
      </c>
      <c r="C2424">
        <v>45</v>
      </c>
      <c r="D2424">
        <v>300000</v>
      </c>
      <c r="E2424">
        <v>1697005.1924992399</v>
      </c>
      <c r="F2424">
        <v>1697005.1924992399</v>
      </c>
      <c r="G2424">
        <v>6212047.0479446203</v>
      </c>
      <c r="H2424">
        <v>2399927.75864999</v>
      </c>
      <c r="I2424">
        <v>1.0965723497893001</v>
      </c>
      <c r="J2424">
        <f t="shared" si="74"/>
        <v>0.93358042649720174</v>
      </c>
      <c r="K2424">
        <f t="shared" si="75"/>
        <v>0.70710678118654757</v>
      </c>
    </row>
    <row r="2425" spans="1:11" x14ac:dyDescent="0.25">
      <c r="A2425">
        <v>2424</v>
      </c>
      <c r="B2425">
        <v>69</v>
      </c>
      <c r="C2425">
        <v>45</v>
      </c>
      <c r="D2425">
        <v>400000</v>
      </c>
      <c r="E2425">
        <v>1722345.63322758</v>
      </c>
      <c r="F2425">
        <v>1722345.63322758</v>
      </c>
      <c r="G2425">
        <v>6305405.0905943401</v>
      </c>
      <c r="H2425">
        <v>2435764.5536045199</v>
      </c>
      <c r="I2425">
        <v>1.12975217763711</v>
      </c>
      <c r="J2425">
        <f t="shared" si="74"/>
        <v>0.93358042649720174</v>
      </c>
      <c r="K2425">
        <f t="shared" si="75"/>
        <v>0.70710678118654757</v>
      </c>
    </row>
    <row r="2426" spans="1:11" x14ac:dyDescent="0.25">
      <c r="A2426">
        <v>2425</v>
      </c>
      <c r="B2426">
        <v>69</v>
      </c>
      <c r="C2426">
        <v>45</v>
      </c>
      <c r="D2426">
        <v>500000</v>
      </c>
      <c r="E2426">
        <v>1747686.0739559201</v>
      </c>
      <c r="F2426">
        <v>1747686.0739559201</v>
      </c>
      <c r="G2426">
        <v>6398763.13324406</v>
      </c>
      <c r="H2426">
        <v>2471601.3485590499</v>
      </c>
      <c r="I2426">
        <v>1.16342652777728</v>
      </c>
      <c r="J2426">
        <f t="shared" si="74"/>
        <v>0.93358042649720174</v>
      </c>
      <c r="K2426">
        <f t="shared" si="75"/>
        <v>0.70710678118654757</v>
      </c>
    </row>
    <row r="2427" spans="1:11" x14ac:dyDescent="0.25">
      <c r="A2427">
        <v>2426</v>
      </c>
      <c r="B2427">
        <v>69</v>
      </c>
      <c r="C2427">
        <v>45</v>
      </c>
      <c r="D2427">
        <v>750000</v>
      </c>
      <c r="E2427">
        <v>1811037.1757767701</v>
      </c>
      <c r="F2427">
        <v>1811037.1757767701</v>
      </c>
      <c r="G2427">
        <v>6632158.2398683596</v>
      </c>
      <c r="H2427">
        <v>2561193.3359453799</v>
      </c>
      <c r="I2427">
        <v>1.2497759381567499</v>
      </c>
      <c r="J2427">
        <f t="shared" si="74"/>
        <v>0.93358042649720174</v>
      </c>
      <c r="K2427">
        <f t="shared" si="75"/>
        <v>0.70710678118654757</v>
      </c>
    </row>
    <row r="2428" spans="1:11" x14ac:dyDescent="0.25">
      <c r="A2428">
        <v>2427</v>
      </c>
      <c r="B2428">
        <v>69</v>
      </c>
      <c r="C2428">
        <v>45</v>
      </c>
      <c r="D2428">
        <v>1000000</v>
      </c>
      <c r="E2428">
        <v>1874388.2775976199</v>
      </c>
      <c r="F2428">
        <v>1874388.2775976199</v>
      </c>
      <c r="G2428">
        <v>6865553.3464926695</v>
      </c>
      <c r="H2428">
        <v>2650785.3233317002</v>
      </c>
      <c r="I2428">
        <v>1.3392161128634399</v>
      </c>
      <c r="J2428">
        <f t="shared" si="74"/>
        <v>0.93358042649720174</v>
      </c>
      <c r="K2428">
        <f t="shared" si="75"/>
        <v>0.70710678118654757</v>
      </c>
    </row>
    <row r="2429" spans="1:11" x14ac:dyDescent="0.25">
      <c r="A2429">
        <v>2428</v>
      </c>
      <c r="B2429">
        <v>69</v>
      </c>
      <c r="C2429">
        <v>45</v>
      </c>
      <c r="D2429">
        <v>2500000</v>
      </c>
      <c r="E2429">
        <v>2254494.88852272</v>
      </c>
      <c r="F2429">
        <v>2254494.88852272</v>
      </c>
      <c r="G2429">
        <v>8265923.9862384703</v>
      </c>
      <c r="H2429">
        <v>3188337.2476496501</v>
      </c>
      <c r="I2429">
        <v>1.9407632119752101</v>
      </c>
      <c r="J2429">
        <f t="shared" si="74"/>
        <v>0.93358042649720174</v>
      </c>
      <c r="K2429">
        <f t="shared" si="75"/>
        <v>0.70710678118654757</v>
      </c>
    </row>
    <row r="2430" spans="1:11" x14ac:dyDescent="0.25">
      <c r="A2430">
        <v>2429</v>
      </c>
      <c r="B2430">
        <v>69</v>
      </c>
      <c r="C2430">
        <v>45</v>
      </c>
      <c r="D2430">
        <v>5000000</v>
      </c>
      <c r="E2430">
        <v>2888005.90673122</v>
      </c>
      <c r="F2430">
        <v>2888005.90673122</v>
      </c>
      <c r="G2430">
        <v>10599875.0524814</v>
      </c>
      <c r="H2430">
        <v>4084257.1215129001</v>
      </c>
      <c r="I2430">
        <v>3.1906028566724598</v>
      </c>
      <c r="J2430">
        <f t="shared" si="74"/>
        <v>0.93358042649720174</v>
      </c>
      <c r="K2430">
        <f t="shared" si="75"/>
        <v>0.70710678118654757</v>
      </c>
    </row>
    <row r="2431" spans="1:11" x14ac:dyDescent="0.25">
      <c r="A2431">
        <v>2430</v>
      </c>
      <c r="B2431">
        <v>69</v>
      </c>
      <c r="C2431">
        <v>45</v>
      </c>
      <c r="D2431">
        <v>6000000</v>
      </c>
      <c r="E2431">
        <v>3141410.3140146201</v>
      </c>
      <c r="F2431">
        <v>3141410.3140146201</v>
      </c>
      <c r="G2431">
        <v>11533455.4789786</v>
      </c>
      <c r="H2431">
        <v>4442625.0710581997</v>
      </c>
      <c r="I2431">
        <v>3.7770801157135199</v>
      </c>
      <c r="J2431">
        <f t="shared" si="74"/>
        <v>0.93358042649720174</v>
      </c>
      <c r="K2431">
        <f t="shared" si="75"/>
        <v>0.70710678118654757</v>
      </c>
    </row>
    <row r="2432" spans="1:11" x14ac:dyDescent="0.25">
      <c r="A2432">
        <v>2431</v>
      </c>
      <c r="B2432">
        <v>69</v>
      </c>
      <c r="C2432">
        <v>45</v>
      </c>
      <c r="D2432">
        <v>7000000</v>
      </c>
      <c r="E2432">
        <v>3394814.7212980199</v>
      </c>
      <c r="F2432">
        <v>3394814.7212980199</v>
      </c>
      <c r="G2432">
        <v>12467035.905475801</v>
      </c>
      <c r="H2432">
        <v>4800993.0206035003</v>
      </c>
      <c r="I2432">
        <v>4.4130096039901101</v>
      </c>
      <c r="J2432">
        <f t="shared" si="74"/>
        <v>0.93358042649720174</v>
      </c>
      <c r="K2432">
        <f t="shared" si="75"/>
        <v>0.70710678118654757</v>
      </c>
    </row>
    <row r="2433" spans="1:11" x14ac:dyDescent="0.25">
      <c r="A2433">
        <v>2432</v>
      </c>
      <c r="B2433">
        <v>69</v>
      </c>
      <c r="C2433">
        <v>45</v>
      </c>
      <c r="D2433">
        <v>8000000</v>
      </c>
      <c r="E2433">
        <v>3648219.1285814201</v>
      </c>
      <c r="F2433">
        <v>3648219.1285814201</v>
      </c>
      <c r="G2433">
        <v>13400616.331972999</v>
      </c>
      <c r="H2433">
        <v>5159360.9701487999</v>
      </c>
      <c r="I2433">
        <v>5.0983913215022199</v>
      </c>
      <c r="J2433">
        <f t="shared" si="74"/>
        <v>0.93358042649720174</v>
      </c>
      <c r="K2433">
        <f t="shared" si="75"/>
        <v>0.70710678118654757</v>
      </c>
    </row>
    <row r="2434" spans="1:11" x14ac:dyDescent="0.25">
      <c r="A2434">
        <v>2433</v>
      </c>
      <c r="B2434">
        <v>69</v>
      </c>
      <c r="C2434">
        <v>45</v>
      </c>
      <c r="D2434">
        <v>9000000</v>
      </c>
      <c r="E2434">
        <v>3901623.5358648198</v>
      </c>
      <c r="F2434">
        <v>3901623.5358648198</v>
      </c>
      <c r="G2434">
        <v>14334196.7584702</v>
      </c>
      <c r="H2434">
        <v>5517728.9196940996</v>
      </c>
      <c r="I2434">
        <v>5.8332252682498602</v>
      </c>
      <c r="J2434">
        <f t="shared" ref="J2434:J2497" si="76">SIN(B2434*PI()/180)</f>
        <v>0.93358042649720174</v>
      </c>
      <c r="K2434">
        <f t="shared" ref="K2434:K2497" si="77">COS(C2434*PI()/180)</f>
        <v>0.70710678118654757</v>
      </c>
    </row>
    <row r="2435" spans="1:11" x14ac:dyDescent="0.25">
      <c r="A2435">
        <v>2434</v>
      </c>
      <c r="B2435">
        <v>69</v>
      </c>
      <c r="C2435">
        <v>45</v>
      </c>
      <c r="D2435">
        <v>10000000</v>
      </c>
      <c r="E2435">
        <v>4155027.94314822</v>
      </c>
      <c r="F2435">
        <v>4155027.94314822</v>
      </c>
      <c r="G2435">
        <v>15267777.184967401</v>
      </c>
      <c r="H2435">
        <v>5876096.8692394001</v>
      </c>
      <c r="I2435">
        <v>6.6175114442330196</v>
      </c>
      <c r="J2435">
        <f t="shared" si="76"/>
        <v>0.93358042649720174</v>
      </c>
      <c r="K2435">
        <f t="shared" si="77"/>
        <v>0.70710678118654757</v>
      </c>
    </row>
    <row r="2436" spans="1:11" x14ac:dyDescent="0.25">
      <c r="A2436">
        <v>2435</v>
      </c>
      <c r="B2436">
        <v>69</v>
      </c>
      <c r="C2436">
        <v>45</v>
      </c>
      <c r="D2436">
        <v>15000000</v>
      </c>
      <c r="E2436">
        <v>5422049.97956522</v>
      </c>
      <c r="F2436">
        <v>5422049.97956522</v>
      </c>
      <c r="G2436">
        <v>19935679.317453399</v>
      </c>
      <c r="H2436">
        <v>7667936.6169659002</v>
      </c>
      <c r="I2436">
        <v>11.280725762681699</v>
      </c>
      <c r="J2436">
        <f t="shared" si="76"/>
        <v>0.93358042649720174</v>
      </c>
      <c r="K2436">
        <f t="shared" si="77"/>
        <v>0.70710678118654757</v>
      </c>
    </row>
    <row r="2437" spans="1:11" x14ac:dyDescent="0.25">
      <c r="A2437">
        <v>2436</v>
      </c>
      <c r="B2437">
        <v>69</v>
      </c>
      <c r="C2437">
        <v>45</v>
      </c>
      <c r="D2437">
        <v>20000000</v>
      </c>
      <c r="E2437">
        <v>6689072.0159822199</v>
      </c>
      <c r="F2437">
        <v>6689072.0159822199</v>
      </c>
      <c r="G2437">
        <v>24603581.449939501</v>
      </c>
      <c r="H2437">
        <v>9459776.3646923993</v>
      </c>
      <c r="I2437">
        <v>17.180245812018399</v>
      </c>
      <c r="J2437">
        <f t="shared" si="76"/>
        <v>0.93358042649720174</v>
      </c>
      <c r="K2437">
        <f t="shared" si="77"/>
        <v>0.70710678118654757</v>
      </c>
    </row>
    <row r="2438" spans="1:11" x14ac:dyDescent="0.25">
      <c r="A2438">
        <v>2437</v>
      </c>
      <c r="B2438">
        <v>69</v>
      </c>
      <c r="C2438">
        <v>45</v>
      </c>
      <c r="D2438">
        <v>25000000</v>
      </c>
      <c r="E2438">
        <v>7956094.0523992302</v>
      </c>
      <c r="F2438">
        <v>7956094.0523992199</v>
      </c>
      <c r="G2438">
        <v>29271483.582425501</v>
      </c>
      <c r="H2438">
        <v>11251616.112418899</v>
      </c>
      <c r="I2438">
        <v>24.316071592243301</v>
      </c>
      <c r="J2438">
        <f t="shared" si="76"/>
        <v>0.93358042649720174</v>
      </c>
      <c r="K2438">
        <f t="shared" si="77"/>
        <v>0.70710678118654757</v>
      </c>
    </row>
    <row r="2439" spans="1:11" x14ac:dyDescent="0.25">
      <c r="A2439">
        <v>2438</v>
      </c>
      <c r="B2439">
        <v>69</v>
      </c>
      <c r="C2439">
        <v>45</v>
      </c>
      <c r="D2439">
        <v>30000000</v>
      </c>
      <c r="E2439">
        <v>9223116.0888162293</v>
      </c>
      <c r="F2439">
        <v>9223116.0888162199</v>
      </c>
      <c r="G2439">
        <v>33939385.714911498</v>
      </c>
      <c r="H2439">
        <v>13043455.860145399</v>
      </c>
      <c r="I2439">
        <v>32.688203103356301</v>
      </c>
      <c r="J2439">
        <f t="shared" si="76"/>
        <v>0.93358042649720174</v>
      </c>
      <c r="K2439">
        <f t="shared" si="77"/>
        <v>0.70710678118654757</v>
      </c>
    </row>
    <row r="2440" spans="1:11" x14ac:dyDescent="0.25">
      <c r="A2440">
        <v>2439</v>
      </c>
      <c r="B2440">
        <v>69</v>
      </c>
      <c r="C2440">
        <v>45</v>
      </c>
      <c r="D2440">
        <v>35000000</v>
      </c>
      <c r="E2440">
        <v>10490138.125233199</v>
      </c>
      <c r="F2440">
        <v>10490138.125233199</v>
      </c>
      <c r="G2440">
        <v>38607287.847397499</v>
      </c>
      <c r="H2440">
        <v>14835295.607871899</v>
      </c>
      <c r="I2440">
        <v>42.296640345357403</v>
      </c>
      <c r="J2440">
        <f t="shared" si="76"/>
        <v>0.93358042649720174</v>
      </c>
      <c r="K2440">
        <f t="shared" si="77"/>
        <v>0.70710678118654757</v>
      </c>
    </row>
    <row r="2441" spans="1:11" x14ac:dyDescent="0.25">
      <c r="A2441">
        <v>2440</v>
      </c>
      <c r="B2441">
        <v>69</v>
      </c>
      <c r="C2441">
        <v>45</v>
      </c>
      <c r="D2441">
        <v>40000000</v>
      </c>
      <c r="E2441">
        <v>11757160.161650199</v>
      </c>
      <c r="F2441">
        <v>11757160.161650199</v>
      </c>
      <c r="G2441">
        <v>43275189.979883499</v>
      </c>
      <c r="H2441">
        <v>16627135.355598399</v>
      </c>
      <c r="I2441">
        <v>53.141383318246703</v>
      </c>
      <c r="J2441">
        <f t="shared" si="76"/>
        <v>0.93358042649720174</v>
      </c>
      <c r="K2441">
        <f t="shared" si="77"/>
        <v>0.70710678118654757</v>
      </c>
    </row>
    <row r="2442" spans="1:11" x14ac:dyDescent="0.25">
      <c r="A2442">
        <v>2441</v>
      </c>
      <c r="B2442">
        <v>69</v>
      </c>
      <c r="C2442">
        <v>45</v>
      </c>
      <c r="D2442">
        <v>50000000</v>
      </c>
      <c r="E2442">
        <v>14291204.234484199</v>
      </c>
      <c r="F2442">
        <v>14291204.234484199</v>
      </c>
      <c r="G2442">
        <v>52610994.244855501</v>
      </c>
      <c r="H2442">
        <v>20210814.851051401</v>
      </c>
      <c r="I2442">
        <v>78.539786456689399</v>
      </c>
      <c r="J2442">
        <f t="shared" si="76"/>
        <v>0.93358042649720174</v>
      </c>
      <c r="K2442">
        <f t="shared" si="77"/>
        <v>0.70710678118654757</v>
      </c>
    </row>
    <row r="2443" spans="1:11" x14ac:dyDescent="0.25">
      <c r="A2443">
        <v>2442</v>
      </c>
      <c r="B2443">
        <v>69</v>
      </c>
      <c r="C2443">
        <v>45</v>
      </c>
      <c r="D2443">
        <v>75000000</v>
      </c>
      <c r="E2443">
        <v>20626314.416569199</v>
      </c>
      <c r="F2443">
        <v>20626314.416569199</v>
      </c>
      <c r="G2443">
        <v>75950504.907285601</v>
      </c>
      <c r="H2443">
        <v>29170013.589683902</v>
      </c>
      <c r="I2443">
        <v>163.671144593338</v>
      </c>
      <c r="J2443">
        <f t="shared" si="76"/>
        <v>0.93358042649720174</v>
      </c>
      <c r="K2443">
        <f t="shared" si="77"/>
        <v>0.70710678118654757</v>
      </c>
    </row>
    <row r="2444" spans="1:11" x14ac:dyDescent="0.25">
      <c r="A2444">
        <v>2443</v>
      </c>
      <c r="B2444">
        <v>69</v>
      </c>
      <c r="C2444">
        <v>45</v>
      </c>
      <c r="D2444">
        <v>100000000</v>
      </c>
      <c r="E2444">
        <v>26961424.598654199</v>
      </c>
      <c r="F2444">
        <v>26961424.598654199</v>
      </c>
      <c r="G2444">
        <v>99290015.569715604</v>
      </c>
      <c r="H2444">
        <v>38129212.328316398</v>
      </c>
      <c r="I2444">
        <v>279.71014600218899</v>
      </c>
      <c r="J2444">
        <f t="shared" si="76"/>
        <v>0.93358042649720174</v>
      </c>
      <c r="K2444">
        <f t="shared" si="77"/>
        <v>0.70710678118654757</v>
      </c>
    </row>
    <row r="2445" spans="1:11" x14ac:dyDescent="0.25">
      <c r="A2445">
        <v>2444</v>
      </c>
      <c r="B2445">
        <v>69</v>
      </c>
      <c r="C2445">
        <v>45</v>
      </c>
      <c r="D2445">
        <v>200000000</v>
      </c>
      <c r="E2445">
        <v>52301865.326994203</v>
      </c>
      <c r="F2445">
        <v>52301865.326994203</v>
      </c>
      <c r="G2445">
        <v>192648058.21943501</v>
      </c>
      <c r="H2445">
        <v>73966007.282846406</v>
      </c>
      <c r="I2445">
        <v>1052.94258435962</v>
      </c>
      <c r="J2445">
        <f t="shared" si="76"/>
        <v>0.93358042649720174</v>
      </c>
      <c r="K2445">
        <f t="shared" si="77"/>
        <v>0.70710678118654757</v>
      </c>
    </row>
    <row r="2446" spans="1:11" x14ac:dyDescent="0.25">
      <c r="A2446">
        <v>2445</v>
      </c>
      <c r="B2446">
        <v>69</v>
      </c>
      <c r="C2446">
        <v>45</v>
      </c>
      <c r="D2446">
        <v>300000000</v>
      </c>
      <c r="E2446">
        <v>77642306.0553343</v>
      </c>
      <c r="F2446">
        <v>77642306.0553343</v>
      </c>
      <c r="G2446">
        <v>286006100.869156</v>
      </c>
      <c r="H2446">
        <v>109802802.237376</v>
      </c>
      <c r="I2446">
        <v>2320.6973150722902</v>
      </c>
      <c r="J2446">
        <f t="shared" si="76"/>
        <v>0.93358042649720174</v>
      </c>
      <c r="K2446">
        <f t="shared" si="77"/>
        <v>0.70710678118654757</v>
      </c>
    </row>
    <row r="2447" spans="1:11" x14ac:dyDescent="0.25">
      <c r="A2447">
        <v>2446</v>
      </c>
      <c r="B2447">
        <v>69</v>
      </c>
      <c r="C2447">
        <v>45</v>
      </c>
      <c r="D2447">
        <v>350000000</v>
      </c>
      <c r="E2447">
        <v>90312526.4195043</v>
      </c>
      <c r="F2447">
        <v>90312526.4195043</v>
      </c>
      <c r="G2447">
        <v>332685122.19401598</v>
      </c>
      <c r="H2447">
        <v>127721199.714641</v>
      </c>
      <c r="I2447">
        <v>3140.0205400618502</v>
      </c>
      <c r="J2447">
        <f t="shared" si="76"/>
        <v>0.93358042649720174</v>
      </c>
      <c r="K2447">
        <f t="shared" si="77"/>
        <v>0.70710678118654757</v>
      </c>
    </row>
    <row r="2448" spans="1:11" x14ac:dyDescent="0.25">
      <c r="A2448">
        <v>2447</v>
      </c>
      <c r="B2448">
        <v>69</v>
      </c>
      <c r="C2448">
        <v>45</v>
      </c>
      <c r="D2448">
        <v>400000000</v>
      </c>
      <c r="E2448">
        <v>102982746.783674</v>
      </c>
      <c r="F2448">
        <v>102982746.783674</v>
      </c>
      <c r="G2448">
        <v>379364143.51887602</v>
      </c>
      <c r="H2448">
        <v>145639597.19190601</v>
      </c>
      <c r="I2448">
        <v>4082.97433814021</v>
      </c>
      <c r="J2448">
        <f t="shared" si="76"/>
        <v>0.93358042649720174</v>
      </c>
      <c r="K2448">
        <f t="shared" si="77"/>
        <v>0.70710678118654757</v>
      </c>
    </row>
    <row r="2449" spans="1:11" x14ac:dyDescent="0.25">
      <c r="A2449">
        <v>2448</v>
      </c>
      <c r="B2449">
        <v>69</v>
      </c>
      <c r="C2449">
        <v>45</v>
      </c>
      <c r="D2449">
        <v>500000000</v>
      </c>
      <c r="E2449">
        <v>128323187.512014</v>
      </c>
      <c r="F2449">
        <v>128323187.512014</v>
      </c>
      <c r="G2449">
        <v>472722186.16859603</v>
      </c>
      <c r="H2449">
        <v>181476392.14643601</v>
      </c>
      <c r="I2449">
        <v>6339.7736535633803</v>
      </c>
      <c r="J2449">
        <f t="shared" si="76"/>
        <v>0.93358042649720174</v>
      </c>
      <c r="K2449">
        <f t="shared" si="77"/>
        <v>0.70710678118654757</v>
      </c>
    </row>
    <row r="2450" spans="1:11" x14ac:dyDescent="0.25">
      <c r="A2450">
        <v>2449</v>
      </c>
      <c r="B2450">
        <v>69</v>
      </c>
      <c r="C2450">
        <v>45</v>
      </c>
      <c r="D2450">
        <v>750000000</v>
      </c>
      <c r="E2450">
        <v>191674289.33286399</v>
      </c>
      <c r="F2450">
        <v>191674289.33286399</v>
      </c>
      <c r="G2450">
        <v>706117292.79289603</v>
      </c>
      <c r="H2450">
        <v>271068379.53276098</v>
      </c>
      <c r="I2450">
        <v>14145.3069711754</v>
      </c>
      <c r="J2450">
        <f t="shared" si="76"/>
        <v>0.93358042649720174</v>
      </c>
      <c r="K2450">
        <f t="shared" si="77"/>
        <v>0.70710678118654757</v>
      </c>
    </row>
    <row r="2451" spans="1:11" x14ac:dyDescent="0.25">
      <c r="A2451">
        <v>2450</v>
      </c>
      <c r="B2451">
        <v>69</v>
      </c>
      <c r="C2451">
        <v>45</v>
      </c>
      <c r="D2451">
        <v>1000000000</v>
      </c>
      <c r="E2451">
        <v>255025391.153714</v>
      </c>
      <c r="F2451">
        <v>255025391.153714</v>
      </c>
      <c r="G2451">
        <v>939512399.41719699</v>
      </c>
      <c r="H2451">
        <v>360660366.91908598</v>
      </c>
      <c r="I2451">
        <v>25041.6046160078</v>
      </c>
      <c r="J2451">
        <f t="shared" si="76"/>
        <v>0.93358042649720174</v>
      </c>
      <c r="K2451">
        <f t="shared" si="77"/>
        <v>0.70710678118654757</v>
      </c>
    </row>
    <row r="2452" spans="1:11" x14ac:dyDescent="0.25">
      <c r="A2452">
        <v>2451</v>
      </c>
      <c r="B2452">
        <v>70</v>
      </c>
      <c r="C2452">
        <v>45</v>
      </c>
      <c r="D2452">
        <v>100</v>
      </c>
      <c r="E2452">
        <v>1547122.662027</v>
      </c>
      <c r="F2452">
        <v>1547122.662027</v>
      </c>
      <c r="G2452">
        <v>5971133.9763806397</v>
      </c>
      <c r="H2452">
        <v>2187961.8512933501</v>
      </c>
      <c r="I2452">
        <v>1.00003145045952</v>
      </c>
      <c r="J2452">
        <f t="shared" si="76"/>
        <v>0.93969262078590832</v>
      </c>
      <c r="K2452">
        <f t="shared" si="77"/>
        <v>0.70710678118654757</v>
      </c>
    </row>
    <row r="2453" spans="1:11" x14ac:dyDescent="0.25">
      <c r="A2453">
        <v>2452</v>
      </c>
      <c r="B2453">
        <v>70</v>
      </c>
      <c r="C2453">
        <v>45</v>
      </c>
      <c r="D2453">
        <v>500</v>
      </c>
      <c r="E2453">
        <v>1547219.3999320599</v>
      </c>
      <c r="F2453">
        <v>1547219.3999320599</v>
      </c>
      <c r="G2453">
        <v>5971509.8534289496</v>
      </c>
      <c r="H2453">
        <v>2188098.6593506802</v>
      </c>
      <c r="I2453">
        <v>1.0001572572432</v>
      </c>
      <c r="J2453">
        <f t="shared" si="76"/>
        <v>0.93969262078590832</v>
      </c>
      <c r="K2453">
        <f t="shared" si="77"/>
        <v>0.70710678118654757</v>
      </c>
    </row>
    <row r="2454" spans="1:11" x14ac:dyDescent="0.25">
      <c r="A2454">
        <v>2453</v>
      </c>
      <c r="B2454">
        <v>70</v>
      </c>
      <c r="C2454">
        <v>45</v>
      </c>
      <c r="D2454">
        <v>1000</v>
      </c>
      <c r="E2454">
        <v>1547340.32231338</v>
      </c>
      <c r="F2454">
        <v>1547340.32231338</v>
      </c>
      <c r="G2454">
        <v>5971979.69973935</v>
      </c>
      <c r="H2454">
        <v>2188269.6694223401</v>
      </c>
      <c r="I2454">
        <v>1.0003145268504201</v>
      </c>
      <c r="J2454">
        <f t="shared" si="76"/>
        <v>0.93969262078590832</v>
      </c>
      <c r="K2454">
        <f t="shared" si="77"/>
        <v>0.70710678118654757</v>
      </c>
    </row>
    <row r="2455" spans="1:11" x14ac:dyDescent="0.25">
      <c r="A2455">
        <v>2454</v>
      </c>
      <c r="B2455">
        <v>70</v>
      </c>
      <c r="C2455">
        <v>45</v>
      </c>
      <c r="D2455">
        <v>10000</v>
      </c>
      <c r="E2455">
        <v>1549516.92517721</v>
      </c>
      <c r="F2455">
        <v>1549516.92517721</v>
      </c>
      <c r="G2455">
        <v>5980436.9333264204</v>
      </c>
      <c r="H2455">
        <v>2191347.85071227</v>
      </c>
      <c r="I2455">
        <v>1.00314749402527</v>
      </c>
      <c r="J2455">
        <f t="shared" si="76"/>
        <v>0.93969262078590832</v>
      </c>
      <c r="K2455">
        <f t="shared" si="77"/>
        <v>0.70710678118654757</v>
      </c>
    </row>
    <row r="2456" spans="1:11" x14ac:dyDescent="0.25">
      <c r="A2456">
        <v>2455</v>
      </c>
      <c r="B2456">
        <v>70</v>
      </c>
      <c r="C2456">
        <v>45</v>
      </c>
      <c r="D2456">
        <v>50000</v>
      </c>
      <c r="E2456">
        <v>1559190.7156831301</v>
      </c>
      <c r="F2456">
        <v>1559190.7156831301</v>
      </c>
      <c r="G2456">
        <v>6018024.6381578501</v>
      </c>
      <c r="H2456">
        <v>2205028.6564453002</v>
      </c>
      <c r="I2456">
        <v>1.0157869261493699</v>
      </c>
      <c r="J2456">
        <f t="shared" si="76"/>
        <v>0.93969262078590832</v>
      </c>
      <c r="K2456">
        <f t="shared" si="77"/>
        <v>0.70710678118654757</v>
      </c>
    </row>
    <row r="2457" spans="1:11" x14ac:dyDescent="0.25">
      <c r="A2457">
        <v>2456</v>
      </c>
      <c r="B2457">
        <v>70</v>
      </c>
      <c r="C2457">
        <v>45</v>
      </c>
      <c r="D2457">
        <v>100000</v>
      </c>
      <c r="E2457">
        <v>1571282.9538155301</v>
      </c>
      <c r="F2457">
        <v>1571282.9538155301</v>
      </c>
      <c r="G2457">
        <v>6065009.2691971501</v>
      </c>
      <c r="H2457">
        <v>2222129.6636115802</v>
      </c>
      <c r="I2457">
        <v>1.0316974923561999</v>
      </c>
      <c r="J2457">
        <f t="shared" si="76"/>
        <v>0.93969262078590832</v>
      </c>
      <c r="K2457">
        <f t="shared" si="77"/>
        <v>0.70710678118654757</v>
      </c>
    </row>
    <row r="2458" spans="1:11" x14ac:dyDescent="0.25">
      <c r="A2458">
        <v>2457</v>
      </c>
      <c r="B2458">
        <v>70</v>
      </c>
      <c r="C2458">
        <v>45</v>
      </c>
      <c r="D2458">
        <v>200000</v>
      </c>
      <c r="E2458">
        <v>1595467.43008033</v>
      </c>
      <c r="F2458">
        <v>1595467.43008033</v>
      </c>
      <c r="G2458">
        <v>6158978.5312757399</v>
      </c>
      <c r="H2458">
        <v>2256331.6779441498</v>
      </c>
      <c r="I2458">
        <v>1.0638895449421999</v>
      </c>
      <c r="J2458">
        <f t="shared" si="76"/>
        <v>0.93969262078590832</v>
      </c>
      <c r="K2458">
        <f t="shared" si="77"/>
        <v>0.70710678118654757</v>
      </c>
    </row>
    <row r="2459" spans="1:11" x14ac:dyDescent="0.25">
      <c r="A2459">
        <v>2458</v>
      </c>
      <c r="B2459">
        <v>70</v>
      </c>
      <c r="C2459">
        <v>45</v>
      </c>
      <c r="D2459">
        <v>300000</v>
      </c>
      <c r="E2459">
        <v>1619651.9063451299</v>
      </c>
      <c r="F2459">
        <v>1619651.9063451299</v>
      </c>
      <c r="G2459">
        <v>6252947.7933543297</v>
      </c>
      <c r="H2459">
        <v>2290533.69227672</v>
      </c>
      <c r="I2459">
        <v>1.09657615775799</v>
      </c>
      <c r="J2459">
        <f t="shared" si="76"/>
        <v>0.93969262078590832</v>
      </c>
      <c r="K2459">
        <f t="shared" si="77"/>
        <v>0.70710678118654757</v>
      </c>
    </row>
    <row r="2460" spans="1:11" x14ac:dyDescent="0.25">
      <c r="A2460">
        <v>2459</v>
      </c>
      <c r="B2460">
        <v>70</v>
      </c>
      <c r="C2460">
        <v>45</v>
      </c>
      <c r="D2460">
        <v>400000</v>
      </c>
      <c r="E2460">
        <v>1643836.3826099201</v>
      </c>
      <c r="F2460">
        <v>1643836.3826099201</v>
      </c>
      <c r="G2460">
        <v>6346917.0554329203</v>
      </c>
      <c r="H2460">
        <v>2324735.7066092798</v>
      </c>
      <c r="I2460">
        <v>1.12975733080358</v>
      </c>
      <c r="J2460">
        <f t="shared" si="76"/>
        <v>0.93969262078590832</v>
      </c>
      <c r="K2460">
        <f t="shared" si="77"/>
        <v>0.70710678118654757</v>
      </c>
    </row>
    <row r="2461" spans="1:11" x14ac:dyDescent="0.25">
      <c r="A2461">
        <v>2460</v>
      </c>
      <c r="B2461">
        <v>70</v>
      </c>
      <c r="C2461">
        <v>45</v>
      </c>
      <c r="D2461">
        <v>500000</v>
      </c>
      <c r="E2461">
        <v>1668020.8588747201</v>
      </c>
      <c r="F2461">
        <v>1668020.8588747201</v>
      </c>
      <c r="G2461">
        <v>6440886.3175115101</v>
      </c>
      <c r="H2461">
        <v>2358937.72094185</v>
      </c>
      <c r="I2461">
        <v>1.1634330640789601</v>
      </c>
      <c r="J2461">
        <f t="shared" si="76"/>
        <v>0.93969262078590832</v>
      </c>
      <c r="K2461">
        <f t="shared" si="77"/>
        <v>0.70710678118654757</v>
      </c>
    </row>
    <row r="2462" spans="1:11" x14ac:dyDescent="0.25">
      <c r="A2462">
        <v>2461</v>
      </c>
      <c r="B2462">
        <v>70</v>
      </c>
      <c r="C2462">
        <v>45</v>
      </c>
      <c r="D2462">
        <v>750000</v>
      </c>
      <c r="E2462">
        <v>1728482.0495367099</v>
      </c>
      <c r="F2462">
        <v>1728482.0495367099</v>
      </c>
      <c r="G2462">
        <v>6675809.4727079896</v>
      </c>
      <c r="H2462">
        <v>2444442.7567732702</v>
      </c>
      <c r="I2462">
        <v>1.24978609827276</v>
      </c>
      <c r="J2462">
        <f t="shared" si="76"/>
        <v>0.93969262078590832</v>
      </c>
      <c r="K2462">
        <f t="shared" si="77"/>
        <v>0.70710678118654757</v>
      </c>
    </row>
    <row r="2463" spans="1:11" x14ac:dyDescent="0.25">
      <c r="A2463">
        <v>2462</v>
      </c>
      <c r="B2463">
        <v>70</v>
      </c>
      <c r="C2463">
        <v>45</v>
      </c>
      <c r="D2463">
        <v>1000000</v>
      </c>
      <c r="E2463">
        <v>1788943.24019871</v>
      </c>
      <c r="F2463">
        <v>1788943.24019871</v>
      </c>
      <c r="G2463">
        <v>6910732.6279044701</v>
      </c>
      <c r="H2463">
        <v>2529947.79260469</v>
      </c>
      <c r="I2463">
        <v>1.3392301339027799</v>
      </c>
      <c r="J2463">
        <f t="shared" si="76"/>
        <v>0.93969262078590832</v>
      </c>
      <c r="K2463">
        <f t="shared" si="77"/>
        <v>0.70710678118654757</v>
      </c>
    </row>
    <row r="2464" spans="1:11" x14ac:dyDescent="0.25">
      <c r="A2464">
        <v>2463</v>
      </c>
      <c r="B2464">
        <v>70</v>
      </c>
      <c r="C2464">
        <v>45</v>
      </c>
      <c r="D2464">
        <v>2500000</v>
      </c>
      <c r="E2464">
        <v>2151710.3841706701</v>
      </c>
      <c r="F2464">
        <v>2151710.3841706701</v>
      </c>
      <c r="G2464">
        <v>8320271.5590833304</v>
      </c>
      <c r="H2464">
        <v>3042978.0075931898</v>
      </c>
      <c r="I2464">
        <v>1.94080537784341</v>
      </c>
      <c r="J2464">
        <f t="shared" si="76"/>
        <v>0.93969262078590832</v>
      </c>
      <c r="K2464">
        <f t="shared" si="77"/>
        <v>0.70710678118654757</v>
      </c>
    </row>
    <row r="2465" spans="1:11" x14ac:dyDescent="0.25">
      <c r="A2465">
        <v>2464</v>
      </c>
      <c r="B2465">
        <v>70</v>
      </c>
      <c r="C2465">
        <v>45</v>
      </c>
      <c r="D2465">
        <v>5000000</v>
      </c>
      <c r="E2465">
        <v>2756322.29079061</v>
      </c>
      <c r="F2465">
        <v>2756322.29079061</v>
      </c>
      <c r="G2465">
        <v>10669503.111048101</v>
      </c>
      <c r="H2465">
        <v>3898028.3659073599</v>
      </c>
      <c r="I2465">
        <v>3.1907108993083102</v>
      </c>
      <c r="J2465">
        <f t="shared" si="76"/>
        <v>0.93969262078590832</v>
      </c>
      <c r="K2465">
        <f t="shared" si="77"/>
        <v>0.70710678118654757</v>
      </c>
    </row>
    <row r="2466" spans="1:11" x14ac:dyDescent="0.25">
      <c r="A2466">
        <v>2465</v>
      </c>
      <c r="B2466">
        <v>70</v>
      </c>
      <c r="C2466">
        <v>45</v>
      </c>
      <c r="D2466">
        <v>6000000</v>
      </c>
      <c r="E2466">
        <v>2998167.0534385899</v>
      </c>
      <c r="F2466">
        <v>2998167.0534385801</v>
      </c>
      <c r="G2466">
        <v>11609195.731834</v>
      </c>
      <c r="H2466">
        <v>4240048.5092330296</v>
      </c>
      <c r="I2466">
        <v>3.7772211481082798</v>
      </c>
      <c r="J2466">
        <f t="shared" si="76"/>
        <v>0.93969262078590832</v>
      </c>
      <c r="K2466">
        <f t="shared" si="77"/>
        <v>0.70710678118654757</v>
      </c>
    </row>
    <row r="2467" spans="1:11" x14ac:dyDescent="0.25">
      <c r="A2467">
        <v>2466</v>
      </c>
      <c r="B2467">
        <v>70</v>
      </c>
      <c r="C2467">
        <v>45</v>
      </c>
      <c r="D2467">
        <v>7000000</v>
      </c>
      <c r="E2467">
        <v>3240011.81608656</v>
      </c>
      <c r="F2467">
        <v>3240011.81608656</v>
      </c>
      <c r="G2467">
        <v>12548888.352619899</v>
      </c>
      <c r="H2467">
        <v>4582068.6525587002</v>
      </c>
      <c r="I2467">
        <v>4.4131874198877004</v>
      </c>
      <c r="J2467">
        <f t="shared" si="76"/>
        <v>0.93969262078590832</v>
      </c>
      <c r="K2467">
        <f t="shared" si="77"/>
        <v>0.70710678118654757</v>
      </c>
    </row>
    <row r="2468" spans="1:11" x14ac:dyDescent="0.25">
      <c r="A2468">
        <v>2467</v>
      </c>
      <c r="B2468">
        <v>70</v>
      </c>
      <c r="C2468">
        <v>45</v>
      </c>
      <c r="D2468">
        <v>8000000</v>
      </c>
      <c r="E2468">
        <v>3481856.5787345399</v>
      </c>
      <c r="F2468">
        <v>3481856.5787345399</v>
      </c>
      <c r="G2468">
        <v>13488580.973405801</v>
      </c>
      <c r="H2468">
        <v>4924088.7958843699</v>
      </c>
      <c r="I2468">
        <v>5.0986097146465497</v>
      </c>
      <c r="J2468">
        <f t="shared" si="76"/>
        <v>0.93969262078590832</v>
      </c>
      <c r="K2468">
        <f t="shared" si="77"/>
        <v>0.70710678118654757</v>
      </c>
    </row>
    <row r="2469" spans="1:11" x14ac:dyDescent="0.25">
      <c r="A2469">
        <v>2468</v>
      </c>
      <c r="B2469">
        <v>70</v>
      </c>
      <c r="C2469">
        <v>45</v>
      </c>
      <c r="D2469">
        <v>9000000</v>
      </c>
      <c r="E2469">
        <v>3723701.34138251</v>
      </c>
      <c r="F2469">
        <v>3723701.34138251</v>
      </c>
      <c r="G2469">
        <v>14428273.5941917</v>
      </c>
      <c r="H2469">
        <v>5266108.9392100396</v>
      </c>
      <c r="I2469">
        <v>5.8334880323848397</v>
      </c>
      <c r="J2469">
        <f t="shared" si="76"/>
        <v>0.93969262078590832</v>
      </c>
      <c r="K2469">
        <f t="shared" si="77"/>
        <v>0.70710678118654757</v>
      </c>
    </row>
    <row r="2470" spans="1:11" x14ac:dyDescent="0.25">
      <c r="A2470">
        <v>2469</v>
      </c>
      <c r="B2470">
        <v>70</v>
      </c>
      <c r="C2470">
        <v>45</v>
      </c>
      <c r="D2470">
        <v>10000000</v>
      </c>
      <c r="E2470">
        <v>3965546.1040304899</v>
      </c>
      <c r="F2470">
        <v>3965546.1040304899</v>
      </c>
      <c r="G2470">
        <v>15367966.2149776</v>
      </c>
      <c r="H2470">
        <v>5608129.0825356999</v>
      </c>
      <c r="I2470">
        <v>6.6178223731025696</v>
      </c>
      <c r="J2470">
        <f t="shared" si="76"/>
        <v>0.93969262078590832</v>
      </c>
      <c r="K2470">
        <f t="shared" si="77"/>
        <v>0.70710678118654757</v>
      </c>
    </row>
    <row r="2471" spans="1:11" x14ac:dyDescent="0.25">
      <c r="A2471">
        <v>2470</v>
      </c>
      <c r="B2471">
        <v>70</v>
      </c>
      <c r="C2471">
        <v>45</v>
      </c>
      <c r="D2471">
        <v>15000000</v>
      </c>
      <c r="E2471">
        <v>5174769.9172703596</v>
      </c>
      <c r="F2471">
        <v>5174769.9172703596</v>
      </c>
      <c r="G2471">
        <v>20066429.318907101</v>
      </c>
      <c r="H2471">
        <v>7318229.7991640503</v>
      </c>
      <c r="I2471">
        <v>11.2813344213827</v>
      </c>
      <c r="J2471">
        <f t="shared" si="76"/>
        <v>0.93969262078590832</v>
      </c>
      <c r="K2471">
        <f t="shared" si="77"/>
        <v>0.70710678118654757</v>
      </c>
    </row>
    <row r="2472" spans="1:11" x14ac:dyDescent="0.25">
      <c r="A2472">
        <v>2471</v>
      </c>
      <c r="B2472">
        <v>70</v>
      </c>
      <c r="C2472">
        <v>45</v>
      </c>
      <c r="D2472">
        <v>20000000</v>
      </c>
      <c r="E2472">
        <v>6383993.7305102404</v>
      </c>
      <c r="F2472">
        <v>6383993.7305102404</v>
      </c>
      <c r="G2472">
        <v>24764892.422836699</v>
      </c>
      <c r="H2472">
        <v>9028330.5157923903</v>
      </c>
      <c r="I2472">
        <v>17.1812470441489</v>
      </c>
      <c r="J2472">
        <f t="shared" si="76"/>
        <v>0.93969262078590832</v>
      </c>
      <c r="K2472">
        <f t="shared" si="77"/>
        <v>0.70710678118654757</v>
      </c>
    </row>
    <row r="2473" spans="1:11" x14ac:dyDescent="0.25">
      <c r="A2473">
        <v>2472</v>
      </c>
      <c r="B2473">
        <v>70</v>
      </c>
      <c r="C2473">
        <v>45</v>
      </c>
      <c r="D2473">
        <v>25000000</v>
      </c>
      <c r="E2473">
        <v>7593217.5437501203</v>
      </c>
      <c r="F2473">
        <v>7593217.5437501101</v>
      </c>
      <c r="G2473">
        <v>29463355.5267662</v>
      </c>
      <c r="H2473">
        <v>10738431.2324207</v>
      </c>
      <c r="I2473">
        <v>24.317560241401001</v>
      </c>
      <c r="J2473">
        <f t="shared" si="76"/>
        <v>0.93969262078590832</v>
      </c>
      <c r="K2473">
        <f t="shared" si="77"/>
        <v>0.70710678118654757</v>
      </c>
    </row>
    <row r="2474" spans="1:11" x14ac:dyDescent="0.25">
      <c r="A2474">
        <v>2473</v>
      </c>
      <c r="B2474">
        <v>70</v>
      </c>
      <c r="C2474">
        <v>45</v>
      </c>
      <c r="D2474">
        <v>30000000</v>
      </c>
      <c r="E2474">
        <v>8802441.3569899909</v>
      </c>
      <c r="F2474">
        <v>8802441.3569899909</v>
      </c>
      <c r="G2474">
        <v>34161818.630695798</v>
      </c>
      <c r="H2474">
        <v>12448531.949049</v>
      </c>
      <c r="I2474">
        <v>32.690274013139003</v>
      </c>
      <c r="J2474">
        <f t="shared" si="76"/>
        <v>0.93969262078590832</v>
      </c>
      <c r="K2474">
        <f t="shared" si="77"/>
        <v>0.70710678118654757</v>
      </c>
    </row>
    <row r="2475" spans="1:11" x14ac:dyDescent="0.25">
      <c r="A2475">
        <v>2474</v>
      </c>
      <c r="B2475">
        <v>70</v>
      </c>
      <c r="C2475">
        <v>45</v>
      </c>
      <c r="D2475">
        <v>35000000</v>
      </c>
      <c r="E2475">
        <v>10011665.1702298</v>
      </c>
      <c r="F2475">
        <v>10011665.1702298</v>
      </c>
      <c r="G2475">
        <v>38860281.734625302</v>
      </c>
      <c r="H2475">
        <v>14158632.6656774</v>
      </c>
      <c r="I2475">
        <v>42.299388359363</v>
      </c>
      <c r="J2475">
        <f t="shared" si="76"/>
        <v>0.93969262078590832</v>
      </c>
      <c r="K2475">
        <f t="shared" si="77"/>
        <v>0.70710678118654757</v>
      </c>
    </row>
    <row r="2476" spans="1:11" x14ac:dyDescent="0.25">
      <c r="A2476">
        <v>2475</v>
      </c>
      <c r="B2476">
        <v>70</v>
      </c>
      <c r="C2476">
        <v>45</v>
      </c>
      <c r="D2476">
        <v>40000000</v>
      </c>
      <c r="E2476">
        <v>11220888.9834697</v>
      </c>
      <c r="F2476">
        <v>11220888.9834697</v>
      </c>
      <c r="G2476">
        <v>43558744.8385548</v>
      </c>
      <c r="H2476">
        <v>15868733.3823057</v>
      </c>
      <c r="I2476">
        <v>53.144903280072903</v>
      </c>
      <c r="J2476">
        <f t="shared" si="76"/>
        <v>0.93969262078590832</v>
      </c>
      <c r="K2476">
        <f t="shared" si="77"/>
        <v>0.70710678118654757</v>
      </c>
    </row>
    <row r="2477" spans="1:11" x14ac:dyDescent="0.25">
      <c r="A2477">
        <v>2476</v>
      </c>
      <c r="B2477">
        <v>70</v>
      </c>
      <c r="C2477">
        <v>45</v>
      </c>
      <c r="D2477">
        <v>50000000</v>
      </c>
      <c r="E2477">
        <v>13639336.609949499</v>
      </c>
      <c r="F2477">
        <v>13639336.609949499</v>
      </c>
      <c r="G2477">
        <v>52955671.046413898</v>
      </c>
      <c r="H2477">
        <v>19288934.815562401</v>
      </c>
      <c r="I2477">
        <v>78.545134844950596</v>
      </c>
      <c r="J2477">
        <f t="shared" si="76"/>
        <v>0.93969262078590832</v>
      </c>
      <c r="K2477">
        <f t="shared" si="77"/>
        <v>0.70710678118654757</v>
      </c>
    </row>
    <row r="2478" spans="1:11" x14ac:dyDescent="0.25">
      <c r="A2478">
        <v>2477</v>
      </c>
      <c r="B2478">
        <v>70</v>
      </c>
      <c r="C2478">
        <v>45</v>
      </c>
      <c r="D2478">
        <v>75000000</v>
      </c>
      <c r="E2478">
        <v>19685455.676148798</v>
      </c>
      <c r="F2478">
        <v>19685455.676148798</v>
      </c>
      <c r="G2478">
        <v>76447986.566061601</v>
      </c>
      <c r="H2478">
        <v>27839438.3987041</v>
      </c>
      <c r="I2478">
        <v>163.68272381064901</v>
      </c>
      <c r="J2478">
        <f t="shared" si="76"/>
        <v>0.93969262078590832</v>
      </c>
      <c r="K2478">
        <f t="shared" si="77"/>
        <v>0.70710678118654757</v>
      </c>
    </row>
    <row r="2479" spans="1:11" x14ac:dyDescent="0.25">
      <c r="A2479">
        <v>2478</v>
      </c>
      <c r="B2479">
        <v>70</v>
      </c>
      <c r="C2479">
        <v>45</v>
      </c>
      <c r="D2479">
        <v>100000000</v>
      </c>
      <c r="E2479">
        <v>25731574.742348202</v>
      </c>
      <c r="F2479">
        <v>25731574.742348202</v>
      </c>
      <c r="G2479">
        <v>99940302.085709304</v>
      </c>
      <c r="H2479">
        <v>36389941.9818459</v>
      </c>
      <c r="I2479">
        <v>279.730327138495</v>
      </c>
      <c r="J2479">
        <f t="shared" si="76"/>
        <v>0.93969262078590832</v>
      </c>
      <c r="K2479">
        <f t="shared" si="77"/>
        <v>0.70710678118654757</v>
      </c>
    </row>
    <row r="2480" spans="1:11" x14ac:dyDescent="0.25">
      <c r="A2480">
        <v>2479</v>
      </c>
      <c r="B2480">
        <v>70</v>
      </c>
      <c r="C2480">
        <v>45</v>
      </c>
      <c r="D2480">
        <v>200000000</v>
      </c>
      <c r="E2480">
        <v>49916051.0071458</v>
      </c>
      <c r="F2480">
        <v>49916051.0071458</v>
      </c>
      <c r="G2480">
        <v>193909564.16429999</v>
      </c>
      <c r="H2480">
        <v>70591956.314412698</v>
      </c>
      <c r="I2480">
        <v>1053.0208840713699</v>
      </c>
      <c r="J2480">
        <f t="shared" si="76"/>
        <v>0.93969262078590832</v>
      </c>
      <c r="K2480">
        <f t="shared" si="77"/>
        <v>0.70710678118654757</v>
      </c>
    </row>
    <row r="2481" spans="1:11" x14ac:dyDescent="0.25">
      <c r="A2481">
        <v>2480</v>
      </c>
      <c r="B2481">
        <v>70</v>
      </c>
      <c r="C2481">
        <v>45</v>
      </c>
      <c r="D2481">
        <v>300000000</v>
      </c>
      <c r="E2481">
        <v>74100527.271943301</v>
      </c>
      <c r="F2481">
        <v>74100527.271943301</v>
      </c>
      <c r="G2481">
        <v>287878826.24289101</v>
      </c>
      <c r="H2481">
        <v>104793970.646979</v>
      </c>
      <c r="I2481">
        <v>2320.87167079862</v>
      </c>
      <c r="J2481">
        <f t="shared" si="76"/>
        <v>0.93969262078590832</v>
      </c>
      <c r="K2481">
        <f t="shared" si="77"/>
        <v>0.70710678118654757</v>
      </c>
    </row>
    <row r="2482" spans="1:11" x14ac:dyDescent="0.25">
      <c r="A2482">
        <v>2481</v>
      </c>
      <c r="B2482">
        <v>70</v>
      </c>
      <c r="C2482">
        <v>45</v>
      </c>
      <c r="D2482">
        <v>350000000</v>
      </c>
      <c r="E2482">
        <v>86192765.4043421</v>
      </c>
      <c r="F2482">
        <v>86192765.4043421</v>
      </c>
      <c r="G2482">
        <v>334863457.28218597</v>
      </c>
      <c r="H2482">
        <v>121894977.813263</v>
      </c>
      <c r="I2482">
        <v>3140.2571503351301</v>
      </c>
      <c r="J2482">
        <f t="shared" si="76"/>
        <v>0.93969262078590832</v>
      </c>
      <c r="K2482">
        <f t="shared" si="77"/>
        <v>0.70710678118654757</v>
      </c>
    </row>
    <row r="2483" spans="1:11" x14ac:dyDescent="0.25">
      <c r="A2483">
        <v>2482</v>
      </c>
      <c r="B2483">
        <v>70</v>
      </c>
      <c r="C2483">
        <v>45</v>
      </c>
      <c r="D2483">
        <v>400000000</v>
      </c>
      <c r="E2483">
        <v>98285003.536740795</v>
      </c>
      <c r="F2483">
        <v>98285003.536740795</v>
      </c>
      <c r="G2483">
        <v>381848088.32148099</v>
      </c>
      <c r="H2483">
        <v>138995984.97954601</v>
      </c>
      <c r="I2483">
        <v>4083.2826873202498</v>
      </c>
      <c r="J2483">
        <f t="shared" si="76"/>
        <v>0.93969262078590832</v>
      </c>
      <c r="K2483">
        <f t="shared" si="77"/>
        <v>0.70710678118654757</v>
      </c>
    </row>
    <row r="2484" spans="1:11" x14ac:dyDescent="0.25">
      <c r="A2484">
        <v>2483</v>
      </c>
      <c r="B2484">
        <v>70</v>
      </c>
      <c r="C2484">
        <v>45</v>
      </c>
      <c r="D2484">
        <v>500000000</v>
      </c>
      <c r="E2484">
        <v>122469479.80153801</v>
      </c>
      <c r="F2484">
        <v>122469479.80153801</v>
      </c>
      <c r="G2484">
        <v>475817350.40007198</v>
      </c>
      <c r="H2484">
        <v>173197999.31211299</v>
      </c>
      <c r="I2484">
        <v>6340.2539336362597</v>
      </c>
      <c r="J2484">
        <f t="shared" si="76"/>
        <v>0.93969262078590832</v>
      </c>
      <c r="K2484">
        <f t="shared" si="77"/>
        <v>0.70710678118654757</v>
      </c>
    </row>
    <row r="2485" spans="1:11" x14ac:dyDescent="0.25">
      <c r="A2485">
        <v>2484</v>
      </c>
      <c r="B2485">
        <v>70</v>
      </c>
      <c r="C2485">
        <v>45</v>
      </c>
      <c r="D2485">
        <v>750000000</v>
      </c>
      <c r="E2485">
        <v>182930670.463532</v>
      </c>
      <c r="F2485">
        <v>182930670.463532</v>
      </c>
      <c r="G2485">
        <v>710740505.59654903</v>
      </c>
      <c r="H2485">
        <v>258703035.14353001</v>
      </c>
      <c r="I2485">
        <v>14146.383054776599</v>
      </c>
      <c r="J2485">
        <f t="shared" si="76"/>
        <v>0.93969262078590832</v>
      </c>
      <c r="K2485">
        <f t="shared" si="77"/>
        <v>0.70710678118654757</v>
      </c>
    </row>
    <row r="2486" spans="1:11" x14ac:dyDescent="0.25">
      <c r="A2486">
        <v>2485</v>
      </c>
      <c r="B2486">
        <v>70</v>
      </c>
      <c r="C2486">
        <v>45</v>
      </c>
      <c r="D2486">
        <v>1000000000</v>
      </c>
      <c r="E2486">
        <v>243391861.12552601</v>
      </c>
      <c r="F2486">
        <v>243391861.12552601</v>
      </c>
      <c r="G2486">
        <v>945663660.79302597</v>
      </c>
      <c r="H2486">
        <v>344208070.97494698</v>
      </c>
      <c r="I2486">
        <v>25043.513612131901</v>
      </c>
      <c r="J2486">
        <f t="shared" si="76"/>
        <v>0.93969262078590832</v>
      </c>
      <c r="K2486">
        <f t="shared" si="77"/>
        <v>0.70710678118654757</v>
      </c>
    </row>
    <row r="2487" spans="1:11" x14ac:dyDescent="0.25">
      <c r="A2487">
        <v>2486</v>
      </c>
      <c r="B2487">
        <v>71</v>
      </c>
      <c r="C2487">
        <v>45</v>
      </c>
      <c r="D2487">
        <v>100</v>
      </c>
      <c r="E2487">
        <v>1472756.8174804901</v>
      </c>
      <c r="F2487">
        <v>1472756.8174804901</v>
      </c>
      <c r="G2487">
        <v>6008376.3192789396</v>
      </c>
      <c r="H2487">
        <v>2082792.6653583499</v>
      </c>
      <c r="I2487">
        <v>1.00003145162267</v>
      </c>
      <c r="J2487">
        <f t="shared" si="76"/>
        <v>0.94551857559931674</v>
      </c>
      <c r="K2487">
        <f t="shared" si="77"/>
        <v>0.70710678118654757</v>
      </c>
    </row>
    <row r="2488" spans="1:11" x14ac:dyDescent="0.25">
      <c r="A2488">
        <v>2487</v>
      </c>
      <c r="B2488">
        <v>71</v>
      </c>
      <c r="C2488">
        <v>45</v>
      </c>
      <c r="D2488">
        <v>500</v>
      </c>
      <c r="E2488">
        <v>1472848.9020604</v>
      </c>
      <c r="F2488">
        <v>1472848.9020604</v>
      </c>
      <c r="G2488">
        <v>6008754.5267091803</v>
      </c>
      <c r="H2488">
        <v>2082922.89262014</v>
      </c>
      <c r="I2488">
        <v>1.0001572630593301</v>
      </c>
      <c r="J2488">
        <f t="shared" si="76"/>
        <v>0.94551857559931674</v>
      </c>
      <c r="K2488">
        <f t="shared" si="77"/>
        <v>0.70710678118654757</v>
      </c>
    </row>
    <row r="2489" spans="1:11" x14ac:dyDescent="0.25">
      <c r="A2489">
        <v>2488</v>
      </c>
      <c r="B2489">
        <v>71</v>
      </c>
      <c r="C2489">
        <v>45</v>
      </c>
      <c r="D2489">
        <v>1000</v>
      </c>
      <c r="E2489">
        <v>1472964.00778527</v>
      </c>
      <c r="F2489">
        <v>1472964.00778527</v>
      </c>
      <c r="G2489">
        <v>6009227.28599698</v>
      </c>
      <c r="H2489">
        <v>2083085.6766973699</v>
      </c>
      <c r="I2489">
        <v>1.0003145384835901</v>
      </c>
      <c r="J2489">
        <f t="shared" si="76"/>
        <v>0.94551857559931674</v>
      </c>
      <c r="K2489">
        <f t="shared" si="77"/>
        <v>0.70710678118654757</v>
      </c>
    </row>
    <row r="2490" spans="1:11" x14ac:dyDescent="0.25">
      <c r="A2490">
        <v>2489</v>
      </c>
      <c r="B2490">
        <v>71</v>
      </c>
      <c r="C2490">
        <v>45</v>
      </c>
      <c r="D2490">
        <v>10000</v>
      </c>
      <c r="E2490">
        <v>1475035.9108330701</v>
      </c>
      <c r="F2490">
        <v>1475035.9108330701</v>
      </c>
      <c r="G2490">
        <v>6017736.9531773804</v>
      </c>
      <c r="H2490">
        <v>2086015.7900874801</v>
      </c>
      <c r="I2490">
        <v>1.0031476105207</v>
      </c>
      <c r="J2490">
        <f t="shared" si="76"/>
        <v>0.94551857559931674</v>
      </c>
      <c r="K2490">
        <f t="shared" si="77"/>
        <v>0.70710678118654757</v>
      </c>
    </row>
    <row r="2491" spans="1:11" x14ac:dyDescent="0.25">
      <c r="A2491">
        <v>2490</v>
      </c>
      <c r="B2491">
        <v>71</v>
      </c>
      <c r="C2491">
        <v>45</v>
      </c>
      <c r="D2491">
        <v>50000</v>
      </c>
      <c r="E2491">
        <v>1484244.3688232701</v>
      </c>
      <c r="F2491">
        <v>1484244.3688232701</v>
      </c>
      <c r="G2491">
        <v>6055557.6962013496</v>
      </c>
      <c r="H2491">
        <v>2099038.51626577</v>
      </c>
      <c r="I2491">
        <v>1.0157875122656299</v>
      </c>
      <c r="J2491">
        <f t="shared" si="76"/>
        <v>0.94551857559931674</v>
      </c>
      <c r="K2491">
        <f t="shared" si="77"/>
        <v>0.70710678118654757</v>
      </c>
    </row>
    <row r="2492" spans="1:11" x14ac:dyDescent="0.25">
      <c r="A2492">
        <v>2491</v>
      </c>
      <c r="B2492">
        <v>71</v>
      </c>
      <c r="C2492">
        <v>45</v>
      </c>
      <c r="D2492">
        <v>100000</v>
      </c>
      <c r="E2492">
        <v>1495754.9413110199</v>
      </c>
      <c r="F2492">
        <v>1495754.9413110199</v>
      </c>
      <c r="G2492">
        <v>6102833.6249813205</v>
      </c>
      <c r="H2492">
        <v>2115316.9239886198</v>
      </c>
      <c r="I2492">
        <v>1.0316986736865299</v>
      </c>
      <c r="J2492">
        <f t="shared" si="76"/>
        <v>0.94551857559931674</v>
      </c>
      <c r="K2492">
        <f t="shared" si="77"/>
        <v>0.70710678118654757</v>
      </c>
    </row>
    <row r="2493" spans="1:11" x14ac:dyDescent="0.25">
      <c r="A2493">
        <v>2492</v>
      </c>
      <c r="B2493">
        <v>71</v>
      </c>
      <c r="C2493">
        <v>45</v>
      </c>
      <c r="D2493">
        <v>200000</v>
      </c>
      <c r="E2493">
        <v>1518776.0862865299</v>
      </c>
      <c r="F2493">
        <v>1518776.0862865299</v>
      </c>
      <c r="G2493">
        <v>6197385.4825412501</v>
      </c>
      <c r="H2493">
        <v>2147873.73943434</v>
      </c>
      <c r="I2493">
        <v>1.0638919439941099</v>
      </c>
      <c r="J2493">
        <f t="shared" si="76"/>
        <v>0.94551857559931674</v>
      </c>
      <c r="K2493">
        <f t="shared" si="77"/>
        <v>0.70710678118654757</v>
      </c>
    </row>
    <row r="2494" spans="1:11" x14ac:dyDescent="0.25">
      <c r="A2494">
        <v>2493</v>
      </c>
      <c r="B2494">
        <v>71</v>
      </c>
      <c r="C2494">
        <v>45</v>
      </c>
      <c r="D2494">
        <v>300000</v>
      </c>
      <c r="E2494">
        <v>1541797.2312620301</v>
      </c>
      <c r="F2494">
        <v>1541797.2312620301</v>
      </c>
      <c r="G2494">
        <v>6291937.3401011797</v>
      </c>
      <c r="H2494">
        <v>2180430.5548800598</v>
      </c>
      <c r="I2494">
        <v>1.0965798109227201</v>
      </c>
      <c r="J2494">
        <f t="shared" si="76"/>
        <v>0.94551857559931674</v>
      </c>
      <c r="K2494">
        <f t="shared" si="77"/>
        <v>0.70710678118654757</v>
      </c>
    </row>
    <row r="2495" spans="1:11" x14ac:dyDescent="0.25">
      <c r="A2495">
        <v>2494</v>
      </c>
      <c r="B2495">
        <v>71</v>
      </c>
      <c r="C2495">
        <v>45</v>
      </c>
      <c r="D2495">
        <v>400000</v>
      </c>
      <c r="E2495">
        <v>1564818.37623754</v>
      </c>
      <c r="F2495">
        <v>1564818.37623754</v>
      </c>
      <c r="G2495">
        <v>6386489.1976611102</v>
      </c>
      <c r="H2495">
        <v>2212987.3703257702</v>
      </c>
      <c r="I2495">
        <v>1.1297622744723701</v>
      </c>
      <c r="J2495">
        <f t="shared" si="76"/>
        <v>0.94551857559931674</v>
      </c>
      <c r="K2495">
        <f t="shared" si="77"/>
        <v>0.70710678118654757</v>
      </c>
    </row>
    <row r="2496" spans="1:11" x14ac:dyDescent="0.25">
      <c r="A2496">
        <v>2495</v>
      </c>
      <c r="B2496">
        <v>71</v>
      </c>
      <c r="C2496">
        <v>45</v>
      </c>
      <c r="D2496">
        <v>500000</v>
      </c>
      <c r="E2496">
        <v>1587839.52121304</v>
      </c>
      <c r="F2496">
        <v>1587839.52121304</v>
      </c>
      <c r="G2496">
        <v>6481041.0552210398</v>
      </c>
      <c r="H2496">
        <v>2245544.18577149</v>
      </c>
      <c r="I2496">
        <v>1.16343933464306</v>
      </c>
      <c r="J2496">
        <f t="shared" si="76"/>
        <v>0.94551857559931674</v>
      </c>
      <c r="K2496">
        <f t="shared" si="77"/>
        <v>0.70710678118654757</v>
      </c>
    </row>
    <row r="2497" spans="1:11" x14ac:dyDescent="0.25">
      <c r="A2497">
        <v>2496</v>
      </c>
      <c r="B2497">
        <v>71</v>
      </c>
      <c r="C2497">
        <v>45</v>
      </c>
      <c r="D2497">
        <v>750000</v>
      </c>
      <c r="E2497">
        <v>1645392.3836518</v>
      </c>
      <c r="F2497">
        <v>1645392.3836518</v>
      </c>
      <c r="G2497">
        <v>6717420.6991208699</v>
      </c>
      <c r="H2497">
        <v>2326936.2243857798</v>
      </c>
      <c r="I2497">
        <v>1.2497958452868301</v>
      </c>
      <c r="J2497">
        <f t="shared" si="76"/>
        <v>0.94551857559931674</v>
      </c>
      <c r="K2497">
        <f t="shared" si="77"/>
        <v>0.70710678118654757</v>
      </c>
    </row>
    <row r="2498" spans="1:11" x14ac:dyDescent="0.25">
      <c r="A2498">
        <v>2497</v>
      </c>
      <c r="B2498">
        <v>71</v>
      </c>
      <c r="C2498">
        <v>45</v>
      </c>
      <c r="D2498">
        <v>1000000</v>
      </c>
      <c r="E2498">
        <v>1702945.24609056</v>
      </c>
      <c r="F2498">
        <v>1702945.24609056</v>
      </c>
      <c r="G2498">
        <v>6953800.3430206999</v>
      </c>
      <c r="H2498">
        <v>2408328.2630000701</v>
      </c>
      <c r="I2498">
        <v>1.3392435848120801</v>
      </c>
      <c r="J2498">
        <f t="shared" ref="J2498:J2561" si="78">SIN(B2498*PI()/180)</f>
        <v>0.94551857559931674</v>
      </c>
      <c r="K2498">
        <f t="shared" ref="K2498:K2561" si="79">COS(C2498*PI()/180)</f>
        <v>0.70710678118654757</v>
      </c>
    </row>
    <row r="2499" spans="1:11" x14ac:dyDescent="0.25">
      <c r="A2499">
        <v>2498</v>
      </c>
      <c r="B2499">
        <v>71</v>
      </c>
      <c r="C2499">
        <v>45</v>
      </c>
      <c r="D2499">
        <v>2500000</v>
      </c>
      <c r="E2499">
        <v>2048262.42072313</v>
      </c>
      <c r="F2499">
        <v>2048262.42072313</v>
      </c>
      <c r="G2499">
        <v>8372078.2064196803</v>
      </c>
      <c r="H2499">
        <v>2896680.4946857998</v>
      </c>
      <c r="I2499">
        <v>1.94084582847486</v>
      </c>
      <c r="J2499">
        <f t="shared" si="78"/>
        <v>0.94551857559931674</v>
      </c>
      <c r="K2499">
        <f t="shared" si="79"/>
        <v>0.70710678118654757</v>
      </c>
    </row>
    <row r="2500" spans="1:11" x14ac:dyDescent="0.25">
      <c r="A2500">
        <v>2499</v>
      </c>
      <c r="B2500">
        <v>71</v>
      </c>
      <c r="C2500">
        <v>45</v>
      </c>
      <c r="D2500">
        <v>5000000</v>
      </c>
      <c r="E2500">
        <v>2623791.0451107398</v>
      </c>
      <c r="F2500">
        <v>2623791.0451107398</v>
      </c>
      <c r="G2500">
        <v>10735874.645417901</v>
      </c>
      <c r="H2500">
        <v>3710600.8808286898</v>
      </c>
      <c r="I2500">
        <v>3.1908145450985499</v>
      </c>
      <c r="J2500">
        <f t="shared" si="78"/>
        <v>0.94551857559931674</v>
      </c>
      <c r="K2500">
        <f t="shared" si="79"/>
        <v>0.70710678118654757</v>
      </c>
    </row>
    <row r="2501" spans="1:11" x14ac:dyDescent="0.25">
      <c r="A2501">
        <v>2500</v>
      </c>
      <c r="B2501">
        <v>71</v>
      </c>
      <c r="C2501">
        <v>45</v>
      </c>
      <c r="D2501">
        <v>6000000</v>
      </c>
      <c r="E2501">
        <v>2854002.49486579</v>
      </c>
      <c r="F2501">
        <v>2854002.49486579</v>
      </c>
      <c r="G2501">
        <v>11681393.2210172</v>
      </c>
      <c r="H2501">
        <v>4036169.0352858501</v>
      </c>
      <c r="I2501">
        <v>3.7773564404296902</v>
      </c>
      <c r="J2501">
        <f t="shared" si="78"/>
        <v>0.94551857559931674</v>
      </c>
      <c r="K2501">
        <f t="shared" si="79"/>
        <v>0.70710678118654757</v>
      </c>
    </row>
    <row r="2502" spans="1:11" x14ac:dyDescent="0.25">
      <c r="A2502">
        <v>2501</v>
      </c>
      <c r="B2502">
        <v>71</v>
      </c>
      <c r="C2502">
        <v>45</v>
      </c>
      <c r="D2502">
        <v>7000000</v>
      </c>
      <c r="E2502">
        <v>3084213.94462083</v>
      </c>
      <c r="F2502">
        <v>3084213.94462083</v>
      </c>
      <c r="G2502">
        <v>12626911.796616601</v>
      </c>
      <c r="H2502">
        <v>4361737.1897430103</v>
      </c>
      <c r="I2502">
        <v>4.41335799786465</v>
      </c>
      <c r="J2502">
        <f t="shared" si="78"/>
        <v>0.94551857559931674</v>
      </c>
      <c r="K2502">
        <f t="shared" si="79"/>
        <v>0.70710678118654757</v>
      </c>
    </row>
    <row r="2503" spans="1:11" x14ac:dyDescent="0.25">
      <c r="A2503">
        <v>2502</v>
      </c>
      <c r="B2503">
        <v>71</v>
      </c>
      <c r="C2503">
        <v>45</v>
      </c>
      <c r="D2503">
        <v>8000000</v>
      </c>
      <c r="E2503">
        <v>3314425.3943758798</v>
      </c>
      <c r="F2503">
        <v>3314425.3943758798</v>
      </c>
      <c r="G2503">
        <v>13572430.372215901</v>
      </c>
      <c r="H2503">
        <v>4687305.3442001604</v>
      </c>
      <c r="I2503">
        <v>5.0988192174034204</v>
      </c>
      <c r="J2503">
        <f t="shared" si="78"/>
        <v>0.94551857559931674</v>
      </c>
      <c r="K2503">
        <f t="shared" si="79"/>
        <v>0.70710678118654757</v>
      </c>
    </row>
    <row r="2504" spans="1:11" x14ac:dyDescent="0.25">
      <c r="A2504">
        <v>2503</v>
      </c>
      <c r="B2504">
        <v>71</v>
      </c>
      <c r="C2504">
        <v>45</v>
      </c>
      <c r="D2504">
        <v>9000000</v>
      </c>
      <c r="E2504">
        <v>3544636.8441309198</v>
      </c>
      <c r="F2504">
        <v>3544636.8441309198</v>
      </c>
      <c r="G2504">
        <v>14517948.9478152</v>
      </c>
      <c r="H2504">
        <v>5012873.4986573197</v>
      </c>
      <c r="I2504">
        <v>5.8337400990460004</v>
      </c>
      <c r="J2504">
        <f t="shared" si="78"/>
        <v>0.94551857559931674</v>
      </c>
      <c r="K2504">
        <f t="shared" si="79"/>
        <v>0.70710678118654757</v>
      </c>
    </row>
    <row r="2505" spans="1:11" x14ac:dyDescent="0.25">
      <c r="A2505">
        <v>2504</v>
      </c>
      <c r="B2505">
        <v>71</v>
      </c>
      <c r="C2505">
        <v>45</v>
      </c>
      <c r="D2505">
        <v>10000000</v>
      </c>
      <c r="E2505">
        <v>3774848.29388597</v>
      </c>
      <c r="F2505">
        <v>3774848.29388597</v>
      </c>
      <c r="G2505">
        <v>15463467.5234145</v>
      </c>
      <c r="H2505">
        <v>5338441.65311448</v>
      </c>
      <c r="I2505">
        <v>6.6181206427923902</v>
      </c>
      <c r="J2505">
        <f t="shared" si="78"/>
        <v>0.94551857559931674</v>
      </c>
      <c r="K2505">
        <f t="shared" si="79"/>
        <v>0.70710678118654757</v>
      </c>
    </row>
    <row r="2506" spans="1:11" x14ac:dyDescent="0.25">
      <c r="A2506">
        <v>2505</v>
      </c>
      <c r="B2506">
        <v>71</v>
      </c>
      <c r="C2506">
        <v>45</v>
      </c>
      <c r="D2506">
        <v>15000000</v>
      </c>
      <c r="E2506">
        <v>4925905.54266119</v>
      </c>
      <c r="F2506">
        <v>4925905.54266119</v>
      </c>
      <c r="G2506">
        <v>20191060.401411101</v>
      </c>
      <c r="H2506">
        <v>6966282.4254002599</v>
      </c>
      <c r="I2506">
        <v>11.2819182930815</v>
      </c>
      <c r="J2506">
        <f t="shared" si="78"/>
        <v>0.94551857559931674</v>
      </c>
      <c r="K2506">
        <f t="shared" si="79"/>
        <v>0.70710678118654757</v>
      </c>
    </row>
    <row r="2507" spans="1:11" x14ac:dyDescent="0.25">
      <c r="A2507">
        <v>2506</v>
      </c>
      <c r="B2507">
        <v>71</v>
      </c>
      <c r="C2507">
        <v>45</v>
      </c>
      <c r="D2507">
        <v>20000000</v>
      </c>
      <c r="E2507">
        <v>6076962.7914364198</v>
      </c>
      <c r="F2507">
        <v>6076962.7914364096</v>
      </c>
      <c r="G2507">
        <v>24918653.279407699</v>
      </c>
      <c r="H2507">
        <v>8594123.1976860408</v>
      </c>
      <c r="I2507">
        <v>17.182207495965901</v>
      </c>
      <c r="J2507">
        <f t="shared" si="78"/>
        <v>0.94551857559931674</v>
      </c>
      <c r="K2507">
        <f t="shared" si="79"/>
        <v>0.70710678118654757</v>
      </c>
    </row>
    <row r="2508" spans="1:11" x14ac:dyDescent="0.25">
      <c r="A2508">
        <v>2507</v>
      </c>
      <c r="B2508">
        <v>71</v>
      </c>
      <c r="C2508">
        <v>45</v>
      </c>
      <c r="D2508">
        <v>25000000</v>
      </c>
      <c r="E2508">
        <v>7228020.0402116403</v>
      </c>
      <c r="F2508">
        <v>7228020.0402116403</v>
      </c>
      <c r="G2508">
        <v>29646246.1574043</v>
      </c>
      <c r="H2508">
        <v>10221963.9699718</v>
      </c>
      <c r="I2508">
        <v>24.318988251445699</v>
      </c>
      <c r="J2508">
        <f t="shared" si="78"/>
        <v>0.94551857559931674</v>
      </c>
      <c r="K2508">
        <f t="shared" si="79"/>
        <v>0.70710678118654757</v>
      </c>
    </row>
    <row r="2509" spans="1:11" x14ac:dyDescent="0.25">
      <c r="A2509">
        <v>2508</v>
      </c>
      <c r="B2509">
        <v>71</v>
      </c>
      <c r="C2509">
        <v>45</v>
      </c>
      <c r="D2509">
        <v>30000000</v>
      </c>
      <c r="E2509">
        <v>8379077.2889868598</v>
      </c>
      <c r="F2509">
        <v>8379077.2889868598</v>
      </c>
      <c r="G2509">
        <v>34373839.0354008</v>
      </c>
      <c r="H2509">
        <v>11849804.742257601</v>
      </c>
      <c r="I2509">
        <v>32.692260559520697</v>
      </c>
      <c r="J2509">
        <f t="shared" si="78"/>
        <v>0.94551857559931674</v>
      </c>
      <c r="K2509">
        <f t="shared" si="79"/>
        <v>0.70710678118654757</v>
      </c>
    </row>
    <row r="2510" spans="1:11" x14ac:dyDescent="0.25">
      <c r="A2510">
        <v>2509</v>
      </c>
      <c r="B2510">
        <v>71</v>
      </c>
      <c r="C2510">
        <v>45</v>
      </c>
      <c r="D2510">
        <v>35000000</v>
      </c>
      <c r="E2510">
        <v>9530134.5377620906</v>
      </c>
      <c r="F2510">
        <v>9530134.5377620906</v>
      </c>
      <c r="G2510">
        <v>39101431.913397402</v>
      </c>
      <c r="H2510">
        <v>13477645.5145433</v>
      </c>
      <c r="I2510">
        <v>42.302024420191003</v>
      </c>
      <c r="J2510">
        <f t="shared" si="78"/>
        <v>0.94551857559931674</v>
      </c>
      <c r="K2510">
        <f t="shared" si="79"/>
        <v>0.70710678118654757</v>
      </c>
    </row>
    <row r="2511" spans="1:11" x14ac:dyDescent="0.25">
      <c r="A2511">
        <v>2510</v>
      </c>
      <c r="B2511">
        <v>71</v>
      </c>
      <c r="C2511">
        <v>45</v>
      </c>
      <c r="D2511">
        <v>40000000</v>
      </c>
      <c r="E2511">
        <v>10681191.786537301</v>
      </c>
      <c r="F2511">
        <v>10681191.786537301</v>
      </c>
      <c r="G2511">
        <v>43829024.791394003</v>
      </c>
      <c r="H2511">
        <v>15105486.286829101</v>
      </c>
      <c r="I2511">
        <v>53.148279833456598</v>
      </c>
      <c r="J2511">
        <f t="shared" si="78"/>
        <v>0.94551857559931674</v>
      </c>
      <c r="K2511">
        <f t="shared" si="79"/>
        <v>0.70710678118654757</v>
      </c>
    </row>
    <row r="2512" spans="1:11" x14ac:dyDescent="0.25">
      <c r="A2512">
        <v>2511</v>
      </c>
      <c r="B2512">
        <v>71</v>
      </c>
      <c r="C2512">
        <v>45</v>
      </c>
      <c r="D2512">
        <v>50000000</v>
      </c>
      <c r="E2512">
        <v>12983306.284087701</v>
      </c>
      <c r="F2512">
        <v>12983306.284087701</v>
      </c>
      <c r="G2512">
        <v>53284210.547387198</v>
      </c>
      <c r="H2512">
        <v>18361167.8314007</v>
      </c>
      <c r="I2512">
        <v>78.550265317773807</v>
      </c>
      <c r="J2512">
        <f t="shared" si="78"/>
        <v>0.94551857559931674</v>
      </c>
      <c r="K2512">
        <f t="shared" si="79"/>
        <v>0.70710678118654757</v>
      </c>
    </row>
    <row r="2513" spans="1:11" x14ac:dyDescent="0.25">
      <c r="A2513">
        <v>2512</v>
      </c>
      <c r="B2513">
        <v>71</v>
      </c>
      <c r="C2513">
        <v>45</v>
      </c>
      <c r="D2513">
        <v>75000000</v>
      </c>
      <c r="E2513">
        <v>18738592.527963798</v>
      </c>
      <c r="F2513">
        <v>18738592.527963798</v>
      </c>
      <c r="G2513">
        <v>76922174.937370107</v>
      </c>
      <c r="H2513">
        <v>26500371.692829601</v>
      </c>
      <c r="I2513">
        <v>163.69383119898399</v>
      </c>
      <c r="J2513">
        <f t="shared" si="78"/>
        <v>0.94551857559931674</v>
      </c>
      <c r="K2513">
        <f t="shared" si="79"/>
        <v>0.70710678118654757</v>
      </c>
    </row>
    <row r="2514" spans="1:11" x14ac:dyDescent="0.25">
      <c r="A2514">
        <v>2513</v>
      </c>
      <c r="B2514">
        <v>71</v>
      </c>
      <c r="C2514">
        <v>45</v>
      </c>
      <c r="D2514">
        <v>100000000</v>
      </c>
      <c r="E2514">
        <v>24493878.771839999</v>
      </c>
      <c r="F2514">
        <v>24493878.771839999</v>
      </c>
      <c r="G2514">
        <v>100560139.327353</v>
      </c>
      <c r="H2514">
        <v>34639575.554258503</v>
      </c>
      <c r="I2514">
        <v>279.74968589507699</v>
      </c>
      <c r="J2514">
        <f t="shared" si="78"/>
        <v>0.94551857559931674</v>
      </c>
      <c r="K2514">
        <f t="shared" si="79"/>
        <v>0.70710678118654757</v>
      </c>
    </row>
    <row r="2515" spans="1:11" x14ac:dyDescent="0.25">
      <c r="A2515">
        <v>2514</v>
      </c>
      <c r="B2515">
        <v>71</v>
      </c>
      <c r="C2515">
        <v>45</v>
      </c>
      <c r="D2515">
        <v>200000000</v>
      </c>
      <c r="E2515">
        <v>47515023.747344501</v>
      </c>
      <c r="F2515">
        <v>47515023.747344397</v>
      </c>
      <c r="G2515">
        <v>195111996.88728401</v>
      </c>
      <c r="H2515">
        <v>67196390.999974206</v>
      </c>
      <c r="I2515">
        <v>1053.09599282827</v>
      </c>
      <c r="J2515">
        <f t="shared" si="78"/>
        <v>0.94551857559931674</v>
      </c>
      <c r="K2515">
        <f t="shared" si="79"/>
        <v>0.70710678118654757</v>
      </c>
    </row>
    <row r="2516" spans="1:11" x14ac:dyDescent="0.25">
      <c r="A2516">
        <v>2515</v>
      </c>
      <c r="B2516">
        <v>71</v>
      </c>
      <c r="C2516">
        <v>45</v>
      </c>
      <c r="D2516">
        <v>300000000</v>
      </c>
      <c r="E2516">
        <v>70536168.722848907</v>
      </c>
      <c r="F2516">
        <v>70536168.722848907</v>
      </c>
      <c r="G2516">
        <v>289663854.44721597</v>
      </c>
      <c r="H2516">
        <v>99753206.445689902</v>
      </c>
      <c r="I2516">
        <v>2321.03892079958</v>
      </c>
      <c r="J2516">
        <f t="shared" si="78"/>
        <v>0.94551857559931674</v>
      </c>
      <c r="K2516">
        <f t="shared" si="79"/>
        <v>0.70710678118654757</v>
      </c>
    </row>
    <row r="2517" spans="1:11" x14ac:dyDescent="0.25">
      <c r="A2517">
        <v>2516</v>
      </c>
      <c r="B2517">
        <v>71</v>
      </c>
      <c r="C2517">
        <v>45</v>
      </c>
      <c r="D2517">
        <v>350000000</v>
      </c>
      <c r="E2517">
        <v>82046741.210601196</v>
      </c>
      <c r="F2517">
        <v>82046741.210601196</v>
      </c>
      <c r="G2517">
        <v>336939783.22718197</v>
      </c>
      <c r="H2517">
        <v>116031614.168547</v>
      </c>
      <c r="I2517">
        <v>3140.4841176745299</v>
      </c>
      <c r="J2517">
        <f t="shared" si="78"/>
        <v>0.94551857559931674</v>
      </c>
      <c r="K2517">
        <f t="shared" si="79"/>
        <v>0.70710678118654757</v>
      </c>
    </row>
    <row r="2518" spans="1:11" x14ac:dyDescent="0.25">
      <c r="A2518">
        <v>2517</v>
      </c>
      <c r="B2518">
        <v>71</v>
      </c>
      <c r="C2518">
        <v>45</v>
      </c>
      <c r="D2518">
        <v>400000000</v>
      </c>
      <c r="E2518">
        <v>93557313.698353395</v>
      </c>
      <c r="F2518">
        <v>93557313.698353395</v>
      </c>
      <c r="G2518">
        <v>384215712.00714803</v>
      </c>
      <c r="H2518">
        <v>132310021.891405</v>
      </c>
      <c r="I2518">
        <v>4083.5784698090101</v>
      </c>
      <c r="J2518">
        <f t="shared" si="78"/>
        <v>0.94551857559931674</v>
      </c>
      <c r="K2518">
        <f t="shared" si="79"/>
        <v>0.70710678118654757</v>
      </c>
    </row>
    <row r="2519" spans="1:11" x14ac:dyDescent="0.25">
      <c r="A2519">
        <v>2518</v>
      </c>
      <c r="B2519">
        <v>71</v>
      </c>
      <c r="C2519">
        <v>45</v>
      </c>
      <c r="D2519">
        <v>500000000</v>
      </c>
      <c r="E2519">
        <v>116578458.673857</v>
      </c>
      <c r="F2519">
        <v>116578458.673857</v>
      </c>
      <c r="G2519">
        <v>478767569.56707901</v>
      </c>
      <c r="H2519">
        <v>164866837.33712101</v>
      </c>
      <c r="I2519">
        <v>6340.7146398565601</v>
      </c>
      <c r="J2519">
        <f t="shared" si="78"/>
        <v>0.94551857559931674</v>
      </c>
      <c r="K2519">
        <f t="shared" si="79"/>
        <v>0.70710678118654757</v>
      </c>
    </row>
    <row r="2520" spans="1:11" x14ac:dyDescent="0.25">
      <c r="A2520">
        <v>2519</v>
      </c>
      <c r="B2520">
        <v>71</v>
      </c>
      <c r="C2520">
        <v>45</v>
      </c>
      <c r="D2520">
        <v>750000000</v>
      </c>
      <c r="E2520">
        <v>174131321.11261901</v>
      </c>
      <c r="F2520">
        <v>174131321.11261901</v>
      </c>
      <c r="G2520">
        <v>715147213.46690798</v>
      </c>
      <c r="H2520">
        <v>246258875.95141</v>
      </c>
      <c r="I2520">
        <v>14147.4152820172</v>
      </c>
      <c r="J2520">
        <f t="shared" si="78"/>
        <v>0.94551857559931674</v>
      </c>
      <c r="K2520">
        <f t="shared" si="79"/>
        <v>0.70710678118654757</v>
      </c>
    </row>
    <row r="2521" spans="1:11" x14ac:dyDescent="0.25">
      <c r="A2521">
        <v>2520</v>
      </c>
      <c r="B2521">
        <v>71</v>
      </c>
      <c r="C2521">
        <v>45</v>
      </c>
      <c r="D2521">
        <v>1000000000</v>
      </c>
      <c r="E2521">
        <v>231684183.55138001</v>
      </c>
      <c r="F2521">
        <v>231684183.55138001</v>
      </c>
      <c r="G2521">
        <v>951526857.36673796</v>
      </c>
      <c r="H2521">
        <v>327650914.56569898</v>
      </c>
      <c r="I2521">
        <v>25045.344805666002</v>
      </c>
      <c r="J2521">
        <f t="shared" si="78"/>
        <v>0.94551857559931674</v>
      </c>
      <c r="K2521">
        <f t="shared" si="79"/>
        <v>0.70710678118654757</v>
      </c>
    </row>
    <row r="2522" spans="1:11" x14ac:dyDescent="0.25">
      <c r="A2522">
        <v>2521</v>
      </c>
      <c r="B2522">
        <v>72</v>
      </c>
      <c r="C2522">
        <v>45</v>
      </c>
      <c r="D2522">
        <v>100</v>
      </c>
      <c r="E2522">
        <v>1397934.5817349199</v>
      </c>
      <c r="F2522">
        <v>1397934.5817349199</v>
      </c>
      <c r="G2522">
        <v>6043781.3778943997</v>
      </c>
      <c r="H2522">
        <v>1976978.0447998799</v>
      </c>
      <c r="I2522">
        <v>1.00003145273511</v>
      </c>
      <c r="J2522">
        <f t="shared" si="78"/>
        <v>0.95105651629515353</v>
      </c>
      <c r="K2522">
        <f t="shared" si="79"/>
        <v>0.70710678118654757</v>
      </c>
    </row>
    <row r="2523" spans="1:11" x14ac:dyDescent="0.25">
      <c r="A2523">
        <v>2522</v>
      </c>
      <c r="B2523">
        <v>72</v>
      </c>
      <c r="C2523">
        <v>45</v>
      </c>
      <c r="D2523">
        <v>500</v>
      </c>
      <c r="E2523">
        <v>1398021.9849398099</v>
      </c>
      <c r="F2523">
        <v>1398021.9849398099</v>
      </c>
      <c r="G2523">
        <v>6044161.80050092</v>
      </c>
      <c r="H2523">
        <v>1977101.65159763</v>
      </c>
      <c r="I2523">
        <v>1.0001572686218601</v>
      </c>
      <c r="J2523">
        <f t="shared" si="78"/>
        <v>0.95105651629515353</v>
      </c>
      <c r="K2523">
        <f t="shared" si="79"/>
        <v>0.70710678118654757</v>
      </c>
    </row>
    <row r="2524" spans="1:11" x14ac:dyDescent="0.25">
      <c r="A2524">
        <v>2523</v>
      </c>
      <c r="B2524">
        <v>72</v>
      </c>
      <c r="C2524">
        <v>45</v>
      </c>
      <c r="D2524">
        <v>1000</v>
      </c>
      <c r="E2524">
        <v>1398131.23894592</v>
      </c>
      <c r="F2524">
        <v>1398131.23894592</v>
      </c>
      <c r="G2524">
        <v>6044637.3287590602</v>
      </c>
      <c r="H2524">
        <v>1977256.16009482</v>
      </c>
      <c r="I2524">
        <v>1.00031454960952</v>
      </c>
      <c r="J2524">
        <f t="shared" si="78"/>
        <v>0.95105651629515353</v>
      </c>
      <c r="K2524">
        <f t="shared" si="79"/>
        <v>0.70710678118654757</v>
      </c>
    </row>
    <row r="2525" spans="1:11" x14ac:dyDescent="0.25">
      <c r="A2525">
        <v>2524</v>
      </c>
      <c r="B2525">
        <v>72</v>
      </c>
      <c r="C2525">
        <v>45</v>
      </c>
      <c r="D2525">
        <v>10000</v>
      </c>
      <c r="E2525">
        <v>1400097.8110559401</v>
      </c>
      <c r="F2525">
        <v>1400097.8110559401</v>
      </c>
      <c r="G2525">
        <v>6053196.8374057198</v>
      </c>
      <c r="H2525">
        <v>1980037.3130441899</v>
      </c>
      <c r="I2525">
        <v>1.0031477219366001</v>
      </c>
      <c r="J2525">
        <f t="shared" si="78"/>
        <v>0.95105651629515353</v>
      </c>
      <c r="K2525">
        <f t="shared" si="79"/>
        <v>0.70710678118654757</v>
      </c>
    </row>
    <row r="2526" spans="1:11" x14ac:dyDescent="0.25">
      <c r="A2526">
        <v>2525</v>
      </c>
      <c r="B2526">
        <v>72</v>
      </c>
      <c r="C2526">
        <v>45</v>
      </c>
      <c r="D2526">
        <v>50000</v>
      </c>
      <c r="E2526">
        <v>1408838.1315449099</v>
      </c>
      <c r="F2526">
        <v>1408838.1315449099</v>
      </c>
      <c r="G2526">
        <v>6091239.0980575299</v>
      </c>
      <c r="H2526">
        <v>1992397.99281919</v>
      </c>
      <c r="I2526">
        <v>1.01578807282519</v>
      </c>
      <c r="J2526">
        <f t="shared" si="78"/>
        <v>0.95105651629515353</v>
      </c>
      <c r="K2526">
        <f t="shared" si="79"/>
        <v>0.70710678118654757</v>
      </c>
    </row>
    <row r="2527" spans="1:11" x14ac:dyDescent="0.25">
      <c r="A2527">
        <v>2526</v>
      </c>
      <c r="B2527">
        <v>72</v>
      </c>
      <c r="C2527">
        <v>45</v>
      </c>
      <c r="D2527">
        <v>100000</v>
      </c>
      <c r="E2527">
        <v>1419763.5321561301</v>
      </c>
      <c r="F2527">
        <v>1419763.5321561301</v>
      </c>
      <c r="G2527">
        <v>6138791.9238722799</v>
      </c>
      <c r="H2527">
        <v>2007848.84253794</v>
      </c>
      <c r="I2527">
        <v>1.03169980350582</v>
      </c>
      <c r="J2527">
        <f t="shared" si="78"/>
        <v>0.95105651629515353</v>
      </c>
      <c r="K2527">
        <f t="shared" si="79"/>
        <v>0.70710678118654757</v>
      </c>
    </row>
    <row r="2528" spans="1:11" x14ac:dyDescent="0.25">
      <c r="A2528">
        <v>2527</v>
      </c>
      <c r="B2528">
        <v>72</v>
      </c>
      <c r="C2528">
        <v>45</v>
      </c>
      <c r="D2528">
        <v>200000</v>
      </c>
      <c r="E2528">
        <v>1441614.3333785799</v>
      </c>
      <c r="F2528">
        <v>1441614.3333785799</v>
      </c>
      <c r="G2528">
        <v>6233897.5755017996</v>
      </c>
      <c r="H2528">
        <v>2038750.54197543</v>
      </c>
      <c r="I2528">
        <v>1.06389423843339</v>
      </c>
      <c r="J2528">
        <f t="shared" si="78"/>
        <v>0.95105651629515353</v>
      </c>
      <c r="K2528">
        <f t="shared" si="79"/>
        <v>0.70710678118654757</v>
      </c>
    </row>
    <row r="2529" spans="1:11" x14ac:dyDescent="0.25">
      <c r="A2529">
        <v>2528</v>
      </c>
      <c r="B2529">
        <v>72</v>
      </c>
      <c r="C2529">
        <v>45</v>
      </c>
      <c r="D2529">
        <v>300000</v>
      </c>
      <c r="E2529">
        <v>1463465.13460102</v>
      </c>
      <c r="F2529">
        <v>1463465.13460102</v>
      </c>
      <c r="G2529">
        <v>6329003.2271313202</v>
      </c>
      <c r="H2529">
        <v>2069652.24141293</v>
      </c>
      <c r="I2529">
        <v>1.09658330478271</v>
      </c>
      <c r="J2529">
        <f t="shared" si="78"/>
        <v>0.95105651629515353</v>
      </c>
      <c r="K2529">
        <f t="shared" si="79"/>
        <v>0.70710678118654757</v>
      </c>
    </row>
    <row r="2530" spans="1:11" x14ac:dyDescent="0.25">
      <c r="A2530">
        <v>2529</v>
      </c>
      <c r="B2530">
        <v>72</v>
      </c>
      <c r="C2530">
        <v>45</v>
      </c>
      <c r="D2530">
        <v>400000</v>
      </c>
      <c r="E2530">
        <v>1485315.9358234601</v>
      </c>
      <c r="F2530">
        <v>1485315.9358234601</v>
      </c>
      <c r="G2530">
        <v>6424108.8787608296</v>
      </c>
      <c r="H2530">
        <v>2100553.9408504199</v>
      </c>
      <c r="I2530">
        <v>1.12976700255378</v>
      </c>
      <c r="J2530">
        <f t="shared" si="78"/>
        <v>0.95105651629515353</v>
      </c>
      <c r="K2530">
        <f t="shared" si="79"/>
        <v>0.70710678118654757</v>
      </c>
    </row>
    <row r="2531" spans="1:11" x14ac:dyDescent="0.25">
      <c r="A2531">
        <v>2530</v>
      </c>
      <c r="B2531">
        <v>72</v>
      </c>
      <c r="C2531">
        <v>45</v>
      </c>
      <c r="D2531">
        <v>500000</v>
      </c>
      <c r="E2531">
        <v>1507166.7370459</v>
      </c>
      <c r="F2531">
        <v>1507166.7370459</v>
      </c>
      <c r="G2531">
        <v>6519214.5303903501</v>
      </c>
      <c r="H2531">
        <v>2131455.6402879199</v>
      </c>
      <c r="I2531">
        <v>1.1634453317466</v>
      </c>
      <c r="J2531">
        <f t="shared" si="78"/>
        <v>0.95105651629515353</v>
      </c>
      <c r="K2531">
        <f t="shared" si="79"/>
        <v>0.70710678118654757</v>
      </c>
    </row>
    <row r="2532" spans="1:11" x14ac:dyDescent="0.25">
      <c r="A2532">
        <v>2531</v>
      </c>
      <c r="B2532">
        <v>72</v>
      </c>
      <c r="C2532">
        <v>45</v>
      </c>
      <c r="D2532">
        <v>750000</v>
      </c>
      <c r="E2532">
        <v>1561793.7401020001</v>
      </c>
      <c r="F2532">
        <v>1561793.7401020001</v>
      </c>
      <c r="G2532">
        <v>6756978.6594641302</v>
      </c>
      <c r="H2532">
        <v>2208709.8888816498</v>
      </c>
      <c r="I2532">
        <v>1.2498051671988</v>
      </c>
      <c r="J2532">
        <f t="shared" si="78"/>
        <v>0.95105651629515353</v>
      </c>
      <c r="K2532">
        <f t="shared" si="79"/>
        <v>0.70710678118654757</v>
      </c>
    </row>
    <row r="2533" spans="1:11" x14ac:dyDescent="0.25">
      <c r="A2533">
        <v>2532</v>
      </c>
      <c r="B2533">
        <v>72</v>
      </c>
      <c r="C2533">
        <v>45</v>
      </c>
      <c r="D2533">
        <v>1000000</v>
      </c>
      <c r="E2533">
        <v>1616420.7431580999</v>
      </c>
      <c r="F2533">
        <v>1616420.7431580999</v>
      </c>
      <c r="G2533">
        <v>6994742.7885379205</v>
      </c>
      <c r="H2533">
        <v>2285964.13747539</v>
      </c>
      <c r="I2533">
        <v>1.3392564490369301</v>
      </c>
      <c r="J2533">
        <f t="shared" si="78"/>
        <v>0.95105651629515353</v>
      </c>
      <c r="K2533">
        <f t="shared" si="79"/>
        <v>0.70710678118654757</v>
      </c>
    </row>
    <row r="2534" spans="1:11" x14ac:dyDescent="0.25">
      <c r="A2534">
        <v>2533</v>
      </c>
      <c r="B2534">
        <v>72</v>
      </c>
      <c r="C2534">
        <v>45</v>
      </c>
      <c r="D2534">
        <v>2500000</v>
      </c>
      <c r="E2534">
        <v>1944182.7614947199</v>
      </c>
      <c r="F2534">
        <v>1944182.7614947199</v>
      </c>
      <c r="G2534">
        <v>8421327.56298065</v>
      </c>
      <c r="H2534">
        <v>2749489.62903781</v>
      </c>
      <c r="I2534">
        <v>1.9408845141703499</v>
      </c>
      <c r="J2534">
        <f t="shared" si="78"/>
        <v>0.95105651629515353</v>
      </c>
      <c r="K2534">
        <f t="shared" si="79"/>
        <v>0.70710678118654757</v>
      </c>
    </row>
    <row r="2535" spans="1:11" x14ac:dyDescent="0.25">
      <c r="A2535">
        <v>2534</v>
      </c>
      <c r="B2535">
        <v>72</v>
      </c>
      <c r="C2535">
        <v>45</v>
      </c>
      <c r="D2535">
        <v>5000000</v>
      </c>
      <c r="E2535">
        <v>2490452.7920557498</v>
      </c>
      <c r="F2535">
        <v>2490452.7920557498</v>
      </c>
      <c r="G2535">
        <v>10798968.853718501</v>
      </c>
      <c r="H2535">
        <v>3522032.11497518</v>
      </c>
      <c r="I2535">
        <v>3.1909136669340299</v>
      </c>
      <c r="J2535">
        <f t="shared" si="78"/>
        <v>0.95105651629515353</v>
      </c>
      <c r="K2535">
        <f t="shared" si="79"/>
        <v>0.70710678118654757</v>
      </c>
    </row>
    <row r="2536" spans="1:11" x14ac:dyDescent="0.25">
      <c r="A2536">
        <v>2535</v>
      </c>
      <c r="B2536">
        <v>72</v>
      </c>
      <c r="C2536">
        <v>45</v>
      </c>
      <c r="D2536">
        <v>6000000</v>
      </c>
      <c r="E2536">
        <v>2708960.80428016</v>
      </c>
      <c r="F2536">
        <v>2708960.80428016</v>
      </c>
      <c r="G2536">
        <v>11750025.3700136</v>
      </c>
      <c r="H2536">
        <v>3831049.10935013</v>
      </c>
      <c r="I2536">
        <v>3.7774858268456399</v>
      </c>
      <c r="J2536">
        <f t="shared" si="78"/>
        <v>0.95105651629515353</v>
      </c>
      <c r="K2536">
        <f t="shared" si="79"/>
        <v>0.70710678118654757</v>
      </c>
    </row>
    <row r="2537" spans="1:11" x14ac:dyDescent="0.25">
      <c r="A2537">
        <v>2536</v>
      </c>
      <c r="B2537">
        <v>72</v>
      </c>
      <c r="C2537">
        <v>45</v>
      </c>
      <c r="D2537">
        <v>7000000</v>
      </c>
      <c r="E2537">
        <v>2927468.8165045702</v>
      </c>
      <c r="F2537">
        <v>2927468.8165045702</v>
      </c>
      <c r="G2537">
        <v>12701081.8863088</v>
      </c>
      <c r="H2537">
        <v>4140066.1037250701</v>
      </c>
      <c r="I2537">
        <v>4.4135211289321896</v>
      </c>
      <c r="J2537">
        <f t="shared" si="78"/>
        <v>0.95105651629515353</v>
      </c>
      <c r="K2537">
        <f t="shared" si="79"/>
        <v>0.70710678118654757</v>
      </c>
    </row>
    <row r="2538" spans="1:11" x14ac:dyDescent="0.25">
      <c r="A2538">
        <v>2537</v>
      </c>
      <c r="B2538">
        <v>72</v>
      </c>
      <c r="C2538">
        <v>45</v>
      </c>
      <c r="D2538">
        <v>8000000</v>
      </c>
      <c r="E2538">
        <v>3145976.8287289799</v>
      </c>
      <c r="F2538">
        <v>3145976.8287289799</v>
      </c>
      <c r="G2538">
        <v>13652138.402604001</v>
      </c>
      <c r="H2538">
        <v>4449083.0981000196</v>
      </c>
      <c r="I2538">
        <v>5.0990195731936598</v>
      </c>
      <c r="J2538">
        <f t="shared" si="78"/>
        <v>0.95105651629515353</v>
      </c>
      <c r="K2538">
        <f t="shared" si="79"/>
        <v>0.70710678118654757</v>
      </c>
    </row>
    <row r="2539" spans="1:11" x14ac:dyDescent="0.25">
      <c r="A2539">
        <v>2538</v>
      </c>
      <c r="B2539">
        <v>72</v>
      </c>
      <c r="C2539">
        <v>45</v>
      </c>
      <c r="D2539">
        <v>9000000</v>
      </c>
      <c r="E2539">
        <v>3364484.8409533901</v>
      </c>
      <c r="F2539">
        <v>3364484.8409533901</v>
      </c>
      <c r="G2539">
        <v>14603194.9188991</v>
      </c>
      <c r="H2539">
        <v>4758100.09247497</v>
      </c>
      <c r="I2539">
        <v>5.8339811596300697</v>
      </c>
      <c r="J2539">
        <f t="shared" si="78"/>
        <v>0.95105651629515353</v>
      </c>
      <c r="K2539">
        <f t="shared" si="79"/>
        <v>0.70710678118654757</v>
      </c>
    </row>
    <row r="2540" spans="1:11" x14ac:dyDescent="0.25">
      <c r="A2540">
        <v>2539</v>
      </c>
      <c r="B2540">
        <v>72</v>
      </c>
      <c r="C2540">
        <v>45</v>
      </c>
      <c r="D2540">
        <v>10000000</v>
      </c>
      <c r="E2540">
        <v>3582992.8531777998</v>
      </c>
      <c r="F2540">
        <v>3582992.8531777998</v>
      </c>
      <c r="G2540">
        <v>15554251.4351943</v>
      </c>
      <c r="H2540">
        <v>5067117.0868499205</v>
      </c>
      <c r="I2540">
        <v>6.6184058882414201</v>
      </c>
      <c r="J2540">
        <f t="shared" si="78"/>
        <v>0.95105651629515353</v>
      </c>
      <c r="K2540">
        <f t="shared" si="79"/>
        <v>0.70710678118654757</v>
      </c>
    </row>
    <row r="2541" spans="1:11" x14ac:dyDescent="0.25">
      <c r="A2541">
        <v>2540</v>
      </c>
      <c r="B2541">
        <v>72</v>
      </c>
      <c r="C2541">
        <v>45</v>
      </c>
      <c r="D2541">
        <v>15000000</v>
      </c>
      <c r="E2541">
        <v>4675532.9142998504</v>
      </c>
      <c r="F2541">
        <v>4675532.9142998504</v>
      </c>
      <c r="G2541">
        <v>20309534.01667</v>
      </c>
      <c r="H2541">
        <v>6612202.0587246502</v>
      </c>
      <c r="I2541">
        <v>11.2824766639221</v>
      </c>
      <c r="J2541">
        <f t="shared" si="78"/>
        <v>0.95105651629515353</v>
      </c>
      <c r="K2541">
        <f t="shared" si="79"/>
        <v>0.70710678118654757</v>
      </c>
    </row>
    <row r="2542" spans="1:11" x14ac:dyDescent="0.25">
      <c r="A2542">
        <v>2541</v>
      </c>
      <c r="B2542">
        <v>72</v>
      </c>
      <c r="C2542">
        <v>45</v>
      </c>
      <c r="D2542">
        <v>20000000</v>
      </c>
      <c r="E2542">
        <v>5768072.9754218999</v>
      </c>
      <c r="F2542">
        <v>5768072.9754218999</v>
      </c>
      <c r="G2542">
        <v>25064816.598145802</v>
      </c>
      <c r="H2542">
        <v>8157287.0305993902</v>
      </c>
      <c r="I2542">
        <v>17.183125993976201</v>
      </c>
      <c r="J2542">
        <f t="shared" si="78"/>
        <v>0.95105651629515353</v>
      </c>
      <c r="K2542">
        <f t="shared" si="79"/>
        <v>0.70710678118654757</v>
      </c>
    </row>
    <row r="2543" spans="1:11" x14ac:dyDescent="0.25">
      <c r="A2543">
        <v>2542</v>
      </c>
      <c r="B2543">
        <v>72</v>
      </c>
      <c r="C2543">
        <v>45</v>
      </c>
      <c r="D2543">
        <v>25000000</v>
      </c>
      <c r="E2543">
        <v>6860613.0365439598</v>
      </c>
      <c r="F2543">
        <v>6860613.0365439598</v>
      </c>
      <c r="G2543">
        <v>29820099.1796216</v>
      </c>
      <c r="H2543">
        <v>9702372.0024741292</v>
      </c>
      <c r="I2543">
        <v>24.320353878403601</v>
      </c>
      <c r="J2543">
        <f t="shared" si="78"/>
        <v>0.95105651629515353</v>
      </c>
      <c r="K2543">
        <f t="shared" si="79"/>
        <v>0.70710678118654757</v>
      </c>
    </row>
    <row r="2544" spans="1:11" x14ac:dyDescent="0.25">
      <c r="A2544">
        <v>2543</v>
      </c>
      <c r="B2544">
        <v>72</v>
      </c>
      <c r="C2544">
        <v>45</v>
      </c>
      <c r="D2544">
        <v>30000000</v>
      </c>
      <c r="E2544">
        <v>7953153.0976660103</v>
      </c>
      <c r="F2544">
        <v>7953153.0976660103</v>
      </c>
      <c r="G2544">
        <v>34575381.761097297</v>
      </c>
      <c r="H2544">
        <v>11247456.9743488</v>
      </c>
      <c r="I2544">
        <v>32.6941603172044</v>
      </c>
      <c r="J2544">
        <f t="shared" si="78"/>
        <v>0.95105651629515353</v>
      </c>
      <c r="K2544">
        <f t="shared" si="79"/>
        <v>0.70710678118654757</v>
      </c>
    </row>
    <row r="2545" spans="1:11" x14ac:dyDescent="0.25">
      <c r="A2545">
        <v>2544</v>
      </c>
      <c r="B2545">
        <v>72</v>
      </c>
      <c r="C2545">
        <v>45</v>
      </c>
      <c r="D2545">
        <v>35000000</v>
      </c>
      <c r="E2545">
        <v>9045693.1587880608</v>
      </c>
      <c r="F2545">
        <v>9045693.1587880608</v>
      </c>
      <c r="G2545">
        <v>39330664.342573099</v>
      </c>
      <c r="H2545">
        <v>12792541.9462236</v>
      </c>
      <c r="I2545">
        <v>42.304545310378501</v>
      </c>
      <c r="J2545">
        <f t="shared" si="78"/>
        <v>0.95105651629515353</v>
      </c>
      <c r="K2545">
        <f t="shared" si="79"/>
        <v>0.70710678118654757</v>
      </c>
    </row>
    <row r="2546" spans="1:11" x14ac:dyDescent="0.25">
      <c r="A2546">
        <v>2545</v>
      </c>
      <c r="B2546">
        <v>72</v>
      </c>
      <c r="C2546">
        <v>45</v>
      </c>
      <c r="D2546">
        <v>40000000</v>
      </c>
      <c r="E2546">
        <v>10138233.2199101</v>
      </c>
      <c r="F2546">
        <v>10138233.2199101</v>
      </c>
      <c r="G2546">
        <v>44085946.924048901</v>
      </c>
      <c r="H2546">
        <v>14337626.918098301</v>
      </c>
      <c r="I2546">
        <v>53.151508857925997</v>
      </c>
      <c r="J2546">
        <f t="shared" si="78"/>
        <v>0.95105651629515353</v>
      </c>
      <c r="K2546">
        <f t="shared" si="79"/>
        <v>0.70710678118654757</v>
      </c>
    </row>
    <row r="2547" spans="1:11" x14ac:dyDescent="0.25">
      <c r="A2547">
        <v>2546</v>
      </c>
      <c r="B2547">
        <v>72</v>
      </c>
      <c r="C2547">
        <v>45</v>
      </c>
      <c r="D2547">
        <v>50000000</v>
      </c>
      <c r="E2547">
        <v>12323313.342154199</v>
      </c>
      <c r="F2547">
        <v>12323313.342154199</v>
      </c>
      <c r="G2547">
        <v>53596512.0870004</v>
      </c>
      <c r="H2547">
        <v>17427796.861847799</v>
      </c>
      <c r="I2547">
        <v>78.555171616140896</v>
      </c>
      <c r="J2547">
        <f t="shared" si="78"/>
        <v>0.95105651629515353</v>
      </c>
      <c r="K2547">
        <f t="shared" si="79"/>
        <v>0.70710678118654757</v>
      </c>
    </row>
    <row r="2548" spans="1:11" x14ac:dyDescent="0.25">
      <c r="A2548">
        <v>2547</v>
      </c>
      <c r="B2548">
        <v>72</v>
      </c>
      <c r="C2548">
        <v>45</v>
      </c>
      <c r="D2548">
        <v>75000000</v>
      </c>
      <c r="E2548">
        <v>17786013.6477644</v>
      </c>
      <c r="F2548">
        <v>17786013.6477644</v>
      </c>
      <c r="G2548">
        <v>77372924.994379193</v>
      </c>
      <c r="H2548">
        <v>25153221.721221499</v>
      </c>
      <c r="I2548">
        <v>163.704453213211</v>
      </c>
      <c r="J2548">
        <f t="shared" si="78"/>
        <v>0.95105651629515353</v>
      </c>
      <c r="K2548">
        <f t="shared" si="79"/>
        <v>0.70710678118654757</v>
      </c>
    </row>
    <row r="2549" spans="1:11" x14ac:dyDescent="0.25">
      <c r="A2549">
        <v>2548</v>
      </c>
      <c r="B2549">
        <v>72</v>
      </c>
      <c r="C2549">
        <v>45</v>
      </c>
      <c r="D2549">
        <v>100000000</v>
      </c>
      <c r="E2549">
        <v>23248713.953374699</v>
      </c>
      <c r="F2549">
        <v>23248713.953374699</v>
      </c>
      <c r="G2549">
        <v>101149337.901758</v>
      </c>
      <c r="H2549">
        <v>32878646.580595098</v>
      </c>
      <c r="I2549">
        <v>279.76819866961603</v>
      </c>
      <c r="J2549">
        <f t="shared" si="78"/>
        <v>0.95105651629515353</v>
      </c>
      <c r="K2549">
        <f t="shared" si="79"/>
        <v>0.70710678118654757</v>
      </c>
    </row>
    <row r="2550" spans="1:11" x14ac:dyDescent="0.25">
      <c r="A2550">
        <v>2549</v>
      </c>
      <c r="B2550">
        <v>72</v>
      </c>
      <c r="C2550">
        <v>45</v>
      </c>
      <c r="D2550">
        <v>200000000</v>
      </c>
      <c r="E2550">
        <v>45099515.175815798</v>
      </c>
      <c r="F2550">
        <v>45099515.175815798</v>
      </c>
      <c r="G2550">
        <v>196254989.53127301</v>
      </c>
      <c r="H2550">
        <v>63780346.018089898</v>
      </c>
      <c r="I2550">
        <v>1053.16781908857</v>
      </c>
      <c r="J2550">
        <f t="shared" si="78"/>
        <v>0.95105651629515353</v>
      </c>
      <c r="K2550">
        <f t="shared" si="79"/>
        <v>0.70710678118654757</v>
      </c>
    </row>
    <row r="2551" spans="1:11" x14ac:dyDescent="0.25">
      <c r="A2551">
        <v>2550</v>
      </c>
      <c r="B2551">
        <v>72</v>
      </c>
      <c r="C2551">
        <v>45</v>
      </c>
      <c r="D2551">
        <v>300000000</v>
      </c>
      <c r="E2551">
        <v>66950316.398256801</v>
      </c>
      <c r="F2551">
        <v>66950316.398256801</v>
      </c>
      <c r="G2551">
        <v>291360641.160788</v>
      </c>
      <c r="H2551">
        <v>94682045.455584601</v>
      </c>
      <c r="I2551">
        <v>2321.1988612568598</v>
      </c>
      <c r="J2551">
        <f t="shared" si="78"/>
        <v>0.95105651629515353</v>
      </c>
      <c r="K2551">
        <f t="shared" si="79"/>
        <v>0.70710678118654757</v>
      </c>
    </row>
    <row r="2552" spans="1:11" x14ac:dyDescent="0.25">
      <c r="A2552">
        <v>2551</v>
      </c>
      <c r="B2552">
        <v>72</v>
      </c>
      <c r="C2552">
        <v>45</v>
      </c>
      <c r="D2552">
        <v>350000000</v>
      </c>
      <c r="E2552">
        <v>77875717.009477302</v>
      </c>
      <c r="F2552">
        <v>77875717.009477302</v>
      </c>
      <c r="G2552">
        <v>338913466.975546</v>
      </c>
      <c r="H2552">
        <v>110132895.17433199</v>
      </c>
      <c r="I2552">
        <v>3140.7011654970102</v>
      </c>
      <c r="J2552">
        <f t="shared" si="78"/>
        <v>0.95105651629515353</v>
      </c>
      <c r="K2552">
        <f t="shared" si="79"/>
        <v>0.70710678118654757</v>
      </c>
    </row>
    <row r="2553" spans="1:11" x14ac:dyDescent="0.25">
      <c r="A2553">
        <v>2552</v>
      </c>
      <c r="B2553">
        <v>72</v>
      </c>
      <c r="C2553">
        <v>45</v>
      </c>
      <c r="D2553">
        <v>400000000</v>
      </c>
      <c r="E2553">
        <v>88801117.620697901</v>
      </c>
      <c r="F2553">
        <v>88801117.620697901</v>
      </c>
      <c r="G2553">
        <v>386466292.79030401</v>
      </c>
      <c r="H2553">
        <v>125583744.893079</v>
      </c>
      <c r="I2553">
        <v>4083.86132517449</v>
      </c>
      <c r="J2553">
        <f t="shared" si="78"/>
        <v>0.95105651629515353</v>
      </c>
      <c r="K2553">
        <f t="shared" si="79"/>
        <v>0.70710678118654757</v>
      </c>
    </row>
    <row r="2554" spans="1:11" x14ac:dyDescent="0.25">
      <c r="A2554">
        <v>2553</v>
      </c>
      <c r="B2554">
        <v>72</v>
      </c>
      <c r="C2554">
        <v>45</v>
      </c>
      <c r="D2554">
        <v>500000000</v>
      </c>
      <c r="E2554">
        <v>110651918.84313799</v>
      </c>
      <c r="F2554">
        <v>110651918.84313799</v>
      </c>
      <c r="G2554">
        <v>481571944.419819</v>
      </c>
      <c r="H2554">
        <v>156485444.33057401</v>
      </c>
      <c r="I2554">
        <v>6341.1552108414598</v>
      </c>
      <c r="J2554">
        <f t="shared" si="78"/>
        <v>0.95105651629515353</v>
      </c>
      <c r="K2554">
        <f t="shared" si="79"/>
        <v>0.70710678118654757</v>
      </c>
    </row>
    <row r="2555" spans="1:11" x14ac:dyDescent="0.25">
      <c r="A2555">
        <v>2554</v>
      </c>
      <c r="B2555">
        <v>72</v>
      </c>
      <c r="C2555">
        <v>45</v>
      </c>
      <c r="D2555">
        <v>750000000</v>
      </c>
      <c r="E2555">
        <v>165278921.899241</v>
      </c>
      <c r="F2555">
        <v>165278921.899241</v>
      </c>
      <c r="G2555">
        <v>719336073.49360704</v>
      </c>
      <c r="H2555">
        <v>233739692.92431101</v>
      </c>
      <c r="I2555">
        <v>14148.4023951622</v>
      </c>
      <c r="J2555">
        <f t="shared" si="78"/>
        <v>0.95105651629515353</v>
      </c>
      <c r="K2555">
        <f t="shared" si="79"/>
        <v>0.70710678118654757</v>
      </c>
    </row>
    <row r="2556" spans="1:11" x14ac:dyDescent="0.25">
      <c r="A2556">
        <v>2555</v>
      </c>
      <c r="B2556">
        <v>72</v>
      </c>
      <c r="C2556">
        <v>45</v>
      </c>
      <c r="D2556">
        <v>1000000000</v>
      </c>
      <c r="E2556">
        <v>219905924.95534399</v>
      </c>
      <c r="F2556">
        <v>219905924.95534399</v>
      </c>
      <c r="G2556">
        <v>957100202.56739604</v>
      </c>
      <c r="H2556">
        <v>310993941.51804698</v>
      </c>
      <c r="I2556">
        <v>25047.0959654164</v>
      </c>
      <c r="J2556">
        <f t="shared" si="78"/>
        <v>0.95105651629515353</v>
      </c>
      <c r="K2556">
        <f t="shared" si="79"/>
        <v>0.70710678118654757</v>
      </c>
    </row>
    <row r="2557" spans="1:11" x14ac:dyDescent="0.25">
      <c r="A2557">
        <v>2556</v>
      </c>
      <c r="B2557">
        <v>73</v>
      </c>
      <c r="C2557">
        <v>45</v>
      </c>
      <c r="D2557">
        <v>100</v>
      </c>
      <c r="E2557">
        <v>1322679.01991216</v>
      </c>
      <c r="F2557">
        <v>1322679.01991216</v>
      </c>
      <c r="G2557">
        <v>6077337.8024121001</v>
      </c>
      <c r="H2557">
        <v>1870550.60862613</v>
      </c>
      <c r="I2557">
        <v>1.00003145379545</v>
      </c>
      <c r="J2557">
        <f t="shared" si="78"/>
        <v>0.95630475596303544</v>
      </c>
      <c r="K2557">
        <f t="shared" si="79"/>
        <v>0.70710678118654757</v>
      </c>
    </row>
    <row r="2558" spans="1:11" x14ac:dyDescent="0.25">
      <c r="A2558">
        <v>2557</v>
      </c>
      <c r="B2558">
        <v>73</v>
      </c>
      <c r="C2558">
        <v>45</v>
      </c>
      <c r="D2558">
        <v>500</v>
      </c>
      <c r="E2558">
        <v>1322761.71511817</v>
      </c>
      <c r="F2558">
        <v>1322761.71511817</v>
      </c>
      <c r="G2558">
        <v>6077720.32431449</v>
      </c>
      <c r="H2558">
        <v>1870667.5573080201</v>
      </c>
      <c r="I2558">
        <v>1.0001572739239299</v>
      </c>
      <c r="J2558">
        <f t="shared" si="78"/>
        <v>0.95630475596303544</v>
      </c>
      <c r="K2558">
        <f t="shared" si="79"/>
        <v>0.70710678118654757</v>
      </c>
    </row>
    <row r="2559" spans="1:11" x14ac:dyDescent="0.25">
      <c r="A2559">
        <v>2558</v>
      </c>
      <c r="B2559">
        <v>73</v>
      </c>
      <c r="C2559">
        <v>45</v>
      </c>
      <c r="D2559">
        <v>1000</v>
      </c>
      <c r="E2559">
        <v>1322865.0841256899</v>
      </c>
      <c r="F2559">
        <v>1322865.0841256899</v>
      </c>
      <c r="G2559">
        <v>6078198.4766924698</v>
      </c>
      <c r="H2559">
        <v>1870813.7431603801</v>
      </c>
      <c r="I2559">
        <v>1.0003145602144901</v>
      </c>
      <c r="J2559">
        <f t="shared" si="78"/>
        <v>0.95630475596303544</v>
      </c>
      <c r="K2559">
        <f t="shared" si="79"/>
        <v>0.70710678118654757</v>
      </c>
    </row>
    <row r="2560" spans="1:11" x14ac:dyDescent="0.25">
      <c r="A2560">
        <v>2559</v>
      </c>
      <c r="B2560">
        <v>73</v>
      </c>
      <c r="C2560">
        <v>45</v>
      </c>
      <c r="D2560">
        <v>10000</v>
      </c>
      <c r="E2560">
        <v>1324725.7262610199</v>
      </c>
      <c r="F2560">
        <v>1324725.7262610199</v>
      </c>
      <c r="G2560">
        <v>6086805.2194961403</v>
      </c>
      <c r="H2560">
        <v>1873445.08850289</v>
      </c>
      <c r="I2560">
        <v>1.0031478281355799</v>
      </c>
      <c r="J2560">
        <f t="shared" si="78"/>
        <v>0.95630475596303544</v>
      </c>
      <c r="K2560">
        <f t="shared" si="79"/>
        <v>0.70710678118654757</v>
      </c>
    </row>
    <row r="2561" spans="1:11" x14ac:dyDescent="0.25">
      <c r="A2561">
        <v>2560</v>
      </c>
      <c r="B2561">
        <v>73</v>
      </c>
      <c r="C2561">
        <v>45</v>
      </c>
      <c r="D2561">
        <v>50000</v>
      </c>
      <c r="E2561">
        <v>1332995.24686248</v>
      </c>
      <c r="F2561">
        <v>1332995.24686248</v>
      </c>
      <c r="G2561">
        <v>6125057.4097346598</v>
      </c>
      <c r="H2561">
        <v>1885139.9566917999</v>
      </c>
      <c r="I2561">
        <v>1.01578860713689</v>
      </c>
      <c r="J2561">
        <f t="shared" si="78"/>
        <v>0.95630475596303544</v>
      </c>
      <c r="K2561">
        <f t="shared" si="79"/>
        <v>0.70710678118654757</v>
      </c>
    </row>
    <row r="2562" spans="1:11" x14ac:dyDescent="0.25">
      <c r="A2562">
        <v>2561</v>
      </c>
      <c r="B2562">
        <v>73</v>
      </c>
      <c r="C2562">
        <v>45</v>
      </c>
      <c r="D2562">
        <v>100000</v>
      </c>
      <c r="E2562">
        <v>1343332.14761431</v>
      </c>
      <c r="F2562">
        <v>1343332.14761431</v>
      </c>
      <c r="G2562">
        <v>6172872.6475328105</v>
      </c>
      <c r="H2562">
        <v>1899758.54192793</v>
      </c>
      <c r="I2562">
        <v>1.03170088042117</v>
      </c>
      <c r="J2562">
        <f t="shared" ref="J2562:J2625" si="80">SIN(B2562*PI()/180)</f>
        <v>0.95630475596303544</v>
      </c>
      <c r="K2562">
        <f t="shared" ref="K2562:K2625" si="81">COS(C2562*PI()/180)</f>
        <v>0.70710678118654757</v>
      </c>
    </row>
    <row r="2563" spans="1:11" x14ac:dyDescent="0.25">
      <c r="A2563">
        <v>2562</v>
      </c>
      <c r="B2563">
        <v>73</v>
      </c>
      <c r="C2563">
        <v>45</v>
      </c>
      <c r="D2563">
        <v>200000</v>
      </c>
      <c r="E2563">
        <v>1364005.9491179599</v>
      </c>
      <c r="F2563">
        <v>1364005.9491179599</v>
      </c>
      <c r="G2563">
        <v>6268503.1231291099</v>
      </c>
      <c r="H2563">
        <v>1928995.7124002101</v>
      </c>
      <c r="I2563">
        <v>1.0638964254318699</v>
      </c>
      <c r="J2563">
        <f t="shared" si="80"/>
        <v>0.95630475596303544</v>
      </c>
      <c r="K2563">
        <f t="shared" si="81"/>
        <v>0.70710678118654757</v>
      </c>
    </row>
    <row r="2564" spans="1:11" x14ac:dyDescent="0.25">
      <c r="A2564">
        <v>2563</v>
      </c>
      <c r="B2564">
        <v>73</v>
      </c>
      <c r="C2564">
        <v>45</v>
      </c>
      <c r="D2564">
        <v>300000</v>
      </c>
      <c r="E2564">
        <v>1384679.7506216101</v>
      </c>
      <c r="F2564">
        <v>1384679.7506216101</v>
      </c>
      <c r="G2564">
        <v>6364133.5987254204</v>
      </c>
      <c r="H2564">
        <v>1958232.88287248</v>
      </c>
      <c r="I2564">
        <v>1.0965866350321101</v>
      </c>
      <c r="J2564">
        <f t="shared" si="80"/>
        <v>0.95630475596303544</v>
      </c>
      <c r="K2564">
        <f t="shared" si="81"/>
        <v>0.70710678118654757</v>
      </c>
    </row>
    <row r="2565" spans="1:11" x14ac:dyDescent="0.25">
      <c r="A2565">
        <v>2564</v>
      </c>
      <c r="B2565">
        <v>73</v>
      </c>
      <c r="C2565">
        <v>45</v>
      </c>
      <c r="D2565">
        <v>400000</v>
      </c>
      <c r="E2565">
        <v>1405353.55212526</v>
      </c>
      <c r="F2565">
        <v>1405353.55212526</v>
      </c>
      <c r="G2565">
        <v>6459764.0743217198</v>
      </c>
      <c r="H2565">
        <v>1987470.0533447501</v>
      </c>
      <c r="I2565">
        <v>1.1297715092218701</v>
      </c>
      <c r="J2565">
        <f t="shared" si="80"/>
        <v>0.95630475596303544</v>
      </c>
      <c r="K2565">
        <f t="shared" si="81"/>
        <v>0.70710678118654757</v>
      </c>
    </row>
    <row r="2566" spans="1:11" x14ac:dyDescent="0.25">
      <c r="A2566">
        <v>2565</v>
      </c>
      <c r="B2566">
        <v>73</v>
      </c>
      <c r="C2566">
        <v>45</v>
      </c>
      <c r="D2566">
        <v>500000</v>
      </c>
      <c r="E2566">
        <v>1426027.3536289199</v>
      </c>
      <c r="F2566">
        <v>1426027.3536289099</v>
      </c>
      <c r="G2566">
        <v>6555394.5499180304</v>
      </c>
      <c r="H2566">
        <v>2016707.22381703</v>
      </c>
      <c r="I2566">
        <v>1.1634510480011599</v>
      </c>
      <c r="J2566">
        <f t="shared" si="80"/>
        <v>0.95630475596303544</v>
      </c>
      <c r="K2566">
        <f t="shared" si="81"/>
        <v>0.70710678118654757</v>
      </c>
    </row>
    <row r="2567" spans="1:11" x14ac:dyDescent="0.25">
      <c r="A2567">
        <v>2566</v>
      </c>
      <c r="B2567">
        <v>73</v>
      </c>
      <c r="C2567">
        <v>45</v>
      </c>
      <c r="D2567">
        <v>750000</v>
      </c>
      <c r="E2567">
        <v>1477711.8573880401</v>
      </c>
      <c r="F2567">
        <v>1477711.8573880401</v>
      </c>
      <c r="G2567">
        <v>6794470.7389087798</v>
      </c>
      <c r="H2567">
        <v>2089800.14999771</v>
      </c>
      <c r="I2567">
        <v>1.2498140525285699</v>
      </c>
      <c r="J2567">
        <f t="shared" si="80"/>
        <v>0.95630475596303544</v>
      </c>
      <c r="K2567">
        <f t="shared" si="81"/>
        <v>0.70710678118654757</v>
      </c>
    </row>
    <row r="2568" spans="1:11" x14ac:dyDescent="0.25">
      <c r="A2568">
        <v>2567</v>
      </c>
      <c r="B2568">
        <v>73</v>
      </c>
      <c r="C2568">
        <v>45</v>
      </c>
      <c r="D2568">
        <v>1000000</v>
      </c>
      <c r="E2568">
        <v>1529396.36114717</v>
      </c>
      <c r="F2568">
        <v>1529396.36114717</v>
      </c>
      <c r="G2568">
        <v>7033546.9278995404</v>
      </c>
      <c r="H2568">
        <v>2162893.0761783998</v>
      </c>
      <c r="I2568">
        <v>1.3392687107405401</v>
      </c>
      <c r="J2568">
        <f t="shared" si="80"/>
        <v>0.95630475596303544</v>
      </c>
      <c r="K2568">
        <f t="shared" si="81"/>
        <v>0.70710678118654757</v>
      </c>
    </row>
    <row r="2569" spans="1:11" x14ac:dyDescent="0.25">
      <c r="A2569">
        <v>2568</v>
      </c>
      <c r="B2569">
        <v>73</v>
      </c>
      <c r="C2569">
        <v>45</v>
      </c>
      <c r="D2569">
        <v>2500000</v>
      </c>
      <c r="E2569">
        <v>1839503.3837019501</v>
      </c>
      <c r="F2569">
        <v>1839503.3837019501</v>
      </c>
      <c r="G2569">
        <v>8468004.0618440993</v>
      </c>
      <c r="H2569">
        <v>2601450.6332625002</v>
      </c>
      <c r="I2569">
        <v>1.94092138738801</v>
      </c>
      <c r="J2569">
        <f t="shared" si="80"/>
        <v>0.95630475596303544</v>
      </c>
      <c r="K2569">
        <f t="shared" si="81"/>
        <v>0.70710678118654757</v>
      </c>
    </row>
    <row r="2570" spans="1:11" x14ac:dyDescent="0.25">
      <c r="A2570">
        <v>2569</v>
      </c>
      <c r="B2570">
        <v>73</v>
      </c>
      <c r="C2570">
        <v>45</v>
      </c>
      <c r="D2570">
        <v>5000000</v>
      </c>
      <c r="E2570">
        <v>2356348.4212932498</v>
      </c>
      <c r="F2570">
        <v>2356348.4212932498</v>
      </c>
      <c r="G2570">
        <v>10858765.951751599</v>
      </c>
      <c r="H2570">
        <v>3332379.8950693398</v>
      </c>
      <c r="I2570">
        <v>3.1910081432314801</v>
      </c>
      <c r="J2570">
        <f t="shared" si="80"/>
        <v>0.95630475596303544</v>
      </c>
      <c r="K2570">
        <f t="shared" si="81"/>
        <v>0.70710678118654757</v>
      </c>
    </row>
    <row r="2571" spans="1:11" x14ac:dyDescent="0.25">
      <c r="A2571">
        <v>2570</v>
      </c>
      <c r="B2571">
        <v>73</v>
      </c>
      <c r="C2571">
        <v>45</v>
      </c>
      <c r="D2571">
        <v>6000000</v>
      </c>
      <c r="E2571">
        <v>2563086.4363297601</v>
      </c>
      <c r="F2571">
        <v>2563086.4363297601</v>
      </c>
      <c r="G2571">
        <v>11815070.707714699</v>
      </c>
      <c r="H2571">
        <v>3624751.59979208</v>
      </c>
      <c r="I2571">
        <v>3.7776091487363899</v>
      </c>
      <c r="J2571">
        <f t="shared" si="80"/>
        <v>0.95630475596303544</v>
      </c>
      <c r="K2571">
        <f t="shared" si="81"/>
        <v>0.70710678118654757</v>
      </c>
    </row>
    <row r="2572" spans="1:11" x14ac:dyDescent="0.25">
      <c r="A2572">
        <v>2571</v>
      </c>
      <c r="B2572">
        <v>73</v>
      </c>
      <c r="C2572">
        <v>45</v>
      </c>
      <c r="D2572">
        <v>7000000</v>
      </c>
      <c r="E2572">
        <v>2769824.4513662802</v>
      </c>
      <c r="F2572">
        <v>2769824.4513662802</v>
      </c>
      <c r="G2572">
        <v>12771375.463677701</v>
      </c>
      <c r="H2572">
        <v>3917123.3045148202</v>
      </c>
      <c r="I2572">
        <v>4.4136766131941796</v>
      </c>
      <c r="J2572">
        <f t="shared" si="80"/>
        <v>0.95630475596303544</v>
      </c>
      <c r="K2572">
        <f t="shared" si="81"/>
        <v>0.70710678118654757</v>
      </c>
    </row>
    <row r="2573" spans="1:11" x14ac:dyDescent="0.25">
      <c r="A2573">
        <v>2572</v>
      </c>
      <c r="B2573">
        <v>73</v>
      </c>
      <c r="C2573">
        <v>45</v>
      </c>
      <c r="D2573">
        <v>8000000</v>
      </c>
      <c r="E2573">
        <v>2976562.4664027998</v>
      </c>
      <c r="F2573">
        <v>2976562.4664027998</v>
      </c>
      <c r="G2573">
        <v>13727680.2196407</v>
      </c>
      <c r="H2573">
        <v>4209495.0092375502</v>
      </c>
      <c r="I2573">
        <v>5.0992105366048399</v>
      </c>
      <c r="J2573">
        <f t="shared" si="80"/>
        <v>0.95630475596303544</v>
      </c>
      <c r="K2573">
        <f t="shared" si="81"/>
        <v>0.70710678118654757</v>
      </c>
    </row>
    <row r="2574" spans="1:11" x14ac:dyDescent="0.25">
      <c r="A2574">
        <v>2573</v>
      </c>
      <c r="B2574">
        <v>73</v>
      </c>
      <c r="C2574">
        <v>45</v>
      </c>
      <c r="D2574">
        <v>9000000</v>
      </c>
      <c r="E2574">
        <v>3183300.4814393199</v>
      </c>
      <c r="F2574">
        <v>3183300.4814393199</v>
      </c>
      <c r="G2574">
        <v>14683984.9756038</v>
      </c>
      <c r="H2574">
        <v>4501866.71396029</v>
      </c>
      <c r="I2574">
        <v>5.8342109189683802</v>
      </c>
      <c r="J2574">
        <f t="shared" si="80"/>
        <v>0.95630475596303544</v>
      </c>
      <c r="K2574">
        <f t="shared" si="81"/>
        <v>0.70710678118654757</v>
      </c>
    </row>
    <row r="2575" spans="1:11" x14ac:dyDescent="0.25">
      <c r="A2575">
        <v>2574</v>
      </c>
      <c r="B2575">
        <v>73</v>
      </c>
      <c r="C2575">
        <v>45</v>
      </c>
      <c r="D2575">
        <v>10000000</v>
      </c>
      <c r="E2575">
        <v>3390038.49647584</v>
      </c>
      <c r="F2575">
        <v>3390038.49647584</v>
      </c>
      <c r="G2575">
        <v>15640289.7315668</v>
      </c>
      <c r="H2575">
        <v>4794238.4186830297</v>
      </c>
      <c r="I2575">
        <v>6.6186777602847897</v>
      </c>
      <c r="J2575">
        <f t="shared" si="80"/>
        <v>0.95630475596303544</v>
      </c>
      <c r="K2575">
        <f t="shared" si="81"/>
        <v>0.70710678118654757</v>
      </c>
    </row>
    <row r="2576" spans="1:11" x14ac:dyDescent="0.25">
      <c r="A2576">
        <v>2575</v>
      </c>
      <c r="B2576">
        <v>73</v>
      </c>
      <c r="C2576">
        <v>45</v>
      </c>
      <c r="D2576">
        <v>15000000</v>
      </c>
      <c r="E2576">
        <v>4423728.5716584297</v>
      </c>
      <c r="F2576">
        <v>4423728.5716584297</v>
      </c>
      <c r="G2576">
        <v>20421813.511381999</v>
      </c>
      <c r="H2576">
        <v>6256096.9422967099</v>
      </c>
      <c r="I2576">
        <v>11.2830088511599</v>
      </c>
      <c r="J2576">
        <f t="shared" si="80"/>
        <v>0.95630475596303544</v>
      </c>
      <c r="K2576">
        <f t="shared" si="81"/>
        <v>0.70710678118654757</v>
      </c>
    </row>
    <row r="2577" spans="1:11" x14ac:dyDescent="0.25">
      <c r="A2577">
        <v>2576</v>
      </c>
      <c r="B2577">
        <v>73</v>
      </c>
      <c r="C2577">
        <v>45</v>
      </c>
      <c r="D2577">
        <v>20000000</v>
      </c>
      <c r="E2577">
        <v>5457418.6468410203</v>
      </c>
      <c r="F2577">
        <v>5457418.6468410203</v>
      </c>
      <c r="G2577">
        <v>25203337.291197199</v>
      </c>
      <c r="H2577">
        <v>7717955.46591039</v>
      </c>
      <c r="I2577">
        <v>17.184001415856901</v>
      </c>
      <c r="J2577">
        <f t="shared" si="80"/>
        <v>0.95630475596303544</v>
      </c>
      <c r="K2577">
        <f t="shared" si="81"/>
        <v>0.70710678118654757</v>
      </c>
    </row>
    <row r="2578" spans="1:11" x14ac:dyDescent="0.25">
      <c r="A2578">
        <v>2577</v>
      </c>
      <c r="B2578">
        <v>73</v>
      </c>
      <c r="C2578">
        <v>45</v>
      </c>
      <c r="D2578">
        <v>25000000</v>
      </c>
      <c r="E2578">
        <v>6491108.72202361</v>
      </c>
      <c r="F2578">
        <v>6491108.72202361</v>
      </c>
      <c r="G2578">
        <v>29984861.0710124</v>
      </c>
      <c r="H2578">
        <v>9179813.9895240795</v>
      </c>
      <c r="I2578">
        <v>24.321655454375701</v>
      </c>
      <c r="J2578">
        <f t="shared" si="80"/>
        <v>0.95630475596303544</v>
      </c>
      <c r="K2578">
        <f t="shared" si="81"/>
        <v>0.70710678118654757</v>
      </c>
    </row>
    <row r="2579" spans="1:11" x14ac:dyDescent="0.25">
      <c r="A2579">
        <v>2578</v>
      </c>
      <c r="B2579">
        <v>73</v>
      </c>
      <c r="C2579">
        <v>45</v>
      </c>
      <c r="D2579">
        <v>30000000</v>
      </c>
      <c r="E2579">
        <v>7524798.7972061997</v>
      </c>
      <c r="F2579">
        <v>7524798.7972061997</v>
      </c>
      <c r="G2579">
        <v>34766384.8508275</v>
      </c>
      <c r="H2579">
        <v>10641672.5131377</v>
      </c>
      <c r="I2579">
        <v>32.695970966716303</v>
      </c>
      <c r="J2579">
        <f t="shared" si="80"/>
        <v>0.95630475596303544</v>
      </c>
      <c r="K2579">
        <f t="shared" si="81"/>
        <v>0.70710678118654757</v>
      </c>
    </row>
    <row r="2580" spans="1:11" x14ac:dyDescent="0.25">
      <c r="A2580">
        <v>2579</v>
      </c>
      <c r="B2580">
        <v>73</v>
      </c>
      <c r="C2580">
        <v>45</v>
      </c>
      <c r="D2580">
        <v>35000000</v>
      </c>
      <c r="E2580">
        <v>8558488.8723887894</v>
      </c>
      <c r="F2580">
        <v>8558488.8723887894</v>
      </c>
      <c r="G2580">
        <v>39547908.630642697</v>
      </c>
      <c r="H2580">
        <v>12103531.036751401</v>
      </c>
      <c r="I2580">
        <v>42.306947952878801</v>
      </c>
      <c r="J2580">
        <f t="shared" si="80"/>
        <v>0.95630475596303544</v>
      </c>
      <c r="K2580">
        <f t="shared" si="81"/>
        <v>0.70710678118654757</v>
      </c>
    </row>
    <row r="2581" spans="1:11" x14ac:dyDescent="0.25">
      <c r="A2581">
        <v>2580</v>
      </c>
      <c r="B2581">
        <v>73</v>
      </c>
      <c r="C2581">
        <v>45</v>
      </c>
      <c r="D2581">
        <v>40000000</v>
      </c>
      <c r="E2581">
        <v>9592178.9475713801</v>
      </c>
      <c r="F2581">
        <v>9592178.9475713801</v>
      </c>
      <c r="G2581">
        <v>44329432.410457902</v>
      </c>
      <c r="H2581">
        <v>13565389.560365099</v>
      </c>
      <c r="I2581">
        <v>53.154586412863097</v>
      </c>
      <c r="J2581">
        <f t="shared" si="80"/>
        <v>0.95630475596303544</v>
      </c>
      <c r="K2581">
        <f t="shared" si="81"/>
        <v>0.70710678118654757</v>
      </c>
    </row>
    <row r="2582" spans="1:11" x14ac:dyDescent="0.25">
      <c r="A2582">
        <v>2581</v>
      </c>
      <c r="B2582">
        <v>73</v>
      </c>
      <c r="C2582">
        <v>45</v>
      </c>
      <c r="D2582">
        <v>50000000</v>
      </c>
      <c r="E2582">
        <v>11659559.0979365</v>
      </c>
      <c r="F2582">
        <v>11659559.0979365</v>
      </c>
      <c r="G2582">
        <v>53892479.970088199</v>
      </c>
      <c r="H2582">
        <v>16489106.607592501</v>
      </c>
      <c r="I2582">
        <v>78.559847754297195</v>
      </c>
      <c r="J2582">
        <f t="shared" si="80"/>
        <v>0.95630475596303544</v>
      </c>
      <c r="K2582">
        <f t="shared" si="81"/>
        <v>0.70710678118654757</v>
      </c>
    </row>
    <row r="2583" spans="1:11" x14ac:dyDescent="0.25">
      <c r="A2583">
        <v>2582</v>
      </c>
      <c r="B2583">
        <v>73</v>
      </c>
      <c r="C2583">
        <v>45</v>
      </c>
      <c r="D2583">
        <v>75000000</v>
      </c>
      <c r="E2583">
        <v>16828009.473849501</v>
      </c>
      <c r="F2583">
        <v>16828009.473849501</v>
      </c>
      <c r="G2583">
        <v>77800098.869164094</v>
      </c>
      <c r="H2583">
        <v>23798399.225660902</v>
      </c>
      <c r="I2583">
        <v>163.71457689976401</v>
      </c>
      <c r="J2583">
        <f t="shared" si="80"/>
        <v>0.95630475596303544</v>
      </c>
      <c r="K2583">
        <f t="shared" si="81"/>
        <v>0.70710678118654757</v>
      </c>
    </row>
    <row r="2584" spans="1:11" x14ac:dyDescent="0.25">
      <c r="A2584">
        <v>2583</v>
      </c>
      <c r="B2584">
        <v>73</v>
      </c>
      <c r="C2584">
        <v>45</v>
      </c>
      <c r="D2584">
        <v>100000000</v>
      </c>
      <c r="E2584">
        <v>21996459.849762399</v>
      </c>
      <c r="F2584">
        <v>21996459.849762399</v>
      </c>
      <c r="G2584">
        <v>101707717.76824</v>
      </c>
      <c r="H2584">
        <v>31107691.843729299</v>
      </c>
      <c r="I2584">
        <v>279.78584289077702</v>
      </c>
      <c r="J2584">
        <f t="shared" si="80"/>
        <v>0.95630475596303544</v>
      </c>
      <c r="K2584">
        <f t="shared" si="81"/>
        <v>0.70710678118654757</v>
      </c>
    </row>
    <row r="2585" spans="1:11" x14ac:dyDescent="0.25">
      <c r="A2585">
        <v>2584</v>
      </c>
      <c r="B2585">
        <v>73</v>
      </c>
      <c r="C2585">
        <v>45</v>
      </c>
      <c r="D2585">
        <v>200000000</v>
      </c>
      <c r="E2585">
        <v>42670261.3534142</v>
      </c>
      <c r="F2585">
        <v>42670261.3534142</v>
      </c>
      <c r="G2585">
        <v>197338193.36454299</v>
      </c>
      <c r="H2585">
        <v>60344862.316003002</v>
      </c>
      <c r="I2585">
        <v>1053.23627531028</v>
      </c>
      <c r="J2585">
        <f t="shared" si="80"/>
        <v>0.95630475596303544</v>
      </c>
      <c r="K2585">
        <f t="shared" si="81"/>
        <v>0.70710678118654757</v>
      </c>
    </row>
    <row r="2586" spans="1:11" x14ac:dyDescent="0.25">
      <c r="A2586">
        <v>2585</v>
      </c>
      <c r="B2586">
        <v>73</v>
      </c>
      <c r="C2586">
        <v>45</v>
      </c>
      <c r="D2586">
        <v>300000000</v>
      </c>
      <c r="E2586">
        <v>63344062.857066102</v>
      </c>
      <c r="F2586">
        <v>63344062.857065998</v>
      </c>
      <c r="G2586">
        <v>292968668.96084702</v>
      </c>
      <c r="H2586">
        <v>89582032.788276702</v>
      </c>
      <c r="I2586">
        <v>2321.3512972585299</v>
      </c>
      <c r="J2586">
        <f t="shared" si="80"/>
        <v>0.95630475596303544</v>
      </c>
      <c r="K2586">
        <f t="shared" si="81"/>
        <v>0.70710678118654757</v>
      </c>
    </row>
    <row r="2587" spans="1:11" x14ac:dyDescent="0.25">
      <c r="A2587">
        <v>2586</v>
      </c>
      <c r="B2587">
        <v>73</v>
      </c>
      <c r="C2587">
        <v>45</v>
      </c>
      <c r="D2587">
        <v>350000000</v>
      </c>
      <c r="E2587">
        <v>73680963.608891994</v>
      </c>
      <c r="F2587">
        <v>73680963.608891904</v>
      </c>
      <c r="G2587">
        <v>340783906.75899798</v>
      </c>
      <c r="H2587">
        <v>104200618.024413</v>
      </c>
      <c r="I2587">
        <v>3140.9080293059201</v>
      </c>
      <c r="J2587">
        <f t="shared" si="80"/>
        <v>0.95630475596303544</v>
      </c>
      <c r="K2587">
        <f t="shared" si="81"/>
        <v>0.70710678118654757</v>
      </c>
    </row>
    <row r="2588" spans="1:11" x14ac:dyDescent="0.25">
      <c r="A2588">
        <v>2587</v>
      </c>
      <c r="B2588">
        <v>73</v>
      </c>
      <c r="C2588">
        <v>45</v>
      </c>
      <c r="D2588">
        <v>400000000</v>
      </c>
      <c r="E2588">
        <v>84017864.360717893</v>
      </c>
      <c r="F2588">
        <v>84017864.360717893</v>
      </c>
      <c r="G2588">
        <v>388599144.55715001</v>
      </c>
      <c r="H2588">
        <v>118819203.26055001</v>
      </c>
      <c r="I2588">
        <v>4084.1309087354998</v>
      </c>
      <c r="J2588">
        <f t="shared" si="80"/>
        <v>0.95630475596303544</v>
      </c>
      <c r="K2588">
        <f t="shared" si="81"/>
        <v>0.70710678118654757</v>
      </c>
    </row>
    <row r="2589" spans="1:11" x14ac:dyDescent="0.25">
      <c r="A2589">
        <v>2588</v>
      </c>
      <c r="B2589">
        <v>73</v>
      </c>
      <c r="C2589">
        <v>45</v>
      </c>
      <c r="D2589">
        <v>500000000</v>
      </c>
      <c r="E2589">
        <v>104691665.864369</v>
      </c>
      <c r="F2589">
        <v>104691665.864369</v>
      </c>
      <c r="G2589">
        <v>484229620.15345401</v>
      </c>
      <c r="H2589">
        <v>148056373.732824</v>
      </c>
      <c r="I2589">
        <v>6341.5751097412103</v>
      </c>
      <c r="J2589">
        <f t="shared" si="80"/>
        <v>0.95630475596303544</v>
      </c>
      <c r="K2589">
        <f t="shared" si="81"/>
        <v>0.70710678118654757</v>
      </c>
    </row>
    <row r="2590" spans="1:11" x14ac:dyDescent="0.25">
      <c r="A2590">
        <v>2589</v>
      </c>
      <c r="B2590">
        <v>73</v>
      </c>
      <c r="C2590">
        <v>45</v>
      </c>
      <c r="D2590">
        <v>750000000</v>
      </c>
      <c r="E2590">
        <v>156376169.62349901</v>
      </c>
      <c r="F2590">
        <v>156376169.62349901</v>
      </c>
      <c r="G2590">
        <v>723305809.14421296</v>
      </c>
      <c r="H2590">
        <v>221149299.913508</v>
      </c>
      <c r="I2590">
        <v>14149.343191443701</v>
      </c>
      <c r="J2590">
        <f t="shared" si="80"/>
        <v>0.95630475596303544</v>
      </c>
      <c r="K2590">
        <f t="shared" si="81"/>
        <v>0.70710678118654757</v>
      </c>
    </row>
    <row r="2591" spans="1:11" x14ac:dyDescent="0.25">
      <c r="A2591">
        <v>2590</v>
      </c>
      <c r="B2591">
        <v>73</v>
      </c>
      <c r="C2591">
        <v>45</v>
      </c>
      <c r="D2591">
        <v>1000000000</v>
      </c>
      <c r="E2591">
        <v>208060673.38262799</v>
      </c>
      <c r="F2591">
        <v>208060673.38262799</v>
      </c>
      <c r="G2591">
        <v>962381998.13497102</v>
      </c>
      <c r="H2591">
        <v>294242226.09419203</v>
      </c>
      <c r="I2591">
        <v>25048.7649577007</v>
      </c>
      <c r="J2591">
        <f t="shared" si="80"/>
        <v>0.95630475596303544</v>
      </c>
      <c r="K2591">
        <f t="shared" si="81"/>
        <v>0.70710678118654757</v>
      </c>
    </row>
    <row r="2592" spans="1:11" x14ac:dyDescent="0.25">
      <c r="A2592">
        <v>2591</v>
      </c>
      <c r="B2592">
        <v>74</v>
      </c>
      <c r="C2592">
        <v>45</v>
      </c>
      <c r="D2592">
        <v>100</v>
      </c>
      <c r="E2592">
        <v>1247013.34986165</v>
      </c>
      <c r="F2592">
        <v>1247013.34986165</v>
      </c>
      <c r="G2592">
        <v>6109034.8270680299</v>
      </c>
      <c r="H2592">
        <v>1763543.19183466</v>
      </c>
      <c r="I2592">
        <v>1.0000314548024101</v>
      </c>
      <c r="J2592">
        <f t="shared" si="80"/>
        <v>0.96126169593831889</v>
      </c>
      <c r="K2592">
        <f t="shared" si="81"/>
        <v>0.70710678118654757</v>
      </c>
    </row>
    <row r="2593" spans="1:11" x14ac:dyDescent="0.25">
      <c r="A2593">
        <v>2592</v>
      </c>
      <c r="B2593">
        <v>74</v>
      </c>
      <c r="C2593">
        <v>45</v>
      </c>
      <c r="D2593">
        <v>500</v>
      </c>
      <c r="E2593">
        <v>1247091.31187903</v>
      </c>
      <c r="F2593">
        <v>1247091.31187903</v>
      </c>
      <c r="G2593">
        <v>6109419.3317464096</v>
      </c>
      <c r="H2593">
        <v>1763653.4467769901</v>
      </c>
      <c r="I2593">
        <v>1.0001572789590101</v>
      </c>
      <c r="J2593">
        <f t="shared" si="80"/>
        <v>0.96126169593831889</v>
      </c>
      <c r="K2593">
        <f t="shared" si="81"/>
        <v>0.70710678118654757</v>
      </c>
    </row>
    <row r="2594" spans="1:11" x14ac:dyDescent="0.25">
      <c r="A2594">
        <v>2593</v>
      </c>
      <c r="B2594">
        <v>74</v>
      </c>
      <c r="C2594">
        <v>45</v>
      </c>
      <c r="D2594">
        <v>1000</v>
      </c>
      <c r="E2594">
        <v>1247188.7644007599</v>
      </c>
      <c r="F2594">
        <v>1247188.7644007599</v>
      </c>
      <c r="G2594">
        <v>6109899.9625943797</v>
      </c>
      <c r="H2594">
        <v>1763791.26545489</v>
      </c>
      <c r="I2594">
        <v>1.0003145702854199</v>
      </c>
      <c r="J2594">
        <f t="shared" si="80"/>
        <v>0.96126169593831889</v>
      </c>
      <c r="K2594">
        <f t="shared" si="81"/>
        <v>0.70710678118654757</v>
      </c>
    </row>
    <row r="2595" spans="1:11" x14ac:dyDescent="0.25">
      <c r="A2595">
        <v>2594</v>
      </c>
      <c r="B2595">
        <v>74</v>
      </c>
      <c r="C2595">
        <v>45</v>
      </c>
      <c r="D2595">
        <v>10000</v>
      </c>
      <c r="E2595">
        <v>1248942.9097917799</v>
      </c>
      <c r="F2595">
        <v>1248942.9097917799</v>
      </c>
      <c r="G2595">
        <v>6118551.3178578196</v>
      </c>
      <c r="H2595">
        <v>1766272.0016572501</v>
      </c>
      <c r="I2595">
        <v>1.00314792898667</v>
      </c>
      <c r="J2595">
        <f t="shared" si="80"/>
        <v>0.96126169593831889</v>
      </c>
      <c r="K2595">
        <f t="shared" si="81"/>
        <v>0.70710678118654757</v>
      </c>
    </row>
    <row r="2596" spans="1:11" x14ac:dyDescent="0.25">
      <c r="A2596">
        <v>2595</v>
      </c>
      <c r="B2596">
        <v>74</v>
      </c>
      <c r="C2596">
        <v>45</v>
      </c>
      <c r="D2596">
        <v>50000</v>
      </c>
      <c r="E2596">
        <v>1256739.1115296399</v>
      </c>
      <c r="F2596">
        <v>1256739.1115296399</v>
      </c>
      <c r="G2596">
        <v>6157001.7856953498</v>
      </c>
      <c r="H2596">
        <v>1777297.4958899301</v>
      </c>
      <c r="I2596">
        <v>1.0157891145417699</v>
      </c>
      <c r="J2596">
        <f t="shared" si="80"/>
        <v>0.96126169593831889</v>
      </c>
      <c r="K2596">
        <f t="shared" si="81"/>
        <v>0.70710678118654757</v>
      </c>
    </row>
    <row r="2597" spans="1:11" x14ac:dyDescent="0.25">
      <c r="A2597">
        <v>2596</v>
      </c>
      <c r="B2597">
        <v>74</v>
      </c>
      <c r="C2597">
        <v>45</v>
      </c>
      <c r="D2597">
        <v>100000</v>
      </c>
      <c r="E2597">
        <v>1266484.3637019601</v>
      </c>
      <c r="F2597">
        <v>1266484.3637019601</v>
      </c>
      <c r="G2597">
        <v>6205064.8704922702</v>
      </c>
      <c r="H2597">
        <v>1791079.3636807799</v>
      </c>
      <c r="I2597">
        <v>1.03170190310453</v>
      </c>
      <c r="J2597">
        <f t="shared" si="80"/>
        <v>0.96126169593831889</v>
      </c>
      <c r="K2597">
        <f t="shared" si="81"/>
        <v>0.70710678118654757</v>
      </c>
    </row>
    <row r="2598" spans="1:11" x14ac:dyDescent="0.25">
      <c r="A2598">
        <v>2597</v>
      </c>
      <c r="B2598">
        <v>74</v>
      </c>
      <c r="C2598">
        <v>45</v>
      </c>
      <c r="D2598">
        <v>200000</v>
      </c>
      <c r="E2598">
        <v>1285974.8680466199</v>
      </c>
      <c r="F2598">
        <v>1285974.8680466199</v>
      </c>
      <c r="G2598">
        <v>6301191.0400860999</v>
      </c>
      <c r="H2598">
        <v>1818643.0992624799</v>
      </c>
      <c r="I2598">
        <v>1.0638985022930301</v>
      </c>
      <c r="J2598">
        <f t="shared" si="80"/>
        <v>0.96126169593831889</v>
      </c>
      <c r="K2598">
        <f t="shared" si="81"/>
        <v>0.70710678118654757</v>
      </c>
    </row>
    <row r="2599" spans="1:11" x14ac:dyDescent="0.25">
      <c r="A2599">
        <v>2598</v>
      </c>
      <c r="B2599">
        <v>74</v>
      </c>
      <c r="C2599">
        <v>45</v>
      </c>
      <c r="D2599">
        <v>300000</v>
      </c>
      <c r="E2599">
        <v>1305465.37239127</v>
      </c>
      <c r="F2599">
        <v>1305465.37239127</v>
      </c>
      <c r="G2599">
        <v>6397317.2096799295</v>
      </c>
      <c r="H2599">
        <v>1846206.8348441799</v>
      </c>
      <c r="I2599">
        <v>1.0965897975654899</v>
      </c>
      <c r="J2599">
        <f t="shared" si="80"/>
        <v>0.96126169593831889</v>
      </c>
      <c r="K2599">
        <f t="shared" si="81"/>
        <v>0.70710678118654757</v>
      </c>
    </row>
    <row r="2600" spans="1:11" x14ac:dyDescent="0.25">
      <c r="A2600">
        <v>2599</v>
      </c>
      <c r="B2600">
        <v>74</v>
      </c>
      <c r="C2600">
        <v>45</v>
      </c>
      <c r="D2600">
        <v>400000</v>
      </c>
      <c r="E2600">
        <v>1324955.8767359201</v>
      </c>
      <c r="F2600">
        <v>1324955.8767359201</v>
      </c>
      <c r="G2600">
        <v>6493443.3792737601</v>
      </c>
      <c r="H2600">
        <v>1873770.5704258799</v>
      </c>
      <c r="I2600">
        <v>1.12977578892193</v>
      </c>
      <c r="J2600">
        <f t="shared" si="80"/>
        <v>0.96126169593831889</v>
      </c>
      <c r="K2600">
        <f t="shared" si="81"/>
        <v>0.70710678118654757</v>
      </c>
    </row>
    <row r="2601" spans="1:11" x14ac:dyDescent="0.25">
      <c r="A2601">
        <v>2600</v>
      </c>
      <c r="B2601">
        <v>74</v>
      </c>
      <c r="C2601">
        <v>45</v>
      </c>
      <c r="D2601">
        <v>500000</v>
      </c>
      <c r="E2601">
        <v>1344446.3810805699</v>
      </c>
      <c r="F2601">
        <v>1344446.3810805699</v>
      </c>
      <c r="G2601">
        <v>6589569.5488676</v>
      </c>
      <c r="H2601">
        <v>1901334.3060075799</v>
      </c>
      <c r="I2601">
        <v>1.1634564763623201</v>
      </c>
      <c r="J2601">
        <f t="shared" si="80"/>
        <v>0.96126169593831889</v>
      </c>
      <c r="K2601">
        <f t="shared" si="81"/>
        <v>0.70710678118654757</v>
      </c>
    </row>
    <row r="2602" spans="1:11" x14ac:dyDescent="0.25">
      <c r="A2602">
        <v>2601</v>
      </c>
      <c r="B2602">
        <v>74</v>
      </c>
      <c r="C2602">
        <v>45</v>
      </c>
      <c r="D2602">
        <v>750000</v>
      </c>
      <c r="E2602">
        <v>1393172.64194221</v>
      </c>
      <c r="F2602">
        <v>1393172.64194221</v>
      </c>
      <c r="G2602">
        <v>6829884.9728521798</v>
      </c>
      <c r="H2602">
        <v>1970243.64496183</v>
      </c>
      <c r="I2602">
        <v>1.2498224903306701</v>
      </c>
      <c r="J2602">
        <f t="shared" si="80"/>
        <v>0.96126169593831889</v>
      </c>
      <c r="K2602">
        <f t="shared" si="81"/>
        <v>0.70710678118654757</v>
      </c>
    </row>
    <row r="2603" spans="1:11" x14ac:dyDescent="0.25">
      <c r="A2603">
        <v>2602</v>
      </c>
      <c r="B2603">
        <v>74</v>
      </c>
      <c r="C2603">
        <v>45</v>
      </c>
      <c r="D2603">
        <v>1000000</v>
      </c>
      <c r="E2603">
        <v>1441898.9028038401</v>
      </c>
      <c r="F2603">
        <v>1441898.9028038401</v>
      </c>
      <c r="G2603">
        <v>7070200.3968367605</v>
      </c>
      <c r="H2603">
        <v>2039152.9839160801</v>
      </c>
      <c r="I2603">
        <v>1.3392803548238099</v>
      </c>
      <c r="J2603">
        <f t="shared" si="80"/>
        <v>0.96126169593831889</v>
      </c>
      <c r="K2603">
        <f t="shared" si="81"/>
        <v>0.70710678118654757</v>
      </c>
    </row>
    <row r="2604" spans="1:11" x14ac:dyDescent="0.25">
      <c r="A2604">
        <v>2603</v>
      </c>
      <c r="B2604">
        <v>74</v>
      </c>
      <c r="C2604">
        <v>45</v>
      </c>
      <c r="D2604">
        <v>2500000</v>
      </c>
      <c r="E2604">
        <v>1734256.4679736299</v>
      </c>
      <c r="F2604">
        <v>1734256.4679736299</v>
      </c>
      <c r="G2604">
        <v>8512092.9407442305</v>
      </c>
      <c r="H2604">
        <v>2452609.0176415802</v>
      </c>
      <c r="I2604">
        <v>1.94095640280326</v>
      </c>
      <c r="J2604">
        <f t="shared" si="80"/>
        <v>0.96126169593831889</v>
      </c>
      <c r="K2604">
        <f t="shared" si="81"/>
        <v>0.70710678118654757</v>
      </c>
    </row>
    <row r="2605" spans="1:11" x14ac:dyDescent="0.25">
      <c r="A2605">
        <v>2604</v>
      </c>
      <c r="B2605">
        <v>74</v>
      </c>
      <c r="C2605">
        <v>45</v>
      </c>
      <c r="D2605">
        <v>5000000</v>
      </c>
      <c r="E2605">
        <v>2221519.0765899601</v>
      </c>
      <c r="F2605">
        <v>2221519.0765899601</v>
      </c>
      <c r="G2605">
        <v>10915247.18059</v>
      </c>
      <c r="H2605">
        <v>3141702.40718407</v>
      </c>
      <c r="I2605">
        <v>3.19109785808556</v>
      </c>
      <c r="J2605">
        <f t="shared" si="80"/>
        <v>0.96126169593831889</v>
      </c>
      <c r="K2605">
        <f t="shared" si="81"/>
        <v>0.70710678118654757</v>
      </c>
    </row>
    <row r="2606" spans="1:11" x14ac:dyDescent="0.25">
      <c r="A2606">
        <v>2605</v>
      </c>
      <c r="B2606">
        <v>74</v>
      </c>
      <c r="C2606">
        <v>45</v>
      </c>
      <c r="D2606">
        <v>6000000</v>
      </c>
      <c r="E2606">
        <v>2416424.1200364898</v>
      </c>
      <c r="F2606">
        <v>2416424.1200364898</v>
      </c>
      <c r="G2606">
        <v>11876508.8765283</v>
      </c>
      <c r="H2606">
        <v>3417339.7630010699</v>
      </c>
      <c r="I2606">
        <v>3.77772625489261</v>
      </c>
      <c r="J2606">
        <f t="shared" si="80"/>
        <v>0.96126169593831889</v>
      </c>
      <c r="K2606">
        <f t="shared" si="81"/>
        <v>0.70710678118654757</v>
      </c>
    </row>
    <row r="2607" spans="1:11" x14ac:dyDescent="0.25">
      <c r="A2607">
        <v>2606</v>
      </c>
      <c r="B2607">
        <v>74</v>
      </c>
      <c r="C2607">
        <v>45</v>
      </c>
      <c r="D2607">
        <v>7000000</v>
      </c>
      <c r="E2607">
        <v>2611329.1634830199</v>
      </c>
      <c r="F2607">
        <v>2611329.1634830199</v>
      </c>
      <c r="G2607">
        <v>12837770.572466601</v>
      </c>
      <c r="H2607">
        <v>3692977.1188180698</v>
      </c>
      <c r="I2607">
        <v>4.4138242600963196</v>
      </c>
      <c r="J2607">
        <f t="shared" si="80"/>
        <v>0.96126169593831889</v>
      </c>
      <c r="K2607">
        <f t="shared" si="81"/>
        <v>0.70710678118654757</v>
      </c>
    </row>
    <row r="2608" spans="1:11" x14ac:dyDescent="0.25">
      <c r="A2608">
        <v>2607</v>
      </c>
      <c r="B2608">
        <v>74</v>
      </c>
      <c r="C2608">
        <v>45</v>
      </c>
      <c r="D2608">
        <v>8000000</v>
      </c>
      <c r="E2608">
        <v>2806234.20692955</v>
      </c>
      <c r="F2608">
        <v>2806234.2069295398</v>
      </c>
      <c r="G2608">
        <v>13799032.268404899</v>
      </c>
      <c r="H2608">
        <v>3968614.4746350702</v>
      </c>
      <c r="I2608">
        <v>5.0993918736966704</v>
      </c>
      <c r="J2608">
        <f t="shared" si="80"/>
        <v>0.96126169593831889</v>
      </c>
      <c r="K2608">
        <f t="shared" si="81"/>
        <v>0.70710678118654757</v>
      </c>
    </row>
    <row r="2609" spans="1:11" x14ac:dyDescent="0.25">
      <c r="A2609">
        <v>2608</v>
      </c>
      <c r="B2609">
        <v>74</v>
      </c>
      <c r="C2609">
        <v>45</v>
      </c>
      <c r="D2609">
        <v>9000000</v>
      </c>
      <c r="E2609">
        <v>3001139.2503760699</v>
      </c>
      <c r="F2609">
        <v>3001139.2503760699</v>
      </c>
      <c r="G2609">
        <v>14760293.9643433</v>
      </c>
      <c r="H2609">
        <v>4244251.8304520696</v>
      </c>
      <c r="I2609">
        <v>5.8344290956936602</v>
      </c>
      <c r="J2609">
        <f t="shared" si="80"/>
        <v>0.96126169593831889</v>
      </c>
      <c r="K2609">
        <f t="shared" si="81"/>
        <v>0.70710678118654757</v>
      </c>
    </row>
    <row r="2610" spans="1:11" x14ac:dyDescent="0.25">
      <c r="A2610">
        <v>2609</v>
      </c>
      <c r="B2610">
        <v>74</v>
      </c>
      <c r="C2610">
        <v>45</v>
      </c>
      <c r="D2610">
        <v>10000000</v>
      </c>
      <c r="E2610">
        <v>3196044.2938226</v>
      </c>
      <c r="F2610">
        <v>3196044.2938226</v>
      </c>
      <c r="G2610">
        <v>15721555.6602816</v>
      </c>
      <c r="H2610">
        <v>4519889.18626907</v>
      </c>
      <c r="I2610">
        <v>6.6189359260873104</v>
      </c>
      <c r="J2610">
        <f t="shared" si="80"/>
        <v>0.96126169593831889</v>
      </c>
      <c r="K2610">
        <f t="shared" si="81"/>
        <v>0.70710678118654757</v>
      </c>
    </row>
    <row r="2611" spans="1:11" x14ac:dyDescent="0.25">
      <c r="A2611">
        <v>2610</v>
      </c>
      <c r="B2611">
        <v>74</v>
      </c>
      <c r="C2611">
        <v>45</v>
      </c>
      <c r="D2611">
        <v>15000000</v>
      </c>
      <c r="E2611">
        <v>4170569.5110552502</v>
      </c>
      <c r="F2611">
        <v>4170569.5110552502</v>
      </c>
      <c r="G2611">
        <v>20527864.139973201</v>
      </c>
      <c r="H2611">
        <v>5898075.9653540701</v>
      </c>
      <c r="I2611">
        <v>11.283514204005201</v>
      </c>
      <c r="J2611">
        <f t="shared" si="80"/>
        <v>0.96126169593831889</v>
      </c>
      <c r="K2611">
        <f t="shared" si="81"/>
        <v>0.70710678118654757</v>
      </c>
    </row>
    <row r="2612" spans="1:11" x14ac:dyDescent="0.25">
      <c r="A2612">
        <v>2611</v>
      </c>
      <c r="B2612">
        <v>74</v>
      </c>
      <c r="C2612">
        <v>45</v>
      </c>
      <c r="D2612">
        <v>20000000</v>
      </c>
      <c r="E2612">
        <v>5145094.7282878999</v>
      </c>
      <c r="F2612">
        <v>5145094.7282878999</v>
      </c>
      <c r="G2612">
        <v>25334172.619664799</v>
      </c>
      <c r="H2612">
        <v>7276262.7444390599</v>
      </c>
      <c r="I2612">
        <v>17.184832691839301</v>
      </c>
      <c r="J2612">
        <f t="shared" si="80"/>
        <v>0.96126169593831889</v>
      </c>
      <c r="K2612">
        <f t="shared" si="81"/>
        <v>0.70710678118654757</v>
      </c>
    </row>
    <row r="2613" spans="1:11" x14ac:dyDescent="0.25">
      <c r="A2613">
        <v>2612</v>
      </c>
      <c r="B2613">
        <v>74</v>
      </c>
      <c r="C2613">
        <v>45</v>
      </c>
      <c r="D2613">
        <v>25000000</v>
      </c>
      <c r="E2613">
        <v>6119619.9455205398</v>
      </c>
      <c r="F2613">
        <v>6119619.9455205398</v>
      </c>
      <c r="G2613">
        <v>30140481.099356402</v>
      </c>
      <c r="H2613">
        <v>8654449.5235240608</v>
      </c>
      <c r="I2613">
        <v>24.3228913895896</v>
      </c>
      <c r="J2613">
        <f t="shared" si="80"/>
        <v>0.96126169593831889</v>
      </c>
      <c r="K2613">
        <f t="shared" si="81"/>
        <v>0.70710678118654757</v>
      </c>
    </row>
    <row r="2614" spans="1:11" x14ac:dyDescent="0.25">
      <c r="A2614">
        <v>2613</v>
      </c>
      <c r="B2614">
        <v>74</v>
      </c>
      <c r="C2614">
        <v>45</v>
      </c>
      <c r="D2614">
        <v>30000000</v>
      </c>
      <c r="E2614">
        <v>7094145.1627531899</v>
      </c>
      <c r="F2614">
        <v>7094145.1627531899</v>
      </c>
      <c r="G2614">
        <v>34946789.579048</v>
      </c>
      <c r="H2614">
        <v>10032636.302609</v>
      </c>
      <c r="I2614">
        <v>32.697690297256003</v>
      </c>
      <c r="J2614">
        <f t="shared" si="80"/>
        <v>0.96126169593831889</v>
      </c>
      <c r="K2614">
        <f t="shared" si="81"/>
        <v>0.70710678118654757</v>
      </c>
    </row>
    <row r="2615" spans="1:11" x14ac:dyDescent="0.25">
      <c r="A2615">
        <v>2614</v>
      </c>
      <c r="B2615">
        <v>74</v>
      </c>
      <c r="C2615">
        <v>45</v>
      </c>
      <c r="D2615">
        <v>35000000</v>
      </c>
      <c r="E2615">
        <v>8068670.3799858401</v>
      </c>
      <c r="F2615">
        <v>8068670.3799858401</v>
      </c>
      <c r="G2615">
        <v>39753098.058739603</v>
      </c>
      <c r="H2615">
        <v>11410823.081693999</v>
      </c>
      <c r="I2615">
        <v>42.309229414838697</v>
      </c>
      <c r="J2615">
        <f t="shared" si="80"/>
        <v>0.96126169593831889</v>
      </c>
      <c r="K2615">
        <f t="shared" si="81"/>
        <v>0.70710678118654757</v>
      </c>
    </row>
    <row r="2616" spans="1:11" x14ac:dyDescent="0.25">
      <c r="A2616">
        <v>2615</v>
      </c>
      <c r="B2616">
        <v>74</v>
      </c>
      <c r="C2616">
        <v>45</v>
      </c>
      <c r="D2616">
        <v>40000000</v>
      </c>
      <c r="E2616">
        <v>9043195.59721848</v>
      </c>
      <c r="F2616">
        <v>9043195.59721848</v>
      </c>
      <c r="G2616">
        <v>44559406.538431101</v>
      </c>
      <c r="H2616">
        <v>12789009.860779</v>
      </c>
      <c r="I2616">
        <v>53.157508742337498</v>
      </c>
      <c r="J2616">
        <f t="shared" si="80"/>
        <v>0.96126169593831889</v>
      </c>
      <c r="K2616">
        <f t="shared" si="81"/>
        <v>0.70710678118654757</v>
      </c>
    </row>
    <row r="2617" spans="1:11" x14ac:dyDescent="0.25">
      <c r="A2617">
        <v>2616</v>
      </c>
      <c r="B2617">
        <v>74</v>
      </c>
      <c r="C2617">
        <v>45</v>
      </c>
      <c r="D2617">
        <v>50000000</v>
      </c>
      <c r="E2617">
        <v>10992246.0316837</v>
      </c>
      <c r="F2617">
        <v>10992246.0316837</v>
      </c>
      <c r="G2617">
        <v>54172023.497814298</v>
      </c>
      <c r="H2617">
        <v>15545383.418949001</v>
      </c>
      <c r="I2617">
        <v>78.564288027083705</v>
      </c>
      <c r="J2617">
        <f t="shared" si="80"/>
        <v>0.96126169593831889</v>
      </c>
      <c r="K2617">
        <f t="shared" si="81"/>
        <v>0.70710678118654757</v>
      </c>
    </row>
    <row r="2618" spans="1:11" x14ac:dyDescent="0.25">
      <c r="A2618">
        <v>2617</v>
      </c>
      <c r="B2618">
        <v>74</v>
      </c>
      <c r="C2618">
        <v>45</v>
      </c>
      <c r="D2618">
        <v>75000000</v>
      </c>
      <c r="E2618">
        <v>15864872.117846999</v>
      </c>
      <c r="F2618">
        <v>15864872.117846999</v>
      </c>
      <c r="G2618">
        <v>78203565.896272302</v>
      </c>
      <c r="H2618">
        <v>22436317.314374</v>
      </c>
      <c r="I2618">
        <v>163.72418991248199</v>
      </c>
      <c r="J2618">
        <f t="shared" si="80"/>
        <v>0.96126169593831889</v>
      </c>
      <c r="K2618">
        <f t="shared" si="81"/>
        <v>0.70710678118654757</v>
      </c>
    </row>
    <row r="2619" spans="1:11" x14ac:dyDescent="0.25">
      <c r="A2619">
        <v>2618</v>
      </c>
      <c r="B2619">
        <v>74</v>
      </c>
      <c r="C2619">
        <v>45</v>
      </c>
      <c r="D2619">
        <v>100000000</v>
      </c>
      <c r="E2619">
        <v>20737498.2040102</v>
      </c>
      <c r="F2619">
        <v>20737498.2040102</v>
      </c>
      <c r="G2619">
        <v>102235108.29472999</v>
      </c>
      <c r="H2619">
        <v>29327251.209798899</v>
      </c>
      <c r="I2619">
        <v>279.80259704578498</v>
      </c>
      <c r="J2619">
        <f t="shared" si="80"/>
        <v>0.96126169593831889</v>
      </c>
      <c r="K2619">
        <f t="shared" si="81"/>
        <v>0.70710678118654757</v>
      </c>
    </row>
    <row r="2620" spans="1:11" x14ac:dyDescent="0.25">
      <c r="A2620">
        <v>2619</v>
      </c>
      <c r="B2620">
        <v>74</v>
      </c>
      <c r="C2620">
        <v>45</v>
      </c>
      <c r="D2620">
        <v>200000000</v>
      </c>
      <c r="E2620">
        <v>40228002.548663102</v>
      </c>
      <c r="F2620">
        <v>40228002.548663102</v>
      </c>
      <c r="G2620">
        <v>198361277.88856199</v>
      </c>
      <c r="H2620">
        <v>56890986.791498899</v>
      </c>
      <c r="I2620">
        <v>1053.30127805804</v>
      </c>
      <c r="J2620">
        <f t="shared" si="80"/>
        <v>0.96126169593831889</v>
      </c>
      <c r="K2620">
        <f t="shared" si="81"/>
        <v>0.70710678118654757</v>
      </c>
    </row>
    <row r="2621" spans="1:11" x14ac:dyDescent="0.25">
      <c r="A2621">
        <v>2620</v>
      </c>
      <c r="B2621">
        <v>74</v>
      </c>
      <c r="C2621">
        <v>45</v>
      </c>
      <c r="D2621">
        <v>300000000</v>
      </c>
      <c r="E2621">
        <v>59718506.893316098</v>
      </c>
      <c r="F2621">
        <v>59718506.893316098</v>
      </c>
      <c r="G2621">
        <v>294487447.48239398</v>
      </c>
      <c r="H2621">
        <v>84454722.373198807</v>
      </c>
      <c r="I2621">
        <v>2321.4960430367701</v>
      </c>
      <c r="J2621">
        <f t="shared" si="80"/>
        <v>0.96126169593831889</v>
      </c>
      <c r="K2621">
        <f t="shared" si="81"/>
        <v>0.70710678118654757</v>
      </c>
    </row>
    <row r="2622" spans="1:11" x14ac:dyDescent="0.25">
      <c r="A2622">
        <v>2621</v>
      </c>
      <c r="B2622">
        <v>74</v>
      </c>
      <c r="C2622">
        <v>45</v>
      </c>
      <c r="D2622">
        <v>350000000</v>
      </c>
      <c r="E2622">
        <v>69463759.065642506</v>
      </c>
      <c r="F2622">
        <v>69463759.065642506</v>
      </c>
      <c r="G2622">
        <v>342550532.27930999</v>
      </c>
      <c r="H2622">
        <v>98236590.164048702</v>
      </c>
      <c r="I2622">
        <v>3141.10445701356</v>
      </c>
      <c r="J2622">
        <f t="shared" si="80"/>
        <v>0.96126169593831889</v>
      </c>
      <c r="K2622">
        <f t="shared" si="81"/>
        <v>0.70710678118654757</v>
      </c>
    </row>
    <row r="2623" spans="1:11" x14ac:dyDescent="0.25">
      <c r="A2623">
        <v>2622</v>
      </c>
      <c r="B2623">
        <v>74</v>
      </c>
      <c r="C2623">
        <v>45</v>
      </c>
      <c r="D2623">
        <v>400000000</v>
      </c>
      <c r="E2623">
        <v>79209011.237968996</v>
      </c>
      <c r="F2623">
        <v>79209011.237968996</v>
      </c>
      <c r="G2623">
        <v>390613617.076226</v>
      </c>
      <c r="H2623">
        <v>112018457.954898</v>
      </c>
      <c r="I2623">
        <v>4084.3868919819702</v>
      </c>
      <c r="J2623">
        <f t="shared" si="80"/>
        <v>0.96126169593831889</v>
      </c>
      <c r="K2623">
        <f t="shared" si="81"/>
        <v>0.70710678118654757</v>
      </c>
    </row>
    <row r="2624" spans="1:11" x14ac:dyDescent="0.25">
      <c r="A2624">
        <v>2623</v>
      </c>
      <c r="B2624">
        <v>74</v>
      </c>
      <c r="C2624">
        <v>45</v>
      </c>
      <c r="D2624">
        <v>500000000</v>
      </c>
      <c r="E2624">
        <v>98699515.582621902</v>
      </c>
      <c r="F2624">
        <v>98699515.582621902</v>
      </c>
      <c r="G2624">
        <v>486739786.670057</v>
      </c>
      <c r="H2624">
        <v>139582193.536598</v>
      </c>
      <c r="I2624">
        <v>6341.9738248936401</v>
      </c>
      <c r="J2624">
        <f t="shared" si="80"/>
        <v>0.96126169593831889</v>
      </c>
      <c r="K2624">
        <f t="shared" si="81"/>
        <v>0.70710678118654757</v>
      </c>
    </row>
    <row r="2625" spans="1:11" x14ac:dyDescent="0.25">
      <c r="A2625">
        <v>2624</v>
      </c>
      <c r="B2625">
        <v>74</v>
      </c>
      <c r="C2625">
        <v>45</v>
      </c>
      <c r="D2625">
        <v>750000000</v>
      </c>
      <c r="E2625">
        <v>147425776.44425401</v>
      </c>
      <c r="F2625">
        <v>147425776.44425401</v>
      </c>
      <c r="G2625">
        <v>727055210.65463698</v>
      </c>
      <c r="H2625">
        <v>208491532.490848</v>
      </c>
      <c r="I2625">
        <v>14150.236524526101</v>
      </c>
      <c r="J2625">
        <f t="shared" si="80"/>
        <v>0.96126169593831889</v>
      </c>
      <c r="K2625">
        <f t="shared" si="81"/>
        <v>0.70710678118654757</v>
      </c>
    </row>
    <row r="2626" spans="1:11" x14ac:dyDescent="0.25">
      <c r="A2626">
        <v>2625</v>
      </c>
      <c r="B2626">
        <v>74</v>
      </c>
      <c r="C2626">
        <v>45</v>
      </c>
      <c r="D2626">
        <v>1000000000</v>
      </c>
      <c r="E2626">
        <v>196152037.305886</v>
      </c>
      <c r="F2626">
        <v>196152037.305886</v>
      </c>
      <c r="G2626">
        <v>967370634.63921702</v>
      </c>
      <c r="H2626">
        <v>277400871.44509798</v>
      </c>
      <c r="I2626">
        <v>25050.349748949</v>
      </c>
      <c r="J2626">
        <f t="shared" ref="J2626:J2689" si="82">SIN(B2626*PI()/180)</f>
        <v>0.96126169593831889</v>
      </c>
      <c r="K2626">
        <f t="shared" ref="K2626:K2689" si="83">COS(C2626*PI()/180)</f>
        <v>0.70710678118654757</v>
      </c>
    </row>
    <row r="2627" spans="1:11" x14ac:dyDescent="0.25">
      <c r="A2627">
        <v>2626</v>
      </c>
      <c r="B2627">
        <v>75</v>
      </c>
      <c r="C2627">
        <v>45</v>
      </c>
      <c r="D2627">
        <v>100</v>
      </c>
      <c r="E2627">
        <v>1170960.93428082</v>
      </c>
      <c r="F2627">
        <v>1170960.93428082</v>
      </c>
      <c r="G2627">
        <v>6138862.2749408605</v>
      </c>
      <c r="H2627">
        <v>1655988.83426901</v>
      </c>
      <c r="I2627">
        <v>1.0000314557547201</v>
      </c>
      <c r="J2627">
        <f t="shared" si="82"/>
        <v>0.96592582628906831</v>
      </c>
      <c r="K2627">
        <f t="shared" si="83"/>
        <v>0.70710678118654757</v>
      </c>
    </row>
    <row r="2628" spans="1:11" x14ac:dyDescent="0.25">
      <c r="A2628">
        <v>2627</v>
      </c>
      <c r="B2628">
        <v>75</v>
      </c>
      <c r="C2628">
        <v>45</v>
      </c>
      <c r="D2628">
        <v>500</v>
      </c>
      <c r="E2628">
        <v>1171034.1393615799</v>
      </c>
      <c r="F2628">
        <v>1171034.1393615799</v>
      </c>
      <c r="G2628">
        <v>6139248.6452713804</v>
      </c>
      <c r="H2628">
        <v>1656092.3618870501</v>
      </c>
      <c r="I2628">
        <v>1.0001572837208701</v>
      </c>
      <c r="J2628">
        <f t="shared" si="82"/>
        <v>0.96592582628906831</v>
      </c>
      <c r="K2628">
        <f t="shared" si="83"/>
        <v>0.70710678118654757</v>
      </c>
    </row>
    <row r="2629" spans="1:11" x14ac:dyDescent="0.25">
      <c r="A2629">
        <v>2628</v>
      </c>
      <c r="B2629">
        <v>75</v>
      </c>
      <c r="C2629">
        <v>45</v>
      </c>
      <c r="D2629">
        <v>1000</v>
      </c>
      <c r="E2629">
        <v>1171125.64571252</v>
      </c>
      <c r="F2629">
        <v>1171125.64571252</v>
      </c>
      <c r="G2629">
        <v>6139731.6081845304</v>
      </c>
      <c r="H2629">
        <v>1656221.7714096</v>
      </c>
      <c r="I2629">
        <v>1.0003145798099</v>
      </c>
      <c r="J2629">
        <f t="shared" si="82"/>
        <v>0.96592582628906831</v>
      </c>
      <c r="K2629">
        <f t="shared" si="83"/>
        <v>0.70710678118654757</v>
      </c>
    </row>
    <row r="2630" spans="1:11" x14ac:dyDescent="0.25">
      <c r="A2630">
        <v>2629</v>
      </c>
      <c r="B2630">
        <v>75</v>
      </c>
      <c r="C2630">
        <v>45</v>
      </c>
      <c r="D2630">
        <v>10000</v>
      </c>
      <c r="E2630">
        <v>1172772.7600295499</v>
      </c>
      <c r="F2630">
        <v>1172772.7600295499</v>
      </c>
      <c r="G2630">
        <v>6148424.9406211302</v>
      </c>
      <c r="H2630">
        <v>1658551.1428155301</v>
      </c>
      <c r="I2630">
        <v>1.00314802436543</v>
      </c>
      <c r="J2630">
        <f t="shared" si="82"/>
        <v>0.96592582628906831</v>
      </c>
      <c r="K2630">
        <f t="shared" si="83"/>
        <v>0.70710678118654757</v>
      </c>
    </row>
    <row r="2631" spans="1:11" x14ac:dyDescent="0.25">
      <c r="A2631">
        <v>2630</v>
      </c>
      <c r="B2631">
        <v>75</v>
      </c>
      <c r="C2631">
        <v>45</v>
      </c>
      <c r="D2631">
        <v>50000</v>
      </c>
      <c r="E2631">
        <v>1180093.2681052401</v>
      </c>
      <c r="F2631">
        <v>1180093.2681052401</v>
      </c>
      <c r="G2631">
        <v>6187061.9736726899</v>
      </c>
      <c r="H2631">
        <v>1668903.90461963</v>
      </c>
      <c r="I2631">
        <v>1.01578959441383</v>
      </c>
      <c r="J2631">
        <f t="shared" si="82"/>
        <v>0.96592582628906831</v>
      </c>
      <c r="K2631">
        <f t="shared" si="83"/>
        <v>0.70710678118654757</v>
      </c>
    </row>
    <row r="2632" spans="1:11" x14ac:dyDescent="0.25">
      <c r="A2632">
        <v>2631</v>
      </c>
      <c r="B2632">
        <v>75</v>
      </c>
      <c r="C2632">
        <v>45</v>
      </c>
      <c r="D2632">
        <v>100000</v>
      </c>
      <c r="E2632">
        <v>1189243.9031998501</v>
      </c>
      <c r="F2632">
        <v>1189243.9031998501</v>
      </c>
      <c r="G2632">
        <v>6235358.26498714</v>
      </c>
      <c r="H2632">
        <v>1681844.85687475</v>
      </c>
      <c r="I2632">
        <v>1.03170287029434</v>
      </c>
      <c r="J2632">
        <f t="shared" si="82"/>
        <v>0.96592582628906831</v>
      </c>
      <c r="K2632">
        <f t="shared" si="83"/>
        <v>0.70710678118654757</v>
      </c>
    </row>
    <row r="2633" spans="1:11" x14ac:dyDescent="0.25">
      <c r="A2633">
        <v>2632</v>
      </c>
      <c r="B2633">
        <v>75</v>
      </c>
      <c r="C2633">
        <v>45</v>
      </c>
      <c r="D2633">
        <v>200000</v>
      </c>
      <c r="E2633">
        <v>1207545.17338908</v>
      </c>
      <c r="F2633">
        <v>1207545.17338908</v>
      </c>
      <c r="G2633">
        <v>6331950.8476160504</v>
      </c>
      <c r="H2633">
        <v>1707726.7613850001</v>
      </c>
      <c r="I2633">
        <v>1.06390046645537</v>
      </c>
      <c r="J2633">
        <f t="shared" si="82"/>
        <v>0.96592582628906831</v>
      </c>
      <c r="K2633">
        <f t="shared" si="83"/>
        <v>0.70710678118654757</v>
      </c>
    </row>
    <row r="2634" spans="1:11" x14ac:dyDescent="0.25">
      <c r="A2634">
        <v>2633</v>
      </c>
      <c r="B2634">
        <v>75</v>
      </c>
      <c r="C2634">
        <v>45</v>
      </c>
      <c r="D2634">
        <v>300000</v>
      </c>
      <c r="E2634">
        <v>1225846.4435783001</v>
      </c>
      <c r="F2634">
        <v>1225846.4435783001</v>
      </c>
      <c r="G2634">
        <v>6428543.4302449599</v>
      </c>
      <c r="H2634">
        <v>1733608.6658952599</v>
      </c>
      <c r="I2634">
        <v>1.0965927884830999</v>
      </c>
      <c r="J2634">
        <f t="shared" si="82"/>
        <v>0.96592582628906831</v>
      </c>
      <c r="K2634">
        <f t="shared" si="83"/>
        <v>0.70710678118654757</v>
      </c>
    </row>
    <row r="2635" spans="1:11" x14ac:dyDescent="0.25">
      <c r="A2635">
        <v>2634</v>
      </c>
      <c r="B2635">
        <v>75</v>
      </c>
      <c r="C2635">
        <v>45</v>
      </c>
      <c r="D2635">
        <v>400000</v>
      </c>
      <c r="E2635">
        <v>1244147.7137675199</v>
      </c>
      <c r="F2635">
        <v>1244147.7137675199</v>
      </c>
      <c r="G2635">
        <v>6525136.0128738601</v>
      </c>
      <c r="H2635">
        <v>1759490.57040551</v>
      </c>
      <c r="I2635">
        <v>1.12977983637751</v>
      </c>
      <c r="J2635">
        <f t="shared" si="82"/>
        <v>0.96592582628906831</v>
      </c>
      <c r="K2635">
        <f t="shared" si="83"/>
        <v>0.70710678118654757</v>
      </c>
    </row>
    <row r="2636" spans="1:11" x14ac:dyDescent="0.25">
      <c r="A2636">
        <v>2635</v>
      </c>
      <c r="B2636">
        <v>75</v>
      </c>
      <c r="C2636">
        <v>45</v>
      </c>
      <c r="D2636">
        <v>500000</v>
      </c>
      <c r="E2636">
        <v>1262448.98395674</v>
      </c>
      <c r="F2636">
        <v>1262448.98395674</v>
      </c>
      <c r="G2636">
        <v>6621728.5955027696</v>
      </c>
      <c r="H2636">
        <v>1785372.4749157601</v>
      </c>
      <c r="I2636">
        <v>1.1634616101386199</v>
      </c>
      <c r="J2636">
        <f t="shared" si="82"/>
        <v>0.96592582628906831</v>
      </c>
      <c r="K2636">
        <f t="shared" si="83"/>
        <v>0.70710678118654757</v>
      </c>
    </row>
    <row r="2637" spans="1:11" x14ac:dyDescent="0.25">
      <c r="A2637">
        <v>2636</v>
      </c>
      <c r="B2637">
        <v>75</v>
      </c>
      <c r="C2637">
        <v>45</v>
      </c>
      <c r="D2637">
        <v>750000</v>
      </c>
      <c r="E2637">
        <v>1308202.1594298</v>
      </c>
      <c r="F2637">
        <v>1308202.1594298</v>
      </c>
      <c r="G2637">
        <v>6863210.0520750396</v>
      </c>
      <c r="H2637">
        <v>1850077.2361913901</v>
      </c>
      <c r="I2637">
        <v>1.24983047020816</v>
      </c>
      <c r="J2637">
        <f t="shared" si="82"/>
        <v>0.96592582628906831</v>
      </c>
      <c r="K2637">
        <f t="shared" si="83"/>
        <v>0.70710678118654757</v>
      </c>
    </row>
    <row r="2638" spans="1:11" x14ac:dyDescent="0.25">
      <c r="A2638">
        <v>2637</v>
      </c>
      <c r="B2638">
        <v>75</v>
      </c>
      <c r="C2638">
        <v>45</v>
      </c>
      <c r="D2638">
        <v>1000000</v>
      </c>
      <c r="E2638">
        <v>1353955.33490285</v>
      </c>
      <c r="F2638">
        <v>1353955.33490285</v>
      </c>
      <c r="G2638">
        <v>7104691.5086473003</v>
      </c>
      <c r="H2638">
        <v>1914781.9974670201</v>
      </c>
      <c r="I2638">
        <v>1.3392913669445301</v>
      </c>
      <c r="J2638">
        <f t="shared" si="82"/>
        <v>0.96592582628906831</v>
      </c>
      <c r="K2638">
        <f t="shared" si="83"/>
        <v>0.70710678118654757</v>
      </c>
    </row>
    <row r="2639" spans="1:11" x14ac:dyDescent="0.25">
      <c r="A2639">
        <v>2638</v>
      </c>
      <c r="B2639">
        <v>75</v>
      </c>
      <c r="C2639">
        <v>45</v>
      </c>
      <c r="D2639">
        <v>2500000</v>
      </c>
      <c r="E2639">
        <v>1628474.3877411799</v>
      </c>
      <c r="F2639">
        <v>1628474.3877411799</v>
      </c>
      <c r="G2639">
        <v>8553580.2480809093</v>
      </c>
      <c r="H2639">
        <v>2303010.5651207999</v>
      </c>
      <c r="I2639">
        <v>1.9409895173659799</v>
      </c>
      <c r="J2639">
        <f t="shared" si="82"/>
        <v>0.96592582628906831</v>
      </c>
      <c r="K2639">
        <f t="shared" si="83"/>
        <v>0.70710678118654757</v>
      </c>
    </row>
    <row r="2640" spans="1:11" x14ac:dyDescent="0.25">
      <c r="A2640">
        <v>2639</v>
      </c>
      <c r="B2640">
        <v>75</v>
      </c>
      <c r="C2640">
        <v>45</v>
      </c>
      <c r="D2640">
        <v>5000000</v>
      </c>
      <c r="E2640">
        <v>2086006.14247173</v>
      </c>
      <c r="F2640">
        <v>2086006.14247173</v>
      </c>
      <c r="G2640">
        <v>10968394.8138035</v>
      </c>
      <c r="H2640">
        <v>2950058.1778771002</v>
      </c>
      <c r="I2640">
        <v>3.1911827014141001</v>
      </c>
      <c r="J2640">
        <f t="shared" si="82"/>
        <v>0.96592582628906831</v>
      </c>
      <c r="K2640">
        <f t="shared" si="83"/>
        <v>0.70710678118654757</v>
      </c>
    </row>
    <row r="2641" spans="1:11" x14ac:dyDescent="0.25">
      <c r="A2641">
        <v>2640</v>
      </c>
      <c r="B2641">
        <v>75</v>
      </c>
      <c r="C2641">
        <v>45</v>
      </c>
      <c r="D2641">
        <v>6000000</v>
      </c>
      <c r="E2641">
        <v>2269018.8443639502</v>
      </c>
      <c r="F2641">
        <v>2269018.8443639502</v>
      </c>
      <c r="G2641">
        <v>11934320.6400926</v>
      </c>
      <c r="H2641">
        <v>3208877.2229796201</v>
      </c>
      <c r="I2641">
        <v>3.7778370017043601</v>
      </c>
      <c r="J2641">
        <f t="shared" si="82"/>
        <v>0.96592582628906831</v>
      </c>
      <c r="K2641">
        <f t="shared" si="83"/>
        <v>0.70710678118654757</v>
      </c>
    </row>
    <row r="2642" spans="1:11" x14ac:dyDescent="0.25">
      <c r="A2642">
        <v>2641</v>
      </c>
      <c r="B2642">
        <v>75</v>
      </c>
      <c r="C2642">
        <v>45</v>
      </c>
      <c r="D2642">
        <v>7000000</v>
      </c>
      <c r="E2642">
        <v>2452031.5462561701</v>
      </c>
      <c r="F2642">
        <v>2452031.5462561701</v>
      </c>
      <c r="G2642">
        <v>12900246.466381701</v>
      </c>
      <c r="H2642">
        <v>3467696.2680821498</v>
      </c>
      <c r="I2642">
        <v>4.4139638886637496</v>
      </c>
      <c r="J2642">
        <f t="shared" si="82"/>
        <v>0.96592582628906831</v>
      </c>
      <c r="K2642">
        <f t="shared" si="83"/>
        <v>0.70710678118654757</v>
      </c>
    </row>
    <row r="2643" spans="1:11" x14ac:dyDescent="0.25">
      <c r="A2643">
        <v>2642</v>
      </c>
      <c r="B2643">
        <v>75</v>
      </c>
      <c r="C2643">
        <v>45</v>
      </c>
      <c r="D2643">
        <v>8000000</v>
      </c>
      <c r="E2643">
        <v>2635044.2481483901</v>
      </c>
      <c r="F2643">
        <v>2635044.2481483901</v>
      </c>
      <c r="G2643">
        <v>13866172.292670701</v>
      </c>
      <c r="H2643">
        <v>3726515.3131846702</v>
      </c>
      <c r="I2643">
        <v>5.0995633622922902</v>
      </c>
      <c r="J2643">
        <f t="shared" si="82"/>
        <v>0.96592582628906831</v>
      </c>
      <c r="K2643">
        <f t="shared" si="83"/>
        <v>0.70710678118654757</v>
      </c>
    </row>
    <row r="2644" spans="1:11" x14ac:dyDescent="0.25">
      <c r="A2644">
        <v>2643</v>
      </c>
      <c r="B2644">
        <v>75</v>
      </c>
      <c r="C2644">
        <v>45</v>
      </c>
      <c r="D2644">
        <v>9000000</v>
      </c>
      <c r="E2644">
        <v>2818056.95004061</v>
      </c>
      <c r="F2644">
        <v>2818056.95004061</v>
      </c>
      <c r="G2644">
        <v>14832098.118959799</v>
      </c>
      <c r="H2644">
        <v>3985334.3582871901</v>
      </c>
      <c r="I2644">
        <v>5.8346354225899697</v>
      </c>
      <c r="J2644">
        <f t="shared" si="82"/>
        <v>0.96592582628906831</v>
      </c>
      <c r="K2644">
        <f t="shared" si="83"/>
        <v>0.70710678118654757</v>
      </c>
    </row>
    <row r="2645" spans="1:11" x14ac:dyDescent="0.25">
      <c r="A2645">
        <v>2644</v>
      </c>
      <c r="B2645">
        <v>75</v>
      </c>
      <c r="C2645">
        <v>45</v>
      </c>
      <c r="D2645">
        <v>10000000</v>
      </c>
      <c r="E2645">
        <v>3001069.65193283</v>
      </c>
      <c r="F2645">
        <v>3001069.65193283</v>
      </c>
      <c r="G2645">
        <v>15798023.9452489</v>
      </c>
      <c r="H2645">
        <v>4244153.40338971</v>
      </c>
      <c r="I2645">
        <v>6.6191800695568004</v>
      </c>
      <c r="J2645">
        <f t="shared" si="82"/>
        <v>0.96592582628906831</v>
      </c>
      <c r="K2645">
        <f t="shared" si="83"/>
        <v>0.70710678118654757</v>
      </c>
    </row>
    <row r="2646" spans="1:11" x14ac:dyDescent="0.25">
      <c r="A2646">
        <v>2645</v>
      </c>
      <c r="B2646">
        <v>75</v>
      </c>
      <c r="C2646">
        <v>45</v>
      </c>
      <c r="D2646">
        <v>15000000</v>
      </c>
      <c r="E2646">
        <v>3916133.16139392</v>
      </c>
      <c r="F2646">
        <v>3916133.16139392</v>
      </c>
      <c r="G2646">
        <v>20627653.076694202</v>
      </c>
      <c r="H2646">
        <v>5538248.6289023096</v>
      </c>
      <c r="I2646">
        <v>11.283992104428</v>
      </c>
      <c r="J2646">
        <f t="shared" si="82"/>
        <v>0.96592582628906831</v>
      </c>
      <c r="K2646">
        <f t="shared" si="83"/>
        <v>0.70710678118654757</v>
      </c>
    </row>
    <row r="2647" spans="1:11" x14ac:dyDescent="0.25">
      <c r="A2647">
        <v>2646</v>
      </c>
      <c r="B2647">
        <v>75</v>
      </c>
      <c r="C2647">
        <v>45</v>
      </c>
      <c r="D2647">
        <v>20000000</v>
      </c>
      <c r="E2647">
        <v>4831196.6708550202</v>
      </c>
      <c r="F2647">
        <v>4831196.6708550202</v>
      </c>
      <c r="G2647">
        <v>25457282.208139598</v>
      </c>
      <c r="H2647">
        <v>6832343.8544149203</v>
      </c>
      <c r="I2647">
        <v>17.1856188060279</v>
      </c>
      <c r="J2647">
        <f t="shared" si="82"/>
        <v>0.96592582628906831</v>
      </c>
      <c r="K2647">
        <f t="shared" si="83"/>
        <v>0.70710678118654757</v>
      </c>
    </row>
    <row r="2648" spans="1:11" x14ac:dyDescent="0.25">
      <c r="A2648">
        <v>2647</v>
      </c>
      <c r="B2648">
        <v>75</v>
      </c>
      <c r="C2648">
        <v>45</v>
      </c>
      <c r="D2648">
        <v>25000000</v>
      </c>
      <c r="E2648">
        <v>5746260.1803161101</v>
      </c>
      <c r="F2648">
        <v>5746260.1803161101</v>
      </c>
      <c r="G2648">
        <v>30286911.339584898</v>
      </c>
      <c r="H2648">
        <v>8126439.0799275199</v>
      </c>
      <c r="I2648">
        <v>24.324060174356301</v>
      </c>
      <c r="J2648">
        <f t="shared" si="82"/>
        <v>0.96592582628906831</v>
      </c>
      <c r="K2648">
        <f t="shared" si="83"/>
        <v>0.70710678118654757</v>
      </c>
    </row>
    <row r="2649" spans="1:11" x14ac:dyDescent="0.25">
      <c r="A2649">
        <v>2648</v>
      </c>
      <c r="B2649">
        <v>75</v>
      </c>
      <c r="C2649">
        <v>45</v>
      </c>
      <c r="D2649">
        <v>30000000</v>
      </c>
      <c r="E2649">
        <v>6661323.6897772104</v>
      </c>
      <c r="F2649">
        <v>6661323.6897772104</v>
      </c>
      <c r="G2649">
        <v>35116540.471030198</v>
      </c>
      <c r="H2649">
        <v>9420534.3054401204</v>
      </c>
      <c r="I2649">
        <v>32.699316209413396</v>
      </c>
      <c r="J2649">
        <f t="shared" si="82"/>
        <v>0.96592582628906831</v>
      </c>
      <c r="K2649">
        <f t="shared" si="83"/>
        <v>0.70710678118654757</v>
      </c>
    </row>
    <row r="2650" spans="1:11" x14ac:dyDescent="0.25">
      <c r="A2650">
        <v>2649</v>
      </c>
      <c r="B2650">
        <v>75</v>
      </c>
      <c r="C2650">
        <v>45</v>
      </c>
      <c r="D2650">
        <v>35000000</v>
      </c>
      <c r="E2650">
        <v>7576387.1992383096</v>
      </c>
      <c r="F2650">
        <v>7576387.1992383096</v>
      </c>
      <c r="G2650">
        <v>39946169.602475598</v>
      </c>
      <c r="H2650">
        <v>10714629.530952699</v>
      </c>
      <c r="I2650">
        <v>42.311386911199001</v>
      </c>
      <c r="J2650">
        <f t="shared" si="82"/>
        <v>0.96592582628906831</v>
      </c>
      <c r="K2650">
        <f t="shared" si="83"/>
        <v>0.70710678118654757</v>
      </c>
    </row>
    <row r="2651" spans="1:11" x14ac:dyDescent="0.25">
      <c r="A2651">
        <v>2650</v>
      </c>
      <c r="B2651">
        <v>75</v>
      </c>
      <c r="C2651">
        <v>45</v>
      </c>
      <c r="D2651">
        <v>40000000</v>
      </c>
      <c r="E2651">
        <v>8491450.7086994108</v>
      </c>
      <c r="F2651">
        <v>8491450.7086993996</v>
      </c>
      <c r="G2651">
        <v>44775798.733920902</v>
      </c>
      <c r="H2651">
        <v>12008724.756465301</v>
      </c>
      <c r="I2651">
        <v>53.160272279713197</v>
      </c>
      <c r="J2651">
        <f t="shared" si="82"/>
        <v>0.96592582628906831</v>
      </c>
      <c r="K2651">
        <f t="shared" si="83"/>
        <v>0.70710678118654757</v>
      </c>
    </row>
    <row r="2652" spans="1:11" x14ac:dyDescent="0.25">
      <c r="A2652">
        <v>2651</v>
      </c>
      <c r="B2652">
        <v>75</v>
      </c>
      <c r="C2652">
        <v>45</v>
      </c>
      <c r="D2652">
        <v>50000000</v>
      </c>
      <c r="E2652">
        <v>10321577.7276216</v>
      </c>
      <c r="F2652">
        <v>10321577.7276216</v>
      </c>
      <c r="G2652">
        <v>54435056.996811599</v>
      </c>
      <c r="H2652">
        <v>14596915.2074905</v>
      </c>
      <c r="I2652">
        <v>78.568487016927307</v>
      </c>
      <c r="J2652">
        <f t="shared" si="82"/>
        <v>0.96592582628906831</v>
      </c>
      <c r="K2652">
        <f t="shared" si="83"/>
        <v>0.70710678118654757</v>
      </c>
    </row>
    <row r="2653" spans="1:11" x14ac:dyDescent="0.25">
      <c r="A2653">
        <v>2652</v>
      </c>
      <c r="B2653">
        <v>75</v>
      </c>
      <c r="C2653">
        <v>45</v>
      </c>
      <c r="D2653">
        <v>75000000</v>
      </c>
      <c r="E2653">
        <v>14896895.274927</v>
      </c>
      <c r="F2653">
        <v>14896895.274927</v>
      </c>
      <c r="G2653">
        <v>78583202.654038295</v>
      </c>
      <c r="H2653">
        <v>21067391.3350535</v>
      </c>
      <c r="I2653">
        <v>163.733280527712</v>
      </c>
      <c r="J2653">
        <f t="shared" si="82"/>
        <v>0.96592582628906831</v>
      </c>
      <c r="K2653">
        <f t="shared" si="83"/>
        <v>0.70710678118654757</v>
      </c>
    </row>
    <row r="2654" spans="1:11" x14ac:dyDescent="0.25">
      <c r="A2654">
        <v>2653</v>
      </c>
      <c r="B2654">
        <v>75</v>
      </c>
      <c r="C2654">
        <v>45</v>
      </c>
      <c r="D2654">
        <v>100000000</v>
      </c>
      <c r="E2654">
        <v>19472212.8222325</v>
      </c>
      <c r="F2654">
        <v>19472212.8222325</v>
      </c>
      <c r="G2654">
        <v>102731348.31126501</v>
      </c>
      <c r="H2654">
        <v>27537867.4626165</v>
      </c>
      <c r="I2654">
        <v>279.81844070671298</v>
      </c>
      <c r="J2654">
        <f t="shared" si="82"/>
        <v>0.96592582628906831</v>
      </c>
      <c r="K2654">
        <f t="shared" si="83"/>
        <v>0.70710678118654757</v>
      </c>
    </row>
    <row r="2655" spans="1:11" x14ac:dyDescent="0.25">
      <c r="A2655">
        <v>2654</v>
      </c>
      <c r="B2655">
        <v>75</v>
      </c>
      <c r="C2655">
        <v>45</v>
      </c>
      <c r="D2655">
        <v>200000000</v>
      </c>
      <c r="E2655">
        <v>37773483.0114545</v>
      </c>
      <c r="F2655">
        <v>37773483.011454403</v>
      </c>
      <c r="G2655">
        <v>199323930.940171</v>
      </c>
      <c r="H2655">
        <v>53419771.972868599</v>
      </c>
      <c r="I2655">
        <v>1053.36274810485</v>
      </c>
      <c r="J2655">
        <f t="shared" si="82"/>
        <v>0.96592582628906831</v>
      </c>
      <c r="K2655">
        <f t="shared" si="83"/>
        <v>0.70710678118654757</v>
      </c>
    </row>
    <row r="2656" spans="1:11" x14ac:dyDescent="0.25">
      <c r="A2656">
        <v>2655</v>
      </c>
      <c r="B2656">
        <v>75</v>
      </c>
      <c r="C2656">
        <v>45</v>
      </c>
      <c r="D2656">
        <v>300000000</v>
      </c>
      <c r="E2656">
        <v>56074753.200676396</v>
      </c>
      <c r="F2656">
        <v>56074753.200676396</v>
      </c>
      <c r="G2656">
        <v>295916513.56907803</v>
      </c>
      <c r="H2656">
        <v>79301676.483120695</v>
      </c>
      <c r="I2656">
        <v>2321.6329221944402</v>
      </c>
      <c r="J2656">
        <f t="shared" si="82"/>
        <v>0.96592582628906831</v>
      </c>
      <c r="K2656">
        <f t="shared" si="83"/>
        <v>0.70710678118654757</v>
      </c>
    </row>
    <row r="2657" spans="1:11" x14ac:dyDescent="0.25">
      <c r="A2657">
        <v>2656</v>
      </c>
      <c r="B2657">
        <v>75</v>
      </c>
      <c r="C2657">
        <v>45</v>
      </c>
      <c r="D2657">
        <v>350000000</v>
      </c>
      <c r="E2657">
        <v>65225388.2952874</v>
      </c>
      <c r="F2657">
        <v>65225388.295287304</v>
      </c>
      <c r="G2657">
        <v>344212804.88353199</v>
      </c>
      <c r="H2657">
        <v>92242628.738246694</v>
      </c>
      <c r="I2657">
        <v>3141.2902092485101</v>
      </c>
      <c r="J2657">
        <f t="shared" si="82"/>
        <v>0.96592582628906831</v>
      </c>
      <c r="K2657">
        <f t="shared" si="83"/>
        <v>0.70710678118654757</v>
      </c>
    </row>
    <row r="2658" spans="1:11" x14ac:dyDescent="0.25">
      <c r="A2658">
        <v>2657</v>
      </c>
      <c r="B2658">
        <v>75</v>
      </c>
      <c r="C2658">
        <v>45</v>
      </c>
      <c r="D2658">
        <v>400000000</v>
      </c>
      <c r="E2658">
        <v>74376023.3898983</v>
      </c>
      <c r="F2658">
        <v>74376023.3898983</v>
      </c>
      <c r="G2658">
        <v>392509096.19798499</v>
      </c>
      <c r="H2658">
        <v>105183580.99337199</v>
      </c>
      <c r="I2658">
        <v>4084.6289629754501</v>
      </c>
      <c r="J2658">
        <f t="shared" si="82"/>
        <v>0.96592582628906831</v>
      </c>
      <c r="K2658">
        <f t="shared" si="83"/>
        <v>0.70710678118654757</v>
      </c>
    </row>
    <row r="2659" spans="1:11" x14ac:dyDescent="0.25">
      <c r="A2659">
        <v>2658</v>
      </c>
      <c r="B2659">
        <v>75</v>
      </c>
      <c r="C2659">
        <v>45</v>
      </c>
      <c r="D2659">
        <v>500000000</v>
      </c>
      <c r="E2659">
        <v>92677293.579120204</v>
      </c>
      <c r="F2659">
        <v>92677293.579120204</v>
      </c>
      <c r="G2659">
        <v>489101678.82689202</v>
      </c>
      <c r="H2659">
        <v>131065485.50362401</v>
      </c>
      <c r="I2659">
        <v>6342.3508704479</v>
      </c>
      <c r="J2659">
        <f t="shared" si="82"/>
        <v>0.96592582628906831</v>
      </c>
      <c r="K2659">
        <f t="shared" si="83"/>
        <v>0.70710678118654757</v>
      </c>
    </row>
    <row r="2660" spans="1:11" x14ac:dyDescent="0.25">
      <c r="A2660">
        <v>2659</v>
      </c>
      <c r="B2660">
        <v>75</v>
      </c>
      <c r="C2660">
        <v>45</v>
      </c>
      <c r="D2660">
        <v>750000000</v>
      </c>
      <c r="E2660">
        <v>138430469.05217499</v>
      </c>
      <c r="F2660">
        <v>138430469.05217499</v>
      </c>
      <c r="G2660">
        <v>730583135.39915895</v>
      </c>
      <c r="H2660">
        <v>195770246.779255</v>
      </c>
      <c r="I2660">
        <v>14151.081305903999</v>
      </c>
      <c r="J2660">
        <f t="shared" si="82"/>
        <v>0.96592582628906831</v>
      </c>
      <c r="K2660">
        <f t="shared" si="83"/>
        <v>0.70710678118654757</v>
      </c>
    </row>
    <row r="2661" spans="1:11" x14ac:dyDescent="0.25">
      <c r="A2661">
        <v>2660</v>
      </c>
      <c r="B2661">
        <v>75</v>
      </c>
      <c r="C2661">
        <v>45</v>
      </c>
      <c r="D2661">
        <v>1000000000</v>
      </c>
      <c r="E2661">
        <v>184183644.52522901</v>
      </c>
      <c r="F2661">
        <v>184183644.52522901</v>
      </c>
      <c r="G2661">
        <v>972064591.97142601</v>
      </c>
      <c r="H2661">
        <v>260475008.054885</v>
      </c>
      <c r="I2661">
        <v>25051.848408181599</v>
      </c>
      <c r="J2661">
        <f t="shared" si="82"/>
        <v>0.96592582628906831</v>
      </c>
      <c r="K2661">
        <f t="shared" si="83"/>
        <v>0.70710678118654757</v>
      </c>
    </row>
    <row r="2662" spans="1:11" x14ac:dyDescent="0.25">
      <c r="A2662">
        <v>2661</v>
      </c>
      <c r="B2662">
        <v>76</v>
      </c>
      <c r="C2662">
        <v>45</v>
      </c>
      <c r="D2662">
        <v>100</v>
      </c>
      <c r="E2662">
        <v>1094545.27273549</v>
      </c>
      <c r="F2662">
        <v>1094545.27273549</v>
      </c>
      <c r="G2662">
        <v>6166810.5625028098</v>
      </c>
      <c r="H2662">
        <v>1547920.7693339</v>
      </c>
      <c r="I2662">
        <v>1.0000314566512201</v>
      </c>
      <c r="J2662">
        <f t="shared" si="82"/>
        <v>0.97029572627599647</v>
      </c>
      <c r="K2662">
        <f t="shared" si="83"/>
        <v>0.70710678118654757</v>
      </c>
    </row>
    <row r="2663" spans="1:11" x14ac:dyDescent="0.25">
      <c r="A2663">
        <v>2662</v>
      </c>
      <c r="B2663">
        <v>76</v>
      </c>
      <c r="C2663">
        <v>45</v>
      </c>
      <c r="D2663">
        <v>500</v>
      </c>
      <c r="E2663">
        <v>1094613.6985806499</v>
      </c>
      <c r="F2663">
        <v>1094613.6985806499</v>
      </c>
      <c r="G2663">
        <v>6167198.6807933198</v>
      </c>
      <c r="H2663">
        <v>1548017.5380921401</v>
      </c>
      <c r="I2663">
        <v>1.00015728820365</v>
      </c>
      <c r="J2663">
        <f t="shared" si="82"/>
        <v>0.97029572627599647</v>
      </c>
      <c r="K2663">
        <f t="shared" si="83"/>
        <v>0.70710678118654757</v>
      </c>
    </row>
    <row r="2664" spans="1:11" x14ac:dyDescent="0.25">
      <c r="A2664">
        <v>2663</v>
      </c>
      <c r="B2664">
        <v>76</v>
      </c>
      <c r="C2664">
        <v>45</v>
      </c>
      <c r="D2664">
        <v>1000</v>
      </c>
      <c r="E2664">
        <v>1094699.2308871001</v>
      </c>
      <c r="F2664">
        <v>1094699.2308871001</v>
      </c>
      <c r="G2664">
        <v>6167683.8286564602</v>
      </c>
      <c r="H2664">
        <v>1548138.4990399401</v>
      </c>
      <c r="I2664">
        <v>1.00031458877615</v>
      </c>
      <c r="J2664">
        <f t="shared" si="82"/>
        <v>0.97029572627599647</v>
      </c>
      <c r="K2664">
        <f t="shared" si="83"/>
        <v>0.70710678118654757</v>
      </c>
    </row>
    <row r="2665" spans="1:11" x14ac:dyDescent="0.25">
      <c r="A2665">
        <v>2664</v>
      </c>
      <c r="B2665">
        <v>76</v>
      </c>
      <c r="C2665">
        <v>45</v>
      </c>
      <c r="D2665">
        <v>10000</v>
      </c>
      <c r="E2665">
        <v>1096238.8124031699</v>
      </c>
      <c r="F2665">
        <v>1096238.8124031599</v>
      </c>
      <c r="G2665">
        <v>6176416.4901929405</v>
      </c>
      <c r="H2665">
        <v>1550315.7961003301</v>
      </c>
      <c r="I2665">
        <v>1.0031481141541501</v>
      </c>
      <c r="J2665">
        <f t="shared" si="82"/>
        <v>0.97029572627599647</v>
      </c>
      <c r="K2665">
        <f t="shared" si="83"/>
        <v>0.70710678118654757</v>
      </c>
    </row>
    <row r="2666" spans="1:11" x14ac:dyDescent="0.25">
      <c r="A2666">
        <v>2665</v>
      </c>
      <c r="B2666">
        <v>76</v>
      </c>
      <c r="C2666">
        <v>45</v>
      </c>
      <c r="D2666">
        <v>50000</v>
      </c>
      <c r="E2666">
        <v>1103081.39691901</v>
      </c>
      <c r="F2666">
        <v>1103081.39691901</v>
      </c>
      <c r="G2666">
        <v>6215228.3192439796</v>
      </c>
      <c r="H2666">
        <v>1559992.67192432</v>
      </c>
      <c r="I2666">
        <v>1.01579004616091</v>
      </c>
      <c r="J2666">
        <f t="shared" si="82"/>
        <v>0.97029572627599647</v>
      </c>
      <c r="K2666">
        <f t="shared" si="83"/>
        <v>0.70710678118654757</v>
      </c>
    </row>
    <row r="2667" spans="1:11" x14ac:dyDescent="0.25">
      <c r="A2667">
        <v>2666</v>
      </c>
      <c r="B2667">
        <v>76</v>
      </c>
      <c r="C2667">
        <v>45</v>
      </c>
      <c r="D2667">
        <v>100000</v>
      </c>
      <c r="E2667">
        <v>1111634.62756381</v>
      </c>
      <c r="F2667">
        <v>1111634.62756381</v>
      </c>
      <c r="G2667">
        <v>6263743.1055577798</v>
      </c>
      <c r="H2667">
        <v>1572088.7667043</v>
      </c>
      <c r="I2667">
        <v>1.0317037807971801</v>
      </c>
      <c r="J2667">
        <f t="shared" si="82"/>
        <v>0.97029572627599647</v>
      </c>
      <c r="K2667">
        <f t="shared" si="83"/>
        <v>0.70710678118654757</v>
      </c>
    </row>
    <row r="2668" spans="1:11" x14ac:dyDescent="0.25">
      <c r="A2668">
        <v>2667</v>
      </c>
      <c r="B2668">
        <v>76</v>
      </c>
      <c r="C2668">
        <v>45</v>
      </c>
      <c r="D2668">
        <v>200000</v>
      </c>
      <c r="E2668">
        <v>1128741.08885341</v>
      </c>
      <c r="F2668">
        <v>1128741.08885341</v>
      </c>
      <c r="G2668">
        <v>6360772.6781853801</v>
      </c>
      <c r="H2668">
        <v>1596280.95626427</v>
      </c>
      <c r="I2668">
        <v>1.0639023154957701</v>
      </c>
      <c r="J2668">
        <f t="shared" si="82"/>
        <v>0.97029572627599647</v>
      </c>
      <c r="K2668">
        <f t="shared" si="83"/>
        <v>0.70710678118654757</v>
      </c>
    </row>
    <row r="2669" spans="1:11" x14ac:dyDescent="0.25">
      <c r="A2669">
        <v>2668</v>
      </c>
      <c r="B2669">
        <v>76</v>
      </c>
      <c r="C2669">
        <v>45</v>
      </c>
      <c r="D2669">
        <v>300000</v>
      </c>
      <c r="E2669">
        <v>1145847.55014301</v>
      </c>
      <c r="F2669">
        <v>1145847.55014301</v>
      </c>
      <c r="G2669">
        <v>6457802.2508129803</v>
      </c>
      <c r="H2669">
        <v>1620473.1458242401</v>
      </c>
      <c r="I2669">
        <v>1.09659560409579</v>
      </c>
      <c r="J2669">
        <f t="shared" si="82"/>
        <v>0.97029572627599647</v>
      </c>
      <c r="K2669">
        <f t="shared" si="83"/>
        <v>0.70710678118654757</v>
      </c>
    </row>
    <row r="2670" spans="1:11" x14ac:dyDescent="0.25">
      <c r="A2670">
        <v>2669</v>
      </c>
      <c r="B2670">
        <v>76</v>
      </c>
      <c r="C2670">
        <v>45</v>
      </c>
      <c r="D2670">
        <v>400000</v>
      </c>
      <c r="E2670">
        <v>1162954.01143262</v>
      </c>
      <c r="F2670">
        <v>1162954.01143262</v>
      </c>
      <c r="G2670">
        <v>6554831.8234405797</v>
      </c>
      <c r="H2670">
        <v>1644665.3353842001</v>
      </c>
      <c r="I2670">
        <v>1.12978364659722</v>
      </c>
      <c r="J2670">
        <f t="shared" si="82"/>
        <v>0.97029572627599647</v>
      </c>
      <c r="K2670">
        <f t="shared" si="83"/>
        <v>0.70710678118654757</v>
      </c>
    </row>
    <row r="2671" spans="1:11" x14ac:dyDescent="0.25">
      <c r="A2671">
        <v>2670</v>
      </c>
      <c r="B2671">
        <v>76</v>
      </c>
      <c r="C2671">
        <v>45</v>
      </c>
      <c r="D2671">
        <v>500000</v>
      </c>
      <c r="E2671">
        <v>1180060.47272222</v>
      </c>
      <c r="F2671">
        <v>1180060.47272222</v>
      </c>
      <c r="G2671">
        <v>6651861.39606818</v>
      </c>
      <c r="H2671">
        <v>1668857.5249441699</v>
      </c>
      <c r="I2671">
        <v>1.1634664430000701</v>
      </c>
      <c r="J2671">
        <f t="shared" si="82"/>
        <v>0.97029572627599647</v>
      </c>
      <c r="K2671">
        <f t="shared" si="83"/>
        <v>0.70710678118654757</v>
      </c>
    </row>
    <row r="2672" spans="1:11" x14ac:dyDescent="0.25">
      <c r="A2672">
        <v>2671</v>
      </c>
      <c r="B2672">
        <v>76</v>
      </c>
      <c r="C2672">
        <v>45</v>
      </c>
      <c r="D2672">
        <v>750000</v>
      </c>
      <c r="E2672">
        <v>1222826.62594623</v>
      </c>
      <c r="F2672">
        <v>1222826.62594623</v>
      </c>
      <c r="G2672">
        <v>6894435.3276371798</v>
      </c>
      <c r="H2672">
        <v>1729337.9988440899</v>
      </c>
      <c r="I2672">
        <v>1.24983798232591</v>
      </c>
      <c r="J2672">
        <f t="shared" si="82"/>
        <v>0.97029572627599647</v>
      </c>
      <c r="K2672">
        <f t="shared" si="83"/>
        <v>0.70710678118654757</v>
      </c>
    </row>
    <row r="2673" spans="1:11" x14ac:dyDescent="0.25">
      <c r="A2673">
        <v>2672</v>
      </c>
      <c r="B2673">
        <v>76</v>
      </c>
      <c r="C2673">
        <v>45</v>
      </c>
      <c r="D2673">
        <v>1000000</v>
      </c>
      <c r="E2673">
        <v>1265592.77917023</v>
      </c>
      <c r="F2673">
        <v>1265592.77917023</v>
      </c>
      <c r="G2673">
        <v>7137009.2592061805</v>
      </c>
      <c r="H2673">
        <v>1789818.4727439999</v>
      </c>
      <c r="I2673">
        <v>1.3393017335355999</v>
      </c>
      <c r="J2673">
        <f t="shared" si="82"/>
        <v>0.97029572627599647</v>
      </c>
      <c r="K2673">
        <f t="shared" si="83"/>
        <v>0.70710678118654757</v>
      </c>
    </row>
    <row r="2674" spans="1:11" x14ac:dyDescent="0.25">
      <c r="A2674">
        <v>2673</v>
      </c>
      <c r="B2674">
        <v>76</v>
      </c>
      <c r="C2674">
        <v>45</v>
      </c>
      <c r="D2674">
        <v>2500000</v>
      </c>
      <c r="E2674">
        <v>1522189.6985142799</v>
      </c>
      <c r="F2674">
        <v>1522189.6985142799</v>
      </c>
      <c r="G2674">
        <v>8592452.8486201707</v>
      </c>
      <c r="H2674">
        <v>2152701.3161435099</v>
      </c>
      <c r="I2674">
        <v>1.9410206903548799</v>
      </c>
      <c r="J2674">
        <f t="shared" si="82"/>
        <v>0.97029572627599647</v>
      </c>
      <c r="K2674">
        <f t="shared" si="83"/>
        <v>0.70710678118654757</v>
      </c>
    </row>
    <row r="2675" spans="1:11" x14ac:dyDescent="0.25">
      <c r="A2675">
        <v>2674</v>
      </c>
      <c r="B2675">
        <v>76</v>
      </c>
      <c r="C2675">
        <v>45</v>
      </c>
      <c r="D2675">
        <v>5000000</v>
      </c>
      <c r="E2675">
        <v>1949851.2307543501</v>
      </c>
      <c r="F2675">
        <v>1949851.2307543501</v>
      </c>
      <c r="G2675">
        <v>11018192.1643101</v>
      </c>
      <c r="H2675">
        <v>2757506.0551426802</v>
      </c>
      <c r="I2675">
        <v>3.1912625690959899</v>
      </c>
      <c r="J2675">
        <f t="shared" si="82"/>
        <v>0.97029572627599647</v>
      </c>
      <c r="K2675">
        <f t="shared" si="83"/>
        <v>0.70710678118654757</v>
      </c>
    </row>
    <row r="2676" spans="1:11" x14ac:dyDescent="0.25">
      <c r="A2676">
        <v>2675</v>
      </c>
      <c r="B2676">
        <v>76</v>
      </c>
      <c r="C2676">
        <v>45</v>
      </c>
      <c r="D2676">
        <v>6000000</v>
      </c>
      <c r="E2676">
        <v>2120915.8436503801</v>
      </c>
      <c r="F2676">
        <v>2120915.8436503801</v>
      </c>
      <c r="G2676">
        <v>11988487.890586101</v>
      </c>
      <c r="H2676">
        <v>2999427.9507423402</v>
      </c>
      <c r="I2676">
        <v>3.7779412533405798</v>
      </c>
      <c r="J2676">
        <f t="shared" si="82"/>
        <v>0.97029572627599647</v>
      </c>
      <c r="K2676">
        <f t="shared" si="83"/>
        <v>0.70710678118654757</v>
      </c>
    </row>
    <row r="2677" spans="1:11" x14ac:dyDescent="0.25">
      <c r="A2677">
        <v>2676</v>
      </c>
      <c r="B2677">
        <v>76</v>
      </c>
      <c r="C2677">
        <v>45</v>
      </c>
      <c r="D2677">
        <v>7000000</v>
      </c>
      <c r="E2677">
        <v>2291980.45654641</v>
      </c>
      <c r="F2677">
        <v>2291980.45654641</v>
      </c>
      <c r="G2677">
        <v>12958783.6168621</v>
      </c>
      <c r="H2677">
        <v>3241349.84634201</v>
      </c>
      <c r="I2677">
        <v>4.4140953277269599</v>
      </c>
      <c r="J2677">
        <f t="shared" si="82"/>
        <v>0.97029572627599647</v>
      </c>
      <c r="K2677">
        <f t="shared" si="83"/>
        <v>0.70710678118654757</v>
      </c>
    </row>
    <row r="2678" spans="1:11" x14ac:dyDescent="0.25">
      <c r="A2678">
        <v>2677</v>
      </c>
      <c r="B2678">
        <v>76</v>
      </c>
      <c r="C2678">
        <v>45</v>
      </c>
      <c r="D2678">
        <v>8000000</v>
      </c>
      <c r="E2678">
        <v>2463045.0694424398</v>
      </c>
      <c r="F2678">
        <v>2463045.0694424398</v>
      </c>
      <c r="G2678">
        <v>13929079.343138101</v>
      </c>
      <c r="H2678">
        <v>3483271.7419416802</v>
      </c>
      <c r="I2678">
        <v>5.0997247922551399</v>
      </c>
      <c r="J2678">
        <f t="shared" si="82"/>
        <v>0.97029572627599647</v>
      </c>
      <c r="K2678">
        <f t="shared" si="83"/>
        <v>0.70710678118654757</v>
      </c>
    </row>
    <row r="2679" spans="1:11" x14ac:dyDescent="0.25">
      <c r="A2679">
        <v>2678</v>
      </c>
      <c r="B2679">
        <v>76</v>
      </c>
      <c r="C2679">
        <v>45</v>
      </c>
      <c r="D2679">
        <v>9000000</v>
      </c>
      <c r="E2679">
        <v>2634109.6823384701</v>
      </c>
      <c r="F2679">
        <v>2634109.6823384701</v>
      </c>
      <c r="G2679">
        <v>14899375.0694141</v>
      </c>
      <c r="H2679">
        <v>3725193.63754135</v>
      </c>
      <c r="I2679">
        <v>5.83482964692511</v>
      </c>
      <c r="J2679">
        <f t="shared" si="82"/>
        <v>0.97029572627599647</v>
      </c>
      <c r="K2679">
        <f t="shared" si="83"/>
        <v>0.70710678118654757</v>
      </c>
    </row>
    <row r="2680" spans="1:11" x14ac:dyDescent="0.25">
      <c r="A2680">
        <v>2679</v>
      </c>
      <c r="B2680">
        <v>76</v>
      </c>
      <c r="C2680">
        <v>45</v>
      </c>
      <c r="D2680">
        <v>10000000</v>
      </c>
      <c r="E2680">
        <v>2805174.2952345</v>
      </c>
      <c r="F2680">
        <v>2805174.2952344902</v>
      </c>
      <c r="G2680">
        <v>15869670.795690101</v>
      </c>
      <c r="H2680">
        <v>3967115.53314101</v>
      </c>
      <c r="I2680">
        <v>6.61940989173688</v>
      </c>
      <c r="J2680">
        <f t="shared" si="82"/>
        <v>0.97029572627599647</v>
      </c>
      <c r="K2680">
        <f t="shared" si="83"/>
        <v>0.70710678118654757</v>
      </c>
    </row>
    <row r="2681" spans="1:11" x14ac:dyDescent="0.25">
      <c r="A2681">
        <v>2680</v>
      </c>
      <c r="B2681">
        <v>76</v>
      </c>
      <c r="C2681">
        <v>45</v>
      </c>
      <c r="D2681">
        <v>15000000</v>
      </c>
      <c r="E2681">
        <v>3660497.3597146398</v>
      </c>
      <c r="F2681">
        <v>3660497.3597146398</v>
      </c>
      <c r="G2681">
        <v>20721149.4270701</v>
      </c>
      <c r="H2681">
        <v>5176725.01113935</v>
      </c>
      <c r="I2681">
        <v>11.2844419679226</v>
      </c>
      <c r="J2681">
        <f t="shared" si="82"/>
        <v>0.97029572627599647</v>
      </c>
      <c r="K2681">
        <f t="shared" si="83"/>
        <v>0.70710678118654757</v>
      </c>
    </row>
    <row r="2682" spans="1:11" x14ac:dyDescent="0.25">
      <c r="A2682">
        <v>2681</v>
      </c>
      <c r="B2682">
        <v>76</v>
      </c>
      <c r="C2682">
        <v>45</v>
      </c>
      <c r="D2682">
        <v>20000000</v>
      </c>
      <c r="E2682">
        <v>4515820.4241947904</v>
      </c>
      <c r="F2682">
        <v>4515820.4241947802</v>
      </c>
      <c r="G2682">
        <v>25572628.058450099</v>
      </c>
      <c r="H2682">
        <v>6386334.4891376896</v>
      </c>
      <c r="I2682">
        <v>17.186358797653298</v>
      </c>
      <c r="J2682">
        <f t="shared" si="82"/>
        <v>0.97029572627599647</v>
      </c>
      <c r="K2682">
        <f t="shared" si="83"/>
        <v>0.70710678118654757</v>
      </c>
    </row>
    <row r="2683" spans="1:11" x14ac:dyDescent="0.25">
      <c r="A2683">
        <v>2682</v>
      </c>
      <c r="B2683">
        <v>76</v>
      </c>
      <c r="C2683">
        <v>45</v>
      </c>
      <c r="D2683">
        <v>25000000</v>
      </c>
      <c r="E2683">
        <v>5371143.4886749303</v>
      </c>
      <c r="F2683">
        <v>5371143.4886749303</v>
      </c>
      <c r="G2683">
        <v>30424106.689830001</v>
      </c>
      <c r="H2683">
        <v>7595943.9671360301</v>
      </c>
      <c r="I2683">
        <v>24.3251603809288</v>
      </c>
      <c r="J2683">
        <f t="shared" si="82"/>
        <v>0.97029572627599647</v>
      </c>
      <c r="K2683">
        <f t="shared" si="83"/>
        <v>0.70710678118654757</v>
      </c>
    </row>
    <row r="2684" spans="1:11" x14ac:dyDescent="0.25">
      <c r="A2684">
        <v>2683</v>
      </c>
      <c r="B2684">
        <v>76</v>
      </c>
      <c r="C2684">
        <v>45</v>
      </c>
      <c r="D2684">
        <v>30000000</v>
      </c>
      <c r="E2684">
        <v>6226466.5531550804</v>
      </c>
      <c r="F2684">
        <v>6226466.5531550702</v>
      </c>
      <c r="G2684">
        <v>35275585.321209997</v>
      </c>
      <c r="H2684">
        <v>8805553.4451343697</v>
      </c>
      <c r="I2684">
        <v>32.7008467177493</v>
      </c>
      <c r="J2684">
        <f t="shared" si="82"/>
        <v>0.97029572627599647</v>
      </c>
      <c r="K2684">
        <f t="shared" si="83"/>
        <v>0.70710678118654757</v>
      </c>
    </row>
    <row r="2685" spans="1:11" x14ac:dyDescent="0.25">
      <c r="A2685">
        <v>2684</v>
      </c>
      <c r="B2685">
        <v>76</v>
      </c>
      <c r="C2685">
        <v>45</v>
      </c>
      <c r="D2685">
        <v>35000000</v>
      </c>
      <c r="E2685">
        <v>7081789.6176352203</v>
      </c>
      <c r="F2685">
        <v>7081789.6176352203</v>
      </c>
      <c r="G2685">
        <v>40127063.952590004</v>
      </c>
      <c r="H2685">
        <v>10015162.923132701</v>
      </c>
      <c r="I2685">
        <v>42.3134178081146</v>
      </c>
      <c r="J2685">
        <f t="shared" si="82"/>
        <v>0.97029572627599647</v>
      </c>
      <c r="K2685">
        <f t="shared" si="83"/>
        <v>0.70710678118654757</v>
      </c>
    </row>
    <row r="2686" spans="1:11" x14ac:dyDescent="0.25">
      <c r="A2686">
        <v>2685</v>
      </c>
      <c r="B2686">
        <v>76</v>
      </c>
      <c r="C2686">
        <v>45</v>
      </c>
      <c r="D2686">
        <v>40000000</v>
      </c>
      <c r="E2686">
        <v>7937112.6821153704</v>
      </c>
      <c r="F2686">
        <v>7937112.6821153602</v>
      </c>
      <c r="G2686">
        <v>44978542.583970003</v>
      </c>
      <c r="H2686">
        <v>11224772.401131</v>
      </c>
      <c r="I2686">
        <v>53.1628736520248</v>
      </c>
      <c r="J2686">
        <f t="shared" si="82"/>
        <v>0.97029572627599647</v>
      </c>
      <c r="K2686">
        <f t="shared" si="83"/>
        <v>0.70710678118654757</v>
      </c>
    </row>
    <row r="2687" spans="1:11" x14ac:dyDescent="0.25">
      <c r="A2687">
        <v>2686</v>
      </c>
      <c r="B2687">
        <v>76</v>
      </c>
      <c r="C2687">
        <v>45</v>
      </c>
      <c r="D2687">
        <v>50000000</v>
      </c>
      <c r="E2687">
        <v>9647758.8110756595</v>
      </c>
      <c r="F2687">
        <v>9647758.8110756502</v>
      </c>
      <c r="G2687">
        <v>54681499.846730001</v>
      </c>
      <c r="H2687">
        <v>13643991.3571277</v>
      </c>
      <c r="I2687">
        <v>78.572439600479996</v>
      </c>
      <c r="J2687">
        <f t="shared" si="82"/>
        <v>0.97029572627599647</v>
      </c>
      <c r="K2687">
        <f t="shared" si="83"/>
        <v>0.70710678118654757</v>
      </c>
    </row>
    <row r="2688" spans="1:11" x14ac:dyDescent="0.25">
      <c r="A2688">
        <v>2687</v>
      </c>
      <c r="B2688">
        <v>76</v>
      </c>
      <c r="C2688">
        <v>45</v>
      </c>
      <c r="D2688">
        <v>75000000</v>
      </c>
      <c r="E2688">
        <v>13924374.1334763</v>
      </c>
      <c r="F2688">
        <v>13924374.1334763</v>
      </c>
      <c r="G2688">
        <v>78938893.003629893</v>
      </c>
      <c r="H2688">
        <v>19692038.747119401</v>
      </c>
      <c r="I2688">
        <v>163.741837658653</v>
      </c>
      <c r="J2688">
        <f t="shared" si="82"/>
        <v>0.97029572627599647</v>
      </c>
      <c r="K2688">
        <f t="shared" si="83"/>
        <v>0.70710678118654757</v>
      </c>
    </row>
    <row r="2689" spans="1:11" x14ac:dyDescent="0.25">
      <c r="A2689">
        <v>2688</v>
      </c>
      <c r="B2689">
        <v>76</v>
      </c>
      <c r="C2689">
        <v>45</v>
      </c>
      <c r="D2689">
        <v>100000000</v>
      </c>
      <c r="E2689">
        <v>18200989.455877099</v>
      </c>
      <c r="F2689">
        <v>18200989.455877099</v>
      </c>
      <c r="G2689">
        <v>103196286.160529</v>
      </c>
      <c r="H2689">
        <v>25740086.137111101</v>
      </c>
      <c r="I2689">
        <v>279.83335455544801</v>
      </c>
      <c r="J2689">
        <f t="shared" si="82"/>
        <v>0.97029572627599647</v>
      </c>
      <c r="K2689">
        <f t="shared" si="83"/>
        <v>0.70710678118654757</v>
      </c>
    </row>
    <row r="2690" spans="1:11" x14ac:dyDescent="0.25">
      <c r="A2690">
        <v>2689</v>
      </c>
      <c r="B2690">
        <v>76</v>
      </c>
      <c r="C2690">
        <v>45</v>
      </c>
      <c r="D2690">
        <v>200000000</v>
      </c>
      <c r="E2690">
        <v>35307450.745480001</v>
      </c>
      <c r="F2690">
        <v>35307450.745480001</v>
      </c>
      <c r="G2690">
        <v>200225858.788129</v>
      </c>
      <c r="H2690">
        <v>49932275.697077803</v>
      </c>
      <c r="I2690">
        <v>1053.4206105288499</v>
      </c>
      <c r="J2690">
        <f t="shared" ref="J2690:J2753" si="84">SIN(B2690*PI()/180)</f>
        <v>0.97029572627599647</v>
      </c>
      <c r="K2690">
        <f t="shared" ref="K2690:K2753" si="85">COS(C2690*PI()/180)</f>
        <v>0.70710678118654757</v>
      </c>
    </row>
    <row r="2691" spans="1:11" x14ac:dyDescent="0.25">
      <c r="A2691">
        <v>2690</v>
      </c>
      <c r="B2691">
        <v>76</v>
      </c>
      <c r="C2691">
        <v>45</v>
      </c>
      <c r="D2691">
        <v>300000000</v>
      </c>
      <c r="E2691">
        <v>52413912.035082899</v>
      </c>
      <c r="F2691">
        <v>52413912.035082899</v>
      </c>
      <c r="G2691">
        <v>297255431.41572899</v>
      </c>
      <c r="H2691">
        <v>74124465.257044598</v>
      </c>
      <c r="I2691">
        <v>2321.7617679202099</v>
      </c>
      <c r="J2691">
        <f t="shared" si="84"/>
        <v>0.97029572627599647</v>
      </c>
      <c r="K2691">
        <f t="shared" si="85"/>
        <v>0.70710678118654757</v>
      </c>
    </row>
    <row r="2692" spans="1:11" x14ac:dyDescent="0.25">
      <c r="A2692">
        <v>2691</v>
      </c>
      <c r="B2692">
        <v>76</v>
      </c>
      <c r="C2692">
        <v>45</v>
      </c>
      <c r="D2692">
        <v>350000000</v>
      </c>
      <c r="E2692">
        <v>60967142.6798843</v>
      </c>
      <c r="F2692">
        <v>60967142.6798843</v>
      </c>
      <c r="G2692">
        <v>345770217.72952801</v>
      </c>
      <c r="H2692">
        <v>86220560.037028</v>
      </c>
      <c r="I2692">
        <v>3141.4650596476199</v>
      </c>
      <c r="J2692">
        <f t="shared" si="84"/>
        <v>0.97029572627599647</v>
      </c>
      <c r="K2692">
        <f t="shared" si="85"/>
        <v>0.70710678118654757</v>
      </c>
    </row>
    <row r="2693" spans="1:11" x14ac:dyDescent="0.25">
      <c r="A2693">
        <v>2692</v>
      </c>
      <c r="B2693">
        <v>76</v>
      </c>
      <c r="C2693">
        <v>45</v>
      </c>
      <c r="D2693">
        <v>400000000</v>
      </c>
      <c r="E2693">
        <v>69520373.324685797</v>
      </c>
      <c r="F2693">
        <v>69520373.324685797</v>
      </c>
      <c r="G2693">
        <v>394285004.04332799</v>
      </c>
      <c r="H2693">
        <v>98316654.817011401</v>
      </c>
      <c r="I2693">
        <v>4084.85682672952</v>
      </c>
      <c r="J2693">
        <f t="shared" si="84"/>
        <v>0.97029572627599647</v>
      </c>
      <c r="K2693">
        <f t="shared" si="85"/>
        <v>0.70710678118654757</v>
      </c>
    </row>
    <row r="2694" spans="1:11" x14ac:dyDescent="0.25">
      <c r="A2694">
        <v>2693</v>
      </c>
      <c r="B2694">
        <v>76</v>
      </c>
      <c r="C2694">
        <v>45</v>
      </c>
      <c r="D2694">
        <v>500000000</v>
      </c>
      <c r="E2694">
        <v>86626834.614288703</v>
      </c>
      <c r="F2694">
        <v>86626834.614288703</v>
      </c>
      <c r="G2694">
        <v>491314576.670928</v>
      </c>
      <c r="H2694">
        <v>122508844.376978</v>
      </c>
      <c r="I2694">
        <v>6342.7057869567998</v>
      </c>
      <c r="J2694">
        <f t="shared" si="84"/>
        <v>0.97029572627599647</v>
      </c>
      <c r="K2694">
        <f t="shared" si="85"/>
        <v>0.70710678118654757</v>
      </c>
    </row>
    <row r="2695" spans="1:11" x14ac:dyDescent="0.25">
      <c r="A2695">
        <v>2694</v>
      </c>
      <c r="B2695">
        <v>76</v>
      </c>
      <c r="C2695">
        <v>45</v>
      </c>
      <c r="D2695">
        <v>750000000</v>
      </c>
      <c r="E2695">
        <v>129392987.838295</v>
      </c>
      <c r="F2695">
        <v>129392987.838295</v>
      </c>
      <c r="G2695">
        <v>733888508.23992705</v>
      </c>
      <c r="H2695">
        <v>182989318.27689499</v>
      </c>
      <c r="I2695">
        <v>14151.8765062285</v>
      </c>
      <c r="J2695">
        <f t="shared" si="84"/>
        <v>0.97029572627599647</v>
      </c>
      <c r="K2695">
        <f t="shared" si="85"/>
        <v>0.70710678118654757</v>
      </c>
    </row>
    <row r="2696" spans="1:11" x14ac:dyDescent="0.25">
      <c r="A2696">
        <v>2695</v>
      </c>
      <c r="B2696">
        <v>76</v>
      </c>
      <c r="C2696">
        <v>45</v>
      </c>
      <c r="D2696">
        <v>1000000000</v>
      </c>
      <c r="E2696">
        <v>172159141.06230301</v>
      </c>
      <c r="F2696">
        <v>172159141.06230301</v>
      </c>
      <c r="G2696">
        <v>976462439.80892599</v>
      </c>
      <c r="H2696">
        <v>243469792.17681199</v>
      </c>
      <c r="I2696">
        <v>25053.2591093624</v>
      </c>
      <c r="J2696">
        <f t="shared" si="84"/>
        <v>0.97029572627599647</v>
      </c>
      <c r="K2696">
        <f t="shared" si="85"/>
        <v>0.70710678118654757</v>
      </c>
    </row>
    <row r="2697" spans="1:11" x14ac:dyDescent="0.25">
      <c r="A2697">
        <v>2696</v>
      </c>
      <c r="B2697">
        <v>77</v>
      </c>
      <c r="C2697">
        <v>45</v>
      </c>
      <c r="D2697">
        <v>100</v>
      </c>
      <c r="E2697">
        <v>1017789.99358512</v>
      </c>
      <c r="F2697">
        <v>1017789.99358512</v>
      </c>
      <c r="G2697">
        <v>6192870.7039238</v>
      </c>
      <c r="H2697">
        <v>1439372.4125757001</v>
      </c>
      <c r="I2697">
        <v>1.0000314574908</v>
      </c>
      <c r="J2697">
        <f t="shared" si="84"/>
        <v>0.97437006478523525</v>
      </c>
      <c r="K2697">
        <f t="shared" si="85"/>
        <v>0.70710678118654757</v>
      </c>
    </row>
    <row r="2698" spans="1:11" x14ac:dyDescent="0.25">
      <c r="A2698">
        <v>2697</v>
      </c>
      <c r="B2698">
        <v>77</v>
      </c>
      <c r="C2698">
        <v>45</v>
      </c>
      <c r="D2698">
        <v>500</v>
      </c>
      <c r="E2698">
        <v>1017853.6193514999</v>
      </c>
      <c r="F2698">
        <v>1017853.6193514999</v>
      </c>
      <c r="G2698">
        <v>6193260.4519497203</v>
      </c>
      <c r="H2698">
        <v>1439462.39299744</v>
      </c>
      <c r="I2698">
        <v>1.0001572924018101</v>
      </c>
      <c r="J2698">
        <f t="shared" si="84"/>
        <v>0.97437006478523525</v>
      </c>
      <c r="K2698">
        <f t="shared" si="85"/>
        <v>0.70710678118654757</v>
      </c>
    </row>
    <row r="2699" spans="1:11" x14ac:dyDescent="0.25">
      <c r="A2699">
        <v>2698</v>
      </c>
      <c r="B2699">
        <v>77</v>
      </c>
      <c r="C2699">
        <v>45</v>
      </c>
      <c r="D2699">
        <v>1000</v>
      </c>
      <c r="E2699">
        <v>1017933.15155948</v>
      </c>
      <c r="F2699">
        <v>1017933.15155948</v>
      </c>
      <c r="G2699">
        <v>6193747.6369821103</v>
      </c>
      <c r="H2699">
        <v>1439574.8685246101</v>
      </c>
      <c r="I2699">
        <v>1.00031459717313</v>
      </c>
      <c r="J2699">
        <f t="shared" si="84"/>
        <v>0.97437006478523525</v>
      </c>
      <c r="K2699">
        <f t="shared" si="85"/>
        <v>0.70710678118654757</v>
      </c>
    </row>
    <row r="2700" spans="1:11" x14ac:dyDescent="0.25">
      <c r="A2700">
        <v>2699</v>
      </c>
      <c r="B2700">
        <v>77</v>
      </c>
      <c r="C2700">
        <v>45</v>
      </c>
      <c r="D2700">
        <v>10000</v>
      </c>
      <c r="E2700">
        <v>1019364.7313031401</v>
      </c>
      <c r="F2700">
        <v>1019364.7313031401</v>
      </c>
      <c r="G2700">
        <v>6202516.9675651798</v>
      </c>
      <c r="H2700">
        <v>1441599.4280137101</v>
      </c>
      <c r="I2700">
        <v>1.0031481982419901</v>
      </c>
      <c r="J2700">
        <f t="shared" si="84"/>
        <v>0.97437006478523525</v>
      </c>
      <c r="K2700">
        <f t="shared" si="85"/>
        <v>0.70710678118654757</v>
      </c>
    </row>
    <row r="2701" spans="1:11" x14ac:dyDescent="0.25">
      <c r="A2701">
        <v>2700</v>
      </c>
      <c r="B2701">
        <v>77</v>
      </c>
      <c r="C2701">
        <v>45</v>
      </c>
      <c r="D2701">
        <v>50000</v>
      </c>
      <c r="E2701">
        <v>1025727.3079416</v>
      </c>
      <c r="F2701">
        <v>1025727.3079416</v>
      </c>
      <c r="G2701">
        <v>6241491.7701565903</v>
      </c>
      <c r="H2701">
        <v>1450597.4701874601</v>
      </c>
      <c r="I2701">
        <v>1.0157904692253901</v>
      </c>
      <c r="J2701">
        <f t="shared" si="84"/>
        <v>0.97437006478523525</v>
      </c>
      <c r="K2701">
        <f t="shared" si="85"/>
        <v>0.70710678118654757</v>
      </c>
    </row>
    <row r="2702" spans="1:11" x14ac:dyDescent="0.25">
      <c r="A2702">
        <v>2701</v>
      </c>
      <c r="B2702">
        <v>77</v>
      </c>
      <c r="C2702">
        <v>45</v>
      </c>
      <c r="D2702">
        <v>100000</v>
      </c>
      <c r="E2702">
        <v>1033680.52873968</v>
      </c>
      <c r="F2702">
        <v>1033680.52873968</v>
      </c>
      <c r="G2702">
        <v>6290210.2733958503</v>
      </c>
      <c r="H2702">
        <v>1461845.0229046501</v>
      </c>
      <c r="I2702">
        <v>1.0317046334892701</v>
      </c>
      <c r="J2702">
        <f t="shared" si="84"/>
        <v>0.97437006478523525</v>
      </c>
      <c r="K2702">
        <f t="shared" si="85"/>
        <v>0.70710678118654757</v>
      </c>
    </row>
    <row r="2703" spans="1:11" x14ac:dyDescent="0.25">
      <c r="A2703">
        <v>2702</v>
      </c>
      <c r="B2703">
        <v>77</v>
      </c>
      <c r="C2703">
        <v>45</v>
      </c>
      <c r="D2703">
        <v>200000</v>
      </c>
      <c r="E2703">
        <v>1049586.97033584</v>
      </c>
      <c r="F2703">
        <v>1049586.97033584</v>
      </c>
      <c r="G2703">
        <v>6387647.2798743704</v>
      </c>
      <c r="H2703">
        <v>1484340.1283390401</v>
      </c>
      <c r="I2703">
        <v>1.0639040471325401</v>
      </c>
      <c r="J2703">
        <f t="shared" si="84"/>
        <v>0.97437006478523525</v>
      </c>
      <c r="K2703">
        <f t="shared" si="85"/>
        <v>0.70710678118654757</v>
      </c>
    </row>
    <row r="2704" spans="1:11" x14ac:dyDescent="0.25">
      <c r="A2704">
        <v>2703</v>
      </c>
      <c r="B2704">
        <v>77</v>
      </c>
      <c r="C2704">
        <v>45</v>
      </c>
      <c r="D2704">
        <v>300000</v>
      </c>
      <c r="E2704">
        <v>1065493.41193201</v>
      </c>
      <c r="F2704">
        <v>1065493.41193201</v>
      </c>
      <c r="G2704">
        <v>6485084.2863528896</v>
      </c>
      <c r="H2704">
        <v>1506835.2337734301</v>
      </c>
      <c r="I2704">
        <v>1.0965982409298001</v>
      </c>
      <c r="J2704">
        <f t="shared" si="84"/>
        <v>0.97437006478523525</v>
      </c>
      <c r="K2704">
        <f t="shared" si="85"/>
        <v>0.70710678118654757</v>
      </c>
    </row>
    <row r="2705" spans="1:11" x14ac:dyDescent="0.25">
      <c r="A2705">
        <v>2704</v>
      </c>
      <c r="B2705">
        <v>77</v>
      </c>
      <c r="C2705">
        <v>45</v>
      </c>
      <c r="D2705">
        <v>400000</v>
      </c>
      <c r="E2705">
        <v>1081399.8535281699</v>
      </c>
      <c r="F2705">
        <v>1081399.8535281699</v>
      </c>
      <c r="G2705">
        <v>6582521.29283142</v>
      </c>
      <c r="H2705">
        <v>1529330.3392078099</v>
      </c>
      <c r="I2705">
        <v>1.1297872148810499</v>
      </c>
      <c r="J2705">
        <f t="shared" si="84"/>
        <v>0.97437006478523525</v>
      </c>
      <c r="K2705">
        <f t="shared" si="85"/>
        <v>0.70710678118654757</v>
      </c>
    </row>
    <row r="2706" spans="1:11" x14ac:dyDescent="0.25">
      <c r="A2706">
        <v>2705</v>
      </c>
      <c r="B2706">
        <v>77</v>
      </c>
      <c r="C2706">
        <v>45</v>
      </c>
      <c r="D2706">
        <v>500000</v>
      </c>
      <c r="E2706">
        <v>1097306.2951243301</v>
      </c>
      <c r="F2706">
        <v>1097306.2951243301</v>
      </c>
      <c r="G2706">
        <v>6679958.2993099401</v>
      </c>
      <c r="H2706">
        <v>1551825.4446421999</v>
      </c>
      <c r="I2706">
        <v>1.1634709689862901</v>
      </c>
      <c r="J2706">
        <f t="shared" si="84"/>
        <v>0.97437006478523525</v>
      </c>
      <c r="K2706">
        <f t="shared" si="85"/>
        <v>0.70710678118654757</v>
      </c>
    </row>
    <row r="2707" spans="1:11" x14ac:dyDescent="0.25">
      <c r="A2707">
        <v>2706</v>
      </c>
      <c r="B2707">
        <v>77</v>
      </c>
      <c r="C2707">
        <v>45</v>
      </c>
      <c r="D2707">
        <v>750000</v>
      </c>
      <c r="E2707">
        <v>1137072.3991147301</v>
      </c>
      <c r="F2707">
        <v>1137072.3991147301</v>
      </c>
      <c r="G2707">
        <v>6923550.8155062497</v>
      </c>
      <c r="H2707">
        <v>1608063.2082281699</v>
      </c>
      <c r="I2707">
        <v>1.24984501742309</v>
      </c>
      <c r="J2707">
        <f t="shared" si="84"/>
        <v>0.97437006478523525</v>
      </c>
      <c r="K2707">
        <f t="shared" si="85"/>
        <v>0.70710678118654757</v>
      </c>
    </row>
    <row r="2708" spans="1:11" x14ac:dyDescent="0.25">
      <c r="A2708">
        <v>2707</v>
      </c>
      <c r="B2708">
        <v>77</v>
      </c>
      <c r="C2708">
        <v>45</v>
      </c>
      <c r="D2708">
        <v>1000000</v>
      </c>
      <c r="E2708">
        <v>1176838.50310513</v>
      </c>
      <c r="F2708">
        <v>1176838.50310513</v>
      </c>
      <c r="G2708">
        <v>7167143.3317025602</v>
      </c>
      <c r="H2708">
        <v>1664300.97181413</v>
      </c>
      <c r="I2708">
        <v>1.33931144182233</v>
      </c>
      <c r="J2708">
        <f t="shared" si="84"/>
        <v>0.97437006478523525</v>
      </c>
      <c r="K2708">
        <f t="shared" si="85"/>
        <v>0.70710678118654757</v>
      </c>
    </row>
    <row r="2709" spans="1:11" x14ac:dyDescent="0.25">
      <c r="A2709">
        <v>2708</v>
      </c>
      <c r="B2709">
        <v>77</v>
      </c>
      <c r="C2709">
        <v>45</v>
      </c>
      <c r="D2709">
        <v>2500000</v>
      </c>
      <c r="E2709">
        <v>1415435.1270475499</v>
      </c>
      <c r="F2709">
        <v>1415435.1270475499</v>
      </c>
      <c r="G2709">
        <v>8628698.4288804103</v>
      </c>
      <c r="H2709">
        <v>2001727.5533299299</v>
      </c>
      <c r="I2709">
        <v>1.94104988342897</v>
      </c>
      <c r="J2709">
        <f t="shared" si="84"/>
        <v>0.97437006478523525</v>
      </c>
      <c r="K2709">
        <f t="shared" si="85"/>
        <v>0.70710678118654757</v>
      </c>
    </row>
    <row r="2710" spans="1:11" x14ac:dyDescent="0.25">
      <c r="A2710">
        <v>2709</v>
      </c>
      <c r="B2710">
        <v>77</v>
      </c>
      <c r="C2710">
        <v>45</v>
      </c>
      <c r="D2710">
        <v>5000000</v>
      </c>
      <c r="E2710">
        <v>1813096.16695158</v>
      </c>
      <c r="F2710">
        <v>1813096.16695158</v>
      </c>
      <c r="G2710">
        <v>11064623.590843501</v>
      </c>
      <c r="H2710">
        <v>2564105.18918959</v>
      </c>
      <c r="I2710">
        <v>3.1913373631017299</v>
      </c>
      <c r="J2710">
        <f t="shared" si="84"/>
        <v>0.97437006478523525</v>
      </c>
      <c r="K2710">
        <f t="shared" si="85"/>
        <v>0.70710678118654757</v>
      </c>
    </row>
    <row r="2711" spans="1:11" x14ac:dyDescent="0.25">
      <c r="A2711">
        <v>2710</v>
      </c>
      <c r="B2711">
        <v>77</v>
      </c>
      <c r="C2711">
        <v>45</v>
      </c>
      <c r="D2711">
        <v>6000000</v>
      </c>
      <c r="E2711">
        <v>1972160.5829131899</v>
      </c>
      <c r="F2711">
        <v>1972160.5829131899</v>
      </c>
      <c r="G2711">
        <v>12038993.6556287</v>
      </c>
      <c r="H2711">
        <v>2789056.24353346</v>
      </c>
      <c r="I2711">
        <v>3.7780388819190902</v>
      </c>
      <c r="J2711">
        <f t="shared" si="84"/>
        <v>0.97437006478523525</v>
      </c>
      <c r="K2711">
        <f t="shared" si="85"/>
        <v>0.70710678118654757</v>
      </c>
    </row>
    <row r="2712" spans="1:11" x14ac:dyDescent="0.25">
      <c r="A2712">
        <v>2711</v>
      </c>
      <c r="B2712">
        <v>77</v>
      </c>
      <c r="C2712">
        <v>45</v>
      </c>
      <c r="D2712">
        <v>7000000</v>
      </c>
      <c r="E2712">
        <v>2131224.9988747998</v>
      </c>
      <c r="F2712">
        <v>2131224.9988747998</v>
      </c>
      <c r="G2712">
        <v>13013363.720413901</v>
      </c>
      <c r="H2712">
        <v>3014007.2978773201</v>
      </c>
      <c r="I2712">
        <v>4.4142184161354496</v>
      </c>
      <c r="J2712">
        <f t="shared" si="84"/>
        <v>0.97437006478523525</v>
      </c>
      <c r="K2712">
        <f t="shared" si="85"/>
        <v>0.70710678118654757</v>
      </c>
    </row>
    <row r="2713" spans="1:11" x14ac:dyDescent="0.25">
      <c r="A2713">
        <v>2712</v>
      </c>
      <c r="B2713">
        <v>77</v>
      </c>
      <c r="C2713">
        <v>45</v>
      </c>
      <c r="D2713">
        <v>8000000</v>
      </c>
      <c r="E2713">
        <v>2290289.41483641</v>
      </c>
      <c r="F2713">
        <v>2290289.41483641</v>
      </c>
      <c r="G2713">
        <v>13987733.785199201</v>
      </c>
      <c r="H2713">
        <v>3238958.35222119</v>
      </c>
      <c r="I2713">
        <v>5.0998759657508197</v>
      </c>
      <c r="J2713">
        <f t="shared" si="84"/>
        <v>0.97437006478523525</v>
      </c>
      <c r="K2713">
        <f t="shared" si="85"/>
        <v>0.70710678118654757</v>
      </c>
    </row>
    <row r="2714" spans="1:11" x14ac:dyDescent="0.25">
      <c r="A2714">
        <v>2713</v>
      </c>
      <c r="B2714">
        <v>77</v>
      </c>
      <c r="C2714">
        <v>45</v>
      </c>
      <c r="D2714">
        <v>9000000</v>
      </c>
      <c r="E2714">
        <v>2449353.8307980201</v>
      </c>
      <c r="F2714">
        <v>2449353.8307980201</v>
      </c>
      <c r="G2714">
        <v>14962103.8499844</v>
      </c>
      <c r="H2714">
        <v>3463909.4065650501</v>
      </c>
      <c r="I2714">
        <v>5.8350115307651897</v>
      </c>
      <c r="J2714">
        <f t="shared" si="84"/>
        <v>0.97437006478523525</v>
      </c>
      <c r="K2714">
        <f t="shared" si="85"/>
        <v>0.70710678118654757</v>
      </c>
    </row>
    <row r="2715" spans="1:11" x14ac:dyDescent="0.25">
      <c r="A2715">
        <v>2714</v>
      </c>
      <c r="B2715">
        <v>77</v>
      </c>
      <c r="C2715">
        <v>45</v>
      </c>
      <c r="D2715">
        <v>10000000</v>
      </c>
      <c r="E2715">
        <v>2608418.2467596298</v>
      </c>
      <c r="F2715">
        <v>2608418.2467596298</v>
      </c>
      <c r="G2715">
        <v>15936473.914769599</v>
      </c>
      <c r="H2715">
        <v>3688860.46090892</v>
      </c>
      <c r="I2715">
        <v>6.6196251111785704</v>
      </c>
      <c r="J2715">
        <f t="shared" si="84"/>
        <v>0.97437006478523525</v>
      </c>
      <c r="K2715">
        <f t="shared" si="85"/>
        <v>0.70710678118654757</v>
      </c>
    </row>
    <row r="2716" spans="1:11" x14ac:dyDescent="0.25">
      <c r="A2716">
        <v>2715</v>
      </c>
      <c r="B2716">
        <v>77</v>
      </c>
      <c r="C2716">
        <v>45</v>
      </c>
      <c r="D2716">
        <v>15000000</v>
      </c>
      <c r="E2716">
        <v>3403740.3265676801</v>
      </c>
      <c r="F2716">
        <v>3403740.3265676801</v>
      </c>
      <c r="G2716">
        <v>20808324.2386958</v>
      </c>
      <c r="H2716">
        <v>4813615.7326282403</v>
      </c>
      <c r="I2716">
        <v>11.2848632442305</v>
      </c>
      <c r="J2716">
        <f t="shared" si="84"/>
        <v>0.97437006478523525</v>
      </c>
      <c r="K2716">
        <f t="shared" si="85"/>
        <v>0.70710678118654757</v>
      </c>
    </row>
    <row r="2717" spans="1:11" x14ac:dyDescent="0.25">
      <c r="A2717">
        <v>2716</v>
      </c>
      <c r="B2717">
        <v>77</v>
      </c>
      <c r="C2717">
        <v>45</v>
      </c>
      <c r="D2717">
        <v>20000000</v>
      </c>
      <c r="E2717">
        <v>4199062.4063757304</v>
      </c>
      <c r="F2717">
        <v>4199062.4063757304</v>
      </c>
      <c r="G2717">
        <v>25680174.562622</v>
      </c>
      <c r="H2717">
        <v>5938371.0043475702</v>
      </c>
      <c r="I2717">
        <v>17.1870517622575</v>
      </c>
      <c r="J2717">
        <f t="shared" si="84"/>
        <v>0.97437006478523525</v>
      </c>
      <c r="K2717">
        <f t="shared" si="85"/>
        <v>0.70710678118654757</v>
      </c>
    </row>
    <row r="2718" spans="1:11" x14ac:dyDescent="0.25">
      <c r="A2718">
        <v>2717</v>
      </c>
      <c r="B2718">
        <v>77</v>
      </c>
      <c r="C2718">
        <v>45</v>
      </c>
      <c r="D2718">
        <v>25000000</v>
      </c>
      <c r="E2718">
        <v>4994384.4861837896</v>
      </c>
      <c r="F2718">
        <v>4994384.4861837896</v>
      </c>
      <c r="G2718">
        <v>30552024.886548199</v>
      </c>
      <c r="H2718">
        <v>7063126.2760669002</v>
      </c>
      <c r="I2718">
        <v>24.326190665259698</v>
      </c>
      <c r="J2718">
        <f t="shared" si="84"/>
        <v>0.97437006478523525</v>
      </c>
      <c r="K2718">
        <f t="shared" si="85"/>
        <v>0.70710678118654757</v>
      </c>
    </row>
    <row r="2719" spans="1:11" x14ac:dyDescent="0.25">
      <c r="A2719">
        <v>2718</v>
      </c>
      <c r="B2719">
        <v>77</v>
      </c>
      <c r="C2719">
        <v>45</v>
      </c>
      <c r="D2719">
        <v>30000000</v>
      </c>
      <c r="E2719">
        <v>5789706.5659918403</v>
      </c>
      <c r="F2719">
        <v>5789706.5659918403</v>
      </c>
      <c r="G2719">
        <v>35423875.210474297</v>
      </c>
      <c r="H2719">
        <v>8187881.54778622</v>
      </c>
      <c r="I2719">
        <v>32.702279953236904</v>
      </c>
      <c r="J2719">
        <f t="shared" si="84"/>
        <v>0.97437006478523525</v>
      </c>
      <c r="K2719">
        <f t="shared" si="85"/>
        <v>0.70710678118654757</v>
      </c>
    </row>
    <row r="2720" spans="1:11" x14ac:dyDescent="0.25">
      <c r="A2720">
        <v>2719</v>
      </c>
      <c r="B2720">
        <v>77</v>
      </c>
      <c r="C2720">
        <v>45</v>
      </c>
      <c r="D2720">
        <v>35000000</v>
      </c>
      <c r="E2720">
        <v>6585028.6457998902</v>
      </c>
      <c r="F2720">
        <v>6585028.6457998902</v>
      </c>
      <c r="G2720">
        <v>40295725.5344005</v>
      </c>
      <c r="H2720">
        <v>9312636.81950555</v>
      </c>
      <c r="I2720">
        <v>42.3153196261893</v>
      </c>
      <c r="J2720">
        <f t="shared" si="84"/>
        <v>0.97437006478523525</v>
      </c>
      <c r="K2720">
        <f t="shared" si="85"/>
        <v>0.70710678118654757</v>
      </c>
    </row>
    <row r="2721" spans="1:11" x14ac:dyDescent="0.25">
      <c r="A2721">
        <v>2720</v>
      </c>
      <c r="B2721">
        <v>77</v>
      </c>
      <c r="C2721">
        <v>45</v>
      </c>
      <c r="D2721">
        <v>40000000</v>
      </c>
      <c r="E2721">
        <v>7380350.7256079502</v>
      </c>
      <c r="F2721">
        <v>7380350.7256079502</v>
      </c>
      <c r="G2721">
        <v>45167575.858326703</v>
      </c>
      <c r="H2721">
        <v>10437392.091224801</v>
      </c>
      <c r="I2721">
        <v>53.165309684116799</v>
      </c>
      <c r="J2721">
        <f t="shared" si="84"/>
        <v>0.97437006478523525</v>
      </c>
      <c r="K2721">
        <f t="shared" si="85"/>
        <v>0.70710678118654757</v>
      </c>
    </row>
    <row r="2722" spans="1:11" x14ac:dyDescent="0.25">
      <c r="A2722">
        <v>2721</v>
      </c>
      <c r="B2722">
        <v>77</v>
      </c>
      <c r="C2722">
        <v>45</v>
      </c>
      <c r="D2722">
        <v>50000000</v>
      </c>
      <c r="E2722">
        <v>8970994.8852240499</v>
      </c>
      <c r="F2722">
        <v>8970994.8852240499</v>
      </c>
      <c r="G2722">
        <v>54911276.506178997</v>
      </c>
      <c r="H2722">
        <v>12686902.6346635</v>
      </c>
      <c r="I2722">
        <v>78.576140954897099</v>
      </c>
      <c r="J2722">
        <f t="shared" si="84"/>
        <v>0.97437006478523525</v>
      </c>
      <c r="K2722">
        <f t="shared" si="85"/>
        <v>0.70710678118654757</v>
      </c>
    </row>
    <row r="2723" spans="1:11" x14ac:dyDescent="0.25">
      <c r="A2723">
        <v>2722</v>
      </c>
      <c r="B2723">
        <v>77</v>
      </c>
      <c r="C2723">
        <v>45</v>
      </c>
      <c r="D2723">
        <v>75000000</v>
      </c>
      <c r="E2723">
        <v>12947605.2842643</v>
      </c>
      <c r="F2723">
        <v>12947605.2842643</v>
      </c>
      <c r="G2723">
        <v>79270528.125809893</v>
      </c>
      <c r="H2723">
        <v>18310678.9932601</v>
      </c>
      <c r="I2723">
        <v>163.74985086891201</v>
      </c>
      <c r="J2723">
        <f t="shared" si="84"/>
        <v>0.97437006478523525</v>
      </c>
      <c r="K2723">
        <f t="shared" si="85"/>
        <v>0.70710678118654757</v>
      </c>
    </row>
    <row r="2724" spans="1:11" x14ac:dyDescent="0.25">
      <c r="A2724">
        <v>2723</v>
      </c>
      <c r="B2724">
        <v>77</v>
      </c>
      <c r="C2724">
        <v>45</v>
      </c>
      <c r="D2724">
        <v>100000000</v>
      </c>
      <c r="E2724">
        <v>16924215.6833045</v>
      </c>
      <c r="F2724">
        <v>16924215.6833045</v>
      </c>
      <c r="G2724">
        <v>103629779.74544001</v>
      </c>
      <c r="H2724">
        <v>23934455.351856701</v>
      </c>
      <c r="I2724">
        <v>279.84732040730398</v>
      </c>
      <c r="J2724">
        <f t="shared" si="84"/>
        <v>0.97437006478523525</v>
      </c>
      <c r="K2724">
        <f t="shared" si="85"/>
        <v>0.70710678118654757</v>
      </c>
    </row>
    <row r="2725" spans="1:11" x14ac:dyDescent="0.25">
      <c r="A2725">
        <v>2724</v>
      </c>
      <c r="B2725">
        <v>77</v>
      </c>
      <c r="C2725">
        <v>45</v>
      </c>
      <c r="D2725">
        <v>200000000</v>
      </c>
      <c r="E2725">
        <v>32830657.279465601</v>
      </c>
      <c r="F2725">
        <v>32830657.279465601</v>
      </c>
      <c r="G2725">
        <v>201066786.22396401</v>
      </c>
      <c r="H2725">
        <v>46429560.786243297</v>
      </c>
      <c r="I2725">
        <v>1053.4747948046499</v>
      </c>
      <c r="J2725">
        <f t="shared" si="84"/>
        <v>0.97437006478523525</v>
      </c>
      <c r="K2725">
        <f t="shared" si="85"/>
        <v>0.70710678118654757</v>
      </c>
    </row>
    <row r="2726" spans="1:11" x14ac:dyDescent="0.25">
      <c r="A2726">
        <v>2725</v>
      </c>
      <c r="B2726">
        <v>77</v>
      </c>
      <c r="C2726">
        <v>45</v>
      </c>
      <c r="D2726">
        <v>300000000</v>
      </c>
      <c r="E2726">
        <v>48737098.875626698</v>
      </c>
      <c r="F2726">
        <v>48737098.875626698</v>
      </c>
      <c r="G2726">
        <v>298503792.70248699</v>
      </c>
      <c r="H2726">
        <v>68924666.220629796</v>
      </c>
      <c r="I2726">
        <v>2321.8824231920398</v>
      </c>
      <c r="J2726">
        <f t="shared" si="84"/>
        <v>0.97437006478523525</v>
      </c>
      <c r="K2726">
        <f t="shared" si="85"/>
        <v>0.70710678118654757</v>
      </c>
    </row>
    <row r="2727" spans="1:11" x14ac:dyDescent="0.25">
      <c r="A2727">
        <v>2726</v>
      </c>
      <c r="B2727">
        <v>77</v>
      </c>
      <c r="C2727">
        <v>45</v>
      </c>
      <c r="D2727">
        <v>350000000</v>
      </c>
      <c r="E2727">
        <v>56690319.673707202</v>
      </c>
      <c r="F2727">
        <v>56690319.673707202</v>
      </c>
      <c r="G2727">
        <v>347222295.94174898</v>
      </c>
      <c r="H2727">
        <v>80172218.937822998</v>
      </c>
      <c r="I2727">
        <v>3141.6287951320001</v>
      </c>
      <c r="J2727">
        <f t="shared" si="84"/>
        <v>0.97437006478523525</v>
      </c>
      <c r="K2727">
        <f t="shared" si="85"/>
        <v>0.70710678118654757</v>
      </c>
    </row>
    <row r="2728" spans="1:11" x14ac:dyDescent="0.25">
      <c r="A2728">
        <v>2727</v>
      </c>
      <c r="B2728">
        <v>77</v>
      </c>
      <c r="C2728">
        <v>45</v>
      </c>
      <c r="D2728">
        <v>400000000</v>
      </c>
      <c r="E2728">
        <v>64643540.471787699</v>
      </c>
      <c r="F2728">
        <v>64643540.471787699</v>
      </c>
      <c r="G2728">
        <v>395940799.18101102</v>
      </c>
      <c r="H2728">
        <v>91419771.655016303</v>
      </c>
      <c r="I2728">
        <v>4085.0702055694701</v>
      </c>
      <c r="J2728">
        <f t="shared" si="84"/>
        <v>0.97437006478523525</v>
      </c>
      <c r="K2728">
        <f t="shared" si="85"/>
        <v>0.70710678118654757</v>
      </c>
    </row>
    <row r="2729" spans="1:11" x14ac:dyDescent="0.25">
      <c r="A2729">
        <v>2728</v>
      </c>
      <c r="B2729">
        <v>77</v>
      </c>
      <c r="C2729">
        <v>45</v>
      </c>
      <c r="D2729">
        <v>500000000</v>
      </c>
      <c r="E2729">
        <v>80549982.067948803</v>
      </c>
      <c r="F2729">
        <v>80549982.067948803</v>
      </c>
      <c r="G2729">
        <v>493377805.65953398</v>
      </c>
      <c r="H2729">
        <v>113914877.08940201</v>
      </c>
      <c r="I2729">
        <v>6343.0381419369396</v>
      </c>
      <c r="J2729">
        <f t="shared" si="84"/>
        <v>0.97437006478523525</v>
      </c>
      <c r="K2729">
        <f t="shared" si="85"/>
        <v>0.70710678118654757</v>
      </c>
    </row>
    <row r="2730" spans="1:11" x14ac:dyDescent="0.25">
      <c r="A2730">
        <v>2729</v>
      </c>
      <c r="B2730">
        <v>77</v>
      </c>
      <c r="C2730">
        <v>45</v>
      </c>
      <c r="D2730">
        <v>750000000</v>
      </c>
      <c r="E2730">
        <v>120316086.058351</v>
      </c>
      <c r="F2730">
        <v>120316086.058351</v>
      </c>
      <c r="G2730">
        <v>736970321.85584295</v>
      </c>
      <c r="H2730">
        <v>170152640.67536899</v>
      </c>
      <c r="I2730">
        <v>14152.621156562</v>
      </c>
      <c r="J2730">
        <f t="shared" si="84"/>
        <v>0.97437006478523525</v>
      </c>
      <c r="K2730">
        <f t="shared" si="85"/>
        <v>0.70710678118654757</v>
      </c>
    </row>
    <row r="2731" spans="1:11" x14ac:dyDescent="0.25">
      <c r="A2731">
        <v>2730</v>
      </c>
      <c r="B2731">
        <v>77</v>
      </c>
      <c r="C2731">
        <v>45</v>
      </c>
      <c r="D2731">
        <v>1000000000</v>
      </c>
      <c r="E2731">
        <v>160082190.04875401</v>
      </c>
      <c r="F2731">
        <v>160082190.04875401</v>
      </c>
      <c r="G2731">
        <v>980562838.05215204</v>
      </c>
      <c r="H2731">
        <v>226390404.26133499</v>
      </c>
      <c r="I2731">
        <v>25054.580133624899</v>
      </c>
      <c r="J2731">
        <f t="shared" si="84"/>
        <v>0.97437006478523525</v>
      </c>
      <c r="K2731">
        <f t="shared" si="85"/>
        <v>0.70710678118654757</v>
      </c>
    </row>
    <row r="2732" spans="1:11" x14ac:dyDescent="0.25">
      <c r="A2732">
        <v>2731</v>
      </c>
      <c r="B2732">
        <v>78</v>
      </c>
      <c r="C2732">
        <v>45</v>
      </c>
      <c r="D2732">
        <v>100</v>
      </c>
      <c r="E2732">
        <v>940718.84581771295</v>
      </c>
      <c r="F2732">
        <v>940718.84581771202</v>
      </c>
      <c r="G2732">
        <v>6217034.3151238998</v>
      </c>
      <c r="H2732">
        <v>1330377.3501353699</v>
      </c>
      <c r="I2732">
        <v>1.0000314582724199</v>
      </c>
      <c r="J2732">
        <f t="shared" si="84"/>
        <v>0.97814760073380558</v>
      </c>
      <c r="K2732">
        <f t="shared" si="85"/>
        <v>0.70710678118654757</v>
      </c>
    </row>
    <row r="2733" spans="1:11" x14ac:dyDescent="0.25">
      <c r="A2733">
        <v>2732</v>
      </c>
      <c r="B2733">
        <v>78</v>
      </c>
      <c r="C2733">
        <v>45</v>
      </c>
      <c r="D2733">
        <v>500</v>
      </c>
      <c r="E2733">
        <v>940777.65212429897</v>
      </c>
      <c r="F2733">
        <v>940777.65212429804</v>
      </c>
      <c r="G2733">
        <v>6217425.5741641903</v>
      </c>
      <c r="H2733">
        <v>1330460.5148117</v>
      </c>
      <c r="I2733">
        <v>1.0001572963101599</v>
      </c>
      <c r="J2733">
        <f t="shared" si="84"/>
        <v>0.97814760073380558</v>
      </c>
      <c r="K2733">
        <f t="shared" si="85"/>
        <v>0.70710678118654757</v>
      </c>
    </row>
    <row r="2734" spans="1:11" x14ac:dyDescent="0.25">
      <c r="A2734">
        <v>2733</v>
      </c>
      <c r="B2734">
        <v>78</v>
      </c>
      <c r="C2734">
        <v>45</v>
      </c>
      <c r="D2734">
        <v>1000</v>
      </c>
      <c r="E2734">
        <v>940851.16000753106</v>
      </c>
      <c r="F2734">
        <v>940851.16000753106</v>
      </c>
      <c r="G2734">
        <v>6217914.6479645604</v>
      </c>
      <c r="H2734">
        <v>1330564.47065711</v>
      </c>
      <c r="I2734">
        <v>1.0003146049904399</v>
      </c>
      <c r="J2734">
        <f t="shared" si="84"/>
        <v>0.97814760073380558</v>
      </c>
      <c r="K2734">
        <f t="shared" si="85"/>
        <v>0.70710678118654757</v>
      </c>
    </row>
    <row r="2735" spans="1:11" x14ac:dyDescent="0.25">
      <c r="A2735">
        <v>2734</v>
      </c>
      <c r="B2735">
        <v>78</v>
      </c>
      <c r="C2735">
        <v>45</v>
      </c>
      <c r="D2735">
        <v>10000</v>
      </c>
      <c r="E2735">
        <v>942174.30190571805</v>
      </c>
      <c r="F2735">
        <v>942174.30190571805</v>
      </c>
      <c r="G2735">
        <v>6226717.9763711598</v>
      </c>
      <c r="H2735">
        <v>1332435.67587447</v>
      </c>
      <c r="I2735">
        <v>1.0031482765251301</v>
      </c>
      <c r="J2735">
        <f t="shared" si="84"/>
        <v>0.97814760073380558</v>
      </c>
      <c r="K2735">
        <f t="shared" si="85"/>
        <v>0.70710678118654757</v>
      </c>
    </row>
    <row r="2736" spans="1:11" x14ac:dyDescent="0.25">
      <c r="A2736">
        <v>2735</v>
      </c>
      <c r="B2736">
        <v>78</v>
      </c>
      <c r="C2736">
        <v>45</v>
      </c>
      <c r="D2736">
        <v>50000</v>
      </c>
      <c r="E2736">
        <v>948054.93256432598</v>
      </c>
      <c r="F2736">
        <v>948054.93256432598</v>
      </c>
      <c r="G2736">
        <v>6265843.8804005198</v>
      </c>
      <c r="H2736">
        <v>1340752.14350718</v>
      </c>
      <c r="I2736">
        <v>1.0157908630849199</v>
      </c>
      <c r="J2736">
        <f t="shared" si="84"/>
        <v>0.97814760073380558</v>
      </c>
      <c r="K2736">
        <f t="shared" si="85"/>
        <v>0.70710678118654757</v>
      </c>
    </row>
    <row r="2737" spans="1:11" x14ac:dyDescent="0.25">
      <c r="A2737">
        <v>2736</v>
      </c>
      <c r="B2737">
        <v>78</v>
      </c>
      <c r="C2737">
        <v>45</v>
      </c>
      <c r="D2737">
        <v>100000</v>
      </c>
      <c r="E2737">
        <v>955405.72088758601</v>
      </c>
      <c r="F2737">
        <v>955405.72088758601</v>
      </c>
      <c r="G2737">
        <v>6314751.2604372101</v>
      </c>
      <c r="H2737">
        <v>1351147.7280480601</v>
      </c>
      <c r="I2737">
        <v>1.03170542731796</v>
      </c>
      <c r="J2737">
        <f t="shared" si="84"/>
        <v>0.97814760073380558</v>
      </c>
      <c r="K2737">
        <f t="shared" si="85"/>
        <v>0.70710678118654757</v>
      </c>
    </row>
    <row r="2738" spans="1:11" x14ac:dyDescent="0.25">
      <c r="A2738">
        <v>2737</v>
      </c>
      <c r="B2738">
        <v>78</v>
      </c>
      <c r="C2738">
        <v>45</v>
      </c>
      <c r="D2738">
        <v>200000</v>
      </c>
      <c r="E2738">
        <v>970107.29753410595</v>
      </c>
      <c r="F2738">
        <v>970107.29753410595</v>
      </c>
      <c r="G2738">
        <v>6412566.0205105897</v>
      </c>
      <c r="H2738">
        <v>1371938.89712984</v>
      </c>
      <c r="I2738">
        <v>1.06390565922835</v>
      </c>
      <c r="J2738">
        <f t="shared" si="84"/>
        <v>0.97814760073380558</v>
      </c>
      <c r="K2738">
        <f t="shared" si="85"/>
        <v>0.70710678118654757</v>
      </c>
    </row>
    <row r="2739" spans="1:11" x14ac:dyDescent="0.25">
      <c r="A2739">
        <v>2738</v>
      </c>
      <c r="B2739">
        <v>78</v>
      </c>
      <c r="C2739">
        <v>45</v>
      </c>
      <c r="D2739">
        <v>300000</v>
      </c>
      <c r="E2739">
        <v>984808.87418062601</v>
      </c>
      <c r="F2739">
        <v>984808.87418062601</v>
      </c>
      <c r="G2739">
        <v>6510380.7805839702</v>
      </c>
      <c r="H2739">
        <v>1392730.0662116201</v>
      </c>
      <c r="I2739">
        <v>1.09660069573116</v>
      </c>
      <c r="J2739">
        <f t="shared" si="84"/>
        <v>0.97814760073380558</v>
      </c>
      <c r="K2739">
        <f t="shared" si="85"/>
        <v>0.70710678118654757</v>
      </c>
    </row>
    <row r="2740" spans="1:11" x14ac:dyDescent="0.25">
      <c r="A2740">
        <v>2739</v>
      </c>
      <c r="B2740">
        <v>78</v>
      </c>
      <c r="C2740">
        <v>45</v>
      </c>
      <c r="D2740">
        <v>400000</v>
      </c>
      <c r="E2740">
        <v>999510.45082714502</v>
      </c>
      <c r="F2740">
        <v>999510.45082714502</v>
      </c>
      <c r="G2740">
        <v>6608195.5406573499</v>
      </c>
      <c r="H2740">
        <v>1413521.23529339</v>
      </c>
      <c r="I2740">
        <v>1.1297905368263901</v>
      </c>
      <c r="J2740">
        <f t="shared" si="84"/>
        <v>0.97814760073380558</v>
      </c>
      <c r="K2740">
        <f t="shared" si="85"/>
        <v>0.70710678118654757</v>
      </c>
    </row>
    <row r="2741" spans="1:11" x14ac:dyDescent="0.25">
      <c r="A2741">
        <v>2740</v>
      </c>
      <c r="B2741">
        <v>78</v>
      </c>
      <c r="C2741">
        <v>45</v>
      </c>
      <c r="D2741">
        <v>500000</v>
      </c>
      <c r="E2741">
        <v>1014212.02747366</v>
      </c>
      <c r="F2741">
        <v>1014212.02747366</v>
      </c>
      <c r="G2741">
        <v>6706010.3007307304</v>
      </c>
      <c r="H2741">
        <v>1434312.4043751699</v>
      </c>
      <c r="I2741">
        <v>1.1634751825140499</v>
      </c>
      <c r="J2741">
        <f t="shared" si="84"/>
        <v>0.97814760073380558</v>
      </c>
      <c r="K2741">
        <f t="shared" si="85"/>
        <v>0.70710678118654757</v>
      </c>
    </row>
    <row r="2742" spans="1:11" x14ac:dyDescent="0.25">
      <c r="A2742">
        <v>2741</v>
      </c>
      <c r="B2742">
        <v>78</v>
      </c>
      <c r="C2742">
        <v>45</v>
      </c>
      <c r="D2742">
        <v>750000</v>
      </c>
      <c r="E2742">
        <v>1050965.96908996</v>
      </c>
      <c r="F2742">
        <v>1050965.96908996</v>
      </c>
      <c r="G2742">
        <v>6950547.2009141799</v>
      </c>
      <c r="H2742">
        <v>1486290.32707961</v>
      </c>
      <c r="I2742">
        <v>1.2498515668250401</v>
      </c>
      <c r="J2742">
        <f t="shared" si="84"/>
        <v>0.97814760073380558</v>
      </c>
      <c r="K2742">
        <f t="shared" si="85"/>
        <v>0.70710678118654757</v>
      </c>
    </row>
    <row r="2743" spans="1:11" x14ac:dyDescent="0.25">
      <c r="A2743">
        <v>2742</v>
      </c>
      <c r="B2743">
        <v>78</v>
      </c>
      <c r="C2743">
        <v>45</v>
      </c>
      <c r="D2743">
        <v>1000000</v>
      </c>
      <c r="E2743">
        <v>1087719.91070626</v>
      </c>
      <c r="F2743">
        <v>1087719.91070626</v>
      </c>
      <c r="G2743">
        <v>7195084.1010976303</v>
      </c>
      <c r="H2743">
        <v>1538268.24978405</v>
      </c>
      <c r="I2743">
        <v>1.33932047983868</v>
      </c>
      <c r="J2743">
        <f t="shared" si="84"/>
        <v>0.97814760073380558</v>
      </c>
      <c r="K2743">
        <f t="shared" si="85"/>
        <v>0.70710678118654757</v>
      </c>
    </row>
    <row r="2744" spans="1:11" x14ac:dyDescent="0.25">
      <c r="A2744">
        <v>2743</v>
      </c>
      <c r="B2744">
        <v>78</v>
      </c>
      <c r="C2744">
        <v>45</v>
      </c>
      <c r="D2744">
        <v>2500000</v>
      </c>
      <c r="E2744">
        <v>1308243.5604040599</v>
      </c>
      <c r="F2744">
        <v>1308243.5604040599</v>
      </c>
      <c r="G2744">
        <v>8662305.5021983404</v>
      </c>
      <c r="H2744">
        <v>1850135.78601069</v>
      </c>
      <c r="I2744">
        <v>1.9410770606760199</v>
      </c>
      <c r="J2744">
        <f t="shared" si="84"/>
        <v>0.97814760073380558</v>
      </c>
      <c r="K2744">
        <f t="shared" si="85"/>
        <v>0.70710678118654757</v>
      </c>
    </row>
    <row r="2745" spans="1:11" x14ac:dyDescent="0.25">
      <c r="A2745">
        <v>2744</v>
      </c>
      <c r="B2745">
        <v>78</v>
      </c>
      <c r="C2745">
        <v>45</v>
      </c>
      <c r="D2745">
        <v>5000000</v>
      </c>
      <c r="E2745">
        <v>1675782.97656705</v>
      </c>
      <c r="F2745">
        <v>1675782.97656705</v>
      </c>
      <c r="G2745">
        <v>11107674.5040328</v>
      </c>
      <c r="H2745">
        <v>2369915.0130550801</v>
      </c>
      <c r="I2745">
        <v>3.1914069916164101</v>
      </c>
      <c r="J2745">
        <f t="shared" si="84"/>
        <v>0.97814760073380558</v>
      </c>
      <c r="K2745">
        <f t="shared" si="85"/>
        <v>0.70710678118654757</v>
      </c>
    </row>
    <row r="2746" spans="1:11" x14ac:dyDescent="0.25">
      <c r="A2746">
        <v>2745</v>
      </c>
      <c r="B2746">
        <v>78</v>
      </c>
      <c r="C2746">
        <v>45</v>
      </c>
      <c r="D2746">
        <v>6000000</v>
      </c>
      <c r="E2746">
        <v>1822798.7430322501</v>
      </c>
      <c r="F2746">
        <v>1822798.7430322501</v>
      </c>
      <c r="G2746">
        <v>12085822.1047666</v>
      </c>
      <c r="H2746">
        <v>2577826.7038728399</v>
      </c>
      <c r="I2746">
        <v>3.7781297676665901</v>
      </c>
      <c r="J2746">
        <f t="shared" si="84"/>
        <v>0.97814760073380558</v>
      </c>
      <c r="K2746">
        <f t="shared" si="85"/>
        <v>0.70710678118654757</v>
      </c>
    </row>
    <row r="2747" spans="1:11" x14ac:dyDescent="0.25">
      <c r="A2747">
        <v>2746</v>
      </c>
      <c r="B2747">
        <v>78</v>
      </c>
      <c r="C2747">
        <v>45</v>
      </c>
      <c r="D2747">
        <v>7000000</v>
      </c>
      <c r="E2747">
        <v>1969814.50949745</v>
      </c>
      <c r="F2747">
        <v>1969814.50949745</v>
      </c>
      <c r="G2747">
        <v>13063969.7055004</v>
      </c>
      <c r="H2747">
        <v>2785738.3946906002</v>
      </c>
      <c r="I2747">
        <v>4.4143330029590597</v>
      </c>
      <c r="J2747">
        <f t="shared" si="84"/>
        <v>0.97814760073380558</v>
      </c>
      <c r="K2747">
        <f t="shared" si="85"/>
        <v>0.70710678118654757</v>
      </c>
    </row>
    <row r="2748" spans="1:11" x14ac:dyDescent="0.25">
      <c r="A2748">
        <v>2747</v>
      </c>
      <c r="B2748">
        <v>78</v>
      </c>
      <c r="C2748">
        <v>45</v>
      </c>
      <c r="D2748">
        <v>8000000</v>
      </c>
      <c r="E2748">
        <v>2116830.2759626498</v>
      </c>
      <c r="F2748">
        <v>2116830.2759626498</v>
      </c>
      <c r="G2748">
        <v>14042117.3062342</v>
      </c>
      <c r="H2748">
        <v>2993650.0855083601</v>
      </c>
      <c r="I2748">
        <v>5.1000166974938299</v>
      </c>
      <c r="J2748">
        <f t="shared" si="84"/>
        <v>0.97814760073380558</v>
      </c>
      <c r="K2748">
        <f t="shared" si="85"/>
        <v>0.70710678118654757</v>
      </c>
    </row>
    <row r="2749" spans="1:11" x14ac:dyDescent="0.25">
      <c r="A2749">
        <v>2748</v>
      </c>
      <c r="B2749">
        <v>78</v>
      </c>
      <c r="C2749">
        <v>45</v>
      </c>
      <c r="D2749">
        <v>9000000</v>
      </c>
      <c r="E2749">
        <v>2263846.04242785</v>
      </c>
      <c r="F2749">
        <v>2263846.04242785</v>
      </c>
      <c r="G2749">
        <v>15020264.906967999</v>
      </c>
      <c r="H2749">
        <v>3201561.7763261199</v>
      </c>
      <c r="I2749">
        <v>5.8351808512709002</v>
      </c>
      <c r="J2749">
        <f t="shared" si="84"/>
        <v>0.97814760073380558</v>
      </c>
      <c r="K2749">
        <f t="shared" si="85"/>
        <v>0.70710678118654757</v>
      </c>
    </row>
    <row r="2750" spans="1:11" x14ac:dyDescent="0.25">
      <c r="A2750">
        <v>2749</v>
      </c>
      <c r="B2750">
        <v>78</v>
      </c>
      <c r="C2750">
        <v>45</v>
      </c>
      <c r="D2750">
        <v>10000000</v>
      </c>
      <c r="E2750">
        <v>2410861.8088930501</v>
      </c>
      <c r="F2750">
        <v>2410861.8088930501</v>
      </c>
      <c r="G2750">
        <v>15998412.507701799</v>
      </c>
      <c r="H2750">
        <v>3409473.4671438802</v>
      </c>
      <c r="I2750">
        <v>6.6198254642902699</v>
      </c>
      <c r="J2750">
        <f t="shared" si="84"/>
        <v>0.97814760073380558</v>
      </c>
      <c r="K2750">
        <f t="shared" si="85"/>
        <v>0.70710678118654757</v>
      </c>
    </row>
    <row r="2751" spans="1:11" x14ac:dyDescent="0.25">
      <c r="A2751">
        <v>2750</v>
      </c>
      <c r="B2751">
        <v>78</v>
      </c>
      <c r="C2751">
        <v>45</v>
      </c>
      <c r="D2751">
        <v>15000000</v>
      </c>
      <c r="E2751">
        <v>3145940.6412190399</v>
      </c>
      <c r="F2751">
        <v>3145940.6412190399</v>
      </c>
      <c r="G2751">
        <v>20889150.511370901</v>
      </c>
      <c r="H2751">
        <v>4449031.9212326799</v>
      </c>
      <c r="I2751">
        <v>11.285255418021499</v>
      </c>
      <c r="J2751">
        <f t="shared" si="84"/>
        <v>0.97814760073380558</v>
      </c>
      <c r="K2751">
        <f t="shared" si="85"/>
        <v>0.70710678118654757</v>
      </c>
    </row>
    <row r="2752" spans="1:11" x14ac:dyDescent="0.25">
      <c r="A2752">
        <v>2751</v>
      </c>
      <c r="B2752">
        <v>78</v>
      </c>
      <c r="C2752">
        <v>45</v>
      </c>
      <c r="D2752">
        <v>20000000</v>
      </c>
      <c r="E2752">
        <v>3881019.4735450302</v>
      </c>
      <c r="F2752">
        <v>3881019.4735450302</v>
      </c>
      <c r="G2752">
        <v>25779888.515039898</v>
      </c>
      <c r="H2752">
        <v>5488590.3753214702</v>
      </c>
      <c r="I2752">
        <v>17.187696852810301</v>
      </c>
      <c r="J2752">
        <f t="shared" si="84"/>
        <v>0.97814760073380558</v>
      </c>
      <c r="K2752">
        <f t="shared" si="85"/>
        <v>0.70710678118654757</v>
      </c>
    </row>
    <row r="2753" spans="1:11" x14ac:dyDescent="0.25">
      <c r="A2753">
        <v>2752</v>
      </c>
      <c r="B2753">
        <v>78</v>
      </c>
      <c r="C2753">
        <v>45</v>
      </c>
      <c r="D2753">
        <v>25000000</v>
      </c>
      <c r="E2753">
        <v>4616098.3058710201</v>
      </c>
      <c r="F2753">
        <v>4616098.3058710201</v>
      </c>
      <c r="G2753">
        <v>30670626.5187089</v>
      </c>
      <c r="H2753">
        <v>6528148.8294102699</v>
      </c>
      <c r="I2753">
        <v>24.327149768656501</v>
      </c>
      <c r="J2753">
        <f t="shared" si="84"/>
        <v>0.97814760073380558</v>
      </c>
      <c r="K2753">
        <f t="shared" si="85"/>
        <v>0.70710678118654757</v>
      </c>
    </row>
    <row r="2754" spans="1:11" x14ac:dyDescent="0.25">
      <c r="A2754">
        <v>2753</v>
      </c>
      <c r="B2754">
        <v>78</v>
      </c>
      <c r="C2754">
        <v>45</v>
      </c>
      <c r="D2754">
        <v>30000000</v>
      </c>
      <c r="E2754">
        <v>5351177.1381970104</v>
      </c>
      <c r="F2754">
        <v>5351177.1381970104</v>
      </c>
      <c r="G2754">
        <v>35561364.522377998</v>
      </c>
      <c r="H2754">
        <v>7567707.2834990602</v>
      </c>
      <c r="I2754">
        <v>32.703614165560097</v>
      </c>
      <c r="J2754">
        <f t="shared" ref="J2754:J2817" si="86">SIN(B2754*PI()/180)</f>
        <v>0.97814760073380558</v>
      </c>
      <c r="K2754">
        <f t="shared" ref="K2754:K2817" si="87">COS(C2754*PI()/180)</f>
        <v>0.70710678118654757</v>
      </c>
    </row>
    <row r="2755" spans="1:11" x14ac:dyDescent="0.25">
      <c r="A2755">
        <v>2754</v>
      </c>
      <c r="B2755">
        <v>78</v>
      </c>
      <c r="C2755">
        <v>45</v>
      </c>
      <c r="D2755">
        <v>35000000</v>
      </c>
      <c r="E2755">
        <v>6086255.97052301</v>
      </c>
      <c r="F2755">
        <v>6086255.97052301</v>
      </c>
      <c r="G2755">
        <v>40452102.526046999</v>
      </c>
      <c r="H2755">
        <v>8607265.7375878599</v>
      </c>
      <c r="I2755">
        <v>42.317090043521198</v>
      </c>
      <c r="J2755">
        <f t="shared" si="86"/>
        <v>0.97814760073380558</v>
      </c>
      <c r="K2755">
        <f t="shared" si="87"/>
        <v>0.70710678118654757</v>
      </c>
    </row>
    <row r="2756" spans="1:11" x14ac:dyDescent="0.25">
      <c r="A2756">
        <v>2755</v>
      </c>
      <c r="B2756">
        <v>78</v>
      </c>
      <c r="C2756">
        <v>45</v>
      </c>
      <c r="D2756">
        <v>40000000</v>
      </c>
      <c r="E2756">
        <v>6821334.8028490003</v>
      </c>
      <c r="F2756">
        <v>6821334.8028490003</v>
      </c>
      <c r="G2756">
        <v>45342840.529716</v>
      </c>
      <c r="H2756">
        <v>9646824.1916766595</v>
      </c>
      <c r="I2756">
        <v>53.167577402539798</v>
      </c>
      <c r="J2756">
        <f t="shared" si="86"/>
        <v>0.97814760073380558</v>
      </c>
      <c r="K2756">
        <f t="shared" si="87"/>
        <v>0.70710678118654757</v>
      </c>
    </row>
    <row r="2757" spans="1:11" x14ac:dyDescent="0.25">
      <c r="A2757">
        <v>2756</v>
      </c>
      <c r="B2757">
        <v>78</v>
      </c>
      <c r="C2757">
        <v>45</v>
      </c>
      <c r="D2757">
        <v>50000000</v>
      </c>
      <c r="E2757">
        <v>8291492.46750098</v>
      </c>
      <c r="F2757">
        <v>8291492.46750098</v>
      </c>
      <c r="G2757">
        <v>55124316.537054099</v>
      </c>
      <c r="H2757">
        <v>11725941.099854199</v>
      </c>
      <c r="I2757">
        <v>78.579586563749203</v>
      </c>
      <c r="J2757">
        <f t="shared" si="86"/>
        <v>0.97814760073380558</v>
      </c>
      <c r="K2757">
        <f t="shared" si="87"/>
        <v>0.70710678118654757</v>
      </c>
    </row>
    <row r="2758" spans="1:11" x14ac:dyDescent="0.25">
      <c r="A2758">
        <v>2757</v>
      </c>
      <c r="B2758">
        <v>78</v>
      </c>
      <c r="C2758">
        <v>45</v>
      </c>
      <c r="D2758">
        <v>75000000</v>
      </c>
      <c r="E2758">
        <v>11966886.6291309</v>
      </c>
      <c r="F2758">
        <v>11966886.6291309</v>
      </c>
      <c r="G2758">
        <v>79578006.555399194</v>
      </c>
      <c r="H2758">
        <v>16923733.370298199</v>
      </c>
      <c r="I2758">
        <v>163.757310385278</v>
      </c>
      <c r="J2758">
        <f t="shared" si="86"/>
        <v>0.97814760073380558</v>
      </c>
      <c r="K2758">
        <f t="shared" si="87"/>
        <v>0.70710678118654757</v>
      </c>
    </row>
    <row r="2759" spans="1:11" x14ac:dyDescent="0.25">
      <c r="A2759">
        <v>2758</v>
      </c>
      <c r="B2759">
        <v>78</v>
      </c>
      <c r="C2759">
        <v>45</v>
      </c>
      <c r="D2759">
        <v>100000000</v>
      </c>
      <c r="E2759">
        <v>15642280.790760901</v>
      </c>
      <c r="F2759">
        <v>15642280.790760901</v>
      </c>
      <c r="G2759">
        <v>104031696.573744</v>
      </c>
      <c r="H2759">
        <v>22121525.640742201</v>
      </c>
      <c r="I2759">
        <v>279.86032123324298</v>
      </c>
      <c r="J2759">
        <f t="shared" si="86"/>
        <v>0.97814760073380558</v>
      </c>
      <c r="K2759">
        <f t="shared" si="87"/>
        <v>0.70710678118654757</v>
      </c>
    </row>
    <row r="2760" spans="1:11" x14ac:dyDescent="0.25">
      <c r="A2760">
        <v>2759</v>
      </c>
      <c r="B2760">
        <v>78</v>
      </c>
      <c r="C2760">
        <v>45</v>
      </c>
      <c r="D2760">
        <v>200000000</v>
      </c>
      <c r="E2760">
        <v>30343857.4372807</v>
      </c>
      <c r="F2760">
        <v>30343857.4372807</v>
      </c>
      <c r="G2760">
        <v>201846456.64712399</v>
      </c>
      <c r="H2760">
        <v>42912694.722518101</v>
      </c>
      <c r="I2760">
        <v>1053.5252348894601</v>
      </c>
      <c r="J2760">
        <f t="shared" si="86"/>
        <v>0.97814760073380558</v>
      </c>
      <c r="K2760">
        <f t="shared" si="87"/>
        <v>0.70710678118654757</v>
      </c>
    </row>
    <row r="2761" spans="1:11" x14ac:dyDescent="0.25">
      <c r="A2761">
        <v>2760</v>
      </c>
      <c r="B2761">
        <v>78</v>
      </c>
      <c r="C2761">
        <v>45</v>
      </c>
      <c r="D2761">
        <v>300000000</v>
      </c>
      <c r="E2761">
        <v>45045434.083800502</v>
      </c>
      <c r="F2761">
        <v>45045434.083800502</v>
      </c>
      <c r="G2761">
        <v>299661216.720505</v>
      </c>
      <c r="H2761">
        <v>63703863.804293998</v>
      </c>
      <c r="I2761">
        <v>2321.9947409686602</v>
      </c>
      <c r="J2761">
        <f t="shared" si="86"/>
        <v>0.97814760073380558</v>
      </c>
      <c r="K2761">
        <f t="shared" si="87"/>
        <v>0.70710678118654757</v>
      </c>
    </row>
    <row r="2762" spans="1:11" x14ac:dyDescent="0.25">
      <c r="A2762">
        <v>2761</v>
      </c>
      <c r="B2762">
        <v>78</v>
      </c>
      <c r="C2762">
        <v>45</v>
      </c>
      <c r="D2762">
        <v>350000000</v>
      </c>
      <c r="E2762">
        <v>52396222.407060497</v>
      </c>
      <c r="F2762">
        <v>52396222.407060497</v>
      </c>
      <c r="G2762">
        <v>348568596.757195</v>
      </c>
      <c r="H2762">
        <v>74099448.345182002</v>
      </c>
      <c r="I2762">
        <v>3141.7812161668799</v>
      </c>
      <c r="J2762">
        <f t="shared" si="86"/>
        <v>0.97814760073380558</v>
      </c>
      <c r="K2762">
        <f t="shared" si="87"/>
        <v>0.70710678118654757</v>
      </c>
    </row>
    <row r="2763" spans="1:11" x14ac:dyDescent="0.25">
      <c r="A2763">
        <v>2762</v>
      </c>
      <c r="B2763">
        <v>78</v>
      </c>
      <c r="C2763">
        <v>45</v>
      </c>
      <c r="D2763">
        <v>400000000</v>
      </c>
      <c r="E2763">
        <v>59747010.730320401</v>
      </c>
      <c r="F2763">
        <v>59747010.730320401</v>
      </c>
      <c r="G2763">
        <v>397475976.79388601</v>
      </c>
      <c r="H2763">
        <v>84495032.886069894</v>
      </c>
      <c r="I2763">
        <v>4085.2688394708398</v>
      </c>
      <c r="J2763">
        <f t="shared" si="86"/>
        <v>0.97814760073380558</v>
      </c>
      <c r="K2763">
        <f t="shared" si="87"/>
        <v>0.70710678118654757</v>
      </c>
    </row>
    <row r="2764" spans="1:11" x14ac:dyDescent="0.25">
      <c r="A2764">
        <v>2763</v>
      </c>
      <c r="B2764">
        <v>78</v>
      </c>
      <c r="C2764">
        <v>45</v>
      </c>
      <c r="D2764">
        <v>500000000</v>
      </c>
      <c r="E2764">
        <v>74448587.376840204</v>
      </c>
      <c r="F2764">
        <v>74448587.376840204</v>
      </c>
      <c r="G2764">
        <v>495290736.867266</v>
      </c>
      <c r="H2764">
        <v>105286201.96784499</v>
      </c>
      <c r="I2764">
        <v>6343.3475303960004</v>
      </c>
      <c r="J2764">
        <f t="shared" si="86"/>
        <v>0.97814760073380558</v>
      </c>
      <c r="K2764">
        <f t="shared" si="87"/>
        <v>0.70710678118654757</v>
      </c>
    </row>
    <row r="2765" spans="1:11" x14ac:dyDescent="0.25">
      <c r="A2765">
        <v>2764</v>
      </c>
      <c r="B2765">
        <v>78</v>
      </c>
      <c r="C2765">
        <v>45</v>
      </c>
      <c r="D2765">
        <v>750000000</v>
      </c>
      <c r="E2765">
        <v>111202528.993139</v>
      </c>
      <c r="F2765">
        <v>111202528.993139</v>
      </c>
      <c r="G2765">
        <v>739827637.05071795</v>
      </c>
      <c r="H2765">
        <v>157264124.67228499</v>
      </c>
      <c r="I2765">
        <v>14153.314349559399</v>
      </c>
      <c r="J2765">
        <f t="shared" si="86"/>
        <v>0.97814760073380558</v>
      </c>
      <c r="K2765">
        <f t="shared" si="87"/>
        <v>0.70710678118654757</v>
      </c>
    </row>
    <row r="2766" spans="1:11" x14ac:dyDescent="0.25">
      <c r="A2766">
        <v>2765</v>
      </c>
      <c r="B2766">
        <v>78</v>
      </c>
      <c r="C2766">
        <v>45</v>
      </c>
      <c r="D2766">
        <v>1000000000</v>
      </c>
      <c r="E2766">
        <v>147956470.60943899</v>
      </c>
      <c r="F2766">
        <v>147956470.60943899</v>
      </c>
      <c r="G2766">
        <v>984364537.23416901</v>
      </c>
      <c r="H2766">
        <v>209242047.37672499</v>
      </c>
      <c r="I2766">
        <v>25055.8098713664</v>
      </c>
      <c r="J2766">
        <f t="shared" si="86"/>
        <v>0.97814760073380558</v>
      </c>
      <c r="K2766">
        <f t="shared" si="87"/>
        <v>0.70710678118654757</v>
      </c>
    </row>
    <row r="2767" spans="1:11" x14ac:dyDescent="0.25">
      <c r="A2767">
        <v>2766</v>
      </c>
      <c r="B2767">
        <v>79</v>
      </c>
      <c r="C2767">
        <v>45</v>
      </c>
      <c r="D2767">
        <v>100</v>
      </c>
      <c r="E2767">
        <v>863355.69079976401</v>
      </c>
      <c r="F2767">
        <v>863355.69079976401</v>
      </c>
      <c r="G2767">
        <v>6239293.61756883</v>
      </c>
      <c r="H2767">
        <v>1220969.32708101</v>
      </c>
      <c r="I2767">
        <v>1.00003145899512</v>
      </c>
      <c r="J2767">
        <f t="shared" si="86"/>
        <v>0.98162718344766398</v>
      </c>
      <c r="K2767">
        <f t="shared" si="87"/>
        <v>0.70710678118654757</v>
      </c>
    </row>
    <row r="2768" spans="1:11" x14ac:dyDescent="0.25">
      <c r="A2768">
        <v>2767</v>
      </c>
      <c r="B2768">
        <v>79</v>
      </c>
      <c r="C2768">
        <v>45</v>
      </c>
      <c r="D2768">
        <v>500</v>
      </c>
      <c r="E2768">
        <v>863409.65973358101</v>
      </c>
      <c r="F2768">
        <v>863409.65973358101</v>
      </c>
      <c r="G2768">
        <v>6239686.2684422098</v>
      </c>
      <c r="H2768">
        <v>1221045.6506791699</v>
      </c>
      <c r="I2768">
        <v>1.0001572999238799</v>
      </c>
      <c r="J2768">
        <f t="shared" si="86"/>
        <v>0.98162718344766398</v>
      </c>
      <c r="K2768">
        <f t="shared" si="87"/>
        <v>0.70710678118654757</v>
      </c>
    </row>
    <row r="2769" spans="1:11" x14ac:dyDescent="0.25">
      <c r="A2769">
        <v>2768</v>
      </c>
      <c r="B2769">
        <v>79</v>
      </c>
      <c r="C2769">
        <v>45</v>
      </c>
      <c r="D2769">
        <v>1000</v>
      </c>
      <c r="E2769">
        <v>863477.12090085202</v>
      </c>
      <c r="F2769">
        <v>863477.12090085202</v>
      </c>
      <c r="G2769">
        <v>6240177.0820339303</v>
      </c>
      <c r="H2769">
        <v>1221141.0551768499</v>
      </c>
      <c r="I2769">
        <v>1.0003146122184501</v>
      </c>
      <c r="J2769">
        <f t="shared" si="86"/>
        <v>0.98162718344766398</v>
      </c>
      <c r="K2769">
        <f t="shared" si="87"/>
        <v>0.70710678118654757</v>
      </c>
    </row>
    <row r="2770" spans="1:11" x14ac:dyDescent="0.25">
      <c r="A2770">
        <v>2769</v>
      </c>
      <c r="B2770">
        <v>79</v>
      </c>
      <c r="C2770">
        <v>45</v>
      </c>
      <c r="D2770">
        <v>10000</v>
      </c>
      <c r="E2770">
        <v>864691.42191173194</v>
      </c>
      <c r="F2770">
        <v>864691.42191173101</v>
      </c>
      <c r="G2770">
        <v>6249011.7266849596</v>
      </c>
      <c r="H2770">
        <v>1222858.33613524</v>
      </c>
      <c r="I2770">
        <v>1.00314834890688</v>
      </c>
      <c r="J2770">
        <f t="shared" si="86"/>
        <v>0.98162718344766398</v>
      </c>
      <c r="K2770">
        <f t="shared" si="87"/>
        <v>0.70710678118654757</v>
      </c>
    </row>
    <row r="2771" spans="1:11" x14ac:dyDescent="0.25">
      <c r="A2771">
        <v>2770</v>
      </c>
      <c r="B2771">
        <v>79</v>
      </c>
      <c r="C2771">
        <v>45</v>
      </c>
      <c r="D2771">
        <v>50000</v>
      </c>
      <c r="E2771">
        <v>870088.31529341801</v>
      </c>
      <c r="F2771">
        <v>870088.31529341696</v>
      </c>
      <c r="G2771">
        <v>6288276.8140228698</v>
      </c>
      <c r="H2771">
        <v>1230490.6959503</v>
      </c>
      <c r="I2771">
        <v>1.01579122725313</v>
      </c>
      <c r="J2771">
        <f t="shared" si="86"/>
        <v>0.98162718344766398</v>
      </c>
      <c r="K2771">
        <f t="shared" si="87"/>
        <v>0.70710678118654757</v>
      </c>
    </row>
    <row r="2772" spans="1:11" x14ac:dyDescent="0.25">
      <c r="A2772">
        <v>2771</v>
      </c>
      <c r="B2772">
        <v>79</v>
      </c>
      <c r="C2772">
        <v>45</v>
      </c>
      <c r="D2772">
        <v>100000</v>
      </c>
      <c r="E2772">
        <v>876834.43202052498</v>
      </c>
      <c r="F2772">
        <v>876834.43202052498</v>
      </c>
      <c r="G2772">
        <v>6337358.1731952503</v>
      </c>
      <c r="H2772">
        <v>1240031.1457191301</v>
      </c>
      <c r="I2772">
        <v>1.0317061613030101</v>
      </c>
      <c r="J2772">
        <f t="shared" si="86"/>
        <v>0.98162718344766398</v>
      </c>
      <c r="K2772">
        <f t="shared" si="87"/>
        <v>0.70710678118654757</v>
      </c>
    </row>
    <row r="2773" spans="1:11" x14ac:dyDescent="0.25">
      <c r="A2773">
        <v>2772</v>
      </c>
      <c r="B2773">
        <v>79</v>
      </c>
      <c r="C2773">
        <v>45</v>
      </c>
      <c r="D2773">
        <v>200000</v>
      </c>
      <c r="E2773">
        <v>890326.66547473997</v>
      </c>
      <c r="F2773">
        <v>890326.66547473904</v>
      </c>
      <c r="G2773">
        <v>6435520.8915400198</v>
      </c>
      <c r="H2773">
        <v>1259112.04525679</v>
      </c>
      <c r="I2773">
        <v>1.06390714979297</v>
      </c>
      <c r="J2773">
        <f t="shared" si="86"/>
        <v>0.98162718344766398</v>
      </c>
      <c r="K2773">
        <f t="shared" si="87"/>
        <v>0.70710678118654757</v>
      </c>
    </row>
    <row r="2774" spans="1:11" x14ac:dyDescent="0.25">
      <c r="A2774">
        <v>2773</v>
      </c>
      <c r="B2774">
        <v>79</v>
      </c>
      <c r="C2774">
        <v>45</v>
      </c>
      <c r="D2774">
        <v>300000</v>
      </c>
      <c r="E2774">
        <v>903818.89892895403</v>
      </c>
      <c r="F2774">
        <v>903818.89892895403</v>
      </c>
      <c r="G2774">
        <v>6533683.6098847799</v>
      </c>
      <c r="H2774">
        <v>1278192.9447944399</v>
      </c>
      <c r="I2774">
        <v>1.0966029654698599</v>
      </c>
      <c r="J2774">
        <f t="shared" si="86"/>
        <v>0.98162718344766398</v>
      </c>
      <c r="K2774">
        <f t="shared" si="87"/>
        <v>0.70710678118654757</v>
      </c>
    </row>
    <row r="2775" spans="1:11" x14ac:dyDescent="0.25">
      <c r="A2775">
        <v>2774</v>
      </c>
      <c r="B2775">
        <v>79</v>
      </c>
      <c r="C2775">
        <v>45</v>
      </c>
      <c r="D2775">
        <v>400000</v>
      </c>
      <c r="E2775">
        <v>917311.13238316902</v>
      </c>
      <c r="F2775">
        <v>917311.13238316902</v>
      </c>
      <c r="G2775">
        <v>6631846.3282295503</v>
      </c>
      <c r="H2775">
        <v>1297273.8443320901</v>
      </c>
      <c r="I2775">
        <v>1.1297936083336999</v>
      </c>
      <c r="J2775">
        <f t="shared" si="86"/>
        <v>0.98162718344766398</v>
      </c>
      <c r="K2775">
        <f t="shared" si="87"/>
        <v>0.70710678118654757</v>
      </c>
    </row>
    <row r="2776" spans="1:11" x14ac:dyDescent="0.25">
      <c r="A2776">
        <v>2775</v>
      </c>
      <c r="B2776">
        <v>79</v>
      </c>
      <c r="C2776">
        <v>45</v>
      </c>
      <c r="D2776">
        <v>500000</v>
      </c>
      <c r="E2776">
        <v>930803.36583738402</v>
      </c>
      <c r="F2776">
        <v>930803.36583738402</v>
      </c>
      <c r="G2776">
        <v>6730009.0465743104</v>
      </c>
      <c r="H2776">
        <v>1316354.7438697501</v>
      </c>
      <c r="I2776">
        <v>1.1634790783844899</v>
      </c>
      <c r="J2776">
        <f t="shared" si="86"/>
        <v>0.98162718344766398</v>
      </c>
      <c r="K2776">
        <f t="shared" si="87"/>
        <v>0.70710678118654757</v>
      </c>
    </row>
    <row r="2777" spans="1:11" x14ac:dyDescent="0.25">
      <c r="A2777">
        <v>2776</v>
      </c>
      <c r="B2777">
        <v>79</v>
      </c>
      <c r="C2777">
        <v>45</v>
      </c>
      <c r="D2777">
        <v>750000</v>
      </c>
      <c r="E2777">
        <v>964533.94947292097</v>
      </c>
      <c r="F2777">
        <v>964533.94947292097</v>
      </c>
      <c r="G2777">
        <v>6975415.8424362298</v>
      </c>
      <c r="H2777">
        <v>1364056.99271389</v>
      </c>
      <c r="I2777">
        <v>1.2498576224543201</v>
      </c>
      <c r="J2777">
        <f t="shared" si="86"/>
        <v>0.98162718344766398</v>
      </c>
      <c r="K2777">
        <f t="shared" si="87"/>
        <v>0.70710678118654757</v>
      </c>
    </row>
    <row r="2778" spans="1:11" x14ac:dyDescent="0.25">
      <c r="A2778">
        <v>2777</v>
      </c>
      <c r="B2778">
        <v>79</v>
      </c>
      <c r="C2778">
        <v>45</v>
      </c>
      <c r="D2778">
        <v>1000000</v>
      </c>
      <c r="E2778">
        <v>998264.53310845804</v>
      </c>
      <c r="F2778">
        <v>998264.53310845804</v>
      </c>
      <c r="G2778">
        <v>7220822.6382981502</v>
      </c>
      <c r="H2778">
        <v>1411759.24155802</v>
      </c>
      <c r="I2778">
        <v>1.33932883644254</v>
      </c>
      <c r="J2778">
        <f t="shared" si="86"/>
        <v>0.98162718344766398</v>
      </c>
      <c r="K2778">
        <f t="shared" si="87"/>
        <v>0.70710678118654757</v>
      </c>
    </row>
    <row r="2779" spans="1:11" x14ac:dyDescent="0.25">
      <c r="A2779">
        <v>2778</v>
      </c>
      <c r="B2779">
        <v>79</v>
      </c>
      <c r="C2779">
        <v>45</v>
      </c>
      <c r="D2779">
        <v>2500000</v>
      </c>
      <c r="E2779">
        <v>1200648.0349216701</v>
      </c>
      <c r="F2779">
        <v>1200648.0349216701</v>
      </c>
      <c r="G2779">
        <v>8693263.4134696405</v>
      </c>
      <c r="H2779">
        <v>1697972.7346228401</v>
      </c>
      <c r="I2779">
        <v>1.94110218865803</v>
      </c>
      <c r="J2779">
        <f t="shared" si="86"/>
        <v>0.98162718344766398</v>
      </c>
      <c r="K2779">
        <f t="shared" si="87"/>
        <v>0.70710678118654757</v>
      </c>
    </row>
    <row r="2780" spans="1:11" x14ac:dyDescent="0.25">
      <c r="A2780">
        <v>2779</v>
      </c>
      <c r="B2780">
        <v>79</v>
      </c>
      <c r="C2780">
        <v>45</v>
      </c>
      <c r="D2780">
        <v>5000000</v>
      </c>
      <c r="E2780">
        <v>1537953.8712770401</v>
      </c>
      <c r="F2780">
        <v>1537953.8712770401</v>
      </c>
      <c r="G2780">
        <v>11147331.372088799</v>
      </c>
      <c r="H2780">
        <v>2174995.2230642</v>
      </c>
      <c r="I2780">
        <v>3.1914713691549998</v>
      </c>
      <c r="J2780">
        <f t="shared" si="86"/>
        <v>0.98162718344766398</v>
      </c>
      <c r="K2780">
        <f t="shared" si="87"/>
        <v>0.70710678118654757</v>
      </c>
    </row>
    <row r="2781" spans="1:11" x14ac:dyDescent="0.25">
      <c r="A2781">
        <v>2780</v>
      </c>
      <c r="B2781">
        <v>79</v>
      </c>
      <c r="C2781">
        <v>45</v>
      </c>
      <c r="D2781">
        <v>6000000</v>
      </c>
      <c r="E2781">
        <v>1672876.20581919</v>
      </c>
      <c r="F2781">
        <v>1672876.20581919</v>
      </c>
      <c r="G2781">
        <v>12128958.555536401</v>
      </c>
      <c r="H2781">
        <v>2365804.2184407501</v>
      </c>
      <c r="I2781">
        <v>3.7782137990686899</v>
      </c>
      <c r="J2781">
        <f t="shared" si="86"/>
        <v>0.98162718344766398</v>
      </c>
      <c r="K2781">
        <f t="shared" si="87"/>
        <v>0.70710678118654757</v>
      </c>
    </row>
    <row r="2782" spans="1:11" x14ac:dyDescent="0.25">
      <c r="A2782">
        <v>2781</v>
      </c>
      <c r="B2782">
        <v>79</v>
      </c>
      <c r="C2782">
        <v>45</v>
      </c>
      <c r="D2782">
        <v>7000000</v>
      </c>
      <c r="E2782">
        <v>1807798.5403613399</v>
      </c>
      <c r="F2782">
        <v>1807798.5403613399</v>
      </c>
      <c r="G2782">
        <v>13110585.738984101</v>
      </c>
      <c r="H2782">
        <v>2556613.21381729</v>
      </c>
      <c r="I2782">
        <v>4.4144389476765999</v>
      </c>
      <c r="J2782">
        <f t="shared" si="86"/>
        <v>0.98162718344766398</v>
      </c>
      <c r="K2782">
        <f t="shared" si="87"/>
        <v>0.70710678118654757</v>
      </c>
    </row>
    <row r="2783" spans="1:11" x14ac:dyDescent="0.25">
      <c r="A2783">
        <v>2782</v>
      </c>
      <c r="B2783">
        <v>79</v>
      </c>
      <c r="C2783">
        <v>45</v>
      </c>
      <c r="D2783">
        <v>8000000</v>
      </c>
      <c r="E2783">
        <v>1942720.8749034901</v>
      </c>
      <c r="F2783">
        <v>1942720.8749034901</v>
      </c>
      <c r="G2783">
        <v>14092212.9224317</v>
      </c>
      <c r="H2783">
        <v>2747422.2091938402</v>
      </c>
      <c r="I2783">
        <v>5.1001468149787499</v>
      </c>
      <c r="J2783">
        <f t="shared" si="86"/>
        <v>0.98162718344766398</v>
      </c>
      <c r="K2783">
        <f t="shared" si="87"/>
        <v>0.70710678118654757</v>
      </c>
    </row>
    <row r="2784" spans="1:11" x14ac:dyDescent="0.25">
      <c r="A2784">
        <v>2783</v>
      </c>
      <c r="B2784">
        <v>79</v>
      </c>
      <c r="C2784">
        <v>45</v>
      </c>
      <c r="D2784">
        <v>9000000</v>
      </c>
      <c r="E2784">
        <v>2077643.20944563</v>
      </c>
      <c r="F2784">
        <v>2077643.20944563</v>
      </c>
      <c r="G2784">
        <v>15073840.1058794</v>
      </c>
      <c r="H2784">
        <v>2938231.20457038</v>
      </c>
      <c r="I2784">
        <v>5.8353374009751304</v>
      </c>
      <c r="J2784">
        <f t="shared" si="86"/>
        <v>0.98162718344766398</v>
      </c>
      <c r="K2784">
        <f t="shared" si="87"/>
        <v>0.70710678118654757</v>
      </c>
    </row>
    <row r="2785" spans="1:11" x14ac:dyDescent="0.25">
      <c r="A2785">
        <v>2784</v>
      </c>
      <c r="B2785">
        <v>79</v>
      </c>
      <c r="C2785">
        <v>45</v>
      </c>
      <c r="D2785">
        <v>10000000</v>
      </c>
      <c r="E2785">
        <v>2212565.5439877799</v>
      </c>
      <c r="F2785">
        <v>2212565.5439877799</v>
      </c>
      <c r="G2785">
        <v>16055467.2893271</v>
      </c>
      <c r="H2785">
        <v>3129040.1999469302</v>
      </c>
      <c r="I2785">
        <v>6.6200107056657398</v>
      </c>
      <c r="J2785">
        <f t="shared" si="86"/>
        <v>0.98162718344766398</v>
      </c>
      <c r="K2785">
        <f t="shared" si="87"/>
        <v>0.70710678118654757</v>
      </c>
    </row>
    <row r="2786" spans="1:11" x14ac:dyDescent="0.25">
      <c r="A2786">
        <v>2785</v>
      </c>
      <c r="B2786">
        <v>79</v>
      </c>
      <c r="C2786">
        <v>45</v>
      </c>
      <c r="D2786">
        <v>15000000</v>
      </c>
      <c r="E2786">
        <v>2887177.2166985199</v>
      </c>
      <c r="F2786">
        <v>2887177.2166985199</v>
      </c>
      <c r="G2786">
        <v>20963603.206565399</v>
      </c>
      <c r="H2786">
        <v>4083085.1768296501</v>
      </c>
      <c r="I2786">
        <v>11.2856180095322</v>
      </c>
      <c r="J2786">
        <f t="shared" si="86"/>
        <v>0.98162718344766398</v>
      </c>
      <c r="K2786">
        <f t="shared" si="87"/>
        <v>0.70710678118654757</v>
      </c>
    </row>
    <row r="2787" spans="1:11" x14ac:dyDescent="0.25">
      <c r="A2787">
        <v>2786</v>
      </c>
      <c r="B2787">
        <v>79</v>
      </c>
      <c r="C2787">
        <v>45</v>
      </c>
      <c r="D2787">
        <v>20000000</v>
      </c>
      <c r="E2787">
        <v>3561788.8894092599</v>
      </c>
      <c r="F2787">
        <v>3561788.8894092599</v>
      </c>
      <c r="G2787">
        <v>25871739.123803701</v>
      </c>
      <c r="H2787">
        <v>5037130.1537123797</v>
      </c>
      <c r="I2787">
        <v>17.188293280754401</v>
      </c>
      <c r="J2787">
        <f t="shared" si="86"/>
        <v>0.98162718344766398</v>
      </c>
      <c r="K2787">
        <f t="shared" si="87"/>
        <v>0.70710678118654757</v>
      </c>
    </row>
    <row r="2788" spans="1:11" x14ac:dyDescent="0.25">
      <c r="A2788">
        <v>2787</v>
      </c>
      <c r="B2788">
        <v>79</v>
      </c>
      <c r="C2788">
        <v>45</v>
      </c>
      <c r="D2788">
        <v>25000000</v>
      </c>
      <c r="E2788">
        <v>4236400.5621199897</v>
      </c>
      <c r="F2788">
        <v>4236400.5621199897</v>
      </c>
      <c r="G2788">
        <v>30779875.041042</v>
      </c>
      <c r="H2788">
        <v>5991175.1305951001</v>
      </c>
      <c r="I2788">
        <v>24.3280365193324</v>
      </c>
      <c r="J2788">
        <f t="shared" si="86"/>
        <v>0.98162718344766398</v>
      </c>
      <c r="K2788">
        <f t="shared" si="87"/>
        <v>0.70710678118654757</v>
      </c>
    </row>
    <row r="2789" spans="1:11" x14ac:dyDescent="0.25">
      <c r="A2789">
        <v>2788</v>
      </c>
      <c r="B2789">
        <v>79</v>
      </c>
      <c r="C2789">
        <v>45</v>
      </c>
      <c r="D2789">
        <v>30000000</v>
      </c>
      <c r="E2789">
        <v>4911012.2348307297</v>
      </c>
      <c r="F2789">
        <v>4911012.2348307297</v>
      </c>
      <c r="G2789">
        <v>35688010.958280399</v>
      </c>
      <c r="H2789">
        <v>6945220.1074778195</v>
      </c>
      <c r="I2789">
        <v>32.704847725266099</v>
      </c>
      <c r="J2789">
        <f t="shared" si="86"/>
        <v>0.98162718344766398</v>
      </c>
      <c r="K2789">
        <f t="shared" si="87"/>
        <v>0.70710678118654757</v>
      </c>
    </row>
    <row r="2790" spans="1:11" x14ac:dyDescent="0.25">
      <c r="A2790">
        <v>2789</v>
      </c>
      <c r="B2790">
        <v>79</v>
      </c>
      <c r="C2790">
        <v>45</v>
      </c>
      <c r="D2790">
        <v>35000000</v>
      </c>
      <c r="E2790">
        <v>5585623.9075414697</v>
      </c>
      <c r="F2790">
        <v>5585623.9075414697</v>
      </c>
      <c r="G2790">
        <v>40596146.875518702</v>
      </c>
      <c r="H2790">
        <v>7899265.0843605502</v>
      </c>
      <c r="I2790">
        <v>42.318726898555603</v>
      </c>
      <c r="J2790">
        <f t="shared" si="86"/>
        <v>0.98162718344766398</v>
      </c>
      <c r="K2790">
        <f t="shared" si="87"/>
        <v>0.70710678118654757</v>
      </c>
    </row>
    <row r="2791" spans="1:11" x14ac:dyDescent="0.25">
      <c r="A2791">
        <v>2790</v>
      </c>
      <c r="B2791">
        <v>79</v>
      </c>
      <c r="C2791">
        <v>45</v>
      </c>
      <c r="D2791">
        <v>40000000</v>
      </c>
      <c r="E2791">
        <v>6260235.5802522097</v>
      </c>
      <c r="F2791">
        <v>6260235.5802522097</v>
      </c>
      <c r="G2791">
        <v>45504282.792756997</v>
      </c>
      <c r="H2791">
        <v>8853310.0612432696</v>
      </c>
      <c r="I2791">
        <v>53.1696740392008</v>
      </c>
      <c r="J2791">
        <f t="shared" si="86"/>
        <v>0.98162718344766398</v>
      </c>
      <c r="K2791">
        <f t="shared" si="87"/>
        <v>0.70710678118654757</v>
      </c>
    </row>
    <row r="2792" spans="1:11" x14ac:dyDescent="0.25">
      <c r="A2792">
        <v>2791</v>
      </c>
      <c r="B2792">
        <v>79</v>
      </c>
      <c r="C2792">
        <v>45</v>
      </c>
      <c r="D2792">
        <v>50000000</v>
      </c>
      <c r="E2792">
        <v>7609458.9256736804</v>
      </c>
      <c r="F2792">
        <v>7609458.9256736804</v>
      </c>
      <c r="G2792">
        <v>55320554.627233602</v>
      </c>
      <c r="H2792">
        <v>10761400.015008699</v>
      </c>
      <c r="I2792">
        <v>78.582772222558503</v>
      </c>
      <c r="J2792">
        <f t="shared" si="86"/>
        <v>0.98162718344766398</v>
      </c>
      <c r="K2792">
        <f t="shared" si="87"/>
        <v>0.70710678118654757</v>
      </c>
    </row>
    <row r="2793" spans="1:11" x14ac:dyDescent="0.25">
      <c r="A2793">
        <v>2792</v>
      </c>
      <c r="B2793">
        <v>79</v>
      </c>
      <c r="C2793">
        <v>45</v>
      </c>
      <c r="D2793">
        <v>75000000</v>
      </c>
      <c r="E2793">
        <v>10982517.289227299</v>
      </c>
      <c r="F2793">
        <v>10982517.289227299</v>
      </c>
      <c r="G2793">
        <v>79861234.213425204</v>
      </c>
      <c r="H2793">
        <v>15531624.899422299</v>
      </c>
      <c r="I2793">
        <v>163.76420710967801</v>
      </c>
      <c r="J2793">
        <f t="shared" si="86"/>
        <v>0.98162718344766398</v>
      </c>
      <c r="K2793">
        <f t="shared" si="87"/>
        <v>0.70710678118654757</v>
      </c>
    </row>
    <row r="2794" spans="1:11" x14ac:dyDescent="0.25">
      <c r="A2794">
        <v>2793</v>
      </c>
      <c r="B2794">
        <v>79</v>
      </c>
      <c r="C2794">
        <v>45</v>
      </c>
      <c r="D2794">
        <v>100000000</v>
      </c>
      <c r="E2794">
        <v>14355575.652781</v>
      </c>
      <c r="F2794">
        <v>14355575.652781</v>
      </c>
      <c r="G2794">
        <v>104401913.79961599</v>
      </c>
      <c r="H2794">
        <v>20301849.783835899</v>
      </c>
      <c r="I2794">
        <v>279.87234118069102</v>
      </c>
      <c r="J2794">
        <f t="shared" si="86"/>
        <v>0.98162718344766398</v>
      </c>
      <c r="K2794">
        <f t="shared" si="87"/>
        <v>0.70710678118654757</v>
      </c>
    </row>
    <row r="2795" spans="1:11" x14ac:dyDescent="0.25">
      <c r="A2795">
        <v>2794</v>
      </c>
      <c r="B2795">
        <v>79</v>
      </c>
      <c r="C2795">
        <v>45</v>
      </c>
      <c r="D2795">
        <v>200000000</v>
      </c>
      <c r="E2795">
        <v>27847809.106995799</v>
      </c>
      <c r="F2795">
        <v>27847809.106995799</v>
      </c>
      <c r="G2795">
        <v>202564632.14438301</v>
      </c>
      <c r="H2795">
        <v>39382749.3214904</v>
      </c>
      <c r="I2795">
        <v>1053.5718693036799</v>
      </c>
      <c r="J2795">
        <f t="shared" si="86"/>
        <v>0.98162718344766398</v>
      </c>
      <c r="K2795">
        <f t="shared" si="87"/>
        <v>0.70710678118654757</v>
      </c>
    </row>
    <row r="2796" spans="1:11" x14ac:dyDescent="0.25">
      <c r="A2796">
        <v>2795</v>
      </c>
      <c r="B2796">
        <v>79</v>
      </c>
      <c r="C2796">
        <v>45</v>
      </c>
      <c r="D2796">
        <v>300000000</v>
      </c>
      <c r="E2796">
        <v>41340042.561210498</v>
      </c>
      <c r="F2796">
        <v>41340042.561210498</v>
      </c>
      <c r="G2796">
        <v>300727350.48914897</v>
      </c>
      <c r="H2796">
        <v>58463648.859144904</v>
      </c>
      <c r="I2796">
        <v>2322.09858436896</v>
      </c>
      <c r="J2796">
        <f t="shared" si="86"/>
        <v>0.98162718344766398</v>
      </c>
      <c r="K2796">
        <f t="shared" si="87"/>
        <v>0.70710678118654757</v>
      </c>
    </row>
    <row r="2797" spans="1:11" x14ac:dyDescent="0.25">
      <c r="A2797">
        <v>2796</v>
      </c>
      <c r="B2797">
        <v>79</v>
      </c>
      <c r="C2797">
        <v>45</v>
      </c>
      <c r="D2797">
        <v>350000000</v>
      </c>
      <c r="E2797">
        <v>48086159.288317896</v>
      </c>
      <c r="F2797">
        <v>48086159.288317896</v>
      </c>
      <c r="G2797">
        <v>349808709.66153198</v>
      </c>
      <c r="H2797">
        <v>68004098.627972201</v>
      </c>
      <c r="I2797">
        <v>3141.92213700497</v>
      </c>
      <c r="J2797">
        <f t="shared" si="86"/>
        <v>0.98162718344766398</v>
      </c>
      <c r="K2797">
        <f t="shared" si="87"/>
        <v>0.70710678118654757</v>
      </c>
    </row>
    <row r="2798" spans="1:11" x14ac:dyDescent="0.25">
      <c r="A2798">
        <v>2797</v>
      </c>
      <c r="B2798">
        <v>79</v>
      </c>
      <c r="C2798">
        <v>45</v>
      </c>
      <c r="D2798">
        <v>400000000</v>
      </c>
      <c r="E2798">
        <v>54832276.015425302</v>
      </c>
      <c r="F2798">
        <v>54832276.015425302</v>
      </c>
      <c r="G2798">
        <v>398890068.83391601</v>
      </c>
      <c r="H2798">
        <v>77544548.3967994</v>
      </c>
      <c r="I2798">
        <v>4085.45248637655</v>
      </c>
      <c r="J2798">
        <f t="shared" si="86"/>
        <v>0.98162718344766398</v>
      </c>
      <c r="K2798">
        <f t="shared" si="87"/>
        <v>0.70710678118654757</v>
      </c>
    </row>
    <row r="2799" spans="1:11" x14ac:dyDescent="0.25">
      <c r="A2799">
        <v>2798</v>
      </c>
      <c r="B2799">
        <v>79</v>
      </c>
      <c r="C2799">
        <v>45</v>
      </c>
      <c r="D2799">
        <v>500000000</v>
      </c>
      <c r="E2799">
        <v>68324509.469640002</v>
      </c>
      <c r="F2799">
        <v>68324509.469640002</v>
      </c>
      <c r="G2799">
        <v>497052787.17868203</v>
      </c>
      <c r="H2799">
        <v>96625447.934453905</v>
      </c>
      <c r="I2799">
        <v>6343.6335753264302</v>
      </c>
      <c r="J2799">
        <f t="shared" si="86"/>
        <v>0.98162718344766398</v>
      </c>
      <c r="K2799">
        <f t="shared" si="87"/>
        <v>0.70710678118654757</v>
      </c>
    </row>
    <row r="2800" spans="1:11" x14ac:dyDescent="0.25">
      <c r="A2800">
        <v>2799</v>
      </c>
      <c r="B2800">
        <v>79</v>
      </c>
      <c r="C2800">
        <v>45</v>
      </c>
      <c r="D2800">
        <v>750000000</v>
      </c>
      <c r="E2800">
        <v>102055093.105176</v>
      </c>
      <c r="F2800">
        <v>102055093.105176</v>
      </c>
      <c r="G2800">
        <v>742459583.04059803</v>
      </c>
      <c r="H2800">
        <v>144327696.77858999</v>
      </c>
      <c r="I2800">
        <v>14153.955240573699</v>
      </c>
      <c r="J2800">
        <f t="shared" si="86"/>
        <v>0.98162718344766398</v>
      </c>
      <c r="K2800">
        <f t="shared" si="87"/>
        <v>0.70710678118654757</v>
      </c>
    </row>
    <row r="2801" spans="1:11" x14ac:dyDescent="0.25">
      <c r="A2801">
        <v>2800</v>
      </c>
      <c r="B2801">
        <v>79</v>
      </c>
      <c r="C2801">
        <v>45</v>
      </c>
      <c r="D2801">
        <v>1000000000</v>
      </c>
      <c r="E2801">
        <v>135785676.740713</v>
      </c>
      <c r="F2801">
        <v>135785676.740713</v>
      </c>
      <c r="G2801">
        <v>987866378.90251398</v>
      </c>
      <c r="H2801">
        <v>192029945.62272599</v>
      </c>
      <c r="I2801">
        <v>25056.946824210299</v>
      </c>
      <c r="J2801">
        <f t="shared" si="86"/>
        <v>0.98162718344766398</v>
      </c>
      <c r="K2801">
        <f t="shared" si="87"/>
        <v>0.70710678118654757</v>
      </c>
    </row>
    <row r="2802" spans="1:11" x14ac:dyDescent="0.25">
      <c r="A2802">
        <v>2801</v>
      </c>
      <c r="B2802">
        <v>80</v>
      </c>
      <c r="C2802">
        <v>45</v>
      </c>
      <c r="D2802">
        <v>100</v>
      </c>
      <c r="E2802">
        <v>785724.49394643004</v>
      </c>
      <c r="F2802">
        <v>785724.49394643004</v>
      </c>
      <c r="G2802">
        <v>6259641.4418039899</v>
      </c>
      <c r="H2802">
        <v>1111182.23562777</v>
      </c>
      <c r="I2802">
        <v>1.000031459658</v>
      </c>
      <c r="J2802">
        <f t="shared" si="86"/>
        <v>0.98480775301220802</v>
      </c>
      <c r="K2802">
        <f t="shared" si="87"/>
        <v>0.70710678118654757</v>
      </c>
    </row>
    <row r="2803" spans="1:11" x14ac:dyDescent="0.25">
      <c r="A2803">
        <v>2802</v>
      </c>
      <c r="B2803">
        <v>80</v>
      </c>
      <c r="C2803">
        <v>45</v>
      </c>
      <c r="D2803">
        <v>500</v>
      </c>
      <c r="E2803">
        <v>785773.60906801804</v>
      </c>
      <c r="F2803">
        <v>785773.60906801804</v>
      </c>
      <c r="G2803">
        <v>6260035.3649051897</v>
      </c>
      <c r="H2803">
        <v>1111251.69489884</v>
      </c>
      <c r="I2803">
        <v>1.00015730323851</v>
      </c>
      <c r="J2803">
        <f t="shared" si="86"/>
        <v>0.98480775301220802</v>
      </c>
      <c r="K2803">
        <f t="shared" si="87"/>
        <v>0.70710678118654757</v>
      </c>
    </row>
    <row r="2804" spans="1:11" x14ac:dyDescent="0.25">
      <c r="A2804">
        <v>2803</v>
      </c>
      <c r="B2804">
        <v>80</v>
      </c>
      <c r="C2804">
        <v>45</v>
      </c>
      <c r="D2804">
        <v>1000</v>
      </c>
      <c r="E2804">
        <v>785835.00297000201</v>
      </c>
      <c r="F2804">
        <v>785835.00297000201</v>
      </c>
      <c r="G2804">
        <v>6260527.7687817002</v>
      </c>
      <c r="H2804">
        <v>1111338.5189876701</v>
      </c>
      <c r="I2804">
        <v>1.0003146188482199</v>
      </c>
      <c r="J2804">
        <f t="shared" si="86"/>
        <v>0.98480775301220802</v>
      </c>
      <c r="K2804">
        <f t="shared" si="87"/>
        <v>0.70710678118654757</v>
      </c>
    </row>
    <row r="2805" spans="1:11" x14ac:dyDescent="0.25">
      <c r="A2805">
        <v>2804</v>
      </c>
      <c r="B2805">
        <v>80</v>
      </c>
      <c r="C2805">
        <v>45</v>
      </c>
      <c r="D2805">
        <v>10000</v>
      </c>
      <c r="E2805">
        <v>786940.09320572298</v>
      </c>
      <c r="F2805">
        <v>786940.09320572298</v>
      </c>
      <c r="G2805">
        <v>6269391.03855881</v>
      </c>
      <c r="H2805">
        <v>1112901.3525866801</v>
      </c>
      <c r="I2805">
        <v>1.0031484152978301</v>
      </c>
      <c r="J2805">
        <f t="shared" si="86"/>
        <v>0.98480775301220802</v>
      </c>
      <c r="K2805">
        <f t="shared" si="87"/>
        <v>0.70710678118654757</v>
      </c>
    </row>
    <row r="2806" spans="1:11" x14ac:dyDescent="0.25">
      <c r="A2806">
        <v>2805</v>
      </c>
      <c r="B2806">
        <v>80</v>
      </c>
      <c r="C2806">
        <v>45</v>
      </c>
      <c r="D2806">
        <v>50000</v>
      </c>
      <c r="E2806">
        <v>791851.60536448203</v>
      </c>
      <c r="F2806">
        <v>791851.60536448203</v>
      </c>
      <c r="G2806">
        <v>6308783.3486793004</v>
      </c>
      <c r="H2806">
        <v>1119847.27969335</v>
      </c>
      <c r="I2806">
        <v>1.01579156128019</v>
      </c>
      <c r="J2806">
        <f t="shared" si="86"/>
        <v>0.98480775301220802</v>
      </c>
      <c r="K2806">
        <f t="shared" si="87"/>
        <v>0.70710678118654757</v>
      </c>
    </row>
    <row r="2807" spans="1:11" x14ac:dyDescent="0.25">
      <c r="A2807">
        <v>2806</v>
      </c>
      <c r="B2807">
        <v>80</v>
      </c>
      <c r="C2807">
        <v>45</v>
      </c>
      <c r="D2807">
        <v>100000</v>
      </c>
      <c r="E2807">
        <v>797990.99556293106</v>
      </c>
      <c r="F2807">
        <v>797990.99556293106</v>
      </c>
      <c r="G2807">
        <v>6358023.7363299103</v>
      </c>
      <c r="H2807">
        <v>1128529.6885766999</v>
      </c>
      <c r="I2807">
        <v>1.0317068345378999</v>
      </c>
      <c r="J2807">
        <f t="shared" si="86"/>
        <v>0.98480775301220802</v>
      </c>
      <c r="K2807">
        <f t="shared" si="87"/>
        <v>0.70710678118654757</v>
      </c>
    </row>
    <row r="2808" spans="1:11" x14ac:dyDescent="0.25">
      <c r="A2808">
        <v>2807</v>
      </c>
      <c r="B2808">
        <v>80</v>
      </c>
      <c r="C2808">
        <v>45</v>
      </c>
      <c r="D2808">
        <v>200000</v>
      </c>
      <c r="E2808">
        <v>810269.77595982805</v>
      </c>
      <c r="F2808">
        <v>810269.77595982805</v>
      </c>
      <c r="G2808">
        <v>6456504.5116311302</v>
      </c>
      <c r="H2808">
        <v>1145894.5063433901</v>
      </c>
      <c r="I2808">
        <v>1.06390851698582</v>
      </c>
      <c r="J2808">
        <f t="shared" si="86"/>
        <v>0.98480775301220802</v>
      </c>
      <c r="K2808">
        <f t="shared" si="87"/>
        <v>0.70710678118654757</v>
      </c>
    </row>
    <row r="2809" spans="1:11" x14ac:dyDescent="0.25">
      <c r="A2809">
        <v>2808</v>
      </c>
      <c r="B2809">
        <v>80</v>
      </c>
      <c r="C2809">
        <v>45</v>
      </c>
      <c r="D2809">
        <v>300000</v>
      </c>
      <c r="E2809">
        <v>822548.55635672505</v>
      </c>
      <c r="F2809">
        <v>822548.55635672505</v>
      </c>
      <c r="G2809">
        <v>6554985.2869323501</v>
      </c>
      <c r="H2809">
        <v>1163259.32411009</v>
      </c>
      <c r="I2809">
        <v>1.0966050473437601</v>
      </c>
      <c r="J2809">
        <f t="shared" si="86"/>
        <v>0.98480775301220802</v>
      </c>
      <c r="K2809">
        <f t="shared" si="87"/>
        <v>0.70710678118654757</v>
      </c>
    </row>
    <row r="2810" spans="1:11" x14ac:dyDescent="0.25">
      <c r="A2810">
        <v>2809</v>
      </c>
      <c r="B2810">
        <v>80</v>
      </c>
      <c r="C2810">
        <v>45</v>
      </c>
      <c r="D2810">
        <v>400000</v>
      </c>
      <c r="E2810">
        <v>834827.33675362298</v>
      </c>
      <c r="F2810">
        <v>834827.33675362205</v>
      </c>
      <c r="G2810">
        <v>6653466.06223357</v>
      </c>
      <c r="H2810">
        <v>1180624.14187678</v>
      </c>
      <c r="I2810">
        <v>1.1297964256117199</v>
      </c>
      <c r="J2810">
        <f t="shared" si="86"/>
        <v>0.98480775301220802</v>
      </c>
      <c r="K2810">
        <f t="shared" si="87"/>
        <v>0.70710678118654757</v>
      </c>
    </row>
    <row r="2811" spans="1:11" x14ac:dyDescent="0.25">
      <c r="A2811">
        <v>2810</v>
      </c>
      <c r="B2811">
        <v>80</v>
      </c>
      <c r="C2811">
        <v>45</v>
      </c>
      <c r="D2811">
        <v>500000</v>
      </c>
      <c r="E2811">
        <v>847106.11715051997</v>
      </c>
      <c r="F2811">
        <v>847106.11715051997</v>
      </c>
      <c r="G2811">
        <v>6751946.8375347899</v>
      </c>
      <c r="H2811">
        <v>1197988.9596434699</v>
      </c>
      <c r="I2811">
        <v>1.1634826517896999</v>
      </c>
      <c r="J2811">
        <f t="shared" si="86"/>
        <v>0.98480775301220802</v>
      </c>
      <c r="K2811">
        <f t="shared" si="87"/>
        <v>0.70710678118654757</v>
      </c>
    </row>
    <row r="2812" spans="1:11" x14ac:dyDescent="0.25">
      <c r="A2812">
        <v>2811</v>
      </c>
      <c r="B2812">
        <v>80</v>
      </c>
      <c r="C2812">
        <v>45</v>
      </c>
      <c r="D2812">
        <v>750000</v>
      </c>
      <c r="E2812">
        <v>877803.06814276299</v>
      </c>
      <c r="F2812">
        <v>877803.06814276299</v>
      </c>
      <c r="G2812">
        <v>6998148.7757878397</v>
      </c>
      <c r="H2812">
        <v>1241401.00406021</v>
      </c>
      <c r="I2812">
        <v>1.249863176841</v>
      </c>
      <c r="J2812">
        <f t="shared" si="86"/>
        <v>0.98480775301220802</v>
      </c>
      <c r="K2812">
        <f t="shared" si="87"/>
        <v>0.70710678118654757</v>
      </c>
    </row>
    <row r="2813" spans="1:11" x14ac:dyDescent="0.25">
      <c r="A2813">
        <v>2812</v>
      </c>
      <c r="B2813">
        <v>80</v>
      </c>
      <c r="C2813">
        <v>45</v>
      </c>
      <c r="D2813">
        <v>1000000</v>
      </c>
      <c r="E2813">
        <v>908500.019135006</v>
      </c>
      <c r="F2813">
        <v>908500.019135006</v>
      </c>
      <c r="G2813">
        <v>7244350.7140408903</v>
      </c>
      <c r="H2813">
        <v>1284813.04847694</v>
      </c>
      <c r="I2813">
        <v>1.3393365013299201</v>
      </c>
      <c r="J2813">
        <f t="shared" si="86"/>
        <v>0.98480775301220802</v>
      </c>
      <c r="K2813">
        <f t="shared" si="87"/>
        <v>0.70710678118654757</v>
      </c>
    </row>
    <row r="2814" spans="1:11" x14ac:dyDescent="0.25">
      <c r="A2814">
        <v>2813</v>
      </c>
      <c r="B2814">
        <v>80</v>
      </c>
      <c r="C2814">
        <v>45</v>
      </c>
      <c r="D2814">
        <v>2500000</v>
      </c>
      <c r="E2814">
        <v>1092681.7250884599</v>
      </c>
      <c r="F2814">
        <v>1092681.7250884599</v>
      </c>
      <c r="G2814">
        <v>8721562.3435591999</v>
      </c>
      <c r="H2814">
        <v>1545285.3149773299</v>
      </c>
      <c r="I2814">
        <v>1.9411252364535601</v>
      </c>
      <c r="J2814">
        <f t="shared" si="86"/>
        <v>0.98480775301220802</v>
      </c>
      <c r="K2814">
        <f t="shared" si="87"/>
        <v>0.70710678118654757</v>
      </c>
    </row>
    <row r="2815" spans="1:11" x14ac:dyDescent="0.25">
      <c r="A2815">
        <v>2814</v>
      </c>
      <c r="B2815">
        <v>80</v>
      </c>
      <c r="C2815">
        <v>45</v>
      </c>
      <c r="D2815">
        <v>5000000</v>
      </c>
      <c r="E2815">
        <v>1399651.2350108901</v>
      </c>
      <c r="F2815">
        <v>1399651.2350108901</v>
      </c>
      <c r="G2815">
        <v>11183581.726089699</v>
      </c>
      <c r="H2815">
        <v>1979405.7591446601</v>
      </c>
      <c r="I2815">
        <v>3.1915304166696599</v>
      </c>
      <c r="J2815">
        <f t="shared" si="86"/>
        <v>0.98480775301220802</v>
      </c>
      <c r="K2815">
        <f t="shared" si="87"/>
        <v>0.70710678118654757</v>
      </c>
    </row>
    <row r="2816" spans="1:11" x14ac:dyDescent="0.25">
      <c r="A2816">
        <v>2815</v>
      </c>
      <c r="B2816">
        <v>80</v>
      </c>
      <c r="C2816">
        <v>45</v>
      </c>
      <c r="D2816">
        <v>6000000</v>
      </c>
      <c r="E2816">
        <v>1522439.03897987</v>
      </c>
      <c r="F2816">
        <v>1522439.03897987</v>
      </c>
      <c r="G2816">
        <v>12168389.4791019</v>
      </c>
      <c r="H2816">
        <v>2153053.9368115901</v>
      </c>
      <c r="I2816">
        <v>3.7782908730096101</v>
      </c>
      <c r="J2816">
        <f t="shared" si="86"/>
        <v>0.98480775301220802</v>
      </c>
      <c r="K2816">
        <f t="shared" si="87"/>
        <v>0.70710678118654757</v>
      </c>
    </row>
    <row r="2817" spans="1:11" x14ac:dyDescent="0.25">
      <c r="A2817">
        <v>2816</v>
      </c>
      <c r="B2817">
        <v>80</v>
      </c>
      <c r="C2817">
        <v>45</v>
      </c>
      <c r="D2817">
        <v>7000000</v>
      </c>
      <c r="E2817">
        <v>1645226.84294884</v>
      </c>
      <c r="F2817">
        <v>1645226.84294884</v>
      </c>
      <c r="G2817">
        <v>13153197.232114101</v>
      </c>
      <c r="H2817">
        <v>2326702.1144785201</v>
      </c>
      <c r="I2817">
        <v>4.4145361203515696</v>
      </c>
      <c r="J2817">
        <f t="shared" si="86"/>
        <v>0.98480775301220802</v>
      </c>
      <c r="K2817">
        <f t="shared" si="87"/>
        <v>0.70710678118654757</v>
      </c>
    </row>
    <row r="2818" spans="1:11" x14ac:dyDescent="0.25">
      <c r="A2818">
        <v>2817</v>
      </c>
      <c r="B2818">
        <v>80</v>
      </c>
      <c r="C2818">
        <v>45</v>
      </c>
      <c r="D2818">
        <v>8000000</v>
      </c>
      <c r="E2818">
        <v>1768014.64691781</v>
      </c>
      <c r="F2818">
        <v>1768014.64691781</v>
      </c>
      <c r="G2818">
        <v>14138004.9851263</v>
      </c>
      <c r="H2818">
        <v>2500350.2921454501</v>
      </c>
      <c r="I2818">
        <v>5.10026615869553</v>
      </c>
      <c r="J2818">
        <f t="shared" ref="J2818:J2881" si="88">SIN(B2818*PI()/180)</f>
        <v>0.98480775301220802</v>
      </c>
      <c r="K2818">
        <f t="shared" ref="K2818:K2881" si="89">COS(C2818*PI()/180)</f>
        <v>0.70710678118654757</v>
      </c>
    </row>
    <row r="2819" spans="1:11" x14ac:dyDescent="0.25">
      <c r="A2819">
        <v>2818</v>
      </c>
      <c r="B2819">
        <v>80</v>
      </c>
      <c r="C2819">
        <v>45</v>
      </c>
      <c r="D2819">
        <v>9000000</v>
      </c>
      <c r="E2819">
        <v>1890802.4508867799</v>
      </c>
      <c r="F2819">
        <v>1890802.4508867799</v>
      </c>
      <c r="G2819">
        <v>15122812.738138501</v>
      </c>
      <c r="H2819">
        <v>2673998.4698123801</v>
      </c>
      <c r="I2819">
        <v>5.8354809880414997</v>
      </c>
      <c r="J2819">
        <f t="shared" si="88"/>
        <v>0.98480775301220802</v>
      </c>
      <c r="K2819">
        <f t="shared" si="89"/>
        <v>0.70710678118654757</v>
      </c>
    </row>
    <row r="2820" spans="1:11" x14ac:dyDescent="0.25">
      <c r="A2820">
        <v>2819</v>
      </c>
      <c r="B2820">
        <v>80</v>
      </c>
      <c r="C2820">
        <v>45</v>
      </c>
      <c r="D2820">
        <v>10000000</v>
      </c>
      <c r="E2820">
        <v>2013590.2548557599</v>
      </c>
      <c r="F2820">
        <v>2013590.2548557599</v>
      </c>
      <c r="G2820">
        <v>16107620.4911507</v>
      </c>
      <c r="H2820">
        <v>2847646.6474793102</v>
      </c>
      <c r="I2820">
        <v>6.6201806083894699</v>
      </c>
      <c r="J2820">
        <f t="shared" si="88"/>
        <v>0.98480775301220802</v>
      </c>
      <c r="K2820">
        <f t="shared" si="89"/>
        <v>0.70710678118654757</v>
      </c>
    </row>
    <row r="2821" spans="1:11" x14ac:dyDescent="0.25">
      <c r="A2821">
        <v>2820</v>
      </c>
      <c r="B2821">
        <v>80</v>
      </c>
      <c r="C2821">
        <v>45</v>
      </c>
      <c r="D2821">
        <v>15000000</v>
      </c>
      <c r="E2821">
        <v>2627529.2747006202</v>
      </c>
      <c r="F2821">
        <v>2627529.2747006202</v>
      </c>
      <c r="G2821">
        <v>21031659.256211799</v>
      </c>
      <c r="H2821">
        <v>3715887.5358139598</v>
      </c>
      <c r="I2821">
        <v>11.285950575159401</v>
      </c>
      <c r="J2821">
        <f t="shared" si="88"/>
        <v>0.98480775301220802</v>
      </c>
      <c r="K2821">
        <f t="shared" si="89"/>
        <v>0.70710678118654757</v>
      </c>
    </row>
    <row r="2822" spans="1:11" x14ac:dyDescent="0.25">
      <c r="A2822">
        <v>2821</v>
      </c>
      <c r="B2822">
        <v>80</v>
      </c>
      <c r="C2822">
        <v>45</v>
      </c>
      <c r="D2822">
        <v>20000000</v>
      </c>
      <c r="E2822">
        <v>3241468.2945454898</v>
      </c>
      <c r="F2822">
        <v>3241468.2945454898</v>
      </c>
      <c r="G2822">
        <v>25955698.021272801</v>
      </c>
      <c r="H2822">
        <v>4584128.4241486201</v>
      </c>
      <c r="I2822">
        <v>17.188840316979501</v>
      </c>
      <c r="J2822">
        <f t="shared" si="88"/>
        <v>0.98480775301220802</v>
      </c>
      <c r="K2822">
        <f t="shared" si="89"/>
        <v>0.70710678118654757</v>
      </c>
    </row>
    <row r="2823" spans="1:11" x14ac:dyDescent="0.25">
      <c r="A2823">
        <v>2822</v>
      </c>
      <c r="B2823">
        <v>80</v>
      </c>
      <c r="C2823">
        <v>45</v>
      </c>
      <c r="D2823">
        <v>25000000</v>
      </c>
      <c r="E2823">
        <v>3855407.3143903501</v>
      </c>
      <c r="F2823">
        <v>3855407.3143903501</v>
      </c>
      <c r="G2823">
        <v>30879736.786333799</v>
      </c>
      <c r="H2823">
        <v>5452369.3124832697</v>
      </c>
      <c r="I2823">
        <v>24.328849833849802</v>
      </c>
      <c r="J2823">
        <f t="shared" si="88"/>
        <v>0.98480775301220802</v>
      </c>
      <c r="K2823">
        <f t="shared" si="89"/>
        <v>0.70710678118654757</v>
      </c>
    </row>
    <row r="2824" spans="1:11" x14ac:dyDescent="0.25">
      <c r="A2824">
        <v>2823</v>
      </c>
      <c r="B2824">
        <v>80</v>
      </c>
      <c r="C2824">
        <v>45</v>
      </c>
      <c r="D2824">
        <v>30000000</v>
      </c>
      <c r="E2824">
        <v>4469346.3342352202</v>
      </c>
      <c r="F2824">
        <v>4469346.3342352202</v>
      </c>
      <c r="G2824">
        <v>35803775.551394902</v>
      </c>
      <c r="H2824">
        <v>6320610.2008179203</v>
      </c>
      <c r="I2824">
        <v>32.705979125770199</v>
      </c>
      <c r="J2824">
        <f t="shared" si="88"/>
        <v>0.98480775301220802</v>
      </c>
      <c r="K2824">
        <f t="shared" si="89"/>
        <v>0.70710678118654757</v>
      </c>
    </row>
    <row r="2825" spans="1:11" x14ac:dyDescent="0.25">
      <c r="A2825">
        <v>2824</v>
      </c>
      <c r="B2825">
        <v>80</v>
      </c>
      <c r="C2825">
        <v>45</v>
      </c>
      <c r="D2825">
        <v>35000000</v>
      </c>
      <c r="E2825">
        <v>5083285.3540800801</v>
      </c>
      <c r="F2825">
        <v>5083285.3540800801</v>
      </c>
      <c r="G2825">
        <v>40727814.316455901</v>
      </c>
      <c r="H2825">
        <v>7188851.0891525699</v>
      </c>
      <c r="I2825">
        <v>42.3202281927407</v>
      </c>
      <c r="J2825">
        <f t="shared" si="88"/>
        <v>0.98480775301220802</v>
      </c>
      <c r="K2825">
        <f t="shared" si="89"/>
        <v>0.70710678118654757</v>
      </c>
    </row>
    <row r="2826" spans="1:11" x14ac:dyDescent="0.25">
      <c r="A2826">
        <v>2825</v>
      </c>
      <c r="B2826">
        <v>80</v>
      </c>
      <c r="C2826">
        <v>45</v>
      </c>
      <c r="D2826">
        <v>40000000</v>
      </c>
      <c r="E2826">
        <v>5697224.3739249501</v>
      </c>
      <c r="F2826">
        <v>5697224.3739249399</v>
      </c>
      <c r="G2826">
        <v>45651853.081517003</v>
      </c>
      <c r="H2826">
        <v>8057091.9774872204</v>
      </c>
      <c r="I2826">
        <v>53.171597034761398</v>
      </c>
      <c r="J2826">
        <f t="shared" si="88"/>
        <v>0.98480775301220802</v>
      </c>
      <c r="K2826">
        <f t="shared" si="89"/>
        <v>0.70710678118654757</v>
      </c>
    </row>
    <row r="2827" spans="1:11" x14ac:dyDescent="0.25">
      <c r="A2827">
        <v>2826</v>
      </c>
      <c r="B2827">
        <v>80</v>
      </c>
      <c r="C2827">
        <v>45</v>
      </c>
      <c r="D2827">
        <v>50000000</v>
      </c>
      <c r="E2827">
        <v>6925102.4136146698</v>
      </c>
      <c r="F2827">
        <v>6925102.4136146698</v>
      </c>
      <c r="G2827">
        <v>55499930.611639</v>
      </c>
      <c r="H2827">
        <v>9793573.7541565299</v>
      </c>
      <c r="I2827">
        <v>78.585694043953296</v>
      </c>
      <c r="J2827">
        <f t="shared" si="88"/>
        <v>0.98480775301220802</v>
      </c>
      <c r="K2827">
        <f t="shared" si="89"/>
        <v>0.70710678118654757</v>
      </c>
    </row>
    <row r="2828" spans="1:11" x14ac:dyDescent="0.25">
      <c r="A2828">
        <v>2827</v>
      </c>
      <c r="B2828">
        <v>80</v>
      </c>
      <c r="C2828">
        <v>45</v>
      </c>
      <c r="D2828">
        <v>75000000</v>
      </c>
      <c r="E2828">
        <v>9994797.5128390007</v>
      </c>
      <c r="F2828">
        <v>9994797.5128390007</v>
      </c>
      <c r="G2828">
        <v>80120124.436944202</v>
      </c>
      <c r="H2828">
        <v>14134778.195829701</v>
      </c>
      <c r="I2828">
        <v>163.77053263030999</v>
      </c>
      <c r="J2828">
        <f t="shared" si="88"/>
        <v>0.98480775301220802</v>
      </c>
      <c r="K2828">
        <f t="shared" si="89"/>
        <v>0.70710678118654757</v>
      </c>
    </row>
    <row r="2829" spans="1:11" x14ac:dyDescent="0.25">
      <c r="A2829">
        <v>2828</v>
      </c>
      <c r="B2829">
        <v>80</v>
      </c>
      <c r="C2829">
        <v>45</v>
      </c>
      <c r="D2829">
        <v>100000000</v>
      </c>
      <c r="E2829">
        <v>13064492.6120633</v>
      </c>
      <c r="F2829">
        <v>13064492.6120633</v>
      </c>
      <c r="G2829">
        <v>104740318.26224899</v>
      </c>
      <c r="H2829">
        <v>18475982.637503002</v>
      </c>
      <c r="I2829">
        <v>279.883365592921</v>
      </c>
      <c r="J2829">
        <f t="shared" si="88"/>
        <v>0.98480775301220802</v>
      </c>
      <c r="K2829">
        <f t="shared" si="89"/>
        <v>0.70710678118654757</v>
      </c>
    </row>
    <row r="2830" spans="1:11" x14ac:dyDescent="0.25">
      <c r="A2830">
        <v>2829</v>
      </c>
      <c r="B2830">
        <v>80</v>
      </c>
      <c r="C2830">
        <v>45</v>
      </c>
      <c r="D2830">
        <v>200000000</v>
      </c>
      <c r="E2830">
        <v>25343273.008960601</v>
      </c>
      <c r="F2830">
        <v>25343273.008960601</v>
      </c>
      <c r="G2830">
        <v>203221093.56347001</v>
      </c>
      <c r="H2830">
        <v>35840800.404196002</v>
      </c>
      <c r="I2830">
        <v>1053.6146412058999</v>
      </c>
      <c r="J2830">
        <f t="shared" si="88"/>
        <v>0.98480775301220802</v>
      </c>
      <c r="K2830">
        <f t="shared" si="89"/>
        <v>0.70710678118654757</v>
      </c>
    </row>
    <row r="2831" spans="1:11" x14ac:dyDescent="0.25">
      <c r="A2831">
        <v>2830</v>
      </c>
      <c r="B2831">
        <v>80</v>
      </c>
      <c r="C2831">
        <v>45</v>
      </c>
      <c r="D2831">
        <v>300000000</v>
      </c>
      <c r="E2831">
        <v>37622053.405857801</v>
      </c>
      <c r="F2831">
        <v>37622053.405857801</v>
      </c>
      <c r="G2831">
        <v>301701868.86469102</v>
      </c>
      <c r="H2831">
        <v>53205618.170889102</v>
      </c>
      <c r="I2831">
        <v>2322.1938268389399</v>
      </c>
      <c r="J2831">
        <f t="shared" si="88"/>
        <v>0.98480775301220802</v>
      </c>
      <c r="K2831">
        <f t="shared" si="89"/>
        <v>0.70710678118654757</v>
      </c>
    </row>
    <row r="2832" spans="1:11" x14ac:dyDescent="0.25">
      <c r="A2832">
        <v>2831</v>
      </c>
      <c r="B2832">
        <v>80</v>
      </c>
      <c r="C2832">
        <v>45</v>
      </c>
      <c r="D2832">
        <v>350000000</v>
      </c>
      <c r="E2832">
        <v>43761443.604306497</v>
      </c>
      <c r="F2832">
        <v>43761443.604306497</v>
      </c>
      <c r="G2832">
        <v>350942256.51530099</v>
      </c>
      <c r="H2832">
        <v>61888027.0542356</v>
      </c>
      <c r="I2832">
        <v>3142.0513859129801</v>
      </c>
      <c r="J2832">
        <f t="shared" si="88"/>
        <v>0.98480775301220802</v>
      </c>
      <c r="K2832">
        <f t="shared" si="89"/>
        <v>0.70710678118654757</v>
      </c>
    </row>
    <row r="2833" spans="1:11" x14ac:dyDescent="0.25">
      <c r="A2833">
        <v>2832</v>
      </c>
      <c r="B2833">
        <v>80</v>
      </c>
      <c r="C2833">
        <v>45</v>
      </c>
      <c r="D2833">
        <v>400000000</v>
      </c>
      <c r="E2833">
        <v>49900833.802755103</v>
      </c>
      <c r="F2833">
        <v>49900833.802755103</v>
      </c>
      <c r="G2833">
        <v>400182644.16591102</v>
      </c>
      <c r="H2833">
        <v>70570435.937582105</v>
      </c>
      <c r="I2833">
        <v>4085.6209224920399</v>
      </c>
      <c r="J2833">
        <f t="shared" si="88"/>
        <v>0.98480775301220802</v>
      </c>
      <c r="K2833">
        <f t="shared" si="89"/>
        <v>0.70710678118654757</v>
      </c>
    </row>
    <row r="2834" spans="1:11" x14ac:dyDescent="0.25">
      <c r="A2834">
        <v>2833</v>
      </c>
      <c r="B2834">
        <v>80</v>
      </c>
      <c r="C2834">
        <v>45</v>
      </c>
      <c r="D2834">
        <v>500000000</v>
      </c>
      <c r="E2834">
        <v>62179614.199652404</v>
      </c>
      <c r="F2834">
        <v>62179614.199652404</v>
      </c>
      <c r="G2834">
        <v>498663419.46713197</v>
      </c>
      <c r="H2834">
        <v>87935253.704275206</v>
      </c>
      <c r="I2834">
        <v>6343.8959281651996</v>
      </c>
      <c r="J2834">
        <f t="shared" si="88"/>
        <v>0.98480775301220802</v>
      </c>
      <c r="K2834">
        <f t="shared" si="89"/>
        <v>0.70710678118654757</v>
      </c>
    </row>
    <row r="2835" spans="1:11" x14ac:dyDescent="0.25">
      <c r="A2835">
        <v>2834</v>
      </c>
      <c r="B2835">
        <v>80</v>
      </c>
      <c r="C2835">
        <v>45</v>
      </c>
      <c r="D2835">
        <v>750000000</v>
      </c>
      <c r="E2835">
        <v>92876565.191895694</v>
      </c>
      <c r="F2835">
        <v>92876565.191895604</v>
      </c>
      <c r="G2835">
        <v>744865357.72018397</v>
      </c>
      <c r="H2835">
        <v>131347298.121007</v>
      </c>
      <c r="I2835">
        <v>14154.5430486858</v>
      </c>
      <c r="J2835">
        <f t="shared" si="88"/>
        <v>0.98480775301220802</v>
      </c>
      <c r="K2835">
        <f t="shared" si="89"/>
        <v>0.70710678118654757</v>
      </c>
    </row>
    <row r="2836" spans="1:11" x14ac:dyDescent="0.25">
      <c r="A2836">
        <v>2835</v>
      </c>
      <c r="B2836">
        <v>80</v>
      </c>
      <c r="C2836">
        <v>45</v>
      </c>
      <c r="D2836">
        <v>1000000000</v>
      </c>
      <c r="E2836">
        <v>123573516.184138</v>
      </c>
      <c r="F2836">
        <v>123573516.184138</v>
      </c>
      <c r="G2836">
        <v>991067295.97323596</v>
      </c>
      <c r="H2836">
        <v>174759342.53773999</v>
      </c>
      <c r="I2836">
        <v>25057.989606831801</v>
      </c>
      <c r="J2836">
        <f t="shared" si="88"/>
        <v>0.98480775301220802</v>
      </c>
      <c r="K2836">
        <f t="shared" si="89"/>
        <v>0.70710678118654757</v>
      </c>
    </row>
    <row r="2837" spans="1:11" x14ac:dyDescent="0.25">
      <c r="A2837">
        <v>2836</v>
      </c>
      <c r="B2837">
        <v>81</v>
      </c>
      <c r="C2837">
        <v>45</v>
      </c>
      <c r="D2837">
        <v>100</v>
      </c>
      <c r="E2837">
        <v>707849.31631749705</v>
      </c>
      <c r="F2837">
        <v>707849.31631749705</v>
      </c>
      <c r="G2837">
        <v>6278071.2307225103</v>
      </c>
      <c r="H2837">
        <v>1001050.10325272</v>
      </c>
      <c r="I2837">
        <v>1.00003146026025</v>
      </c>
      <c r="J2837">
        <f t="shared" si="88"/>
        <v>0.98768834059513777</v>
      </c>
      <c r="K2837">
        <f t="shared" si="89"/>
        <v>0.70710678118654757</v>
      </c>
    </row>
    <row r="2838" spans="1:11" x14ac:dyDescent="0.25">
      <c r="A2838">
        <v>2837</v>
      </c>
      <c r="B2838">
        <v>81</v>
      </c>
      <c r="C2838">
        <v>45</v>
      </c>
      <c r="D2838">
        <v>500</v>
      </c>
      <c r="E2838">
        <v>707893.56266591302</v>
      </c>
      <c r="F2838">
        <v>707893.56266591302</v>
      </c>
      <c r="G2838">
        <v>6278466.3060587496</v>
      </c>
      <c r="H2838">
        <v>1001112.67703874</v>
      </c>
      <c r="I2838">
        <v>1.00015730624994</v>
      </c>
      <c r="J2838">
        <f t="shared" si="88"/>
        <v>0.98768834059513777</v>
      </c>
      <c r="K2838">
        <f t="shared" si="89"/>
        <v>0.70710678118654757</v>
      </c>
    </row>
    <row r="2839" spans="1:11" x14ac:dyDescent="0.25">
      <c r="A2839">
        <v>2838</v>
      </c>
      <c r="B2839">
        <v>81</v>
      </c>
      <c r="C2839">
        <v>45</v>
      </c>
      <c r="D2839">
        <v>1000</v>
      </c>
      <c r="E2839">
        <v>707948.87060143403</v>
      </c>
      <c r="F2839">
        <v>707948.87060143403</v>
      </c>
      <c r="G2839">
        <v>6278960.1502290498</v>
      </c>
      <c r="H2839">
        <v>1001190.89427126</v>
      </c>
      <c r="I2839">
        <v>1.00031462487156</v>
      </c>
      <c r="J2839">
        <f t="shared" si="88"/>
        <v>0.98768834059513777</v>
      </c>
      <c r="K2839">
        <f t="shared" si="89"/>
        <v>0.70710678118654757</v>
      </c>
    </row>
    <row r="2840" spans="1:11" x14ac:dyDescent="0.25">
      <c r="A2840">
        <v>2839</v>
      </c>
      <c r="B2840">
        <v>81</v>
      </c>
      <c r="C2840">
        <v>45</v>
      </c>
      <c r="D2840">
        <v>10000</v>
      </c>
      <c r="E2840">
        <v>708944.41344080504</v>
      </c>
      <c r="F2840">
        <v>708944.41344080504</v>
      </c>
      <c r="G2840">
        <v>6287849.3452944001</v>
      </c>
      <c r="H2840">
        <v>1002598.80445662</v>
      </c>
      <c r="I2840">
        <v>1.0031484756159501</v>
      </c>
      <c r="J2840">
        <f t="shared" si="88"/>
        <v>0.98768834059513777</v>
      </c>
      <c r="K2840">
        <f t="shared" si="89"/>
        <v>0.70710678118654757</v>
      </c>
    </row>
    <row r="2841" spans="1:11" x14ac:dyDescent="0.25">
      <c r="A2841">
        <v>2840</v>
      </c>
      <c r="B2841">
        <v>81</v>
      </c>
      <c r="C2841">
        <v>45</v>
      </c>
      <c r="D2841">
        <v>50000</v>
      </c>
      <c r="E2841">
        <v>713369.04828245495</v>
      </c>
      <c r="F2841">
        <v>713369.04828245402</v>
      </c>
      <c r="G2841">
        <v>6327356.87891821</v>
      </c>
      <c r="H2841">
        <v>1008856.18305823</v>
      </c>
      <c r="I2841">
        <v>1.0157918647534301</v>
      </c>
      <c r="J2841">
        <f t="shared" si="88"/>
        <v>0.98768834059513777</v>
      </c>
      <c r="K2841">
        <f t="shared" si="89"/>
        <v>0.70710678118654757</v>
      </c>
    </row>
    <row r="2842" spans="1:11" x14ac:dyDescent="0.25">
      <c r="A2842">
        <v>2841</v>
      </c>
      <c r="B2842">
        <v>81</v>
      </c>
      <c r="C2842">
        <v>45</v>
      </c>
      <c r="D2842">
        <v>100000</v>
      </c>
      <c r="E2842">
        <v>718899.84183451603</v>
      </c>
      <c r="F2842">
        <v>718899.84183451603</v>
      </c>
      <c r="G2842">
        <v>6376741.2959479699</v>
      </c>
      <c r="H2842">
        <v>1016677.90631024</v>
      </c>
      <c r="I2842">
        <v>1.0317074461909701</v>
      </c>
      <c r="J2842">
        <f t="shared" si="88"/>
        <v>0.98768834059513777</v>
      </c>
      <c r="K2842">
        <f t="shared" si="89"/>
        <v>0.70710678118654757</v>
      </c>
    </row>
    <row r="2843" spans="1:11" x14ac:dyDescent="0.25">
      <c r="A2843">
        <v>2842</v>
      </c>
      <c r="B2843">
        <v>81</v>
      </c>
      <c r="C2843">
        <v>45</v>
      </c>
      <c r="D2843">
        <v>200000</v>
      </c>
      <c r="E2843">
        <v>729961.42893864005</v>
      </c>
      <c r="F2843">
        <v>729961.42893864005</v>
      </c>
      <c r="G2843">
        <v>6475510.1300074803</v>
      </c>
      <c r="H2843">
        <v>1032321.3528142601</v>
      </c>
      <c r="I2843">
        <v>1.0639097591183599</v>
      </c>
      <c r="J2843">
        <f t="shared" si="88"/>
        <v>0.98768834059513777</v>
      </c>
      <c r="K2843">
        <f t="shared" si="89"/>
        <v>0.70710678118654757</v>
      </c>
    </row>
    <row r="2844" spans="1:11" x14ac:dyDescent="0.25">
      <c r="A2844">
        <v>2843</v>
      </c>
      <c r="B2844">
        <v>81</v>
      </c>
      <c r="C2844">
        <v>45</v>
      </c>
      <c r="D2844">
        <v>300000</v>
      </c>
      <c r="E2844">
        <v>741023.01604276395</v>
      </c>
      <c r="F2844">
        <v>741023.01604276395</v>
      </c>
      <c r="G2844">
        <v>6574278.9640669897</v>
      </c>
      <c r="H2844">
        <v>1047964.79931829</v>
      </c>
      <c r="I2844">
        <v>1.09660693878215</v>
      </c>
      <c r="J2844">
        <f t="shared" si="88"/>
        <v>0.98768834059513777</v>
      </c>
      <c r="K2844">
        <f t="shared" si="89"/>
        <v>0.70710678118654757</v>
      </c>
    </row>
    <row r="2845" spans="1:11" x14ac:dyDescent="0.25">
      <c r="A2845">
        <v>2844</v>
      </c>
      <c r="B2845">
        <v>81</v>
      </c>
      <c r="C2845">
        <v>45</v>
      </c>
      <c r="D2845">
        <v>400000</v>
      </c>
      <c r="E2845">
        <v>752084.60314688704</v>
      </c>
      <c r="F2845">
        <v>752084.60314688704</v>
      </c>
      <c r="G2845">
        <v>6673047.7981265103</v>
      </c>
      <c r="H2845">
        <v>1063608.24582231</v>
      </c>
      <c r="I2845">
        <v>1.12979898518235</v>
      </c>
      <c r="J2845">
        <f t="shared" si="88"/>
        <v>0.98768834059513777</v>
      </c>
      <c r="K2845">
        <f t="shared" si="89"/>
        <v>0.70710678118654757</v>
      </c>
    </row>
    <row r="2846" spans="1:11" x14ac:dyDescent="0.25">
      <c r="A2846">
        <v>2845</v>
      </c>
      <c r="B2846">
        <v>81</v>
      </c>
      <c r="C2846">
        <v>45</v>
      </c>
      <c r="D2846">
        <v>500000</v>
      </c>
      <c r="E2846">
        <v>763146.19025101105</v>
      </c>
      <c r="F2846">
        <v>763146.19025101105</v>
      </c>
      <c r="G2846">
        <v>6771816.6321860198</v>
      </c>
      <c r="H2846">
        <v>1079251.6923263301</v>
      </c>
      <c r="I2846">
        <v>1.16348589831896</v>
      </c>
      <c r="J2846">
        <f t="shared" si="88"/>
        <v>0.98768834059513777</v>
      </c>
      <c r="K2846">
        <f t="shared" si="89"/>
        <v>0.70710678118654757</v>
      </c>
    </row>
    <row r="2847" spans="1:11" x14ac:dyDescent="0.25">
      <c r="A2847">
        <v>2846</v>
      </c>
      <c r="B2847">
        <v>81</v>
      </c>
      <c r="C2847">
        <v>45</v>
      </c>
      <c r="D2847">
        <v>750000</v>
      </c>
      <c r="E2847">
        <v>790800.15801132098</v>
      </c>
      <c r="F2847">
        <v>790800.15801132005</v>
      </c>
      <c r="G2847">
        <v>7018738.7173348097</v>
      </c>
      <c r="H2847">
        <v>1118360.30858639</v>
      </c>
      <c r="I2847">
        <v>1.24986822313228</v>
      </c>
      <c r="J2847">
        <f t="shared" si="88"/>
        <v>0.98768834059513777</v>
      </c>
      <c r="K2847">
        <f t="shared" si="89"/>
        <v>0.70710678118654757</v>
      </c>
    </row>
    <row r="2848" spans="1:11" x14ac:dyDescent="0.25">
      <c r="A2848">
        <v>2847</v>
      </c>
      <c r="B2848">
        <v>81</v>
      </c>
      <c r="C2848">
        <v>45</v>
      </c>
      <c r="D2848">
        <v>1000000</v>
      </c>
      <c r="E2848">
        <v>818454.12577162997</v>
      </c>
      <c r="F2848">
        <v>818454.12577162997</v>
      </c>
      <c r="G2848">
        <v>7265660.8024835903</v>
      </c>
      <c r="H2848">
        <v>1157468.9248464501</v>
      </c>
      <c r="I2848">
        <v>1.3393434650481399</v>
      </c>
      <c r="J2848">
        <f t="shared" si="88"/>
        <v>0.98768834059513777</v>
      </c>
      <c r="K2848">
        <f t="shared" si="89"/>
        <v>0.70710678118654757</v>
      </c>
    </row>
    <row r="2849" spans="1:11" x14ac:dyDescent="0.25">
      <c r="A2849">
        <v>2848</v>
      </c>
      <c r="B2849">
        <v>81</v>
      </c>
      <c r="C2849">
        <v>45</v>
      </c>
      <c r="D2849">
        <v>2500000</v>
      </c>
      <c r="E2849">
        <v>984377.93233348604</v>
      </c>
      <c r="F2849">
        <v>984377.93233348499</v>
      </c>
      <c r="G2849">
        <v>8747193.3133763</v>
      </c>
      <c r="H2849">
        <v>1392120.6224068</v>
      </c>
      <c r="I2849">
        <v>1.9411461756969399</v>
      </c>
      <c r="J2849">
        <f t="shared" si="88"/>
        <v>0.98768834059513777</v>
      </c>
      <c r="K2849">
        <f t="shared" si="89"/>
        <v>0.70710678118654757</v>
      </c>
    </row>
    <row r="2850" spans="1:11" x14ac:dyDescent="0.25">
      <c r="A2850">
        <v>2849</v>
      </c>
      <c r="B2850">
        <v>81</v>
      </c>
      <c r="C2850">
        <v>45</v>
      </c>
      <c r="D2850">
        <v>5000000</v>
      </c>
      <c r="E2850">
        <v>1260917.6099365701</v>
      </c>
      <c r="F2850">
        <v>1260917.6099365701</v>
      </c>
      <c r="G2850">
        <v>11216414.164864101</v>
      </c>
      <c r="H2850">
        <v>1783206.7850073699</v>
      </c>
      <c r="I2850">
        <v>3.1915840616491198</v>
      </c>
      <c r="J2850">
        <f t="shared" si="88"/>
        <v>0.98768834059513777</v>
      </c>
      <c r="K2850">
        <f t="shared" si="89"/>
        <v>0.70710678118654757</v>
      </c>
    </row>
    <row r="2851" spans="1:11" x14ac:dyDescent="0.25">
      <c r="A2851">
        <v>2850</v>
      </c>
      <c r="B2851">
        <v>81</v>
      </c>
      <c r="C2851">
        <v>45</v>
      </c>
      <c r="D2851">
        <v>6000000</v>
      </c>
      <c r="E2851">
        <v>1371533.48097781</v>
      </c>
      <c r="F2851">
        <v>1371533.48097781</v>
      </c>
      <c r="G2851">
        <v>12204102.505459201</v>
      </c>
      <c r="H2851">
        <v>1939641.2500475999</v>
      </c>
      <c r="I2851">
        <v>3.7783608949014602</v>
      </c>
      <c r="J2851">
        <f t="shared" si="88"/>
        <v>0.98768834059513777</v>
      </c>
      <c r="K2851">
        <f t="shared" si="89"/>
        <v>0.70710678118654757</v>
      </c>
    </row>
    <row r="2852" spans="1:11" x14ac:dyDescent="0.25">
      <c r="A2852">
        <v>2851</v>
      </c>
      <c r="B2852">
        <v>81</v>
      </c>
      <c r="C2852">
        <v>45</v>
      </c>
      <c r="D2852">
        <v>7000000</v>
      </c>
      <c r="E2852">
        <v>1482149.3520190499</v>
      </c>
      <c r="F2852">
        <v>1482149.3520190499</v>
      </c>
      <c r="G2852">
        <v>13191790.846054399</v>
      </c>
      <c r="H2852">
        <v>2096075.7150878301</v>
      </c>
      <c r="I2852">
        <v>4.4146244017946401</v>
      </c>
      <c r="J2852">
        <f t="shared" si="88"/>
        <v>0.98768834059513777</v>
      </c>
      <c r="K2852">
        <f t="shared" si="89"/>
        <v>0.70710678118654757</v>
      </c>
    </row>
    <row r="2853" spans="1:11" x14ac:dyDescent="0.25">
      <c r="A2853">
        <v>2852</v>
      </c>
      <c r="B2853">
        <v>81</v>
      </c>
      <c r="C2853">
        <v>45</v>
      </c>
      <c r="D2853">
        <v>8000000</v>
      </c>
      <c r="E2853">
        <v>1592765.2230602901</v>
      </c>
      <c r="F2853">
        <v>1592765.2230602901</v>
      </c>
      <c r="G2853">
        <v>14179479.186649499</v>
      </c>
      <c r="H2853">
        <v>2252510.1801280701</v>
      </c>
      <c r="I2853">
        <v>5.1003745823286604</v>
      </c>
      <c r="J2853">
        <f t="shared" si="88"/>
        <v>0.98768834059513777</v>
      </c>
      <c r="K2853">
        <f t="shared" si="89"/>
        <v>0.70710678118654757</v>
      </c>
    </row>
    <row r="2854" spans="1:11" x14ac:dyDescent="0.25">
      <c r="A2854">
        <v>2853</v>
      </c>
      <c r="B2854">
        <v>81</v>
      </c>
      <c r="C2854">
        <v>45</v>
      </c>
      <c r="D2854">
        <v>9000000</v>
      </c>
      <c r="E2854">
        <v>1703381.09410152</v>
      </c>
      <c r="F2854">
        <v>1703381.09410152</v>
      </c>
      <c r="G2854">
        <v>15167167.5272446</v>
      </c>
      <c r="H2854">
        <v>2408944.6451682998</v>
      </c>
      <c r="I2854">
        <v>5.8356114365035099</v>
      </c>
      <c r="J2854">
        <f t="shared" si="88"/>
        <v>0.98768834059513777</v>
      </c>
      <c r="K2854">
        <f t="shared" si="89"/>
        <v>0.70710678118654757</v>
      </c>
    </row>
    <row r="2855" spans="1:11" x14ac:dyDescent="0.25">
      <c r="A2855">
        <v>2854</v>
      </c>
      <c r="B2855">
        <v>81</v>
      </c>
      <c r="C2855">
        <v>45</v>
      </c>
      <c r="D2855">
        <v>10000000</v>
      </c>
      <c r="E2855">
        <v>1813996.96514276</v>
      </c>
      <c r="F2855">
        <v>1813996.96514276</v>
      </c>
      <c r="G2855">
        <v>16154855.8678398</v>
      </c>
      <c r="H2855">
        <v>2565379.11020853</v>
      </c>
      <c r="I2855">
        <v>6.62033496431921</v>
      </c>
      <c r="J2855">
        <f t="shared" si="88"/>
        <v>0.98768834059513777</v>
      </c>
      <c r="K2855">
        <f t="shared" si="89"/>
        <v>0.70710678118654757</v>
      </c>
    </row>
    <row r="2856" spans="1:11" x14ac:dyDescent="0.25">
      <c r="A2856">
        <v>2855</v>
      </c>
      <c r="B2856">
        <v>81</v>
      </c>
      <c r="C2856">
        <v>45</v>
      </c>
      <c r="D2856">
        <v>15000000</v>
      </c>
      <c r="E2856">
        <v>2367076.3203489501</v>
      </c>
      <c r="F2856">
        <v>2367076.3203489501</v>
      </c>
      <c r="G2856">
        <v>21093297.5708155</v>
      </c>
      <c r="H2856">
        <v>3347551.43540968</v>
      </c>
      <c r="I2856">
        <v>11.286252708010201</v>
      </c>
      <c r="J2856">
        <f t="shared" si="88"/>
        <v>0.98768834059513777</v>
      </c>
      <c r="K2856">
        <f t="shared" si="89"/>
        <v>0.70710678118654757</v>
      </c>
    </row>
    <row r="2857" spans="1:11" x14ac:dyDescent="0.25">
      <c r="A2857">
        <v>2856</v>
      </c>
      <c r="B2857">
        <v>81</v>
      </c>
      <c r="C2857">
        <v>45</v>
      </c>
      <c r="D2857">
        <v>20000000</v>
      </c>
      <c r="E2857">
        <v>2920155.67555513</v>
      </c>
      <c r="F2857">
        <v>2920155.67555513</v>
      </c>
      <c r="G2857">
        <v>26031739.273791201</v>
      </c>
      <c r="H2857">
        <v>4129723.7606108398</v>
      </c>
      <c r="I2857">
        <v>17.1893372927222</v>
      </c>
      <c r="J2857">
        <f t="shared" si="88"/>
        <v>0.98768834059513777</v>
      </c>
      <c r="K2857">
        <f t="shared" si="89"/>
        <v>0.70710678118654757</v>
      </c>
    </row>
    <row r="2858" spans="1:11" x14ac:dyDescent="0.25">
      <c r="A2858">
        <v>2857</v>
      </c>
      <c r="B2858">
        <v>81</v>
      </c>
      <c r="C2858">
        <v>45</v>
      </c>
      <c r="D2858">
        <v>25000000</v>
      </c>
      <c r="E2858">
        <v>3473235.0307613201</v>
      </c>
      <c r="F2858">
        <v>3473235.0307613201</v>
      </c>
      <c r="G2858">
        <v>30970180.976766799</v>
      </c>
      <c r="H2858">
        <v>4911896.0858119903</v>
      </c>
      <c r="I2858">
        <v>24.329588718455199</v>
      </c>
      <c r="J2858">
        <f t="shared" si="88"/>
        <v>0.98768834059513777</v>
      </c>
      <c r="K2858">
        <f t="shared" si="89"/>
        <v>0.70710678118654757</v>
      </c>
    </row>
    <row r="2859" spans="1:11" x14ac:dyDescent="0.25">
      <c r="A2859">
        <v>2858</v>
      </c>
      <c r="B2859">
        <v>81</v>
      </c>
      <c r="C2859">
        <v>45</v>
      </c>
      <c r="D2859">
        <v>30000000</v>
      </c>
      <c r="E2859">
        <v>4026314.3859675</v>
      </c>
      <c r="F2859">
        <v>4026314.3859675</v>
      </c>
      <c r="G2859">
        <v>35908622.6797425</v>
      </c>
      <c r="H2859">
        <v>5694068.4110131497</v>
      </c>
      <c r="I2859">
        <v>32.707006985209098</v>
      </c>
      <c r="J2859">
        <f t="shared" si="88"/>
        <v>0.98768834059513777</v>
      </c>
      <c r="K2859">
        <f t="shared" si="89"/>
        <v>0.70710678118654757</v>
      </c>
    </row>
    <row r="2860" spans="1:11" x14ac:dyDescent="0.25">
      <c r="A2860">
        <v>2859</v>
      </c>
      <c r="B2860">
        <v>81</v>
      </c>
      <c r="C2860">
        <v>45</v>
      </c>
      <c r="D2860">
        <v>35000000</v>
      </c>
      <c r="E2860">
        <v>4579393.7411736902</v>
      </c>
      <c r="F2860">
        <v>4579393.7411736902</v>
      </c>
      <c r="G2860">
        <v>40847064.382718198</v>
      </c>
      <c r="H2860">
        <v>6476240.7362142997</v>
      </c>
      <c r="I2860">
        <v>42.321592092983998</v>
      </c>
      <c r="J2860">
        <f t="shared" si="88"/>
        <v>0.98768834059513777</v>
      </c>
      <c r="K2860">
        <f t="shared" si="89"/>
        <v>0.70710678118654757</v>
      </c>
    </row>
    <row r="2861" spans="1:11" x14ac:dyDescent="0.25">
      <c r="A2861">
        <v>2860</v>
      </c>
      <c r="B2861">
        <v>81</v>
      </c>
      <c r="C2861">
        <v>45</v>
      </c>
      <c r="D2861">
        <v>40000000</v>
      </c>
      <c r="E2861">
        <v>5132473.0963798799</v>
      </c>
      <c r="F2861">
        <v>5132473.0963798696</v>
      </c>
      <c r="G2861">
        <v>45785506.085693903</v>
      </c>
      <c r="H2861">
        <v>7258413.06141546</v>
      </c>
      <c r="I2861">
        <v>53.173344041779899</v>
      </c>
      <c r="J2861">
        <f t="shared" si="88"/>
        <v>0.98768834059513777</v>
      </c>
      <c r="K2861">
        <f t="shared" si="89"/>
        <v>0.70710678118654757</v>
      </c>
    </row>
    <row r="2862" spans="1:11" x14ac:dyDescent="0.25">
      <c r="A2862">
        <v>2861</v>
      </c>
      <c r="B2862">
        <v>81</v>
      </c>
      <c r="C2862">
        <v>45</v>
      </c>
      <c r="D2862">
        <v>50000000</v>
      </c>
      <c r="E2862">
        <v>6238631.8067922499</v>
      </c>
      <c r="F2862">
        <v>6238631.8067922499</v>
      </c>
      <c r="G2862">
        <v>55662389.491645299</v>
      </c>
      <c r="H2862">
        <v>8822757.71181776</v>
      </c>
      <c r="I2862">
        <v>78.588348462434496</v>
      </c>
      <c r="J2862">
        <f t="shared" si="88"/>
        <v>0.98768834059513777</v>
      </c>
      <c r="K2862">
        <f t="shared" si="89"/>
        <v>0.70710678118654757</v>
      </c>
    </row>
    <row r="2863" spans="1:11" x14ac:dyDescent="0.25">
      <c r="A2863">
        <v>2862</v>
      </c>
      <c r="B2863">
        <v>81</v>
      </c>
      <c r="C2863">
        <v>45</v>
      </c>
      <c r="D2863">
        <v>75000000</v>
      </c>
      <c r="E2863">
        <v>9004028.5828231797</v>
      </c>
      <c r="F2863">
        <v>9004028.5828231797</v>
      </c>
      <c r="G2863">
        <v>80354598.006523699</v>
      </c>
      <c r="H2863">
        <v>12733619.337823501</v>
      </c>
      <c r="I2863">
        <v>163.776279231937</v>
      </c>
      <c r="J2863">
        <f t="shared" si="88"/>
        <v>0.98768834059513777</v>
      </c>
      <c r="K2863">
        <f t="shared" si="89"/>
        <v>0.70710678118654757</v>
      </c>
    </row>
    <row r="2864" spans="1:11" x14ac:dyDescent="0.25">
      <c r="A2864">
        <v>2863</v>
      </c>
      <c r="B2864">
        <v>81</v>
      </c>
      <c r="C2864">
        <v>45</v>
      </c>
      <c r="D2864">
        <v>100000000</v>
      </c>
      <c r="E2864">
        <v>11769425.3588541</v>
      </c>
      <c r="F2864">
        <v>11769425.3588541</v>
      </c>
      <c r="G2864">
        <v>105046806.521402</v>
      </c>
      <c r="H2864">
        <v>16644480.963829299</v>
      </c>
      <c r="I2864">
        <v>279.89338102696502</v>
      </c>
      <c r="J2864">
        <f t="shared" si="88"/>
        <v>0.98768834059513777</v>
      </c>
      <c r="K2864">
        <f t="shared" si="89"/>
        <v>0.70710678118654757</v>
      </c>
    </row>
    <row r="2865" spans="1:11" x14ac:dyDescent="0.25">
      <c r="A2865">
        <v>2864</v>
      </c>
      <c r="B2865">
        <v>81</v>
      </c>
      <c r="C2865">
        <v>45</v>
      </c>
      <c r="D2865">
        <v>200000000</v>
      </c>
      <c r="E2865">
        <v>22831012.462977801</v>
      </c>
      <c r="F2865">
        <v>22831012.462977801</v>
      </c>
      <c r="G2865">
        <v>203815640.58091599</v>
      </c>
      <c r="H2865">
        <v>32287927.467852399</v>
      </c>
      <c r="I2865">
        <v>1053.6534984623099</v>
      </c>
      <c r="J2865">
        <f t="shared" si="88"/>
        <v>0.98768834059513777</v>
      </c>
      <c r="K2865">
        <f t="shared" si="89"/>
        <v>0.70710678118654757</v>
      </c>
    </row>
    <row r="2866" spans="1:11" x14ac:dyDescent="0.25">
      <c r="A2866">
        <v>2865</v>
      </c>
      <c r="B2866">
        <v>81</v>
      </c>
      <c r="C2866">
        <v>45</v>
      </c>
      <c r="D2866">
        <v>300000000</v>
      </c>
      <c r="E2866">
        <v>33892599.567101501</v>
      </c>
      <c r="F2866">
        <v>33892599.567101501</v>
      </c>
      <c r="G2866">
        <v>302584474.64042902</v>
      </c>
      <c r="H2866">
        <v>47931373.971875504</v>
      </c>
      <c r="I2866">
        <v>2322.2803523060402</v>
      </c>
      <c r="J2866">
        <f t="shared" si="88"/>
        <v>0.98768834059513777</v>
      </c>
      <c r="K2866">
        <f t="shared" si="89"/>
        <v>0.70710678118654757</v>
      </c>
    </row>
    <row r="2867" spans="1:11" x14ac:dyDescent="0.25">
      <c r="A2867">
        <v>2866</v>
      </c>
      <c r="B2867">
        <v>81</v>
      </c>
      <c r="C2867">
        <v>45</v>
      </c>
      <c r="D2867">
        <v>350000000</v>
      </c>
      <c r="E2867">
        <v>39423393.119163401</v>
      </c>
      <c r="F2867">
        <v>39423393.119163401</v>
      </c>
      <c r="G2867">
        <v>351968891.67018598</v>
      </c>
      <c r="H2867">
        <v>55753097.223886997</v>
      </c>
      <c r="I2867">
        <v>3142.1688053810599</v>
      </c>
      <c r="J2867">
        <f t="shared" si="88"/>
        <v>0.98768834059513777</v>
      </c>
      <c r="K2867">
        <f t="shared" si="89"/>
        <v>0.70710678118654757</v>
      </c>
    </row>
    <row r="2868" spans="1:11" x14ac:dyDescent="0.25">
      <c r="A2868">
        <v>2867</v>
      </c>
      <c r="B2868">
        <v>81</v>
      </c>
      <c r="C2868">
        <v>45</v>
      </c>
      <c r="D2868">
        <v>400000000</v>
      </c>
      <c r="E2868">
        <v>44954186.671225198</v>
      </c>
      <c r="F2868">
        <v>44954186.671225198</v>
      </c>
      <c r="G2868">
        <v>401353308.69994301</v>
      </c>
      <c r="H2868">
        <v>63574820.475898497</v>
      </c>
      <c r="I2868">
        <v>4085.7739425581599</v>
      </c>
      <c r="J2868">
        <f t="shared" si="88"/>
        <v>0.98768834059513777</v>
      </c>
      <c r="K2868">
        <f t="shared" si="89"/>
        <v>0.70710678118654757</v>
      </c>
    </row>
    <row r="2869" spans="1:11" x14ac:dyDescent="0.25">
      <c r="A2869">
        <v>2868</v>
      </c>
      <c r="B2869">
        <v>81</v>
      </c>
      <c r="C2869">
        <v>45</v>
      </c>
      <c r="D2869">
        <v>500000000</v>
      </c>
      <c r="E2869">
        <v>56015773.775348902</v>
      </c>
      <c r="F2869">
        <v>56015773.775348902</v>
      </c>
      <c r="G2869">
        <v>500122142.75945699</v>
      </c>
      <c r="H2869">
        <v>79218266.979921594</v>
      </c>
      <c r="I2869">
        <v>6344.1342692186699</v>
      </c>
      <c r="J2869">
        <f t="shared" si="88"/>
        <v>0.98768834059513777</v>
      </c>
      <c r="K2869">
        <f t="shared" si="89"/>
        <v>0.70710678118654757</v>
      </c>
    </row>
    <row r="2870" spans="1:11" x14ac:dyDescent="0.25">
      <c r="A2870">
        <v>2869</v>
      </c>
      <c r="B2870">
        <v>81</v>
      </c>
      <c r="C2870">
        <v>45</v>
      </c>
      <c r="D2870">
        <v>750000000</v>
      </c>
      <c r="E2870">
        <v>83669741.535658196</v>
      </c>
      <c r="F2870">
        <v>83669741.535658196</v>
      </c>
      <c r="G2870">
        <v>747044227.90824103</v>
      </c>
      <c r="H2870">
        <v>118326883.239979</v>
      </c>
      <c r="I2870">
        <v>14155.077057656599</v>
      </c>
      <c r="J2870">
        <f t="shared" si="88"/>
        <v>0.98768834059513777</v>
      </c>
      <c r="K2870">
        <f t="shared" si="89"/>
        <v>0.70710678118654757</v>
      </c>
    </row>
    <row r="2871" spans="1:11" x14ac:dyDescent="0.25">
      <c r="A2871">
        <v>2870</v>
      </c>
      <c r="B2871">
        <v>81</v>
      </c>
      <c r="C2871">
        <v>45</v>
      </c>
      <c r="D2871">
        <v>1000000000</v>
      </c>
      <c r="E2871">
        <v>111323709.295967</v>
      </c>
      <c r="F2871">
        <v>111323709.295967</v>
      </c>
      <c r="G2871">
        <v>993966313.05702603</v>
      </c>
      <c r="H2871">
        <v>157435499.50003701</v>
      </c>
      <c r="I2871">
        <v>25058.9369486469</v>
      </c>
      <c r="J2871">
        <f t="shared" si="88"/>
        <v>0.98768834059513777</v>
      </c>
      <c r="K2871">
        <f t="shared" si="89"/>
        <v>0.70710678118654757</v>
      </c>
    </row>
    <row r="2872" spans="1:11" x14ac:dyDescent="0.25">
      <c r="A2872">
        <v>2871</v>
      </c>
      <c r="B2872">
        <v>82</v>
      </c>
      <c r="C2872">
        <v>45</v>
      </c>
      <c r="D2872">
        <v>100</v>
      </c>
      <c r="E2872">
        <v>629754.30614476802</v>
      </c>
      <c r="F2872">
        <v>629754.30614476802</v>
      </c>
      <c r="G2872">
        <v>6294577.0425632503</v>
      </c>
      <c r="H2872">
        <v>890607.08071278897</v>
      </c>
      <c r="I2872">
        <v>1.00003146080112</v>
      </c>
      <c r="J2872">
        <f t="shared" si="88"/>
        <v>0.99026806874157025</v>
      </c>
      <c r="K2872">
        <f t="shared" si="89"/>
        <v>0.70710678118654757</v>
      </c>
    </row>
    <row r="2873" spans="1:11" x14ac:dyDescent="0.25">
      <c r="A2873">
        <v>2872</v>
      </c>
      <c r="B2873">
        <v>82</v>
      </c>
      <c r="C2873">
        <v>45</v>
      </c>
      <c r="D2873">
        <v>500</v>
      </c>
      <c r="E2873">
        <v>629793.67024214705</v>
      </c>
      <c r="F2873">
        <v>629793.67024214705</v>
      </c>
      <c r="G2873">
        <v>6294973.1497907396</v>
      </c>
      <c r="H2873">
        <v>890662.74995317298</v>
      </c>
      <c r="I2873">
        <v>1.00015730895447</v>
      </c>
      <c r="J2873">
        <f t="shared" si="88"/>
        <v>0.99026806874157025</v>
      </c>
      <c r="K2873">
        <f t="shared" si="89"/>
        <v>0.70710678118654757</v>
      </c>
    </row>
    <row r="2874" spans="1:11" x14ac:dyDescent="0.25">
      <c r="A2874">
        <v>2873</v>
      </c>
      <c r="B2874">
        <v>82</v>
      </c>
      <c r="C2874">
        <v>45</v>
      </c>
      <c r="D2874">
        <v>1000</v>
      </c>
      <c r="E2874">
        <v>629842.87536387099</v>
      </c>
      <c r="F2874">
        <v>629842.87536387099</v>
      </c>
      <c r="G2874">
        <v>6295468.28382512</v>
      </c>
      <c r="H2874">
        <v>890732.33650365297</v>
      </c>
      <c r="I2874">
        <v>1.00031463028103</v>
      </c>
      <c r="J2874">
        <f t="shared" si="88"/>
        <v>0.99026806874157025</v>
      </c>
      <c r="K2874">
        <f t="shared" si="89"/>
        <v>0.70710678118654757</v>
      </c>
    </row>
    <row r="2875" spans="1:11" x14ac:dyDescent="0.25">
      <c r="A2875">
        <v>2874</v>
      </c>
      <c r="B2875">
        <v>82</v>
      </c>
      <c r="C2875">
        <v>45</v>
      </c>
      <c r="D2875">
        <v>10000</v>
      </c>
      <c r="E2875">
        <v>630728.56755489996</v>
      </c>
      <c r="F2875">
        <v>630728.56755489903</v>
      </c>
      <c r="G2875">
        <v>6304380.6964437896</v>
      </c>
      <c r="H2875">
        <v>891984.89441229403</v>
      </c>
      <c r="I2875">
        <v>1.00314852978671</v>
      </c>
      <c r="J2875">
        <f t="shared" si="88"/>
        <v>0.99026806874157025</v>
      </c>
      <c r="K2875">
        <f t="shared" si="89"/>
        <v>0.70710678118654757</v>
      </c>
    </row>
    <row r="2876" spans="1:11" x14ac:dyDescent="0.25">
      <c r="A2876">
        <v>2875</v>
      </c>
      <c r="B2876">
        <v>82</v>
      </c>
      <c r="C2876">
        <v>45</v>
      </c>
      <c r="D2876">
        <v>50000</v>
      </c>
      <c r="E2876">
        <v>634664.97729280405</v>
      </c>
      <c r="F2876">
        <v>634664.97729280405</v>
      </c>
      <c r="G2876">
        <v>6343991.4191934504</v>
      </c>
      <c r="H2876">
        <v>897551.818450697</v>
      </c>
      <c r="I2876">
        <v>1.01579213729786</v>
      </c>
      <c r="J2876">
        <f t="shared" si="88"/>
        <v>0.99026806874157025</v>
      </c>
      <c r="K2876">
        <f t="shared" si="89"/>
        <v>0.70710678118654757</v>
      </c>
    </row>
    <row r="2877" spans="1:11" x14ac:dyDescent="0.25">
      <c r="A2877">
        <v>2876</v>
      </c>
      <c r="B2877">
        <v>82</v>
      </c>
      <c r="C2877">
        <v>45</v>
      </c>
      <c r="D2877">
        <v>100000</v>
      </c>
      <c r="E2877">
        <v>639585.48946518602</v>
      </c>
      <c r="F2877">
        <v>639585.48946518498</v>
      </c>
      <c r="G2877">
        <v>6393504.8226305302</v>
      </c>
      <c r="H2877">
        <v>904510.47349869995</v>
      </c>
      <c r="I2877">
        <v>1.03170799550652</v>
      </c>
      <c r="J2877">
        <f t="shared" si="88"/>
        <v>0.99026806874157025</v>
      </c>
      <c r="K2877">
        <f t="shared" si="89"/>
        <v>0.70710678118654757</v>
      </c>
    </row>
    <row r="2878" spans="1:11" x14ac:dyDescent="0.25">
      <c r="A2878">
        <v>2877</v>
      </c>
      <c r="B2878">
        <v>82</v>
      </c>
      <c r="C2878">
        <v>45</v>
      </c>
      <c r="D2878">
        <v>200000</v>
      </c>
      <c r="E2878">
        <v>649426.513809948</v>
      </c>
      <c r="F2878">
        <v>649426.513809948</v>
      </c>
      <c r="G2878">
        <v>6492531.6295046899</v>
      </c>
      <c r="H2878">
        <v>918427.78359470598</v>
      </c>
      <c r="I2878">
        <v>1.06391087465622</v>
      </c>
      <c r="J2878">
        <f t="shared" si="88"/>
        <v>0.99026806874157025</v>
      </c>
      <c r="K2878">
        <f t="shared" si="89"/>
        <v>0.70710678118654757</v>
      </c>
    </row>
    <row r="2879" spans="1:11" x14ac:dyDescent="0.25">
      <c r="A2879">
        <v>2878</v>
      </c>
      <c r="B2879">
        <v>82</v>
      </c>
      <c r="C2879">
        <v>45</v>
      </c>
      <c r="D2879">
        <v>300000</v>
      </c>
      <c r="E2879">
        <v>659267.53815470997</v>
      </c>
      <c r="F2879">
        <v>659267.53815470997</v>
      </c>
      <c r="G2879">
        <v>6591558.4363788404</v>
      </c>
      <c r="H2879">
        <v>932345.09369071305</v>
      </c>
      <c r="I2879">
        <v>1.09660863744908</v>
      </c>
      <c r="J2879">
        <f t="shared" si="88"/>
        <v>0.99026806874157025</v>
      </c>
      <c r="K2879">
        <f t="shared" si="89"/>
        <v>0.70710678118654757</v>
      </c>
    </row>
    <row r="2880" spans="1:11" x14ac:dyDescent="0.25">
      <c r="A2880">
        <v>2879</v>
      </c>
      <c r="B2880">
        <v>82</v>
      </c>
      <c r="C2880">
        <v>45</v>
      </c>
      <c r="D2880">
        <v>400000</v>
      </c>
      <c r="E2880">
        <v>669108.56249947206</v>
      </c>
      <c r="F2880">
        <v>669108.56249947206</v>
      </c>
      <c r="G2880">
        <v>6690585.2432530001</v>
      </c>
      <c r="H2880">
        <v>946262.40378672001</v>
      </c>
      <c r="I2880">
        <v>1.1298012838851199</v>
      </c>
      <c r="J2880">
        <f t="shared" si="88"/>
        <v>0.99026806874157025</v>
      </c>
      <c r="K2880">
        <f t="shared" si="89"/>
        <v>0.70710678118654757</v>
      </c>
    </row>
    <row r="2881" spans="1:11" x14ac:dyDescent="0.25">
      <c r="A2881">
        <v>2880</v>
      </c>
      <c r="B2881">
        <v>82</v>
      </c>
      <c r="C2881">
        <v>45</v>
      </c>
      <c r="D2881">
        <v>500000</v>
      </c>
      <c r="E2881">
        <v>678949.58684423403</v>
      </c>
      <c r="F2881">
        <v>678949.58684423403</v>
      </c>
      <c r="G2881">
        <v>6789612.0501271598</v>
      </c>
      <c r="H2881">
        <v>960179.71388272604</v>
      </c>
      <c r="I2881">
        <v>1.16348881396432</v>
      </c>
      <c r="J2881">
        <f t="shared" si="88"/>
        <v>0.99026806874157025</v>
      </c>
      <c r="K2881">
        <f t="shared" si="89"/>
        <v>0.70710678118654757</v>
      </c>
    </row>
    <row r="2882" spans="1:11" x14ac:dyDescent="0.25">
      <c r="A2882">
        <v>2881</v>
      </c>
      <c r="B2882">
        <v>82</v>
      </c>
      <c r="C2882">
        <v>45</v>
      </c>
      <c r="D2882">
        <v>750000</v>
      </c>
      <c r="E2882">
        <v>703552.14770613995</v>
      </c>
      <c r="F2882">
        <v>703552.14770613995</v>
      </c>
      <c r="G2882">
        <v>7037179.0673125498</v>
      </c>
      <c r="H2882">
        <v>994972.98912274197</v>
      </c>
      <c r="I2882">
        <v>1.2498727551012101</v>
      </c>
      <c r="J2882">
        <f t="shared" ref="J2882:J2945" si="90">SIN(B2882*PI()/180)</f>
        <v>0.99026806874157025</v>
      </c>
      <c r="K2882">
        <f t="shared" ref="K2882:K2945" si="91">COS(C2882*PI()/180)</f>
        <v>0.70710678118654757</v>
      </c>
    </row>
    <row r="2883" spans="1:11" x14ac:dyDescent="0.25">
      <c r="A2883">
        <v>2882</v>
      </c>
      <c r="B2883">
        <v>82</v>
      </c>
      <c r="C2883">
        <v>45</v>
      </c>
      <c r="D2883">
        <v>1000000</v>
      </c>
      <c r="E2883">
        <v>728154.70856804599</v>
      </c>
      <c r="F2883">
        <v>728154.70856804505</v>
      </c>
      <c r="G2883">
        <v>7284746.0844979398</v>
      </c>
      <c r="H2883">
        <v>1029766.26436275</v>
      </c>
      <c r="I2883">
        <v>1.33934971900791</v>
      </c>
      <c r="J2883">
        <f t="shared" si="90"/>
        <v>0.99026806874157025</v>
      </c>
      <c r="K2883">
        <f t="shared" si="91"/>
        <v>0.70710678118654757</v>
      </c>
    </row>
    <row r="2884" spans="1:11" x14ac:dyDescent="0.25">
      <c r="A2884">
        <v>2883</v>
      </c>
      <c r="B2884">
        <v>82</v>
      </c>
      <c r="C2884">
        <v>45</v>
      </c>
      <c r="D2884">
        <v>2500000</v>
      </c>
      <c r="E2884">
        <v>875770.07373947895</v>
      </c>
      <c r="F2884">
        <v>875770.07373947895</v>
      </c>
      <c r="G2884">
        <v>8770148.1876103003</v>
      </c>
      <c r="H2884">
        <v>1238525.9158028499</v>
      </c>
      <c r="I2884">
        <v>1.9411649806142</v>
      </c>
      <c r="J2884">
        <f t="shared" si="90"/>
        <v>0.99026806874157025</v>
      </c>
      <c r="K2884">
        <f t="shared" si="91"/>
        <v>0.70710678118654757</v>
      </c>
    </row>
    <row r="2885" spans="1:11" x14ac:dyDescent="0.25">
      <c r="A2885">
        <v>2884</v>
      </c>
      <c r="B2885">
        <v>82</v>
      </c>
      <c r="C2885">
        <v>45</v>
      </c>
      <c r="D2885">
        <v>5000000</v>
      </c>
      <c r="E2885">
        <v>1121795.6823585299</v>
      </c>
      <c r="F2885">
        <v>1121795.6823585299</v>
      </c>
      <c r="G2885">
        <v>11245818.3594642</v>
      </c>
      <c r="H2885">
        <v>1586458.66820302</v>
      </c>
      <c r="I2885">
        <v>3.1916322382097899</v>
      </c>
      <c r="J2885">
        <f t="shared" si="90"/>
        <v>0.99026806874157025</v>
      </c>
      <c r="K2885">
        <f t="shared" si="91"/>
        <v>0.70710678118654757</v>
      </c>
    </row>
    <row r="2886" spans="1:11" x14ac:dyDescent="0.25">
      <c r="A2886">
        <v>2885</v>
      </c>
      <c r="B2886">
        <v>82</v>
      </c>
      <c r="C2886">
        <v>45</v>
      </c>
      <c r="D2886">
        <v>6000000</v>
      </c>
      <c r="E2886">
        <v>1220205.9258061501</v>
      </c>
      <c r="F2886">
        <v>1220205.9258061501</v>
      </c>
      <c r="G2886">
        <v>12236086.428205701</v>
      </c>
      <c r="H2886">
        <v>1725631.76916308</v>
      </c>
      <c r="I2886">
        <v>3.7784237788028099</v>
      </c>
      <c r="J2886">
        <f t="shared" si="90"/>
        <v>0.99026806874157025</v>
      </c>
      <c r="K2886">
        <f t="shared" si="91"/>
        <v>0.70710678118654757</v>
      </c>
    </row>
    <row r="2887" spans="1:11" x14ac:dyDescent="0.25">
      <c r="A2887">
        <v>2886</v>
      </c>
      <c r="B2887">
        <v>82</v>
      </c>
      <c r="C2887">
        <v>45</v>
      </c>
      <c r="D2887">
        <v>7000000</v>
      </c>
      <c r="E2887">
        <v>1318616.16925378</v>
      </c>
      <c r="F2887">
        <v>1318616.16925377</v>
      </c>
      <c r="G2887">
        <v>13226354.4969473</v>
      </c>
      <c r="H2887">
        <v>1864804.8701231501</v>
      </c>
      <c r="I2887">
        <v>4.4147036837128502</v>
      </c>
      <c r="J2887">
        <f t="shared" si="90"/>
        <v>0.99026806874157025</v>
      </c>
      <c r="K2887">
        <f t="shared" si="91"/>
        <v>0.70710678118654757</v>
      </c>
    </row>
    <row r="2888" spans="1:11" x14ac:dyDescent="0.25">
      <c r="A2888">
        <v>2887</v>
      </c>
      <c r="B2888">
        <v>82</v>
      </c>
      <c r="C2888">
        <v>45</v>
      </c>
      <c r="D2888">
        <v>8000000</v>
      </c>
      <c r="E2888">
        <v>1417026.4127014</v>
      </c>
      <c r="F2888">
        <v>1417026.4127014</v>
      </c>
      <c r="G2888">
        <v>14216622.565688901</v>
      </c>
      <c r="H2888">
        <v>2003977.9710832101</v>
      </c>
      <c r="I2888">
        <v>5.1004719529399196</v>
      </c>
      <c r="J2888">
        <f t="shared" si="90"/>
        <v>0.99026806874157025</v>
      </c>
      <c r="K2888">
        <f t="shared" si="91"/>
        <v>0.70710678118654757</v>
      </c>
    </row>
    <row r="2889" spans="1:11" x14ac:dyDescent="0.25">
      <c r="A2889">
        <v>2888</v>
      </c>
      <c r="B2889">
        <v>82</v>
      </c>
      <c r="C2889">
        <v>45</v>
      </c>
      <c r="D2889">
        <v>9000000</v>
      </c>
      <c r="E2889">
        <v>1515436.65614902</v>
      </c>
      <c r="F2889">
        <v>1515436.65614902</v>
      </c>
      <c r="G2889">
        <v>15206890.6344305</v>
      </c>
      <c r="H2889">
        <v>2143151.0720432801</v>
      </c>
      <c r="I2889">
        <v>5.8357285864840103</v>
      </c>
      <c r="J2889">
        <f t="shared" si="90"/>
        <v>0.99026806874157025</v>
      </c>
      <c r="K2889">
        <f t="shared" si="91"/>
        <v>0.70710678118654757</v>
      </c>
    </row>
    <row r="2890" spans="1:11" x14ac:dyDescent="0.25">
      <c r="A2890">
        <v>2889</v>
      </c>
      <c r="B2890">
        <v>82</v>
      </c>
      <c r="C2890">
        <v>45</v>
      </c>
      <c r="D2890">
        <v>10000000</v>
      </c>
      <c r="E2890">
        <v>1613846.8995966399</v>
      </c>
      <c r="F2890">
        <v>1613846.8995966399</v>
      </c>
      <c r="G2890">
        <v>16197158.703172</v>
      </c>
      <c r="H2890">
        <v>2282324.1730033401</v>
      </c>
      <c r="I2890">
        <v>6.6204735843451203</v>
      </c>
      <c r="J2890">
        <f t="shared" si="90"/>
        <v>0.99026806874157025</v>
      </c>
      <c r="K2890">
        <f t="shared" si="91"/>
        <v>0.70710678118654757</v>
      </c>
    </row>
    <row r="2891" spans="1:11" x14ac:dyDescent="0.25">
      <c r="A2891">
        <v>2890</v>
      </c>
      <c r="B2891">
        <v>82</v>
      </c>
      <c r="C2891">
        <v>45</v>
      </c>
      <c r="D2891">
        <v>15000000</v>
      </c>
      <c r="E2891">
        <v>2105898.1168347499</v>
      </c>
      <c r="F2891">
        <v>2105898.1168347499</v>
      </c>
      <c r="G2891">
        <v>21148499.046879899</v>
      </c>
      <c r="H2891">
        <v>2978189.6778036701</v>
      </c>
      <c r="I2891">
        <v>11.286524038406</v>
      </c>
      <c r="J2891">
        <f t="shared" si="90"/>
        <v>0.99026806874157025</v>
      </c>
      <c r="K2891">
        <f t="shared" si="91"/>
        <v>0.70710678118654757</v>
      </c>
    </row>
    <row r="2892" spans="1:11" x14ac:dyDescent="0.25">
      <c r="A2892">
        <v>2891</v>
      </c>
      <c r="B2892">
        <v>82</v>
      </c>
      <c r="C2892">
        <v>45</v>
      </c>
      <c r="D2892">
        <v>20000000</v>
      </c>
      <c r="E2892">
        <v>2597949.3340728702</v>
      </c>
      <c r="F2892">
        <v>2597949.33407286</v>
      </c>
      <c r="G2892">
        <v>26099839.390587699</v>
      </c>
      <c r="H2892">
        <v>3674055.182604</v>
      </c>
      <c r="I2892">
        <v>17.189783600392399</v>
      </c>
      <c r="J2892">
        <f t="shared" si="90"/>
        <v>0.99026806874157025</v>
      </c>
      <c r="K2892">
        <f t="shared" si="91"/>
        <v>0.70710678118654757</v>
      </c>
    </row>
    <row r="2893" spans="1:11" x14ac:dyDescent="0.25">
      <c r="A2893">
        <v>2892</v>
      </c>
      <c r="B2893">
        <v>82</v>
      </c>
      <c r="C2893">
        <v>45</v>
      </c>
      <c r="D2893">
        <v>25000000</v>
      </c>
      <c r="E2893">
        <v>3090000.5513109802</v>
      </c>
      <c r="F2893">
        <v>3090000.5513109802</v>
      </c>
      <c r="G2893">
        <v>31051179.734295599</v>
      </c>
      <c r="H2893">
        <v>4369920.6874043299</v>
      </c>
      <c r="I2893">
        <v>24.330252270304399</v>
      </c>
      <c r="J2893">
        <f t="shared" si="90"/>
        <v>0.99026806874157025</v>
      </c>
      <c r="K2893">
        <f t="shared" si="91"/>
        <v>0.70710678118654757</v>
      </c>
    </row>
    <row r="2894" spans="1:11" x14ac:dyDescent="0.25">
      <c r="A2894">
        <v>2893</v>
      </c>
      <c r="B2894">
        <v>82</v>
      </c>
      <c r="C2894">
        <v>45</v>
      </c>
      <c r="D2894">
        <v>30000000</v>
      </c>
      <c r="E2894">
        <v>3582051.7685490898</v>
      </c>
      <c r="F2894">
        <v>3582051.7685490898</v>
      </c>
      <c r="G2894">
        <v>36002520.078003399</v>
      </c>
      <c r="H2894">
        <v>5065786.1922046496</v>
      </c>
      <c r="I2894">
        <v>32.707930048141897</v>
      </c>
      <c r="J2894">
        <f t="shared" si="90"/>
        <v>0.99026806874157025</v>
      </c>
      <c r="K2894">
        <f t="shared" si="91"/>
        <v>0.70710678118654757</v>
      </c>
    </row>
    <row r="2895" spans="1:11" x14ac:dyDescent="0.25">
      <c r="A2895">
        <v>2894</v>
      </c>
      <c r="B2895">
        <v>82</v>
      </c>
      <c r="C2895">
        <v>45</v>
      </c>
      <c r="D2895">
        <v>35000000</v>
      </c>
      <c r="E2895">
        <v>4074102.9857871998</v>
      </c>
      <c r="F2895">
        <v>4074102.9857871998</v>
      </c>
      <c r="G2895">
        <v>40953860.421711303</v>
      </c>
      <c r="H2895">
        <v>5761651.6970049804</v>
      </c>
      <c r="I2895">
        <v>42.322816933905003</v>
      </c>
      <c r="J2895">
        <f t="shared" si="90"/>
        <v>0.99026806874157025</v>
      </c>
      <c r="K2895">
        <f t="shared" si="91"/>
        <v>0.70710678118654757</v>
      </c>
    </row>
    <row r="2896" spans="1:11" x14ac:dyDescent="0.25">
      <c r="A2896">
        <v>2895</v>
      </c>
      <c r="B2896">
        <v>82</v>
      </c>
      <c r="C2896">
        <v>45</v>
      </c>
      <c r="D2896">
        <v>40000000</v>
      </c>
      <c r="E2896">
        <v>4566154.2030253103</v>
      </c>
      <c r="F2896">
        <v>4566154.2030253103</v>
      </c>
      <c r="G2896">
        <v>45905200.765419103</v>
      </c>
      <c r="H2896">
        <v>6457517.2018053103</v>
      </c>
      <c r="I2896">
        <v>53.174912927593603</v>
      </c>
      <c r="J2896">
        <f t="shared" si="90"/>
        <v>0.99026806874157025</v>
      </c>
      <c r="K2896">
        <f t="shared" si="91"/>
        <v>0.70710678118654757</v>
      </c>
    </row>
    <row r="2897" spans="1:11" x14ac:dyDescent="0.25">
      <c r="A2897">
        <v>2896</v>
      </c>
      <c r="B2897">
        <v>82</v>
      </c>
      <c r="C2897">
        <v>45</v>
      </c>
      <c r="D2897">
        <v>50000000</v>
      </c>
      <c r="E2897">
        <v>5550256.6375015303</v>
      </c>
      <c r="F2897">
        <v>5550256.6375015303</v>
      </c>
      <c r="G2897">
        <v>55807881.4528348</v>
      </c>
      <c r="H2897">
        <v>7849248.2114059599</v>
      </c>
      <c r="I2897">
        <v>78.590732238747506</v>
      </c>
      <c r="J2897">
        <f t="shared" si="90"/>
        <v>0.99026806874157025</v>
      </c>
      <c r="K2897">
        <f t="shared" si="91"/>
        <v>0.70710678118654757</v>
      </c>
    </row>
    <row r="2898" spans="1:11" x14ac:dyDescent="0.25">
      <c r="A2898">
        <v>2897</v>
      </c>
      <c r="B2898">
        <v>82</v>
      </c>
      <c r="C2898">
        <v>45</v>
      </c>
      <c r="D2898">
        <v>75000000</v>
      </c>
      <c r="E2898">
        <v>8010512.7236920903</v>
      </c>
      <c r="F2898">
        <v>8010512.7236920903</v>
      </c>
      <c r="G2898">
        <v>80564583.171374097</v>
      </c>
      <c r="H2898">
        <v>11328575.7354076</v>
      </c>
      <c r="I2898">
        <v>163.78143990532899</v>
      </c>
      <c r="J2898">
        <f t="shared" si="90"/>
        <v>0.99026806874157025</v>
      </c>
      <c r="K2898">
        <f t="shared" si="91"/>
        <v>0.70710678118654757</v>
      </c>
    </row>
    <row r="2899" spans="1:11" x14ac:dyDescent="0.25">
      <c r="A2899">
        <v>2898</v>
      </c>
      <c r="B2899">
        <v>82</v>
      </c>
      <c r="C2899">
        <v>45</v>
      </c>
      <c r="D2899">
        <v>100000000</v>
      </c>
      <c r="E2899">
        <v>10470768.8098826</v>
      </c>
      <c r="F2899">
        <v>10470768.8098826</v>
      </c>
      <c r="G2899">
        <v>105321284.88991299</v>
      </c>
      <c r="H2899">
        <v>14807903.2594092</v>
      </c>
      <c r="I2899">
        <v>279.90237527005002</v>
      </c>
      <c r="J2899">
        <f t="shared" si="90"/>
        <v>0.99026806874157025</v>
      </c>
      <c r="K2899">
        <f t="shared" si="91"/>
        <v>0.70710678118654757</v>
      </c>
    </row>
    <row r="2900" spans="1:11" x14ac:dyDescent="0.25">
      <c r="A2900">
        <v>2899</v>
      </c>
      <c r="B2900">
        <v>82</v>
      </c>
      <c r="C2900">
        <v>45</v>
      </c>
      <c r="D2900">
        <v>200000000</v>
      </c>
      <c r="E2900">
        <v>20311793.154644798</v>
      </c>
      <c r="F2900">
        <v>20311793.154644798</v>
      </c>
      <c r="G2900">
        <v>204348091.76407</v>
      </c>
      <c r="H2900">
        <v>28725213.355415698</v>
      </c>
      <c r="I2900">
        <v>1053.68839371031</v>
      </c>
      <c r="J2900">
        <f t="shared" si="90"/>
        <v>0.99026806874157025</v>
      </c>
      <c r="K2900">
        <f t="shared" si="91"/>
        <v>0.70710678118654757</v>
      </c>
    </row>
    <row r="2901" spans="1:11" x14ac:dyDescent="0.25">
      <c r="A2901">
        <v>2900</v>
      </c>
      <c r="B2901">
        <v>82</v>
      </c>
      <c r="C2901">
        <v>45</v>
      </c>
      <c r="D2901">
        <v>300000000</v>
      </c>
      <c r="E2901">
        <v>30152817.499407101</v>
      </c>
      <c r="F2901">
        <v>30152817.499407101</v>
      </c>
      <c r="G2901">
        <v>303374898.63822699</v>
      </c>
      <c r="H2901">
        <v>42642523.451422296</v>
      </c>
      <c r="I2901">
        <v>2322.3580553207998</v>
      </c>
      <c r="J2901">
        <f t="shared" si="90"/>
        <v>0.99026806874157025</v>
      </c>
      <c r="K2901">
        <f t="shared" si="91"/>
        <v>0.70710678118654757</v>
      </c>
    </row>
    <row r="2902" spans="1:11" x14ac:dyDescent="0.25">
      <c r="A2902">
        <v>2901</v>
      </c>
      <c r="B2902">
        <v>82</v>
      </c>
      <c r="C2902">
        <v>45</v>
      </c>
      <c r="D2902">
        <v>350000000</v>
      </c>
      <c r="E2902">
        <v>35073329.671788201</v>
      </c>
      <c r="F2902">
        <v>35073329.671788201</v>
      </c>
      <c r="G2902">
        <v>352888302.075306</v>
      </c>
      <c r="H2902">
        <v>49601178.499425597</v>
      </c>
      <c r="I2902">
        <v>3142.27425231488</v>
      </c>
      <c r="J2902">
        <f t="shared" si="90"/>
        <v>0.99026806874157025</v>
      </c>
      <c r="K2902">
        <f t="shared" si="91"/>
        <v>0.70710678118654757</v>
      </c>
    </row>
    <row r="2903" spans="1:11" x14ac:dyDescent="0.25">
      <c r="A2903">
        <v>2902</v>
      </c>
      <c r="B2903">
        <v>82</v>
      </c>
      <c r="C2903">
        <v>45</v>
      </c>
      <c r="D2903">
        <v>400000000</v>
      </c>
      <c r="E2903">
        <v>39993841.844169296</v>
      </c>
      <c r="F2903">
        <v>39993841.844169296</v>
      </c>
      <c r="G2903">
        <v>402401705.512384</v>
      </c>
      <c r="H2903">
        <v>56559833.547428802</v>
      </c>
      <c r="I2903">
        <v>4085.9113601015101</v>
      </c>
      <c r="J2903">
        <f t="shared" si="90"/>
        <v>0.99026806874157025</v>
      </c>
      <c r="K2903">
        <f t="shared" si="91"/>
        <v>0.70710678118654757</v>
      </c>
    </row>
    <row r="2904" spans="1:11" x14ac:dyDescent="0.25">
      <c r="A2904">
        <v>2903</v>
      </c>
      <c r="B2904">
        <v>82</v>
      </c>
      <c r="C2904">
        <v>45</v>
      </c>
      <c r="D2904">
        <v>500000000</v>
      </c>
      <c r="E2904">
        <v>49834866.188931502</v>
      </c>
      <c r="F2904">
        <v>49834866.188931502</v>
      </c>
      <c r="G2904">
        <v>501428512.38654101</v>
      </c>
      <c r="H2904">
        <v>70477143.643435404</v>
      </c>
      <c r="I2904">
        <v>6344.3483080524402</v>
      </c>
      <c r="J2904">
        <f t="shared" si="90"/>
        <v>0.99026806874157025</v>
      </c>
      <c r="K2904">
        <f t="shared" si="91"/>
        <v>0.70710678118654757</v>
      </c>
    </row>
    <row r="2905" spans="1:11" x14ac:dyDescent="0.25">
      <c r="A2905">
        <v>2904</v>
      </c>
      <c r="B2905">
        <v>82</v>
      </c>
      <c r="C2905">
        <v>45</v>
      </c>
      <c r="D2905">
        <v>750000000</v>
      </c>
      <c r="E2905">
        <v>74437427.0508371</v>
      </c>
      <c r="F2905">
        <v>74437427.0508371</v>
      </c>
      <c r="G2905">
        <v>748995529.57193398</v>
      </c>
      <c r="H2905">
        <v>105270418.883451</v>
      </c>
      <c r="I2905">
        <v>14155.5566167994</v>
      </c>
      <c r="J2905">
        <f t="shared" si="90"/>
        <v>0.99026806874157025</v>
      </c>
      <c r="K2905">
        <f t="shared" si="91"/>
        <v>0.70710678118654757</v>
      </c>
    </row>
    <row r="2906" spans="1:11" x14ac:dyDescent="0.25">
      <c r="A2906">
        <v>2905</v>
      </c>
      <c r="B2906">
        <v>82</v>
      </c>
      <c r="C2906">
        <v>45</v>
      </c>
      <c r="D2906">
        <v>1000000000</v>
      </c>
      <c r="E2906">
        <v>99039987.912742704</v>
      </c>
      <c r="F2906">
        <v>99039987.912742704</v>
      </c>
      <c r="G2906">
        <v>996562546.75732601</v>
      </c>
      <c r="H2906">
        <v>140063694.12346801</v>
      </c>
      <c r="I2906">
        <v>25059.787695360301</v>
      </c>
      <c r="J2906">
        <f t="shared" si="90"/>
        <v>0.99026806874157025</v>
      </c>
      <c r="K2906">
        <f t="shared" si="91"/>
        <v>0.70710678118654757</v>
      </c>
    </row>
    <row r="2907" spans="1:11" x14ac:dyDescent="0.25">
      <c r="A2907">
        <v>2906</v>
      </c>
      <c r="B2907">
        <v>83</v>
      </c>
      <c r="C2907">
        <v>45</v>
      </c>
      <c r="D2907">
        <v>100</v>
      </c>
      <c r="E2907">
        <v>551463.69029667496</v>
      </c>
      <c r="F2907">
        <v>551463.69029667496</v>
      </c>
      <c r="G2907">
        <v>6309153.5536349202</v>
      </c>
      <c r="H2907">
        <v>779887.42997387401</v>
      </c>
      <c r="I2907">
        <v>1.0000314612799399</v>
      </c>
      <c r="J2907">
        <f t="shared" si="90"/>
        <v>0.99254615164132198</v>
      </c>
      <c r="K2907">
        <f t="shared" si="91"/>
        <v>0.70710678118654757</v>
      </c>
    </row>
    <row r="2908" spans="1:11" x14ac:dyDescent="0.25">
      <c r="A2908">
        <v>2907</v>
      </c>
      <c r="B2908">
        <v>83</v>
      </c>
      <c r="C2908">
        <v>45</v>
      </c>
      <c r="D2908">
        <v>500</v>
      </c>
      <c r="E2908">
        <v>551498.16015233099</v>
      </c>
      <c r="F2908">
        <v>551498.16015233099</v>
      </c>
      <c r="G2908">
        <v>6309550.5720955702</v>
      </c>
      <c r="H2908">
        <v>779936.17771123606</v>
      </c>
      <c r="I2908">
        <v>1.0001573113487301</v>
      </c>
      <c r="J2908">
        <f t="shared" si="90"/>
        <v>0.99254615164132198</v>
      </c>
      <c r="K2908">
        <f t="shared" si="91"/>
        <v>0.70710678118654757</v>
      </c>
    </row>
    <row r="2909" spans="1:11" x14ac:dyDescent="0.25">
      <c r="A2909">
        <v>2908</v>
      </c>
      <c r="B2909">
        <v>83</v>
      </c>
      <c r="C2909">
        <v>45</v>
      </c>
      <c r="D2909">
        <v>1000</v>
      </c>
      <c r="E2909">
        <v>551541.24747190101</v>
      </c>
      <c r="F2909">
        <v>551541.24747190101</v>
      </c>
      <c r="G2909">
        <v>6310046.8451713901</v>
      </c>
      <c r="H2909">
        <v>779997.11238293897</v>
      </c>
      <c r="I2909">
        <v>1.0003146350699299</v>
      </c>
      <c r="J2909">
        <f t="shared" si="90"/>
        <v>0.99254615164132198</v>
      </c>
      <c r="K2909">
        <f t="shared" si="91"/>
        <v>0.70710678118654757</v>
      </c>
    </row>
    <row r="2910" spans="1:11" x14ac:dyDescent="0.25">
      <c r="A2910">
        <v>2909</v>
      </c>
      <c r="B2910">
        <v>83</v>
      </c>
      <c r="C2910">
        <v>45</v>
      </c>
      <c r="D2910">
        <v>10000</v>
      </c>
      <c r="E2910">
        <v>552316.81922416599</v>
      </c>
      <c r="F2910">
        <v>552316.81922416599</v>
      </c>
      <c r="G2910">
        <v>6318979.7605361696</v>
      </c>
      <c r="H2910">
        <v>781093.93647358497</v>
      </c>
      <c r="I2910">
        <v>1.0031485777431299</v>
      </c>
      <c r="J2910">
        <f t="shared" si="90"/>
        <v>0.99254615164132198</v>
      </c>
      <c r="K2910">
        <f t="shared" si="91"/>
        <v>0.70710678118654757</v>
      </c>
    </row>
    <row r="2911" spans="1:11" x14ac:dyDescent="0.25">
      <c r="A2911">
        <v>2910</v>
      </c>
      <c r="B2911">
        <v>83</v>
      </c>
      <c r="C2911">
        <v>45</v>
      </c>
      <c r="D2911">
        <v>50000</v>
      </c>
      <c r="E2911">
        <v>555763.80478978704</v>
      </c>
      <c r="F2911">
        <v>555763.80478978704</v>
      </c>
      <c r="G2911">
        <v>6358681.6066018203</v>
      </c>
      <c r="H2911">
        <v>785968.71020979097</v>
      </c>
      <c r="I2911">
        <v>1.0157923785766501</v>
      </c>
      <c r="J2911">
        <f t="shared" si="90"/>
        <v>0.99254615164132198</v>
      </c>
      <c r="K2911">
        <f t="shared" si="91"/>
        <v>0.70710678118654757</v>
      </c>
    </row>
    <row r="2912" spans="1:11" x14ac:dyDescent="0.25">
      <c r="A2912">
        <v>2911</v>
      </c>
      <c r="B2912">
        <v>83</v>
      </c>
      <c r="C2912">
        <v>45</v>
      </c>
      <c r="D2912">
        <v>100000</v>
      </c>
      <c r="E2912">
        <v>560072.53674681403</v>
      </c>
      <c r="F2912">
        <v>560072.53674681403</v>
      </c>
      <c r="G2912">
        <v>6408308.9141838802</v>
      </c>
      <c r="H2912">
        <v>792062.17738004797</v>
      </c>
      <c r="I2912">
        <v>1.03170848180574</v>
      </c>
      <c r="J2912">
        <f t="shared" si="90"/>
        <v>0.99254615164132198</v>
      </c>
      <c r="K2912">
        <f t="shared" si="91"/>
        <v>0.70710678118654757</v>
      </c>
    </row>
    <row r="2913" spans="1:11" x14ac:dyDescent="0.25">
      <c r="A2913">
        <v>2912</v>
      </c>
      <c r="B2913">
        <v>83</v>
      </c>
      <c r="C2913">
        <v>45</v>
      </c>
      <c r="D2913">
        <v>200000</v>
      </c>
      <c r="E2913">
        <v>568690.00066086696</v>
      </c>
      <c r="F2913">
        <v>568690.00066086696</v>
      </c>
      <c r="G2913">
        <v>6507563.5293480204</v>
      </c>
      <c r="H2913">
        <v>804249.11172056303</v>
      </c>
      <c r="I2913">
        <v>1.0639118622211901</v>
      </c>
      <c r="J2913">
        <f t="shared" si="90"/>
        <v>0.99254615164132198</v>
      </c>
      <c r="K2913">
        <f t="shared" si="91"/>
        <v>0.70710678118654757</v>
      </c>
    </row>
    <row r="2914" spans="1:11" x14ac:dyDescent="0.25">
      <c r="A2914">
        <v>2913</v>
      </c>
      <c r="B2914">
        <v>83</v>
      </c>
      <c r="C2914">
        <v>45</v>
      </c>
      <c r="D2914">
        <v>300000</v>
      </c>
      <c r="E2914">
        <v>577307.46457492001</v>
      </c>
      <c r="F2914">
        <v>577307.46457492001</v>
      </c>
      <c r="G2914">
        <v>6606818.1445121504</v>
      </c>
      <c r="H2914">
        <v>816436.04606107797</v>
      </c>
      <c r="I2914">
        <v>1.09661014124635</v>
      </c>
      <c r="J2914">
        <f t="shared" si="90"/>
        <v>0.99254615164132198</v>
      </c>
      <c r="K2914">
        <f t="shared" si="91"/>
        <v>0.70710678118654757</v>
      </c>
    </row>
    <row r="2915" spans="1:11" x14ac:dyDescent="0.25">
      <c r="A2915">
        <v>2914</v>
      </c>
      <c r="B2915">
        <v>83</v>
      </c>
      <c r="C2915">
        <v>45</v>
      </c>
      <c r="D2915">
        <v>400000</v>
      </c>
      <c r="E2915">
        <v>585924.92848897399</v>
      </c>
      <c r="F2915">
        <v>585924.92848897295</v>
      </c>
      <c r="G2915">
        <v>6706072.7596762804</v>
      </c>
      <c r="H2915">
        <v>828622.98040159198</v>
      </c>
      <c r="I2915">
        <v>1.12980331888121</v>
      </c>
      <c r="J2915">
        <f t="shared" si="90"/>
        <v>0.99254615164132198</v>
      </c>
      <c r="K2915">
        <f t="shared" si="91"/>
        <v>0.70710678118654757</v>
      </c>
    </row>
    <row r="2916" spans="1:11" x14ac:dyDescent="0.25">
      <c r="A2916">
        <v>2915</v>
      </c>
      <c r="B2916">
        <v>83</v>
      </c>
      <c r="C2916">
        <v>45</v>
      </c>
      <c r="D2916">
        <v>500000</v>
      </c>
      <c r="E2916">
        <v>594542.39240302704</v>
      </c>
      <c r="F2916">
        <v>594542.39240302704</v>
      </c>
      <c r="G2916">
        <v>6805327.3748404104</v>
      </c>
      <c r="H2916">
        <v>840809.91474210704</v>
      </c>
      <c r="I2916">
        <v>1.1634913951257899</v>
      </c>
      <c r="J2916">
        <f t="shared" si="90"/>
        <v>0.99254615164132198</v>
      </c>
      <c r="K2916">
        <f t="shared" si="91"/>
        <v>0.70710678118654757</v>
      </c>
    </row>
    <row r="2917" spans="1:11" x14ac:dyDescent="0.25">
      <c r="A2917">
        <v>2916</v>
      </c>
      <c r="B2917">
        <v>83</v>
      </c>
      <c r="C2917">
        <v>45</v>
      </c>
      <c r="D2917">
        <v>750000</v>
      </c>
      <c r="E2917">
        <v>616086.05218816001</v>
      </c>
      <c r="F2917">
        <v>616086.05218816001</v>
      </c>
      <c r="G2917">
        <v>7053463.9127507396</v>
      </c>
      <c r="H2917">
        <v>871277.25059339404</v>
      </c>
      <c r="I2917">
        <v>1.24987676715469</v>
      </c>
      <c r="J2917">
        <f t="shared" si="90"/>
        <v>0.99254615164132198</v>
      </c>
      <c r="K2917">
        <f t="shared" si="91"/>
        <v>0.70710678118654757</v>
      </c>
    </row>
    <row r="2918" spans="1:11" x14ac:dyDescent="0.25">
      <c r="A2918">
        <v>2917</v>
      </c>
      <c r="B2918">
        <v>83</v>
      </c>
      <c r="C2918">
        <v>45</v>
      </c>
      <c r="D2918">
        <v>1000000</v>
      </c>
      <c r="E2918">
        <v>637629.71197329299</v>
      </c>
      <c r="F2918">
        <v>637629.71197329299</v>
      </c>
      <c r="G2918">
        <v>7301600.4506610697</v>
      </c>
      <c r="H2918">
        <v>901744.58644468104</v>
      </c>
      <c r="I2918">
        <v>1.33935525549426</v>
      </c>
      <c r="J2918">
        <f t="shared" si="90"/>
        <v>0.99254615164132198</v>
      </c>
      <c r="K2918">
        <f t="shared" si="91"/>
        <v>0.70710678118654757</v>
      </c>
    </row>
    <row r="2919" spans="1:11" x14ac:dyDescent="0.25">
      <c r="A2919">
        <v>2918</v>
      </c>
      <c r="B2919">
        <v>83</v>
      </c>
      <c r="C2919">
        <v>45</v>
      </c>
      <c r="D2919">
        <v>2500000</v>
      </c>
      <c r="E2919">
        <v>766891.67068409</v>
      </c>
      <c r="F2919">
        <v>766891.67068409</v>
      </c>
      <c r="G2919">
        <v>8790419.6781230606</v>
      </c>
      <c r="H2919">
        <v>1084548.6015524</v>
      </c>
      <c r="I2919">
        <v>1.9411816280557801</v>
      </c>
      <c r="J2919">
        <f t="shared" si="90"/>
        <v>0.99254615164132198</v>
      </c>
      <c r="K2919">
        <f t="shared" si="91"/>
        <v>0.70710678118654757</v>
      </c>
    </row>
    <row r="2920" spans="1:11" x14ac:dyDescent="0.25">
      <c r="A2920">
        <v>2919</v>
      </c>
      <c r="B2920">
        <v>83</v>
      </c>
      <c r="C2920">
        <v>45</v>
      </c>
      <c r="D2920">
        <v>5000000</v>
      </c>
      <c r="E2920">
        <v>982328.26853541995</v>
      </c>
      <c r="F2920">
        <v>982328.26853541995</v>
      </c>
      <c r="G2920">
        <v>11271785.0572263</v>
      </c>
      <c r="H2920">
        <v>1389221.9600652701</v>
      </c>
      <c r="I2920">
        <v>3.19167488717861</v>
      </c>
      <c r="J2920">
        <f t="shared" si="90"/>
        <v>0.99254615164132198</v>
      </c>
      <c r="K2920">
        <f t="shared" si="91"/>
        <v>0.70710678118654757</v>
      </c>
    </row>
    <row r="2921" spans="1:11" x14ac:dyDescent="0.25">
      <c r="A2921">
        <v>2920</v>
      </c>
      <c r="B2921">
        <v>83</v>
      </c>
      <c r="C2921">
        <v>45</v>
      </c>
      <c r="D2921">
        <v>6000000</v>
      </c>
      <c r="E2921">
        <v>1068502.9076759501</v>
      </c>
      <c r="F2921">
        <v>1068502.9076759501</v>
      </c>
      <c r="G2921">
        <v>12264331.2088676</v>
      </c>
      <c r="H2921">
        <v>1511091.3034704099</v>
      </c>
      <c r="I2921">
        <v>3.77847944752651</v>
      </c>
      <c r="J2921">
        <f t="shared" si="90"/>
        <v>0.99254615164132198</v>
      </c>
      <c r="K2921">
        <f t="shared" si="91"/>
        <v>0.70710678118654757</v>
      </c>
    </row>
    <row r="2922" spans="1:11" x14ac:dyDescent="0.25">
      <c r="A2922">
        <v>2921</v>
      </c>
      <c r="B2922">
        <v>83</v>
      </c>
      <c r="C2922">
        <v>45</v>
      </c>
      <c r="D2922">
        <v>7000000</v>
      </c>
      <c r="E2922">
        <v>1154677.5468164801</v>
      </c>
      <c r="F2922">
        <v>1154677.5468164801</v>
      </c>
      <c r="G2922">
        <v>13256877.360509001</v>
      </c>
      <c r="H2922">
        <v>1632960.6468755601</v>
      </c>
      <c r="I2922">
        <v>4.4147738688451499</v>
      </c>
      <c r="J2922">
        <f t="shared" si="90"/>
        <v>0.99254615164132198</v>
      </c>
      <c r="K2922">
        <f t="shared" si="91"/>
        <v>0.70710678118654757</v>
      </c>
    </row>
    <row r="2923" spans="1:11" x14ac:dyDescent="0.25">
      <c r="A2923">
        <v>2922</v>
      </c>
      <c r="B2923">
        <v>83</v>
      </c>
      <c r="C2923">
        <v>45</v>
      </c>
      <c r="D2923">
        <v>8000000</v>
      </c>
      <c r="E2923">
        <v>1240852.1859570099</v>
      </c>
      <c r="F2923">
        <v>1240852.1859570099</v>
      </c>
      <c r="G2923">
        <v>14249423.512150301</v>
      </c>
      <c r="H2923">
        <v>1754829.9902807099</v>
      </c>
      <c r="I2923">
        <v>5.1005581511345097</v>
      </c>
      <c r="J2923">
        <f t="shared" si="90"/>
        <v>0.99254615164132198</v>
      </c>
      <c r="K2923">
        <f t="shared" si="91"/>
        <v>0.70710678118654757</v>
      </c>
    </row>
    <row r="2924" spans="1:11" x14ac:dyDescent="0.25">
      <c r="A2924">
        <v>2923</v>
      </c>
      <c r="B2924">
        <v>83</v>
      </c>
      <c r="C2924">
        <v>45</v>
      </c>
      <c r="D2924">
        <v>9000000</v>
      </c>
      <c r="E2924">
        <v>1327026.8250975399</v>
      </c>
      <c r="F2924">
        <v>1327026.8250975399</v>
      </c>
      <c r="G2924">
        <v>15241969.663791601</v>
      </c>
      <c r="H2924">
        <v>1876699.33368586</v>
      </c>
      <c r="I2924">
        <v>5.8358322943946002</v>
      </c>
      <c r="J2924">
        <f t="shared" si="90"/>
        <v>0.99254615164132198</v>
      </c>
      <c r="K2924">
        <f t="shared" si="91"/>
        <v>0.70710678118654757</v>
      </c>
    </row>
    <row r="2925" spans="1:11" x14ac:dyDescent="0.25">
      <c r="A2925">
        <v>2924</v>
      </c>
      <c r="B2925">
        <v>83</v>
      </c>
      <c r="C2925">
        <v>45</v>
      </c>
      <c r="D2925">
        <v>10000000</v>
      </c>
      <c r="E2925">
        <v>1413201.46423807</v>
      </c>
      <c r="F2925">
        <v>1413201.46423807</v>
      </c>
      <c r="G2925">
        <v>16234515.815432901</v>
      </c>
      <c r="H2925">
        <v>1998568.6770909999</v>
      </c>
      <c r="I2925">
        <v>6.6205962986254203</v>
      </c>
      <c r="J2925">
        <f t="shared" si="90"/>
        <v>0.99254615164132198</v>
      </c>
      <c r="K2925">
        <f t="shared" si="91"/>
        <v>0.70710678118654757</v>
      </c>
    </row>
    <row r="2926" spans="1:11" x14ac:dyDescent="0.25">
      <c r="A2926">
        <v>2925</v>
      </c>
      <c r="B2926">
        <v>83</v>
      </c>
      <c r="C2926">
        <v>45</v>
      </c>
      <c r="D2926">
        <v>15000000</v>
      </c>
      <c r="E2926">
        <v>1844074.6599407301</v>
      </c>
      <c r="F2926">
        <v>1844074.6599407301</v>
      </c>
      <c r="G2926">
        <v>21197246.573639501</v>
      </c>
      <c r="H2926">
        <v>2607915.3941167402</v>
      </c>
      <c r="I2926">
        <v>11.286764234340399</v>
      </c>
      <c r="J2926">
        <f t="shared" si="90"/>
        <v>0.99254615164132198</v>
      </c>
      <c r="K2926">
        <f t="shared" si="91"/>
        <v>0.70710678118654757</v>
      </c>
    </row>
    <row r="2927" spans="1:11" x14ac:dyDescent="0.25">
      <c r="A2927">
        <v>2926</v>
      </c>
      <c r="B2927">
        <v>83</v>
      </c>
      <c r="C2927">
        <v>45</v>
      </c>
      <c r="D2927">
        <v>20000000</v>
      </c>
      <c r="E2927">
        <v>2274947.8556433902</v>
      </c>
      <c r="F2927">
        <v>2274947.8556433902</v>
      </c>
      <c r="G2927">
        <v>26159977.331846099</v>
      </c>
      <c r="H2927">
        <v>3217262.1111424798</v>
      </c>
      <c r="I2927">
        <v>17.190178694323599</v>
      </c>
      <c r="J2927">
        <f t="shared" si="90"/>
        <v>0.99254615164132198</v>
      </c>
      <c r="K2927">
        <f t="shared" si="91"/>
        <v>0.70710678118654757</v>
      </c>
    </row>
    <row r="2928" spans="1:11" x14ac:dyDescent="0.25">
      <c r="A2928">
        <v>2927</v>
      </c>
      <c r="B2928">
        <v>83</v>
      </c>
      <c r="C2928">
        <v>45</v>
      </c>
      <c r="D2928">
        <v>25000000</v>
      </c>
      <c r="E2928">
        <v>2705821.0513460501</v>
      </c>
      <c r="F2928">
        <v>2705821.0513460501</v>
      </c>
      <c r="G2928">
        <v>31122708.090052798</v>
      </c>
      <c r="H2928">
        <v>3826608.8281682199</v>
      </c>
      <c r="I2928">
        <v>24.330839678575</v>
      </c>
      <c r="J2928">
        <f t="shared" si="90"/>
        <v>0.99254615164132198</v>
      </c>
      <c r="K2928">
        <f t="shared" si="91"/>
        <v>0.70710678118654757</v>
      </c>
    </row>
    <row r="2929" spans="1:11" x14ac:dyDescent="0.25">
      <c r="A2929">
        <v>2928</v>
      </c>
      <c r="B2929">
        <v>83</v>
      </c>
      <c r="C2929">
        <v>45</v>
      </c>
      <c r="D2929">
        <v>30000000</v>
      </c>
      <c r="E2929">
        <v>3136694.24704871</v>
      </c>
      <c r="F2929">
        <v>3136694.24704871</v>
      </c>
      <c r="G2929">
        <v>36085438.848259397</v>
      </c>
      <c r="H2929">
        <v>4435955.5451939497</v>
      </c>
      <c r="I2929">
        <v>32.708747187094602</v>
      </c>
      <c r="J2929">
        <f t="shared" si="90"/>
        <v>0.99254615164132198</v>
      </c>
      <c r="K2929">
        <f t="shared" si="91"/>
        <v>0.70710678118654757</v>
      </c>
    </row>
    <row r="2930" spans="1:11" x14ac:dyDescent="0.25">
      <c r="A2930">
        <v>2929</v>
      </c>
      <c r="B2930">
        <v>83</v>
      </c>
      <c r="C2930">
        <v>45</v>
      </c>
      <c r="D2930">
        <v>35000000</v>
      </c>
      <c r="E2930">
        <v>3567567.4427513699</v>
      </c>
      <c r="F2930">
        <v>3567567.4427513699</v>
      </c>
      <c r="G2930">
        <v>41048169.606466003</v>
      </c>
      <c r="H2930">
        <v>5045302.2622196898</v>
      </c>
      <c r="I2930">
        <v>42.323901219882401</v>
      </c>
      <c r="J2930">
        <f t="shared" si="90"/>
        <v>0.99254615164132198</v>
      </c>
      <c r="K2930">
        <f t="shared" si="91"/>
        <v>0.70710678118654757</v>
      </c>
    </row>
    <row r="2931" spans="1:11" x14ac:dyDescent="0.25">
      <c r="A2931">
        <v>2930</v>
      </c>
      <c r="B2931">
        <v>83</v>
      </c>
      <c r="C2931">
        <v>45</v>
      </c>
      <c r="D2931">
        <v>40000000</v>
      </c>
      <c r="E2931">
        <v>3998440.6384540298</v>
      </c>
      <c r="F2931">
        <v>3998440.6384540298</v>
      </c>
      <c r="G2931">
        <v>46010900.364672601</v>
      </c>
      <c r="H2931">
        <v>5654648.9792454299</v>
      </c>
      <c r="I2931">
        <v>53.176301776938402</v>
      </c>
      <c r="J2931">
        <f t="shared" si="90"/>
        <v>0.99254615164132198</v>
      </c>
      <c r="K2931">
        <f t="shared" si="91"/>
        <v>0.70710678118654757</v>
      </c>
    </row>
    <row r="2932" spans="1:11" x14ac:dyDescent="0.25">
      <c r="A2932">
        <v>2931</v>
      </c>
      <c r="B2932">
        <v>83</v>
      </c>
      <c r="C2932">
        <v>45</v>
      </c>
      <c r="D2932">
        <v>50000000</v>
      </c>
      <c r="E2932">
        <v>4860187.0298593501</v>
      </c>
      <c r="F2932">
        <v>4860187.0298593501</v>
      </c>
      <c r="G2932">
        <v>55936361.881085798</v>
      </c>
      <c r="H2932">
        <v>6873342.4132968998</v>
      </c>
      <c r="I2932">
        <v>78.592842463854893</v>
      </c>
      <c r="J2932">
        <f t="shared" si="90"/>
        <v>0.99254615164132198</v>
      </c>
      <c r="K2932">
        <f t="shared" si="91"/>
        <v>0.70710678118654757</v>
      </c>
    </row>
    <row r="2933" spans="1:11" x14ac:dyDescent="0.25">
      <c r="A2933">
        <v>2932</v>
      </c>
      <c r="B2933">
        <v>83</v>
      </c>
      <c r="C2933">
        <v>45</v>
      </c>
      <c r="D2933">
        <v>75000000</v>
      </c>
      <c r="E2933">
        <v>7014553.0083726402</v>
      </c>
      <c r="F2933">
        <v>7014553.0083726402</v>
      </c>
      <c r="G2933">
        <v>80750015.672118902</v>
      </c>
      <c r="H2933">
        <v>9920075.9984255899</v>
      </c>
      <c r="I2933">
        <v>163.78600835583899</v>
      </c>
      <c r="J2933">
        <f t="shared" si="90"/>
        <v>0.99254615164132198</v>
      </c>
      <c r="K2933">
        <f t="shared" si="91"/>
        <v>0.70710678118654757</v>
      </c>
    </row>
    <row r="2934" spans="1:11" x14ac:dyDescent="0.25">
      <c r="A2934">
        <v>2933</v>
      </c>
      <c r="B2934">
        <v>83</v>
      </c>
      <c r="C2934">
        <v>45</v>
      </c>
      <c r="D2934">
        <v>100000000</v>
      </c>
      <c r="E2934">
        <v>9168918.9868859407</v>
      </c>
      <c r="F2934">
        <v>9168918.9868859407</v>
      </c>
      <c r="G2934">
        <v>105563669.46315099</v>
      </c>
      <c r="H2934">
        <v>12966809.583554201</v>
      </c>
      <c r="I2934">
        <v>279.91033735452902</v>
      </c>
      <c r="J2934">
        <f t="shared" si="90"/>
        <v>0.99254615164132198</v>
      </c>
      <c r="K2934">
        <f t="shared" si="91"/>
        <v>0.70710678118654757</v>
      </c>
    </row>
    <row r="2935" spans="1:11" x14ac:dyDescent="0.25">
      <c r="A2935">
        <v>2934</v>
      </c>
      <c r="B2935">
        <v>83</v>
      </c>
      <c r="C2935">
        <v>45</v>
      </c>
      <c r="D2935">
        <v>200000000</v>
      </c>
      <c r="E2935">
        <v>17786382.900939099</v>
      </c>
      <c r="F2935">
        <v>17786382.900939099</v>
      </c>
      <c r="G2935">
        <v>204818284.62728399</v>
      </c>
      <c r="H2935">
        <v>25153743.924068999</v>
      </c>
      <c r="I2935">
        <v>1053.7192844163301</v>
      </c>
      <c r="J2935">
        <f t="shared" si="90"/>
        <v>0.99254615164132198</v>
      </c>
      <c r="K2935">
        <f t="shared" si="91"/>
        <v>0.70710678118654757</v>
      </c>
    </row>
    <row r="2936" spans="1:11" x14ac:dyDescent="0.25">
      <c r="A2936">
        <v>2935</v>
      </c>
      <c r="B2936">
        <v>83</v>
      </c>
      <c r="C2936">
        <v>45</v>
      </c>
      <c r="D2936">
        <v>300000000</v>
      </c>
      <c r="E2936">
        <v>26403846.814992301</v>
      </c>
      <c r="F2936">
        <v>26403846.814992301</v>
      </c>
      <c r="G2936">
        <v>304072899.79141599</v>
      </c>
      <c r="H2936">
        <v>37340678.264583699</v>
      </c>
      <c r="I2936">
        <v>2322.42684118542</v>
      </c>
      <c r="J2936">
        <f t="shared" si="90"/>
        <v>0.99254615164132198</v>
      </c>
      <c r="K2936">
        <f t="shared" si="91"/>
        <v>0.70710678118654757</v>
      </c>
    </row>
    <row r="2937" spans="1:11" x14ac:dyDescent="0.25">
      <c r="A2937">
        <v>2936</v>
      </c>
      <c r="B2937">
        <v>83</v>
      </c>
      <c r="C2937">
        <v>45</v>
      </c>
      <c r="D2937">
        <v>350000000</v>
      </c>
      <c r="E2937">
        <v>30712578.772018898</v>
      </c>
      <c r="F2937">
        <v>30712578.772018898</v>
      </c>
      <c r="G2937">
        <v>353700207.37348199</v>
      </c>
      <c r="H2937">
        <v>43434145.434841096</v>
      </c>
      <c r="I2937">
        <v>3142.36759821019</v>
      </c>
      <c r="J2937">
        <f t="shared" si="90"/>
        <v>0.99254615164132198</v>
      </c>
      <c r="K2937">
        <f t="shared" si="91"/>
        <v>0.70710678118654757</v>
      </c>
    </row>
    <row r="2938" spans="1:11" x14ac:dyDescent="0.25">
      <c r="A2938">
        <v>2937</v>
      </c>
      <c r="B2938">
        <v>83</v>
      </c>
      <c r="C2938">
        <v>45</v>
      </c>
      <c r="D2938">
        <v>400000000</v>
      </c>
      <c r="E2938">
        <v>35021310.729045503</v>
      </c>
      <c r="F2938">
        <v>35021310.729045399</v>
      </c>
      <c r="G2938">
        <v>403327514.95554799</v>
      </c>
      <c r="H2938">
        <v>49527612.605098501</v>
      </c>
      <c r="I2938">
        <v>4086.0330076617902</v>
      </c>
      <c r="J2938">
        <f t="shared" si="90"/>
        <v>0.99254615164132198</v>
      </c>
      <c r="K2938">
        <f t="shared" si="91"/>
        <v>0.70710678118654757</v>
      </c>
    </row>
    <row r="2939" spans="1:11" x14ac:dyDescent="0.25">
      <c r="A2939">
        <v>2938</v>
      </c>
      <c r="B2939">
        <v>83</v>
      </c>
      <c r="C2939">
        <v>45</v>
      </c>
      <c r="D2939">
        <v>500000000</v>
      </c>
      <c r="E2939">
        <v>43638774.6430986</v>
      </c>
      <c r="F2939">
        <v>43638774.6430986</v>
      </c>
      <c r="G2939">
        <v>502582130.11967999</v>
      </c>
      <c r="H2939">
        <v>61714546.945613198</v>
      </c>
      <c r="I2939">
        <v>6344.5377838454297</v>
      </c>
      <c r="J2939">
        <f t="shared" si="90"/>
        <v>0.99254615164132198</v>
      </c>
      <c r="K2939">
        <f t="shared" si="91"/>
        <v>0.70710678118654757</v>
      </c>
    </row>
    <row r="2940" spans="1:11" x14ac:dyDescent="0.25">
      <c r="A2940">
        <v>2939</v>
      </c>
      <c r="B2940">
        <v>83</v>
      </c>
      <c r="C2940">
        <v>45</v>
      </c>
      <c r="D2940">
        <v>750000000</v>
      </c>
      <c r="E2940">
        <v>65182434.428231597</v>
      </c>
      <c r="F2940">
        <v>65182434.428231597</v>
      </c>
      <c r="G2940">
        <v>750718668.03001106</v>
      </c>
      <c r="H2940">
        <v>92181882.796900094</v>
      </c>
      <c r="I2940">
        <v>14155.9811417738</v>
      </c>
      <c r="J2940">
        <f t="shared" si="90"/>
        <v>0.99254615164132198</v>
      </c>
      <c r="K2940">
        <f t="shared" si="91"/>
        <v>0.70710678118654757</v>
      </c>
    </row>
    <row r="2941" spans="1:11" x14ac:dyDescent="0.25">
      <c r="A2941">
        <v>2940</v>
      </c>
      <c r="B2941">
        <v>83</v>
      </c>
      <c r="C2941">
        <v>45</v>
      </c>
      <c r="D2941">
        <v>1000000000</v>
      </c>
      <c r="E2941">
        <v>86726094.213364601</v>
      </c>
      <c r="F2941">
        <v>86726094.213364601</v>
      </c>
      <c r="G2941">
        <v>998855205.940341</v>
      </c>
      <c r="H2941">
        <v>122649218.648187</v>
      </c>
      <c r="I2941">
        <v>25060.5408103728</v>
      </c>
      <c r="J2941">
        <f t="shared" si="90"/>
        <v>0.99254615164132198</v>
      </c>
      <c r="K2941">
        <f t="shared" si="91"/>
        <v>0.70710678118654757</v>
      </c>
    </row>
    <row r="2942" spans="1:11" x14ac:dyDescent="0.25">
      <c r="A2942">
        <v>2941</v>
      </c>
      <c r="B2942">
        <v>84</v>
      </c>
      <c r="C2942">
        <v>45</v>
      </c>
      <c r="D2942">
        <v>100</v>
      </c>
      <c r="E2942">
        <v>473001.76568599697</v>
      </c>
      <c r="F2942">
        <v>473001.76568599697</v>
      </c>
      <c r="G2942">
        <v>6321796.0607629605</v>
      </c>
      <c r="H2942">
        <v>668925.51205955795</v>
      </c>
      <c r="I2942">
        <v>1.0000314616961301</v>
      </c>
      <c r="J2942">
        <f t="shared" si="90"/>
        <v>0.99452189536827329</v>
      </c>
      <c r="K2942">
        <f t="shared" si="91"/>
        <v>0.70710678118654757</v>
      </c>
    </row>
    <row r="2943" spans="1:11" x14ac:dyDescent="0.25">
      <c r="A2943">
        <v>2942</v>
      </c>
      <c r="B2943">
        <v>84</v>
      </c>
      <c r="C2943">
        <v>45</v>
      </c>
      <c r="D2943">
        <v>500</v>
      </c>
      <c r="E2943">
        <v>473031.33080007898</v>
      </c>
      <c r="F2943">
        <v>473031.33080007898</v>
      </c>
      <c r="G2943">
        <v>6322193.8695211103</v>
      </c>
      <c r="H2943">
        <v>668967.32344486495</v>
      </c>
      <c r="I2943">
        <v>1.0001573134297801</v>
      </c>
      <c r="J2943">
        <f t="shared" si="90"/>
        <v>0.99452189536827329</v>
      </c>
      <c r="K2943">
        <f t="shared" si="91"/>
        <v>0.70710678118654757</v>
      </c>
    </row>
    <row r="2944" spans="1:11" x14ac:dyDescent="0.25">
      <c r="A2944">
        <v>2943</v>
      </c>
      <c r="B2944">
        <v>84</v>
      </c>
      <c r="C2944">
        <v>45</v>
      </c>
      <c r="D2944">
        <v>1000</v>
      </c>
      <c r="E2944">
        <v>473068.28719268</v>
      </c>
      <c r="F2944">
        <v>473068.28719268</v>
      </c>
      <c r="G2944">
        <v>6322691.1304687904</v>
      </c>
      <c r="H2944">
        <v>669019.58767649904</v>
      </c>
      <c r="I2944">
        <v>1.0003146392323601</v>
      </c>
      <c r="J2944">
        <f t="shared" si="90"/>
        <v>0.99452189536827329</v>
      </c>
      <c r="K2944">
        <f t="shared" si="91"/>
        <v>0.70710678118654757</v>
      </c>
    </row>
    <row r="2945" spans="1:11" x14ac:dyDescent="0.25">
      <c r="A2945">
        <v>2944</v>
      </c>
      <c r="B2945">
        <v>84</v>
      </c>
      <c r="C2945">
        <v>45</v>
      </c>
      <c r="D2945">
        <v>10000</v>
      </c>
      <c r="E2945">
        <v>473733.50225951301</v>
      </c>
      <c r="F2945">
        <v>473733.50225951202</v>
      </c>
      <c r="G2945">
        <v>6331641.8275271105</v>
      </c>
      <c r="H2945">
        <v>669960.34384590795</v>
      </c>
      <c r="I2945">
        <v>1.00314861942596</v>
      </c>
      <c r="J2945">
        <f t="shared" si="90"/>
        <v>0.99452189536827329</v>
      </c>
      <c r="K2945">
        <f t="shared" si="91"/>
        <v>0.70710678118654757</v>
      </c>
    </row>
    <row r="2946" spans="1:11" x14ac:dyDescent="0.25">
      <c r="A2946">
        <v>2945</v>
      </c>
      <c r="B2946">
        <v>84</v>
      </c>
      <c r="C2946">
        <v>45</v>
      </c>
      <c r="D2946">
        <v>50000</v>
      </c>
      <c r="E2946">
        <v>476690.013667655</v>
      </c>
      <c r="F2946">
        <v>476690.013667655</v>
      </c>
      <c r="G2946">
        <v>6371422.7033418398</v>
      </c>
      <c r="H2946">
        <v>674141.482376614</v>
      </c>
      <c r="I2946">
        <v>1.0157925882915799</v>
      </c>
      <c r="J2946">
        <f t="shared" ref="J2946:J3009" si="92">SIN(B2946*PI()/180)</f>
        <v>0.99452189536827329</v>
      </c>
      <c r="K2946">
        <f t="shared" ref="K2946:K3009" si="93">COS(C2946*PI()/180)</f>
        <v>0.70710678118654757</v>
      </c>
    </row>
    <row r="2947" spans="1:11" x14ac:dyDescent="0.25">
      <c r="A2947">
        <v>2946</v>
      </c>
      <c r="B2947">
        <v>84</v>
      </c>
      <c r="C2947">
        <v>45</v>
      </c>
      <c r="D2947">
        <v>100000</v>
      </c>
      <c r="E2947">
        <v>480385.65292783402</v>
      </c>
      <c r="F2947">
        <v>480385.65292783303</v>
      </c>
      <c r="G2947">
        <v>6421148.7981102504</v>
      </c>
      <c r="H2947">
        <v>679367.90553999704</v>
      </c>
      <c r="I2947">
        <v>1.03170890448761</v>
      </c>
      <c r="J2947">
        <f t="shared" si="92"/>
        <v>0.99452189536827329</v>
      </c>
      <c r="K2947">
        <f t="shared" si="93"/>
        <v>0.70710678118654757</v>
      </c>
    </row>
    <row r="2948" spans="1:11" x14ac:dyDescent="0.25">
      <c r="A2948">
        <v>2947</v>
      </c>
      <c r="B2948">
        <v>84</v>
      </c>
      <c r="C2948">
        <v>45</v>
      </c>
      <c r="D2948">
        <v>200000</v>
      </c>
      <c r="E2948">
        <v>487776.93144819001</v>
      </c>
      <c r="F2948">
        <v>487776.93144819001</v>
      </c>
      <c r="G2948">
        <v>6520600.9876470799</v>
      </c>
      <c r="H2948">
        <v>689820.75186676194</v>
      </c>
      <c r="I2948">
        <v>1.0639127205930099</v>
      </c>
      <c r="J2948">
        <f t="shared" si="92"/>
        <v>0.99452189536827329</v>
      </c>
      <c r="K2948">
        <f t="shared" si="93"/>
        <v>0.70710678118654757</v>
      </c>
    </row>
    <row r="2949" spans="1:11" x14ac:dyDescent="0.25">
      <c r="A2949">
        <v>2948</v>
      </c>
      <c r="B2949">
        <v>84</v>
      </c>
      <c r="C2949">
        <v>45</v>
      </c>
      <c r="D2949">
        <v>300000</v>
      </c>
      <c r="E2949">
        <v>495168.20996854699</v>
      </c>
      <c r="F2949">
        <v>495168.20996854699</v>
      </c>
      <c r="G2949">
        <v>6620053.1771839103</v>
      </c>
      <c r="H2949">
        <v>700273.59819352801</v>
      </c>
      <c r="I2949">
        <v>1.09661144831619</v>
      </c>
      <c r="J2949">
        <f t="shared" si="92"/>
        <v>0.99452189536827329</v>
      </c>
      <c r="K2949">
        <f t="shared" si="93"/>
        <v>0.70710678118654757</v>
      </c>
    </row>
    <row r="2950" spans="1:11" x14ac:dyDescent="0.25">
      <c r="A2950">
        <v>2949</v>
      </c>
      <c r="B2950">
        <v>84</v>
      </c>
      <c r="C2950">
        <v>45</v>
      </c>
      <c r="D2950">
        <v>400000</v>
      </c>
      <c r="E2950">
        <v>502559.48848890403</v>
      </c>
      <c r="F2950">
        <v>502559.48848890298</v>
      </c>
      <c r="G2950">
        <v>6719505.3667207304</v>
      </c>
      <c r="H2950">
        <v>710726.44452029304</v>
      </c>
      <c r="I2950">
        <v>1.1298050876571599</v>
      </c>
      <c r="J2950">
        <f t="shared" si="92"/>
        <v>0.99452189536827329</v>
      </c>
      <c r="K2950">
        <f t="shared" si="93"/>
        <v>0.70710678118654757</v>
      </c>
    </row>
    <row r="2951" spans="1:11" x14ac:dyDescent="0.25">
      <c r="A2951">
        <v>2950</v>
      </c>
      <c r="B2951">
        <v>84</v>
      </c>
      <c r="C2951">
        <v>45</v>
      </c>
      <c r="D2951">
        <v>500000</v>
      </c>
      <c r="E2951">
        <v>509950.76700926002</v>
      </c>
      <c r="F2951">
        <v>509950.76700926002</v>
      </c>
      <c r="G2951">
        <v>6818957.5562575599</v>
      </c>
      <c r="H2951">
        <v>721179.29084705794</v>
      </c>
      <c r="I2951">
        <v>1.16349363861592</v>
      </c>
      <c r="J2951">
        <f t="shared" si="92"/>
        <v>0.99452189536827329</v>
      </c>
      <c r="K2951">
        <f t="shared" si="93"/>
        <v>0.70710678118654757</v>
      </c>
    </row>
    <row r="2952" spans="1:11" x14ac:dyDescent="0.25">
      <c r="A2952">
        <v>2951</v>
      </c>
      <c r="B2952">
        <v>84</v>
      </c>
      <c r="C2952">
        <v>45</v>
      </c>
      <c r="D2952">
        <v>750000</v>
      </c>
      <c r="E2952">
        <v>528428.96331015194</v>
      </c>
      <c r="F2952">
        <v>528428.96331015194</v>
      </c>
      <c r="G2952">
        <v>7067588.0300996304</v>
      </c>
      <c r="H2952">
        <v>747311.40666397195</v>
      </c>
      <c r="I2952">
        <v>1.24988025434062</v>
      </c>
      <c r="J2952">
        <f t="shared" si="92"/>
        <v>0.99452189536827329</v>
      </c>
      <c r="K2952">
        <f t="shared" si="93"/>
        <v>0.70710678118654757</v>
      </c>
    </row>
    <row r="2953" spans="1:11" x14ac:dyDescent="0.25">
      <c r="A2953">
        <v>2952</v>
      </c>
      <c r="B2953">
        <v>84</v>
      </c>
      <c r="C2953">
        <v>45</v>
      </c>
      <c r="D2953">
        <v>1000000</v>
      </c>
      <c r="E2953">
        <v>546907.15961104399</v>
      </c>
      <c r="F2953">
        <v>546907.15961104305</v>
      </c>
      <c r="G2953">
        <v>7316218.5039416999</v>
      </c>
      <c r="H2953">
        <v>773443.52248088503</v>
      </c>
      <c r="I2953">
        <v>1.3393600676764701</v>
      </c>
      <c r="J2953">
        <f t="shared" si="92"/>
        <v>0.99452189536827329</v>
      </c>
      <c r="K2953">
        <f t="shared" si="93"/>
        <v>0.70710678118654757</v>
      </c>
    </row>
    <row r="2954" spans="1:11" x14ac:dyDescent="0.25">
      <c r="A2954">
        <v>2953</v>
      </c>
      <c r="B2954">
        <v>84</v>
      </c>
      <c r="C2954">
        <v>45</v>
      </c>
      <c r="D2954">
        <v>2500000</v>
      </c>
      <c r="E2954">
        <v>657776.33741639403</v>
      </c>
      <c r="F2954">
        <v>657776.33741639403</v>
      </c>
      <c r="G2954">
        <v>8808001.3469941095</v>
      </c>
      <c r="H2954">
        <v>930236.21738236502</v>
      </c>
      <c r="I2954">
        <v>1.9411960975259099</v>
      </c>
      <c r="J2954">
        <f t="shared" si="92"/>
        <v>0.99452189536827329</v>
      </c>
      <c r="K2954">
        <f t="shared" si="93"/>
        <v>0.70710678118654757</v>
      </c>
    </row>
    <row r="2955" spans="1:11" x14ac:dyDescent="0.25">
      <c r="A2955">
        <v>2954</v>
      </c>
      <c r="B2955">
        <v>84</v>
      </c>
      <c r="C2955">
        <v>45</v>
      </c>
      <c r="D2955">
        <v>5000000</v>
      </c>
      <c r="E2955">
        <v>842558.30042531004</v>
      </c>
      <c r="F2955">
        <v>842558.30042531004</v>
      </c>
      <c r="G2955">
        <v>11294306.0854147</v>
      </c>
      <c r="H2955">
        <v>1191557.3755514901</v>
      </c>
      <c r="I2955">
        <v>3.1917119561675298</v>
      </c>
      <c r="J2955">
        <f t="shared" si="92"/>
        <v>0.99452189536827329</v>
      </c>
      <c r="K2955">
        <f t="shared" si="93"/>
        <v>0.70710678118654757</v>
      </c>
    </row>
    <row r="2956" spans="1:11" x14ac:dyDescent="0.25">
      <c r="A2956">
        <v>2955</v>
      </c>
      <c r="B2956">
        <v>84</v>
      </c>
      <c r="C2956">
        <v>45</v>
      </c>
      <c r="D2956">
        <v>6000000</v>
      </c>
      <c r="E2956">
        <v>916471.08562887704</v>
      </c>
      <c r="F2956">
        <v>916471.08562887704</v>
      </c>
      <c r="G2956">
        <v>12288827.980783001</v>
      </c>
      <c r="H2956">
        <v>1296085.8388191501</v>
      </c>
      <c r="I2956">
        <v>3.7785278327365801</v>
      </c>
      <c r="J2956">
        <f t="shared" si="92"/>
        <v>0.99452189536827329</v>
      </c>
      <c r="K2956">
        <f t="shared" si="93"/>
        <v>0.70710678118654757</v>
      </c>
    </row>
    <row r="2957" spans="1:11" x14ac:dyDescent="0.25">
      <c r="A2957">
        <v>2956</v>
      </c>
      <c r="B2957">
        <v>84</v>
      </c>
      <c r="C2957">
        <v>45</v>
      </c>
      <c r="D2957">
        <v>7000000</v>
      </c>
      <c r="E2957">
        <v>990383.87083244405</v>
      </c>
      <c r="F2957">
        <v>990383.87083244405</v>
      </c>
      <c r="G2957">
        <v>13283349.876151299</v>
      </c>
      <c r="H2957">
        <v>1400614.3020868001</v>
      </c>
      <c r="I2957">
        <v>4.4148348710841496</v>
      </c>
      <c r="J2957">
        <f t="shared" si="92"/>
        <v>0.99452189536827329</v>
      </c>
      <c r="K2957">
        <f t="shared" si="93"/>
        <v>0.70710678118654757</v>
      </c>
    </row>
    <row r="2958" spans="1:11" x14ac:dyDescent="0.25">
      <c r="A2958">
        <v>2957</v>
      </c>
      <c r="B2958">
        <v>84</v>
      </c>
      <c r="C2958">
        <v>45</v>
      </c>
      <c r="D2958">
        <v>8000000</v>
      </c>
      <c r="E2958">
        <v>1064296.65603601</v>
      </c>
      <c r="F2958">
        <v>1064296.65603601</v>
      </c>
      <c r="G2958">
        <v>14277871.771519599</v>
      </c>
      <c r="H2958">
        <v>1505142.7653544501</v>
      </c>
      <c r="I2958">
        <v>5.1006330712102299</v>
      </c>
      <c r="J2958">
        <f t="shared" si="92"/>
        <v>0.99452189536827329</v>
      </c>
      <c r="K2958">
        <f t="shared" si="93"/>
        <v>0.70710678118654757</v>
      </c>
    </row>
    <row r="2959" spans="1:11" x14ac:dyDescent="0.25">
      <c r="A2959">
        <v>2958</v>
      </c>
      <c r="B2959">
        <v>84</v>
      </c>
      <c r="C2959">
        <v>45</v>
      </c>
      <c r="D2959">
        <v>9000000</v>
      </c>
      <c r="E2959">
        <v>1138209.44123957</v>
      </c>
      <c r="F2959">
        <v>1138209.44123957</v>
      </c>
      <c r="G2959">
        <v>15272393.666887799</v>
      </c>
      <c r="H2959">
        <v>1609671.2286221101</v>
      </c>
      <c r="I2959">
        <v>5.8359224331148196</v>
      </c>
      <c r="J2959">
        <f t="shared" si="92"/>
        <v>0.99452189536827329</v>
      </c>
      <c r="K2959">
        <f t="shared" si="93"/>
        <v>0.70710678118654757</v>
      </c>
    </row>
    <row r="2960" spans="1:11" x14ac:dyDescent="0.25">
      <c r="A2960">
        <v>2959</v>
      </c>
      <c r="B2960">
        <v>84</v>
      </c>
      <c r="C2960">
        <v>45</v>
      </c>
      <c r="D2960">
        <v>10000000</v>
      </c>
      <c r="E2960">
        <v>1212122.2264431401</v>
      </c>
      <c r="F2960">
        <v>1212122.2264431401</v>
      </c>
      <c r="G2960">
        <v>16266915.5622561</v>
      </c>
      <c r="H2960">
        <v>1714199.6918897601</v>
      </c>
      <c r="I2960">
        <v>6.6207029567979303</v>
      </c>
      <c r="J2960">
        <f t="shared" si="92"/>
        <v>0.99452189536827329</v>
      </c>
      <c r="K2960">
        <f t="shared" si="93"/>
        <v>0.70710678118654757</v>
      </c>
    </row>
    <row r="2961" spans="1:11" x14ac:dyDescent="0.25">
      <c r="A2961">
        <v>2960</v>
      </c>
      <c r="B2961">
        <v>84</v>
      </c>
      <c r="C2961">
        <v>45</v>
      </c>
      <c r="D2961">
        <v>15000000</v>
      </c>
      <c r="E2961">
        <v>1581686.15246097</v>
      </c>
      <c r="F2961">
        <v>1581686.15246097</v>
      </c>
      <c r="G2961">
        <v>21239525.039097499</v>
      </c>
      <c r="H2961">
        <v>2236842.0082280301</v>
      </c>
      <c r="I2961">
        <v>11.2869730018911</v>
      </c>
      <c r="J2961">
        <f t="shared" si="92"/>
        <v>0.99452189536827329</v>
      </c>
      <c r="K2961">
        <f t="shared" si="93"/>
        <v>0.70710678118654757</v>
      </c>
    </row>
    <row r="2962" spans="1:11" x14ac:dyDescent="0.25">
      <c r="A2962">
        <v>2961</v>
      </c>
      <c r="B2962">
        <v>84</v>
      </c>
      <c r="C2962">
        <v>45</v>
      </c>
      <c r="D2962">
        <v>20000000</v>
      </c>
      <c r="E2962">
        <v>1951250.0784788099</v>
      </c>
      <c r="F2962">
        <v>1951250.0784788099</v>
      </c>
      <c r="G2962">
        <v>26212134.5159388</v>
      </c>
      <c r="H2962">
        <v>2759484.3245663</v>
      </c>
      <c r="I2962">
        <v>17.1905220914472</v>
      </c>
      <c r="J2962">
        <f t="shared" si="92"/>
        <v>0.99452189536827329</v>
      </c>
      <c r="K2962">
        <f t="shared" si="93"/>
        <v>0.70710678118654757</v>
      </c>
    </row>
    <row r="2963" spans="1:11" x14ac:dyDescent="0.25">
      <c r="A2963">
        <v>2962</v>
      </c>
      <c r="B2963">
        <v>84</v>
      </c>
      <c r="C2963">
        <v>45</v>
      </c>
      <c r="D2963">
        <v>25000000</v>
      </c>
      <c r="E2963">
        <v>2320814.0044966401</v>
      </c>
      <c r="F2963">
        <v>2320814.0044966401</v>
      </c>
      <c r="G2963">
        <v>31184743.992780201</v>
      </c>
      <c r="H2963">
        <v>3282126.6409045602</v>
      </c>
      <c r="I2963">
        <v>24.331350225466199</v>
      </c>
      <c r="J2963">
        <f t="shared" si="92"/>
        <v>0.99452189536827329</v>
      </c>
      <c r="K2963">
        <f t="shared" si="93"/>
        <v>0.70710678118654757</v>
      </c>
    </row>
    <row r="2964" spans="1:11" x14ac:dyDescent="0.25">
      <c r="A2964">
        <v>2963</v>
      </c>
      <c r="B2964">
        <v>84</v>
      </c>
      <c r="C2964">
        <v>45</v>
      </c>
      <c r="D2964">
        <v>30000000</v>
      </c>
      <c r="E2964">
        <v>2690377.9305144702</v>
      </c>
      <c r="F2964">
        <v>2690377.9305144702</v>
      </c>
      <c r="G2964">
        <v>36157353.469621599</v>
      </c>
      <c r="H2964">
        <v>3804768.9572428302</v>
      </c>
      <c r="I2964">
        <v>32.709457403948001</v>
      </c>
      <c r="J2964">
        <f t="shared" si="92"/>
        <v>0.99452189536827329</v>
      </c>
      <c r="K2964">
        <f t="shared" si="93"/>
        <v>0.70710678118654757</v>
      </c>
    </row>
    <row r="2965" spans="1:11" x14ac:dyDescent="0.25">
      <c r="A2965">
        <v>2964</v>
      </c>
      <c r="B2965">
        <v>84</v>
      </c>
      <c r="C2965">
        <v>45</v>
      </c>
      <c r="D2965">
        <v>35000000</v>
      </c>
      <c r="E2965">
        <v>3059941.8565323101</v>
      </c>
      <c r="F2965">
        <v>3059941.8565323101</v>
      </c>
      <c r="G2965">
        <v>41129962.946462899</v>
      </c>
      <c r="H2965">
        <v>4327411.2735810997</v>
      </c>
      <c r="I2965">
        <v>42.324843626892701</v>
      </c>
      <c r="J2965">
        <f t="shared" si="92"/>
        <v>0.99452189536827329</v>
      </c>
      <c r="K2965">
        <f t="shared" si="93"/>
        <v>0.70710678118654757</v>
      </c>
    </row>
    <row r="2966" spans="1:11" x14ac:dyDescent="0.25">
      <c r="A2966">
        <v>2965</v>
      </c>
      <c r="B2966">
        <v>84</v>
      </c>
      <c r="C2966">
        <v>45</v>
      </c>
      <c r="D2966">
        <v>40000000</v>
      </c>
      <c r="E2966">
        <v>3429505.7825501398</v>
      </c>
      <c r="F2966">
        <v>3429505.7825501398</v>
      </c>
      <c r="G2966">
        <v>46102572.423304297</v>
      </c>
      <c r="H2966">
        <v>4850053.5899193697</v>
      </c>
      <c r="I2966">
        <v>53.177508894300303</v>
      </c>
      <c r="J2966">
        <f t="shared" si="92"/>
        <v>0.99452189536827329</v>
      </c>
      <c r="K2966">
        <f t="shared" si="93"/>
        <v>0.70710678118654757</v>
      </c>
    </row>
    <row r="2967" spans="1:11" x14ac:dyDescent="0.25">
      <c r="A2967">
        <v>2966</v>
      </c>
      <c r="B2967">
        <v>84</v>
      </c>
      <c r="C2967">
        <v>45</v>
      </c>
      <c r="D2967">
        <v>50000000</v>
      </c>
      <c r="E2967">
        <v>4168633.6345858099</v>
      </c>
      <c r="F2967">
        <v>4168633.6345858099</v>
      </c>
      <c r="G2967">
        <v>56047791.376987003</v>
      </c>
      <c r="H2967">
        <v>5895338.2225959003</v>
      </c>
      <c r="I2967">
        <v>78.594676562503906</v>
      </c>
      <c r="J2967">
        <f t="shared" si="92"/>
        <v>0.99452189536827329</v>
      </c>
      <c r="K2967">
        <f t="shared" si="93"/>
        <v>0.70710678118654757</v>
      </c>
    </row>
    <row r="2968" spans="1:11" x14ac:dyDescent="0.25">
      <c r="A2968">
        <v>2967</v>
      </c>
      <c r="B2968">
        <v>84</v>
      </c>
      <c r="C2968">
        <v>45</v>
      </c>
      <c r="D2968">
        <v>75000000</v>
      </c>
      <c r="E2968">
        <v>6016453.2646749802</v>
      </c>
      <c r="F2968">
        <v>6016453.2646749802</v>
      </c>
      <c r="G2968">
        <v>80910838.761193901</v>
      </c>
      <c r="H2968">
        <v>8508549.8042872399</v>
      </c>
      <c r="I2968">
        <v>163.78997901111299</v>
      </c>
      <c r="J2968">
        <f t="shared" si="92"/>
        <v>0.99452189536827329</v>
      </c>
      <c r="K2968">
        <f t="shared" si="93"/>
        <v>0.70710678118654757</v>
      </c>
    </row>
    <row r="2969" spans="1:11" x14ac:dyDescent="0.25">
      <c r="A2969">
        <v>2968</v>
      </c>
      <c r="B2969">
        <v>84</v>
      </c>
      <c r="C2969">
        <v>45</v>
      </c>
      <c r="D2969">
        <v>100000000</v>
      </c>
      <c r="E2969">
        <v>7864272.8947641402</v>
      </c>
      <c r="F2969">
        <v>7864272.8947641402</v>
      </c>
      <c r="G2969">
        <v>105773886.1454</v>
      </c>
      <c r="H2969">
        <v>11121761.385978499</v>
      </c>
      <c r="I2969">
        <v>279.91725757129302</v>
      </c>
      <c r="J2969">
        <f t="shared" si="92"/>
        <v>0.99452189536827329</v>
      </c>
      <c r="K2969">
        <f t="shared" si="93"/>
        <v>0.70710678118654757</v>
      </c>
    </row>
    <row r="2970" spans="1:11" x14ac:dyDescent="0.25">
      <c r="A2970">
        <v>2969</v>
      </c>
      <c r="B2970">
        <v>84</v>
      </c>
      <c r="C2970">
        <v>45</v>
      </c>
      <c r="D2970">
        <v>200000000</v>
      </c>
      <c r="E2970">
        <v>15255551.415120799</v>
      </c>
      <c r="F2970">
        <v>15255551.415120799</v>
      </c>
      <c r="G2970">
        <v>205226075.682228</v>
      </c>
      <c r="H2970">
        <v>21574607.712743901</v>
      </c>
      <c r="I2970">
        <v>1053.7461329277201</v>
      </c>
      <c r="J2970">
        <f t="shared" si="92"/>
        <v>0.99452189536827329</v>
      </c>
      <c r="K2970">
        <f t="shared" si="93"/>
        <v>0.70710678118654757</v>
      </c>
    </row>
    <row r="2971" spans="1:11" x14ac:dyDescent="0.25">
      <c r="A2971">
        <v>2970</v>
      </c>
      <c r="B2971">
        <v>84</v>
      </c>
      <c r="C2971">
        <v>45</v>
      </c>
      <c r="D2971">
        <v>300000000</v>
      </c>
      <c r="E2971">
        <v>22646829.935477398</v>
      </c>
      <c r="F2971">
        <v>22646829.935477398</v>
      </c>
      <c r="G2971">
        <v>304678265.219055</v>
      </c>
      <c r="H2971">
        <v>32027454.0395092</v>
      </c>
      <c r="I2971">
        <v>2322.4866260693002</v>
      </c>
      <c r="J2971">
        <f t="shared" si="92"/>
        <v>0.99452189536827329</v>
      </c>
      <c r="K2971">
        <f t="shared" si="93"/>
        <v>0.70710678118654757</v>
      </c>
    </row>
    <row r="2972" spans="1:11" x14ac:dyDescent="0.25">
      <c r="A2972">
        <v>2971</v>
      </c>
      <c r="B2972">
        <v>84</v>
      </c>
      <c r="C2972">
        <v>45</v>
      </c>
      <c r="D2972">
        <v>350000000</v>
      </c>
      <c r="E2972">
        <v>26342469.1956558</v>
      </c>
      <c r="F2972">
        <v>26342469.1956558</v>
      </c>
      <c r="G2972">
        <v>354404359.98746902</v>
      </c>
      <c r="H2972">
        <v>37253877.202891901</v>
      </c>
      <c r="I2972">
        <v>3142.4487293095199</v>
      </c>
      <c r="J2972">
        <f t="shared" si="92"/>
        <v>0.99452189536827329</v>
      </c>
      <c r="K2972">
        <f t="shared" si="93"/>
        <v>0.70710678118654757</v>
      </c>
    </row>
    <row r="2973" spans="1:11" x14ac:dyDescent="0.25">
      <c r="A2973">
        <v>2972</v>
      </c>
      <c r="B2973">
        <v>84</v>
      </c>
      <c r="C2973">
        <v>45</v>
      </c>
      <c r="D2973">
        <v>400000000</v>
      </c>
      <c r="E2973">
        <v>30038108.455834098</v>
      </c>
      <c r="F2973">
        <v>30038108.455834098</v>
      </c>
      <c r="G2973">
        <v>404130454.75588202</v>
      </c>
      <c r="H2973">
        <v>42480300.366274603</v>
      </c>
      <c r="I2973">
        <v>4086.1387369960298</v>
      </c>
      <c r="J2973">
        <f t="shared" si="92"/>
        <v>0.99452189536827329</v>
      </c>
      <c r="K2973">
        <f t="shared" si="93"/>
        <v>0.70710678118654757</v>
      </c>
    </row>
    <row r="2974" spans="1:11" x14ac:dyDescent="0.25">
      <c r="A2974">
        <v>2973</v>
      </c>
      <c r="B2974">
        <v>84</v>
      </c>
      <c r="C2974">
        <v>45</v>
      </c>
      <c r="D2974">
        <v>500000000</v>
      </c>
      <c r="E2974">
        <v>37429386.976190798</v>
      </c>
      <c r="F2974">
        <v>37429386.976190798</v>
      </c>
      <c r="G2974">
        <v>503582644.29271001</v>
      </c>
      <c r="H2974">
        <v>52933146.693039902</v>
      </c>
      <c r="I2974">
        <v>6344.70246570789</v>
      </c>
      <c r="J2974">
        <f t="shared" si="92"/>
        <v>0.99452189536827329</v>
      </c>
      <c r="K2974">
        <f t="shared" si="93"/>
        <v>0.70710678118654757</v>
      </c>
    </row>
    <row r="2975" spans="1:11" x14ac:dyDescent="0.25">
      <c r="A2975">
        <v>2974</v>
      </c>
      <c r="B2975">
        <v>84</v>
      </c>
      <c r="C2975">
        <v>45</v>
      </c>
      <c r="D2975">
        <v>750000000</v>
      </c>
      <c r="E2975">
        <v>55907583.277082503</v>
      </c>
      <c r="F2975">
        <v>55907583.277082503</v>
      </c>
      <c r="G2975">
        <v>752213118.13477802</v>
      </c>
      <c r="H2975">
        <v>79065262.509953305</v>
      </c>
      <c r="I2975">
        <v>14156.3501152975</v>
      </c>
      <c r="J2975">
        <f t="shared" si="92"/>
        <v>0.99452189536827329</v>
      </c>
      <c r="K2975">
        <f t="shared" si="93"/>
        <v>0.70710678118654757</v>
      </c>
    </row>
    <row r="2976" spans="1:11" x14ac:dyDescent="0.25">
      <c r="A2976">
        <v>2975</v>
      </c>
      <c r="B2976">
        <v>84</v>
      </c>
      <c r="C2976">
        <v>45</v>
      </c>
      <c r="D2976">
        <v>1000000000</v>
      </c>
      <c r="E2976">
        <v>74385779.577974096</v>
      </c>
      <c r="F2976">
        <v>74385779.577974096</v>
      </c>
      <c r="G2976">
        <v>1000843591.97684</v>
      </c>
      <c r="H2976">
        <v>105197378.326866</v>
      </c>
      <c r="I2976">
        <v>25061.195376044299</v>
      </c>
      <c r="J2976">
        <f t="shared" si="92"/>
        <v>0.99452189536827329</v>
      </c>
      <c r="K2976">
        <f t="shared" si="93"/>
        <v>0.70710678118654757</v>
      </c>
    </row>
    <row r="2977" spans="1:11" x14ac:dyDescent="0.25">
      <c r="A2977">
        <v>2976</v>
      </c>
      <c r="B2977">
        <v>85</v>
      </c>
      <c r="C2977">
        <v>45</v>
      </c>
      <c r="D2977">
        <v>100</v>
      </c>
      <c r="E2977">
        <v>394392.89062673697</v>
      </c>
      <c r="F2977">
        <v>394392.89062673599</v>
      </c>
      <c r="G2977">
        <v>6332500.4834559802</v>
      </c>
      <c r="H2977">
        <v>557755.77482785995</v>
      </c>
      <c r="I2977">
        <v>1.0000314620491599</v>
      </c>
      <c r="J2977">
        <f t="shared" si="92"/>
        <v>0.99619469809174555</v>
      </c>
      <c r="K2977">
        <f t="shared" si="93"/>
        <v>0.70710678118654757</v>
      </c>
    </row>
    <row r="2978" spans="1:11" x14ac:dyDescent="0.25">
      <c r="A2978">
        <v>2977</v>
      </c>
      <c r="B2978">
        <v>85</v>
      </c>
      <c r="C2978">
        <v>45</v>
      </c>
      <c r="D2978">
        <v>500</v>
      </c>
      <c r="E2978">
        <v>394417.54199342302</v>
      </c>
      <c r="F2978">
        <v>394417.54199342302</v>
      </c>
      <c r="G2978">
        <v>6332898.9613352204</v>
      </c>
      <c r="H2978">
        <v>557790.63712495903</v>
      </c>
      <c r="I2978">
        <v>1.00015731519505</v>
      </c>
      <c r="J2978">
        <f t="shared" si="92"/>
        <v>0.99619469809174555</v>
      </c>
      <c r="K2978">
        <f t="shared" si="93"/>
        <v>0.70710678118654757</v>
      </c>
    </row>
    <row r="2979" spans="1:11" x14ac:dyDescent="0.25">
      <c r="A2979">
        <v>2978</v>
      </c>
      <c r="B2979">
        <v>85</v>
      </c>
      <c r="C2979">
        <v>45</v>
      </c>
      <c r="D2979">
        <v>1000</v>
      </c>
      <c r="E2979">
        <v>394448.35620178102</v>
      </c>
      <c r="F2979">
        <v>394448.35620178102</v>
      </c>
      <c r="G2979">
        <v>6333397.0586842597</v>
      </c>
      <c r="H2979">
        <v>557834.214996333</v>
      </c>
      <c r="I2979">
        <v>1.0003146427631699</v>
      </c>
      <c r="J2979">
        <f t="shared" si="92"/>
        <v>0.99619469809174555</v>
      </c>
      <c r="K2979">
        <f t="shared" si="93"/>
        <v>0.70710678118654757</v>
      </c>
    </row>
    <row r="2980" spans="1:11" x14ac:dyDescent="0.25">
      <c r="A2980">
        <v>2979</v>
      </c>
      <c r="B2980">
        <v>85</v>
      </c>
      <c r="C2980">
        <v>45</v>
      </c>
      <c r="D2980">
        <v>10000</v>
      </c>
      <c r="E2980">
        <v>395003.01195222698</v>
      </c>
      <c r="F2980">
        <v>395003.01195222698</v>
      </c>
      <c r="G2980">
        <v>6342362.8109670896</v>
      </c>
      <c r="H2980">
        <v>558618.61668106203</v>
      </c>
      <c r="I2980">
        <v>1.0031486547836399</v>
      </c>
      <c r="J2980">
        <f t="shared" si="92"/>
        <v>0.99619469809174555</v>
      </c>
      <c r="K2980">
        <f t="shared" si="93"/>
        <v>0.70710678118654757</v>
      </c>
    </row>
    <row r="2981" spans="1:11" x14ac:dyDescent="0.25">
      <c r="A2981">
        <v>2980</v>
      </c>
      <c r="B2981">
        <v>85</v>
      </c>
      <c r="C2981">
        <v>45</v>
      </c>
      <c r="D2981">
        <v>50000</v>
      </c>
      <c r="E2981">
        <v>397468.14862087602</v>
      </c>
      <c r="F2981">
        <v>397468.14862087602</v>
      </c>
      <c r="G2981">
        <v>6382210.59889076</v>
      </c>
      <c r="H2981">
        <v>562104.84639096796</v>
      </c>
      <c r="I2981">
        <v>1.0157927661833901</v>
      </c>
      <c r="J2981">
        <f t="shared" si="92"/>
        <v>0.99619469809174555</v>
      </c>
      <c r="K2981">
        <f t="shared" si="93"/>
        <v>0.70710678118654757</v>
      </c>
    </row>
    <row r="2982" spans="1:11" x14ac:dyDescent="0.25">
      <c r="A2982">
        <v>2981</v>
      </c>
      <c r="B2982">
        <v>85</v>
      </c>
      <c r="C2982">
        <v>45</v>
      </c>
      <c r="D2982">
        <v>100000</v>
      </c>
      <c r="E2982">
        <v>400549.56945668702</v>
      </c>
      <c r="F2982">
        <v>400549.56945668702</v>
      </c>
      <c r="G2982">
        <v>6432020.3337953398</v>
      </c>
      <c r="H2982">
        <v>566462.63352835097</v>
      </c>
      <c r="I2982">
        <v>1.03170926302967</v>
      </c>
      <c r="J2982">
        <f t="shared" si="92"/>
        <v>0.99619469809174555</v>
      </c>
      <c r="K2982">
        <f t="shared" si="93"/>
        <v>0.70710678118654757</v>
      </c>
    </row>
    <row r="2983" spans="1:11" x14ac:dyDescent="0.25">
      <c r="A2983">
        <v>2982</v>
      </c>
      <c r="B2983">
        <v>85</v>
      </c>
      <c r="C2983">
        <v>45</v>
      </c>
      <c r="D2983">
        <v>200000</v>
      </c>
      <c r="E2983">
        <v>406712.41112830897</v>
      </c>
      <c r="F2983">
        <v>406712.41112830897</v>
      </c>
      <c r="G2983">
        <v>6531639.8036045199</v>
      </c>
      <c r="H2983">
        <v>575178.20780311699</v>
      </c>
      <c r="I2983">
        <v>1.0639134487109101</v>
      </c>
      <c r="J2983">
        <f t="shared" si="92"/>
        <v>0.99619469809174555</v>
      </c>
      <c r="K2983">
        <f t="shared" si="93"/>
        <v>0.70710678118654757</v>
      </c>
    </row>
    <row r="2984" spans="1:11" x14ac:dyDescent="0.25">
      <c r="A2984">
        <v>2983</v>
      </c>
      <c r="B2984">
        <v>85</v>
      </c>
      <c r="C2984">
        <v>45</v>
      </c>
      <c r="D2984">
        <v>300000</v>
      </c>
      <c r="E2984">
        <v>412875.25279993098</v>
      </c>
      <c r="F2984">
        <v>412875.25279993098</v>
      </c>
      <c r="G2984">
        <v>6631259.2734136898</v>
      </c>
      <c r="H2984">
        <v>583893.78207788197</v>
      </c>
      <c r="I2984">
        <v>1.0966125570437</v>
      </c>
      <c r="J2984">
        <f t="shared" si="92"/>
        <v>0.99619469809174555</v>
      </c>
      <c r="K2984">
        <f t="shared" si="93"/>
        <v>0.70710678118654757</v>
      </c>
    </row>
    <row r="2985" spans="1:11" x14ac:dyDescent="0.25">
      <c r="A2985">
        <v>2984</v>
      </c>
      <c r="B2985">
        <v>85</v>
      </c>
      <c r="C2985">
        <v>45</v>
      </c>
      <c r="D2985">
        <v>400000</v>
      </c>
      <c r="E2985">
        <v>419038.09447155299</v>
      </c>
      <c r="F2985">
        <v>419038.09447155299</v>
      </c>
      <c r="G2985">
        <v>6730878.7432228699</v>
      </c>
      <c r="H2985">
        <v>592609.356352648</v>
      </c>
      <c r="I2985">
        <v>1.1298065880280499</v>
      </c>
      <c r="J2985">
        <f t="shared" si="92"/>
        <v>0.99619469809174555</v>
      </c>
      <c r="K2985">
        <f t="shared" si="93"/>
        <v>0.70710678118654757</v>
      </c>
    </row>
    <row r="2986" spans="1:11" x14ac:dyDescent="0.25">
      <c r="A2986">
        <v>2985</v>
      </c>
      <c r="B2986">
        <v>85</v>
      </c>
      <c r="C2986">
        <v>45</v>
      </c>
      <c r="D2986">
        <v>500000</v>
      </c>
      <c r="E2986">
        <v>425200.936143175</v>
      </c>
      <c r="F2986">
        <v>425200.936143175</v>
      </c>
      <c r="G2986">
        <v>6830498.2130320398</v>
      </c>
      <c r="H2986">
        <v>601324.93062741403</v>
      </c>
      <c r="I2986">
        <v>1.1634955416639501</v>
      </c>
      <c r="J2986">
        <f t="shared" si="92"/>
        <v>0.99619469809174555</v>
      </c>
      <c r="K2986">
        <f t="shared" si="93"/>
        <v>0.70710678118654757</v>
      </c>
    </row>
    <row r="2987" spans="1:11" x14ac:dyDescent="0.25">
      <c r="A2987">
        <v>2986</v>
      </c>
      <c r="B2987">
        <v>85</v>
      </c>
      <c r="C2987">
        <v>45</v>
      </c>
      <c r="D2987">
        <v>750000</v>
      </c>
      <c r="E2987">
        <v>440608.04032223002</v>
      </c>
      <c r="F2987">
        <v>440608.04032222898</v>
      </c>
      <c r="G2987">
        <v>7079546.8875549799</v>
      </c>
      <c r="H2987">
        <v>623113.86631432897</v>
      </c>
      <c r="I2987">
        <v>1.24988321235426</v>
      </c>
      <c r="J2987">
        <f t="shared" si="92"/>
        <v>0.99619469809174555</v>
      </c>
      <c r="K2987">
        <f t="shared" si="93"/>
        <v>0.70710678118654757</v>
      </c>
    </row>
    <row r="2988" spans="1:11" x14ac:dyDescent="0.25">
      <c r="A2988">
        <v>2987</v>
      </c>
      <c r="B2988">
        <v>85</v>
      </c>
      <c r="C2988">
        <v>45</v>
      </c>
      <c r="D2988">
        <v>1000000</v>
      </c>
      <c r="E2988">
        <v>456015.144501284</v>
      </c>
      <c r="F2988">
        <v>456015.144501284</v>
      </c>
      <c r="G2988">
        <v>7328595.56207792</v>
      </c>
      <c r="H2988">
        <v>644902.80200124299</v>
      </c>
      <c r="I2988">
        <v>1.3393641496167901</v>
      </c>
      <c r="J2988">
        <f t="shared" si="92"/>
        <v>0.99619469809174555</v>
      </c>
      <c r="K2988">
        <f t="shared" si="93"/>
        <v>0.70710678118654757</v>
      </c>
    </row>
    <row r="2989" spans="1:11" x14ac:dyDescent="0.25">
      <c r="A2989">
        <v>2988</v>
      </c>
      <c r="B2989">
        <v>85</v>
      </c>
      <c r="C2989">
        <v>45</v>
      </c>
      <c r="D2989">
        <v>2500000</v>
      </c>
      <c r="E2989">
        <v>548457.76957561402</v>
      </c>
      <c r="F2989">
        <v>548457.76957561402</v>
      </c>
      <c r="G2989">
        <v>8822887.6092155296</v>
      </c>
      <c r="H2989">
        <v>775636.41612273105</v>
      </c>
      <c r="I2989">
        <v>1.9412083712086201</v>
      </c>
      <c r="J2989">
        <f t="shared" si="92"/>
        <v>0.99619469809174555</v>
      </c>
      <c r="K2989">
        <f t="shared" si="93"/>
        <v>0.70710678118654757</v>
      </c>
    </row>
    <row r="2990" spans="1:11" x14ac:dyDescent="0.25">
      <c r="A2990">
        <v>2989</v>
      </c>
      <c r="B2990">
        <v>85</v>
      </c>
      <c r="C2990">
        <v>45</v>
      </c>
      <c r="D2990">
        <v>5000000</v>
      </c>
      <c r="E2990">
        <v>702528.81136616203</v>
      </c>
      <c r="F2990">
        <v>702528.81136616203</v>
      </c>
      <c r="G2990">
        <v>11313374.354444901</v>
      </c>
      <c r="H2990">
        <v>993525.77299187705</v>
      </c>
      <c r="I2990">
        <v>3.19174339963942</v>
      </c>
      <c r="J2990">
        <f t="shared" si="92"/>
        <v>0.99619469809174555</v>
      </c>
      <c r="K2990">
        <f t="shared" si="93"/>
        <v>0.70710678118654757</v>
      </c>
    </row>
    <row r="2991" spans="1:11" x14ac:dyDescent="0.25">
      <c r="A2991">
        <v>2990</v>
      </c>
      <c r="B2991">
        <v>85</v>
      </c>
      <c r="C2991">
        <v>45</v>
      </c>
      <c r="D2991">
        <v>6000000</v>
      </c>
      <c r="E2991">
        <v>764157.228082382</v>
      </c>
      <c r="F2991">
        <v>764157.228082382</v>
      </c>
      <c r="G2991">
        <v>12309569.052536599</v>
      </c>
      <c r="H2991">
        <v>1080681.5157395301</v>
      </c>
      <c r="I2991">
        <v>3.7785688750339399</v>
      </c>
      <c r="J2991">
        <f t="shared" si="92"/>
        <v>0.99619469809174555</v>
      </c>
      <c r="K2991">
        <f t="shared" si="93"/>
        <v>0.70710678118654757</v>
      </c>
    </row>
    <row r="2992" spans="1:11" x14ac:dyDescent="0.25">
      <c r="A2992">
        <v>2991</v>
      </c>
      <c r="B2992">
        <v>85</v>
      </c>
      <c r="C2992">
        <v>45</v>
      </c>
      <c r="D2992">
        <v>7000000</v>
      </c>
      <c r="E2992">
        <v>825785.64479860105</v>
      </c>
      <c r="F2992">
        <v>825785.64479860105</v>
      </c>
      <c r="G2992">
        <v>13305763.7506283</v>
      </c>
      <c r="H2992">
        <v>1167837.2584871899</v>
      </c>
      <c r="I2992">
        <v>4.4148866155840203</v>
      </c>
      <c r="J2992">
        <f t="shared" si="92"/>
        <v>0.99619469809174555</v>
      </c>
      <c r="K2992">
        <f t="shared" si="93"/>
        <v>0.70710678118654757</v>
      </c>
    </row>
    <row r="2993" spans="1:11" x14ac:dyDescent="0.25">
      <c r="A2993">
        <v>2992</v>
      </c>
      <c r="B2993">
        <v>85</v>
      </c>
      <c r="C2993">
        <v>45</v>
      </c>
      <c r="D2993">
        <v>8000000</v>
      </c>
      <c r="E2993">
        <v>887414.06151482102</v>
      </c>
      <c r="F2993">
        <v>887414.06151482102</v>
      </c>
      <c r="G2993">
        <v>14301958.448720099</v>
      </c>
      <c r="H2993">
        <v>1254993.0012348499</v>
      </c>
      <c r="I2993">
        <v>5.1006966212896403</v>
      </c>
      <c r="J2993">
        <f t="shared" si="92"/>
        <v>0.99619469809174555</v>
      </c>
      <c r="K2993">
        <f t="shared" si="93"/>
        <v>0.70710678118654757</v>
      </c>
    </row>
    <row r="2994" spans="1:11" x14ac:dyDescent="0.25">
      <c r="A2994">
        <v>2993</v>
      </c>
      <c r="B2994">
        <v>85</v>
      </c>
      <c r="C2994">
        <v>45</v>
      </c>
      <c r="D2994">
        <v>9000000</v>
      </c>
      <c r="E2994">
        <v>949042.47823103995</v>
      </c>
      <c r="F2994">
        <v>949042.47823103995</v>
      </c>
      <c r="G2994">
        <v>15298153.1468118</v>
      </c>
      <c r="H2994">
        <v>1342148.7439825099</v>
      </c>
      <c r="I2994">
        <v>5.8359988921508101</v>
      </c>
      <c r="J2994">
        <f t="shared" si="92"/>
        <v>0.99619469809174555</v>
      </c>
      <c r="K2994">
        <f t="shared" si="93"/>
        <v>0.70710678118654757</v>
      </c>
    </row>
    <row r="2995" spans="1:11" x14ac:dyDescent="0.25">
      <c r="A2995">
        <v>2994</v>
      </c>
      <c r="B2995">
        <v>85</v>
      </c>
      <c r="C2995">
        <v>45</v>
      </c>
      <c r="D2995">
        <v>10000000</v>
      </c>
      <c r="E2995">
        <v>1010670.89494726</v>
      </c>
      <c r="F2995">
        <v>1010670.89494726</v>
      </c>
      <c r="G2995">
        <v>16294347.844903599</v>
      </c>
      <c r="H2995">
        <v>1429304.48673016</v>
      </c>
      <c r="I2995">
        <v>6.62079342816752</v>
      </c>
      <c r="J2995">
        <f t="shared" si="92"/>
        <v>0.99619469809174555</v>
      </c>
      <c r="K2995">
        <f t="shared" si="93"/>
        <v>0.70710678118654757</v>
      </c>
    </row>
    <row r="2996" spans="1:11" x14ac:dyDescent="0.25">
      <c r="A2996">
        <v>2995</v>
      </c>
      <c r="B2996">
        <v>85</v>
      </c>
      <c r="C2996">
        <v>45</v>
      </c>
      <c r="D2996">
        <v>15000000</v>
      </c>
      <c r="E2996">
        <v>1318812.9785283499</v>
      </c>
      <c r="F2996">
        <v>1318812.9785283499</v>
      </c>
      <c r="G2996">
        <v>21275321.3353623</v>
      </c>
      <c r="H2996">
        <v>1865083.2004684601</v>
      </c>
      <c r="I2996">
        <v>11.287150085584299</v>
      </c>
      <c r="J2996">
        <f t="shared" si="92"/>
        <v>0.99619469809174555</v>
      </c>
      <c r="K2996">
        <f t="shared" si="93"/>
        <v>0.70710678118654757</v>
      </c>
    </row>
    <row r="2997" spans="1:11" x14ac:dyDescent="0.25">
      <c r="A2997">
        <v>2996</v>
      </c>
      <c r="B2997">
        <v>85</v>
      </c>
      <c r="C2997">
        <v>45</v>
      </c>
      <c r="D2997">
        <v>20000000</v>
      </c>
      <c r="E2997">
        <v>1626955.0621094501</v>
      </c>
      <c r="F2997">
        <v>1626955.0621094501</v>
      </c>
      <c r="G2997">
        <v>26256294.825821001</v>
      </c>
      <c r="H2997">
        <v>2300861.9142067502</v>
      </c>
      <c r="I2997">
        <v>17.1908133718897</v>
      </c>
      <c r="J2997">
        <f t="shared" si="92"/>
        <v>0.99619469809174555</v>
      </c>
      <c r="K2997">
        <f t="shared" si="93"/>
        <v>0.70710678118654757</v>
      </c>
    </row>
    <row r="2998" spans="1:11" x14ac:dyDescent="0.25">
      <c r="A2998">
        <v>2997</v>
      </c>
      <c r="B2998">
        <v>85</v>
      </c>
      <c r="C2998">
        <v>45</v>
      </c>
      <c r="D2998">
        <v>25000000</v>
      </c>
      <c r="E2998">
        <v>1935097.1456905501</v>
      </c>
      <c r="F2998">
        <v>1935097.1456905501</v>
      </c>
      <c r="G2998">
        <v>31237268.316279799</v>
      </c>
      <c r="H2998">
        <v>2736640.6279450399</v>
      </c>
      <c r="I2998">
        <v>24.331783287083901</v>
      </c>
      <c r="J2998">
        <f t="shared" si="92"/>
        <v>0.99619469809174555</v>
      </c>
      <c r="K2998">
        <f t="shared" si="93"/>
        <v>0.70710678118654757</v>
      </c>
    </row>
    <row r="2999" spans="1:11" x14ac:dyDescent="0.25">
      <c r="A2999">
        <v>2998</v>
      </c>
      <c r="B2999">
        <v>85</v>
      </c>
      <c r="C2999">
        <v>45</v>
      </c>
      <c r="D2999">
        <v>30000000</v>
      </c>
      <c r="E2999">
        <v>2243239.2292716498</v>
      </c>
      <c r="F2999">
        <v>2243239.2292716401</v>
      </c>
      <c r="G2999">
        <v>36218241.806738503</v>
      </c>
      <c r="H2999">
        <v>3172419.34168333</v>
      </c>
      <c r="I2999">
        <v>32.710059831166703</v>
      </c>
      <c r="J2999">
        <f t="shared" si="92"/>
        <v>0.99619469809174555</v>
      </c>
      <c r="K2999">
        <f t="shared" si="93"/>
        <v>0.70710678118654757</v>
      </c>
    </row>
    <row r="3000" spans="1:11" x14ac:dyDescent="0.25">
      <c r="A3000">
        <v>2999</v>
      </c>
      <c r="B3000">
        <v>85</v>
      </c>
      <c r="C3000">
        <v>45</v>
      </c>
      <c r="D3000">
        <v>35000000</v>
      </c>
      <c r="E3000">
        <v>2551381.3128527398</v>
      </c>
      <c r="F3000">
        <v>2551381.3128527398</v>
      </c>
      <c r="G3000">
        <v>41199215.2971972</v>
      </c>
      <c r="H3000">
        <v>3608198.0554216201</v>
      </c>
      <c r="I3000">
        <v>42.3256430041382</v>
      </c>
      <c r="J3000">
        <f t="shared" si="92"/>
        <v>0.99619469809174555</v>
      </c>
      <c r="K3000">
        <f t="shared" si="93"/>
        <v>0.70710678118654757</v>
      </c>
    </row>
    <row r="3001" spans="1:11" x14ac:dyDescent="0.25">
      <c r="A3001">
        <v>3000</v>
      </c>
      <c r="B3001">
        <v>85</v>
      </c>
      <c r="C3001">
        <v>45</v>
      </c>
      <c r="D3001">
        <v>40000000</v>
      </c>
      <c r="E3001">
        <v>2859523.39643384</v>
      </c>
      <c r="F3001">
        <v>2859523.39643384</v>
      </c>
      <c r="G3001">
        <v>46180188.787655897</v>
      </c>
      <c r="H3001">
        <v>4043976.76915992</v>
      </c>
      <c r="I3001">
        <v>53.178532805998401</v>
      </c>
      <c r="J3001">
        <f t="shared" si="92"/>
        <v>0.99619469809174555</v>
      </c>
      <c r="K3001">
        <f t="shared" si="93"/>
        <v>0.70710678118654757</v>
      </c>
    </row>
    <row r="3002" spans="1:11" x14ac:dyDescent="0.25">
      <c r="A3002">
        <v>3001</v>
      </c>
      <c r="B3002">
        <v>85</v>
      </c>
      <c r="C3002">
        <v>45</v>
      </c>
      <c r="D3002">
        <v>50000000</v>
      </c>
      <c r="E3002">
        <v>3475807.56359604</v>
      </c>
      <c r="F3002">
        <v>3475807.5635960302</v>
      </c>
      <c r="G3002">
        <v>56142135.768573403</v>
      </c>
      <c r="H3002">
        <v>4915534.1966364998</v>
      </c>
      <c r="I3002">
        <v>78.596232296384798</v>
      </c>
      <c r="J3002">
        <f t="shared" si="92"/>
        <v>0.99619469809174555</v>
      </c>
      <c r="K3002">
        <f t="shared" si="93"/>
        <v>0.70710678118654757</v>
      </c>
    </row>
    <row r="3003" spans="1:11" x14ac:dyDescent="0.25">
      <c r="A3003">
        <v>3002</v>
      </c>
      <c r="B3003">
        <v>85</v>
      </c>
      <c r="C3003">
        <v>45</v>
      </c>
      <c r="D3003">
        <v>75000000</v>
      </c>
      <c r="E3003">
        <v>5016517.9815015197</v>
      </c>
      <c r="F3003">
        <v>5016517.9815015197</v>
      </c>
      <c r="G3003">
        <v>81047003.220866993</v>
      </c>
      <c r="H3003">
        <v>7094427.7653279603</v>
      </c>
      <c r="I3003">
        <v>163.793347027902</v>
      </c>
      <c r="J3003">
        <f t="shared" si="92"/>
        <v>0.99619469809174555</v>
      </c>
      <c r="K3003">
        <f t="shared" si="93"/>
        <v>0.70710678118654757</v>
      </c>
    </row>
    <row r="3004" spans="1:11" x14ac:dyDescent="0.25">
      <c r="A3004">
        <v>3003</v>
      </c>
      <c r="B3004">
        <v>85</v>
      </c>
      <c r="C3004">
        <v>45</v>
      </c>
      <c r="D3004">
        <v>100000000</v>
      </c>
      <c r="E3004">
        <v>6557228.3994070096</v>
      </c>
      <c r="F3004">
        <v>6557228.3994070096</v>
      </c>
      <c r="G3004">
        <v>105951870.67316</v>
      </c>
      <c r="H3004">
        <v>9273321.3340194207</v>
      </c>
      <c r="I3004">
        <v>279.92312748163698</v>
      </c>
      <c r="J3004">
        <f t="shared" si="92"/>
        <v>0.99619469809174555</v>
      </c>
      <c r="K3004">
        <f t="shared" si="93"/>
        <v>0.70710678118654757</v>
      </c>
    </row>
    <row r="3005" spans="1:11" x14ac:dyDescent="0.25">
      <c r="A3005">
        <v>3004</v>
      </c>
      <c r="B3005">
        <v>85</v>
      </c>
      <c r="C3005">
        <v>45</v>
      </c>
      <c r="D3005">
        <v>200000000</v>
      </c>
      <c r="E3005">
        <v>12720070.071028899</v>
      </c>
      <c r="F3005">
        <v>12720070.071028899</v>
      </c>
      <c r="G3005">
        <v>205571340.482335</v>
      </c>
      <c r="H3005">
        <v>17988895.608785201</v>
      </c>
      <c r="I3005">
        <v>1053.7689065187401</v>
      </c>
      <c r="J3005">
        <f t="shared" si="92"/>
        <v>0.99619469809174555</v>
      </c>
      <c r="K3005">
        <f t="shared" si="93"/>
        <v>0.70710678118654757</v>
      </c>
    </row>
    <row r="3006" spans="1:11" x14ac:dyDescent="0.25">
      <c r="A3006">
        <v>3005</v>
      </c>
      <c r="B3006">
        <v>85</v>
      </c>
      <c r="C3006">
        <v>45</v>
      </c>
      <c r="D3006">
        <v>300000000</v>
      </c>
      <c r="E3006">
        <v>18882911.7426509</v>
      </c>
      <c r="F3006">
        <v>18882911.7426509</v>
      </c>
      <c r="G3006">
        <v>305190810.29150897</v>
      </c>
      <c r="H3006">
        <v>26704469.883551002</v>
      </c>
      <c r="I3006">
        <v>2322.5373371113301</v>
      </c>
      <c r="J3006">
        <f t="shared" si="92"/>
        <v>0.99619469809174555</v>
      </c>
      <c r="K3006">
        <f t="shared" si="93"/>
        <v>0.70710678118654757</v>
      </c>
    </row>
    <row r="3007" spans="1:11" x14ac:dyDescent="0.25">
      <c r="A3007">
        <v>3006</v>
      </c>
      <c r="B3007">
        <v>85</v>
      </c>
      <c r="C3007">
        <v>45</v>
      </c>
      <c r="D3007">
        <v>350000000</v>
      </c>
      <c r="E3007">
        <v>21964332.5784618</v>
      </c>
      <c r="F3007">
        <v>21964332.5784618</v>
      </c>
      <c r="G3007">
        <v>355000545.19609702</v>
      </c>
      <c r="H3007">
        <v>31062257.020934001</v>
      </c>
      <c r="I3007">
        <v>3142.5175467409199</v>
      </c>
      <c r="J3007">
        <f t="shared" si="92"/>
        <v>0.99619469809174555</v>
      </c>
      <c r="K3007">
        <f t="shared" si="93"/>
        <v>0.70710678118654757</v>
      </c>
    </row>
    <row r="3008" spans="1:11" x14ac:dyDescent="0.25">
      <c r="A3008">
        <v>3007</v>
      </c>
      <c r="B3008">
        <v>85</v>
      </c>
      <c r="C3008">
        <v>45</v>
      </c>
      <c r="D3008">
        <v>400000000</v>
      </c>
      <c r="E3008">
        <v>25045753.4142728</v>
      </c>
      <c r="F3008">
        <v>25045753.4142728</v>
      </c>
      <c r="G3008">
        <v>404810280.10068399</v>
      </c>
      <c r="H3008">
        <v>35420044.158316903</v>
      </c>
      <c r="I3008">
        <v>4086.2284192593802</v>
      </c>
      <c r="J3008">
        <f t="shared" si="92"/>
        <v>0.99619469809174555</v>
      </c>
      <c r="K3008">
        <f t="shared" si="93"/>
        <v>0.70710678118654757</v>
      </c>
    </row>
    <row r="3009" spans="1:11" x14ac:dyDescent="0.25">
      <c r="A3009">
        <v>3008</v>
      </c>
      <c r="B3009">
        <v>85</v>
      </c>
      <c r="C3009">
        <v>45</v>
      </c>
      <c r="D3009">
        <v>500000000</v>
      </c>
      <c r="E3009">
        <v>31208595.085894801</v>
      </c>
      <c r="F3009">
        <v>31208595.085894801</v>
      </c>
      <c r="G3009">
        <v>504429749.90985799</v>
      </c>
      <c r="H3009">
        <v>44135618.4330827</v>
      </c>
      <c r="I3009">
        <v>6344.8421529629104</v>
      </c>
      <c r="J3009">
        <f t="shared" si="92"/>
        <v>0.99619469809174555</v>
      </c>
      <c r="K3009">
        <f t="shared" si="93"/>
        <v>0.70710678118654757</v>
      </c>
    </row>
    <row r="3010" spans="1:11" x14ac:dyDescent="0.25">
      <c r="A3010">
        <v>3009</v>
      </c>
      <c r="B3010">
        <v>85</v>
      </c>
      <c r="C3010">
        <v>45</v>
      </c>
      <c r="D3010">
        <v>750000000</v>
      </c>
      <c r="E3010">
        <v>46615699.264949597</v>
      </c>
      <c r="F3010">
        <v>46615699.264949597</v>
      </c>
      <c r="G3010">
        <v>753478424.43279505</v>
      </c>
      <c r="H3010">
        <v>65924554.1199973</v>
      </c>
      <c r="I3010">
        <v>14156.6630877769</v>
      </c>
      <c r="J3010">
        <f t="shared" ref="J3010:J3073" si="94">SIN(B3010*PI()/180)</f>
        <v>0.99619469809174555</v>
      </c>
      <c r="K3010">
        <f t="shared" ref="K3010:K3073" si="95">COS(C3010*PI()/180)</f>
        <v>0.70710678118654757</v>
      </c>
    </row>
    <row r="3011" spans="1:11" x14ac:dyDescent="0.25">
      <c r="A3011">
        <v>3010</v>
      </c>
      <c r="B3011">
        <v>85</v>
      </c>
      <c r="C3011">
        <v>45</v>
      </c>
      <c r="D3011">
        <v>1000000000</v>
      </c>
      <c r="E3011">
        <v>62022803.444004498</v>
      </c>
      <c r="F3011">
        <v>62022803.444004498</v>
      </c>
      <c r="G3011">
        <v>1002527098.95573</v>
      </c>
      <c r="H3011">
        <v>87713489.806911901</v>
      </c>
      <c r="I3011">
        <v>25061.750594812602</v>
      </c>
      <c r="J3011">
        <f t="shared" si="94"/>
        <v>0.99619469809174555</v>
      </c>
      <c r="K3011">
        <f t="shared" si="95"/>
        <v>0.70710678118654757</v>
      </c>
    </row>
    <row r="3012" spans="1:11" x14ac:dyDescent="0.25">
      <c r="A3012">
        <v>3011</v>
      </c>
      <c r="B3012">
        <v>86</v>
      </c>
      <c r="C3012">
        <v>45</v>
      </c>
      <c r="D3012">
        <v>100</v>
      </c>
      <c r="E3012">
        <v>315661.47614625603</v>
      </c>
      <c r="F3012">
        <v>315661.47614625603</v>
      </c>
      <c r="G3012">
        <v>6341263.3657889701</v>
      </c>
      <c r="H3012">
        <v>446412.74068474601</v>
      </c>
      <c r="I3012">
        <v>1.0000314623386</v>
      </c>
      <c r="J3012">
        <f t="shared" si="94"/>
        <v>0.9975640502598242</v>
      </c>
      <c r="K3012">
        <f t="shared" si="95"/>
        <v>0.70710678118654757</v>
      </c>
    </row>
    <row r="3013" spans="1:11" x14ac:dyDescent="0.25">
      <c r="A3013">
        <v>3012</v>
      </c>
      <c r="B3013">
        <v>86</v>
      </c>
      <c r="C3013">
        <v>45</v>
      </c>
      <c r="D3013">
        <v>500</v>
      </c>
      <c r="E3013">
        <v>315681.20625650202</v>
      </c>
      <c r="F3013">
        <v>315681.20625650202</v>
      </c>
      <c r="G3013">
        <v>6341662.3914090702</v>
      </c>
      <c r="H3013">
        <v>446440.64327424398</v>
      </c>
      <c r="I3013">
        <v>1.0001573166423401</v>
      </c>
      <c r="J3013">
        <f t="shared" si="94"/>
        <v>0.9975640502598242</v>
      </c>
      <c r="K3013">
        <f t="shared" si="95"/>
        <v>0.70710678118654757</v>
      </c>
    </row>
    <row r="3014" spans="1:11" x14ac:dyDescent="0.25">
      <c r="A3014">
        <v>3013</v>
      </c>
      <c r="B3014">
        <v>86</v>
      </c>
      <c r="C3014">
        <v>45</v>
      </c>
      <c r="D3014">
        <v>1000</v>
      </c>
      <c r="E3014">
        <v>315705.86889431003</v>
      </c>
      <c r="F3014">
        <v>315705.86889431003</v>
      </c>
      <c r="G3014">
        <v>6342161.1734341998</v>
      </c>
      <c r="H3014">
        <v>446475.52151111601</v>
      </c>
      <c r="I3014">
        <v>1.0003146456579799</v>
      </c>
      <c r="J3014">
        <f t="shared" si="94"/>
        <v>0.9975640502598242</v>
      </c>
      <c r="K3014">
        <f t="shared" si="95"/>
        <v>0.70710678118654757</v>
      </c>
    </row>
    <row r="3015" spans="1:11" x14ac:dyDescent="0.25">
      <c r="A3015">
        <v>3014</v>
      </c>
      <c r="B3015">
        <v>86</v>
      </c>
      <c r="C3015">
        <v>45</v>
      </c>
      <c r="D3015">
        <v>10000</v>
      </c>
      <c r="E3015">
        <v>316149.79637485498</v>
      </c>
      <c r="F3015">
        <v>316149.79637485498</v>
      </c>
      <c r="G3015">
        <v>6351139.2498865398</v>
      </c>
      <c r="H3015">
        <v>447103.32977481303</v>
      </c>
      <c r="I3015">
        <v>1.0031486837724799</v>
      </c>
      <c r="J3015">
        <f t="shared" si="94"/>
        <v>0.9975640502598242</v>
      </c>
      <c r="K3015">
        <f t="shared" si="95"/>
        <v>0.70710678118654757</v>
      </c>
    </row>
    <row r="3016" spans="1:11" x14ac:dyDescent="0.25">
      <c r="A3016">
        <v>3015</v>
      </c>
      <c r="B3016">
        <v>86</v>
      </c>
      <c r="C3016">
        <v>45</v>
      </c>
      <c r="D3016">
        <v>50000</v>
      </c>
      <c r="E3016">
        <v>318122.80739950098</v>
      </c>
      <c r="F3016">
        <v>318122.80739950098</v>
      </c>
      <c r="G3016">
        <v>6391041.8118969304</v>
      </c>
      <c r="H3016">
        <v>449893.58872457797</v>
      </c>
      <c r="I3016">
        <v>1.0157929120321501</v>
      </c>
      <c r="J3016">
        <f t="shared" si="94"/>
        <v>0.9975640502598242</v>
      </c>
      <c r="K3016">
        <f t="shared" si="95"/>
        <v>0.70710678118654757</v>
      </c>
    </row>
    <row r="3017" spans="1:11" x14ac:dyDescent="0.25">
      <c r="A3017">
        <v>3016</v>
      </c>
      <c r="B3017">
        <v>86</v>
      </c>
      <c r="C3017">
        <v>45</v>
      </c>
      <c r="D3017">
        <v>100000</v>
      </c>
      <c r="E3017">
        <v>320589.07118030702</v>
      </c>
      <c r="F3017">
        <v>320589.07118030702</v>
      </c>
      <c r="G3017">
        <v>6440920.0144099202</v>
      </c>
      <c r="H3017">
        <v>453381.412411784</v>
      </c>
      <c r="I3017">
        <v>1.03170955698871</v>
      </c>
      <c r="J3017">
        <f t="shared" si="94"/>
        <v>0.9975640502598242</v>
      </c>
      <c r="K3017">
        <f t="shared" si="95"/>
        <v>0.70710678118654757</v>
      </c>
    </row>
    <row r="3018" spans="1:11" x14ac:dyDescent="0.25">
      <c r="A3018">
        <v>3017</v>
      </c>
      <c r="B3018">
        <v>86</v>
      </c>
      <c r="C3018">
        <v>45</v>
      </c>
      <c r="D3018">
        <v>200000</v>
      </c>
      <c r="E3018">
        <v>325521.59874192101</v>
      </c>
      <c r="F3018">
        <v>325521.59874192002</v>
      </c>
      <c r="G3018">
        <v>6540676.4194358997</v>
      </c>
      <c r="H3018">
        <v>460357.05978619697</v>
      </c>
      <c r="I3018">
        <v>1.06391404567499</v>
      </c>
      <c r="J3018">
        <f t="shared" si="94"/>
        <v>0.9975640502598242</v>
      </c>
      <c r="K3018">
        <f t="shared" si="95"/>
        <v>0.70710678118654757</v>
      </c>
    </row>
    <row r="3019" spans="1:11" x14ac:dyDescent="0.25">
      <c r="A3019">
        <v>3018</v>
      </c>
      <c r="B3019">
        <v>86</v>
      </c>
      <c r="C3019">
        <v>45</v>
      </c>
      <c r="D3019">
        <v>300000</v>
      </c>
      <c r="E3019">
        <v>330454.12630353402</v>
      </c>
      <c r="F3019">
        <v>330454.12630353402</v>
      </c>
      <c r="G3019">
        <v>6640432.8244618904</v>
      </c>
      <c r="H3019">
        <v>467332.70716060902</v>
      </c>
      <c r="I3019">
        <v>1.09661346605886</v>
      </c>
      <c r="J3019">
        <f t="shared" si="94"/>
        <v>0.9975640502598242</v>
      </c>
      <c r="K3019">
        <f t="shared" si="95"/>
        <v>0.70710678118654757</v>
      </c>
    </row>
    <row r="3020" spans="1:11" x14ac:dyDescent="0.25">
      <c r="A3020">
        <v>3019</v>
      </c>
      <c r="B3020">
        <v>86</v>
      </c>
      <c r="C3020">
        <v>45</v>
      </c>
      <c r="D3020">
        <v>400000</v>
      </c>
      <c r="E3020">
        <v>335386.65386514697</v>
      </c>
      <c r="F3020">
        <v>335386.65386514697</v>
      </c>
      <c r="G3020">
        <v>6740189.2294878699</v>
      </c>
      <c r="H3020">
        <v>474308.35453502199</v>
      </c>
      <c r="I3020">
        <v>1.12980781814029</v>
      </c>
      <c r="J3020">
        <f t="shared" si="94"/>
        <v>0.9975640502598242</v>
      </c>
      <c r="K3020">
        <f t="shared" si="95"/>
        <v>0.70710678118654757</v>
      </c>
    </row>
    <row r="3021" spans="1:11" x14ac:dyDescent="0.25">
      <c r="A3021">
        <v>3020</v>
      </c>
      <c r="B3021">
        <v>86</v>
      </c>
      <c r="C3021">
        <v>45</v>
      </c>
      <c r="D3021">
        <v>500000</v>
      </c>
      <c r="E3021">
        <v>340319.18142675998</v>
      </c>
      <c r="F3021">
        <v>340319.18142675998</v>
      </c>
      <c r="G3021">
        <v>6839945.6345138503</v>
      </c>
      <c r="H3021">
        <v>481284.00190943398</v>
      </c>
      <c r="I3021">
        <v>1.1634971019193101</v>
      </c>
      <c r="J3021">
        <f t="shared" si="94"/>
        <v>0.9975640502598242</v>
      </c>
      <c r="K3021">
        <f t="shared" si="95"/>
        <v>0.70710678118654757</v>
      </c>
    </row>
    <row r="3022" spans="1:11" x14ac:dyDescent="0.25">
      <c r="A3022">
        <v>3021</v>
      </c>
      <c r="B3022">
        <v>86</v>
      </c>
      <c r="C3022">
        <v>45</v>
      </c>
      <c r="D3022">
        <v>750000</v>
      </c>
      <c r="E3022">
        <v>352650.50033079297</v>
      </c>
      <c r="F3022">
        <v>352650.50033079297</v>
      </c>
      <c r="G3022">
        <v>7089336.6470788103</v>
      </c>
      <c r="H3022">
        <v>498723.12034546601</v>
      </c>
      <c r="I3022">
        <v>1.2498856375437299</v>
      </c>
      <c r="J3022">
        <f t="shared" si="94"/>
        <v>0.9975640502598242</v>
      </c>
      <c r="K3022">
        <f t="shared" si="95"/>
        <v>0.70710678118654757</v>
      </c>
    </row>
    <row r="3023" spans="1:11" x14ac:dyDescent="0.25">
      <c r="A3023">
        <v>3022</v>
      </c>
      <c r="B3023">
        <v>86</v>
      </c>
      <c r="C3023">
        <v>45</v>
      </c>
      <c r="D3023">
        <v>1000000</v>
      </c>
      <c r="E3023">
        <v>364981.81923482602</v>
      </c>
      <c r="F3023">
        <v>364981.81923482602</v>
      </c>
      <c r="G3023">
        <v>7338727.65964376</v>
      </c>
      <c r="H3023">
        <v>516162.238781497</v>
      </c>
      <c r="I3023">
        <v>1.339367496278</v>
      </c>
      <c r="J3023">
        <f t="shared" si="94"/>
        <v>0.9975640502598242</v>
      </c>
      <c r="K3023">
        <f t="shared" si="95"/>
        <v>0.70710678118654757</v>
      </c>
    </row>
    <row r="3024" spans="1:11" x14ac:dyDescent="0.25">
      <c r="A3024">
        <v>3023</v>
      </c>
      <c r="B3024">
        <v>86</v>
      </c>
      <c r="C3024">
        <v>45</v>
      </c>
      <c r="D3024">
        <v>2500000</v>
      </c>
      <c r="E3024">
        <v>438969.732659025</v>
      </c>
      <c r="F3024">
        <v>438969.732659025</v>
      </c>
      <c r="G3024">
        <v>8835073.7350334991</v>
      </c>
      <c r="H3024">
        <v>620796.94939768501</v>
      </c>
      <c r="I3024">
        <v>1.94121843399039</v>
      </c>
      <c r="J3024">
        <f t="shared" si="94"/>
        <v>0.9975640502598242</v>
      </c>
      <c r="K3024">
        <f t="shared" si="95"/>
        <v>0.70710678118654757</v>
      </c>
    </row>
    <row r="3025" spans="1:11" x14ac:dyDescent="0.25">
      <c r="A3025">
        <v>3024</v>
      </c>
      <c r="B3025">
        <v>86</v>
      </c>
      <c r="C3025">
        <v>45</v>
      </c>
      <c r="D3025">
        <v>5000000</v>
      </c>
      <c r="E3025">
        <v>562282.92169935605</v>
      </c>
      <c r="F3025">
        <v>562282.92169935605</v>
      </c>
      <c r="G3025">
        <v>11328983.860683</v>
      </c>
      <c r="H3025">
        <v>795188.133757998</v>
      </c>
      <c r="I3025">
        <v>3.1917691789653602</v>
      </c>
      <c r="J3025">
        <f t="shared" si="94"/>
        <v>0.9975640502598242</v>
      </c>
      <c r="K3025">
        <f t="shared" si="95"/>
        <v>0.70710678118654757</v>
      </c>
    </row>
    <row r="3026" spans="1:11" x14ac:dyDescent="0.25">
      <c r="A3026">
        <v>3025</v>
      </c>
      <c r="B3026">
        <v>86</v>
      </c>
      <c r="C3026">
        <v>45</v>
      </c>
      <c r="D3026">
        <v>6000000</v>
      </c>
      <c r="E3026">
        <v>611608.19731548801</v>
      </c>
      <c r="F3026">
        <v>611608.19731548801</v>
      </c>
      <c r="G3026">
        <v>12326547.9109428</v>
      </c>
      <c r="H3026">
        <v>864944.60750212299</v>
      </c>
      <c r="I3026">
        <v>3.7786025240310201</v>
      </c>
      <c r="J3026">
        <f t="shared" si="94"/>
        <v>0.9975640502598242</v>
      </c>
      <c r="K3026">
        <f t="shared" si="95"/>
        <v>0.70710678118654757</v>
      </c>
    </row>
    <row r="3027" spans="1:11" x14ac:dyDescent="0.25">
      <c r="A3027">
        <v>3026</v>
      </c>
      <c r="B3027">
        <v>86</v>
      </c>
      <c r="C3027">
        <v>45</v>
      </c>
      <c r="D3027">
        <v>7000000</v>
      </c>
      <c r="E3027">
        <v>660933.47293161997</v>
      </c>
      <c r="F3027">
        <v>660933.47293161997</v>
      </c>
      <c r="G3027">
        <v>13324111.9612027</v>
      </c>
      <c r="H3027">
        <v>934701.08124624798</v>
      </c>
      <c r="I3027">
        <v>4.4149290388542202</v>
      </c>
      <c r="J3027">
        <f t="shared" si="94"/>
        <v>0.9975640502598242</v>
      </c>
      <c r="K3027">
        <f t="shared" si="95"/>
        <v>0.70710678118654757</v>
      </c>
    </row>
    <row r="3028" spans="1:11" x14ac:dyDescent="0.25">
      <c r="A3028">
        <v>3027</v>
      </c>
      <c r="B3028">
        <v>86</v>
      </c>
      <c r="C3028">
        <v>45</v>
      </c>
      <c r="D3028">
        <v>8000000</v>
      </c>
      <c r="E3028">
        <v>710258.74854775297</v>
      </c>
      <c r="F3028">
        <v>710258.74854775204</v>
      </c>
      <c r="G3028">
        <v>14321676.0114625</v>
      </c>
      <c r="H3028">
        <v>1004457.5549903699</v>
      </c>
      <c r="I3028">
        <v>5.1007487234349602</v>
      </c>
      <c r="J3028">
        <f t="shared" si="94"/>
        <v>0.9975640502598242</v>
      </c>
      <c r="K3028">
        <f t="shared" si="95"/>
        <v>0.70710678118654757</v>
      </c>
    </row>
    <row r="3029" spans="1:11" x14ac:dyDescent="0.25">
      <c r="A3029">
        <v>3028</v>
      </c>
      <c r="B3029">
        <v>86</v>
      </c>
      <c r="C3029">
        <v>45</v>
      </c>
      <c r="D3029">
        <v>9000000</v>
      </c>
      <c r="E3029">
        <v>759584.02416388504</v>
      </c>
      <c r="F3029">
        <v>759584.02416388504</v>
      </c>
      <c r="G3029">
        <v>15319240.061722299</v>
      </c>
      <c r="H3029">
        <v>1074214.02873449</v>
      </c>
      <c r="I3029">
        <v>5.8360615777732203</v>
      </c>
      <c r="J3029">
        <f t="shared" si="94"/>
        <v>0.9975640502598242</v>
      </c>
      <c r="K3029">
        <f t="shared" si="95"/>
        <v>0.70710678118654757</v>
      </c>
    </row>
    <row r="3030" spans="1:11" x14ac:dyDescent="0.25">
      <c r="A3030">
        <v>3029</v>
      </c>
      <c r="B3030">
        <v>86</v>
      </c>
      <c r="C3030">
        <v>45</v>
      </c>
      <c r="D3030">
        <v>10000000</v>
      </c>
      <c r="E3030">
        <v>808909.299780017</v>
      </c>
      <c r="F3030">
        <v>808909.299780017</v>
      </c>
      <c r="G3030">
        <v>16316804.1119821</v>
      </c>
      <c r="H3030">
        <v>1143970.50247862</v>
      </c>
      <c r="I3030">
        <v>6.6208676018690102</v>
      </c>
      <c r="J3030">
        <f t="shared" si="94"/>
        <v>0.9975640502598242</v>
      </c>
      <c r="K3030">
        <f t="shared" si="95"/>
        <v>0.70710678118654757</v>
      </c>
    </row>
    <row r="3031" spans="1:11" x14ac:dyDescent="0.25">
      <c r="A3031">
        <v>3030</v>
      </c>
      <c r="B3031">
        <v>86</v>
      </c>
      <c r="C3031">
        <v>45</v>
      </c>
      <c r="D3031">
        <v>15000000</v>
      </c>
      <c r="E3031">
        <v>1055535.67786067</v>
      </c>
      <c r="F3031">
        <v>1055535.67786067</v>
      </c>
      <c r="G3031">
        <v>21304624.363281298</v>
      </c>
      <c r="H3031">
        <v>1492752.87119925</v>
      </c>
      <c r="I3031">
        <v>11.287295268710899</v>
      </c>
      <c r="J3031">
        <f t="shared" si="94"/>
        <v>0.9975640502598242</v>
      </c>
      <c r="K3031">
        <f t="shared" si="95"/>
        <v>0.70710678118654757</v>
      </c>
    </row>
    <row r="3032" spans="1:11" x14ac:dyDescent="0.25">
      <c r="A3032">
        <v>3031</v>
      </c>
      <c r="B3032">
        <v>86</v>
      </c>
      <c r="C3032">
        <v>45</v>
      </c>
      <c r="D3032">
        <v>20000000</v>
      </c>
      <c r="E3032">
        <v>1302162.05594134</v>
      </c>
      <c r="F3032">
        <v>1302162.05594134</v>
      </c>
      <c r="G3032">
        <v>26292444.6145804</v>
      </c>
      <c r="H3032">
        <v>1841535.2399198699</v>
      </c>
      <c r="I3032">
        <v>17.191052179491201</v>
      </c>
      <c r="J3032">
        <f t="shared" si="94"/>
        <v>0.9975640502598242</v>
      </c>
      <c r="K3032">
        <f t="shared" si="95"/>
        <v>0.70710678118654757</v>
      </c>
    </row>
    <row r="3033" spans="1:11" x14ac:dyDescent="0.25">
      <c r="A3033">
        <v>3032</v>
      </c>
      <c r="B3033">
        <v>86</v>
      </c>
      <c r="C3033">
        <v>45</v>
      </c>
      <c r="D3033">
        <v>25000000</v>
      </c>
      <c r="E3033">
        <v>1548788.4340220001</v>
      </c>
      <c r="F3033">
        <v>1548788.4340220001</v>
      </c>
      <c r="G3033">
        <v>31280264.865879498</v>
      </c>
      <c r="H3033">
        <v>2190317.6086404999</v>
      </c>
      <c r="I3033">
        <v>24.332138334209699</v>
      </c>
      <c r="J3033">
        <f t="shared" si="94"/>
        <v>0.9975640502598242</v>
      </c>
      <c r="K3033">
        <f t="shared" si="95"/>
        <v>0.70710678118654757</v>
      </c>
    </row>
    <row r="3034" spans="1:11" x14ac:dyDescent="0.25">
      <c r="A3034">
        <v>3033</v>
      </c>
      <c r="B3034">
        <v>86</v>
      </c>
      <c r="C3034">
        <v>45</v>
      </c>
      <c r="D3034">
        <v>30000000</v>
      </c>
      <c r="E3034">
        <v>1795414.8121026601</v>
      </c>
      <c r="F3034">
        <v>1795414.8121026601</v>
      </c>
      <c r="G3034">
        <v>36268085.117178597</v>
      </c>
      <c r="H3034">
        <v>2539099.9773611198</v>
      </c>
      <c r="I3034">
        <v>32.710553732866501</v>
      </c>
      <c r="J3034">
        <f t="shared" si="94"/>
        <v>0.9975640502598242</v>
      </c>
      <c r="K3034">
        <f t="shared" si="95"/>
        <v>0.70710678118654757</v>
      </c>
    </row>
    <row r="3035" spans="1:11" x14ac:dyDescent="0.25">
      <c r="A3035">
        <v>3034</v>
      </c>
      <c r="B3035">
        <v>86</v>
      </c>
      <c r="C3035">
        <v>45</v>
      </c>
      <c r="D3035">
        <v>35000000</v>
      </c>
      <c r="E3035">
        <v>2042041.1901833201</v>
      </c>
      <c r="F3035">
        <v>2042041.1901833201</v>
      </c>
      <c r="G3035">
        <v>41255905.368477702</v>
      </c>
      <c r="H3035">
        <v>2887882.34608175</v>
      </c>
      <c r="I3035">
        <v>42.326298375461697</v>
      </c>
      <c r="J3035">
        <f t="shared" si="94"/>
        <v>0.9975640502598242</v>
      </c>
      <c r="K3035">
        <f t="shared" si="95"/>
        <v>0.70710678118654757</v>
      </c>
    </row>
    <row r="3036" spans="1:11" x14ac:dyDescent="0.25">
      <c r="A3036">
        <v>3035</v>
      </c>
      <c r="B3036">
        <v>86</v>
      </c>
      <c r="C3036">
        <v>45</v>
      </c>
      <c r="D3036">
        <v>40000000</v>
      </c>
      <c r="E3036">
        <v>2288667.5682639801</v>
      </c>
      <c r="F3036">
        <v>2288667.5682639801</v>
      </c>
      <c r="G3036">
        <v>46243725.619776897</v>
      </c>
      <c r="H3036">
        <v>3236664.7148023802</v>
      </c>
      <c r="I3036">
        <v>53.179372261995098</v>
      </c>
      <c r="J3036">
        <f t="shared" si="94"/>
        <v>0.9975640502598242</v>
      </c>
      <c r="K3036">
        <f t="shared" si="95"/>
        <v>0.70710678118654757</v>
      </c>
    </row>
    <row r="3037" spans="1:11" x14ac:dyDescent="0.25">
      <c r="A3037">
        <v>3036</v>
      </c>
      <c r="B3037">
        <v>86</v>
      </c>
      <c r="C3037">
        <v>45</v>
      </c>
      <c r="D3037">
        <v>50000000</v>
      </c>
      <c r="E3037">
        <v>2781920.3244253099</v>
      </c>
      <c r="F3037">
        <v>2781920.3244253001</v>
      </c>
      <c r="G3037">
        <v>56219366.122375101</v>
      </c>
      <c r="H3037">
        <v>3934229.4522436298</v>
      </c>
      <c r="I3037">
        <v>78.597507766876802</v>
      </c>
      <c r="J3037">
        <f t="shared" si="94"/>
        <v>0.9975640502598242</v>
      </c>
      <c r="K3037">
        <f t="shared" si="95"/>
        <v>0.70710678118654757</v>
      </c>
    </row>
    <row r="3038" spans="1:11" x14ac:dyDescent="0.25">
      <c r="A3038">
        <v>3037</v>
      </c>
      <c r="B3038">
        <v>86</v>
      </c>
      <c r="C3038">
        <v>45</v>
      </c>
      <c r="D3038">
        <v>75000000</v>
      </c>
      <c r="E3038">
        <v>4015052.21482861</v>
      </c>
      <c r="F3038">
        <v>4015052.21482861</v>
      </c>
      <c r="G3038">
        <v>81158467.378870696</v>
      </c>
      <c r="H3038">
        <v>5678141.2958467603</v>
      </c>
      <c r="I3038">
        <v>163.796108298001</v>
      </c>
      <c r="J3038">
        <f t="shared" si="94"/>
        <v>0.9975640502598242</v>
      </c>
      <c r="K3038">
        <f t="shared" si="95"/>
        <v>0.70710678118654757</v>
      </c>
    </row>
    <row r="3039" spans="1:11" x14ac:dyDescent="0.25">
      <c r="A3039">
        <v>3038</v>
      </c>
      <c r="B3039">
        <v>86</v>
      </c>
      <c r="C3039">
        <v>45</v>
      </c>
      <c r="D3039">
        <v>100000000</v>
      </c>
      <c r="E3039">
        <v>5248184.1052319203</v>
      </c>
      <c r="F3039">
        <v>5248184.1052319203</v>
      </c>
      <c r="G3039">
        <v>106097568.63536599</v>
      </c>
      <c r="H3039">
        <v>7422053.1394498898</v>
      </c>
      <c r="I3039">
        <v>279.927939927583</v>
      </c>
      <c r="J3039">
        <f t="shared" si="94"/>
        <v>0.9975640502598242</v>
      </c>
      <c r="K3039">
        <f t="shared" si="95"/>
        <v>0.70710678118654757</v>
      </c>
    </row>
    <row r="3040" spans="1:11" x14ac:dyDescent="0.25">
      <c r="A3040">
        <v>3039</v>
      </c>
      <c r="B3040">
        <v>86</v>
      </c>
      <c r="C3040">
        <v>45</v>
      </c>
      <c r="D3040">
        <v>200000000</v>
      </c>
      <c r="E3040">
        <v>10180711.6668451</v>
      </c>
      <c r="F3040">
        <v>10180711.6668451</v>
      </c>
      <c r="G3040">
        <v>205853973.66134799</v>
      </c>
      <c r="H3040">
        <v>14397700.513862399</v>
      </c>
      <c r="I3040">
        <v>1053.78757743048</v>
      </c>
      <c r="J3040">
        <f t="shared" si="94"/>
        <v>0.9975640502598242</v>
      </c>
      <c r="K3040">
        <f t="shared" si="95"/>
        <v>0.70710678118654757</v>
      </c>
    </row>
    <row r="3041" spans="1:11" x14ac:dyDescent="0.25">
      <c r="A3041">
        <v>3040</v>
      </c>
      <c r="B3041">
        <v>86</v>
      </c>
      <c r="C3041">
        <v>45</v>
      </c>
      <c r="D3041">
        <v>300000000</v>
      </c>
      <c r="E3041">
        <v>15113239.2284583</v>
      </c>
      <c r="F3041">
        <v>15113239.2284583</v>
      </c>
      <c r="G3041">
        <v>305610378.68733102</v>
      </c>
      <c r="H3041">
        <v>21373347.888274901</v>
      </c>
      <c r="I3041">
        <v>2322.5789125086999</v>
      </c>
      <c r="J3041">
        <f t="shared" si="94"/>
        <v>0.9975640502598242</v>
      </c>
      <c r="K3041">
        <f t="shared" si="95"/>
        <v>0.70710678118654757</v>
      </c>
    </row>
    <row r="3042" spans="1:11" x14ac:dyDescent="0.25">
      <c r="A3042">
        <v>3041</v>
      </c>
      <c r="B3042">
        <v>86</v>
      </c>
      <c r="C3042">
        <v>45</v>
      </c>
      <c r="D3042">
        <v>350000000</v>
      </c>
      <c r="E3042">
        <v>17579503.009264998</v>
      </c>
      <c r="F3042">
        <v>17579503.009264998</v>
      </c>
      <c r="G3042">
        <v>355488581.20032197</v>
      </c>
      <c r="H3042">
        <v>24861171.575481199</v>
      </c>
      <c r="I3042">
        <v>3142.5739666385498</v>
      </c>
      <c r="J3042">
        <f t="shared" si="94"/>
        <v>0.9975640502598242</v>
      </c>
      <c r="K3042">
        <f t="shared" si="95"/>
        <v>0.70710678118654757</v>
      </c>
    </row>
    <row r="3043" spans="1:11" x14ac:dyDescent="0.25">
      <c r="A3043">
        <v>3042</v>
      </c>
      <c r="B3043">
        <v>86</v>
      </c>
      <c r="C3043">
        <v>45</v>
      </c>
      <c r="D3043">
        <v>400000000</v>
      </c>
      <c r="E3043">
        <v>20045766.790071599</v>
      </c>
      <c r="F3043">
        <v>20045766.790071599</v>
      </c>
      <c r="G3043">
        <v>405366783.71331298</v>
      </c>
      <c r="H3043">
        <v>28348995.2626874</v>
      </c>
      <c r="I3043">
        <v>4086.3019451622299</v>
      </c>
      <c r="J3043">
        <f t="shared" si="94"/>
        <v>0.9975640502598242</v>
      </c>
      <c r="K3043">
        <f t="shared" si="95"/>
        <v>0.70710678118654757</v>
      </c>
    </row>
    <row r="3044" spans="1:11" x14ac:dyDescent="0.25">
      <c r="A3044">
        <v>3043</v>
      </c>
      <c r="B3044">
        <v>86</v>
      </c>
      <c r="C3044">
        <v>45</v>
      </c>
      <c r="D3044">
        <v>500000000</v>
      </c>
      <c r="E3044">
        <v>24978294.351684801</v>
      </c>
      <c r="F3044">
        <v>24978294.351684801</v>
      </c>
      <c r="G3044">
        <v>505123188.73929602</v>
      </c>
      <c r="H3044">
        <v>35324642.637099899</v>
      </c>
      <c r="I3044">
        <v>6344.9566753910904</v>
      </c>
      <c r="J3044">
        <f t="shared" si="94"/>
        <v>0.9975640502598242</v>
      </c>
      <c r="K3044">
        <f t="shared" si="95"/>
        <v>0.70710678118654757</v>
      </c>
    </row>
    <row r="3045" spans="1:11" x14ac:dyDescent="0.25">
      <c r="A3045">
        <v>3044</v>
      </c>
      <c r="B3045">
        <v>86</v>
      </c>
      <c r="C3045">
        <v>45</v>
      </c>
      <c r="D3045">
        <v>750000000</v>
      </c>
      <c r="E3045">
        <v>37309613.255717903</v>
      </c>
      <c r="F3045">
        <v>37309613.255717903</v>
      </c>
      <c r="G3045">
        <v>754514201.30425203</v>
      </c>
      <c r="H3045">
        <v>52763761.073131301</v>
      </c>
      <c r="I3045">
        <v>14156.9196778552</v>
      </c>
      <c r="J3045">
        <f t="shared" si="94"/>
        <v>0.9975640502598242</v>
      </c>
      <c r="K3045">
        <f t="shared" si="95"/>
        <v>0.70710678118654757</v>
      </c>
    </row>
    <row r="3046" spans="1:11" x14ac:dyDescent="0.25">
      <c r="A3046">
        <v>3045</v>
      </c>
      <c r="B3046">
        <v>86</v>
      </c>
      <c r="C3046">
        <v>45</v>
      </c>
      <c r="D3046">
        <v>1000000000</v>
      </c>
      <c r="E3046">
        <v>49640932.159750998</v>
      </c>
      <c r="F3046">
        <v>49640932.159750901</v>
      </c>
      <c r="G3046">
        <v>1003905213.8692</v>
      </c>
      <c r="H3046">
        <v>70202879.509162605</v>
      </c>
      <c r="I3046">
        <v>25062.205790165099</v>
      </c>
      <c r="J3046">
        <f t="shared" si="94"/>
        <v>0.9975640502598242</v>
      </c>
      <c r="K3046">
        <f t="shared" si="95"/>
        <v>0.70710678118654757</v>
      </c>
    </row>
    <row r="3047" spans="1:11" x14ac:dyDescent="0.25">
      <c r="A3047">
        <v>3046</v>
      </c>
      <c r="B3047">
        <v>87</v>
      </c>
      <c r="C3047">
        <v>45</v>
      </c>
      <c r="D3047">
        <v>100</v>
      </c>
      <c r="E3047">
        <v>236831.97725892701</v>
      </c>
      <c r="F3047">
        <v>236831.97725892701</v>
      </c>
      <c r="G3047">
        <v>6348081.87800097</v>
      </c>
      <c r="H3047">
        <v>334930.994243211</v>
      </c>
      <c r="I3047">
        <v>1.00003146256409</v>
      </c>
      <c r="J3047">
        <f t="shared" si="94"/>
        <v>0.99862953475457383</v>
      </c>
      <c r="K3047">
        <f t="shared" si="95"/>
        <v>0.70710678118654757</v>
      </c>
    </row>
    <row r="3048" spans="1:11" x14ac:dyDescent="0.25">
      <c r="A3048">
        <v>3047</v>
      </c>
      <c r="B3048">
        <v>87</v>
      </c>
      <c r="C3048">
        <v>45</v>
      </c>
      <c r="D3048">
        <v>500</v>
      </c>
      <c r="E3048">
        <v>236846.78010275101</v>
      </c>
      <c r="F3048">
        <v>236846.78010275101</v>
      </c>
      <c r="G3048">
        <v>6348481.3298148699</v>
      </c>
      <c r="H3048">
        <v>334951.92862570798</v>
      </c>
      <c r="I3048">
        <v>1.0001573177698699</v>
      </c>
      <c r="J3048">
        <f t="shared" si="94"/>
        <v>0.99862953475457383</v>
      </c>
      <c r="K3048">
        <f t="shared" si="95"/>
        <v>0.70710678118654757</v>
      </c>
    </row>
    <row r="3049" spans="1:11" x14ac:dyDescent="0.25">
      <c r="A3049">
        <v>3048</v>
      </c>
      <c r="B3049">
        <v>87</v>
      </c>
      <c r="C3049">
        <v>45</v>
      </c>
      <c r="D3049">
        <v>1000</v>
      </c>
      <c r="E3049">
        <v>236865.28365753</v>
      </c>
      <c r="F3049">
        <v>236865.28365753</v>
      </c>
      <c r="G3049">
        <v>6348980.6445822399</v>
      </c>
      <c r="H3049">
        <v>334978.09660383</v>
      </c>
      <c r="I3049">
        <v>1.0003146479132199</v>
      </c>
      <c r="J3049">
        <f t="shared" si="94"/>
        <v>0.99862953475457383</v>
      </c>
      <c r="K3049">
        <f t="shared" si="95"/>
        <v>0.70710678118654757</v>
      </c>
    </row>
    <row r="3050" spans="1:11" x14ac:dyDescent="0.25">
      <c r="A3050">
        <v>3049</v>
      </c>
      <c r="B3050">
        <v>87</v>
      </c>
      <c r="C3050">
        <v>45</v>
      </c>
      <c r="D3050">
        <v>10000</v>
      </c>
      <c r="E3050">
        <v>237198.34764356399</v>
      </c>
      <c r="F3050">
        <v>237198.34764356399</v>
      </c>
      <c r="G3050">
        <v>6357968.3103950303</v>
      </c>
      <c r="H3050">
        <v>335449.12021001597</v>
      </c>
      <c r="I3050">
        <v>1.00314870635661</v>
      </c>
      <c r="J3050">
        <f t="shared" si="94"/>
        <v>0.99862953475457383</v>
      </c>
      <c r="K3050">
        <f t="shared" si="95"/>
        <v>0.70710678118654757</v>
      </c>
    </row>
    <row r="3051" spans="1:11" x14ac:dyDescent="0.25">
      <c r="A3051">
        <v>3050</v>
      </c>
      <c r="B3051">
        <v>87</v>
      </c>
      <c r="C3051">
        <v>45</v>
      </c>
      <c r="D3051">
        <v>50000</v>
      </c>
      <c r="E3051">
        <v>238678.632025934</v>
      </c>
      <c r="F3051">
        <v>238678.632025934</v>
      </c>
      <c r="G3051">
        <v>6397913.4917852199</v>
      </c>
      <c r="H3051">
        <v>337542.55845973402</v>
      </c>
      <c r="I3051">
        <v>1.01579302565754</v>
      </c>
      <c r="J3051">
        <f t="shared" si="94"/>
        <v>0.99862953475457383</v>
      </c>
      <c r="K3051">
        <f t="shared" si="95"/>
        <v>0.70710678118654757</v>
      </c>
    </row>
    <row r="3052" spans="1:11" x14ac:dyDescent="0.25">
      <c r="A3052">
        <v>3051</v>
      </c>
      <c r="B3052">
        <v>87</v>
      </c>
      <c r="C3052">
        <v>45</v>
      </c>
      <c r="D3052">
        <v>100000</v>
      </c>
      <c r="E3052">
        <v>240528.98750389801</v>
      </c>
      <c r="F3052">
        <v>240528.98750389801</v>
      </c>
      <c r="G3052">
        <v>6447844.9685229501</v>
      </c>
      <c r="H3052">
        <v>340159.35627188103</v>
      </c>
      <c r="I3052">
        <v>1.03170978600129</v>
      </c>
      <c r="J3052">
        <f t="shared" si="94"/>
        <v>0.99862953475457383</v>
      </c>
      <c r="K3052">
        <f t="shared" si="95"/>
        <v>0.70710678118654757</v>
      </c>
    </row>
    <row r="3053" spans="1:11" x14ac:dyDescent="0.25">
      <c r="A3053">
        <v>3052</v>
      </c>
      <c r="B3053">
        <v>87</v>
      </c>
      <c r="C3053">
        <v>45</v>
      </c>
      <c r="D3053">
        <v>200000</v>
      </c>
      <c r="E3053">
        <v>244229.69845982501</v>
      </c>
      <c r="F3053">
        <v>244229.69845982501</v>
      </c>
      <c r="G3053">
        <v>6547707.9219984002</v>
      </c>
      <c r="H3053">
        <v>345392.95189617499</v>
      </c>
      <c r="I3053">
        <v>1.0639145107474</v>
      </c>
      <c r="J3053">
        <f t="shared" si="94"/>
        <v>0.99862953475457383</v>
      </c>
      <c r="K3053">
        <f t="shared" si="95"/>
        <v>0.70710678118654757</v>
      </c>
    </row>
    <row r="3054" spans="1:11" x14ac:dyDescent="0.25">
      <c r="A3054">
        <v>3053</v>
      </c>
      <c r="B3054">
        <v>87</v>
      </c>
      <c r="C3054">
        <v>45</v>
      </c>
      <c r="D3054">
        <v>300000</v>
      </c>
      <c r="E3054">
        <v>247930.409415751</v>
      </c>
      <c r="F3054">
        <v>247930.409415751</v>
      </c>
      <c r="G3054">
        <v>6647570.8754738597</v>
      </c>
      <c r="H3054">
        <v>350626.54752046999</v>
      </c>
      <c r="I3054">
        <v>1.09661417423834</v>
      </c>
      <c r="J3054">
        <f t="shared" si="94"/>
        <v>0.99862953475457383</v>
      </c>
      <c r="K3054">
        <f t="shared" si="95"/>
        <v>0.70710678118654757</v>
      </c>
    </row>
    <row r="3055" spans="1:11" x14ac:dyDescent="0.25">
      <c r="A3055">
        <v>3054</v>
      </c>
      <c r="B3055">
        <v>87</v>
      </c>
      <c r="C3055">
        <v>45</v>
      </c>
      <c r="D3055">
        <v>400000</v>
      </c>
      <c r="E3055">
        <v>251631.120371678</v>
      </c>
      <c r="F3055">
        <v>251631.120371678</v>
      </c>
      <c r="G3055">
        <v>6747433.8289493201</v>
      </c>
      <c r="H3055">
        <v>355860.14314476401</v>
      </c>
      <c r="I3055">
        <v>1.1298087764741001</v>
      </c>
      <c r="J3055">
        <f t="shared" si="94"/>
        <v>0.99862953475457383</v>
      </c>
      <c r="K3055">
        <f t="shared" si="95"/>
        <v>0.70710678118654757</v>
      </c>
    </row>
    <row r="3056" spans="1:11" x14ac:dyDescent="0.25">
      <c r="A3056">
        <v>3055</v>
      </c>
      <c r="B3056">
        <v>87</v>
      </c>
      <c r="C3056">
        <v>45</v>
      </c>
      <c r="D3056">
        <v>500000</v>
      </c>
      <c r="E3056">
        <v>255331.831327605</v>
      </c>
      <c r="F3056">
        <v>255331.831327605</v>
      </c>
      <c r="G3056">
        <v>6847296.7824247796</v>
      </c>
      <c r="H3056">
        <v>361093.73876905901</v>
      </c>
      <c r="I3056">
        <v>1.16349831745468</v>
      </c>
      <c r="J3056">
        <f t="shared" si="94"/>
        <v>0.99862953475457383</v>
      </c>
      <c r="K3056">
        <f t="shared" si="95"/>
        <v>0.70710678118654757</v>
      </c>
    </row>
    <row r="3057" spans="1:11" x14ac:dyDescent="0.25">
      <c r="A3057">
        <v>3056</v>
      </c>
      <c r="B3057">
        <v>87</v>
      </c>
      <c r="C3057">
        <v>45</v>
      </c>
      <c r="D3057">
        <v>750000</v>
      </c>
      <c r="E3057">
        <v>264583.608717422</v>
      </c>
      <c r="F3057">
        <v>264583.608717422</v>
      </c>
      <c r="G3057">
        <v>7096954.1661134204</v>
      </c>
      <c r="H3057">
        <v>374177.72782979498</v>
      </c>
      <c r="I3057">
        <v>1.24988752691475</v>
      </c>
      <c r="J3057">
        <f t="shared" si="94"/>
        <v>0.99862953475457383</v>
      </c>
      <c r="K3057">
        <f t="shared" si="95"/>
        <v>0.70710678118654757</v>
      </c>
    </row>
    <row r="3058" spans="1:11" x14ac:dyDescent="0.25">
      <c r="A3058">
        <v>3057</v>
      </c>
      <c r="B3058">
        <v>87</v>
      </c>
      <c r="C3058">
        <v>45</v>
      </c>
      <c r="D3058">
        <v>1000000</v>
      </c>
      <c r="E3058">
        <v>273835.386107239</v>
      </c>
      <c r="F3058">
        <v>273835.386107239</v>
      </c>
      <c r="G3058">
        <v>7346611.5498020602</v>
      </c>
      <c r="H3058">
        <v>387261.71689053101</v>
      </c>
      <c r="I3058">
        <v>1.3393701035299601</v>
      </c>
      <c r="J3058">
        <f t="shared" si="94"/>
        <v>0.99862953475457383</v>
      </c>
      <c r="K3058">
        <f t="shared" si="95"/>
        <v>0.70710678118654757</v>
      </c>
    </row>
    <row r="3059" spans="1:11" x14ac:dyDescent="0.25">
      <c r="A3059">
        <v>3058</v>
      </c>
      <c r="B3059">
        <v>87</v>
      </c>
      <c r="C3059">
        <v>45</v>
      </c>
      <c r="D3059">
        <v>2500000</v>
      </c>
      <c r="E3059">
        <v>329346.05044614099</v>
      </c>
      <c r="F3059">
        <v>329346.05044614099</v>
      </c>
      <c r="G3059">
        <v>8844555.8519339301</v>
      </c>
      <c r="H3059">
        <v>465765.65125494701</v>
      </c>
      <c r="I3059">
        <v>1.94122627347931</v>
      </c>
      <c r="J3059">
        <f t="shared" si="94"/>
        <v>0.99862953475457383</v>
      </c>
      <c r="K3059">
        <f t="shared" si="95"/>
        <v>0.70710678118654757</v>
      </c>
    </row>
    <row r="3060" spans="1:11" x14ac:dyDescent="0.25">
      <c r="A3060">
        <v>3059</v>
      </c>
      <c r="B3060">
        <v>87</v>
      </c>
      <c r="C3060">
        <v>45</v>
      </c>
      <c r="D3060">
        <v>5000000</v>
      </c>
      <c r="E3060">
        <v>421863.82434431103</v>
      </c>
      <c r="F3060">
        <v>421863.82434431103</v>
      </c>
      <c r="G3060">
        <v>11341129.688820301</v>
      </c>
      <c r="H3060">
        <v>596605.541862307</v>
      </c>
      <c r="I3060">
        <v>3.19178926247332</v>
      </c>
      <c r="J3060">
        <f t="shared" si="94"/>
        <v>0.99862953475457383</v>
      </c>
      <c r="K3060">
        <f t="shared" si="95"/>
        <v>0.70710678118654757</v>
      </c>
    </row>
    <row r="3061" spans="1:11" x14ac:dyDescent="0.25">
      <c r="A3061">
        <v>3060</v>
      </c>
      <c r="B3061">
        <v>87</v>
      </c>
      <c r="C3061">
        <v>45</v>
      </c>
      <c r="D3061">
        <v>6000000</v>
      </c>
      <c r="E3061">
        <v>458870.93390358001</v>
      </c>
      <c r="F3061">
        <v>458870.93390358001</v>
      </c>
      <c r="G3061">
        <v>12339759.223574899</v>
      </c>
      <c r="H3061">
        <v>648941.49810524995</v>
      </c>
      <c r="I3061">
        <v>3.7786287384150299</v>
      </c>
      <c r="J3061">
        <f t="shared" si="94"/>
        <v>0.99862953475457383</v>
      </c>
      <c r="K3061">
        <f t="shared" si="95"/>
        <v>0.70710678118654757</v>
      </c>
    </row>
    <row r="3062" spans="1:11" x14ac:dyDescent="0.25">
      <c r="A3062">
        <v>3061</v>
      </c>
      <c r="B3062">
        <v>87</v>
      </c>
      <c r="C3062">
        <v>45</v>
      </c>
      <c r="D3062">
        <v>7000000</v>
      </c>
      <c r="E3062">
        <v>495878.043462848</v>
      </c>
      <c r="F3062">
        <v>495878.043462848</v>
      </c>
      <c r="G3062">
        <v>13338388.7583295</v>
      </c>
      <c r="H3062">
        <v>701277.45434819395</v>
      </c>
      <c r="I3062">
        <v>4.4149620888390899</v>
      </c>
      <c r="J3062">
        <f t="shared" si="94"/>
        <v>0.99862953475457383</v>
      </c>
      <c r="K3062">
        <f t="shared" si="95"/>
        <v>0.70710678118654757</v>
      </c>
    </row>
    <row r="3063" spans="1:11" x14ac:dyDescent="0.25">
      <c r="A3063">
        <v>3062</v>
      </c>
      <c r="B3063">
        <v>87</v>
      </c>
      <c r="C3063">
        <v>45</v>
      </c>
      <c r="D3063">
        <v>8000000</v>
      </c>
      <c r="E3063">
        <v>532885.15302211605</v>
      </c>
      <c r="F3063">
        <v>532885.15302211605</v>
      </c>
      <c r="G3063">
        <v>14337018.293083999</v>
      </c>
      <c r="H3063">
        <v>753613.41059113794</v>
      </c>
      <c r="I3063">
        <v>5.1007893137455103</v>
      </c>
      <c r="J3063">
        <f t="shared" si="94"/>
        <v>0.99862953475457383</v>
      </c>
      <c r="K3063">
        <f t="shared" si="95"/>
        <v>0.70710678118654757</v>
      </c>
    </row>
    <row r="3064" spans="1:11" x14ac:dyDescent="0.25">
      <c r="A3064">
        <v>3063</v>
      </c>
      <c r="B3064">
        <v>87</v>
      </c>
      <c r="C3064">
        <v>45</v>
      </c>
      <c r="D3064">
        <v>9000000</v>
      </c>
      <c r="E3064">
        <v>569892.26258138404</v>
      </c>
      <c r="F3064">
        <v>569892.26258138404</v>
      </c>
      <c r="G3064">
        <v>15335647.8278386</v>
      </c>
      <c r="H3064">
        <v>805949.36683408194</v>
      </c>
      <c r="I3064">
        <v>5.8361104131342696</v>
      </c>
      <c r="J3064">
        <f t="shared" si="94"/>
        <v>0.99862953475457383</v>
      </c>
      <c r="K3064">
        <f t="shared" si="95"/>
        <v>0.70710678118654757</v>
      </c>
    </row>
    <row r="3065" spans="1:11" x14ac:dyDescent="0.25">
      <c r="A3065">
        <v>3064</v>
      </c>
      <c r="B3065">
        <v>87</v>
      </c>
      <c r="C3065">
        <v>45</v>
      </c>
      <c r="D3065">
        <v>10000000</v>
      </c>
      <c r="E3065">
        <v>606899.37214065203</v>
      </c>
      <c r="F3065">
        <v>606899.37214065203</v>
      </c>
      <c r="G3065">
        <v>16334277.3625932</v>
      </c>
      <c r="H3065">
        <v>858285.32307702606</v>
      </c>
      <c r="I3065">
        <v>6.6209253870053804</v>
      </c>
      <c r="J3065">
        <f t="shared" si="94"/>
        <v>0.99862953475457383</v>
      </c>
      <c r="K3065">
        <f t="shared" si="95"/>
        <v>0.70710678118654757</v>
      </c>
    </row>
    <row r="3066" spans="1:11" x14ac:dyDescent="0.25">
      <c r="A3066">
        <v>3065</v>
      </c>
      <c r="B3066">
        <v>87</v>
      </c>
      <c r="C3066">
        <v>45</v>
      </c>
      <c r="D3066">
        <v>15000000</v>
      </c>
      <c r="E3066">
        <v>791934.91993699304</v>
      </c>
      <c r="F3066">
        <v>791934.919936992</v>
      </c>
      <c r="G3066">
        <v>21327425.036366101</v>
      </c>
      <c r="H3066">
        <v>1119965.1042917401</v>
      </c>
      <c r="I3066">
        <v>11.287408373596101</v>
      </c>
      <c r="J3066">
        <f t="shared" si="94"/>
        <v>0.99862953475457383</v>
      </c>
      <c r="K3066">
        <f t="shared" si="95"/>
        <v>0.70710678118654757</v>
      </c>
    </row>
    <row r="3067" spans="1:11" x14ac:dyDescent="0.25">
      <c r="A3067">
        <v>3066</v>
      </c>
      <c r="B3067">
        <v>87</v>
      </c>
      <c r="C3067">
        <v>45</v>
      </c>
      <c r="D3067">
        <v>20000000</v>
      </c>
      <c r="E3067">
        <v>976970.467733333</v>
      </c>
      <c r="F3067">
        <v>976970.467733333</v>
      </c>
      <c r="G3067">
        <v>26320572.710138898</v>
      </c>
      <c r="H3067">
        <v>1381644.88550646</v>
      </c>
      <c r="I3067">
        <v>17.191238222245701</v>
      </c>
      <c r="J3067">
        <f t="shared" si="94"/>
        <v>0.99862953475457383</v>
      </c>
      <c r="K3067">
        <f t="shared" si="95"/>
        <v>0.70710678118654757</v>
      </c>
    </row>
    <row r="3068" spans="1:11" x14ac:dyDescent="0.25">
      <c r="A3068">
        <v>3067</v>
      </c>
      <c r="B3068">
        <v>87</v>
      </c>
      <c r="C3068">
        <v>45</v>
      </c>
      <c r="D3068">
        <v>25000000</v>
      </c>
      <c r="E3068">
        <v>1162006.0155296701</v>
      </c>
      <c r="F3068">
        <v>1162006.0155296701</v>
      </c>
      <c r="G3068">
        <v>31313720.3839118</v>
      </c>
      <c r="H3068">
        <v>1643324.6667211801</v>
      </c>
      <c r="I3068">
        <v>24.332414932953998</v>
      </c>
      <c r="J3068">
        <f t="shared" si="94"/>
        <v>0.99862953475457383</v>
      </c>
      <c r="K3068">
        <f t="shared" si="95"/>
        <v>0.70710678118654757</v>
      </c>
    </row>
    <row r="3069" spans="1:11" x14ac:dyDescent="0.25">
      <c r="A3069">
        <v>3068</v>
      </c>
      <c r="B3069">
        <v>87</v>
      </c>
      <c r="C3069">
        <v>45</v>
      </c>
      <c r="D3069">
        <v>30000000</v>
      </c>
      <c r="E3069">
        <v>1347041.56332601</v>
      </c>
      <c r="F3069">
        <v>1347041.56332601</v>
      </c>
      <c r="G3069">
        <v>36306868.057684697</v>
      </c>
      <c r="H3069">
        <v>1905004.4479359</v>
      </c>
      <c r="I3069">
        <v>32.710938505721003</v>
      </c>
      <c r="J3069">
        <f t="shared" si="94"/>
        <v>0.99862953475457383</v>
      </c>
      <c r="K3069">
        <f t="shared" si="95"/>
        <v>0.70710678118654757</v>
      </c>
    </row>
    <row r="3070" spans="1:11" x14ac:dyDescent="0.25">
      <c r="A3070">
        <v>3069</v>
      </c>
      <c r="B3070">
        <v>87</v>
      </c>
      <c r="C3070">
        <v>45</v>
      </c>
      <c r="D3070">
        <v>35000000</v>
      </c>
      <c r="E3070">
        <v>1532077.11112235</v>
      </c>
      <c r="F3070">
        <v>1532077.11112235</v>
      </c>
      <c r="G3070">
        <v>41300015.731457502</v>
      </c>
      <c r="H3070">
        <v>2166684.2291506198</v>
      </c>
      <c r="I3070">
        <v>42.326808940546798</v>
      </c>
      <c r="J3070">
        <f t="shared" si="94"/>
        <v>0.99862953475457383</v>
      </c>
      <c r="K3070">
        <f t="shared" si="95"/>
        <v>0.70710678118654757</v>
      </c>
    </row>
    <row r="3071" spans="1:11" x14ac:dyDescent="0.25">
      <c r="A3071">
        <v>3070</v>
      </c>
      <c r="B3071">
        <v>87</v>
      </c>
      <c r="C3071">
        <v>45</v>
      </c>
      <c r="D3071">
        <v>40000000</v>
      </c>
      <c r="E3071">
        <v>1717112.6589186899</v>
      </c>
      <c r="F3071">
        <v>1717112.6589186899</v>
      </c>
      <c r="G3071">
        <v>46293163.405230403</v>
      </c>
      <c r="H3071">
        <v>2428364.0103653399</v>
      </c>
      <c r="I3071">
        <v>53.180026237431299</v>
      </c>
      <c r="J3071">
        <f t="shared" si="94"/>
        <v>0.99862953475457383</v>
      </c>
      <c r="K3071">
        <f t="shared" si="95"/>
        <v>0.70710678118654757</v>
      </c>
    </row>
    <row r="3072" spans="1:11" x14ac:dyDescent="0.25">
      <c r="A3072">
        <v>3071</v>
      </c>
      <c r="B3072">
        <v>87</v>
      </c>
      <c r="C3072">
        <v>45</v>
      </c>
      <c r="D3072">
        <v>50000000</v>
      </c>
      <c r="E3072">
        <v>2087183.7545113701</v>
      </c>
      <c r="F3072">
        <v>2087183.7545113701</v>
      </c>
      <c r="G3072">
        <v>56279458.752776101</v>
      </c>
      <c r="H3072">
        <v>2951723.5727947801</v>
      </c>
      <c r="I3072">
        <v>78.598501417376596</v>
      </c>
      <c r="J3072">
        <f t="shared" si="94"/>
        <v>0.99862953475457383</v>
      </c>
      <c r="K3072">
        <f t="shared" si="95"/>
        <v>0.70710678118654757</v>
      </c>
    </row>
    <row r="3073" spans="1:11" x14ac:dyDescent="0.25">
      <c r="A3073">
        <v>3072</v>
      </c>
      <c r="B3073">
        <v>87</v>
      </c>
      <c r="C3073">
        <v>45</v>
      </c>
      <c r="D3073">
        <v>75000000</v>
      </c>
      <c r="E3073">
        <v>3012361.4934930699</v>
      </c>
      <c r="F3073">
        <v>3012361.4934930699</v>
      </c>
      <c r="G3073">
        <v>81245197.121640503</v>
      </c>
      <c r="H3073">
        <v>4260122.4788683802</v>
      </c>
      <c r="I3073">
        <v>163.79825945326701</v>
      </c>
      <c r="J3073">
        <f t="shared" si="94"/>
        <v>0.99862953475457383</v>
      </c>
      <c r="K3073">
        <f t="shared" si="95"/>
        <v>0.70710678118654757</v>
      </c>
    </row>
    <row r="3074" spans="1:11" x14ac:dyDescent="0.25">
      <c r="A3074">
        <v>3073</v>
      </c>
      <c r="B3074">
        <v>87</v>
      </c>
      <c r="C3074">
        <v>45</v>
      </c>
      <c r="D3074">
        <v>100000000</v>
      </c>
      <c r="E3074">
        <v>3937539.2324747802</v>
      </c>
      <c r="F3074">
        <v>3937539.2324747802</v>
      </c>
      <c r="G3074">
        <v>106210935.490504</v>
      </c>
      <c r="H3074">
        <v>5568521.3849419802</v>
      </c>
      <c r="I3074">
        <v>279.93168904062702</v>
      </c>
      <c r="J3074">
        <f t="shared" ref="J3074:J3137" si="96">SIN(B3074*PI()/180)</f>
        <v>0.99862953475457383</v>
      </c>
      <c r="K3074">
        <f t="shared" ref="K3074:K3137" si="97">COS(C3074*PI()/180)</f>
        <v>0.70710678118654757</v>
      </c>
    </row>
    <row r="3075" spans="1:11" x14ac:dyDescent="0.25">
      <c r="A3075">
        <v>3074</v>
      </c>
      <c r="B3075">
        <v>87</v>
      </c>
      <c r="C3075">
        <v>45</v>
      </c>
      <c r="D3075">
        <v>200000000</v>
      </c>
      <c r="E3075">
        <v>7638250.1884015901</v>
      </c>
      <c r="F3075">
        <v>7638250.1884015901</v>
      </c>
      <c r="G3075">
        <v>206073888.96596199</v>
      </c>
      <c r="H3075">
        <v>10802117.0092363</v>
      </c>
      <c r="I3075">
        <v>1053.8021229047499</v>
      </c>
      <c r="J3075">
        <f t="shared" si="96"/>
        <v>0.99862953475457383</v>
      </c>
      <c r="K3075">
        <f t="shared" si="97"/>
        <v>0.70710678118654757</v>
      </c>
    </row>
    <row r="3076" spans="1:11" x14ac:dyDescent="0.25">
      <c r="A3076">
        <v>3075</v>
      </c>
      <c r="B3076">
        <v>87</v>
      </c>
      <c r="C3076">
        <v>45</v>
      </c>
      <c r="D3076">
        <v>300000000</v>
      </c>
      <c r="E3076">
        <v>11338961.1443284</v>
      </c>
      <c r="F3076">
        <v>11338961.1443284</v>
      </c>
      <c r="G3076">
        <v>305936842.44141901</v>
      </c>
      <c r="H3076">
        <v>16035712.633530701</v>
      </c>
      <c r="I3076">
        <v>2322.6113015923702</v>
      </c>
      <c r="J3076">
        <f t="shared" si="96"/>
        <v>0.99862953475457383</v>
      </c>
      <c r="K3076">
        <f t="shared" si="97"/>
        <v>0.70710678118654757</v>
      </c>
    </row>
    <row r="3077" spans="1:11" x14ac:dyDescent="0.25">
      <c r="A3077">
        <v>3076</v>
      </c>
      <c r="B3077">
        <v>87</v>
      </c>
      <c r="C3077">
        <v>45</v>
      </c>
      <c r="D3077">
        <v>350000000</v>
      </c>
      <c r="E3077">
        <v>13189316.6222918</v>
      </c>
      <c r="F3077">
        <v>13189316.6222918</v>
      </c>
      <c r="G3077">
        <v>355868319.17914802</v>
      </c>
      <c r="H3077">
        <v>18652510.445677899</v>
      </c>
      <c r="I3077">
        <v>3142.6179202449898</v>
      </c>
      <c r="J3077">
        <f t="shared" si="96"/>
        <v>0.99862953475457383</v>
      </c>
      <c r="K3077">
        <f t="shared" si="97"/>
        <v>0.70710678118654757</v>
      </c>
    </row>
    <row r="3078" spans="1:11" x14ac:dyDescent="0.25">
      <c r="A3078">
        <v>3077</v>
      </c>
      <c r="B3078">
        <v>87</v>
      </c>
      <c r="C3078">
        <v>45</v>
      </c>
      <c r="D3078">
        <v>400000000</v>
      </c>
      <c r="E3078">
        <v>15039672.100255201</v>
      </c>
      <c r="F3078">
        <v>15039672.100255201</v>
      </c>
      <c r="G3078">
        <v>405799795.91687697</v>
      </c>
      <c r="H3078">
        <v>21269308.257825099</v>
      </c>
      <c r="I3078">
        <v>4086.3592251034902</v>
      </c>
      <c r="J3078">
        <f t="shared" si="96"/>
        <v>0.99862953475457383</v>
      </c>
      <c r="K3078">
        <f t="shared" si="97"/>
        <v>0.70710678118654757</v>
      </c>
    </row>
    <row r="3079" spans="1:11" x14ac:dyDescent="0.25">
      <c r="A3079">
        <v>3078</v>
      </c>
      <c r="B3079">
        <v>87</v>
      </c>
      <c r="C3079">
        <v>45</v>
      </c>
      <c r="D3079">
        <v>500000000</v>
      </c>
      <c r="E3079">
        <v>18740383.056182001</v>
      </c>
      <c r="F3079">
        <v>18740383.056182001</v>
      </c>
      <c r="G3079">
        <v>505662749.39233398</v>
      </c>
      <c r="H3079">
        <v>26502903.882119499</v>
      </c>
      <c r="I3079">
        <v>6345.0458934381104</v>
      </c>
      <c r="J3079">
        <f t="shared" si="96"/>
        <v>0.99862953475457383</v>
      </c>
      <c r="K3079">
        <f t="shared" si="97"/>
        <v>0.70710678118654757</v>
      </c>
    </row>
    <row r="3080" spans="1:11" x14ac:dyDescent="0.25">
      <c r="A3080">
        <v>3079</v>
      </c>
      <c r="B3080">
        <v>87</v>
      </c>
      <c r="C3080">
        <v>45</v>
      </c>
      <c r="D3080">
        <v>750000000</v>
      </c>
      <c r="E3080">
        <v>27992160.445999</v>
      </c>
      <c r="F3080">
        <v>27992160.445999</v>
      </c>
      <c r="G3080">
        <v>755320133.08097696</v>
      </c>
      <c r="H3080">
        <v>39586892.9428555</v>
      </c>
      <c r="I3080">
        <v>14157.1195728774</v>
      </c>
      <c r="J3080">
        <f t="shared" si="96"/>
        <v>0.99862953475457383</v>
      </c>
      <c r="K3080">
        <f t="shared" si="97"/>
        <v>0.70710678118654757</v>
      </c>
    </row>
    <row r="3081" spans="1:11" x14ac:dyDescent="0.25">
      <c r="A3081">
        <v>3080</v>
      </c>
      <c r="B3081">
        <v>87</v>
      </c>
      <c r="C3081">
        <v>45</v>
      </c>
      <c r="D3081">
        <v>1000000000</v>
      </c>
      <c r="E3081">
        <v>37243937.835816003</v>
      </c>
      <c r="F3081">
        <v>37243937.835816003</v>
      </c>
      <c r="G3081">
        <v>1004977516.7696199</v>
      </c>
      <c r="H3081">
        <v>52670882.0035915</v>
      </c>
      <c r="I3081">
        <v>25062.560407463599</v>
      </c>
      <c r="J3081">
        <f t="shared" si="96"/>
        <v>0.99862953475457383</v>
      </c>
      <c r="K3081">
        <f t="shared" si="97"/>
        <v>0.70710678118654757</v>
      </c>
    </row>
    <row r="3082" spans="1:11" x14ac:dyDescent="0.25">
      <c r="A3082">
        <v>3081</v>
      </c>
      <c r="B3082">
        <v>88</v>
      </c>
      <c r="C3082">
        <v>45</v>
      </c>
      <c r="D3082">
        <v>100</v>
      </c>
      <c r="E3082">
        <v>157928.884207544</v>
      </c>
      <c r="F3082">
        <v>157928.884207544</v>
      </c>
      <c r="G3082">
        <v>6352953.8178050602</v>
      </c>
      <c r="H3082">
        <v>223345.16993676001</v>
      </c>
      <c r="I3082">
        <v>1.0000314627253599</v>
      </c>
      <c r="J3082">
        <f t="shared" si="96"/>
        <v>0.99939082701909576</v>
      </c>
      <c r="K3082">
        <f t="shared" si="97"/>
        <v>0.70710678118654757</v>
      </c>
    </row>
    <row r="3083" spans="1:11" x14ac:dyDescent="0.25">
      <c r="A3083">
        <v>3082</v>
      </c>
      <c r="B3083">
        <v>88</v>
      </c>
      <c r="C3083">
        <v>45</v>
      </c>
      <c r="D3083">
        <v>500</v>
      </c>
      <c r="E3083">
        <v>157938.75527585601</v>
      </c>
      <c r="F3083">
        <v>157938.75527585601</v>
      </c>
      <c r="G3083">
        <v>6353353.5741358697</v>
      </c>
      <c r="H3083">
        <v>223359.12973544101</v>
      </c>
      <c r="I3083">
        <v>1.00015731857625</v>
      </c>
      <c r="J3083">
        <f t="shared" si="96"/>
        <v>0.99939082701909576</v>
      </c>
      <c r="K3083">
        <f t="shared" si="97"/>
        <v>0.70710678118654757</v>
      </c>
    </row>
    <row r="3084" spans="1:11" x14ac:dyDescent="0.25">
      <c r="A3084">
        <v>3083</v>
      </c>
      <c r="B3084">
        <v>88</v>
      </c>
      <c r="C3084">
        <v>45</v>
      </c>
      <c r="D3084">
        <v>1000</v>
      </c>
      <c r="E3084">
        <v>157951.09411124501</v>
      </c>
      <c r="F3084">
        <v>157951.09411124501</v>
      </c>
      <c r="G3084">
        <v>6353853.2695493801</v>
      </c>
      <c r="H3084">
        <v>223376.57948379201</v>
      </c>
      <c r="I3084">
        <v>1.0003146495260999</v>
      </c>
      <c r="J3084">
        <f t="shared" si="96"/>
        <v>0.99939082701909576</v>
      </c>
      <c r="K3084">
        <f t="shared" si="97"/>
        <v>0.70710678118654757</v>
      </c>
    </row>
    <row r="3085" spans="1:11" x14ac:dyDescent="0.25">
      <c r="A3085">
        <v>3084</v>
      </c>
      <c r="B3085">
        <v>88</v>
      </c>
      <c r="C3085">
        <v>45</v>
      </c>
      <c r="D3085">
        <v>10000</v>
      </c>
      <c r="E3085">
        <v>158173.19314824999</v>
      </c>
      <c r="F3085">
        <v>158173.19314824999</v>
      </c>
      <c r="G3085">
        <v>6362847.7869925499</v>
      </c>
      <c r="H3085">
        <v>223690.67495411399</v>
      </c>
      <c r="I3085">
        <v>1.0031487225081099</v>
      </c>
      <c r="J3085">
        <f t="shared" si="96"/>
        <v>0.99939082701909576</v>
      </c>
      <c r="K3085">
        <f t="shared" si="97"/>
        <v>0.70710678118654757</v>
      </c>
    </row>
    <row r="3086" spans="1:11" x14ac:dyDescent="0.25">
      <c r="A3086">
        <v>3085</v>
      </c>
      <c r="B3086">
        <v>88</v>
      </c>
      <c r="C3086">
        <v>45</v>
      </c>
      <c r="D3086">
        <v>50000</v>
      </c>
      <c r="E3086">
        <v>159160.29997938301</v>
      </c>
      <c r="F3086">
        <v>159160.29997938301</v>
      </c>
      <c r="G3086">
        <v>6402823.4200733099</v>
      </c>
      <c r="H3086">
        <v>225086.65482221401</v>
      </c>
      <c r="I3086">
        <v>1.01579310691904</v>
      </c>
      <c r="J3086">
        <f t="shared" si="96"/>
        <v>0.99939082701909576</v>
      </c>
      <c r="K3086">
        <f t="shared" si="97"/>
        <v>0.70710678118654757</v>
      </c>
    </row>
    <row r="3087" spans="1:11" x14ac:dyDescent="0.25">
      <c r="A3087">
        <v>3086</v>
      </c>
      <c r="B3087">
        <v>88</v>
      </c>
      <c r="C3087">
        <v>45</v>
      </c>
      <c r="D3087">
        <v>100000</v>
      </c>
      <c r="E3087">
        <v>160394.18351830001</v>
      </c>
      <c r="F3087">
        <v>160394.18351830001</v>
      </c>
      <c r="G3087">
        <v>6452792.9614242697</v>
      </c>
      <c r="H3087">
        <v>226831.62965734</v>
      </c>
      <c r="I3087">
        <v>1.0317099497842599</v>
      </c>
      <c r="J3087">
        <f t="shared" si="96"/>
        <v>0.99939082701909576</v>
      </c>
      <c r="K3087">
        <f t="shared" si="97"/>
        <v>0.70710678118654757</v>
      </c>
    </row>
    <row r="3088" spans="1:11" x14ac:dyDescent="0.25">
      <c r="A3088">
        <v>3087</v>
      </c>
      <c r="B3088">
        <v>88</v>
      </c>
      <c r="C3088">
        <v>45</v>
      </c>
      <c r="D3088">
        <v>200000</v>
      </c>
      <c r="E3088">
        <v>162861.950596134</v>
      </c>
      <c r="F3088">
        <v>162861.950596134</v>
      </c>
      <c r="G3088">
        <v>6552732.04412618</v>
      </c>
      <c r="H3088">
        <v>230321.57932759001</v>
      </c>
      <c r="I3088">
        <v>1.0639148433532399</v>
      </c>
      <c r="J3088">
        <f t="shared" si="96"/>
        <v>0.99939082701909576</v>
      </c>
      <c r="K3088">
        <f t="shared" si="97"/>
        <v>0.70710678118654757</v>
      </c>
    </row>
    <row r="3089" spans="1:11" x14ac:dyDescent="0.25">
      <c r="A3089">
        <v>3088</v>
      </c>
      <c r="B3089">
        <v>88</v>
      </c>
      <c r="C3089">
        <v>45</v>
      </c>
      <c r="D3089">
        <v>300000</v>
      </c>
      <c r="E3089">
        <v>165329.71767396701</v>
      </c>
      <c r="F3089">
        <v>165329.71767396701</v>
      </c>
      <c r="G3089">
        <v>6652671.1268280903</v>
      </c>
      <c r="H3089">
        <v>233811.52899784001</v>
      </c>
      <c r="I3089">
        <v>1.0966146807069399</v>
      </c>
      <c r="J3089">
        <f t="shared" si="96"/>
        <v>0.99939082701909576</v>
      </c>
      <c r="K3089">
        <f t="shared" si="97"/>
        <v>0.70710678118654757</v>
      </c>
    </row>
    <row r="3090" spans="1:11" x14ac:dyDescent="0.25">
      <c r="A3090">
        <v>3089</v>
      </c>
      <c r="B3090">
        <v>88</v>
      </c>
      <c r="C3090">
        <v>45</v>
      </c>
      <c r="D3090">
        <v>400000</v>
      </c>
      <c r="E3090">
        <v>167797.48475180101</v>
      </c>
      <c r="F3090">
        <v>167797.48475180101</v>
      </c>
      <c r="G3090">
        <v>6752610.2095299996</v>
      </c>
      <c r="H3090">
        <v>237301.47866809001</v>
      </c>
      <c r="I3090">
        <v>1.12980946184535</v>
      </c>
      <c r="J3090">
        <f t="shared" si="96"/>
        <v>0.99939082701909576</v>
      </c>
      <c r="K3090">
        <f t="shared" si="97"/>
        <v>0.70710678118654757</v>
      </c>
    </row>
    <row r="3091" spans="1:11" x14ac:dyDescent="0.25">
      <c r="A3091">
        <v>3090</v>
      </c>
      <c r="B3091">
        <v>88</v>
      </c>
      <c r="C3091">
        <v>45</v>
      </c>
      <c r="D3091">
        <v>500000</v>
      </c>
      <c r="E3091">
        <v>170265.251829635</v>
      </c>
      <c r="F3091">
        <v>170265.251829635</v>
      </c>
      <c r="G3091">
        <v>6852549.2922318997</v>
      </c>
      <c r="H3091">
        <v>240791.42833833999</v>
      </c>
      <c r="I3091">
        <v>1.1634991867684701</v>
      </c>
      <c r="J3091">
        <f t="shared" si="96"/>
        <v>0.99939082701909576</v>
      </c>
      <c r="K3091">
        <f t="shared" si="97"/>
        <v>0.70710678118654757</v>
      </c>
    </row>
    <row r="3092" spans="1:11" x14ac:dyDescent="0.25">
      <c r="A3092">
        <v>3091</v>
      </c>
      <c r="B3092">
        <v>88</v>
      </c>
      <c r="C3092">
        <v>45</v>
      </c>
      <c r="D3092">
        <v>750000</v>
      </c>
      <c r="E3092">
        <v>176434.669524219</v>
      </c>
      <c r="F3092">
        <v>176434.669524219</v>
      </c>
      <c r="G3092">
        <v>7102396.9989866801</v>
      </c>
      <c r="H3092">
        <v>249516.302513965</v>
      </c>
      <c r="I3092">
        <v>1.2498888781344</v>
      </c>
      <c r="J3092">
        <f t="shared" si="96"/>
        <v>0.99939082701909576</v>
      </c>
      <c r="K3092">
        <f t="shared" si="97"/>
        <v>0.70710678118654757</v>
      </c>
    </row>
    <row r="3093" spans="1:11" x14ac:dyDescent="0.25">
      <c r="A3093">
        <v>3092</v>
      </c>
      <c r="B3093">
        <v>88</v>
      </c>
      <c r="C3093">
        <v>45</v>
      </c>
      <c r="D3093">
        <v>1000000</v>
      </c>
      <c r="E3093">
        <v>182604.087218803</v>
      </c>
      <c r="F3093">
        <v>182604.087218803</v>
      </c>
      <c r="G3093">
        <v>7352244.7057414502</v>
      </c>
      <c r="H3093">
        <v>258241.176689591</v>
      </c>
      <c r="I3093">
        <v>1.3393719681548</v>
      </c>
      <c r="J3093">
        <f t="shared" si="96"/>
        <v>0.99939082701909576</v>
      </c>
      <c r="K3093">
        <f t="shared" si="97"/>
        <v>0.70710678118654757</v>
      </c>
    </row>
    <row r="3094" spans="1:11" x14ac:dyDescent="0.25">
      <c r="A3094">
        <v>3093</v>
      </c>
      <c r="B3094">
        <v>88</v>
      </c>
      <c r="C3094">
        <v>45</v>
      </c>
      <c r="D3094">
        <v>2500000</v>
      </c>
      <c r="E3094">
        <v>219620.59338630701</v>
      </c>
      <c r="F3094">
        <v>219620.59338630701</v>
      </c>
      <c r="G3094">
        <v>8851330.9462701008</v>
      </c>
      <c r="H3094">
        <v>310590.42174334201</v>
      </c>
      <c r="I3094">
        <v>1.9412318800208801</v>
      </c>
      <c r="J3094">
        <f t="shared" si="96"/>
        <v>0.99939082701909576</v>
      </c>
      <c r="K3094">
        <f t="shared" si="97"/>
        <v>0.70710678118654757</v>
      </c>
    </row>
    <row r="3095" spans="1:11" x14ac:dyDescent="0.25">
      <c r="A3095">
        <v>3094</v>
      </c>
      <c r="B3095">
        <v>88</v>
      </c>
      <c r="C3095">
        <v>45</v>
      </c>
      <c r="D3095">
        <v>5000000</v>
      </c>
      <c r="E3095">
        <v>281314.77033214702</v>
      </c>
      <c r="F3095">
        <v>281314.77033214702</v>
      </c>
      <c r="G3095">
        <v>11349808.0138178</v>
      </c>
      <c r="H3095">
        <v>397839.16349959502</v>
      </c>
      <c r="I3095">
        <v>3.1918036254880202</v>
      </c>
      <c r="J3095">
        <f t="shared" si="96"/>
        <v>0.99939082701909576</v>
      </c>
      <c r="K3095">
        <f t="shared" si="97"/>
        <v>0.70710678118654757</v>
      </c>
    </row>
    <row r="3096" spans="1:11" x14ac:dyDescent="0.25">
      <c r="A3096">
        <v>3095</v>
      </c>
      <c r="B3096">
        <v>88</v>
      </c>
      <c r="C3096">
        <v>45</v>
      </c>
      <c r="D3096">
        <v>6000000</v>
      </c>
      <c r="E3096">
        <v>305992.44111048302</v>
      </c>
      <c r="F3096">
        <v>305992.44111048302</v>
      </c>
      <c r="G3096">
        <v>12349198.840836899</v>
      </c>
      <c r="H3096">
        <v>432738.66020209598</v>
      </c>
      <c r="I3096">
        <v>3.7786474859998398</v>
      </c>
      <c r="J3096">
        <f t="shared" si="96"/>
        <v>0.99939082701909576</v>
      </c>
      <c r="K3096">
        <f t="shared" si="97"/>
        <v>0.70710678118654757</v>
      </c>
    </row>
    <row r="3097" spans="1:11" x14ac:dyDescent="0.25">
      <c r="A3097">
        <v>3096</v>
      </c>
      <c r="B3097">
        <v>88</v>
      </c>
      <c r="C3097">
        <v>45</v>
      </c>
      <c r="D3097">
        <v>7000000</v>
      </c>
      <c r="E3097">
        <v>330670.11188881902</v>
      </c>
      <c r="F3097">
        <v>330670.11188881902</v>
      </c>
      <c r="G3097">
        <v>13348589.667856</v>
      </c>
      <c r="H3097">
        <v>467638.15690459701</v>
      </c>
      <c r="I3097">
        <v>4.41498572498306</v>
      </c>
      <c r="J3097">
        <f t="shared" si="96"/>
        <v>0.99939082701909576</v>
      </c>
      <c r="K3097">
        <f t="shared" si="97"/>
        <v>0.70710678118654757</v>
      </c>
    </row>
    <row r="3098" spans="1:11" x14ac:dyDescent="0.25">
      <c r="A3098">
        <v>3097</v>
      </c>
      <c r="B3098">
        <v>88</v>
      </c>
      <c r="C3098">
        <v>45</v>
      </c>
      <c r="D3098">
        <v>8000000</v>
      </c>
      <c r="E3098">
        <v>355347.78266715503</v>
      </c>
      <c r="F3098">
        <v>355347.78266715503</v>
      </c>
      <c r="G3098">
        <v>14347980.4948751</v>
      </c>
      <c r="H3098">
        <v>502537.65360709798</v>
      </c>
      <c r="I3098">
        <v>5.1008183424376696</v>
      </c>
      <c r="J3098">
        <f t="shared" si="96"/>
        <v>0.99939082701909576</v>
      </c>
      <c r="K3098">
        <f t="shared" si="97"/>
        <v>0.70710678118654757</v>
      </c>
    </row>
    <row r="3099" spans="1:11" x14ac:dyDescent="0.25">
      <c r="A3099">
        <v>3098</v>
      </c>
      <c r="B3099">
        <v>88</v>
      </c>
      <c r="C3099">
        <v>45</v>
      </c>
      <c r="D3099">
        <v>9000000</v>
      </c>
      <c r="E3099">
        <v>380025.45344549097</v>
      </c>
      <c r="F3099">
        <v>380025.45344549097</v>
      </c>
      <c r="G3099">
        <v>15347371.321894201</v>
      </c>
      <c r="H3099">
        <v>537437.150309599</v>
      </c>
      <c r="I3099">
        <v>5.8361453383636901</v>
      </c>
      <c r="J3099">
        <f t="shared" si="96"/>
        <v>0.99939082701909576</v>
      </c>
      <c r="K3099">
        <f t="shared" si="97"/>
        <v>0.70710678118654757</v>
      </c>
    </row>
    <row r="3100" spans="1:11" x14ac:dyDescent="0.25">
      <c r="A3100">
        <v>3099</v>
      </c>
      <c r="B3100">
        <v>88</v>
      </c>
      <c r="C3100">
        <v>45</v>
      </c>
      <c r="D3100">
        <v>10000000</v>
      </c>
      <c r="E3100">
        <v>404703.12422382698</v>
      </c>
      <c r="F3100">
        <v>404703.12422382698</v>
      </c>
      <c r="G3100">
        <v>16346762.1489133</v>
      </c>
      <c r="H3100">
        <v>572336.64701209997</v>
      </c>
      <c r="I3100">
        <v>6.6209667127611196</v>
      </c>
      <c r="J3100">
        <f t="shared" si="96"/>
        <v>0.99939082701909576</v>
      </c>
      <c r="K3100">
        <f t="shared" si="97"/>
        <v>0.70710678118654757</v>
      </c>
    </row>
    <row r="3101" spans="1:11" x14ac:dyDescent="0.25">
      <c r="A3101">
        <v>3100</v>
      </c>
      <c r="B3101">
        <v>88</v>
      </c>
      <c r="C3101">
        <v>45</v>
      </c>
      <c r="D3101">
        <v>15000000</v>
      </c>
      <c r="E3101">
        <v>528091.47811550798</v>
      </c>
      <c r="F3101">
        <v>528091.47811550798</v>
      </c>
      <c r="G3101">
        <v>21343716.2840087</v>
      </c>
      <c r="H3101">
        <v>746834.13052460598</v>
      </c>
      <c r="I3101">
        <v>11.2874892618192</v>
      </c>
      <c r="J3101">
        <f t="shared" si="96"/>
        <v>0.99939082701909576</v>
      </c>
      <c r="K3101">
        <f t="shared" si="97"/>
        <v>0.70710678118654757</v>
      </c>
    </row>
    <row r="3102" spans="1:11" x14ac:dyDescent="0.25">
      <c r="A3102">
        <v>3101</v>
      </c>
      <c r="B3102">
        <v>88</v>
      </c>
      <c r="C3102">
        <v>45</v>
      </c>
      <c r="D3102">
        <v>20000000</v>
      </c>
      <c r="E3102">
        <v>651479.832007188</v>
      </c>
      <c r="F3102">
        <v>651479.832007188</v>
      </c>
      <c r="G3102">
        <v>26340670.4191042</v>
      </c>
      <c r="H3102">
        <v>921331.61403711105</v>
      </c>
      <c r="I3102">
        <v>17.191371272662501</v>
      </c>
      <c r="J3102">
        <f t="shared" si="96"/>
        <v>0.99939082701909576</v>
      </c>
      <c r="K3102">
        <f t="shared" si="97"/>
        <v>0.70710678118654757</v>
      </c>
    </row>
    <row r="3103" spans="1:11" x14ac:dyDescent="0.25">
      <c r="A3103">
        <v>3102</v>
      </c>
      <c r="B3103">
        <v>88</v>
      </c>
      <c r="C3103">
        <v>45</v>
      </c>
      <c r="D3103">
        <v>25000000</v>
      </c>
      <c r="E3103">
        <v>774868.18589886802</v>
      </c>
      <c r="F3103">
        <v>774868.18589886802</v>
      </c>
      <c r="G3103">
        <v>31337624.554199699</v>
      </c>
      <c r="H3103">
        <v>1095829.0975496101</v>
      </c>
      <c r="I3103">
        <v>24.3326127452907</v>
      </c>
      <c r="J3103">
        <f t="shared" si="96"/>
        <v>0.99939082701909576</v>
      </c>
      <c r="K3103">
        <f t="shared" si="97"/>
        <v>0.70710678118654757</v>
      </c>
    </row>
    <row r="3104" spans="1:11" x14ac:dyDescent="0.25">
      <c r="A3104">
        <v>3103</v>
      </c>
      <c r="B3104">
        <v>88</v>
      </c>
      <c r="C3104">
        <v>45</v>
      </c>
      <c r="D3104">
        <v>30000000</v>
      </c>
      <c r="E3104">
        <v>898256.53979054897</v>
      </c>
      <c r="F3104">
        <v>898256.53979054803</v>
      </c>
      <c r="G3104">
        <v>36334578.689295202</v>
      </c>
      <c r="H3104">
        <v>1270326.5810621199</v>
      </c>
      <c r="I3104">
        <v>32.711213679704102</v>
      </c>
      <c r="J3104">
        <f t="shared" si="96"/>
        <v>0.99939082701909576</v>
      </c>
      <c r="K3104">
        <f t="shared" si="97"/>
        <v>0.70710678118654757</v>
      </c>
    </row>
    <row r="3105" spans="1:11" x14ac:dyDescent="0.25">
      <c r="A3105">
        <v>3104</v>
      </c>
      <c r="B3105">
        <v>88</v>
      </c>
      <c r="C3105">
        <v>45</v>
      </c>
      <c r="D3105">
        <v>35000000</v>
      </c>
      <c r="E3105">
        <v>1021644.89368222</v>
      </c>
      <c r="F3105">
        <v>1021644.89368222</v>
      </c>
      <c r="G3105">
        <v>41331532.824390702</v>
      </c>
      <c r="H3105">
        <v>1444824.06457462</v>
      </c>
      <c r="I3105">
        <v>42.327174075902498</v>
      </c>
      <c r="J3105">
        <f t="shared" si="96"/>
        <v>0.99939082701909576</v>
      </c>
      <c r="K3105">
        <f t="shared" si="97"/>
        <v>0.70710678118654757</v>
      </c>
    </row>
    <row r="3106" spans="1:11" x14ac:dyDescent="0.25">
      <c r="A3106">
        <v>3105</v>
      </c>
      <c r="B3106">
        <v>88</v>
      </c>
      <c r="C3106">
        <v>45</v>
      </c>
      <c r="D3106">
        <v>40000000</v>
      </c>
      <c r="E3106">
        <v>1145033.2475739</v>
      </c>
      <c r="F3106">
        <v>1145033.2475739</v>
      </c>
      <c r="G3106">
        <v>46328486.959486097</v>
      </c>
      <c r="H3106">
        <v>1619321.5480871301</v>
      </c>
      <c r="I3106">
        <v>53.180493933885998</v>
      </c>
      <c r="J3106">
        <f t="shared" si="96"/>
        <v>0.99939082701909576</v>
      </c>
      <c r="K3106">
        <f t="shared" si="97"/>
        <v>0.70710678118654757</v>
      </c>
    </row>
    <row r="3107" spans="1:11" x14ac:dyDescent="0.25">
      <c r="A3107">
        <v>3106</v>
      </c>
      <c r="B3107">
        <v>88</v>
      </c>
      <c r="C3107">
        <v>45</v>
      </c>
      <c r="D3107">
        <v>50000000</v>
      </c>
      <c r="E3107">
        <v>1391809.9553572701</v>
      </c>
      <c r="F3107">
        <v>1391809.9553572701</v>
      </c>
      <c r="G3107">
        <v>56322395.229677103</v>
      </c>
      <c r="H3107">
        <v>1968316.51511214</v>
      </c>
      <c r="I3107">
        <v>78.599212035208097</v>
      </c>
      <c r="J3107">
        <f t="shared" si="96"/>
        <v>0.99939082701909576</v>
      </c>
      <c r="K3107">
        <f t="shared" si="97"/>
        <v>0.70710678118654757</v>
      </c>
    </row>
    <row r="3108" spans="1:11" x14ac:dyDescent="0.25">
      <c r="A3108">
        <v>3107</v>
      </c>
      <c r="B3108">
        <v>88</v>
      </c>
      <c r="C3108">
        <v>45</v>
      </c>
      <c r="D3108">
        <v>75000000</v>
      </c>
      <c r="E3108">
        <v>2008751.7248156699</v>
      </c>
      <c r="F3108">
        <v>2008751.7248156699</v>
      </c>
      <c r="G3108">
        <v>81307165.905154496</v>
      </c>
      <c r="H3108">
        <v>2840803.9326746701</v>
      </c>
      <c r="I3108">
        <v>163.79979786975201</v>
      </c>
      <c r="J3108">
        <f t="shared" si="96"/>
        <v>0.99939082701909576</v>
      </c>
      <c r="K3108">
        <f t="shared" si="97"/>
        <v>0.70710678118654757</v>
      </c>
    </row>
    <row r="3109" spans="1:11" x14ac:dyDescent="0.25">
      <c r="A3109">
        <v>3108</v>
      </c>
      <c r="B3109">
        <v>88</v>
      </c>
      <c r="C3109">
        <v>45</v>
      </c>
      <c r="D3109">
        <v>100000000</v>
      </c>
      <c r="E3109">
        <v>2625693.49427407</v>
      </c>
      <c r="F3109">
        <v>2625693.49427407</v>
      </c>
      <c r="G3109">
        <v>106291936.580631</v>
      </c>
      <c r="H3109">
        <v>3713291.3502371898</v>
      </c>
      <c r="I3109">
        <v>279.93437024892199</v>
      </c>
      <c r="J3109">
        <f t="shared" si="96"/>
        <v>0.99939082701909576</v>
      </c>
      <c r="K3109">
        <f t="shared" si="97"/>
        <v>0.70710678118654757</v>
      </c>
    </row>
    <row r="3110" spans="1:11" x14ac:dyDescent="0.25">
      <c r="A3110">
        <v>3109</v>
      </c>
      <c r="B3110">
        <v>88</v>
      </c>
      <c r="C3110">
        <v>45</v>
      </c>
      <c r="D3110">
        <v>200000000</v>
      </c>
      <c r="E3110">
        <v>5093460.5721076801</v>
      </c>
      <c r="F3110">
        <v>5093460.5721076801</v>
      </c>
      <c r="G3110">
        <v>206231019.28254101</v>
      </c>
      <c r="H3110">
        <v>7203241.0204873001</v>
      </c>
      <c r="I3110">
        <v>1053.81252521187</v>
      </c>
      <c r="J3110">
        <f t="shared" si="96"/>
        <v>0.99939082701909576</v>
      </c>
      <c r="K3110">
        <f t="shared" si="97"/>
        <v>0.70710678118654757</v>
      </c>
    </row>
    <row r="3111" spans="1:11" x14ac:dyDescent="0.25">
      <c r="A3111">
        <v>3110</v>
      </c>
      <c r="B3111">
        <v>88</v>
      </c>
      <c r="C3111">
        <v>45</v>
      </c>
      <c r="D3111">
        <v>300000000</v>
      </c>
      <c r="E3111">
        <v>7561227.6499412796</v>
      </c>
      <c r="F3111">
        <v>7561227.6499412796</v>
      </c>
      <c r="G3111">
        <v>306170101.984451</v>
      </c>
      <c r="H3111">
        <v>10693190.6907374</v>
      </c>
      <c r="I3111">
        <v>2322.6344648888398</v>
      </c>
      <c r="J3111">
        <f t="shared" si="96"/>
        <v>0.99939082701909576</v>
      </c>
      <c r="K3111">
        <f t="shared" si="97"/>
        <v>0.70710678118654757</v>
      </c>
    </row>
    <row r="3112" spans="1:11" x14ac:dyDescent="0.25">
      <c r="A3112">
        <v>3111</v>
      </c>
      <c r="B3112">
        <v>88</v>
      </c>
      <c r="C3112">
        <v>45</v>
      </c>
      <c r="D3112">
        <v>350000000</v>
      </c>
      <c r="E3112">
        <v>8795111.18885809</v>
      </c>
      <c r="F3112">
        <v>8795111.18885809</v>
      </c>
      <c r="G3112">
        <v>356139643.33540499</v>
      </c>
      <c r="H3112">
        <v>12438165.525862399</v>
      </c>
      <c r="I3112">
        <v>3142.6493539950802</v>
      </c>
      <c r="J3112">
        <f t="shared" si="96"/>
        <v>0.99939082701909576</v>
      </c>
      <c r="K3112">
        <f t="shared" si="97"/>
        <v>0.70710678118654757</v>
      </c>
    </row>
    <row r="3113" spans="1:11" x14ac:dyDescent="0.25">
      <c r="A3113">
        <v>3112</v>
      </c>
      <c r="B3113">
        <v>88</v>
      </c>
      <c r="C3113">
        <v>45</v>
      </c>
      <c r="D3113">
        <v>400000000</v>
      </c>
      <c r="E3113">
        <v>10028994.727774801</v>
      </c>
      <c r="F3113">
        <v>10028994.727774801</v>
      </c>
      <c r="G3113">
        <v>406109184.68636</v>
      </c>
      <c r="H3113">
        <v>14183140.360987499</v>
      </c>
      <c r="I3113">
        <v>4086.4001892798401</v>
      </c>
      <c r="J3113">
        <f t="shared" si="96"/>
        <v>0.99939082701909576</v>
      </c>
      <c r="K3113">
        <f t="shared" si="97"/>
        <v>0.70710678118654757</v>
      </c>
    </row>
    <row r="3114" spans="1:11" x14ac:dyDescent="0.25">
      <c r="A3114">
        <v>3113</v>
      </c>
      <c r="B3114">
        <v>88</v>
      </c>
      <c r="C3114">
        <v>45</v>
      </c>
      <c r="D3114">
        <v>500000000</v>
      </c>
      <c r="E3114">
        <v>12496761.8056085</v>
      </c>
      <c r="F3114">
        <v>12496761.8056085</v>
      </c>
      <c r="G3114">
        <v>506048267.38827002</v>
      </c>
      <c r="H3114">
        <v>17673090.031237599</v>
      </c>
      <c r="I3114">
        <v>6345.1096983848602</v>
      </c>
      <c r="J3114">
        <f t="shared" si="96"/>
        <v>0.99939082701909576</v>
      </c>
      <c r="K3114">
        <f t="shared" si="97"/>
        <v>0.70710678118654757</v>
      </c>
    </row>
    <row r="3115" spans="1:11" x14ac:dyDescent="0.25">
      <c r="A3115">
        <v>3114</v>
      </c>
      <c r="B3115">
        <v>88</v>
      </c>
      <c r="C3115">
        <v>45</v>
      </c>
      <c r="D3115">
        <v>750000000</v>
      </c>
      <c r="E3115">
        <v>18666179.500192501</v>
      </c>
      <c r="F3115">
        <v>18666179.500192501</v>
      </c>
      <c r="G3115">
        <v>755895974.14304399</v>
      </c>
      <c r="H3115">
        <v>26397964.2068629</v>
      </c>
      <c r="I3115">
        <v>14157.2625292712</v>
      </c>
      <c r="J3115">
        <f t="shared" si="96"/>
        <v>0.99939082701909576</v>
      </c>
      <c r="K3115">
        <f t="shared" si="97"/>
        <v>0.70710678118654757</v>
      </c>
    </row>
    <row r="3116" spans="1:11" x14ac:dyDescent="0.25">
      <c r="A3116">
        <v>3115</v>
      </c>
      <c r="B3116">
        <v>88</v>
      </c>
      <c r="C3116">
        <v>45</v>
      </c>
      <c r="D3116">
        <v>1000000000</v>
      </c>
      <c r="E3116">
        <v>24835597.194776502</v>
      </c>
      <c r="F3116">
        <v>24835597.194776502</v>
      </c>
      <c r="G3116">
        <v>1005743680.89781</v>
      </c>
      <c r="H3116">
        <v>35122838.382488102</v>
      </c>
      <c r="I3116">
        <v>25062.8140146203</v>
      </c>
      <c r="J3116">
        <f t="shared" si="96"/>
        <v>0.99939082701909576</v>
      </c>
      <c r="K3116">
        <f t="shared" si="97"/>
        <v>0.70710678118654757</v>
      </c>
    </row>
    <row r="3117" spans="1:11" x14ac:dyDescent="0.25">
      <c r="A3117">
        <v>3116</v>
      </c>
      <c r="B3117">
        <v>89</v>
      </c>
      <c r="C3117">
        <v>45</v>
      </c>
      <c r="D3117">
        <v>100</v>
      </c>
      <c r="E3117">
        <v>78976.713678915607</v>
      </c>
      <c r="F3117">
        <v>78976.713678915607</v>
      </c>
      <c r="G3117">
        <v>6355877.6114090001</v>
      </c>
      <c r="H3117">
        <v>111689.939596379</v>
      </c>
      <c r="I3117">
        <v>1.0000314628222</v>
      </c>
      <c r="J3117">
        <f t="shared" si="96"/>
        <v>0.99984769515639127</v>
      </c>
      <c r="K3117">
        <f t="shared" si="97"/>
        <v>0.70710678118654757</v>
      </c>
    </row>
    <row r="3118" spans="1:11" x14ac:dyDescent="0.25">
      <c r="A3118">
        <v>3117</v>
      </c>
      <c r="B3118">
        <v>89</v>
      </c>
      <c r="C3118">
        <v>45</v>
      </c>
      <c r="D3118">
        <v>500</v>
      </c>
      <c r="E3118">
        <v>78981.649964891505</v>
      </c>
      <c r="F3118">
        <v>78981.649964891505</v>
      </c>
      <c r="G3118">
        <v>6356277.5504870601</v>
      </c>
      <c r="H3118">
        <v>111696.92055895401</v>
      </c>
      <c r="I3118">
        <v>1.00015731906048</v>
      </c>
      <c r="J3118">
        <f t="shared" si="96"/>
        <v>0.99984769515639127</v>
      </c>
      <c r="K3118">
        <f t="shared" si="97"/>
        <v>0.70710678118654757</v>
      </c>
    </row>
    <row r="3119" spans="1:11" x14ac:dyDescent="0.25">
      <c r="A3119">
        <v>3118</v>
      </c>
      <c r="B3119">
        <v>89</v>
      </c>
      <c r="C3119">
        <v>45</v>
      </c>
      <c r="D3119">
        <v>1000</v>
      </c>
      <c r="E3119">
        <v>78987.820322361396</v>
      </c>
      <c r="F3119">
        <v>78987.820322361396</v>
      </c>
      <c r="G3119">
        <v>6356777.4743346404</v>
      </c>
      <c r="H3119">
        <v>111705.64676217199</v>
      </c>
      <c r="I3119">
        <v>1.0003146504946301</v>
      </c>
      <c r="J3119">
        <f t="shared" si="96"/>
        <v>0.99984769515639127</v>
      </c>
      <c r="K3119">
        <f t="shared" si="97"/>
        <v>0.70710678118654757</v>
      </c>
    </row>
    <row r="3120" spans="1:11" x14ac:dyDescent="0.25">
      <c r="A3120">
        <v>3119</v>
      </c>
      <c r="B3120">
        <v>89</v>
      </c>
      <c r="C3120">
        <v>45</v>
      </c>
      <c r="D3120">
        <v>10000</v>
      </c>
      <c r="E3120">
        <v>79098.886756819906</v>
      </c>
      <c r="F3120">
        <v>79098.886756819906</v>
      </c>
      <c r="G3120">
        <v>6365776.10359105</v>
      </c>
      <c r="H3120">
        <v>111862.71842010799</v>
      </c>
      <c r="I3120">
        <v>1.0031487322070101</v>
      </c>
      <c r="J3120">
        <f t="shared" si="96"/>
        <v>0.99984769515639127</v>
      </c>
      <c r="K3120">
        <f t="shared" si="97"/>
        <v>0.70710678118654757</v>
      </c>
    </row>
    <row r="3121" spans="1:11" x14ac:dyDescent="0.25">
      <c r="A3121">
        <v>3120</v>
      </c>
      <c r="B3121">
        <v>89</v>
      </c>
      <c r="C3121">
        <v>45</v>
      </c>
      <c r="D3121">
        <v>50000</v>
      </c>
      <c r="E3121">
        <v>79592.515354413001</v>
      </c>
      <c r="F3121">
        <v>79592.515354412899</v>
      </c>
      <c r="G3121">
        <v>6405770.0113973003</v>
      </c>
      <c r="H3121">
        <v>112560.814677599</v>
      </c>
      <c r="I3121">
        <v>1.0157931557161699</v>
      </c>
      <c r="J3121">
        <f t="shared" si="96"/>
        <v>0.99984769515639127</v>
      </c>
      <c r="K3121">
        <f t="shared" si="97"/>
        <v>0.70710678118654757</v>
      </c>
    </row>
    <row r="3122" spans="1:11" x14ac:dyDescent="0.25">
      <c r="A3122">
        <v>3121</v>
      </c>
      <c r="B3122">
        <v>89</v>
      </c>
      <c r="C3122">
        <v>45</v>
      </c>
      <c r="D3122">
        <v>100000</v>
      </c>
      <c r="E3122">
        <v>80209.5511014043</v>
      </c>
      <c r="F3122">
        <v>80209.5511014043</v>
      </c>
      <c r="G3122">
        <v>6455762.3961551199</v>
      </c>
      <c r="H3122">
        <v>113433.434999463</v>
      </c>
      <c r="I3122">
        <v>1.03171004813513</v>
      </c>
      <c r="J3122">
        <f t="shared" si="96"/>
        <v>0.99984769515639127</v>
      </c>
      <c r="K3122">
        <f t="shared" si="97"/>
        <v>0.70710678118654757</v>
      </c>
    </row>
    <row r="3123" spans="1:11" x14ac:dyDescent="0.25">
      <c r="A3123">
        <v>3122</v>
      </c>
      <c r="B3123">
        <v>89</v>
      </c>
      <c r="C3123">
        <v>45</v>
      </c>
      <c r="D3123">
        <v>200000</v>
      </c>
      <c r="E3123">
        <v>81443.622595387002</v>
      </c>
      <c r="F3123">
        <v>81443.622595387002</v>
      </c>
      <c r="G3123">
        <v>6555747.16567076</v>
      </c>
      <c r="H3123">
        <v>115178.67564319199</v>
      </c>
      <c r="I3123">
        <v>1.06391504308136</v>
      </c>
      <c r="J3123">
        <f t="shared" si="96"/>
        <v>0.99984769515639127</v>
      </c>
      <c r="K3123">
        <f t="shared" si="97"/>
        <v>0.70710678118654757</v>
      </c>
    </row>
    <row r="3124" spans="1:11" x14ac:dyDescent="0.25">
      <c r="A3124">
        <v>3123</v>
      </c>
      <c r="B3124">
        <v>89</v>
      </c>
      <c r="C3124">
        <v>45</v>
      </c>
      <c r="D3124">
        <v>300000</v>
      </c>
      <c r="E3124">
        <v>82677.694089369703</v>
      </c>
      <c r="F3124">
        <v>82677.694089369703</v>
      </c>
      <c r="G3124">
        <v>6655731.9351864001</v>
      </c>
      <c r="H3124">
        <v>116923.91628691999</v>
      </c>
      <c r="I3124">
        <v>1.0966149848387099</v>
      </c>
      <c r="J3124">
        <f t="shared" si="96"/>
        <v>0.99984769515639127</v>
      </c>
      <c r="K3124">
        <f t="shared" si="97"/>
        <v>0.70710678118654757</v>
      </c>
    </row>
    <row r="3125" spans="1:11" x14ac:dyDescent="0.25">
      <c r="A3125">
        <v>3124</v>
      </c>
      <c r="B3125">
        <v>89</v>
      </c>
      <c r="C3125">
        <v>45</v>
      </c>
      <c r="D3125">
        <v>400000</v>
      </c>
      <c r="E3125">
        <v>83911.765583352404</v>
      </c>
      <c r="F3125">
        <v>83911.765583352404</v>
      </c>
      <c r="G3125">
        <v>6755716.7047020402</v>
      </c>
      <c r="H3125">
        <v>118669.15693064799</v>
      </c>
      <c r="I3125">
        <v>1.12980987340716</v>
      </c>
      <c r="J3125">
        <f t="shared" si="96"/>
        <v>0.99984769515639127</v>
      </c>
      <c r="K3125">
        <f t="shared" si="97"/>
        <v>0.70710678118654757</v>
      </c>
    </row>
    <row r="3126" spans="1:11" x14ac:dyDescent="0.25">
      <c r="A3126">
        <v>3125</v>
      </c>
      <c r="B3126">
        <v>89</v>
      </c>
      <c r="C3126">
        <v>45</v>
      </c>
      <c r="D3126">
        <v>500000</v>
      </c>
      <c r="E3126">
        <v>85145.837077335105</v>
      </c>
      <c r="F3126">
        <v>85145.837077335105</v>
      </c>
      <c r="G3126">
        <v>6855701.4742176803</v>
      </c>
      <c r="H3126">
        <v>120414.397574377</v>
      </c>
      <c r="I3126">
        <v>1.1634997087867101</v>
      </c>
      <c r="J3126">
        <f t="shared" si="96"/>
        <v>0.99984769515639127</v>
      </c>
      <c r="K3126">
        <f t="shared" si="97"/>
        <v>0.70710678118654757</v>
      </c>
    </row>
    <row r="3127" spans="1:11" x14ac:dyDescent="0.25">
      <c r="A3127">
        <v>3126</v>
      </c>
      <c r="B3127">
        <v>89</v>
      </c>
      <c r="C3127">
        <v>45</v>
      </c>
      <c r="D3127">
        <v>750000</v>
      </c>
      <c r="E3127">
        <v>88231.015812291793</v>
      </c>
      <c r="F3127">
        <v>88231.015812291793</v>
      </c>
      <c r="G3127">
        <v>7105663.3980067698</v>
      </c>
      <c r="H3127">
        <v>124777.499183698</v>
      </c>
      <c r="I3127">
        <v>1.24988968953419</v>
      </c>
      <c r="J3127">
        <f t="shared" si="96"/>
        <v>0.99984769515639127</v>
      </c>
      <c r="K3127">
        <f t="shared" si="97"/>
        <v>0.70710678118654757</v>
      </c>
    </row>
    <row r="3128" spans="1:11" x14ac:dyDescent="0.25">
      <c r="A3128">
        <v>3127</v>
      </c>
      <c r="B3128">
        <v>89</v>
      </c>
      <c r="C3128">
        <v>45</v>
      </c>
      <c r="D3128">
        <v>1000000</v>
      </c>
      <c r="E3128">
        <v>91316.194547248597</v>
      </c>
      <c r="F3128">
        <v>91316.194547248597</v>
      </c>
      <c r="G3128">
        <v>7355625.3217958696</v>
      </c>
      <c r="H3128">
        <v>129140.600793019</v>
      </c>
      <c r="I3128">
        <v>1.3393730878510901</v>
      </c>
      <c r="J3128">
        <f t="shared" si="96"/>
        <v>0.99984769515639127</v>
      </c>
      <c r="K3128">
        <f t="shared" si="97"/>
        <v>0.70710678118654757</v>
      </c>
    </row>
    <row r="3129" spans="1:11" x14ac:dyDescent="0.25">
      <c r="A3129">
        <v>3128</v>
      </c>
      <c r="B3129">
        <v>89</v>
      </c>
      <c r="C3129">
        <v>45</v>
      </c>
      <c r="D3129">
        <v>2500000</v>
      </c>
      <c r="E3129">
        <v>109827.266956989</v>
      </c>
      <c r="F3129">
        <v>109827.266956989</v>
      </c>
      <c r="G3129">
        <v>8855396.8645304609</v>
      </c>
      <c r="H3129">
        <v>155319.21044894401</v>
      </c>
      <c r="I3129">
        <v>1.9412352467102201</v>
      </c>
      <c r="J3129">
        <f t="shared" si="96"/>
        <v>0.99984769515639127</v>
      </c>
      <c r="K3129">
        <f t="shared" si="97"/>
        <v>0.70710678118654757</v>
      </c>
    </row>
    <row r="3130" spans="1:11" x14ac:dyDescent="0.25">
      <c r="A3130">
        <v>3129</v>
      </c>
      <c r="B3130">
        <v>89</v>
      </c>
      <c r="C3130">
        <v>45</v>
      </c>
      <c r="D3130">
        <v>5000000</v>
      </c>
      <c r="E3130">
        <v>140679.05430655601</v>
      </c>
      <c r="F3130">
        <v>140679.05430655601</v>
      </c>
      <c r="G3130">
        <v>11355016.102421399</v>
      </c>
      <c r="H3130">
        <v>198950.22654215299</v>
      </c>
      <c r="I3130">
        <v>3.1918122503620499</v>
      </c>
      <c r="J3130">
        <f t="shared" si="96"/>
        <v>0.99984769515639127</v>
      </c>
      <c r="K3130">
        <f t="shared" si="97"/>
        <v>0.70710678118654757</v>
      </c>
    </row>
    <row r="3131" spans="1:11" x14ac:dyDescent="0.25">
      <c r="A3131">
        <v>3130</v>
      </c>
      <c r="B3131">
        <v>89</v>
      </c>
      <c r="C3131">
        <v>45</v>
      </c>
      <c r="D3131">
        <v>6000000</v>
      </c>
      <c r="E3131">
        <v>153019.76924638299</v>
      </c>
      <c r="F3131">
        <v>153019.76924638299</v>
      </c>
      <c r="G3131">
        <v>12354863.7975778</v>
      </c>
      <c r="H3131">
        <v>216402.63297943701</v>
      </c>
      <c r="I3131">
        <v>3.7786587437664401</v>
      </c>
      <c r="J3131">
        <f t="shared" si="96"/>
        <v>0.99984769515639127</v>
      </c>
      <c r="K3131">
        <f t="shared" si="97"/>
        <v>0.70710678118654757</v>
      </c>
    </row>
    <row r="3132" spans="1:11" x14ac:dyDescent="0.25">
      <c r="A3132">
        <v>3131</v>
      </c>
      <c r="B3132">
        <v>89</v>
      </c>
      <c r="C3132">
        <v>45</v>
      </c>
      <c r="D3132">
        <v>7000000</v>
      </c>
      <c r="E3132">
        <v>165360.48418621</v>
      </c>
      <c r="F3132">
        <v>165360.48418621</v>
      </c>
      <c r="G3132">
        <v>13354711.492734199</v>
      </c>
      <c r="H3132">
        <v>233855.03941672001</v>
      </c>
      <c r="I3132">
        <v>4.4149999182814801</v>
      </c>
      <c r="J3132">
        <f t="shared" si="96"/>
        <v>0.99984769515639127</v>
      </c>
      <c r="K3132">
        <f t="shared" si="97"/>
        <v>0.70710678118654757</v>
      </c>
    </row>
    <row r="3133" spans="1:11" x14ac:dyDescent="0.25">
      <c r="A3133">
        <v>3132</v>
      </c>
      <c r="B3133">
        <v>89</v>
      </c>
      <c r="C3133">
        <v>45</v>
      </c>
      <c r="D3133">
        <v>8000000</v>
      </c>
      <c r="E3133">
        <v>177701.19912603701</v>
      </c>
      <c r="F3133">
        <v>177701.19912603701</v>
      </c>
      <c r="G3133">
        <v>14354559.1878906</v>
      </c>
      <c r="H3133">
        <v>251307.44585400401</v>
      </c>
      <c r="I3133">
        <v>5.1008357739071704</v>
      </c>
      <c r="J3133">
        <f t="shared" si="96"/>
        <v>0.99984769515639127</v>
      </c>
      <c r="K3133">
        <f t="shared" si="97"/>
        <v>0.70710678118654757</v>
      </c>
    </row>
    <row r="3134" spans="1:11" x14ac:dyDescent="0.25">
      <c r="A3134">
        <v>3133</v>
      </c>
      <c r="B3134">
        <v>89</v>
      </c>
      <c r="C3134">
        <v>45</v>
      </c>
      <c r="D3134">
        <v>9000000</v>
      </c>
      <c r="E3134">
        <v>190041.914065864</v>
      </c>
      <c r="F3134">
        <v>190041.914065864</v>
      </c>
      <c r="G3134">
        <v>15354406.883047</v>
      </c>
      <c r="H3134">
        <v>268759.85229128698</v>
      </c>
      <c r="I3134">
        <v>5.83616631064353</v>
      </c>
      <c r="J3134">
        <f t="shared" si="96"/>
        <v>0.99984769515639127</v>
      </c>
      <c r="K3134">
        <f t="shared" si="97"/>
        <v>0.70710678118654757</v>
      </c>
    </row>
    <row r="3135" spans="1:11" x14ac:dyDescent="0.25">
      <c r="A3135">
        <v>3134</v>
      </c>
      <c r="B3135">
        <v>89</v>
      </c>
      <c r="C3135">
        <v>45</v>
      </c>
      <c r="D3135">
        <v>10000000</v>
      </c>
      <c r="E3135">
        <v>202382.62900569101</v>
      </c>
      <c r="F3135">
        <v>202382.62900569101</v>
      </c>
      <c r="G3135">
        <v>16354254.5782033</v>
      </c>
      <c r="H3135">
        <v>286212.258728571</v>
      </c>
      <c r="I3135">
        <v>6.6209915284905403</v>
      </c>
      <c r="J3135">
        <f t="shared" si="96"/>
        <v>0.99984769515639127</v>
      </c>
      <c r="K3135">
        <f t="shared" si="97"/>
        <v>0.70710678118654757</v>
      </c>
    </row>
    <row r="3136" spans="1:11" x14ac:dyDescent="0.25">
      <c r="A3136">
        <v>3135</v>
      </c>
      <c r="B3136">
        <v>89</v>
      </c>
      <c r="C3136">
        <v>45</v>
      </c>
      <c r="D3136">
        <v>15000000</v>
      </c>
      <c r="E3136">
        <v>264086.20370482601</v>
      </c>
      <c r="F3136">
        <v>264086.20370482601</v>
      </c>
      <c r="G3136">
        <v>21353493.053985301</v>
      </c>
      <c r="H3136">
        <v>373474.29091498902</v>
      </c>
      <c r="I3136">
        <v>11.2875378343854</v>
      </c>
      <c r="J3136">
        <f t="shared" si="96"/>
        <v>0.99984769515639127</v>
      </c>
      <c r="K3136">
        <f t="shared" si="97"/>
        <v>0.70710678118654757</v>
      </c>
    </row>
    <row r="3137" spans="1:11" x14ac:dyDescent="0.25">
      <c r="A3137">
        <v>3136</v>
      </c>
      <c r="B3137">
        <v>89</v>
      </c>
      <c r="C3137">
        <v>45</v>
      </c>
      <c r="D3137">
        <v>20000000</v>
      </c>
      <c r="E3137">
        <v>325789.77840396098</v>
      </c>
      <c r="F3137">
        <v>325789.77840396098</v>
      </c>
      <c r="G3137">
        <v>26352731.529767301</v>
      </c>
      <c r="H3137">
        <v>460736.32310140698</v>
      </c>
      <c r="I3137">
        <v>17.191451168046701</v>
      </c>
      <c r="J3137">
        <f t="shared" si="96"/>
        <v>0.99984769515639127</v>
      </c>
      <c r="K3137">
        <f t="shared" si="97"/>
        <v>0.70710678118654757</v>
      </c>
    </row>
    <row r="3138" spans="1:11" x14ac:dyDescent="0.25">
      <c r="A3138">
        <v>3137</v>
      </c>
      <c r="B3138">
        <v>89</v>
      </c>
      <c r="C3138">
        <v>45</v>
      </c>
      <c r="D3138">
        <v>25000000</v>
      </c>
      <c r="E3138">
        <v>387493.35310309601</v>
      </c>
      <c r="F3138">
        <v>387493.35310309601</v>
      </c>
      <c r="G3138">
        <v>31351970.0055492</v>
      </c>
      <c r="H3138">
        <v>547998.35528782499</v>
      </c>
      <c r="I3138">
        <v>24.332731529474501</v>
      </c>
      <c r="J3138">
        <f t="shared" ref="J3138:J3201" si="98">SIN(B3138*PI()/180)</f>
        <v>0.99984769515639127</v>
      </c>
      <c r="K3138">
        <f t="shared" ref="K3138:K3201" si="99">COS(C3138*PI()/180)</f>
        <v>0.70710678118654757</v>
      </c>
    </row>
    <row r="3139" spans="1:11" x14ac:dyDescent="0.25">
      <c r="A3139">
        <v>3138</v>
      </c>
      <c r="B3139">
        <v>89</v>
      </c>
      <c r="C3139">
        <v>45</v>
      </c>
      <c r="D3139">
        <v>30000000</v>
      </c>
      <c r="E3139">
        <v>449196.92780223099</v>
      </c>
      <c r="F3139">
        <v>449196.92780223099</v>
      </c>
      <c r="G3139">
        <v>36351208.481331199</v>
      </c>
      <c r="H3139">
        <v>635260.38747424295</v>
      </c>
      <c r="I3139">
        <v>32.7113789186687</v>
      </c>
      <c r="J3139">
        <f t="shared" si="98"/>
        <v>0.99984769515639127</v>
      </c>
      <c r="K3139">
        <f t="shared" si="99"/>
        <v>0.70710678118654757</v>
      </c>
    </row>
    <row r="3140" spans="1:11" x14ac:dyDescent="0.25">
      <c r="A3140">
        <v>3139</v>
      </c>
      <c r="B3140">
        <v>89</v>
      </c>
      <c r="C3140">
        <v>45</v>
      </c>
      <c r="D3140">
        <v>35000000</v>
      </c>
      <c r="E3140">
        <v>510900.50250136602</v>
      </c>
      <c r="F3140">
        <v>510900.50250136602</v>
      </c>
      <c r="G3140">
        <v>41350446.957113102</v>
      </c>
      <c r="H3140">
        <v>722522.41966066102</v>
      </c>
      <c r="I3140">
        <v>42.327393335629303</v>
      </c>
      <c r="J3140">
        <f t="shared" si="98"/>
        <v>0.99984769515639127</v>
      </c>
      <c r="K3140">
        <f t="shared" si="99"/>
        <v>0.70710678118654757</v>
      </c>
    </row>
    <row r="3141" spans="1:11" x14ac:dyDescent="0.25">
      <c r="A3141">
        <v>3140</v>
      </c>
      <c r="B3141">
        <v>89</v>
      </c>
      <c r="C3141">
        <v>45</v>
      </c>
      <c r="D3141">
        <v>40000000</v>
      </c>
      <c r="E3141">
        <v>572604.07720050099</v>
      </c>
      <c r="F3141">
        <v>572604.07720050099</v>
      </c>
      <c r="G3141">
        <v>46349685.432895102</v>
      </c>
      <c r="H3141">
        <v>809784.45184707898</v>
      </c>
      <c r="I3141">
        <v>53.180774780356401</v>
      </c>
      <c r="J3141">
        <f t="shared" si="98"/>
        <v>0.99984769515639127</v>
      </c>
      <c r="K3141">
        <f t="shared" si="99"/>
        <v>0.70710678118654757</v>
      </c>
    </row>
    <row r="3142" spans="1:11" x14ac:dyDescent="0.25">
      <c r="A3142">
        <v>3141</v>
      </c>
      <c r="B3142">
        <v>89</v>
      </c>
      <c r="C3142">
        <v>45</v>
      </c>
      <c r="D3142">
        <v>50000000</v>
      </c>
      <c r="E3142">
        <v>696011.22659877106</v>
      </c>
      <c r="F3142">
        <v>696011.22659877001</v>
      </c>
      <c r="G3142">
        <v>56348162.384458996</v>
      </c>
      <c r="H3142">
        <v>984308.51621991501</v>
      </c>
      <c r="I3142">
        <v>78.599638753109701</v>
      </c>
      <c r="J3142">
        <f t="shared" si="98"/>
        <v>0.99984769515639127</v>
      </c>
      <c r="K3142">
        <f t="shared" si="99"/>
        <v>0.70710678118654757</v>
      </c>
    </row>
    <row r="3143" spans="1:11" x14ac:dyDescent="0.25">
      <c r="A3143">
        <v>3142</v>
      </c>
      <c r="B3143">
        <v>89</v>
      </c>
      <c r="C3143">
        <v>45</v>
      </c>
      <c r="D3143">
        <v>75000000</v>
      </c>
      <c r="E3143">
        <v>1004529.10009444</v>
      </c>
      <c r="F3143">
        <v>1004529.10009444</v>
      </c>
      <c r="G3143">
        <v>81344354.7633688</v>
      </c>
      <c r="H3143">
        <v>1420618.6771519999</v>
      </c>
      <c r="I3143">
        <v>163.80072167090501</v>
      </c>
      <c r="J3143">
        <f t="shared" si="98"/>
        <v>0.99984769515639127</v>
      </c>
      <c r="K3143">
        <f t="shared" si="99"/>
        <v>0.70710678118654757</v>
      </c>
    </row>
    <row r="3144" spans="1:11" x14ac:dyDescent="0.25">
      <c r="A3144">
        <v>3143</v>
      </c>
      <c r="B3144">
        <v>89</v>
      </c>
      <c r="C3144">
        <v>45</v>
      </c>
      <c r="D3144">
        <v>100000000</v>
      </c>
      <c r="E3144">
        <v>1313046.97359012</v>
      </c>
      <c r="F3144">
        <v>1313046.97359012</v>
      </c>
      <c r="G3144">
        <v>106340547.142278</v>
      </c>
      <c r="H3144">
        <v>1856928.83808409</v>
      </c>
      <c r="I3144">
        <v>279.93598028286198</v>
      </c>
      <c r="J3144">
        <f t="shared" si="98"/>
        <v>0.99984769515639127</v>
      </c>
      <c r="K3144">
        <f t="shared" si="99"/>
        <v>0.70710678118654757</v>
      </c>
    </row>
    <row r="3145" spans="1:11" x14ac:dyDescent="0.25">
      <c r="A3145">
        <v>3144</v>
      </c>
      <c r="B3145">
        <v>89</v>
      </c>
      <c r="C3145">
        <v>45</v>
      </c>
      <c r="D3145">
        <v>200000000</v>
      </c>
      <c r="E3145">
        <v>2547118.4675728101</v>
      </c>
      <c r="F3145">
        <v>2547118.4675728101</v>
      </c>
      <c r="G3145">
        <v>206325316.65791699</v>
      </c>
      <c r="H3145">
        <v>3602169.4818124501</v>
      </c>
      <c r="I3145">
        <v>1053.81877167229</v>
      </c>
      <c r="J3145">
        <f t="shared" si="98"/>
        <v>0.99984769515639127</v>
      </c>
      <c r="K3145">
        <f t="shared" si="99"/>
        <v>0.70710678118654757</v>
      </c>
    </row>
    <row r="3146" spans="1:11" x14ac:dyDescent="0.25">
      <c r="A3146">
        <v>3145</v>
      </c>
      <c r="B3146">
        <v>89</v>
      </c>
      <c r="C3146">
        <v>45</v>
      </c>
      <c r="D3146">
        <v>300000000</v>
      </c>
      <c r="E3146">
        <v>3781189.9615555098</v>
      </c>
      <c r="F3146">
        <v>3781189.9615555098</v>
      </c>
      <c r="G3146">
        <v>306310086.17355603</v>
      </c>
      <c r="H3146">
        <v>5347410.1255408097</v>
      </c>
      <c r="I3146">
        <v>2322.64837416829</v>
      </c>
      <c r="J3146">
        <f t="shared" si="98"/>
        <v>0.99984769515639127</v>
      </c>
      <c r="K3146">
        <f t="shared" si="99"/>
        <v>0.70710678118654757</v>
      </c>
    </row>
    <row r="3147" spans="1:11" x14ac:dyDescent="0.25">
      <c r="A3147">
        <v>3146</v>
      </c>
      <c r="B3147">
        <v>89</v>
      </c>
      <c r="C3147">
        <v>45</v>
      </c>
      <c r="D3147">
        <v>350000000</v>
      </c>
      <c r="E3147">
        <v>4398225.7085468601</v>
      </c>
      <c r="F3147">
        <v>4398225.7085468601</v>
      </c>
      <c r="G3147">
        <v>356302470.93137598</v>
      </c>
      <c r="H3147">
        <v>6220030.44740499</v>
      </c>
      <c r="I3147">
        <v>3142.6682295812602</v>
      </c>
      <c r="J3147">
        <f t="shared" si="98"/>
        <v>0.99984769515639127</v>
      </c>
      <c r="K3147">
        <f t="shared" si="99"/>
        <v>0.70710678118654757</v>
      </c>
    </row>
    <row r="3148" spans="1:11" x14ac:dyDescent="0.25">
      <c r="A3148">
        <v>3147</v>
      </c>
      <c r="B3148">
        <v>89</v>
      </c>
      <c r="C3148">
        <v>45</v>
      </c>
      <c r="D3148">
        <v>400000000</v>
      </c>
      <c r="E3148">
        <v>5015261.4555382105</v>
      </c>
      <c r="F3148">
        <v>5015261.4555382105</v>
      </c>
      <c r="G3148">
        <v>406294855.68919498</v>
      </c>
      <c r="H3148">
        <v>7092650.7692691702</v>
      </c>
      <c r="I3148">
        <v>4086.4247877708699</v>
      </c>
      <c r="J3148">
        <f t="shared" si="98"/>
        <v>0.99984769515639127</v>
      </c>
      <c r="K3148">
        <f t="shared" si="99"/>
        <v>0.70710678118654757</v>
      </c>
    </row>
    <row r="3149" spans="1:11" x14ac:dyDescent="0.25">
      <c r="A3149">
        <v>3148</v>
      </c>
      <c r="B3149">
        <v>89</v>
      </c>
      <c r="C3149">
        <v>45</v>
      </c>
      <c r="D3149">
        <v>500000000</v>
      </c>
      <c r="E3149">
        <v>6249332.9495209102</v>
      </c>
      <c r="F3149">
        <v>6249332.9495209102</v>
      </c>
      <c r="G3149">
        <v>506279625.204835</v>
      </c>
      <c r="H3149">
        <v>8837891.4129975308</v>
      </c>
      <c r="I3149">
        <v>6345.14801248001</v>
      </c>
      <c r="J3149">
        <f t="shared" si="98"/>
        <v>0.99984769515639127</v>
      </c>
      <c r="K3149">
        <f t="shared" si="99"/>
        <v>0.70710678118654757</v>
      </c>
    </row>
    <row r="3150" spans="1:11" x14ac:dyDescent="0.25">
      <c r="A3150">
        <v>3149</v>
      </c>
      <c r="B3150">
        <v>89</v>
      </c>
      <c r="C3150">
        <v>45</v>
      </c>
      <c r="D3150">
        <v>750000000</v>
      </c>
      <c r="E3150">
        <v>9334511.6844776608</v>
      </c>
      <c r="F3150">
        <v>9334511.6844776608</v>
      </c>
      <c r="G3150">
        <v>756241548.99393201</v>
      </c>
      <c r="H3150">
        <v>13200993.0223184</v>
      </c>
      <c r="I3150">
        <v>14157.348372844101</v>
      </c>
      <c r="J3150">
        <f t="shared" si="98"/>
        <v>0.99984769515639127</v>
      </c>
      <c r="K3150">
        <f t="shared" si="99"/>
        <v>0.70710678118654757</v>
      </c>
    </row>
    <row r="3151" spans="1:11" x14ac:dyDescent="0.25">
      <c r="A3151">
        <v>3150</v>
      </c>
      <c r="B3151">
        <v>89</v>
      </c>
      <c r="C3151">
        <v>45</v>
      </c>
      <c r="D3151">
        <v>1000000000</v>
      </c>
      <c r="E3151">
        <v>12419690.4194344</v>
      </c>
      <c r="F3151">
        <v>12419690.4194344</v>
      </c>
      <c r="G3151">
        <v>1006203472.78303</v>
      </c>
      <c r="H3151">
        <v>17564094.631639302</v>
      </c>
      <c r="I3151">
        <v>25062.9663026243</v>
      </c>
      <c r="J3151">
        <f t="shared" si="98"/>
        <v>0.99984769515639127</v>
      </c>
      <c r="K3151">
        <f t="shared" si="99"/>
        <v>0.70710678118654757</v>
      </c>
    </row>
    <row r="3152" spans="1:11" x14ac:dyDescent="0.25">
      <c r="A3152">
        <v>3151</v>
      </c>
      <c r="B3152">
        <v>89.9</v>
      </c>
      <c r="C3152">
        <v>45</v>
      </c>
      <c r="D3152">
        <v>100</v>
      </c>
      <c r="E3152">
        <v>7898.0763589197804</v>
      </c>
      <c r="F3152">
        <v>7898.0763589197804</v>
      </c>
      <c r="G3152">
        <v>6356842.5669569997</v>
      </c>
      <c r="H3152">
        <v>11169.566703442601</v>
      </c>
      <c r="I3152">
        <v>1.00003146285417</v>
      </c>
      <c r="J3152">
        <f t="shared" si="98"/>
        <v>0.99999847691328769</v>
      </c>
      <c r="K3152">
        <f t="shared" si="99"/>
        <v>0.70710678118654757</v>
      </c>
    </row>
    <row r="3153" spans="1:11" x14ac:dyDescent="0.25">
      <c r="A3153">
        <v>3152</v>
      </c>
      <c r="B3153">
        <v>89.9</v>
      </c>
      <c r="C3153">
        <v>45</v>
      </c>
      <c r="D3153">
        <v>500</v>
      </c>
      <c r="E3153">
        <v>7898.5700123289498</v>
      </c>
      <c r="F3153">
        <v>7898.5700123289498</v>
      </c>
      <c r="G3153">
        <v>6357242.5663477704</v>
      </c>
      <c r="H3153">
        <v>11170.264834789001</v>
      </c>
      <c r="I3153">
        <v>1.0001573192203399</v>
      </c>
      <c r="J3153">
        <f t="shared" si="98"/>
        <v>0.99999847691328769</v>
      </c>
      <c r="K3153">
        <f t="shared" si="99"/>
        <v>0.70710678118654757</v>
      </c>
    </row>
    <row r="3154" spans="1:11" x14ac:dyDescent="0.25">
      <c r="A3154">
        <v>3153</v>
      </c>
      <c r="B3154">
        <v>89.9</v>
      </c>
      <c r="C3154">
        <v>45</v>
      </c>
      <c r="D3154">
        <v>1000</v>
      </c>
      <c r="E3154">
        <v>7899.1870790904204</v>
      </c>
      <c r="F3154">
        <v>7899.1870790904104</v>
      </c>
      <c r="G3154">
        <v>6357742.5655862195</v>
      </c>
      <c r="H3154">
        <v>11171.137498971901</v>
      </c>
      <c r="I3154">
        <v>1.0003146508143801</v>
      </c>
      <c r="J3154">
        <f t="shared" si="98"/>
        <v>0.99999847691328769</v>
      </c>
      <c r="K3154">
        <f t="shared" si="99"/>
        <v>0.70710678118654757</v>
      </c>
    </row>
    <row r="3155" spans="1:11" x14ac:dyDescent="0.25">
      <c r="A3155">
        <v>3154</v>
      </c>
      <c r="B3155">
        <v>89.9</v>
      </c>
      <c r="C3155">
        <v>45</v>
      </c>
      <c r="D3155">
        <v>10000</v>
      </c>
      <c r="E3155">
        <v>7910.2942807967302</v>
      </c>
      <c r="F3155">
        <v>7910.2942807967302</v>
      </c>
      <c r="G3155">
        <v>6366742.5518784402</v>
      </c>
      <c r="H3155">
        <v>11186.845454265</v>
      </c>
      <c r="I3155">
        <v>1.0031487354089601</v>
      </c>
      <c r="J3155">
        <f t="shared" si="98"/>
        <v>0.99999847691328769</v>
      </c>
      <c r="K3155">
        <f t="shared" si="99"/>
        <v>0.70710678118654757</v>
      </c>
    </row>
    <row r="3156" spans="1:11" x14ac:dyDescent="0.25">
      <c r="A3156">
        <v>3155</v>
      </c>
      <c r="B3156">
        <v>89.9</v>
      </c>
      <c r="C3156">
        <v>45</v>
      </c>
      <c r="D3156">
        <v>50000</v>
      </c>
      <c r="E3156">
        <v>7959.6596217136903</v>
      </c>
      <c r="F3156">
        <v>7959.6596217136903</v>
      </c>
      <c r="G3156">
        <v>6406742.49095497</v>
      </c>
      <c r="H3156">
        <v>11256.658588901</v>
      </c>
      <c r="I3156">
        <v>1.0157931718258499</v>
      </c>
      <c r="J3156">
        <f t="shared" si="98"/>
        <v>0.99999847691328769</v>
      </c>
      <c r="K3156">
        <f t="shared" si="99"/>
        <v>0.70710678118654757</v>
      </c>
    </row>
    <row r="3157" spans="1:11" x14ac:dyDescent="0.25">
      <c r="A3157">
        <v>3156</v>
      </c>
      <c r="B3157">
        <v>89.9</v>
      </c>
      <c r="C3157">
        <v>45</v>
      </c>
      <c r="D3157">
        <v>100000</v>
      </c>
      <c r="E3157">
        <v>8021.3662978598804</v>
      </c>
      <c r="F3157">
        <v>8021.3662978598804</v>
      </c>
      <c r="G3157">
        <v>6456742.4148006402</v>
      </c>
      <c r="H3157">
        <v>11343.9250071959</v>
      </c>
      <c r="I3157">
        <v>1.0317100806042601</v>
      </c>
      <c r="J3157">
        <f t="shared" si="98"/>
        <v>0.99999847691328769</v>
      </c>
      <c r="K3157">
        <f t="shared" si="99"/>
        <v>0.70710678118654757</v>
      </c>
    </row>
    <row r="3158" spans="1:11" x14ac:dyDescent="0.25">
      <c r="A3158">
        <v>3157</v>
      </c>
      <c r="B3158">
        <v>89.9</v>
      </c>
      <c r="C3158">
        <v>45</v>
      </c>
      <c r="D3158">
        <v>200000</v>
      </c>
      <c r="E3158">
        <v>8144.7796501522698</v>
      </c>
      <c r="F3158">
        <v>8144.7796501522698</v>
      </c>
      <c r="G3158">
        <v>6556742.2624919703</v>
      </c>
      <c r="H3158">
        <v>11518.4578437857</v>
      </c>
      <c r="I3158">
        <v>1.06391510901874</v>
      </c>
      <c r="J3158">
        <f t="shared" si="98"/>
        <v>0.99999847691328769</v>
      </c>
      <c r="K3158">
        <f t="shared" si="99"/>
        <v>0.70710678118654757</v>
      </c>
    </row>
    <row r="3159" spans="1:11" x14ac:dyDescent="0.25">
      <c r="A3159">
        <v>3158</v>
      </c>
      <c r="B3159">
        <v>89.9</v>
      </c>
      <c r="C3159">
        <v>45</v>
      </c>
      <c r="D3159">
        <v>300000</v>
      </c>
      <c r="E3159">
        <v>8268.1930024446592</v>
      </c>
      <c r="F3159">
        <v>8268.1930024446592</v>
      </c>
      <c r="G3159">
        <v>6656742.1101833005</v>
      </c>
      <c r="H3159">
        <v>11692.9906803755</v>
      </c>
      <c r="I3159">
        <v>1.09661508524345</v>
      </c>
      <c r="J3159">
        <f t="shared" si="98"/>
        <v>0.99999847691328769</v>
      </c>
      <c r="K3159">
        <f t="shared" si="99"/>
        <v>0.70710678118654757</v>
      </c>
    </row>
    <row r="3160" spans="1:11" x14ac:dyDescent="0.25">
      <c r="A3160">
        <v>3159</v>
      </c>
      <c r="B3160">
        <v>89.9</v>
      </c>
      <c r="C3160">
        <v>45</v>
      </c>
      <c r="D3160">
        <v>400000</v>
      </c>
      <c r="E3160">
        <v>8391.6063547370504</v>
      </c>
      <c r="F3160">
        <v>8391.6063547370504</v>
      </c>
      <c r="G3160">
        <v>6756741.9578746203</v>
      </c>
      <c r="H3160">
        <v>11867.523516965301</v>
      </c>
      <c r="I3160">
        <v>1.12981000927838</v>
      </c>
      <c r="J3160">
        <f t="shared" si="98"/>
        <v>0.99999847691328769</v>
      </c>
      <c r="K3160">
        <f t="shared" si="99"/>
        <v>0.70710678118654757</v>
      </c>
    </row>
    <row r="3161" spans="1:11" x14ac:dyDescent="0.25">
      <c r="A3161">
        <v>3160</v>
      </c>
      <c r="B3161">
        <v>89.9</v>
      </c>
      <c r="C3161">
        <v>45</v>
      </c>
      <c r="D3161">
        <v>500000</v>
      </c>
      <c r="E3161">
        <v>8515.0197070294398</v>
      </c>
      <c r="F3161">
        <v>8515.0197070294398</v>
      </c>
      <c r="G3161">
        <v>6856741.8055659505</v>
      </c>
      <c r="H3161">
        <v>12042.056353555199</v>
      </c>
      <c r="I3161">
        <v>1.16349988112353</v>
      </c>
      <c r="J3161">
        <f t="shared" si="98"/>
        <v>0.99999847691328769</v>
      </c>
      <c r="K3161">
        <f t="shared" si="99"/>
        <v>0.70710678118654757</v>
      </c>
    </row>
    <row r="3162" spans="1:11" x14ac:dyDescent="0.25">
      <c r="A3162">
        <v>3161</v>
      </c>
      <c r="B3162">
        <v>89.9</v>
      </c>
      <c r="C3162">
        <v>45</v>
      </c>
      <c r="D3162">
        <v>750000</v>
      </c>
      <c r="E3162">
        <v>8823.5530877604106</v>
      </c>
      <c r="F3162">
        <v>8823.5530877604106</v>
      </c>
      <c r="G3162">
        <v>7106741.42479428</v>
      </c>
      <c r="H3162">
        <v>12478.388445029699</v>
      </c>
      <c r="I3162">
        <v>1.24988995740611</v>
      </c>
      <c r="J3162">
        <f t="shared" si="98"/>
        <v>0.99999847691328769</v>
      </c>
      <c r="K3162">
        <f t="shared" si="99"/>
        <v>0.70710678118654757</v>
      </c>
    </row>
    <row r="3163" spans="1:11" x14ac:dyDescent="0.25">
      <c r="A3163">
        <v>3162</v>
      </c>
      <c r="B3163">
        <v>89.9</v>
      </c>
      <c r="C3163">
        <v>45</v>
      </c>
      <c r="D3163">
        <v>1000000</v>
      </c>
      <c r="E3163">
        <v>9132.0864684913904</v>
      </c>
      <c r="F3163">
        <v>9132.0864684913904</v>
      </c>
      <c r="G3163">
        <v>7356741.0440226002</v>
      </c>
      <c r="H3163">
        <v>12914.720536504299</v>
      </c>
      <c r="I3163">
        <v>1.33937345750258</v>
      </c>
      <c r="J3163">
        <f t="shared" si="98"/>
        <v>0.99999847691328769</v>
      </c>
      <c r="K3163">
        <f t="shared" si="99"/>
        <v>0.70710678118654757</v>
      </c>
    </row>
    <row r="3164" spans="1:11" x14ac:dyDescent="0.25">
      <c r="A3164">
        <v>3163</v>
      </c>
      <c r="B3164">
        <v>89.9</v>
      </c>
      <c r="C3164">
        <v>45</v>
      </c>
      <c r="D3164">
        <v>2500000</v>
      </c>
      <c r="E3164">
        <v>10983.2867528772</v>
      </c>
      <c r="F3164">
        <v>10983.2867528772</v>
      </c>
      <c r="G3164">
        <v>8856738.7593925297</v>
      </c>
      <c r="H3164">
        <v>15532.713085351699</v>
      </c>
      <c r="I3164">
        <v>1.94123635817287</v>
      </c>
      <c r="J3164">
        <f t="shared" si="98"/>
        <v>0.99999847691328769</v>
      </c>
      <c r="K3164">
        <f t="shared" si="99"/>
        <v>0.70710678118654757</v>
      </c>
    </row>
    <row r="3165" spans="1:11" x14ac:dyDescent="0.25">
      <c r="A3165">
        <v>3164</v>
      </c>
      <c r="B3165">
        <v>89.9</v>
      </c>
      <c r="C3165">
        <v>45</v>
      </c>
      <c r="D3165">
        <v>5000000</v>
      </c>
      <c r="E3165">
        <v>14068.620560186901</v>
      </c>
      <c r="F3165">
        <v>14068.620560186901</v>
      </c>
      <c r="G3165">
        <v>11356734.9516757</v>
      </c>
      <c r="H3165">
        <v>19896.034000097301</v>
      </c>
      <c r="I3165">
        <v>3.19181509773377</v>
      </c>
      <c r="J3165">
        <f t="shared" si="98"/>
        <v>0.99999847691328769</v>
      </c>
      <c r="K3165">
        <f t="shared" si="99"/>
        <v>0.70710678118654757</v>
      </c>
    </row>
    <row r="3166" spans="1:11" x14ac:dyDescent="0.25">
      <c r="A3166">
        <v>3165</v>
      </c>
      <c r="B3166">
        <v>89.9</v>
      </c>
      <c r="C3166">
        <v>45</v>
      </c>
      <c r="D3166">
        <v>6000000</v>
      </c>
      <c r="E3166">
        <v>15302.7540831108</v>
      </c>
      <c r="F3166">
        <v>15302.7540831108</v>
      </c>
      <c r="G3166">
        <v>12356733.428588999</v>
      </c>
      <c r="H3166">
        <v>21641.362365995599</v>
      </c>
      <c r="I3166">
        <v>3.77866246034678</v>
      </c>
      <c r="J3166">
        <f t="shared" si="98"/>
        <v>0.99999847691328769</v>
      </c>
      <c r="K3166">
        <f t="shared" si="99"/>
        <v>0.70710678118654757</v>
      </c>
    </row>
    <row r="3167" spans="1:11" x14ac:dyDescent="0.25">
      <c r="A3167">
        <v>3166</v>
      </c>
      <c r="B3167">
        <v>89.9</v>
      </c>
      <c r="C3167">
        <v>45</v>
      </c>
      <c r="D3167">
        <v>7000000</v>
      </c>
      <c r="E3167">
        <v>16536.887606034699</v>
      </c>
      <c r="F3167">
        <v>16536.887606034699</v>
      </c>
      <c r="G3167">
        <v>13356731.905502301</v>
      </c>
      <c r="H3167">
        <v>23386.690731893901</v>
      </c>
      <c r="I3167">
        <v>4.4150046039818696</v>
      </c>
      <c r="J3167">
        <f t="shared" si="98"/>
        <v>0.99999847691328769</v>
      </c>
      <c r="K3167">
        <f t="shared" si="99"/>
        <v>0.70710678118654757</v>
      </c>
    </row>
    <row r="3168" spans="1:11" x14ac:dyDescent="0.25">
      <c r="A3168">
        <v>3167</v>
      </c>
      <c r="B3168">
        <v>89.9</v>
      </c>
      <c r="C3168">
        <v>45</v>
      </c>
      <c r="D3168">
        <v>8000000</v>
      </c>
      <c r="E3168">
        <v>17771.0211289586</v>
      </c>
      <c r="F3168">
        <v>17771.0211289586</v>
      </c>
      <c r="G3168">
        <v>14356730.3824156</v>
      </c>
      <c r="H3168">
        <v>25132.019097792101</v>
      </c>
      <c r="I3168">
        <v>5.1008415286390498</v>
      </c>
      <c r="J3168">
        <f t="shared" si="98"/>
        <v>0.99999847691328769</v>
      </c>
      <c r="K3168">
        <f t="shared" si="99"/>
        <v>0.70710678118654757</v>
      </c>
    </row>
    <row r="3169" spans="1:11" x14ac:dyDescent="0.25">
      <c r="A3169">
        <v>3168</v>
      </c>
      <c r="B3169">
        <v>89.9</v>
      </c>
      <c r="C3169">
        <v>45</v>
      </c>
      <c r="D3169">
        <v>9000000</v>
      </c>
      <c r="E3169">
        <v>19005.154651882502</v>
      </c>
      <c r="F3169">
        <v>19005.154651882502</v>
      </c>
      <c r="G3169">
        <v>15356728.8593289</v>
      </c>
      <c r="H3169">
        <v>26877.347463690399</v>
      </c>
      <c r="I3169">
        <v>5.8361732343183199</v>
      </c>
      <c r="J3169">
        <f t="shared" si="98"/>
        <v>0.99999847691328769</v>
      </c>
      <c r="K3169">
        <f t="shared" si="99"/>
        <v>0.70710678118654757</v>
      </c>
    </row>
    <row r="3170" spans="1:11" x14ac:dyDescent="0.25">
      <c r="A3170">
        <v>3169</v>
      </c>
      <c r="B3170">
        <v>89.9</v>
      </c>
      <c r="C3170">
        <v>45</v>
      </c>
      <c r="D3170">
        <v>10000000</v>
      </c>
      <c r="E3170">
        <v>20239.288174806399</v>
      </c>
      <c r="F3170">
        <v>20239.288174806399</v>
      </c>
      <c r="G3170">
        <v>16356727.3362421</v>
      </c>
      <c r="H3170">
        <v>28622.675829588701</v>
      </c>
      <c r="I3170">
        <v>6.62099972101967</v>
      </c>
      <c r="J3170">
        <f t="shared" si="98"/>
        <v>0.99999847691328769</v>
      </c>
      <c r="K3170">
        <f t="shared" si="99"/>
        <v>0.70710678118654757</v>
      </c>
    </row>
    <row r="3171" spans="1:11" x14ac:dyDescent="0.25">
      <c r="A3171">
        <v>3170</v>
      </c>
      <c r="B3171">
        <v>89.9</v>
      </c>
      <c r="C3171">
        <v>45</v>
      </c>
      <c r="D3171">
        <v>15000000</v>
      </c>
      <c r="E3171">
        <v>26409.955789425901</v>
      </c>
      <c r="F3171">
        <v>26409.955789425901</v>
      </c>
      <c r="G3171">
        <v>21356719.720808599</v>
      </c>
      <c r="H3171">
        <v>37349.317659079999</v>
      </c>
      <c r="I3171">
        <v>11.2875538698577</v>
      </c>
      <c r="J3171">
        <f t="shared" si="98"/>
        <v>0.99999847691328769</v>
      </c>
      <c r="K3171">
        <f t="shared" si="99"/>
        <v>0.70710678118654757</v>
      </c>
    </row>
    <row r="3172" spans="1:11" x14ac:dyDescent="0.25">
      <c r="A3172">
        <v>3171</v>
      </c>
      <c r="B3172">
        <v>89.9</v>
      </c>
      <c r="C3172">
        <v>45</v>
      </c>
      <c r="D3172">
        <v>20000000</v>
      </c>
      <c r="E3172">
        <v>32580.6234040454</v>
      </c>
      <c r="F3172">
        <v>32580.6234040454</v>
      </c>
      <c r="G3172">
        <v>26356712.105374999</v>
      </c>
      <c r="H3172">
        <v>46075.959488571301</v>
      </c>
      <c r="I3172">
        <v>17.1914775442478</v>
      </c>
      <c r="J3172">
        <f t="shared" si="98"/>
        <v>0.99999847691328769</v>
      </c>
      <c r="K3172">
        <f t="shared" si="99"/>
        <v>0.70710678118654757</v>
      </c>
    </row>
    <row r="3173" spans="1:11" x14ac:dyDescent="0.25">
      <c r="A3173">
        <v>3172</v>
      </c>
      <c r="B3173">
        <v>89.9</v>
      </c>
      <c r="C3173">
        <v>45</v>
      </c>
      <c r="D3173">
        <v>25000000</v>
      </c>
      <c r="E3173">
        <v>38751.291018664902</v>
      </c>
      <c r="F3173">
        <v>38751.291018664902</v>
      </c>
      <c r="G3173">
        <v>31356704.4899415</v>
      </c>
      <c r="H3173">
        <v>54802.601318062603</v>
      </c>
      <c r="I3173">
        <v>24.3327707441901</v>
      </c>
      <c r="J3173">
        <f t="shared" si="98"/>
        <v>0.99999847691328769</v>
      </c>
      <c r="K3173">
        <f t="shared" si="99"/>
        <v>0.70710678118654757</v>
      </c>
    </row>
    <row r="3174" spans="1:11" x14ac:dyDescent="0.25">
      <c r="A3174">
        <v>3173</v>
      </c>
      <c r="B3174">
        <v>89.9</v>
      </c>
      <c r="C3174">
        <v>45</v>
      </c>
      <c r="D3174">
        <v>30000000</v>
      </c>
      <c r="E3174">
        <v>44921.958633284303</v>
      </c>
      <c r="F3174">
        <v>44921.958633284303</v>
      </c>
      <c r="G3174">
        <v>36356696.874507897</v>
      </c>
      <c r="H3174">
        <v>63529.243147553898</v>
      </c>
      <c r="I3174">
        <v>32.711433469684501</v>
      </c>
      <c r="J3174">
        <f t="shared" si="98"/>
        <v>0.99999847691328769</v>
      </c>
      <c r="K3174">
        <f t="shared" si="99"/>
        <v>0.70710678118654757</v>
      </c>
    </row>
    <row r="3175" spans="1:11" x14ac:dyDescent="0.25">
      <c r="A3175">
        <v>3174</v>
      </c>
      <c r="B3175">
        <v>89.9</v>
      </c>
      <c r="C3175">
        <v>45</v>
      </c>
      <c r="D3175">
        <v>35000000</v>
      </c>
      <c r="E3175">
        <v>51092.626247903798</v>
      </c>
      <c r="F3175">
        <v>51092.626247903798</v>
      </c>
      <c r="G3175">
        <v>41356689.259074301</v>
      </c>
      <c r="H3175">
        <v>72255.884977045207</v>
      </c>
      <c r="I3175">
        <v>42.327465720731098</v>
      </c>
      <c r="J3175">
        <f t="shared" si="98"/>
        <v>0.99999847691328769</v>
      </c>
      <c r="K3175">
        <f t="shared" si="99"/>
        <v>0.70710678118654757</v>
      </c>
    </row>
    <row r="3176" spans="1:11" x14ac:dyDescent="0.25">
      <c r="A3176">
        <v>3175</v>
      </c>
      <c r="B3176">
        <v>89.9</v>
      </c>
      <c r="C3176">
        <v>45</v>
      </c>
      <c r="D3176">
        <v>40000000</v>
      </c>
      <c r="E3176">
        <v>57263.2938625233</v>
      </c>
      <c r="F3176">
        <v>57263.2938625233</v>
      </c>
      <c r="G3176">
        <v>46356681.643640801</v>
      </c>
      <c r="H3176">
        <v>80982.526806536494</v>
      </c>
      <c r="I3176">
        <v>53.1808674973298</v>
      </c>
      <c r="J3176">
        <f t="shared" si="98"/>
        <v>0.99999847691328769</v>
      </c>
      <c r="K3176">
        <f t="shared" si="99"/>
        <v>0.70710678118654757</v>
      </c>
    </row>
    <row r="3177" spans="1:11" x14ac:dyDescent="0.25">
      <c r="A3177">
        <v>3176</v>
      </c>
      <c r="B3177">
        <v>89.9</v>
      </c>
      <c r="C3177">
        <v>45</v>
      </c>
      <c r="D3177">
        <v>50000000</v>
      </c>
      <c r="E3177">
        <v>69604.629091762297</v>
      </c>
      <c r="F3177">
        <v>69604.629091762297</v>
      </c>
      <c r="G3177">
        <v>56356666.412773602</v>
      </c>
      <c r="H3177">
        <v>98435.810465519098</v>
      </c>
      <c r="I3177">
        <v>78.599779627183494</v>
      </c>
      <c r="J3177">
        <f t="shared" si="98"/>
        <v>0.99999847691328769</v>
      </c>
      <c r="K3177">
        <f t="shared" si="99"/>
        <v>0.70710678118654757</v>
      </c>
    </row>
    <row r="3178" spans="1:11" x14ac:dyDescent="0.25">
      <c r="A3178">
        <v>3177</v>
      </c>
      <c r="B3178">
        <v>89.9</v>
      </c>
      <c r="C3178">
        <v>45</v>
      </c>
      <c r="D3178">
        <v>75000000</v>
      </c>
      <c r="E3178">
        <v>100457.967164859</v>
      </c>
      <c r="F3178">
        <v>100457.967164859</v>
      </c>
      <c r="G3178">
        <v>81356628.3356058</v>
      </c>
      <c r="H3178">
        <v>142069.01961297501</v>
      </c>
      <c r="I3178">
        <v>163.80102664898001</v>
      </c>
      <c r="J3178">
        <f t="shared" si="98"/>
        <v>0.99999847691328769</v>
      </c>
      <c r="K3178">
        <f t="shared" si="99"/>
        <v>0.70710678118654757</v>
      </c>
    </row>
    <row r="3179" spans="1:11" x14ac:dyDescent="0.25">
      <c r="A3179">
        <v>3178</v>
      </c>
      <c r="B3179">
        <v>89.9</v>
      </c>
      <c r="C3179">
        <v>45</v>
      </c>
      <c r="D3179">
        <v>100000000</v>
      </c>
      <c r="E3179">
        <v>131311.30523795701</v>
      </c>
      <c r="F3179">
        <v>131311.30523795701</v>
      </c>
      <c r="G3179">
        <v>106356590.25843801</v>
      </c>
      <c r="H3179">
        <v>185702.22876043199</v>
      </c>
      <c r="I3179">
        <v>279.93651180958</v>
      </c>
      <c r="J3179">
        <f t="shared" si="98"/>
        <v>0.99999847691328769</v>
      </c>
      <c r="K3179">
        <f t="shared" si="99"/>
        <v>0.70710678118654757</v>
      </c>
    </row>
    <row r="3180" spans="1:11" x14ac:dyDescent="0.25">
      <c r="A3180">
        <v>3179</v>
      </c>
      <c r="B3180">
        <v>89.9</v>
      </c>
      <c r="C3180">
        <v>45</v>
      </c>
      <c r="D3180">
        <v>200000000</v>
      </c>
      <c r="E3180">
        <v>254724.65753034601</v>
      </c>
      <c r="F3180">
        <v>254724.65753034601</v>
      </c>
      <c r="G3180">
        <v>206356437.94976601</v>
      </c>
      <c r="H3180">
        <v>360235.06535025802</v>
      </c>
      <c r="I3180">
        <v>1053.82083384001</v>
      </c>
      <c r="J3180">
        <f t="shared" si="98"/>
        <v>0.99999847691328769</v>
      </c>
      <c r="K3180">
        <f t="shared" si="99"/>
        <v>0.70710678118654757</v>
      </c>
    </row>
    <row r="3181" spans="1:11" x14ac:dyDescent="0.25">
      <c r="A3181">
        <v>3180</v>
      </c>
      <c r="B3181">
        <v>89.9</v>
      </c>
      <c r="C3181">
        <v>45</v>
      </c>
      <c r="D3181">
        <v>300000000</v>
      </c>
      <c r="E3181">
        <v>378138.00982273603</v>
      </c>
      <c r="F3181">
        <v>378138.00982273603</v>
      </c>
      <c r="G3181">
        <v>306356285.64109498</v>
      </c>
      <c r="H3181">
        <v>534767.90194008395</v>
      </c>
      <c r="I3181">
        <v>2322.6529660912902</v>
      </c>
      <c r="J3181">
        <f t="shared" si="98"/>
        <v>0.99999847691328769</v>
      </c>
      <c r="K3181">
        <f t="shared" si="99"/>
        <v>0.70710678118654757</v>
      </c>
    </row>
    <row r="3182" spans="1:11" x14ac:dyDescent="0.25">
      <c r="A3182">
        <v>3181</v>
      </c>
      <c r="B3182">
        <v>89.9</v>
      </c>
      <c r="C3182">
        <v>45</v>
      </c>
      <c r="D3182">
        <v>350000000</v>
      </c>
      <c r="E3182">
        <v>439844.68596893101</v>
      </c>
      <c r="F3182">
        <v>439844.68596893101</v>
      </c>
      <c r="G3182">
        <v>356356209.48675901</v>
      </c>
      <c r="H3182">
        <v>622034.32023499697</v>
      </c>
      <c r="I3182">
        <v>3142.6744610497499</v>
      </c>
      <c r="J3182">
        <f t="shared" si="98"/>
        <v>0.99999847691328769</v>
      </c>
      <c r="K3182">
        <f t="shared" si="99"/>
        <v>0.70710678118654757</v>
      </c>
    </row>
    <row r="3183" spans="1:11" x14ac:dyDescent="0.25">
      <c r="A3183">
        <v>3182</v>
      </c>
      <c r="B3183">
        <v>89.9</v>
      </c>
      <c r="C3183">
        <v>45</v>
      </c>
      <c r="D3183">
        <v>400000000</v>
      </c>
      <c r="E3183">
        <v>501551.36211512599</v>
      </c>
      <c r="F3183">
        <v>501551.36211512599</v>
      </c>
      <c r="G3183">
        <v>406356133.33242399</v>
      </c>
      <c r="H3183">
        <v>709300.73852990998</v>
      </c>
      <c r="I3183">
        <v>4086.4329085634199</v>
      </c>
      <c r="J3183">
        <f t="shared" si="98"/>
        <v>0.99999847691328769</v>
      </c>
      <c r="K3183">
        <f t="shared" si="99"/>
        <v>0.70710678118654757</v>
      </c>
    </row>
    <row r="3184" spans="1:11" x14ac:dyDescent="0.25">
      <c r="A3184">
        <v>3183</v>
      </c>
      <c r="B3184">
        <v>89.9</v>
      </c>
      <c r="C3184">
        <v>45</v>
      </c>
      <c r="D3184">
        <v>500000000</v>
      </c>
      <c r="E3184">
        <v>624964.71440751501</v>
      </c>
      <c r="F3184">
        <v>624964.71440751501</v>
      </c>
      <c r="G3184">
        <v>506355981.02375299</v>
      </c>
      <c r="H3184">
        <v>883833.57511973602</v>
      </c>
      <c r="I3184">
        <v>6345.1606612564101</v>
      </c>
      <c r="J3184">
        <f t="shared" si="98"/>
        <v>0.99999847691328769</v>
      </c>
      <c r="K3184">
        <f t="shared" si="99"/>
        <v>0.70710678118654757</v>
      </c>
    </row>
    <row r="3185" spans="1:11" x14ac:dyDescent="0.25">
      <c r="A3185">
        <v>3184</v>
      </c>
      <c r="B3185">
        <v>89.9</v>
      </c>
      <c r="C3185">
        <v>45</v>
      </c>
      <c r="D3185">
        <v>750000000</v>
      </c>
      <c r="E3185">
        <v>933498.09513848904</v>
      </c>
      <c r="F3185">
        <v>933498.09513848904</v>
      </c>
      <c r="G3185">
        <v>756355600.25207496</v>
      </c>
      <c r="H3185">
        <v>1320165.6665943</v>
      </c>
      <c r="I3185">
        <v>14157.3767127051</v>
      </c>
      <c r="J3185">
        <f t="shared" si="98"/>
        <v>0.99999847691328769</v>
      </c>
      <c r="K3185">
        <f t="shared" si="99"/>
        <v>0.70710678118654757</v>
      </c>
    </row>
    <row r="3186" spans="1:11" x14ac:dyDescent="0.25">
      <c r="A3186">
        <v>3185</v>
      </c>
      <c r="B3186">
        <v>89.9</v>
      </c>
      <c r="C3186">
        <v>45</v>
      </c>
      <c r="D3186">
        <v>1000000000</v>
      </c>
      <c r="E3186">
        <v>1242031.47586946</v>
      </c>
      <c r="F3186">
        <v>1242031.47586946</v>
      </c>
      <c r="G3186">
        <v>1006355219.48039</v>
      </c>
      <c r="H3186">
        <v>1756497.75806886</v>
      </c>
      <c r="I3186">
        <v>25063.016578034101</v>
      </c>
      <c r="J3186">
        <f t="shared" si="98"/>
        <v>0.99999847691328769</v>
      </c>
      <c r="K3186">
        <f t="shared" si="99"/>
        <v>0.70710678118654757</v>
      </c>
    </row>
    <row r="3187" spans="1:11" x14ac:dyDescent="0.25">
      <c r="A3187">
        <v>3186</v>
      </c>
      <c r="B3187">
        <v>0.1</v>
      </c>
      <c r="C3187">
        <v>45</v>
      </c>
      <c r="D3187">
        <v>-100</v>
      </c>
      <c r="E3187">
        <v>4509946.3902935302</v>
      </c>
      <c r="F3187">
        <v>4509946.3902935302</v>
      </c>
      <c r="G3187">
        <v>11057.247548257899</v>
      </c>
      <c r="H3187">
        <v>6378027.3507286999</v>
      </c>
      <c r="I3187">
        <v>0.99996864312695599</v>
      </c>
      <c r="J3187">
        <f t="shared" si="98"/>
        <v>1.7453283658983088E-3</v>
      </c>
      <c r="K3187">
        <f t="shared" si="99"/>
        <v>0.70710678118654757</v>
      </c>
    </row>
    <row r="3188" spans="1:11" x14ac:dyDescent="0.25">
      <c r="A3188">
        <v>3186</v>
      </c>
      <c r="B3188">
        <v>0.1</v>
      </c>
      <c r="C3188">
        <v>45</v>
      </c>
      <c r="D3188">
        <v>-100</v>
      </c>
      <c r="E3188">
        <v>4509946.3902935302</v>
      </c>
      <c r="F3188">
        <v>4509946.3902935302</v>
      </c>
      <c r="G3188">
        <v>11057.247548257899</v>
      </c>
      <c r="H3188">
        <v>6378027.3507286999</v>
      </c>
      <c r="I3188">
        <v>0.99996864312695599</v>
      </c>
      <c r="J3188">
        <f t="shared" si="98"/>
        <v>1.7453283658983088E-3</v>
      </c>
      <c r="K3188">
        <f t="shared" si="99"/>
        <v>0.70710678118654757</v>
      </c>
    </row>
    <row r="3189" spans="1:11" x14ac:dyDescent="0.25">
      <c r="A3189">
        <v>3187</v>
      </c>
      <c r="B3189">
        <v>0.1</v>
      </c>
      <c r="C3189">
        <v>45</v>
      </c>
      <c r="D3189">
        <v>-500</v>
      </c>
      <c r="E3189">
        <v>4509663.5480118496</v>
      </c>
      <c r="F3189">
        <v>4509663.5480118496</v>
      </c>
      <c r="G3189">
        <v>11056.549416911599</v>
      </c>
      <c r="H3189">
        <v>6377627.3513379302</v>
      </c>
      <c r="I3189">
        <v>0.99984322055112496</v>
      </c>
      <c r="J3189">
        <f t="shared" si="98"/>
        <v>1.7453283658983088E-3</v>
      </c>
      <c r="K3189">
        <f t="shared" si="99"/>
        <v>0.70710678118654757</v>
      </c>
    </row>
    <row r="3190" spans="1:11" x14ac:dyDescent="0.25">
      <c r="A3190">
        <v>3187</v>
      </c>
      <c r="B3190">
        <v>0.1</v>
      </c>
      <c r="C3190">
        <v>45</v>
      </c>
      <c r="D3190">
        <v>-500</v>
      </c>
      <c r="E3190">
        <v>4509663.5480118496</v>
      </c>
      <c r="F3190">
        <v>4509663.5480118496</v>
      </c>
      <c r="G3190">
        <v>11056.549416911599</v>
      </c>
      <c r="H3190">
        <v>6377627.3513379302</v>
      </c>
      <c r="I3190">
        <v>0.99984322055112496</v>
      </c>
      <c r="J3190">
        <f t="shared" si="98"/>
        <v>1.7453283658983088E-3</v>
      </c>
      <c r="K3190">
        <f t="shared" si="99"/>
        <v>0.70710678118654757</v>
      </c>
    </row>
    <row r="3191" spans="1:11" x14ac:dyDescent="0.25">
      <c r="A3191">
        <v>3188</v>
      </c>
      <c r="B3191">
        <v>0.1</v>
      </c>
      <c r="C3191">
        <v>45</v>
      </c>
      <c r="D3191">
        <v>-1000</v>
      </c>
      <c r="E3191">
        <v>4509309.9951597499</v>
      </c>
      <c r="F3191">
        <v>4509309.9951597499</v>
      </c>
      <c r="G3191">
        <v>11055.676752728599</v>
      </c>
      <c r="H3191">
        <v>6377127.3520994801</v>
      </c>
      <c r="I3191">
        <v>0.99968645339311302</v>
      </c>
      <c r="J3191">
        <f t="shared" si="98"/>
        <v>1.7453283658983088E-3</v>
      </c>
      <c r="K3191">
        <f t="shared" si="99"/>
        <v>0.70710678118654757</v>
      </c>
    </row>
    <row r="3192" spans="1:11" x14ac:dyDescent="0.25">
      <c r="A3192">
        <v>3188</v>
      </c>
      <c r="B3192">
        <v>0.1</v>
      </c>
      <c r="C3192">
        <v>45</v>
      </c>
      <c r="D3192">
        <v>-1000</v>
      </c>
      <c r="E3192">
        <v>4509309.9951597499</v>
      </c>
      <c r="F3192">
        <v>4509309.9951597499</v>
      </c>
      <c r="G3192">
        <v>11055.676752728599</v>
      </c>
      <c r="H3192">
        <v>6377127.3520994801</v>
      </c>
      <c r="I3192">
        <v>0.99968645339311302</v>
      </c>
      <c r="J3192">
        <f t="shared" si="98"/>
        <v>1.7453283658983088E-3</v>
      </c>
      <c r="K3192">
        <f t="shared" si="99"/>
        <v>0.70710678118654757</v>
      </c>
    </row>
    <row r="3193" spans="1:11" x14ac:dyDescent="0.25">
      <c r="A3193">
        <v>3189</v>
      </c>
      <c r="B3193">
        <v>0.1</v>
      </c>
      <c r="C3193">
        <v>45</v>
      </c>
      <c r="D3193">
        <v>-10000</v>
      </c>
      <c r="E3193">
        <v>4502946.0438219402</v>
      </c>
      <c r="F3193">
        <v>4502946.0438219402</v>
      </c>
      <c r="G3193">
        <v>11039.9687974356</v>
      </c>
      <c r="H3193">
        <v>6368127.3658072604</v>
      </c>
      <c r="I3193">
        <v>0.99686674628616301</v>
      </c>
      <c r="J3193">
        <f t="shared" si="98"/>
        <v>1.7453283658983088E-3</v>
      </c>
      <c r="K3193">
        <f t="shared" si="99"/>
        <v>0.70710678118654757</v>
      </c>
    </row>
    <row r="3194" spans="1:11" x14ac:dyDescent="0.25">
      <c r="A3194">
        <v>3189</v>
      </c>
      <c r="B3194">
        <v>0.1</v>
      </c>
      <c r="C3194">
        <v>45</v>
      </c>
      <c r="D3194">
        <v>-10000</v>
      </c>
      <c r="E3194">
        <v>4502946.0438219402</v>
      </c>
      <c r="F3194">
        <v>4502946.0438219402</v>
      </c>
      <c r="G3194">
        <v>11039.9687974356</v>
      </c>
      <c r="H3194">
        <v>6368127.3658072604</v>
      </c>
      <c r="I3194">
        <v>0.99686674628616301</v>
      </c>
      <c r="J3194">
        <f t="shared" si="98"/>
        <v>1.7453283658983088E-3</v>
      </c>
      <c r="K3194">
        <f t="shared" si="99"/>
        <v>0.70710678118654757</v>
      </c>
    </row>
    <row r="3195" spans="1:11" x14ac:dyDescent="0.25">
      <c r="A3195">
        <v>3190</v>
      </c>
      <c r="B3195">
        <v>0.1</v>
      </c>
      <c r="C3195">
        <v>45</v>
      </c>
      <c r="D3195">
        <v>-50000</v>
      </c>
      <c r="E3195">
        <v>4474661.8156538699</v>
      </c>
      <c r="F3195">
        <v>4474661.8156538699</v>
      </c>
      <c r="G3195">
        <v>10970.1556627996</v>
      </c>
      <c r="H3195">
        <v>6328127.4267307296</v>
      </c>
      <c r="I3195">
        <v>0.98438289487598096</v>
      </c>
      <c r="J3195">
        <f t="shared" si="98"/>
        <v>1.7453283658983088E-3</v>
      </c>
      <c r="K3195">
        <f t="shared" si="99"/>
        <v>0.70710678118654757</v>
      </c>
    </row>
    <row r="3196" spans="1:11" x14ac:dyDescent="0.25">
      <c r="A3196">
        <v>3190</v>
      </c>
      <c r="B3196">
        <v>0.1</v>
      </c>
      <c r="C3196">
        <v>45</v>
      </c>
      <c r="D3196">
        <v>-50000</v>
      </c>
      <c r="E3196">
        <v>4474661.8156538699</v>
      </c>
      <c r="F3196">
        <v>4474661.8156538699</v>
      </c>
      <c r="G3196">
        <v>10970.1556627996</v>
      </c>
      <c r="H3196">
        <v>6328127.4267307296</v>
      </c>
      <c r="I3196">
        <v>0.98438289487598096</v>
      </c>
      <c r="J3196">
        <f t="shared" si="98"/>
        <v>1.7453283658983088E-3</v>
      </c>
      <c r="K3196">
        <f t="shared" si="99"/>
        <v>0.70710678118654757</v>
      </c>
    </row>
    <row r="3197" spans="1:11" x14ac:dyDescent="0.25">
      <c r="A3197">
        <v>3191</v>
      </c>
      <c r="B3197">
        <v>0.1</v>
      </c>
      <c r="C3197">
        <v>45</v>
      </c>
      <c r="D3197">
        <v>-100000</v>
      </c>
      <c r="E3197">
        <v>4439306.5304437904</v>
      </c>
      <c r="F3197">
        <v>4439306.5304437904</v>
      </c>
      <c r="G3197">
        <v>10882.8892445047</v>
      </c>
      <c r="H3197">
        <v>6278127.5028850604</v>
      </c>
      <c r="I3197">
        <v>0.96888869836486902</v>
      </c>
      <c r="J3197">
        <f t="shared" si="98"/>
        <v>1.7453283658983088E-3</v>
      </c>
      <c r="K3197">
        <f t="shared" si="99"/>
        <v>0.70710678118654757</v>
      </c>
    </row>
    <row r="3198" spans="1:11" x14ac:dyDescent="0.25">
      <c r="A3198">
        <v>3191</v>
      </c>
      <c r="B3198">
        <v>0.1</v>
      </c>
      <c r="C3198">
        <v>45</v>
      </c>
      <c r="D3198">
        <v>-100000</v>
      </c>
      <c r="E3198">
        <v>4439306.5304437904</v>
      </c>
      <c r="F3198">
        <v>4439306.5304437904</v>
      </c>
      <c r="G3198">
        <v>10882.8892445047</v>
      </c>
      <c r="H3198">
        <v>6278127.5028850604</v>
      </c>
      <c r="I3198">
        <v>0.96888869836486902</v>
      </c>
      <c r="J3198">
        <f t="shared" si="98"/>
        <v>1.7453283658983088E-3</v>
      </c>
      <c r="K3198">
        <f t="shared" si="99"/>
        <v>0.70710678118654757</v>
      </c>
    </row>
    <row r="3199" spans="1:11" x14ac:dyDescent="0.25">
      <c r="A3199">
        <v>3192</v>
      </c>
      <c r="B3199">
        <v>0.1</v>
      </c>
      <c r="C3199">
        <v>45</v>
      </c>
      <c r="D3199">
        <v>-200000</v>
      </c>
      <c r="E3199">
        <v>4368595.9600236304</v>
      </c>
      <c r="F3199">
        <v>4368595.9600236304</v>
      </c>
      <c r="G3199">
        <v>10708.3564079149</v>
      </c>
      <c r="H3199">
        <v>6178127.6551937303</v>
      </c>
      <c r="I3199">
        <v>0.93826903118136995</v>
      </c>
      <c r="J3199">
        <f t="shared" si="98"/>
        <v>1.7453283658983088E-3</v>
      </c>
      <c r="K3199">
        <f t="shared" si="99"/>
        <v>0.70710678118654757</v>
      </c>
    </row>
    <row r="3200" spans="1:11" x14ac:dyDescent="0.25">
      <c r="A3200">
        <v>3192</v>
      </c>
      <c r="B3200">
        <v>0.1</v>
      </c>
      <c r="C3200">
        <v>45</v>
      </c>
      <c r="D3200">
        <v>-200000</v>
      </c>
      <c r="E3200">
        <v>4368595.9600236304</v>
      </c>
      <c r="F3200">
        <v>4368595.9600236304</v>
      </c>
      <c r="G3200">
        <v>10708.3564079149</v>
      </c>
      <c r="H3200">
        <v>6178127.6551937303</v>
      </c>
      <c r="I3200">
        <v>0.93826903118136995</v>
      </c>
      <c r="J3200">
        <f t="shared" si="98"/>
        <v>1.7453283658983088E-3</v>
      </c>
      <c r="K3200">
        <f t="shared" si="99"/>
        <v>0.70710678118654757</v>
      </c>
    </row>
    <row r="3201" spans="1:11" x14ac:dyDescent="0.25">
      <c r="A3201">
        <v>3193</v>
      </c>
      <c r="B3201">
        <v>0.1</v>
      </c>
      <c r="C3201">
        <v>45</v>
      </c>
      <c r="D3201">
        <v>-300000</v>
      </c>
      <c r="E3201">
        <v>4297885.3896034705</v>
      </c>
      <c r="F3201">
        <v>4297885.3896034705</v>
      </c>
      <c r="G3201">
        <v>10533.823571325</v>
      </c>
      <c r="H3201">
        <v>6078127.8075024001</v>
      </c>
      <c r="I3201">
        <v>0.90814099844950102</v>
      </c>
      <c r="J3201">
        <f t="shared" si="98"/>
        <v>1.7453283658983088E-3</v>
      </c>
      <c r="K3201">
        <f t="shared" si="99"/>
        <v>0.70710678118654757</v>
      </c>
    </row>
    <row r="3202" spans="1:11" x14ac:dyDescent="0.25">
      <c r="A3202">
        <v>3193</v>
      </c>
      <c r="B3202">
        <v>0.1</v>
      </c>
      <c r="C3202">
        <v>45</v>
      </c>
      <c r="D3202">
        <v>-300000</v>
      </c>
      <c r="E3202">
        <v>4297885.3896034705</v>
      </c>
      <c r="F3202">
        <v>4297885.3896034705</v>
      </c>
      <c r="G3202">
        <v>10533.823571325</v>
      </c>
      <c r="H3202">
        <v>6078127.8075024001</v>
      </c>
      <c r="I3202">
        <v>0.90814099844950102</v>
      </c>
      <c r="J3202">
        <f t="shared" ref="J3202:J3265" si="100">SIN(B3202*PI()/180)</f>
        <v>1.7453283658983088E-3</v>
      </c>
      <c r="K3202">
        <f t="shared" ref="K3202:K3265" si="101">COS(C3202*PI()/180)</f>
        <v>0.70710678118654757</v>
      </c>
    </row>
    <row r="3203" spans="1:11" x14ac:dyDescent="0.25">
      <c r="A3203">
        <v>3194</v>
      </c>
      <c r="B3203">
        <v>0.1</v>
      </c>
      <c r="C3203">
        <v>45</v>
      </c>
      <c r="D3203">
        <v>-400000</v>
      </c>
      <c r="E3203">
        <v>4227174.8191833096</v>
      </c>
      <c r="F3203">
        <v>4227174.8191833096</v>
      </c>
      <c r="G3203">
        <v>10359.290734735199</v>
      </c>
      <c r="H3203">
        <v>5978127.9598110802</v>
      </c>
      <c r="I3203">
        <v>0.87850460016926202</v>
      </c>
      <c r="J3203">
        <f t="shared" si="100"/>
        <v>1.7453283658983088E-3</v>
      </c>
      <c r="K3203">
        <f t="shared" si="101"/>
        <v>0.70710678118654757</v>
      </c>
    </row>
    <row r="3204" spans="1:11" x14ac:dyDescent="0.25">
      <c r="A3204">
        <v>3194</v>
      </c>
      <c r="B3204">
        <v>0.1</v>
      </c>
      <c r="C3204">
        <v>45</v>
      </c>
      <c r="D3204">
        <v>-400000</v>
      </c>
      <c r="E3204">
        <v>4227174.8191833096</v>
      </c>
      <c r="F3204">
        <v>4227174.8191833096</v>
      </c>
      <c r="G3204">
        <v>10359.290734735199</v>
      </c>
      <c r="H3204">
        <v>5978127.9598110802</v>
      </c>
      <c r="I3204">
        <v>0.87850460016926202</v>
      </c>
      <c r="J3204">
        <f t="shared" si="100"/>
        <v>1.7453283658983088E-3</v>
      </c>
      <c r="K3204">
        <f t="shared" si="101"/>
        <v>0.70710678118654757</v>
      </c>
    </row>
    <row r="3205" spans="1:11" x14ac:dyDescent="0.25">
      <c r="A3205">
        <v>3195</v>
      </c>
      <c r="B3205">
        <v>0.1</v>
      </c>
      <c r="C3205">
        <v>45</v>
      </c>
      <c r="D3205">
        <v>-500000</v>
      </c>
      <c r="E3205">
        <v>4156464.2487631501</v>
      </c>
      <c r="F3205">
        <v>4156464.2487631501</v>
      </c>
      <c r="G3205">
        <v>10184.757898145401</v>
      </c>
      <c r="H3205">
        <v>5878128.1121197501</v>
      </c>
      <c r="I3205">
        <v>0.84935983634065404</v>
      </c>
      <c r="J3205">
        <f t="shared" si="100"/>
        <v>1.7453283658983088E-3</v>
      </c>
      <c r="K3205">
        <f t="shared" si="101"/>
        <v>0.70710678118654757</v>
      </c>
    </row>
    <row r="3206" spans="1:11" x14ac:dyDescent="0.25">
      <c r="A3206">
        <v>3195</v>
      </c>
      <c r="B3206">
        <v>0.1</v>
      </c>
      <c r="C3206">
        <v>45</v>
      </c>
      <c r="D3206">
        <v>-500000</v>
      </c>
      <c r="E3206">
        <v>4156464.2487631501</v>
      </c>
      <c r="F3206">
        <v>4156464.2487631501</v>
      </c>
      <c r="G3206">
        <v>10184.757898145401</v>
      </c>
      <c r="H3206">
        <v>5878128.1121197501</v>
      </c>
      <c r="I3206">
        <v>0.84935983634065404</v>
      </c>
      <c r="J3206">
        <f t="shared" si="100"/>
        <v>1.7453283658983088E-3</v>
      </c>
      <c r="K3206">
        <f t="shared" si="101"/>
        <v>0.70710678118654757</v>
      </c>
    </row>
    <row r="3207" spans="1:11" x14ac:dyDescent="0.25">
      <c r="A3207">
        <v>3196</v>
      </c>
      <c r="B3207">
        <v>0.1</v>
      </c>
      <c r="C3207">
        <v>45</v>
      </c>
      <c r="D3207">
        <v>-750000</v>
      </c>
      <c r="E3207">
        <v>3979687.8227127502</v>
      </c>
      <c r="F3207">
        <v>3979687.8227127502</v>
      </c>
      <c r="G3207">
        <v>9748.4258066708499</v>
      </c>
      <c r="H3207">
        <v>5628128.4928914197</v>
      </c>
      <c r="I3207">
        <v>0.77864882749501596</v>
      </c>
      <c r="J3207">
        <f t="shared" si="100"/>
        <v>1.7453283658983088E-3</v>
      </c>
      <c r="K3207">
        <f t="shared" si="101"/>
        <v>0.70710678118654757</v>
      </c>
    </row>
    <row r="3208" spans="1:11" x14ac:dyDescent="0.25">
      <c r="A3208">
        <v>3196</v>
      </c>
      <c r="B3208">
        <v>0.1</v>
      </c>
      <c r="C3208">
        <v>45</v>
      </c>
      <c r="D3208">
        <v>-750000</v>
      </c>
      <c r="E3208">
        <v>3979687.8227127502</v>
      </c>
      <c r="F3208">
        <v>3979687.8227127502</v>
      </c>
      <c r="G3208">
        <v>9748.4258066708499</v>
      </c>
      <c r="H3208">
        <v>5628128.4928914197</v>
      </c>
      <c r="I3208">
        <v>0.77864882749501596</v>
      </c>
      <c r="J3208">
        <f t="shared" si="100"/>
        <v>1.7453283658983088E-3</v>
      </c>
      <c r="K3208">
        <f t="shared" si="101"/>
        <v>0.70710678118654757</v>
      </c>
    </row>
    <row r="3209" spans="1:11" x14ac:dyDescent="0.25">
      <c r="A3209">
        <v>3197</v>
      </c>
      <c r="B3209">
        <v>9.9999999999999895E-2</v>
      </c>
      <c r="C3209">
        <v>44.999999999999901</v>
      </c>
      <c r="D3209">
        <v>-999999.99999999895</v>
      </c>
      <c r="E3209">
        <v>3802960</v>
      </c>
      <c r="F3209">
        <v>3802960</v>
      </c>
      <c r="G3209">
        <v>9311.3870000000006</v>
      </c>
      <c r="H3209">
        <f>E3209*SQRT(2)</f>
        <v>5378197.6091623856</v>
      </c>
      <c r="I3209">
        <f>(H3209*H3209/40680631590769)+(G3209*G3209/40408299984661.4)</f>
        <v>0.71102870526766182</v>
      </c>
      <c r="J3209">
        <f t="shared" si="100"/>
        <v>1.7453283658983069E-3</v>
      </c>
      <c r="K3209">
        <f t="shared" si="101"/>
        <v>0.70710678118654868</v>
      </c>
    </row>
    <row r="3210" spans="1:11" x14ac:dyDescent="0.25">
      <c r="A3210">
        <v>3197</v>
      </c>
      <c r="B3210">
        <v>0.1</v>
      </c>
      <c r="C3210">
        <v>45</v>
      </c>
      <c r="D3210">
        <v>-1000000</v>
      </c>
      <c r="E3210">
        <v>3802911.3966623498</v>
      </c>
      <c r="F3210">
        <v>3802911.3966623498</v>
      </c>
      <c r="G3210">
        <v>9312.0937151962808</v>
      </c>
      <c r="H3210">
        <v>5378128.8736631004</v>
      </c>
      <c r="I3210">
        <v>0.71101053397206804</v>
      </c>
      <c r="J3210">
        <f t="shared" si="100"/>
        <v>1.7453283658983088E-3</v>
      </c>
      <c r="K3210">
        <f t="shared" si="101"/>
        <v>0.70710678118654757</v>
      </c>
    </row>
    <row r="3211" spans="1:11" x14ac:dyDescent="0.25">
      <c r="A3211">
        <v>3198</v>
      </c>
      <c r="B3211">
        <v>1</v>
      </c>
      <c r="C3211">
        <v>45</v>
      </c>
      <c r="D3211">
        <v>-100</v>
      </c>
      <c r="E3211">
        <v>4509270.9229559097</v>
      </c>
      <c r="F3211">
        <v>4509270.9229559097</v>
      </c>
      <c r="G3211">
        <v>110567.02958392201</v>
      </c>
      <c r="H3211">
        <v>6377072.09565889</v>
      </c>
      <c r="I3211">
        <v>0.99996864309499101</v>
      </c>
      <c r="J3211">
        <f t="shared" si="100"/>
        <v>1.7452406437283512E-2</v>
      </c>
      <c r="K3211">
        <f t="shared" si="101"/>
        <v>0.70710678118654757</v>
      </c>
    </row>
    <row r="3212" spans="1:11" x14ac:dyDescent="0.25">
      <c r="A3212">
        <v>3199</v>
      </c>
      <c r="B3212">
        <v>1</v>
      </c>
      <c r="C3212">
        <v>45</v>
      </c>
      <c r="D3212">
        <v>-500</v>
      </c>
      <c r="E3212">
        <v>4508988.1233217502</v>
      </c>
      <c r="F3212">
        <v>4508988.1233217502</v>
      </c>
      <c r="G3212">
        <v>110560.048621348</v>
      </c>
      <c r="H3212">
        <v>6376672.15658083</v>
      </c>
      <c r="I3212">
        <v>0.99984322039130902</v>
      </c>
      <c r="J3212">
        <f t="shared" si="100"/>
        <v>1.7452406437283512E-2</v>
      </c>
      <c r="K3212">
        <f t="shared" si="101"/>
        <v>0.70710678118654757</v>
      </c>
    </row>
    <row r="3213" spans="1:11" x14ac:dyDescent="0.25">
      <c r="A3213">
        <v>3200</v>
      </c>
      <c r="B3213">
        <v>1</v>
      </c>
      <c r="C3213">
        <v>45</v>
      </c>
      <c r="D3213">
        <v>-1000</v>
      </c>
      <c r="E3213">
        <v>4508634.6237790501</v>
      </c>
      <c r="F3213">
        <v>4508634.6237790501</v>
      </c>
      <c r="G3213">
        <v>110551.322418129</v>
      </c>
      <c r="H3213">
        <v>6376172.2327332497</v>
      </c>
      <c r="I3213">
        <v>0.99968645307350601</v>
      </c>
      <c r="J3213">
        <f t="shared" si="100"/>
        <v>1.7452406437283512E-2</v>
      </c>
      <c r="K3213">
        <f t="shared" si="101"/>
        <v>0.70710678118654757</v>
      </c>
    </row>
    <row r="3214" spans="1:11" x14ac:dyDescent="0.25">
      <c r="A3214">
        <v>3201</v>
      </c>
      <c r="B3214">
        <v>1</v>
      </c>
      <c r="C3214">
        <v>45</v>
      </c>
      <c r="D3214">
        <v>-10000</v>
      </c>
      <c r="E3214">
        <v>4502271.6320104599</v>
      </c>
      <c r="F3214">
        <v>4502271.6320104599</v>
      </c>
      <c r="G3214">
        <v>110394.250760193</v>
      </c>
      <c r="H3214">
        <v>6367173.6034768401</v>
      </c>
      <c r="I3214">
        <v>0.99686674309463796</v>
      </c>
      <c r="J3214">
        <f t="shared" si="100"/>
        <v>1.7452406437283512E-2</v>
      </c>
      <c r="K3214">
        <f t="shared" si="101"/>
        <v>0.70710678118654757</v>
      </c>
    </row>
    <row r="3215" spans="1:11" x14ac:dyDescent="0.25">
      <c r="A3215">
        <v>3202</v>
      </c>
      <c r="B3215">
        <v>1</v>
      </c>
      <c r="C3215">
        <v>45</v>
      </c>
      <c r="D3215">
        <v>-50000</v>
      </c>
      <c r="E3215">
        <v>4473991.6685945103</v>
      </c>
      <c r="F3215">
        <v>4473991.6685945103</v>
      </c>
      <c r="G3215">
        <v>109696.154502702</v>
      </c>
      <c r="H3215">
        <v>6327179.6956705898</v>
      </c>
      <c r="I3215">
        <v>0.98438287901926302</v>
      </c>
      <c r="J3215">
        <f t="shared" si="100"/>
        <v>1.7452406437283512E-2</v>
      </c>
      <c r="K3215">
        <f t="shared" si="101"/>
        <v>0.70710678118654757</v>
      </c>
    </row>
    <row r="3216" spans="1:11" x14ac:dyDescent="0.25">
      <c r="A3216">
        <v>3203</v>
      </c>
      <c r="B3216">
        <v>1</v>
      </c>
      <c r="C3216">
        <v>45</v>
      </c>
      <c r="D3216">
        <v>-100000</v>
      </c>
      <c r="E3216">
        <v>4438641.7143245703</v>
      </c>
      <c r="F3216">
        <v>4438641.71432456</v>
      </c>
      <c r="G3216">
        <v>108823.534180838</v>
      </c>
      <c r="H3216">
        <v>6277187.3109127702</v>
      </c>
      <c r="I3216">
        <v>0.968888666903711</v>
      </c>
      <c r="J3216">
        <f t="shared" si="100"/>
        <v>1.7452406437283512E-2</v>
      </c>
      <c r="K3216">
        <f t="shared" si="101"/>
        <v>0.70710678118654757</v>
      </c>
    </row>
    <row r="3217" spans="1:11" x14ac:dyDescent="0.25">
      <c r="A3217">
        <v>3204</v>
      </c>
      <c r="B3217">
        <v>1</v>
      </c>
      <c r="C3217">
        <v>45</v>
      </c>
      <c r="D3217">
        <v>-200000</v>
      </c>
      <c r="E3217">
        <v>4367941.8057846799</v>
      </c>
      <c r="F3217">
        <v>4367941.8057846799</v>
      </c>
      <c r="G3217">
        <v>107078.293537109</v>
      </c>
      <c r="H3217">
        <v>6177202.5413971301</v>
      </c>
      <c r="I3217">
        <v>0.93826896926815895</v>
      </c>
      <c r="J3217">
        <f t="shared" si="100"/>
        <v>1.7452406437283512E-2</v>
      </c>
      <c r="K3217">
        <f t="shared" si="101"/>
        <v>0.70710678118654757</v>
      </c>
    </row>
    <row r="3218" spans="1:11" x14ac:dyDescent="0.25">
      <c r="A3218">
        <v>3205</v>
      </c>
      <c r="B3218">
        <v>1</v>
      </c>
      <c r="C3218">
        <v>45</v>
      </c>
      <c r="D3218">
        <v>-300000</v>
      </c>
      <c r="E3218">
        <v>4297241.8972447999</v>
      </c>
      <c r="F3218">
        <v>4297241.8972447999</v>
      </c>
      <c r="G3218">
        <v>105333.052893381</v>
      </c>
      <c r="H3218">
        <v>6077217.77188149</v>
      </c>
      <c r="I3218">
        <v>0.90814090709334405</v>
      </c>
      <c r="J3218">
        <f t="shared" si="100"/>
        <v>1.7452406437283512E-2</v>
      </c>
      <c r="K3218">
        <f t="shared" si="101"/>
        <v>0.70710678118654757</v>
      </c>
    </row>
    <row r="3219" spans="1:11" x14ac:dyDescent="0.25">
      <c r="A3219">
        <v>3206</v>
      </c>
      <c r="B3219">
        <v>1</v>
      </c>
      <c r="C3219">
        <v>45</v>
      </c>
      <c r="D3219">
        <v>-400000</v>
      </c>
      <c r="E3219">
        <v>4226541.9887049198</v>
      </c>
      <c r="F3219">
        <v>4226541.9887049198</v>
      </c>
      <c r="G3219">
        <v>103587.812249653</v>
      </c>
      <c r="H3219">
        <v>5977233.0023658499</v>
      </c>
      <c r="I3219">
        <v>0.87850448037926598</v>
      </c>
      <c r="J3219">
        <f t="shared" si="100"/>
        <v>1.7452406437283512E-2</v>
      </c>
      <c r="K3219">
        <f t="shared" si="101"/>
        <v>0.70710678118654757</v>
      </c>
    </row>
    <row r="3220" spans="1:11" x14ac:dyDescent="0.25">
      <c r="A3220">
        <v>3207</v>
      </c>
      <c r="B3220">
        <v>1</v>
      </c>
      <c r="C3220">
        <v>45</v>
      </c>
      <c r="D3220">
        <v>-500000</v>
      </c>
      <c r="E3220">
        <v>4155842.0801650402</v>
      </c>
      <c r="F3220">
        <v>4155842.08016503</v>
      </c>
      <c r="G3220">
        <v>101842.57160592399</v>
      </c>
      <c r="H3220">
        <v>5877248.2328502098</v>
      </c>
      <c r="I3220">
        <v>0.84935968912592397</v>
      </c>
      <c r="J3220">
        <f t="shared" si="100"/>
        <v>1.7452406437283512E-2</v>
      </c>
      <c r="K3220">
        <f t="shared" si="101"/>
        <v>0.70710678118654757</v>
      </c>
    </row>
    <row r="3221" spans="1:11" x14ac:dyDescent="0.25">
      <c r="A3221">
        <v>3208</v>
      </c>
      <c r="B3221">
        <v>1</v>
      </c>
      <c r="C3221">
        <v>45</v>
      </c>
      <c r="D3221">
        <v>-750000</v>
      </c>
      <c r="E3221">
        <v>3979092.3088153298</v>
      </c>
      <c r="F3221">
        <v>3979092.3088153298</v>
      </c>
      <c r="G3221">
        <v>97479.469996604006</v>
      </c>
      <c r="H3221">
        <v>5627286.30906111</v>
      </c>
      <c r="I3221">
        <v>0.77864861613329395</v>
      </c>
      <c r="J3221">
        <f t="shared" si="100"/>
        <v>1.7452406437283512E-2</v>
      </c>
      <c r="K3221">
        <f t="shared" si="101"/>
        <v>0.70710678118654757</v>
      </c>
    </row>
    <row r="3222" spans="1:11" x14ac:dyDescent="0.25">
      <c r="A3222">
        <v>3209</v>
      </c>
      <c r="B3222">
        <v>1</v>
      </c>
      <c r="C3222">
        <v>45</v>
      </c>
      <c r="D3222">
        <v>-1000000</v>
      </c>
      <c r="E3222">
        <v>3802342.5374656199</v>
      </c>
      <c r="F3222">
        <v>3802342.5374656199</v>
      </c>
      <c r="G3222">
        <v>93116.368387283102</v>
      </c>
      <c r="H3222">
        <v>5377324.3852720102</v>
      </c>
      <c r="I3222">
        <v>0.71101026477026996</v>
      </c>
      <c r="J3222">
        <f t="shared" si="100"/>
        <v>1.7452406437283512E-2</v>
      </c>
      <c r="K3222">
        <f t="shared" si="101"/>
        <v>0.70710678118654757</v>
      </c>
    </row>
    <row r="3223" spans="1:11" x14ac:dyDescent="0.25">
      <c r="A3223">
        <v>3210</v>
      </c>
      <c r="B3223">
        <v>2</v>
      </c>
      <c r="C3223">
        <v>45</v>
      </c>
      <c r="D3223">
        <v>-100</v>
      </c>
      <c r="E3223">
        <v>4507224.2470631404</v>
      </c>
      <c r="F3223">
        <v>4507224.2470631404</v>
      </c>
      <c r="G3223">
        <v>221101.05536144599</v>
      </c>
      <c r="H3223">
        <v>6374177.6588535598</v>
      </c>
      <c r="I3223">
        <v>0.99996864299912402</v>
      </c>
      <c r="J3223">
        <f t="shared" si="100"/>
        <v>3.4899496702500969E-2</v>
      </c>
      <c r="K3223">
        <f t="shared" si="101"/>
        <v>0.70710678118654757</v>
      </c>
    </row>
    <row r="3224" spans="1:11" x14ac:dyDescent="0.25">
      <c r="A3224">
        <v>3211</v>
      </c>
      <c r="B3224">
        <v>2</v>
      </c>
      <c r="C3224">
        <v>45</v>
      </c>
      <c r="D3224">
        <v>-500</v>
      </c>
      <c r="E3224">
        <v>4506941.5766508104</v>
      </c>
      <c r="F3224">
        <v>4506941.5766508002</v>
      </c>
      <c r="G3224">
        <v>221087.095562765</v>
      </c>
      <c r="H3224">
        <v>6373777.9025227502</v>
      </c>
      <c r="I3224">
        <v>0.99984321991200598</v>
      </c>
      <c r="J3224">
        <f t="shared" si="100"/>
        <v>3.4899496702500969E-2</v>
      </c>
      <c r="K3224">
        <f t="shared" si="101"/>
        <v>0.70710678118654757</v>
      </c>
    </row>
    <row r="3225" spans="1:11" x14ac:dyDescent="0.25">
      <c r="A3225">
        <v>3212</v>
      </c>
      <c r="B3225">
        <v>2</v>
      </c>
      <c r="C3225">
        <v>45</v>
      </c>
      <c r="D3225">
        <v>-1000</v>
      </c>
      <c r="E3225">
        <v>4506588.2386353901</v>
      </c>
      <c r="F3225">
        <v>4506588.2386353798</v>
      </c>
      <c r="G3225">
        <v>221069.64581441399</v>
      </c>
      <c r="H3225">
        <v>6373278.2071092399</v>
      </c>
      <c r="I3225">
        <v>0.99968645211497398</v>
      </c>
      <c r="J3225">
        <f t="shared" si="100"/>
        <v>3.4899496702500969E-2</v>
      </c>
      <c r="K3225">
        <f t="shared" si="101"/>
        <v>0.70710678118654757</v>
      </c>
    </row>
    <row r="3226" spans="1:11" x14ac:dyDescent="0.25">
      <c r="A3226">
        <v>3213</v>
      </c>
      <c r="B3226">
        <v>2</v>
      </c>
      <c r="C3226">
        <v>45</v>
      </c>
      <c r="D3226">
        <v>-10000</v>
      </c>
      <c r="E3226">
        <v>4500228.1543578198</v>
      </c>
      <c r="F3226">
        <v>4500228.1543578198</v>
      </c>
      <c r="G3226">
        <v>220755.550344091</v>
      </c>
      <c r="H3226">
        <v>6364283.68966607</v>
      </c>
      <c r="I3226">
        <v>0.99686673352293298</v>
      </c>
      <c r="J3226">
        <f t="shared" si="100"/>
        <v>3.4899496702500969E-2</v>
      </c>
      <c r="K3226">
        <f t="shared" si="101"/>
        <v>0.70710678118654757</v>
      </c>
    </row>
    <row r="3227" spans="1:11" x14ac:dyDescent="0.25">
      <c r="A3227">
        <v>3214</v>
      </c>
      <c r="B3227">
        <v>2</v>
      </c>
      <c r="C3227">
        <v>45</v>
      </c>
      <c r="D3227">
        <v>-50000</v>
      </c>
      <c r="E3227">
        <v>4471961.1131241797</v>
      </c>
      <c r="F3227">
        <v>4471961.1131241797</v>
      </c>
      <c r="G3227">
        <v>219359.570475991</v>
      </c>
      <c r="H3227">
        <v>6324308.05658531</v>
      </c>
      <c r="I3227">
        <v>0.98438283146338001</v>
      </c>
      <c r="J3227">
        <f t="shared" si="100"/>
        <v>3.4899496702500969E-2</v>
      </c>
      <c r="K3227">
        <f t="shared" si="101"/>
        <v>0.70710678118654757</v>
      </c>
    </row>
    <row r="3228" spans="1:11" x14ac:dyDescent="0.25">
      <c r="A3228">
        <v>3215</v>
      </c>
      <c r="B3228">
        <v>2</v>
      </c>
      <c r="C3228">
        <v>45</v>
      </c>
      <c r="D3228">
        <v>-100000</v>
      </c>
      <c r="E3228">
        <v>4436627.3115821397</v>
      </c>
      <c r="F3228">
        <v>4436627.3115821397</v>
      </c>
      <c r="G3228">
        <v>217614.595640866</v>
      </c>
      <c r="H3228">
        <v>6274338.5152343502</v>
      </c>
      <c r="I3228">
        <v>0.96888857254854199</v>
      </c>
      <c r="J3228">
        <f t="shared" si="100"/>
        <v>3.4899496702500969E-2</v>
      </c>
      <c r="K3228">
        <f t="shared" si="101"/>
        <v>0.70710678118654757</v>
      </c>
    </row>
    <row r="3229" spans="1:11" x14ac:dyDescent="0.25">
      <c r="A3229">
        <v>3216</v>
      </c>
      <c r="B3229">
        <v>2</v>
      </c>
      <c r="C3229">
        <v>45</v>
      </c>
      <c r="D3229">
        <v>-200000</v>
      </c>
      <c r="E3229">
        <v>4365959.7084980598</v>
      </c>
      <c r="F3229">
        <v>4365959.7084980598</v>
      </c>
      <c r="G3229">
        <v>214124.64597061599</v>
      </c>
      <c r="H3229">
        <v>6174399.4325324399</v>
      </c>
      <c r="I3229">
        <v>0.93826878358421495</v>
      </c>
      <c r="J3229">
        <f t="shared" si="100"/>
        <v>3.4899496702500969E-2</v>
      </c>
      <c r="K3229">
        <f t="shared" si="101"/>
        <v>0.70710678118654757</v>
      </c>
    </row>
    <row r="3230" spans="1:11" x14ac:dyDescent="0.25">
      <c r="A3230">
        <v>3217</v>
      </c>
      <c r="B3230">
        <v>2</v>
      </c>
      <c r="C3230">
        <v>45</v>
      </c>
      <c r="D3230">
        <v>-300000</v>
      </c>
      <c r="E3230">
        <v>4295292.1054139696</v>
      </c>
      <c r="F3230">
        <v>4295292.1054139696</v>
      </c>
      <c r="G3230">
        <v>210634.69630036599</v>
      </c>
      <c r="H3230">
        <v>6074460.3498305297</v>
      </c>
      <c r="I3230">
        <v>0.90814063310701598</v>
      </c>
      <c r="J3230">
        <f t="shared" si="100"/>
        <v>3.4899496702500969E-2</v>
      </c>
      <c r="K3230">
        <f t="shared" si="101"/>
        <v>0.70710678118654757</v>
      </c>
    </row>
    <row r="3231" spans="1:11" x14ac:dyDescent="0.25">
      <c r="A3231">
        <v>3218</v>
      </c>
      <c r="B3231">
        <v>2</v>
      </c>
      <c r="C3231">
        <v>45</v>
      </c>
      <c r="D3231">
        <v>-400000</v>
      </c>
      <c r="E3231">
        <v>4224624.5023298897</v>
      </c>
      <c r="F3231">
        <v>4224624.5023298897</v>
      </c>
      <c r="G3231">
        <v>207144.74663011599</v>
      </c>
      <c r="H3231">
        <v>5974521.2671286203</v>
      </c>
      <c r="I3231">
        <v>0.87850412111694698</v>
      </c>
      <c r="J3231">
        <f t="shared" si="100"/>
        <v>3.4899496702500969E-2</v>
      </c>
      <c r="K3231">
        <f t="shared" si="101"/>
        <v>0.70710678118654757</v>
      </c>
    </row>
    <row r="3232" spans="1:11" x14ac:dyDescent="0.25">
      <c r="A3232">
        <v>3219</v>
      </c>
      <c r="B3232">
        <v>2</v>
      </c>
      <c r="C3232">
        <v>45</v>
      </c>
      <c r="D3232">
        <v>-500000</v>
      </c>
      <c r="E3232">
        <v>4153956.8992458102</v>
      </c>
      <c r="F3232">
        <v>4153956.8992458102</v>
      </c>
      <c r="G3232">
        <v>203654.79695986601</v>
      </c>
      <c r="H3232">
        <v>5874582.18442671</v>
      </c>
      <c r="I3232">
        <v>0.84935924761400805</v>
      </c>
      <c r="J3232">
        <f t="shared" si="100"/>
        <v>3.4899496702500969E-2</v>
      </c>
      <c r="K3232">
        <f t="shared" si="101"/>
        <v>0.70710678118654757</v>
      </c>
    </row>
    <row r="3233" spans="1:11" x14ac:dyDescent="0.25">
      <c r="A3233">
        <v>3220</v>
      </c>
      <c r="B3233">
        <v>2</v>
      </c>
      <c r="C3233">
        <v>45</v>
      </c>
      <c r="D3233">
        <v>-750000</v>
      </c>
      <c r="E3233">
        <v>3977287.8915356002</v>
      </c>
      <c r="F3233">
        <v>3977287.8915356002</v>
      </c>
      <c r="G3233">
        <v>194929.922784241</v>
      </c>
      <c r="H3233">
        <v>5624734.4776719399</v>
      </c>
      <c r="I3233">
        <v>0.77864798223785003</v>
      </c>
      <c r="J3233">
        <f t="shared" si="100"/>
        <v>3.4899496702500969E-2</v>
      </c>
      <c r="K3233">
        <f t="shared" si="101"/>
        <v>0.70710678118654757</v>
      </c>
    </row>
    <row r="3234" spans="1:11" x14ac:dyDescent="0.25">
      <c r="A3234">
        <v>3221</v>
      </c>
      <c r="B3234">
        <v>2</v>
      </c>
      <c r="C3234">
        <v>45</v>
      </c>
      <c r="D3234">
        <v>-1000000</v>
      </c>
      <c r="E3234">
        <v>3800618.8838253901</v>
      </c>
      <c r="F3234">
        <v>3800618.8838253901</v>
      </c>
      <c r="G3234">
        <v>186205.048608615</v>
      </c>
      <c r="H3234">
        <v>5374886.7709171604</v>
      </c>
      <c r="I3234">
        <v>0.71100945740625099</v>
      </c>
      <c r="J3234">
        <f t="shared" si="100"/>
        <v>3.4899496702500969E-2</v>
      </c>
      <c r="K3234">
        <f t="shared" si="101"/>
        <v>0.70710678118654757</v>
      </c>
    </row>
    <row r="3235" spans="1:11" x14ac:dyDescent="0.25">
      <c r="A3235">
        <v>3222</v>
      </c>
      <c r="B3235">
        <v>3</v>
      </c>
      <c r="C3235">
        <v>45</v>
      </c>
      <c r="D3235">
        <v>-100</v>
      </c>
      <c r="E3235">
        <v>4503813.7716014097</v>
      </c>
      <c r="F3235">
        <v>4503813.7716014097</v>
      </c>
      <c r="G3235">
        <v>331569.081747266</v>
      </c>
      <c r="H3235">
        <v>6369354.5182014396</v>
      </c>
      <c r="I3235">
        <v>0.99996864283947295</v>
      </c>
      <c r="J3235">
        <f t="shared" si="100"/>
        <v>5.2335956242943828E-2</v>
      </c>
      <c r="K3235">
        <f t="shared" si="101"/>
        <v>0.70710678118654757</v>
      </c>
    </row>
    <row r="3236" spans="1:11" x14ac:dyDescent="0.25">
      <c r="A3236">
        <v>3223</v>
      </c>
      <c r="B3236">
        <v>3</v>
      </c>
      <c r="C3236">
        <v>45</v>
      </c>
      <c r="D3236">
        <v>-500</v>
      </c>
      <c r="E3236">
        <v>4503531.3165150397</v>
      </c>
      <c r="F3236">
        <v>4503531.3165150397</v>
      </c>
      <c r="G3236">
        <v>331548.14736476901</v>
      </c>
      <c r="H3236">
        <v>6368955.0663875304</v>
      </c>
      <c r="I3236">
        <v>0.99984321911380403</v>
      </c>
      <c r="J3236">
        <f t="shared" si="100"/>
        <v>5.2335956242943828E-2</v>
      </c>
      <c r="K3236">
        <f t="shared" si="101"/>
        <v>0.70710678118654757</v>
      </c>
    </row>
    <row r="3237" spans="1:11" x14ac:dyDescent="0.25">
      <c r="A3237">
        <v>3224</v>
      </c>
      <c r="B3237">
        <v>3</v>
      </c>
      <c r="C3237">
        <v>45</v>
      </c>
      <c r="D3237">
        <v>-1000</v>
      </c>
      <c r="E3237">
        <v>4503178.2476570802</v>
      </c>
      <c r="F3237">
        <v>4503178.2476570802</v>
      </c>
      <c r="G3237">
        <v>331521.979386647</v>
      </c>
      <c r="H3237">
        <v>6368455.7516201604</v>
      </c>
      <c r="I3237">
        <v>0.99968645051869798</v>
      </c>
      <c r="J3237">
        <f t="shared" si="100"/>
        <v>5.2335956242943828E-2</v>
      </c>
      <c r="K3237">
        <f t="shared" si="101"/>
        <v>0.70710678118654757</v>
      </c>
    </row>
    <row r="3238" spans="1:11" x14ac:dyDescent="0.25">
      <c r="A3238">
        <v>3225</v>
      </c>
      <c r="B3238">
        <v>3</v>
      </c>
      <c r="C3238">
        <v>45</v>
      </c>
      <c r="D3238">
        <v>-10000</v>
      </c>
      <c r="E3238">
        <v>4496823.0082138199</v>
      </c>
      <c r="F3238">
        <v>4496823.0082138199</v>
      </c>
      <c r="G3238">
        <v>331050.95578046102</v>
      </c>
      <c r="H3238">
        <v>6359468.08580737</v>
      </c>
      <c r="I3238">
        <v>0.99686671758285506</v>
      </c>
      <c r="J3238">
        <f t="shared" si="100"/>
        <v>5.2335956242943828E-2</v>
      </c>
      <c r="K3238">
        <f t="shared" si="101"/>
        <v>0.70710678118654757</v>
      </c>
    </row>
    <row r="3239" spans="1:11" x14ac:dyDescent="0.25">
      <c r="A3239">
        <v>3226</v>
      </c>
      <c r="B3239">
        <v>3</v>
      </c>
      <c r="C3239">
        <v>45</v>
      </c>
      <c r="D3239">
        <v>-50000</v>
      </c>
      <c r="E3239">
        <v>4468577.4995771004</v>
      </c>
      <c r="F3239">
        <v>4468577.4995770901</v>
      </c>
      <c r="G3239">
        <v>328957.51753074297</v>
      </c>
      <c r="H3239">
        <v>6319522.9044171805</v>
      </c>
      <c r="I3239">
        <v>0.98438275226697902</v>
      </c>
      <c r="J3239">
        <f t="shared" si="100"/>
        <v>5.2335956242943828E-2</v>
      </c>
      <c r="K3239">
        <f t="shared" si="101"/>
        <v>0.70710678118654757</v>
      </c>
    </row>
    <row r="3240" spans="1:11" x14ac:dyDescent="0.25">
      <c r="A3240">
        <v>3227</v>
      </c>
      <c r="B3240">
        <v>3</v>
      </c>
      <c r="C3240">
        <v>45</v>
      </c>
      <c r="D3240">
        <v>-100000</v>
      </c>
      <c r="E3240">
        <v>4433270.6137811895</v>
      </c>
      <c r="F3240">
        <v>4433270.6137811895</v>
      </c>
      <c r="G3240">
        <v>326340.71971859602</v>
      </c>
      <c r="H3240">
        <v>6269591.4276794503</v>
      </c>
      <c r="I3240">
        <v>0.96888841541571202</v>
      </c>
      <c r="J3240">
        <f t="shared" si="100"/>
        <v>5.2335956242943828E-2</v>
      </c>
      <c r="K3240">
        <f t="shared" si="101"/>
        <v>0.70710678118654757</v>
      </c>
    </row>
    <row r="3241" spans="1:11" x14ac:dyDescent="0.25">
      <c r="A3241">
        <v>3228</v>
      </c>
      <c r="B3241">
        <v>3</v>
      </c>
      <c r="C3241">
        <v>45</v>
      </c>
      <c r="D3241">
        <v>-200000</v>
      </c>
      <c r="E3241">
        <v>4362656.84218938</v>
      </c>
      <c r="F3241">
        <v>4362656.84218938</v>
      </c>
      <c r="G3241">
        <v>321107.12409430102</v>
      </c>
      <c r="H3241">
        <v>6169728.4742040001</v>
      </c>
      <c r="I3241">
        <v>0.93826847435844496</v>
      </c>
      <c r="J3241">
        <f t="shared" si="100"/>
        <v>5.2335956242943828E-2</v>
      </c>
      <c r="K3241">
        <f t="shared" si="101"/>
        <v>0.70710678118654757</v>
      </c>
    </row>
    <row r="3242" spans="1:11" x14ac:dyDescent="0.25">
      <c r="A3242">
        <v>3229</v>
      </c>
      <c r="B3242">
        <v>3</v>
      </c>
      <c r="C3242">
        <v>45</v>
      </c>
      <c r="D3242">
        <v>-300000</v>
      </c>
      <c r="E3242">
        <v>4292043.0705975601</v>
      </c>
      <c r="F3242">
        <v>4292043.0705975601</v>
      </c>
      <c r="G3242">
        <v>315873.528470007</v>
      </c>
      <c r="H3242">
        <v>6069865.5207285397</v>
      </c>
      <c r="I3242">
        <v>0.90814017682819803</v>
      </c>
      <c r="J3242">
        <f t="shared" si="100"/>
        <v>5.2335956242943828E-2</v>
      </c>
      <c r="K3242">
        <f t="shared" si="101"/>
        <v>0.70710678118654757</v>
      </c>
    </row>
    <row r="3243" spans="1:11" x14ac:dyDescent="0.25">
      <c r="A3243">
        <v>3230</v>
      </c>
      <c r="B3243">
        <v>3</v>
      </c>
      <c r="C3243">
        <v>45</v>
      </c>
      <c r="D3243">
        <v>-400000</v>
      </c>
      <c r="E3243">
        <v>4221429.2990057496</v>
      </c>
      <c r="F3243">
        <v>4221429.2990057496</v>
      </c>
      <c r="G3243">
        <v>310639.93284571299</v>
      </c>
      <c r="H3243">
        <v>5970002.5672530802</v>
      </c>
      <c r="I3243">
        <v>0.87850352282497102</v>
      </c>
      <c r="J3243">
        <f t="shared" si="100"/>
        <v>5.2335956242943828E-2</v>
      </c>
      <c r="K3243">
        <f t="shared" si="101"/>
        <v>0.70710678118654757</v>
      </c>
    </row>
    <row r="3244" spans="1:11" x14ac:dyDescent="0.25">
      <c r="A3244">
        <v>3231</v>
      </c>
      <c r="B3244">
        <v>3</v>
      </c>
      <c r="C3244">
        <v>45</v>
      </c>
      <c r="D3244">
        <v>-500000</v>
      </c>
      <c r="E3244">
        <v>4150815.5274139401</v>
      </c>
      <c r="F3244">
        <v>4150815.5274139401</v>
      </c>
      <c r="G3244">
        <v>305406.33722141798</v>
      </c>
      <c r="H3244">
        <v>5870139.6137776198</v>
      </c>
      <c r="I3244">
        <v>0.84935851234876403</v>
      </c>
      <c r="J3244">
        <f t="shared" si="100"/>
        <v>5.2335956242943828E-2</v>
      </c>
      <c r="K3244">
        <f t="shared" si="101"/>
        <v>0.70710678118654757</v>
      </c>
    </row>
    <row r="3245" spans="1:11" x14ac:dyDescent="0.25">
      <c r="A3245">
        <v>3232</v>
      </c>
      <c r="B3245">
        <v>3</v>
      </c>
      <c r="C3245">
        <v>45</v>
      </c>
      <c r="D3245">
        <v>-750000</v>
      </c>
      <c r="E3245">
        <v>3974281.0984344101</v>
      </c>
      <c r="F3245">
        <v>3974281.0984344101</v>
      </c>
      <c r="G3245">
        <v>292322.34816068201</v>
      </c>
      <c r="H3245">
        <v>5620482.2300889799</v>
      </c>
      <c r="I3245">
        <v>0.77864692658895696</v>
      </c>
      <c r="J3245">
        <f t="shared" si="100"/>
        <v>5.2335956242943828E-2</v>
      </c>
      <c r="K3245">
        <f t="shared" si="101"/>
        <v>0.70710678118654757</v>
      </c>
    </row>
    <row r="3246" spans="1:11" x14ac:dyDescent="0.25">
      <c r="A3246">
        <v>3233</v>
      </c>
      <c r="B3246">
        <v>3</v>
      </c>
      <c r="C3246">
        <v>45</v>
      </c>
      <c r="D3246">
        <v>-1000000</v>
      </c>
      <c r="E3246">
        <v>3797746.6694548801</v>
      </c>
      <c r="F3246">
        <v>3797746.6694548698</v>
      </c>
      <c r="G3246">
        <v>279238.35909994598</v>
      </c>
      <c r="H3246">
        <v>5370824.8464003401</v>
      </c>
      <c r="I3246">
        <v>0.71100811287302601</v>
      </c>
      <c r="J3246">
        <f t="shared" si="100"/>
        <v>5.2335956242943828E-2</v>
      </c>
      <c r="K3246">
        <f t="shared" si="101"/>
        <v>0.70710678118654757</v>
      </c>
    </row>
    <row r="3247" spans="1:11" x14ac:dyDescent="0.25">
      <c r="A3247">
        <v>3234</v>
      </c>
      <c r="B3247">
        <v>4</v>
      </c>
      <c r="C3247">
        <v>45</v>
      </c>
      <c r="D3247">
        <v>-100</v>
      </c>
      <c r="E3247">
        <v>4499040.4730195599</v>
      </c>
      <c r="F3247">
        <v>4499040.4730195599</v>
      </c>
      <c r="G3247">
        <v>441938.129600627</v>
      </c>
      <c r="H3247">
        <v>6362604.0546097299</v>
      </c>
      <c r="I3247">
        <v>0.99996864261623097</v>
      </c>
      <c r="J3247">
        <f t="shared" si="100"/>
        <v>6.9756473744125302E-2</v>
      </c>
      <c r="K3247">
        <f t="shared" si="101"/>
        <v>0.70710678118654757</v>
      </c>
    </row>
    <row r="3248" spans="1:11" x14ac:dyDescent="0.25">
      <c r="A3248">
        <v>3235</v>
      </c>
      <c r="B3248">
        <v>4</v>
      </c>
      <c r="C3248">
        <v>45</v>
      </c>
      <c r="D3248">
        <v>-500</v>
      </c>
      <c r="E3248">
        <v>4498758.3192977197</v>
      </c>
      <c r="F3248">
        <v>4498758.3192977197</v>
      </c>
      <c r="G3248">
        <v>441910.22701113002</v>
      </c>
      <c r="H3248">
        <v>6362205.0289896298</v>
      </c>
      <c r="I3248">
        <v>0.99984321799766496</v>
      </c>
      <c r="J3248">
        <f t="shared" si="100"/>
        <v>6.9756473744125302E-2</v>
      </c>
      <c r="K3248">
        <f t="shared" si="101"/>
        <v>0.70710678118654757</v>
      </c>
    </row>
    <row r="3249" spans="1:11" x14ac:dyDescent="0.25">
      <c r="A3249">
        <v>3236</v>
      </c>
      <c r="B3249">
        <v>4</v>
      </c>
      <c r="C3249">
        <v>45</v>
      </c>
      <c r="D3249">
        <v>-1000</v>
      </c>
      <c r="E3249">
        <v>4498405.6271454096</v>
      </c>
      <c r="F3249">
        <v>4498405.6271454096</v>
      </c>
      <c r="G3249">
        <v>441875.34877425799</v>
      </c>
      <c r="H3249">
        <v>6361706.2469645003</v>
      </c>
      <c r="I3249">
        <v>0.99968644828659403</v>
      </c>
      <c r="J3249">
        <f t="shared" si="100"/>
        <v>6.9756473744125302E-2</v>
      </c>
      <c r="K3249">
        <f t="shared" si="101"/>
        <v>0.70710678118654757</v>
      </c>
    </row>
    <row r="3250" spans="1:11" x14ac:dyDescent="0.25">
      <c r="A3250">
        <v>3237</v>
      </c>
      <c r="B3250">
        <v>4</v>
      </c>
      <c r="C3250">
        <v>45</v>
      </c>
      <c r="D3250">
        <v>-10000</v>
      </c>
      <c r="E3250">
        <v>4492057.1684039496</v>
      </c>
      <c r="F3250">
        <v>4492057.1684039496</v>
      </c>
      <c r="G3250">
        <v>441247.54051056103</v>
      </c>
      <c r="H3250">
        <v>6352728.1705121603</v>
      </c>
      <c r="I3250">
        <v>0.996866695293532</v>
      </c>
      <c r="J3250">
        <f t="shared" si="100"/>
        <v>6.9756473744125302E-2</v>
      </c>
      <c r="K3250">
        <f t="shared" si="101"/>
        <v>0.70710678118654757</v>
      </c>
    </row>
    <row r="3251" spans="1:11" x14ac:dyDescent="0.25">
      <c r="A3251">
        <v>3238</v>
      </c>
      <c r="B3251">
        <v>4</v>
      </c>
      <c r="C3251">
        <v>45</v>
      </c>
      <c r="D3251">
        <v>-50000</v>
      </c>
      <c r="E3251">
        <v>4463841.7962196898</v>
      </c>
      <c r="F3251">
        <v>4463841.7962196898</v>
      </c>
      <c r="G3251">
        <v>438457.28156079602</v>
      </c>
      <c r="H3251">
        <v>6312825.6085017603</v>
      </c>
      <c r="I3251">
        <v>0.98438264152508903</v>
      </c>
      <c r="J3251">
        <f t="shared" si="100"/>
        <v>6.9756473744125302E-2</v>
      </c>
      <c r="K3251">
        <f t="shared" si="101"/>
        <v>0.70710678118654757</v>
      </c>
    </row>
    <row r="3252" spans="1:11" x14ac:dyDescent="0.25">
      <c r="A3252">
        <v>3239</v>
      </c>
      <c r="B3252">
        <v>4</v>
      </c>
      <c r="C3252">
        <v>45</v>
      </c>
      <c r="D3252">
        <v>-100000</v>
      </c>
      <c r="E3252">
        <v>4428572.5809893599</v>
      </c>
      <c r="F3252">
        <v>4428572.5809893599</v>
      </c>
      <c r="G3252">
        <v>434969.45787358901</v>
      </c>
      <c r="H3252">
        <v>6262947.4059887696</v>
      </c>
      <c r="I3252">
        <v>0.96888819569374596</v>
      </c>
      <c r="J3252">
        <f t="shared" si="100"/>
        <v>6.9756473744125302E-2</v>
      </c>
      <c r="K3252">
        <f t="shared" si="101"/>
        <v>0.70710678118654757</v>
      </c>
    </row>
    <row r="3253" spans="1:11" x14ac:dyDescent="0.25">
      <c r="A3253">
        <v>3240</v>
      </c>
      <c r="B3253">
        <v>4</v>
      </c>
      <c r="C3253">
        <v>45</v>
      </c>
      <c r="D3253">
        <v>-200000</v>
      </c>
      <c r="E3253">
        <v>4358034.1505286898</v>
      </c>
      <c r="F3253">
        <v>4358034.1505286898</v>
      </c>
      <c r="G3253">
        <v>427993.81049917702</v>
      </c>
      <c r="H3253">
        <v>6163191.0009627901</v>
      </c>
      <c r="I3253">
        <v>0.93826804196176095</v>
      </c>
      <c r="J3253">
        <f t="shared" si="100"/>
        <v>6.9756473744125302E-2</v>
      </c>
      <c r="K3253">
        <f t="shared" si="101"/>
        <v>0.70710678118654757</v>
      </c>
    </row>
    <row r="3254" spans="1:11" x14ac:dyDescent="0.25">
      <c r="A3254">
        <v>3241</v>
      </c>
      <c r="B3254">
        <v>4</v>
      </c>
      <c r="C3254">
        <v>45</v>
      </c>
      <c r="D3254">
        <v>-300000</v>
      </c>
      <c r="E3254">
        <v>4287495.7200680301</v>
      </c>
      <c r="F3254">
        <v>4287495.7200680301</v>
      </c>
      <c r="G3254">
        <v>421018.16312476399</v>
      </c>
      <c r="H3254">
        <v>6063434.5959368097</v>
      </c>
      <c r="I3254">
        <v>0.90813953880404397</v>
      </c>
      <c r="J3254">
        <f t="shared" si="100"/>
        <v>6.9756473744125302E-2</v>
      </c>
      <c r="K3254">
        <f t="shared" si="101"/>
        <v>0.70710678118654757</v>
      </c>
    </row>
    <row r="3255" spans="1:11" x14ac:dyDescent="0.25">
      <c r="A3255">
        <v>3242</v>
      </c>
      <c r="B3255">
        <v>4</v>
      </c>
      <c r="C3255">
        <v>45</v>
      </c>
      <c r="D3255">
        <v>-400000</v>
      </c>
      <c r="E3255">
        <v>4216957.2896073703</v>
      </c>
      <c r="F3255">
        <v>4216957.2896073703</v>
      </c>
      <c r="G3255">
        <v>414042.515750352</v>
      </c>
      <c r="H3255">
        <v>5963678.1909108302</v>
      </c>
      <c r="I3255">
        <v>0.87850268622059502</v>
      </c>
      <c r="J3255">
        <f t="shared" si="100"/>
        <v>6.9756473744125302E-2</v>
      </c>
      <c r="K3255">
        <f t="shared" si="101"/>
        <v>0.70710678118654757</v>
      </c>
    </row>
    <row r="3256" spans="1:11" x14ac:dyDescent="0.25">
      <c r="A3256">
        <v>3243</v>
      </c>
      <c r="B3256">
        <v>4</v>
      </c>
      <c r="C3256">
        <v>45</v>
      </c>
      <c r="D3256">
        <v>-500000</v>
      </c>
      <c r="E3256">
        <v>4146418.8591466998</v>
      </c>
      <c r="F3256">
        <v>4146418.8591466998</v>
      </c>
      <c r="G3256">
        <v>407066.86837593903</v>
      </c>
      <c r="H3256">
        <v>5863921.7858848404</v>
      </c>
      <c r="I3256">
        <v>0.84935748421141299</v>
      </c>
      <c r="J3256">
        <f t="shared" si="100"/>
        <v>6.9756473744125302E-2</v>
      </c>
      <c r="K3256">
        <f t="shared" si="101"/>
        <v>0.70710678118654757</v>
      </c>
    </row>
    <row r="3257" spans="1:11" x14ac:dyDescent="0.25">
      <c r="A3257">
        <v>3244</v>
      </c>
      <c r="B3257">
        <v>4</v>
      </c>
      <c r="C3257">
        <v>45</v>
      </c>
      <c r="D3257">
        <v>-750000</v>
      </c>
      <c r="E3257">
        <v>3970072.7829950401</v>
      </c>
      <c r="F3257">
        <v>3970072.7829950401</v>
      </c>
      <c r="G3257">
        <v>389627.74993990798</v>
      </c>
      <c r="H3257">
        <v>5614530.7733198898</v>
      </c>
      <c r="I3257">
        <v>0.77864545045088396</v>
      </c>
      <c r="J3257">
        <f t="shared" si="100"/>
        <v>6.9756473744125302E-2</v>
      </c>
      <c r="K3257">
        <f t="shared" si="101"/>
        <v>0.70710678118654757</v>
      </c>
    </row>
    <row r="3258" spans="1:11" x14ac:dyDescent="0.25">
      <c r="A3258">
        <v>3245</v>
      </c>
      <c r="B3258">
        <v>4</v>
      </c>
      <c r="C3258">
        <v>45</v>
      </c>
      <c r="D3258">
        <v>-1000000</v>
      </c>
      <c r="E3258">
        <v>3793726.7068433799</v>
      </c>
      <c r="F3258">
        <v>3793726.7068433799</v>
      </c>
      <c r="G3258">
        <v>372188.63150387601</v>
      </c>
      <c r="H3258">
        <v>5365139.7607549299</v>
      </c>
      <c r="I3258">
        <v>0.71100623277953001</v>
      </c>
      <c r="J3258">
        <f t="shared" si="100"/>
        <v>6.9756473744125302E-2</v>
      </c>
      <c r="K3258">
        <f t="shared" si="101"/>
        <v>0.70710678118654757</v>
      </c>
    </row>
    <row r="3259" spans="1:11" x14ac:dyDescent="0.25">
      <c r="A3259">
        <v>3246</v>
      </c>
      <c r="B3259">
        <v>5</v>
      </c>
      <c r="C3259">
        <v>45</v>
      </c>
      <c r="D3259">
        <v>-100</v>
      </c>
      <c r="E3259">
        <v>4492905.7181647597</v>
      </c>
      <c r="F3259">
        <v>4492905.7181647597</v>
      </c>
      <c r="G3259">
        <v>552175.24445349397</v>
      </c>
      <c r="H3259">
        <v>6353928.2010922404</v>
      </c>
      <c r="I3259">
        <v>0.99996864232966498</v>
      </c>
      <c r="J3259">
        <f t="shared" si="100"/>
        <v>8.7155742747658166E-2</v>
      </c>
      <c r="K3259">
        <f t="shared" si="101"/>
        <v>0.70710678118654757</v>
      </c>
    </row>
    <row r="3260" spans="1:11" x14ac:dyDescent="0.25">
      <c r="A3260">
        <v>3247</v>
      </c>
      <c r="B3260">
        <v>5</v>
      </c>
      <c r="C3260">
        <v>45</v>
      </c>
      <c r="D3260">
        <v>-500</v>
      </c>
      <c r="E3260">
        <v>4492623.9517542003</v>
      </c>
      <c r="F3260">
        <v>4492623.9517542003</v>
      </c>
      <c r="G3260">
        <v>552140.382156395</v>
      </c>
      <c r="H3260">
        <v>6353529.7232130095</v>
      </c>
      <c r="I3260">
        <v>0.99984321656492503</v>
      </c>
      <c r="J3260">
        <f t="shared" si="100"/>
        <v>8.7155742747658166E-2</v>
      </c>
      <c r="K3260">
        <f t="shared" si="101"/>
        <v>0.70710678118654757</v>
      </c>
    </row>
    <row r="3261" spans="1:11" x14ac:dyDescent="0.25">
      <c r="A3261">
        <v>3248</v>
      </c>
      <c r="B3261">
        <v>5</v>
      </c>
      <c r="C3261">
        <v>45</v>
      </c>
      <c r="D3261">
        <v>-1000</v>
      </c>
      <c r="E3261">
        <v>4492271.7437410001</v>
      </c>
      <c r="F3261">
        <v>4492271.7437410001</v>
      </c>
      <c r="G3261">
        <v>552096.80428502103</v>
      </c>
      <c r="H3261">
        <v>6353031.62586396</v>
      </c>
      <c r="I3261">
        <v>0.999686445421342</v>
      </c>
      <c r="J3261">
        <f t="shared" si="100"/>
        <v>8.7155742747658166E-2</v>
      </c>
      <c r="K3261">
        <f t="shared" si="101"/>
        <v>0.70710678118654757</v>
      </c>
    </row>
    <row r="3262" spans="1:11" x14ac:dyDescent="0.25">
      <c r="A3262">
        <v>3249</v>
      </c>
      <c r="B3262">
        <v>5</v>
      </c>
      <c r="C3262">
        <v>45</v>
      </c>
      <c r="D3262">
        <v>-10000</v>
      </c>
      <c r="E3262">
        <v>4485931.9995033797</v>
      </c>
      <c r="F3262">
        <v>4485931.9995033797</v>
      </c>
      <c r="G3262">
        <v>551312.40260029305</v>
      </c>
      <c r="H3262">
        <v>6344065.8735811301</v>
      </c>
      <c r="I3262">
        <v>0.99686666668171398</v>
      </c>
      <c r="J3262">
        <f t="shared" si="100"/>
        <v>8.7155742747658166E-2</v>
      </c>
      <c r="K3262">
        <f t="shared" si="101"/>
        <v>0.70710678118654757</v>
      </c>
    </row>
    <row r="3263" spans="1:11" x14ac:dyDescent="0.25">
      <c r="A3263">
        <v>3250</v>
      </c>
      <c r="B3263">
        <v>5</v>
      </c>
      <c r="C3263">
        <v>45</v>
      </c>
      <c r="D3263">
        <v>-50000</v>
      </c>
      <c r="E3263">
        <v>4457755.3584472695</v>
      </c>
      <c r="F3263">
        <v>4457755.3584472695</v>
      </c>
      <c r="G3263">
        <v>547826.17289038596</v>
      </c>
      <c r="H3263">
        <v>6304218.0856574597</v>
      </c>
      <c r="I3263">
        <v>0.98438249937060196</v>
      </c>
      <c r="J3263">
        <f t="shared" si="100"/>
        <v>8.7155742747658166E-2</v>
      </c>
      <c r="K3263">
        <f t="shared" si="101"/>
        <v>0.70710678118654757</v>
      </c>
    </row>
    <row r="3264" spans="1:11" x14ac:dyDescent="0.25">
      <c r="A3264">
        <v>3251</v>
      </c>
      <c r="B3264">
        <v>5</v>
      </c>
      <c r="C3264">
        <v>45</v>
      </c>
      <c r="D3264">
        <v>-100000</v>
      </c>
      <c r="E3264">
        <v>4422534.5571271302</v>
      </c>
      <c r="F3264">
        <v>4422534.5571271302</v>
      </c>
      <c r="G3264">
        <v>543468.38575300295</v>
      </c>
      <c r="H3264">
        <v>6254408.3507528799</v>
      </c>
      <c r="I3264">
        <v>0.96888791364627602</v>
      </c>
      <c r="J3264">
        <f t="shared" si="100"/>
        <v>8.7155742747658166E-2</v>
      </c>
      <c r="K3264">
        <f t="shared" si="101"/>
        <v>0.70710678118654757</v>
      </c>
    </row>
    <row r="3265" spans="1:11" x14ac:dyDescent="0.25">
      <c r="A3265">
        <v>3252</v>
      </c>
      <c r="B3265">
        <v>5</v>
      </c>
      <c r="C3265">
        <v>45</v>
      </c>
      <c r="D3265">
        <v>-200000</v>
      </c>
      <c r="E3265">
        <v>4352092.9544868497</v>
      </c>
      <c r="F3265">
        <v>4352092.9544868497</v>
      </c>
      <c r="G3265">
        <v>534752.81147823704</v>
      </c>
      <c r="H3265">
        <v>6154788.8809436997</v>
      </c>
      <c r="I3265">
        <v>0.93826748691284101</v>
      </c>
      <c r="J3265">
        <f t="shared" si="100"/>
        <v>8.7155742747658166E-2</v>
      </c>
      <c r="K3265">
        <f t="shared" si="101"/>
        <v>0.70710678118654757</v>
      </c>
    </row>
    <row r="3266" spans="1:11" x14ac:dyDescent="0.25">
      <c r="A3266">
        <v>3253</v>
      </c>
      <c r="B3266">
        <v>5</v>
      </c>
      <c r="C3266">
        <v>45</v>
      </c>
      <c r="D3266">
        <v>-300000</v>
      </c>
      <c r="E3266">
        <v>4281651.3518465804</v>
      </c>
      <c r="F3266">
        <v>4281651.3518465804</v>
      </c>
      <c r="G3266">
        <v>526037.23720347194</v>
      </c>
      <c r="H3266">
        <v>6055169.4111345299</v>
      </c>
      <c r="I3266">
        <v>0.90813871979969296</v>
      </c>
      <c r="J3266">
        <f t="shared" ref="J3266:J3329" si="102">SIN(B3266*PI()/180)</f>
        <v>8.7155742747658166E-2</v>
      </c>
      <c r="K3266">
        <f t="shared" ref="K3266:K3329" si="103">COS(C3266*PI()/180)</f>
        <v>0.70710678118654757</v>
      </c>
    </row>
    <row r="3267" spans="1:11" x14ac:dyDescent="0.25">
      <c r="A3267">
        <v>3254</v>
      </c>
      <c r="B3267">
        <v>5</v>
      </c>
      <c r="C3267">
        <v>45</v>
      </c>
      <c r="D3267">
        <v>-400000</v>
      </c>
      <c r="E3267">
        <v>4211209.7492062999</v>
      </c>
      <c r="F3267">
        <v>4211209.7492062999</v>
      </c>
      <c r="G3267">
        <v>517321.66292870598</v>
      </c>
      <c r="H3267">
        <v>5955549.9413253497</v>
      </c>
      <c r="I3267">
        <v>0.87850161230683399</v>
      </c>
      <c r="J3267">
        <f t="shared" si="102"/>
        <v>8.7155742747658166E-2</v>
      </c>
      <c r="K3267">
        <f t="shared" si="103"/>
        <v>0.70710678118654757</v>
      </c>
    </row>
    <row r="3268" spans="1:11" x14ac:dyDescent="0.25">
      <c r="A3268">
        <v>3255</v>
      </c>
      <c r="B3268">
        <v>5</v>
      </c>
      <c r="C3268">
        <v>45</v>
      </c>
      <c r="D3268">
        <v>-500000</v>
      </c>
      <c r="E3268">
        <v>4140768.1465660301</v>
      </c>
      <c r="F3268">
        <v>4140768.1465660301</v>
      </c>
      <c r="G3268">
        <v>508606.08865394001</v>
      </c>
      <c r="H3268">
        <v>5855930.4715161799</v>
      </c>
      <c r="I3268">
        <v>0.84935616443426198</v>
      </c>
      <c r="J3268">
        <f t="shared" si="102"/>
        <v>8.7155742747658166E-2</v>
      </c>
      <c r="K3268">
        <f t="shared" si="103"/>
        <v>0.70710678118654757</v>
      </c>
    </row>
    <row r="3269" spans="1:11" x14ac:dyDescent="0.25">
      <c r="A3269">
        <v>3256</v>
      </c>
      <c r="B3269">
        <v>5</v>
      </c>
      <c r="C3269">
        <v>45</v>
      </c>
      <c r="D3269">
        <v>-750000</v>
      </c>
      <c r="E3269">
        <v>3964664.13996534</v>
      </c>
      <c r="F3269">
        <v>3964664.13996534</v>
      </c>
      <c r="G3269">
        <v>486817.152967025</v>
      </c>
      <c r="H3269">
        <v>5606881.7969932398</v>
      </c>
      <c r="I3269">
        <v>0.77864355559159304</v>
      </c>
      <c r="J3269">
        <f t="shared" si="102"/>
        <v>8.7155742747658166E-2</v>
      </c>
      <c r="K3269">
        <f t="shared" si="103"/>
        <v>0.70710678118654757</v>
      </c>
    </row>
    <row r="3270" spans="1:11" x14ac:dyDescent="0.25">
      <c r="A3270">
        <v>3257</v>
      </c>
      <c r="B3270">
        <v>5</v>
      </c>
      <c r="C3270">
        <v>45</v>
      </c>
      <c r="D3270">
        <v>-1000000</v>
      </c>
      <c r="E3270">
        <v>3788560.13336465</v>
      </c>
      <c r="F3270">
        <v>3788560.13336465</v>
      </c>
      <c r="G3270">
        <v>465028.21728011098</v>
      </c>
      <c r="H3270">
        <v>5357833.12247031</v>
      </c>
      <c r="I3270">
        <v>0.71100381937572399</v>
      </c>
      <c r="J3270">
        <f t="shared" si="102"/>
        <v>8.7155742747658166E-2</v>
      </c>
      <c r="K3270">
        <f t="shared" si="103"/>
        <v>0.70710678118654757</v>
      </c>
    </row>
    <row r="3271" spans="1:11" x14ac:dyDescent="0.25">
      <c r="A3271">
        <v>3258</v>
      </c>
      <c r="B3271">
        <v>6</v>
      </c>
      <c r="C3271">
        <v>45</v>
      </c>
      <c r="D3271">
        <v>-100</v>
      </c>
      <c r="E3271">
        <v>4485411.2641006298</v>
      </c>
      <c r="F3271">
        <v>4485411.2641006298</v>
      </c>
      <c r="G3271">
        <v>662247.50474575197</v>
      </c>
      <c r="H3271">
        <v>6343329.4425121602</v>
      </c>
      <c r="I3271">
        <v>0.99996864198011903</v>
      </c>
      <c r="J3271">
        <f t="shared" si="102"/>
        <v>0.10452846326765346</v>
      </c>
      <c r="K3271">
        <f t="shared" si="103"/>
        <v>0.70710678118654757</v>
      </c>
    </row>
    <row r="3272" spans="1:11" x14ac:dyDescent="0.25">
      <c r="A3272">
        <v>3259</v>
      </c>
      <c r="B3272">
        <v>6</v>
      </c>
      <c r="C3272">
        <v>45</v>
      </c>
      <c r="D3272">
        <v>-500</v>
      </c>
      <c r="E3272">
        <v>4485129.9708301304</v>
      </c>
      <c r="F3272">
        <v>4485129.9708301304</v>
      </c>
      <c r="G3272">
        <v>662205.69336044404</v>
      </c>
      <c r="H3272">
        <v>6342931.6337540103</v>
      </c>
      <c r="I3272">
        <v>0.99984321481730598</v>
      </c>
      <c r="J3272">
        <f t="shared" si="102"/>
        <v>0.10452846326765346</v>
      </c>
      <c r="K3272">
        <f t="shared" si="103"/>
        <v>0.70710678118654757</v>
      </c>
    </row>
    <row r="3273" spans="1:11" x14ac:dyDescent="0.25">
      <c r="A3273">
        <v>3260</v>
      </c>
      <c r="B3273">
        <v>6</v>
      </c>
      <c r="C3273">
        <v>45</v>
      </c>
      <c r="D3273">
        <v>-1000</v>
      </c>
      <c r="E3273">
        <v>4484778.3542419998</v>
      </c>
      <c r="F3273">
        <v>4484778.3542419998</v>
      </c>
      <c r="G3273">
        <v>662153.429128811</v>
      </c>
      <c r="H3273">
        <v>6342434.3728063302</v>
      </c>
      <c r="I3273">
        <v>0.99968644192637901</v>
      </c>
      <c r="J3273">
        <f t="shared" si="102"/>
        <v>0.10452846326765346</v>
      </c>
      <c r="K3273">
        <f t="shared" si="103"/>
        <v>0.70710678118654757</v>
      </c>
    </row>
    <row r="3274" spans="1:11" x14ac:dyDescent="0.25">
      <c r="A3274">
        <v>3261</v>
      </c>
      <c r="B3274">
        <v>6</v>
      </c>
      <c r="C3274">
        <v>45</v>
      </c>
      <c r="D3274">
        <v>-10000</v>
      </c>
      <c r="E3274">
        <v>4478449.2556557199</v>
      </c>
      <c r="F3274">
        <v>4478449.2556557199</v>
      </c>
      <c r="G3274">
        <v>661212.67295940197</v>
      </c>
      <c r="H3274">
        <v>6333483.6757480102</v>
      </c>
      <c r="I3274">
        <v>0.99686663178174095</v>
      </c>
      <c r="J3274">
        <f t="shared" si="102"/>
        <v>0.10452846326765346</v>
      </c>
      <c r="K3274">
        <f t="shared" si="103"/>
        <v>0.70710678118654757</v>
      </c>
    </row>
    <row r="3275" spans="1:11" x14ac:dyDescent="0.25">
      <c r="A3275">
        <v>3262</v>
      </c>
      <c r="B3275">
        <v>6</v>
      </c>
      <c r="C3275">
        <v>45</v>
      </c>
      <c r="D3275">
        <v>-50000</v>
      </c>
      <c r="E3275">
        <v>4450319.9286055798</v>
      </c>
      <c r="F3275">
        <v>4450319.9286055798</v>
      </c>
      <c r="G3275">
        <v>657031.53442869603</v>
      </c>
      <c r="H3275">
        <v>6293702.7999332799</v>
      </c>
      <c r="I3275">
        <v>0.98438232597411401</v>
      </c>
      <c r="J3275">
        <f t="shared" si="102"/>
        <v>0.10452846326765346</v>
      </c>
      <c r="K3275">
        <f t="shared" si="103"/>
        <v>0.70710678118654757</v>
      </c>
    </row>
    <row r="3276" spans="1:11" x14ac:dyDescent="0.25">
      <c r="A3276">
        <v>3263</v>
      </c>
      <c r="B3276">
        <v>6</v>
      </c>
      <c r="C3276">
        <v>45</v>
      </c>
      <c r="D3276">
        <v>-100000</v>
      </c>
      <c r="E3276">
        <v>4415158.2697929097</v>
      </c>
      <c r="F3276">
        <v>4415158.2697929097</v>
      </c>
      <c r="G3276">
        <v>651805.111265313</v>
      </c>
      <c r="H3276">
        <v>6243976.7051648702</v>
      </c>
      <c r="I3276">
        <v>0.96888756961174205</v>
      </c>
      <c r="J3276">
        <f t="shared" si="102"/>
        <v>0.10452846326765346</v>
      </c>
      <c r="K3276">
        <f t="shared" si="103"/>
        <v>0.70710678118654757</v>
      </c>
    </row>
    <row r="3277" spans="1:11" x14ac:dyDescent="0.25">
      <c r="A3277">
        <v>3264</v>
      </c>
      <c r="B3277">
        <v>6</v>
      </c>
      <c r="C3277">
        <v>45</v>
      </c>
      <c r="D3277">
        <v>-200000</v>
      </c>
      <c r="E3277">
        <v>4344834.9521675697</v>
      </c>
      <c r="F3277">
        <v>4344834.9521675697</v>
      </c>
      <c r="G3277">
        <v>641352.26493854797</v>
      </c>
      <c r="H3277">
        <v>6144524.5156280398</v>
      </c>
      <c r="I3277">
        <v>0.93826680987754296</v>
      </c>
      <c r="J3277">
        <f t="shared" si="102"/>
        <v>0.10452846326765346</v>
      </c>
      <c r="K3277">
        <f t="shared" si="103"/>
        <v>0.70710678118654757</v>
      </c>
    </row>
    <row r="3278" spans="1:11" x14ac:dyDescent="0.25">
      <c r="A3278">
        <v>3265</v>
      </c>
      <c r="B3278">
        <v>6</v>
      </c>
      <c r="C3278">
        <v>45</v>
      </c>
      <c r="D3278">
        <v>-300000</v>
      </c>
      <c r="E3278">
        <v>4274511.6345422296</v>
      </c>
      <c r="F3278">
        <v>4274511.6345422296</v>
      </c>
      <c r="G3278">
        <v>630899.41861178202</v>
      </c>
      <c r="H3278">
        <v>6045072.3260912104</v>
      </c>
      <c r="I3278">
        <v>0.90813772079740296</v>
      </c>
      <c r="J3278">
        <f t="shared" si="102"/>
        <v>0.10452846326765346</v>
      </c>
      <c r="K3278">
        <f t="shared" si="103"/>
        <v>0.70710678118654757</v>
      </c>
    </row>
    <row r="3279" spans="1:11" x14ac:dyDescent="0.25">
      <c r="A3279">
        <v>3266</v>
      </c>
      <c r="B3279">
        <v>6</v>
      </c>
      <c r="C3279">
        <v>45</v>
      </c>
      <c r="D3279">
        <v>-400000</v>
      </c>
      <c r="E3279">
        <v>4204188.3169168904</v>
      </c>
      <c r="F3279">
        <v>4204188.3169168904</v>
      </c>
      <c r="G3279">
        <v>620446.572285017</v>
      </c>
      <c r="H3279">
        <v>5945620.1365543799</v>
      </c>
      <c r="I3279">
        <v>0.87850030237132004</v>
      </c>
      <c r="J3279">
        <f t="shared" si="102"/>
        <v>0.10452846326765346</v>
      </c>
      <c r="K3279">
        <f t="shared" si="103"/>
        <v>0.70710678118654757</v>
      </c>
    </row>
    <row r="3280" spans="1:11" x14ac:dyDescent="0.25">
      <c r="A3280">
        <v>3267</v>
      </c>
      <c r="B3280">
        <v>6</v>
      </c>
      <c r="C3280">
        <v>45</v>
      </c>
      <c r="D3280">
        <v>-500000</v>
      </c>
      <c r="E3280">
        <v>4133864.9992915499</v>
      </c>
      <c r="F3280">
        <v>4133864.9992915499</v>
      </c>
      <c r="G3280">
        <v>609993.72595825198</v>
      </c>
      <c r="H3280">
        <v>5846167.9470175598</v>
      </c>
      <c r="I3280">
        <v>0.84935455459929698</v>
      </c>
      <c r="J3280">
        <f t="shared" si="102"/>
        <v>0.10452846326765346</v>
      </c>
      <c r="K3280">
        <f t="shared" si="103"/>
        <v>0.70710678118654757</v>
      </c>
    </row>
    <row r="3281" spans="1:11" x14ac:dyDescent="0.25">
      <c r="A3281">
        <v>3268</v>
      </c>
      <c r="B3281">
        <v>6</v>
      </c>
      <c r="C3281">
        <v>45</v>
      </c>
      <c r="D3281">
        <v>-750000</v>
      </c>
      <c r="E3281">
        <v>3958056.7052282002</v>
      </c>
      <c r="F3281">
        <v>3958056.7052282002</v>
      </c>
      <c r="G3281">
        <v>583861.61014133797</v>
      </c>
      <c r="H3281">
        <v>5597537.4731754903</v>
      </c>
      <c r="I3281">
        <v>0.778641244280741</v>
      </c>
      <c r="J3281">
        <f t="shared" si="102"/>
        <v>0.10452846326765346</v>
      </c>
      <c r="K3281">
        <f t="shared" si="103"/>
        <v>0.70710678118654757</v>
      </c>
    </row>
    <row r="3282" spans="1:11" x14ac:dyDescent="0.25">
      <c r="A3282">
        <v>3269</v>
      </c>
      <c r="B3282">
        <v>6</v>
      </c>
      <c r="C3282">
        <v>45</v>
      </c>
      <c r="D3282">
        <v>-1000000</v>
      </c>
      <c r="E3282">
        <v>3782248.41116485</v>
      </c>
      <c r="F3282">
        <v>3782248.41116485</v>
      </c>
      <c r="G3282">
        <v>557729.494324425</v>
      </c>
      <c r="H3282">
        <v>5348906.9993334198</v>
      </c>
      <c r="I3282">
        <v>0.71100087555004998</v>
      </c>
      <c r="J3282">
        <f t="shared" si="102"/>
        <v>0.10452846326765346</v>
      </c>
      <c r="K3282">
        <f t="shared" si="103"/>
        <v>0.70710678118654757</v>
      </c>
    </row>
    <row r="3283" spans="1:11" x14ac:dyDescent="0.25">
      <c r="A3283">
        <v>3270</v>
      </c>
      <c r="B3283">
        <v>7</v>
      </c>
      <c r="C3283">
        <v>45</v>
      </c>
      <c r="D3283">
        <v>-100</v>
      </c>
      <c r="E3283">
        <v>4476559.2578723803</v>
      </c>
      <c r="F3283">
        <v>4476559.2578723803</v>
      </c>
      <c r="G3283">
        <v>772122.03006972605</v>
      </c>
      <c r="H3283">
        <v>6330810.8152499497</v>
      </c>
      <c r="I3283">
        <v>0.99996864156801302</v>
      </c>
      <c r="J3283">
        <f t="shared" si="102"/>
        <v>0.12186934340514748</v>
      </c>
      <c r="K3283">
        <f t="shared" si="103"/>
        <v>0.70710678118654757</v>
      </c>
    </row>
    <row r="3284" spans="1:11" x14ac:dyDescent="0.25">
      <c r="A3284">
        <v>3271</v>
      </c>
      <c r="B3284">
        <v>7</v>
      </c>
      <c r="C3284">
        <v>45</v>
      </c>
      <c r="D3284">
        <v>-500</v>
      </c>
      <c r="E3284">
        <v>4476278.5234265896</v>
      </c>
      <c r="F3284">
        <v>4476278.5234265896</v>
      </c>
      <c r="G3284">
        <v>772073.282332364</v>
      </c>
      <c r="H3284">
        <v>6330413.7967892997</v>
      </c>
      <c r="I3284">
        <v>0.99984321275690502</v>
      </c>
      <c r="J3284">
        <f t="shared" si="102"/>
        <v>0.12186934340514748</v>
      </c>
      <c r="K3284">
        <f t="shared" si="103"/>
        <v>0.70710678118654757</v>
      </c>
    </row>
    <row r="3285" spans="1:11" x14ac:dyDescent="0.25">
      <c r="A3285">
        <v>3272</v>
      </c>
      <c r="B3285">
        <v>7</v>
      </c>
      <c r="C3285">
        <v>45</v>
      </c>
      <c r="D3285">
        <v>-1000</v>
      </c>
      <c r="E3285">
        <v>4475927.6053693602</v>
      </c>
      <c r="F3285">
        <v>4475927.6053693602</v>
      </c>
      <c r="G3285">
        <v>772012.34766066202</v>
      </c>
      <c r="H3285">
        <v>6329917.5237134797</v>
      </c>
      <c r="I3285">
        <v>0.99968643780590105</v>
      </c>
      <c r="J3285">
        <f t="shared" si="102"/>
        <v>0.12186934340514748</v>
      </c>
      <c r="K3285">
        <f t="shared" si="103"/>
        <v>0.70710678118654757</v>
      </c>
    </row>
    <row r="3286" spans="1:11" x14ac:dyDescent="0.25">
      <c r="A3286">
        <v>3273</v>
      </c>
      <c r="B3286">
        <v>7</v>
      </c>
      <c r="C3286">
        <v>45</v>
      </c>
      <c r="D3286">
        <v>-10000</v>
      </c>
      <c r="E3286">
        <v>4469611.0803391598</v>
      </c>
      <c r="F3286">
        <v>4469611.0803391598</v>
      </c>
      <c r="G3286">
        <v>770915.52357001498</v>
      </c>
      <c r="H3286">
        <v>6320984.6083487105</v>
      </c>
      <c r="I3286">
        <v>0.99686659063550398</v>
      </c>
      <c r="J3286">
        <f t="shared" si="102"/>
        <v>0.12186934340514748</v>
      </c>
      <c r="K3286">
        <f t="shared" si="103"/>
        <v>0.70710678118654757</v>
      </c>
    </row>
    <row r="3287" spans="1:11" x14ac:dyDescent="0.25">
      <c r="A3287">
        <v>3274</v>
      </c>
      <c r="B3287">
        <v>7</v>
      </c>
      <c r="C3287">
        <v>45</v>
      </c>
      <c r="D3287">
        <v>-50000</v>
      </c>
      <c r="E3287">
        <v>4441537.6357605103</v>
      </c>
      <c r="F3287">
        <v>4441537.6357605103</v>
      </c>
      <c r="G3287">
        <v>766040.74983380898</v>
      </c>
      <c r="H3287">
        <v>6281282.7622830505</v>
      </c>
      <c r="I3287">
        <v>0.98438212154373395</v>
      </c>
      <c r="J3287">
        <f t="shared" si="102"/>
        <v>0.12186934340514748</v>
      </c>
      <c r="K3287">
        <f t="shared" si="103"/>
        <v>0.70710678118654757</v>
      </c>
    </row>
    <row r="3288" spans="1:11" x14ac:dyDescent="0.25">
      <c r="A3288">
        <v>3275</v>
      </c>
      <c r="B3288">
        <v>7</v>
      </c>
      <c r="C3288">
        <v>45</v>
      </c>
      <c r="D3288">
        <v>-100000</v>
      </c>
      <c r="E3288">
        <v>4406445.8300372101</v>
      </c>
      <c r="F3288">
        <v>4406445.8300371999</v>
      </c>
      <c r="G3288">
        <v>759947.28266355197</v>
      </c>
      <c r="H3288">
        <v>6231655.4547009896</v>
      </c>
      <c r="I3288">
        <v>0.96888716400300301</v>
      </c>
      <c r="J3288">
        <f t="shared" si="102"/>
        <v>0.12186934340514748</v>
      </c>
      <c r="K3288">
        <f t="shared" si="103"/>
        <v>0.70710678118654757</v>
      </c>
    </row>
    <row r="3289" spans="1:11" x14ac:dyDescent="0.25">
      <c r="A3289">
        <v>3276</v>
      </c>
      <c r="B3289">
        <v>7</v>
      </c>
      <c r="C3289">
        <v>45</v>
      </c>
      <c r="D3289">
        <v>-200000</v>
      </c>
      <c r="E3289">
        <v>4336262.2185905902</v>
      </c>
      <c r="F3289">
        <v>4336262.2185905902</v>
      </c>
      <c r="G3289">
        <v>747760.34832303703</v>
      </c>
      <c r="H3289">
        <v>6132400.8395368503</v>
      </c>
      <c r="I3289">
        <v>0.93826601166814305</v>
      </c>
      <c r="J3289">
        <f t="shared" si="102"/>
        <v>0.12186934340514748</v>
      </c>
      <c r="K3289">
        <f t="shared" si="103"/>
        <v>0.70710678118654757</v>
      </c>
    </row>
    <row r="3290" spans="1:11" x14ac:dyDescent="0.25">
      <c r="A3290">
        <v>3277</v>
      </c>
      <c r="B3290">
        <v>7</v>
      </c>
      <c r="C3290">
        <v>45</v>
      </c>
      <c r="D3290">
        <v>-300000</v>
      </c>
      <c r="E3290">
        <v>4266078.6071439702</v>
      </c>
      <c r="F3290">
        <v>4266078.6071439702</v>
      </c>
      <c r="G3290">
        <v>735573.41398252302</v>
      </c>
      <c r="H3290">
        <v>6033146.2243727203</v>
      </c>
      <c r="I3290">
        <v>0.90813654299541902</v>
      </c>
      <c r="J3290">
        <f t="shared" si="102"/>
        <v>0.12186934340514748</v>
      </c>
      <c r="K3290">
        <f t="shared" si="103"/>
        <v>0.70710678118654757</v>
      </c>
    </row>
    <row r="3291" spans="1:11" x14ac:dyDescent="0.25">
      <c r="A3291">
        <v>3278</v>
      </c>
      <c r="B3291">
        <v>7</v>
      </c>
      <c r="C3291">
        <v>45</v>
      </c>
      <c r="D3291">
        <v>-400000</v>
      </c>
      <c r="E3291">
        <v>4195894.9956973502</v>
      </c>
      <c r="F3291">
        <v>4195894.9956973502</v>
      </c>
      <c r="G3291">
        <v>723386.47964200797</v>
      </c>
      <c r="H3291">
        <v>5933891.6092085904</v>
      </c>
      <c r="I3291">
        <v>0.87849875798483201</v>
      </c>
      <c r="J3291">
        <f t="shared" si="102"/>
        <v>0.12186934340514748</v>
      </c>
      <c r="K3291">
        <f t="shared" si="103"/>
        <v>0.70710678118654757</v>
      </c>
    </row>
    <row r="3292" spans="1:11" x14ac:dyDescent="0.25">
      <c r="A3292">
        <v>3279</v>
      </c>
      <c r="B3292">
        <v>7</v>
      </c>
      <c r="C3292">
        <v>45</v>
      </c>
      <c r="D3292">
        <v>-500000</v>
      </c>
      <c r="E3292">
        <v>4125711.3842507298</v>
      </c>
      <c r="F3292">
        <v>4125711.3842507298</v>
      </c>
      <c r="G3292">
        <v>711199.54530149302</v>
      </c>
      <c r="H3292">
        <v>5834636.9940444604</v>
      </c>
      <c r="I3292">
        <v>0.84935265663638004</v>
      </c>
      <c r="J3292">
        <f t="shared" si="102"/>
        <v>0.12186934340514748</v>
      </c>
      <c r="K3292">
        <f t="shared" si="103"/>
        <v>0.70710678118654757</v>
      </c>
    </row>
    <row r="3293" spans="1:11" x14ac:dyDescent="0.25">
      <c r="A3293">
        <v>3280</v>
      </c>
      <c r="B3293">
        <v>7</v>
      </c>
      <c r="C3293">
        <v>45</v>
      </c>
      <c r="D3293">
        <v>-750000</v>
      </c>
      <c r="E3293">
        <v>3950252.3556341799</v>
      </c>
      <c r="F3293">
        <v>3950252.3556341799</v>
      </c>
      <c r="G3293">
        <v>680732.20945020602</v>
      </c>
      <c r="H3293">
        <v>5586500.4561341302</v>
      </c>
      <c r="I3293">
        <v>0.77863851928709604</v>
      </c>
      <c r="J3293">
        <f t="shared" si="102"/>
        <v>0.12186934340514748</v>
      </c>
      <c r="K3293">
        <f t="shared" si="103"/>
        <v>0.70710678118654757</v>
      </c>
    </row>
    <row r="3294" spans="1:11" x14ac:dyDescent="0.25">
      <c r="A3294">
        <v>3281</v>
      </c>
      <c r="B3294">
        <v>7</v>
      </c>
      <c r="C3294">
        <v>45</v>
      </c>
      <c r="D3294">
        <v>-1000000</v>
      </c>
      <c r="E3294">
        <v>3774793.32701763</v>
      </c>
      <c r="F3294">
        <v>3774793.32701763</v>
      </c>
      <c r="G3294">
        <v>650264.87359891902</v>
      </c>
      <c r="H3294">
        <v>5338363.9182238001</v>
      </c>
      <c r="I3294">
        <v>0.71099740482616403</v>
      </c>
      <c r="J3294">
        <f t="shared" si="102"/>
        <v>0.12186934340514748</v>
      </c>
      <c r="K3294">
        <f t="shared" si="103"/>
        <v>0.70710678118654757</v>
      </c>
    </row>
    <row r="3295" spans="1:11" x14ac:dyDescent="0.25">
      <c r="A3295">
        <v>3282</v>
      </c>
      <c r="B3295">
        <v>8</v>
      </c>
      <c r="C3295">
        <v>45</v>
      </c>
      <c r="D3295">
        <v>-100</v>
      </c>
      <c r="E3295">
        <v>4466352.2362184403</v>
      </c>
      <c r="F3295">
        <v>4466352.2362184403</v>
      </c>
      <c r="G3295">
        <v>881765.98942626303</v>
      </c>
      <c r="H3295">
        <v>6316375.9067955203</v>
      </c>
      <c r="I3295">
        <v>0.99996864109384098</v>
      </c>
      <c r="J3295">
        <f t="shared" si="102"/>
        <v>0.13917310096006544</v>
      </c>
      <c r="K3295">
        <f t="shared" si="103"/>
        <v>0.70710678118654757</v>
      </c>
    </row>
    <row r="3296" spans="1:11" x14ac:dyDescent="0.25">
      <c r="A3296">
        <v>3283</v>
      </c>
      <c r="B3296">
        <v>8</v>
      </c>
      <c r="C3296">
        <v>45</v>
      </c>
      <c r="D3296">
        <v>-500</v>
      </c>
      <c r="E3296">
        <v>4466072.1461118003</v>
      </c>
      <c r="F3296">
        <v>4466072.1461118003</v>
      </c>
      <c r="G3296">
        <v>881710.32018587901</v>
      </c>
      <c r="H3296">
        <v>6315979.7995680301</v>
      </c>
      <c r="I3296">
        <v>0.99984321038619495</v>
      </c>
      <c r="J3296">
        <f t="shared" si="102"/>
        <v>0.13917310096006544</v>
      </c>
      <c r="K3296">
        <f t="shared" si="103"/>
        <v>0.70710678118654757</v>
      </c>
    </row>
    <row r="3297" spans="1:11" x14ac:dyDescent="0.25">
      <c r="A3297">
        <v>3284</v>
      </c>
      <c r="B3297">
        <v>8</v>
      </c>
      <c r="C3297">
        <v>45</v>
      </c>
      <c r="D3297">
        <v>-1000</v>
      </c>
      <c r="E3297">
        <v>4465722.0334785003</v>
      </c>
      <c r="F3297">
        <v>4465722.0334785003</v>
      </c>
      <c r="G3297">
        <v>881640.73363539902</v>
      </c>
      <c r="H3297">
        <v>6315484.66553366</v>
      </c>
      <c r="I3297">
        <v>0.99968643306485605</v>
      </c>
      <c r="J3297">
        <f t="shared" si="102"/>
        <v>0.13917310096006544</v>
      </c>
      <c r="K3297">
        <f t="shared" si="103"/>
        <v>0.70710678118654757</v>
      </c>
    </row>
    <row r="3298" spans="1:11" x14ac:dyDescent="0.25">
      <c r="A3298">
        <v>3285</v>
      </c>
      <c r="B3298">
        <v>8</v>
      </c>
      <c r="C3298">
        <v>45</v>
      </c>
      <c r="D3298">
        <v>-10000</v>
      </c>
      <c r="E3298">
        <v>4459420.0060791001</v>
      </c>
      <c r="F3298">
        <v>4459420.0060791001</v>
      </c>
      <c r="G3298">
        <v>880388.17572675797</v>
      </c>
      <c r="H3298">
        <v>6306572.2529149801</v>
      </c>
      <c r="I3298">
        <v>0.99686654329239599</v>
      </c>
      <c r="J3298">
        <f t="shared" si="102"/>
        <v>0.13917310096006544</v>
      </c>
      <c r="K3298">
        <f t="shared" si="103"/>
        <v>0.70710678118654757</v>
      </c>
    </row>
    <row r="3299" spans="1:11" x14ac:dyDescent="0.25">
      <c r="A3299">
        <v>3286</v>
      </c>
      <c r="B3299">
        <v>8</v>
      </c>
      <c r="C3299">
        <v>45</v>
      </c>
      <c r="D3299">
        <v>-50000</v>
      </c>
      <c r="E3299">
        <v>4431410.9954151204</v>
      </c>
      <c r="F3299">
        <v>4431410.9954151204</v>
      </c>
      <c r="G3299">
        <v>874821.25168835605</v>
      </c>
      <c r="H3299">
        <v>6266961.5301653203</v>
      </c>
      <c r="I3299">
        <v>0.98438188632484802</v>
      </c>
      <c r="J3299">
        <f t="shared" si="102"/>
        <v>0.13917310096006544</v>
      </c>
      <c r="K3299">
        <f t="shared" si="103"/>
        <v>0.70710678118654757</v>
      </c>
    </row>
    <row r="3300" spans="1:11" x14ac:dyDescent="0.25">
      <c r="A3300">
        <v>3287</v>
      </c>
      <c r="B3300">
        <v>8</v>
      </c>
      <c r="C3300">
        <v>45</v>
      </c>
      <c r="D3300">
        <v>-100000</v>
      </c>
      <c r="E3300">
        <v>4396399.7320851302</v>
      </c>
      <c r="F3300">
        <v>4396399.7320851302</v>
      </c>
      <c r="G3300">
        <v>867862.59664035297</v>
      </c>
      <c r="H3300">
        <v>6217448.1267282404</v>
      </c>
      <c r="I3300">
        <v>0.96888669730686405</v>
      </c>
      <c r="J3300">
        <f t="shared" si="102"/>
        <v>0.13917310096006544</v>
      </c>
      <c r="K3300">
        <f t="shared" si="103"/>
        <v>0.70710678118654757</v>
      </c>
    </row>
    <row r="3301" spans="1:11" x14ac:dyDescent="0.25">
      <c r="A3301">
        <v>3288</v>
      </c>
      <c r="B3301">
        <v>8</v>
      </c>
      <c r="C3301">
        <v>45</v>
      </c>
      <c r="D3301">
        <v>-200000</v>
      </c>
      <c r="E3301">
        <v>4326377.2054251703</v>
      </c>
      <c r="F3301">
        <v>4326377.2054251703</v>
      </c>
      <c r="G3301">
        <v>853945.28654434602</v>
      </c>
      <c r="H3301">
        <v>6118421.3198540797</v>
      </c>
      <c r="I3301">
        <v>0.93826509324240204</v>
      </c>
      <c r="J3301">
        <f t="shared" si="102"/>
        <v>0.13917310096006544</v>
      </c>
      <c r="K3301">
        <f t="shared" si="103"/>
        <v>0.70710678118654757</v>
      </c>
    </row>
    <row r="3302" spans="1:11" x14ac:dyDescent="0.25">
      <c r="A3302">
        <v>3289</v>
      </c>
      <c r="B3302">
        <v>8</v>
      </c>
      <c r="C3302">
        <v>45</v>
      </c>
      <c r="D3302">
        <v>-300000</v>
      </c>
      <c r="E3302">
        <v>4256354.6787652001</v>
      </c>
      <c r="F3302">
        <v>4256354.6787652001</v>
      </c>
      <c r="G3302">
        <v>840027.97644833894</v>
      </c>
      <c r="H3302">
        <v>6019394.5129799303</v>
      </c>
      <c r="I3302">
        <v>0.90813518780661395</v>
      </c>
      <c r="J3302">
        <f t="shared" si="102"/>
        <v>0.13917310096006544</v>
      </c>
      <c r="K3302">
        <f t="shared" si="103"/>
        <v>0.70710678118654757</v>
      </c>
    </row>
    <row r="3303" spans="1:11" x14ac:dyDescent="0.25">
      <c r="A3303">
        <v>3290</v>
      </c>
      <c r="B3303">
        <v>8</v>
      </c>
      <c r="C3303">
        <v>45</v>
      </c>
      <c r="D3303">
        <v>-400000</v>
      </c>
      <c r="E3303">
        <v>4186332.1521052299</v>
      </c>
      <c r="F3303">
        <v>4186332.1521052299</v>
      </c>
      <c r="G3303">
        <v>826110.66635233304</v>
      </c>
      <c r="H3303">
        <v>5920367.7061057696</v>
      </c>
      <c r="I3303">
        <v>0.87849698099949802</v>
      </c>
      <c r="J3303">
        <f t="shared" si="102"/>
        <v>0.13917310096006544</v>
      </c>
      <c r="K3303">
        <f t="shared" si="103"/>
        <v>0.70710678118654757</v>
      </c>
    </row>
    <row r="3304" spans="1:11" x14ac:dyDescent="0.25">
      <c r="A3304">
        <v>3291</v>
      </c>
      <c r="B3304">
        <v>8</v>
      </c>
      <c r="C3304">
        <v>45</v>
      </c>
      <c r="D3304">
        <v>-500000</v>
      </c>
      <c r="E3304">
        <v>4116309.62544527</v>
      </c>
      <c r="F3304">
        <v>4116309.62544527</v>
      </c>
      <c r="G3304">
        <v>812193.35625632596</v>
      </c>
      <c r="H3304">
        <v>5821340.8992316099</v>
      </c>
      <c r="I3304">
        <v>0.84935047282105602</v>
      </c>
      <c r="J3304">
        <f t="shared" si="102"/>
        <v>0.13917310096006544</v>
      </c>
      <c r="K3304">
        <f t="shared" si="103"/>
        <v>0.70710678118654757</v>
      </c>
    </row>
    <row r="3305" spans="1:11" x14ac:dyDescent="0.25">
      <c r="A3305">
        <v>3292</v>
      </c>
      <c r="B3305">
        <v>8</v>
      </c>
      <c r="C3305">
        <v>45</v>
      </c>
      <c r="D3305">
        <v>-750000</v>
      </c>
      <c r="E3305">
        <v>3941253.3087953501</v>
      </c>
      <c r="F3305">
        <v>3941253.3087953501</v>
      </c>
      <c r="G3305">
        <v>777400.08101631003</v>
      </c>
      <c r="H3305">
        <v>5573773.8820462199</v>
      </c>
      <c r="I3305">
        <v>0.77863538387539499</v>
      </c>
      <c r="J3305">
        <f t="shared" si="102"/>
        <v>0.13917310096006544</v>
      </c>
      <c r="K3305">
        <f t="shared" si="103"/>
        <v>0.70710678118654757</v>
      </c>
    </row>
    <row r="3306" spans="1:11" x14ac:dyDescent="0.25">
      <c r="A3306">
        <v>3293</v>
      </c>
      <c r="B3306">
        <v>8</v>
      </c>
      <c r="C3306">
        <v>45</v>
      </c>
      <c r="D3306">
        <v>-1000000</v>
      </c>
      <c r="E3306">
        <v>3766196.9921454298</v>
      </c>
      <c r="F3306">
        <v>3766196.9921454298</v>
      </c>
      <c r="G3306">
        <v>742606.80577629397</v>
      </c>
      <c r="H3306">
        <v>5326206.8648608299</v>
      </c>
      <c r="I3306">
        <v>0.71099341135894101</v>
      </c>
      <c r="J3306">
        <f t="shared" si="102"/>
        <v>0.13917310096006544</v>
      </c>
      <c r="K3306">
        <f t="shared" si="103"/>
        <v>0.70710678118654757</v>
      </c>
    </row>
    <row r="3307" spans="1:11" x14ac:dyDescent="0.25">
      <c r="A3307">
        <v>3294</v>
      </c>
      <c r="B3307">
        <v>9</v>
      </c>
      <c r="C3307">
        <v>45</v>
      </c>
      <c r="D3307">
        <v>-100</v>
      </c>
      <c r="E3307">
        <v>4454793.12522751</v>
      </c>
      <c r="F3307">
        <v>4454793.12522751</v>
      </c>
      <c r="G3307">
        <v>991146.60949452303</v>
      </c>
      <c r="H3307">
        <v>6300028.8552631699</v>
      </c>
      <c r="I3307">
        <v>0.99996864055817303</v>
      </c>
      <c r="J3307">
        <f t="shared" si="102"/>
        <v>0.15643446504023087</v>
      </c>
      <c r="K3307">
        <f t="shared" si="103"/>
        <v>0.70710678118654757</v>
      </c>
    </row>
    <row r="3308" spans="1:11" x14ac:dyDescent="0.25">
      <c r="A3308">
        <v>3295</v>
      </c>
      <c r="B3308">
        <v>9</v>
      </c>
      <c r="C3308">
        <v>45</v>
      </c>
      <c r="D3308">
        <v>-500</v>
      </c>
      <c r="E3308">
        <v>4454513.7647781698</v>
      </c>
      <c r="F3308">
        <v>4454513.7647781698</v>
      </c>
      <c r="G3308">
        <v>991084.03570850601</v>
      </c>
      <c r="H3308">
        <v>6299633.7799269296</v>
      </c>
      <c r="I3308">
        <v>0.99984320770802304</v>
      </c>
      <c r="J3308">
        <f t="shared" si="102"/>
        <v>0.15643446504023087</v>
      </c>
      <c r="K3308">
        <f t="shared" si="103"/>
        <v>0.70710678118654757</v>
      </c>
    </row>
    <row r="3309" spans="1:11" x14ac:dyDescent="0.25">
      <c r="A3309">
        <v>3296</v>
      </c>
      <c r="B3309">
        <v>9</v>
      </c>
      <c r="C3309">
        <v>45</v>
      </c>
      <c r="D3309">
        <v>-1000</v>
      </c>
      <c r="E3309">
        <v>4454164.5642165104</v>
      </c>
      <c r="F3309">
        <v>4454164.5642165104</v>
      </c>
      <c r="G3309">
        <v>991005.81847598602</v>
      </c>
      <c r="H3309">
        <v>6299139.9357566303</v>
      </c>
      <c r="I3309">
        <v>0.99968642770893501</v>
      </c>
      <c r="J3309">
        <f t="shared" si="102"/>
        <v>0.15643446504023087</v>
      </c>
      <c r="K3309">
        <f t="shared" si="103"/>
        <v>0.70710678118654757</v>
      </c>
    </row>
    <row r="3310" spans="1:11" x14ac:dyDescent="0.25">
      <c r="A3310">
        <v>3297</v>
      </c>
      <c r="B3310">
        <v>9</v>
      </c>
      <c r="C3310">
        <v>45</v>
      </c>
      <c r="D3310">
        <v>-10000</v>
      </c>
      <c r="E3310">
        <v>4447878.9541065004</v>
      </c>
      <c r="F3310">
        <v>4447878.9541065004</v>
      </c>
      <c r="G3310">
        <v>989597.90829062404</v>
      </c>
      <c r="H3310">
        <v>6290250.7406912697</v>
      </c>
      <c r="I3310">
        <v>0.99686648980925696</v>
      </c>
      <c r="J3310">
        <f t="shared" si="102"/>
        <v>0.15643446504023087</v>
      </c>
      <c r="K3310">
        <f t="shared" si="103"/>
        <v>0.70710678118654757</v>
      </c>
    </row>
    <row r="3311" spans="1:11" x14ac:dyDescent="0.25">
      <c r="A3311">
        <v>3298</v>
      </c>
      <c r="B3311">
        <v>9</v>
      </c>
      <c r="C3311">
        <v>45</v>
      </c>
      <c r="D3311">
        <v>-50000</v>
      </c>
      <c r="E3311">
        <v>4419942.9091731496</v>
      </c>
      <c r="F3311">
        <v>4419942.9091731496</v>
      </c>
      <c r="G3311">
        <v>983340.52968901501</v>
      </c>
      <c r="H3311">
        <v>6250743.2070674701</v>
      </c>
      <c r="I3311">
        <v>0.98438162059983003</v>
      </c>
      <c r="J3311">
        <f t="shared" si="102"/>
        <v>0.15643446504023087</v>
      </c>
      <c r="K3311">
        <f t="shared" si="103"/>
        <v>0.70710678118654757</v>
      </c>
    </row>
    <row r="3312" spans="1:11" x14ac:dyDescent="0.25">
      <c r="A3312">
        <v>3299</v>
      </c>
      <c r="B3312">
        <v>9</v>
      </c>
      <c r="C3312">
        <v>45</v>
      </c>
      <c r="D3312">
        <v>-100000</v>
      </c>
      <c r="E3312">
        <v>4385022.85300647</v>
      </c>
      <c r="F3312">
        <v>4385022.85300647</v>
      </c>
      <c r="G3312">
        <v>975518.80643700296</v>
      </c>
      <c r="H3312">
        <v>6201358.7900377102</v>
      </c>
      <c r="I3312">
        <v>0.96888617008351896</v>
      </c>
      <c r="J3312">
        <f t="shared" si="102"/>
        <v>0.15643446504023087</v>
      </c>
      <c r="K3312">
        <f t="shared" si="103"/>
        <v>0.70710678118654757</v>
      </c>
    </row>
    <row r="3313" spans="1:11" x14ac:dyDescent="0.25">
      <c r="A3313">
        <v>3300</v>
      </c>
      <c r="B3313">
        <v>9</v>
      </c>
      <c r="C3313">
        <v>45</v>
      </c>
      <c r="D3313">
        <v>-200000</v>
      </c>
      <c r="E3313">
        <v>4315182.7406730996</v>
      </c>
      <c r="F3313">
        <v>4315182.7406730996</v>
      </c>
      <c r="G3313">
        <v>959875.35993298003</v>
      </c>
      <c r="H3313">
        <v>6102589.9559781998</v>
      </c>
      <c r="I3313">
        <v>0.93826405570247495</v>
      </c>
      <c r="J3313">
        <f t="shared" si="102"/>
        <v>0.15643446504023087</v>
      </c>
      <c r="K3313">
        <f t="shared" si="103"/>
        <v>0.70710678118654757</v>
      </c>
    </row>
    <row r="3314" spans="1:11" x14ac:dyDescent="0.25">
      <c r="A3314">
        <v>3301</v>
      </c>
      <c r="B3314">
        <v>9</v>
      </c>
      <c r="C3314">
        <v>45</v>
      </c>
      <c r="D3314">
        <v>-300000</v>
      </c>
      <c r="E3314">
        <v>4245342.6283397302</v>
      </c>
      <c r="F3314">
        <v>4245342.6283397302</v>
      </c>
      <c r="G3314">
        <v>944231.91342895699</v>
      </c>
      <c r="H3314">
        <v>6003821.1219186801</v>
      </c>
      <c r="I3314">
        <v>0.90813365685686498</v>
      </c>
      <c r="J3314">
        <f t="shared" si="102"/>
        <v>0.15643446504023087</v>
      </c>
      <c r="K3314">
        <f t="shared" si="103"/>
        <v>0.70710678118654757</v>
      </c>
    </row>
    <row r="3315" spans="1:11" x14ac:dyDescent="0.25">
      <c r="A3315">
        <v>3302</v>
      </c>
      <c r="B3315">
        <v>9</v>
      </c>
      <c r="C3315">
        <v>45</v>
      </c>
      <c r="D3315">
        <v>-400000</v>
      </c>
      <c r="E3315">
        <v>4175502.5160063501</v>
      </c>
      <c r="F3315">
        <v>4175502.5160063501</v>
      </c>
      <c r="G3315">
        <v>928588.46692493395</v>
      </c>
      <c r="H3315">
        <v>5905052.2878591698</v>
      </c>
      <c r="I3315">
        <v>0.87849497354669004</v>
      </c>
      <c r="J3315">
        <f t="shared" si="102"/>
        <v>0.15643446504023087</v>
      </c>
      <c r="K3315">
        <f t="shared" si="103"/>
        <v>0.70710678118654757</v>
      </c>
    </row>
    <row r="3316" spans="1:11" x14ac:dyDescent="0.25">
      <c r="A3316">
        <v>3303</v>
      </c>
      <c r="B3316">
        <v>9</v>
      </c>
      <c r="C3316">
        <v>45</v>
      </c>
      <c r="D3316">
        <v>-500000</v>
      </c>
      <c r="E3316">
        <v>4105662.4036729801</v>
      </c>
      <c r="F3316">
        <v>4105662.4036729801</v>
      </c>
      <c r="G3316">
        <v>912945.02042091102</v>
      </c>
      <c r="H3316">
        <v>5806283.4537996603</v>
      </c>
      <c r="I3316">
        <v>0.84934800577195002</v>
      </c>
      <c r="J3316">
        <f t="shared" si="102"/>
        <v>0.15643446504023087</v>
      </c>
      <c r="K3316">
        <f t="shared" si="103"/>
        <v>0.70710678118654757</v>
      </c>
    </row>
    <row r="3317" spans="1:11" x14ac:dyDescent="0.25">
      <c r="A3317">
        <v>3304</v>
      </c>
      <c r="B3317">
        <v>9</v>
      </c>
      <c r="C3317">
        <v>45</v>
      </c>
      <c r="D3317">
        <v>-750000</v>
      </c>
      <c r="E3317">
        <v>3931062.1228395598</v>
      </c>
      <c r="F3317">
        <v>3931062.1228395598</v>
      </c>
      <c r="G3317">
        <v>873836.40416085301</v>
      </c>
      <c r="H3317">
        <v>5559361.3686508704</v>
      </c>
      <c r="I3317">
        <v>0.77863184180262801</v>
      </c>
      <c r="J3317">
        <f t="shared" si="102"/>
        <v>0.15643446504023087</v>
      </c>
      <c r="K3317">
        <f t="shared" si="103"/>
        <v>0.70710678118654757</v>
      </c>
    </row>
    <row r="3318" spans="1:11" x14ac:dyDescent="0.25">
      <c r="A3318">
        <v>3305</v>
      </c>
      <c r="B3318">
        <v>9</v>
      </c>
      <c r="C3318">
        <v>45</v>
      </c>
      <c r="D3318">
        <v>-1000000</v>
      </c>
      <c r="E3318">
        <v>3756461.8420061301</v>
      </c>
      <c r="F3318">
        <v>3756461.8420061301</v>
      </c>
      <c r="G3318">
        <v>834727.78790079604</v>
      </c>
      <c r="H3318">
        <v>5312439.2835020898</v>
      </c>
      <c r="I3318">
        <v>0.71098889992977499</v>
      </c>
      <c r="J3318">
        <f t="shared" si="102"/>
        <v>0.15643446504023087</v>
      </c>
      <c r="K3318">
        <f t="shared" si="103"/>
        <v>0.70710678118654757</v>
      </c>
    </row>
    <row r="3319" spans="1:11" x14ac:dyDescent="0.25">
      <c r="A3319">
        <v>3306</v>
      </c>
      <c r="B3319">
        <v>10</v>
      </c>
      <c r="C3319">
        <v>45</v>
      </c>
      <c r="D3319">
        <v>-100</v>
      </c>
      <c r="E3319">
        <v>4441885.2399400901</v>
      </c>
      <c r="F3319">
        <v>4441885.2399400901</v>
      </c>
      <c r="G3319">
        <v>1100231.18291759</v>
      </c>
      <c r="H3319">
        <v>6281774.34882815</v>
      </c>
      <c r="I3319">
        <v>0.99996863996165197</v>
      </c>
      <c r="J3319">
        <f t="shared" si="102"/>
        <v>0.17364817766693033</v>
      </c>
      <c r="K3319">
        <f t="shared" si="103"/>
        <v>0.70710678118654757</v>
      </c>
    </row>
    <row r="3320" spans="1:11" x14ac:dyDescent="0.25">
      <c r="A3320">
        <v>3307</v>
      </c>
      <c r="B3320">
        <v>10</v>
      </c>
      <c r="C3320">
        <v>45</v>
      </c>
      <c r="D3320">
        <v>-500</v>
      </c>
      <c r="E3320">
        <v>4441606.6942439601</v>
      </c>
      <c r="F3320">
        <v>4441606.6942439601</v>
      </c>
      <c r="G3320">
        <v>1100161.7236465199</v>
      </c>
      <c r="H3320">
        <v>6281380.4257269399</v>
      </c>
      <c r="I3320">
        <v>0.99984320472560395</v>
      </c>
      <c r="J3320">
        <f t="shared" si="102"/>
        <v>0.17364817766693033</v>
      </c>
      <c r="K3320">
        <f t="shared" si="103"/>
        <v>0.70710678118654757</v>
      </c>
    </row>
    <row r="3321" spans="1:11" x14ac:dyDescent="0.25">
      <c r="A3321">
        <v>3308</v>
      </c>
      <c r="B3321">
        <v>10</v>
      </c>
      <c r="C3321">
        <v>45</v>
      </c>
      <c r="D3321">
        <v>-1000</v>
      </c>
      <c r="E3321">
        <v>4441258.5121237999</v>
      </c>
      <c r="F3321">
        <v>4441258.5121237999</v>
      </c>
      <c r="G3321">
        <v>1100074.8995576899</v>
      </c>
      <c r="H3321">
        <v>6280888.0218504397</v>
      </c>
      <c r="I3321">
        <v>0.99968642174456801</v>
      </c>
      <c r="J3321">
        <f t="shared" si="102"/>
        <v>0.17364817766693033</v>
      </c>
      <c r="K3321">
        <f t="shared" si="103"/>
        <v>0.70710678118654757</v>
      </c>
    </row>
    <row r="3322" spans="1:11" x14ac:dyDescent="0.25">
      <c r="A3322">
        <v>3309</v>
      </c>
      <c r="B3322">
        <v>10</v>
      </c>
      <c r="C3322">
        <v>45</v>
      </c>
      <c r="D3322">
        <v>-10000</v>
      </c>
      <c r="E3322">
        <v>4434991.23396092</v>
      </c>
      <c r="F3322">
        <v>4434991.23396092</v>
      </c>
      <c r="G3322">
        <v>1098512.0659586899</v>
      </c>
      <c r="H3322">
        <v>6272024.7520733299</v>
      </c>
      <c r="I3322">
        <v>0.99686643025030797</v>
      </c>
      <c r="J3322">
        <f t="shared" si="102"/>
        <v>0.17364817766693033</v>
      </c>
      <c r="K3322">
        <f t="shared" si="103"/>
        <v>0.70710678118654757</v>
      </c>
    </row>
    <row r="3323" spans="1:11" x14ac:dyDescent="0.25">
      <c r="A3323">
        <v>3310</v>
      </c>
      <c r="B3323">
        <v>10</v>
      </c>
      <c r="C3323">
        <v>45</v>
      </c>
      <c r="D3323">
        <v>-50000</v>
      </c>
      <c r="E3323">
        <v>4407136.6643481199</v>
      </c>
      <c r="F3323">
        <v>4407136.6643481199</v>
      </c>
      <c r="G3323">
        <v>1091566.13885201</v>
      </c>
      <c r="H3323">
        <v>6232632.4419528404</v>
      </c>
      <c r="I3323">
        <v>0.98438132468772699</v>
      </c>
      <c r="J3323">
        <f t="shared" si="102"/>
        <v>0.17364817766693033</v>
      </c>
      <c r="K3323">
        <f t="shared" si="103"/>
        <v>0.70710678118654757</v>
      </c>
    </row>
    <row r="3324" spans="1:11" x14ac:dyDescent="0.25">
      <c r="A3324">
        <v>3311</v>
      </c>
      <c r="B3324">
        <v>10</v>
      </c>
      <c r="C3324">
        <v>45</v>
      </c>
      <c r="D3324">
        <v>-100000</v>
      </c>
      <c r="E3324">
        <v>4372318.4523321204</v>
      </c>
      <c r="F3324">
        <v>4372318.4523321204</v>
      </c>
      <c r="G3324">
        <v>1082883.72996866</v>
      </c>
      <c r="H3324">
        <v>6183392.0543022295</v>
      </c>
      <c r="I3324">
        <v>0.96888558296590999</v>
      </c>
      <c r="J3324">
        <f t="shared" si="102"/>
        <v>0.17364817766693033</v>
      </c>
      <c r="K3324">
        <f t="shared" si="103"/>
        <v>0.70710678118654757</v>
      </c>
    </row>
    <row r="3325" spans="1:11" x14ac:dyDescent="0.25">
      <c r="A3325">
        <v>3312</v>
      </c>
      <c r="B3325">
        <v>10</v>
      </c>
      <c r="C3325">
        <v>45</v>
      </c>
      <c r="D3325">
        <v>-200000</v>
      </c>
      <c r="E3325">
        <v>4302682.0283001196</v>
      </c>
      <c r="F3325">
        <v>4302682.0283001196</v>
      </c>
      <c r="G3325">
        <v>1065518.9122019699</v>
      </c>
      <c r="H3325">
        <v>6084911.2790010097</v>
      </c>
      <c r="I3325">
        <v>0.93826290029364401</v>
      </c>
      <c r="J3325">
        <f t="shared" si="102"/>
        <v>0.17364817766693033</v>
      </c>
      <c r="K3325">
        <f t="shared" si="103"/>
        <v>0.70710678118654757</v>
      </c>
    </row>
    <row r="3326" spans="1:11" x14ac:dyDescent="0.25">
      <c r="A3326">
        <v>3313</v>
      </c>
      <c r="B3326">
        <v>10</v>
      </c>
      <c r="C3326">
        <v>45</v>
      </c>
      <c r="D3326">
        <v>-300000</v>
      </c>
      <c r="E3326">
        <v>4233045.6042681197</v>
      </c>
      <c r="F3326">
        <v>4233045.6042681197</v>
      </c>
      <c r="G3326">
        <v>1048154.09443528</v>
      </c>
      <c r="H3326">
        <v>5986430.5036997898</v>
      </c>
      <c r="I3326">
        <v>0.90813195198320096</v>
      </c>
      <c r="J3326">
        <f t="shared" si="102"/>
        <v>0.17364817766693033</v>
      </c>
      <c r="K3326">
        <f t="shared" si="103"/>
        <v>0.70710678118654757</v>
      </c>
    </row>
    <row r="3327" spans="1:11" x14ac:dyDescent="0.25">
      <c r="A3327">
        <v>3314</v>
      </c>
      <c r="B3327">
        <v>10</v>
      </c>
      <c r="C3327">
        <v>45</v>
      </c>
      <c r="D3327">
        <v>-400000</v>
      </c>
      <c r="E3327">
        <v>4163409.18023611</v>
      </c>
      <c r="F3327">
        <v>4163409.18023611</v>
      </c>
      <c r="G3327">
        <v>1030789.27666858</v>
      </c>
      <c r="H3327">
        <v>5887949.7283985596</v>
      </c>
      <c r="I3327">
        <v>0.87849273803458205</v>
      </c>
      <c r="J3327">
        <f t="shared" si="102"/>
        <v>0.17364817766693033</v>
      </c>
      <c r="K3327">
        <f t="shared" si="103"/>
        <v>0.70710678118654757</v>
      </c>
    </row>
    <row r="3328" spans="1:11" x14ac:dyDescent="0.25">
      <c r="A3328">
        <v>3315</v>
      </c>
      <c r="B3328">
        <v>10</v>
      </c>
      <c r="C3328">
        <v>45</v>
      </c>
      <c r="D3328">
        <v>-500000</v>
      </c>
      <c r="E3328">
        <v>4093772.7562041101</v>
      </c>
      <c r="F3328">
        <v>4093772.7562041101</v>
      </c>
      <c r="G3328">
        <v>1013424.45890189</v>
      </c>
      <c r="H3328">
        <v>5789468.9530973397</v>
      </c>
      <c r="I3328">
        <v>0.84934525844778497</v>
      </c>
      <c r="J3328">
        <f t="shared" si="102"/>
        <v>0.17364817766693033</v>
      </c>
      <c r="K3328">
        <f t="shared" si="103"/>
        <v>0.70710678118654757</v>
      </c>
    </row>
    <row r="3329" spans="1:11" x14ac:dyDescent="0.25">
      <c r="A3329">
        <v>3316</v>
      </c>
      <c r="B3329">
        <v>10</v>
      </c>
      <c r="C3329">
        <v>45</v>
      </c>
      <c r="D3329">
        <v>-750000</v>
      </c>
      <c r="E3329">
        <v>3919681.6961241099</v>
      </c>
      <c r="F3329">
        <v>3919681.6961241099</v>
      </c>
      <c r="G3329">
        <v>970012.41448516306</v>
      </c>
      <c r="H3329">
        <v>5543267.01484429</v>
      </c>
      <c r="I3329">
        <v>0.77862789731377302</v>
      </c>
      <c r="J3329">
        <f t="shared" si="102"/>
        <v>0.17364817766693033</v>
      </c>
      <c r="K3329">
        <f t="shared" si="103"/>
        <v>0.70710678118654757</v>
      </c>
    </row>
    <row r="3330" spans="1:11" x14ac:dyDescent="0.25">
      <c r="A3330">
        <v>3317</v>
      </c>
      <c r="B3330">
        <v>10</v>
      </c>
      <c r="C3330">
        <v>45</v>
      </c>
      <c r="D3330">
        <v>-1000000</v>
      </c>
      <c r="E3330">
        <v>3745590.6360440999</v>
      </c>
      <c r="F3330">
        <v>3745590.6360440999</v>
      </c>
      <c r="G3330">
        <v>926600.37006843102</v>
      </c>
      <c r="H3330">
        <v>5297065.0765912402</v>
      </c>
      <c r="I3330">
        <v>0.71098387594115497</v>
      </c>
      <c r="J3330">
        <f t="shared" ref="J3330:J3393" si="104">SIN(B3330*PI()/180)</f>
        <v>0.17364817766693033</v>
      </c>
      <c r="K3330">
        <f t="shared" ref="K3330:K3393" si="105">COS(C3330*PI()/180)</f>
        <v>0.70710678118654757</v>
      </c>
    </row>
    <row r="3331" spans="1:11" x14ac:dyDescent="0.25">
      <c r="A3331">
        <v>3318</v>
      </c>
      <c r="B3331">
        <v>11</v>
      </c>
      <c r="C3331">
        <v>45</v>
      </c>
      <c r="D3331">
        <v>-100</v>
      </c>
      <c r="E3331">
        <v>4427632.2838934399</v>
      </c>
      <c r="F3331">
        <v>4427632.2838934399</v>
      </c>
      <c r="G3331">
        <v>1208987.07660593</v>
      </c>
      <c r="H3331">
        <v>6261617.6250830702</v>
      </c>
      <c r="I3331">
        <v>0.99996863930499402</v>
      </c>
      <c r="J3331">
        <f t="shared" si="104"/>
        <v>0.1908089953765448</v>
      </c>
      <c r="K3331">
        <f t="shared" si="105"/>
        <v>0.70710678118654757</v>
      </c>
    </row>
    <row r="3332" spans="1:11" x14ac:dyDescent="0.25">
      <c r="A3332">
        <v>3319</v>
      </c>
      <c r="B3332">
        <v>11</v>
      </c>
      <c r="C3332">
        <v>45</v>
      </c>
      <c r="D3332">
        <v>-500</v>
      </c>
      <c r="E3332">
        <v>4427354.6377982302</v>
      </c>
      <c r="F3332">
        <v>4427354.6377982302</v>
      </c>
      <c r="G3332">
        <v>1208910.7530077801</v>
      </c>
      <c r="H3332">
        <v>6261224.9742096895</v>
      </c>
      <c r="I3332">
        <v>0.99984320144252004</v>
      </c>
      <c r="J3332">
        <f t="shared" si="104"/>
        <v>0.1908089953765448</v>
      </c>
      <c r="K3332">
        <f t="shared" si="105"/>
        <v>0.70710678118654757</v>
      </c>
    </row>
    <row r="3333" spans="1:11" x14ac:dyDescent="0.25">
      <c r="A3333">
        <v>3320</v>
      </c>
      <c r="B3333">
        <v>11</v>
      </c>
      <c r="C3333">
        <v>45</v>
      </c>
      <c r="D3333">
        <v>-1000</v>
      </c>
      <c r="E3333">
        <v>4427007.5801792303</v>
      </c>
      <c r="F3333">
        <v>4427007.5801792303</v>
      </c>
      <c r="G3333">
        <v>1208815.34851009</v>
      </c>
      <c r="H3333">
        <v>6260734.1606179597</v>
      </c>
      <c r="I3333">
        <v>0.99968641517891899</v>
      </c>
      <c r="J3333">
        <f t="shared" si="104"/>
        <v>0.1908089953765448</v>
      </c>
      <c r="K3333">
        <f t="shared" si="105"/>
        <v>0.70710678118654757</v>
      </c>
    </row>
    <row r="3334" spans="1:11" x14ac:dyDescent="0.25">
      <c r="A3334">
        <v>3321</v>
      </c>
      <c r="B3334">
        <v>11</v>
      </c>
      <c r="C3334">
        <v>45</v>
      </c>
      <c r="D3334">
        <v>-10000</v>
      </c>
      <c r="E3334">
        <v>4420760.54303711</v>
      </c>
      <c r="F3334">
        <v>4420760.54303711</v>
      </c>
      <c r="G3334">
        <v>1207098.0675516999</v>
      </c>
      <c r="H3334">
        <v>6251899.5159669304</v>
      </c>
      <c r="I3334">
        <v>0.99686636468707901</v>
      </c>
      <c r="J3334">
        <f t="shared" si="104"/>
        <v>0.1908089953765448</v>
      </c>
      <c r="K3334">
        <f t="shared" si="105"/>
        <v>0.70710678118654757</v>
      </c>
    </row>
    <row r="3335" spans="1:11" x14ac:dyDescent="0.25">
      <c r="A3335">
        <v>3322</v>
      </c>
      <c r="B3335">
        <v>11</v>
      </c>
      <c r="C3335">
        <v>45</v>
      </c>
      <c r="D3335">
        <v>-50000</v>
      </c>
      <c r="E3335">
        <v>4392995.9335166002</v>
      </c>
      <c r="F3335">
        <v>4392995.9335166002</v>
      </c>
      <c r="G3335">
        <v>1199465.70773664</v>
      </c>
      <c r="H3335">
        <v>6212634.4286290295</v>
      </c>
      <c r="I3335">
        <v>0.98438099894388598</v>
      </c>
      <c r="J3335">
        <f t="shared" si="104"/>
        <v>0.1908089953765448</v>
      </c>
      <c r="K3335">
        <f t="shared" si="105"/>
        <v>0.70710678118654757</v>
      </c>
    </row>
    <row r="3336" spans="1:11" x14ac:dyDescent="0.25">
      <c r="A3336">
        <v>3323</v>
      </c>
      <c r="B3336">
        <v>11</v>
      </c>
      <c r="C3336">
        <v>45</v>
      </c>
      <c r="D3336">
        <v>-100000</v>
      </c>
      <c r="E3336">
        <v>4358290.1716159498</v>
      </c>
      <c r="F3336">
        <v>4358290.1716159498</v>
      </c>
      <c r="G3336">
        <v>1189925.2579678099</v>
      </c>
      <c r="H3336">
        <v>6163553.0694566397</v>
      </c>
      <c r="I3336">
        <v>0.968884936658998</v>
      </c>
      <c r="J3336">
        <f t="shared" si="104"/>
        <v>0.1908089953765448</v>
      </c>
      <c r="K3336">
        <f t="shared" si="105"/>
        <v>0.70710678118654757</v>
      </c>
    </row>
    <row r="3337" spans="1:11" x14ac:dyDescent="0.25">
      <c r="A3337">
        <v>3324</v>
      </c>
      <c r="B3337">
        <v>11</v>
      </c>
      <c r="C3337">
        <v>45</v>
      </c>
      <c r="D3337">
        <v>-200000</v>
      </c>
      <c r="E3337">
        <v>4288878.6478146603</v>
      </c>
      <c r="F3337">
        <v>4288878.6478146603</v>
      </c>
      <c r="G3337">
        <v>1170844.35843016</v>
      </c>
      <c r="H3337">
        <v>6065390.3511118796</v>
      </c>
      <c r="I3337">
        <v>0.93826162840289795</v>
      </c>
      <c r="J3337">
        <f t="shared" si="104"/>
        <v>0.1908089953765448</v>
      </c>
      <c r="K3337">
        <f t="shared" si="105"/>
        <v>0.70710678118654757</v>
      </c>
    </row>
    <row r="3338" spans="1:11" x14ac:dyDescent="0.25">
      <c r="A3338">
        <v>3325</v>
      </c>
      <c r="B3338">
        <v>11</v>
      </c>
      <c r="C3338">
        <v>45</v>
      </c>
      <c r="D3338">
        <v>-300000</v>
      </c>
      <c r="E3338">
        <v>4219467.1240133699</v>
      </c>
      <c r="F3338">
        <v>4219467.1240133699</v>
      </c>
      <c r="G3338">
        <v>1151763.4588925</v>
      </c>
      <c r="H3338">
        <v>5967227.6327671101</v>
      </c>
      <c r="I3338">
        <v>0.90813007523169897</v>
      </c>
      <c r="J3338">
        <f t="shared" si="104"/>
        <v>0.1908089953765448</v>
      </c>
      <c r="K3338">
        <f t="shared" si="105"/>
        <v>0.70710678118654757</v>
      </c>
    </row>
    <row r="3339" spans="1:11" x14ac:dyDescent="0.25">
      <c r="A3339">
        <v>3326</v>
      </c>
      <c r="B3339">
        <v>11</v>
      </c>
      <c r="C3339">
        <v>45</v>
      </c>
      <c r="D3339">
        <v>-400000</v>
      </c>
      <c r="E3339">
        <v>4150055.6002120799</v>
      </c>
      <c r="F3339">
        <v>4150055.6002120799</v>
      </c>
      <c r="G3339">
        <v>1132682.5593548501</v>
      </c>
      <c r="H3339">
        <v>5869064.91442235</v>
      </c>
      <c r="I3339">
        <v>0.87849027714540096</v>
      </c>
      <c r="J3339">
        <f t="shared" si="104"/>
        <v>0.1908089953765448</v>
      </c>
      <c r="K3339">
        <f t="shared" si="105"/>
        <v>0.70710678118654757</v>
      </c>
    </row>
    <row r="3340" spans="1:11" x14ac:dyDescent="0.25">
      <c r="A3340">
        <v>3327</v>
      </c>
      <c r="B3340">
        <v>11</v>
      </c>
      <c r="C3340">
        <v>45</v>
      </c>
      <c r="D3340">
        <v>-500000</v>
      </c>
      <c r="E3340">
        <v>4080644.07641079</v>
      </c>
      <c r="F3340">
        <v>4080644.07641079</v>
      </c>
      <c r="G3340">
        <v>1113601.6598171899</v>
      </c>
      <c r="H3340">
        <v>5770902.1960775796</v>
      </c>
      <c r="I3340">
        <v>0.849342234144004</v>
      </c>
      <c r="J3340">
        <f t="shared" si="104"/>
        <v>0.1908089953765448</v>
      </c>
      <c r="K3340">
        <f t="shared" si="105"/>
        <v>0.70710678118654757</v>
      </c>
    </row>
    <row r="3341" spans="1:11" x14ac:dyDescent="0.25">
      <c r="A3341">
        <v>3328</v>
      </c>
      <c r="B3341">
        <v>11</v>
      </c>
      <c r="C3341">
        <v>45</v>
      </c>
      <c r="D3341">
        <v>-750000</v>
      </c>
      <c r="E3341">
        <v>3907115.26690757</v>
      </c>
      <c r="F3341">
        <v>3907115.26690757</v>
      </c>
      <c r="G3341">
        <v>1065899.4109730599</v>
      </c>
      <c r="H3341">
        <v>5525495.4002156602</v>
      </c>
      <c r="I3341">
        <v>0.77862355513695403</v>
      </c>
      <c r="J3341">
        <f t="shared" si="104"/>
        <v>0.1908089953765448</v>
      </c>
      <c r="K3341">
        <f t="shared" si="105"/>
        <v>0.70710678118654757</v>
      </c>
    </row>
    <row r="3342" spans="1:11" x14ac:dyDescent="0.25">
      <c r="A3342">
        <v>3329</v>
      </c>
      <c r="B3342">
        <v>11</v>
      </c>
      <c r="C3342">
        <v>45</v>
      </c>
      <c r="D3342">
        <v>-1000000</v>
      </c>
      <c r="E3342">
        <v>3733586.4574043499</v>
      </c>
      <c r="F3342">
        <v>3733586.4574043499</v>
      </c>
      <c r="G3342">
        <v>1018197.16212892</v>
      </c>
      <c r="H3342">
        <v>5280088.6043537501</v>
      </c>
      <c r="I3342">
        <v>0.71097834541053695</v>
      </c>
      <c r="J3342">
        <f t="shared" si="104"/>
        <v>0.1908089953765448</v>
      </c>
      <c r="K3342">
        <f t="shared" si="105"/>
        <v>0.70710678118654757</v>
      </c>
    </row>
    <row r="3343" spans="1:11" x14ac:dyDescent="0.25">
      <c r="A3343">
        <v>3330</v>
      </c>
      <c r="B3343">
        <v>12</v>
      </c>
      <c r="C3343">
        <v>45</v>
      </c>
      <c r="D3343">
        <v>-100</v>
      </c>
      <c r="E3343">
        <v>4412038.3486084398</v>
      </c>
      <c r="F3343">
        <v>4412038.3486084398</v>
      </c>
      <c r="G3343">
        <v>1317381.7400605101</v>
      </c>
      <c r="H3343">
        <v>6239564.4703122601</v>
      </c>
      <c r="I3343">
        <v>0.99996863858898799</v>
      </c>
      <c r="J3343">
        <f t="shared" si="104"/>
        <v>0.20791169081775931</v>
      </c>
      <c r="K3343">
        <f t="shared" si="105"/>
        <v>0.70710678118654757</v>
      </c>
    </row>
    <row r="3344" spans="1:11" x14ac:dyDescent="0.25">
      <c r="A3344">
        <v>3331</v>
      </c>
      <c r="B3344">
        <v>12</v>
      </c>
      <c r="C3344">
        <v>45</v>
      </c>
      <c r="D3344">
        <v>-500</v>
      </c>
      <c r="E3344">
        <v>4411761.6866878504</v>
      </c>
      <c r="F3344">
        <v>4411761.6866878504</v>
      </c>
      <c r="G3344">
        <v>1317298.5753841901</v>
      </c>
      <c r="H3344">
        <v>6239173.2112719603</v>
      </c>
      <c r="I3344">
        <v>0.99984319786271703</v>
      </c>
      <c r="J3344">
        <f t="shared" si="104"/>
        <v>0.20791169081775931</v>
      </c>
      <c r="K3344">
        <f t="shared" si="105"/>
        <v>0.70710678118654757</v>
      </c>
    </row>
    <row r="3345" spans="1:11" x14ac:dyDescent="0.25">
      <c r="A3345">
        <v>3332</v>
      </c>
      <c r="B3345">
        <v>12</v>
      </c>
      <c r="C3345">
        <v>45</v>
      </c>
      <c r="D3345">
        <v>-1000</v>
      </c>
      <c r="E3345">
        <v>4411415.8592871102</v>
      </c>
      <c r="F3345">
        <v>4411415.8592871102</v>
      </c>
      <c r="G3345">
        <v>1317194.6195387801</v>
      </c>
      <c r="H3345">
        <v>6238684.1374715902</v>
      </c>
      <c r="I3345">
        <v>0.99968640801987596</v>
      </c>
      <c r="J3345">
        <f t="shared" si="104"/>
        <v>0.20791169081775931</v>
      </c>
      <c r="K3345">
        <f t="shared" si="105"/>
        <v>0.70710678118654757</v>
      </c>
    </row>
    <row r="3346" spans="1:11" x14ac:dyDescent="0.25">
      <c r="A3346">
        <v>3333</v>
      </c>
      <c r="B3346">
        <v>12</v>
      </c>
      <c r="C3346">
        <v>45</v>
      </c>
      <c r="D3346">
        <v>-10000</v>
      </c>
      <c r="E3346">
        <v>4405190.9660737896</v>
      </c>
      <c r="F3346">
        <v>4405190.9660737896</v>
      </c>
      <c r="G3346">
        <v>1315323.41432142</v>
      </c>
      <c r="H3346">
        <v>6229880.8090649899</v>
      </c>
      <c r="I3346">
        <v>0.99686629319832198</v>
      </c>
      <c r="J3346">
        <f t="shared" si="104"/>
        <v>0.20791169081775931</v>
      </c>
      <c r="K3346">
        <f t="shared" si="105"/>
        <v>0.70710678118654757</v>
      </c>
    </row>
    <row r="3347" spans="1:11" x14ac:dyDescent="0.25">
      <c r="A3347">
        <v>3334</v>
      </c>
      <c r="B3347">
        <v>12</v>
      </c>
      <c r="C3347">
        <v>45</v>
      </c>
      <c r="D3347">
        <v>-50000</v>
      </c>
      <c r="E3347">
        <v>4377524.7740145801</v>
      </c>
      <c r="F3347">
        <v>4377524.7740145801</v>
      </c>
      <c r="G3347">
        <v>1307006.94668871</v>
      </c>
      <c r="H3347">
        <v>6190754.9050356401</v>
      </c>
      <c r="I3347">
        <v>0.98438064375955203</v>
      </c>
      <c r="J3347">
        <f t="shared" si="104"/>
        <v>0.20791169081775931</v>
      </c>
      <c r="K3347">
        <f t="shared" si="105"/>
        <v>0.70710678118654757</v>
      </c>
    </row>
    <row r="3348" spans="1:11" x14ac:dyDescent="0.25">
      <c r="A3348">
        <v>3335</v>
      </c>
      <c r="B3348">
        <v>12</v>
      </c>
      <c r="C3348">
        <v>45</v>
      </c>
      <c r="D3348">
        <v>-100000</v>
      </c>
      <c r="E3348">
        <v>4342942.0339405704</v>
      </c>
      <c r="F3348">
        <v>4342942.0339405704</v>
      </c>
      <c r="G3348">
        <v>1296611.3621478199</v>
      </c>
      <c r="H3348">
        <v>6141847.5249989498</v>
      </c>
      <c r="I3348">
        <v>0.96888423193895901</v>
      </c>
      <c r="J3348">
        <f t="shared" si="104"/>
        <v>0.20791169081775931</v>
      </c>
      <c r="K3348">
        <f t="shared" si="105"/>
        <v>0.70710678118654757</v>
      </c>
    </row>
    <row r="3349" spans="1:11" x14ac:dyDescent="0.25">
      <c r="A3349">
        <v>3336</v>
      </c>
      <c r="B3349">
        <v>12</v>
      </c>
      <c r="C3349">
        <v>45</v>
      </c>
      <c r="D3349">
        <v>-200000</v>
      </c>
      <c r="E3349">
        <v>4273776.5537925502</v>
      </c>
      <c r="F3349">
        <v>4273776.5537925502</v>
      </c>
      <c r="G3349">
        <v>1275820.1930660401</v>
      </c>
      <c r="H3349">
        <v>6044032.7649255702</v>
      </c>
      <c r="I3349">
        <v>0.938260241557339</v>
      </c>
      <c r="J3349">
        <f t="shared" si="104"/>
        <v>0.20791169081775931</v>
      </c>
      <c r="K3349">
        <f t="shared" si="105"/>
        <v>0.70710678118654757</v>
      </c>
    </row>
    <row r="3350" spans="1:11" x14ac:dyDescent="0.25">
      <c r="A3350">
        <v>3337</v>
      </c>
      <c r="B3350">
        <v>12</v>
      </c>
      <c r="C3350">
        <v>45</v>
      </c>
      <c r="D3350">
        <v>-300000</v>
      </c>
      <c r="E3350">
        <v>4204611.0736445198</v>
      </c>
      <c r="F3350">
        <v>4204611.0736445198</v>
      </c>
      <c r="G3350">
        <v>1255029.0239842699</v>
      </c>
      <c r="H3350">
        <v>5946218.0048521897</v>
      </c>
      <c r="I3350">
        <v>0.90812802885513899</v>
      </c>
      <c r="J3350">
        <f t="shared" si="104"/>
        <v>0.20791169081775931</v>
      </c>
      <c r="K3350">
        <f t="shared" si="105"/>
        <v>0.70710678118654757</v>
      </c>
    </row>
    <row r="3351" spans="1:11" x14ac:dyDescent="0.25">
      <c r="A3351">
        <v>3338</v>
      </c>
      <c r="B3351">
        <v>12</v>
      </c>
      <c r="C3351">
        <v>45</v>
      </c>
      <c r="D3351">
        <v>-400000</v>
      </c>
      <c r="E3351">
        <v>4135445.5934965</v>
      </c>
      <c r="F3351">
        <v>4135445.5934965</v>
      </c>
      <c r="G3351">
        <v>1234237.85490249</v>
      </c>
      <c r="H3351">
        <v>5848403.2447788101</v>
      </c>
      <c r="I3351">
        <v>0.87848759383235897</v>
      </c>
      <c r="J3351">
        <f t="shared" si="104"/>
        <v>0.20791169081775931</v>
      </c>
      <c r="K3351">
        <f t="shared" si="105"/>
        <v>0.70710678118654757</v>
      </c>
    </row>
    <row r="3352" spans="1:11" x14ac:dyDescent="0.25">
      <c r="A3352">
        <v>3339</v>
      </c>
      <c r="B3352">
        <v>12</v>
      </c>
      <c r="C3352">
        <v>45</v>
      </c>
      <c r="D3352">
        <v>-500000</v>
      </c>
      <c r="E3352">
        <v>4066280.1133484798</v>
      </c>
      <c r="F3352">
        <v>4066280.1133484798</v>
      </c>
      <c r="G3352">
        <v>1213446.6858207099</v>
      </c>
      <c r="H3352">
        <v>5750588.4847054305</v>
      </c>
      <c r="I3352">
        <v>0.84933893648900005</v>
      </c>
      <c r="J3352">
        <f t="shared" si="104"/>
        <v>0.20791169081775931</v>
      </c>
      <c r="K3352">
        <f t="shared" si="105"/>
        <v>0.70710678118654757</v>
      </c>
    </row>
    <row r="3353" spans="1:11" x14ac:dyDescent="0.25">
      <c r="A3353">
        <v>3340</v>
      </c>
      <c r="B3353">
        <v>12</v>
      </c>
      <c r="C3353">
        <v>45</v>
      </c>
      <c r="D3353">
        <v>-750000</v>
      </c>
      <c r="E3353">
        <v>3893366.41297842</v>
      </c>
      <c r="F3353">
        <v>3893366.41297842</v>
      </c>
      <c r="G3353">
        <v>1161468.7631162801</v>
      </c>
      <c r="H3353">
        <v>5506051.5845219698</v>
      </c>
      <c r="I3353">
        <v>0.77861882047806696</v>
      </c>
      <c r="J3353">
        <f t="shared" si="104"/>
        <v>0.20791169081775931</v>
      </c>
      <c r="K3353">
        <f t="shared" si="105"/>
        <v>0.70710678118654757</v>
      </c>
    </row>
    <row r="3354" spans="1:11" x14ac:dyDescent="0.25">
      <c r="A3354">
        <v>3341</v>
      </c>
      <c r="B3354">
        <v>12</v>
      </c>
      <c r="C3354">
        <v>45</v>
      </c>
      <c r="D3354">
        <v>-1000000</v>
      </c>
      <c r="E3354">
        <v>3720452.71260837</v>
      </c>
      <c r="F3354">
        <v>3720452.7126083602</v>
      </c>
      <c r="G3354">
        <v>1109490.84041184</v>
      </c>
      <c r="H3354">
        <v>5261514.6843385203</v>
      </c>
      <c r="I3354">
        <v>0.71097231496351199</v>
      </c>
      <c r="J3354">
        <f t="shared" si="104"/>
        <v>0.20791169081775931</v>
      </c>
      <c r="K3354">
        <f t="shared" si="105"/>
        <v>0.70710678118654757</v>
      </c>
    </row>
    <row r="3355" spans="1:11" x14ac:dyDescent="0.25">
      <c r="A3355">
        <v>3342</v>
      </c>
      <c r="B3355">
        <v>13</v>
      </c>
      <c r="C3355">
        <v>45</v>
      </c>
      <c r="D3355">
        <v>-100</v>
      </c>
      <c r="E3355">
        <v>4395107.9130171202</v>
      </c>
      <c r="F3355">
        <v>4395107.9130171202</v>
      </c>
      <c r="G3355">
        <v>1425382.71371752</v>
      </c>
      <c r="H3355">
        <v>6215621.2186821299</v>
      </c>
      <c r="I3355">
        <v>0.99996863781449397</v>
      </c>
      <c r="J3355">
        <f t="shared" si="104"/>
        <v>0.224951054343865</v>
      </c>
      <c r="K3355">
        <f t="shared" si="105"/>
        <v>0.70710678118654757</v>
      </c>
    </row>
    <row r="3356" spans="1:11" x14ac:dyDescent="0.25">
      <c r="A3356">
        <v>3343</v>
      </c>
      <c r="B3356">
        <v>13</v>
      </c>
      <c r="C3356">
        <v>45</v>
      </c>
      <c r="D3356">
        <v>-500</v>
      </c>
      <c r="E3356">
        <v>4394832.3195450399</v>
      </c>
      <c r="F3356">
        <v>4394832.3195450399</v>
      </c>
      <c r="G3356">
        <v>1425292.7332957799</v>
      </c>
      <c r="H3356">
        <v>6215231.4706562096</v>
      </c>
      <c r="I3356">
        <v>0.99984319399049304</v>
      </c>
      <c r="J3356">
        <f t="shared" si="104"/>
        <v>0.224951054343865</v>
      </c>
      <c r="K3356">
        <f t="shared" si="105"/>
        <v>0.70710678118654757</v>
      </c>
    </row>
    <row r="3357" spans="1:11" x14ac:dyDescent="0.25">
      <c r="A3357">
        <v>3344</v>
      </c>
      <c r="B3357">
        <v>13</v>
      </c>
      <c r="C3357">
        <v>45</v>
      </c>
      <c r="D3357">
        <v>-1000</v>
      </c>
      <c r="E3357">
        <v>4394487.8277049502</v>
      </c>
      <c r="F3357">
        <v>4394487.8277049502</v>
      </c>
      <c r="G3357">
        <v>1425180.25776861</v>
      </c>
      <c r="H3357">
        <v>6214744.2856238196</v>
      </c>
      <c r="I3357">
        <v>0.99968640027603906</v>
      </c>
      <c r="J3357">
        <f t="shared" si="104"/>
        <v>0.224951054343865</v>
      </c>
      <c r="K3357">
        <f t="shared" si="105"/>
        <v>0.70710678118654757</v>
      </c>
    </row>
    <row r="3358" spans="1:11" x14ac:dyDescent="0.25">
      <c r="A3358">
        <v>3345</v>
      </c>
      <c r="B3358">
        <v>13</v>
      </c>
      <c r="C3358">
        <v>45</v>
      </c>
      <c r="D3358">
        <v>-10000</v>
      </c>
      <c r="E3358">
        <v>4388286.9745831899</v>
      </c>
      <c r="F3358">
        <v>4388286.9745831899</v>
      </c>
      <c r="G3358">
        <v>1423155.69827952</v>
      </c>
      <c r="H3358">
        <v>6205974.9550407501</v>
      </c>
      <c r="I3358">
        <v>0.99686621586992497</v>
      </c>
      <c r="J3358">
        <f t="shared" si="104"/>
        <v>0.224951054343865</v>
      </c>
      <c r="K3358">
        <f t="shared" si="105"/>
        <v>0.70710678118654757</v>
      </c>
    </row>
    <row r="3359" spans="1:11" x14ac:dyDescent="0.25">
      <c r="A3359">
        <v>3346</v>
      </c>
      <c r="B3359">
        <v>13</v>
      </c>
      <c r="C3359">
        <v>45</v>
      </c>
      <c r="D3359">
        <v>-50000</v>
      </c>
      <c r="E3359">
        <v>4360727.6273753997</v>
      </c>
      <c r="F3359">
        <v>4360727.6273753997</v>
      </c>
      <c r="G3359">
        <v>1414157.65610576</v>
      </c>
      <c r="H3359">
        <v>6167000.1524493396</v>
      </c>
      <c r="I3359">
        <v>0.98438025956141195</v>
      </c>
      <c r="J3359">
        <f t="shared" si="104"/>
        <v>0.224951054343865</v>
      </c>
      <c r="K3359">
        <f t="shared" si="105"/>
        <v>0.70710678118654757</v>
      </c>
    </row>
    <row r="3360" spans="1:11" x14ac:dyDescent="0.25">
      <c r="A3360">
        <v>3347</v>
      </c>
      <c r="B3360">
        <v>13</v>
      </c>
      <c r="C3360">
        <v>45</v>
      </c>
      <c r="D3360">
        <v>-100000</v>
      </c>
      <c r="E3360">
        <v>4326278.4433656596</v>
      </c>
      <c r="F3360">
        <v>4326278.4433656596</v>
      </c>
      <c r="G3360">
        <v>1402910.10338857</v>
      </c>
      <c r="H3360">
        <v>6118281.6492100796</v>
      </c>
      <c r="I3360">
        <v>0.968883469652287</v>
      </c>
      <c r="J3360">
        <f t="shared" si="104"/>
        <v>0.224951054343865</v>
      </c>
      <c r="K3360">
        <f t="shared" si="105"/>
        <v>0.70710678118654757</v>
      </c>
    </row>
    <row r="3361" spans="1:11" x14ac:dyDescent="0.25">
      <c r="A3361">
        <v>3348</v>
      </c>
      <c r="B3361">
        <v>13</v>
      </c>
      <c r="C3361">
        <v>45</v>
      </c>
      <c r="D3361">
        <v>-200000</v>
      </c>
      <c r="E3361">
        <v>4257380.0753461802</v>
      </c>
      <c r="F3361">
        <v>4257380.0753461802</v>
      </c>
      <c r="G3361">
        <v>1380414.99795418</v>
      </c>
      <c r="H3361">
        <v>6020844.6427315604</v>
      </c>
      <c r="I3361">
        <v>0.93825874142242804</v>
      </c>
      <c r="J3361">
        <f t="shared" si="104"/>
        <v>0.224951054343865</v>
      </c>
      <c r="K3361">
        <f t="shared" si="105"/>
        <v>0.70710678118654757</v>
      </c>
    </row>
    <row r="3362" spans="1:11" x14ac:dyDescent="0.25">
      <c r="A3362">
        <v>3349</v>
      </c>
      <c r="B3362">
        <v>13</v>
      </c>
      <c r="C3362">
        <v>45</v>
      </c>
      <c r="D3362">
        <v>-300000</v>
      </c>
      <c r="E3362">
        <v>4188481.7073267</v>
      </c>
      <c r="F3362">
        <v>4188481.7073267</v>
      </c>
      <c r="G3362">
        <v>1357919.8925198</v>
      </c>
      <c r="H3362">
        <v>5923407.63625303</v>
      </c>
      <c r="I3362">
        <v>0.90812581531042202</v>
      </c>
      <c r="J3362">
        <f t="shared" si="104"/>
        <v>0.224951054343865</v>
      </c>
      <c r="K3362">
        <f t="shared" si="105"/>
        <v>0.70710678118654757</v>
      </c>
    </row>
    <row r="3363" spans="1:11" x14ac:dyDescent="0.25">
      <c r="A3363">
        <v>3350</v>
      </c>
      <c r="B3363">
        <v>13</v>
      </c>
      <c r="C3363">
        <v>45</v>
      </c>
      <c r="D3363">
        <v>-400000</v>
      </c>
      <c r="E3363">
        <v>4119583.3393072202</v>
      </c>
      <c r="F3363">
        <v>4119583.3393072099</v>
      </c>
      <c r="G3363">
        <v>1335424.78708541</v>
      </c>
      <c r="H3363">
        <v>5825970.6297745099</v>
      </c>
      <c r="I3363">
        <v>0.87848469131627005</v>
      </c>
      <c r="J3363">
        <f t="shared" si="104"/>
        <v>0.224951054343865</v>
      </c>
      <c r="K3363">
        <f t="shared" si="105"/>
        <v>0.70710678118654757</v>
      </c>
    </row>
    <row r="3364" spans="1:11" x14ac:dyDescent="0.25">
      <c r="A3364">
        <v>3351</v>
      </c>
      <c r="B3364">
        <v>13</v>
      </c>
      <c r="C3364">
        <v>45</v>
      </c>
      <c r="D3364">
        <v>-500000</v>
      </c>
      <c r="E3364">
        <v>4050684.9712877301</v>
      </c>
      <c r="F3364">
        <v>4050684.9712877301</v>
      </c>
      <c r="G3364">
        <v>1312929.68165102</v>
      </c>
      <c r="H3364">
        <v>5728533.6232959898</v>
      </c>
      <c r="I3364">
        <v>0.84933536943997101</v>
      </c>
      <c r="J3364">
        <f t="shared" si="104"/>
        <v>0.224951054343865</v>
      </c>
      <c r="K3364">
        <f t="shared" si="105"/>
        <v>0.70710678118654757</v>
      </c>
    </row>
    <row r="3365" spans="1:11" x14ac:dyDescent="0.25">
      <c r="A3365">
        <v>3352</v>
      </c>
      <c r="B3365">
        <v>13</v>
      </c>
      <c r="C3365">
        <v>45</v>
      </c>
      <c r="D3365">
        <v>-750000</v>
      </c>
      <c r="E3365">
        <v>3878439.05123903</v>
      </c>
      <c r="F3365">
        <v>3878439.05123903</v>
      </c>
      <c r="G3365">
        <v>1256691.9180650599</v>
      </c>
      <c r="H3365">
        <v>5484941.1070996802</v>
      </c>
      <c r="I3365">
        <v>0.77861369901483202</v>
      </c>
      <c r="J3365">
        <f t="shared" si="104"/>
        <v>0.224951054343865</v>
      </c>
      <c r="K3365">
        <f t="shared" si="105"/>
        <v>0.70710678118654757</v>
      </c>
    </row>
    <row r="3366" spans="1:11" x14ac:dyDescent="0.25">
      <c r="A3366">
        <v>3353</v>
      </c>
      <c r="B3366">
        <v>13</v>
      </c>
      <c r="C3366">
        <v>45</v>
      </c>
      <c r="D3366">
        <v>-1000000</v>
      </c>
      <c r="E3366">
        <v>3706193.1311903298</v>
      </c>
      <c r="F3366">
        <v>3706193.1311903298</v>
      </c>
      <c r="G3366">
        <v>1200454.1544790899</v>
      </c>
      <c r="H3366">
        <v>5241348.5909033697</v>
      </c>
      <c r="I3366">
        <v>0.71096579182627695</v>
      </c>
      <c r="J3366">
        <f t="shared" si="104"/>
        <v>0.224951054343865</v>
      </c>
      <c r="K3366">
        <f t="shared" si="105"/>
        <v>0.70710678118654757</v>
      </c>
    </row>
    <row r="3367" spans="1:11" x14ac:dyDescent="0.25">
      <c r="A3367">
        <v>3354</v>
      </c>
      <c r="B3367">
        <v>14</v>
      </c>
      <c r="C3367">
        <v>45</v>
      </c>
      <c r="D3367">
        <v>-100</v>
      </c>
      <c r="E3367">
        <v>4376845.8428291203</v>
      </c>
      <c r="F3367">
        <v>4376845.8428291203</v>
      </c>
      <c r="G3367">
        <v>1532957.6373161899</v>
      </c>
      <c r="H3367">
        <v>6189794.7513452498</v>
      </c>
      <c r="I3367">
        <v>0.99996863698244298</v>
      </c>
      <c r="J3367">
        <f t="shared" si="104"/>
        <v>0.24192189559966773</v>
      </c>
      <c r="K3367">
        <f t="shared" si="105"/>
        <v>0.70710678118654757</v>
      </c>
    </row>
    <row r="3368" spans="1:11" x14ac:dyDescent="0.25">
      <c r="A3368">
        <v>3355</v>
      </c>
      <c r="B3368">
        <v>14</v>
      </c>
      <c r="C3368">
        <v>45</v>
      </c>
      <c r="D3368">
        <v>-500</v>
      </c>
      <c r="E3368">
        <v>4376571.4017540002</v>
      </c>
      <c r="F3368">
        <v>4376571.4017540002</v>
      </c>
      <c r="G3368">
        <v>1532860.86855795</v>
      </c>
      <c r="H3368">
        <v>6189406.6330547398</v>
      </c>
      <c r="I3368">
        <v>0.99984318983050202</v>
      </c>
      <c r="J3368">
        <f t="shared" si="104"/>
        <v>0.24192189559966773</v>
      </c>
      <c r="K3368">
        <f t="shared" si="105"/>
        <v>0.70710678118654757</v>
      </c>
    </row>
    <row r="3369" spans="1:11" x14ac:dyDescent="0.25">
      <c r="A3369">
        <v>3356</v>
      </c>
      <c r="B3369">
        <v>14</v>
      </c>
      <c r="C3369">
        <v>45</v>
      </c>
      <c r="D3369">
        <v>-1000</v>
      </c>
      <c r="E3369">
        <v>4376228.3504101001</v>
      </c>
      <c r="F3369">
        <v>4376228.3504101001</v>
      </c>
      <c r="G3369">
        <v>1532739.9076101501</v>
      </c>
      <c r="H3369">
        <v>6188921.4851916004</v>
      </c>
      <c r="I3369">
        <v>0.99968639195671405</v>
      </c>
      <c r="J3369">
        <f t="shared" si="104"/>
        <v>0.24192189559966773</v>
      </c>
      <c r="K3369">
        <f t="shared" si="105"/>
        <v>0.70710678118654757</v>
      </c>
    </row>
    <row r="3370" spans="1:11" x14ac:dyDescent="0.25">
      <c r="A3370">
        <v>3357</v>
      </c>
      <c r="B3370">
        <v>14</v>
      </c>
      <c r="C3370">
        <v>45</v>
      </c>
      <c r="D3370">
        <v>-10000</v>
      </c>
      <c r="E3370">
        <v>4370053.4262198396</v>
      </c>
      <c r="F3370">
        <v>4370053.4262198396</v>
      </c>
      <c r="G3370">
        <v>1530562.61054975</v>
      </c>
      <c r="H3370">
        <v>6180188.8236551201</v>
      </c>
      <c r="I3370">
        <v>0.99686613279481295</v>
      </c>
      <c r="J3370">
        <f t="shared" si="104"/>
        <v>0.24192189559966773</v>
      </c>
      <c r="K3370">
        <f t="shared" si="105"/>
        <v>0.70710678118654757</v>
      </c>
    </row>
    <row r="3371" spans="1:11" x14ac:dyDescent="0.25">
      <c r="A3371">
        <v>3358</v>
      </c>
      <c r="B3371">
        <v>14</v>
      </c>
      <c r="C3371">
        <v>45</v>
      </c>
      <c r="D3371">
        <v>-50000</v>
      </c>
      <c r="E3371">
        <v>4342609.3187076002</v>
      </c>
      <c r="F3371">
        <v>4342609.3187076002</v>
      </c>
      <c r="G3371">
        <v>1520885.7347257601</v>
      </c>
      <c r="H3371">
        <v>6141376.99460408</v>
      </c>
      <c r="I3371">
        <v>0.98437984681111002</v>
      </c>
      <c r="J3371">
        <f t="shared" si="104"/>
        <v>0.24192189559966773</v>
      </c>
      <c r="K3371">
        <f t="shared" si="105"/>
        <v>0.70710678118654757</v>
      </c>
    </row>
    <row r="3372" spans="1:11" x14ac:dyDescent="0.25">
      <c r="A3372">
        <v>3359</v>
      </c>
      <c r="B3372">
        <v>14</v>
      </c>
      <c r="C3372">
        <v>45</v>
      </c>
      <c r="D3372">
        <v>-100000</v>
      </c>
      <c r="E3372">
        <v>4308304.1843173001</v>
      </c>
      <c r="F3372">
        <v>4308304.1843173001</v>
      </c>
      <c r="G3372">
        <v>1508789.6399457799</v>
      </c>
      <c r="H3372">
        <v>6092862.2082902798</v>
      </c>
      <c r="I3372">
        <v>0.96888265071482704</v>
      </c>
      <c r="J3372">
        <f t="shared" si="104"/>
        <v>0.24192189559966773</v>
      </c>
      <c r="K3372">
        <f t="shared" si="105"/>
        <v>0.70710678118654757</v>
      </c>
    </row>
    <row r="3373" spans="1:11" x14ac:dyDescent="0.25">
      <c r="A3373">
        <v>3360</v>
      </c>
      <c r="B3373">
        <v>14</v>
      </c>
      <c r="C3373">
        <v>45</v>
      </c>
      <c r="D3373">
        <v>-200000</v>
      </c>
      <c r="E3373">
        <v>4239693.9155366896</v>
      </c>
      <c r="F3373">
        <v>4239693.9155366896</v>
      </c>
      <c r="G3373">
        <v>1484597.4503858101</v>
      </c>
      <c r="H3373">
        <v>5995832.6356626796</v>
      </c>
      <c r="I3373">
        <v>0.93825712980007903</v>
      </c>
      <c r="J3373">
        <f t="shared" si="104"/>
        <v>0.24192189559966773</v>
      </c>
      <c r="K3373">
        <f t="shared" si="105"/>
        <v>0.70710678118654757</v>
      </c>
    </row>
    <row r="3374" spans="1:11" x14ac:dyDescent="0.25">
      <c r="A3374">
        <v>3361</v>
      </c>
      <c r="B3374">
        <v>14</v>
      </c>
      <c r="C3374">
        <v>45</v>
      </c>
      <c r="D3374">
        <v>-300000</v>
      </c>
      <c r="E3374">
        <v>4171083.64675608</v>
      </c>
      <c r="F3374">
        <v>4171083.64675608</v>
      </c>
      <c r="G3374">
        <v>1460405.2608258501</v>
      </c>
      <c r="H3374">
        <v>5898803.0630350802</v>
      </c>
      <c r="I3374">
        <v>0.90812343725575695</v>
      </c>
      <c r="J3374">
        <f t="shared" si="104"/>
        <v>0.24192189559966773</v>
      </c>
      <c r="K3374">
        <f t="shared" si="105"/>
        <v>0.70710678118654757</v>
      </c>
    </row>
    <row r="3375" spans="1:11" x14ac:dyDescent="0.25">
      <c r="A3375">
        <v>3362</v>
      </c>
      <c r="B3375">
        <v>14</v>
      </c>
      <c r="C3375">
        <v>45</v>
      </c>
      <c r="D3375">
        <v>-400000</v>
      </c>
      <c r="E3375">
        <v>4102473.3779754699</v>
      </c>
      <c r="F3375">
        <v>4102473.3779754699</v>
      </c>
      <c r="G3375">
        <v>1436213.07126588</v>
      </c>
      <c r="H3375">
        <v>5801773.4904074799</v>
      </c>
      <c r="I3375">
        <v>0.87848157308186103</v>
      </c>
      <c r="J3375">
        <f t="shared" si="104"/>
        <v>0.24192189559966773</v>
      </c>
      <c r="K3375">
        <f t="shared" si="105"/>
        <v>0.70710678118654757</v>
      </c>
    </row>
    <row r="3376" spans="1:11" x14ac:dyDescent="0.25">
      <c r="A3376">
        <v>3363</v>
      </c>
      <c r="B3376">
        <v>14</v>
      </c>
      <c r="C3376">
        <v>45</v>
      </c>
      <c r="D3376">
        <v>-500000</v>
      </c>
      <c r="E3376">
        <v>4033863.1091948599</v>
      </c>
      <c r="F3376">
        <v>4033863.1091948599</v>
      </c>
      <c r="G3376">
        <v>1412020.88170591</v>
      </c>
      <c r="H3376">
        <v>5704743.9177798796</v>
      </c>
      <c r="I3376">
        <v>0.84933153727838995</v>
      </c>
      <c r="J3376">
        <f t="shared" si="104"/>
        <v>0.24192189559966773</v>
      </c>
      <c r="K3376">
        <f t="shared" si="105"/>
        <v>0.70710678118654757</v>
      </c>
    </row>
    <row r="3377" spans="1:11" x14ac:dyDescent="0.25">
      <c r="A3377">
        <v>3364</v>
      </c>
      <c r="B3377">
        <v>14</v>
      </c>
      <c r="C3377">
        <v>45</v>
      </c>
      <c r="D3377">
        <v>-750000</v>
      </c>
      <c r="E3377">
        <v>3862337.4372433401</v>
      </c>
      <c r="F3377">
        <v>3862337.4372433401</v>
      </c>
      <c r="G3377">
        <v>1351540.407806</v>
      </c>
      <c r="H3377">
        <v>5462169.9862108799</v>
      </c>
      <c r="I3377">
        <v>0.77860819689032401</v>
      </c>
      <c r="J3377">
        <f t="shared" si="104"/>
        <v>0.24192189559966773</v>
      </c>
      <c r="K3377">
        <f t="shared" si="105"/>
        <v>0.70710678118654757</v>
      </c>
    </row>
    <row r="3378" spans="1:11" x14ac:dyDescent="0.25">
      <c r="A3378">
        <v>3365</v>
      </c>
      <c r="B3378">
        <v>14</v>
      </c>
      <c r="C3378">
        <v>45</v>
      </c>
      <c r="D3378">
        <v>-1000000</v>
      </c>
      <c r="E3378">
        <v>3690811.7652918198</v>
      </c>
      <c r="F3378">
        <v>3690811.7652918198</v>
      </c>
      <c r="G3378">
        <v>1291059.93390608</v>
      </c>
      <c r="H3378">
        <v>5219596.0546418801</v>
      </c>
      <c r="I3378">
        <v>0.71095878381741695</v>
      </c>
      <c r="J3378">
        <f t="shared" si="104"/>
        <v>0.24192189559966773</v>
      </c>
      <c r="K3378">
        <f t="shared" si="105"/>
        <v>0.70710678118654757</v>
      </c>
    </row>
    <row r="3379" spans="1:11" x14ac:dyDescent="0.25">
      <c r="A3379">
        <v>3366</v>
      </c>
      <c r="B3379">
        <v>15</v>
      </c>
      <c r="C3379">
        <v>45</v>
      </c>
      <c r="D3379">
        <v>-100</v>
      </c>
      <c r="E3379">
        <v>4357257.3898354601</v>
      </c>
      <c r="F3379">
        <v>4357257.3898354601</v>
      </c>
      <c r="G3379">
        <v>1640074.25829138</v>
      </c>
      <c r="H3379">
        <v>6162092.4954557</v>
      </c>
      <c r="I3379">
        <v>0.99996863609383602</v>
      </c>
      <c r="J3379">
        <f t="shared" si="104"/>
        <v>0.25881904510252074</v>
      </c>
      <c r="K3379">
        <f t="shared" si="105"/>
        <v>0.70710678118654757</v>
      </c>
    </row>
    <row r="3380" spans="1:11" x14ac:dyDescent="0.25">
      <c r="A3380">
        <v>3367</v>
      </c>
      <c r="B3380">
        <v>15</v>
      </c>
      <c r="C3380">
        <v>45</v>
      </c>
      <c r="D3380">
        <v>-500</v>
      </c>
      <c r="E3380">
        <v>4356984.1847547004</v>
      </c>
      <c r="F3380">
        <v>4356984.1847547004</v>
      </c>
      <c r="G3380">
        <v>1639970.7306733399</v>
      </c>
      <c r="H3380">
        <v>6161706.1251251902</v>
      </c>
      <c r="I3380">
        <v>0.99984318538774497</v>
      </c>
      <c r="J3380">
        <f t="shared" si="104"/>
        <v>0.25881904510252074</v>
      </c>
      <c r="K3380">
        <f t="shared" si="105"/>
        <v>0.70710678118654757</v>
      </c>
    </row>
    <row r="3381" spans="1:11" x14ac:dyDescent="0.25">
      <c r="A3381">
        <v>3368</v>
      </c>
      <c r="B3381">
        <v>15</v>
      </c>
      <c r="C3381">
        <v>45</v>
      </c>
      <c r="D3381">
        <v>-1000</v>
      </c>
      <c r="E3381">
        <v>4356642.6784037603</v>
      </c>
      <c r="F3381">
        <v>4356642.6784037603</v>
      </c>
      <c r="G3381">
        <v>1639841.32115078</v>
      </c>
      <c r="H3381">
        <v>6161223.1622120403</v>
      </c>
      <c r="I3381">
        <v>0.99968638307190105</v>
      </c>
      <c r="J3381">
        <f t="shared" si="104"/>
        <v>0.25881904510252074</v>
      </c>
      <c r="K3381">
        <f t="shared" si="105"/>
        <v>0.70710678118654757</v>
      </c>
    </row>
    <row r="3382" spans="1:11" x14ac:dyDescent="0.25">
      <c r="A3382">
        <v>3369</v>
      </c>
      <c r="B3382">
        <v>15</v>
      </c>
      <c r="C3382">
        <v>45</v>
      </c>
      <c r="D3382">
        <v>-10000</v>
      </c>
      <c r="E3382">
        <v>4350495.5640867297</v>
      </c>
      <c r="F3382">
        <v>4350495.5640867297</v>
      </c>
      <c r="G3382">
        <v>1637511.9497448599</v>
      </c>
      <c r="H3382">
        <v>6152529.8297754396</v>
      </c>
      <c r="I3382">
        <v>0.99686604407283896</v>
      </c>
      <c r="J3382">
        <f t="shared" si="104"/>
        <v>0.25881904510252074</v>
      </c>
      <c r="K3382">
        <f t="shared" si="105"/>
        <v>0.70710678118654757</v>
      </c>
    </row>
    <row r="3383" spans="1:11" x14ac:dyDescent="0.25">
      <c r="A3383">
        <v>3370</v>
      </c>
      <c r="B3383">
        <v>15</v>
      </c>
      <c r="C3383">
        <v>45</v>
      </c>
      <c r="D3383">
        <v>-50000</v>
      </c>
      <c r="E3383">
        <v>4323175.0560110398</v>
      </c>
      <c r="F3383">
        <v>4323175.0560110398</v>
      </c>
      <c r="G3383">
        <v>1627159.18794076</v>
      </c>
      <c r="H3383">
        <v>6113892.7967238799</v>
      </c>
      <c r="I3383">
        <v>0.98437940600471296</v>
      </c>
      <c r="J3383">
        <f t="shared" si="104"/>
        <v>0.25881904510252074</v>
      </c>
      <c r="K3383">
        <f t="shared" si="105"/>
        <v>0.70710678118654757</v>
      </c>
    </row>
    <row r="3384" spans="1:11" x14ac:dyDescent="0.25">
      <c r="A3384">
        <v>3371</v>
      </c>
      <c r="B3384">
        <v>15</v>
      </c>
      <c r="C3384">
        <v>45</v>
      </c>
      <c r="D3384">
        <v>-100000</v>
      </c>
      <c r="E3384">
        <v>4289024.4209164297</v>
      </c>
      <c r="F3384">
        <v>4289024.4209164297</v>
      </c>
      <c r="G3384">
        <v>1614218.23568563</v>
      </c>
      <c r="H3384">
        <v>6065596.5054094298</v>
      </c>
      <c r="I3384">
        <v>0.96888177611071502</v>
      </c>
      <c r="J3384">
        <f t="shared" si="104"/>
        <v>0.25881904510252074</v>
      </c>
      <c r="K3384">
        <f t="shared" si="105"/>
        <v>0.70710678118654757</v>
      </c>
    </row>
    <row r="3385" spans="1:11" x14ac:dyDescent="0.25">
      <c r="A3385">
        <v>3372</v>
      </c>
      <c r="B3385">
        <v>15</v>
      </c>
      <c r="C3385">
        <v>45</v>
      </c>
      <c r="D3385">
        <v>-200000</v>
      </c>
      <c r="E3385">
        <v>4220723.1507272096</v>
      </c>
      <c r="F3385">
        <v>4220723.1507272096</v>
      </c>
      <c r="G3385">
        <v>1588336.3311753799</v>
      </c>
      <c r="H3385">
        <v>5969003.9227805203</v>
      </c>
      <c r="I3385">
        <v>0.93825540862658297</v>
      </c>
      <c r="J3385">
        <f t="shared" si="104"/>
        <v>0.25881904510252074</v>
      </c>
      <c r="K3385">
        <f t="shared" si="105"/>
        <v>0.70710678118654757</v>
      </c>
    </row>
    <row r="3386" spans="1:11" x14ac:dyDescent="0.25">
      <c r="A3386">
        <v>3373</v>
      </c>
      <c r="B3386">
        <v>15</v>
      </c>
      <c r="C3386">
        <v>45</v>
      </c>
      <c r="D3386">
        <v>-300000</v>
      </c>
      <c r="E3386">
        <v>4152421.88053799</v>
      </c>
      <c r="F3386">
        <v>4152421.8805379798</v>
      </c>
      <c r="G3386">
        <v>1562454.4266651301</v>
      </c>
      <c r="H3386">
        <v>5872411.3401516099</v>
      </c>
      <c r="I3386">
        <v>0.90812089754760295</v>
      </c>
      <c r="J3386">
        <f t="shared" si="104"/>
        <v>0.25881904510252074</v>
      </c>
      <c r="K3386">
        <f t="shared" si="105"/>
        <v>0.70710678118654757</v>
      </c>
    </row>
    <row r="3387" spans="1:11" x14ac:dyDescent="0.25">
      <c r="A3387">
        <v>3374</v>
      </c>
      <c r="B3387">
        <v>15</v>
      </c>
      <c r="C3387">
        <v>45</v>
      </c>
      <c r="D3387">
        <v>-400000</v>
      </c>
      <c r="E3387">
        <v>4084120.6103487602</v>
      </c>
      <c r="F3387">
        <v>4084120.6103487602</v>
      </c>
      <c r="G3387">
        <v>1536572.52215488</v>
      </c>
      <c r="H3387">
        <v>5775818.7575227004</v>
      </c>
      <c r="I3387">
        <v>0.87847824287377496</v>
      </c>
      <c r="J3387">
        <f t="shared" si="104"/>
        <v>0.25881904510252074</v>
      </c>
      <c r="K3387">
        <f t="shared" si="105"/>
        <v>0.70710678118654757</v>
      </c>
    </row>
    <row r="3388" spans="1:11" x14ac:dyDescent="0.25">
      <c r="A3388">
        <v>3375</v>
      </c>
      <c r="B3388">
        <v>15</v>
      </c>
      <c r="C3388">
        <v>45</v>
      </c>
      <c r="D3388">
        <v>-500000</v>
      </c>
      <c r="E3388">
        <v>4015819.3401595401</v>
      </c>
      <c r="F3388">
        <v>4015819.3401595401</v>
      </c>
      <c r="G3388">
        <v>1510690.6176446299</v>
      </c>
      <c r="H3388">
        <v>5679226.1748938002</v>
      </c>
      <c r="I3388">
        <v>0.84932744460509901</v>
      </c>
      <c r="J3388">
        <f t="shared" si="104"/>
        <v>0.25881904510252074</v>
      </c>
      <c r="K3388">
        <f t="shared" si="105"/>
        <v>0.70710678118654757</v>
      </c>
    </row>
    <row r="3389" spans="1:11" x14ac:dyDescent="0.25">
      <c r="A3389">
        <v>3376</v>
      </c>
      <c r="B3389">
        <v>15</v>
      </c>
      <c r="C3389">
        <v>45</v>
      </c>
      <c r="D3389">
        <v>-750000</v>
      </c>
      <c r="E3389">
        <v>3845066.1646864899</v>
      </c>
      <c r="F3389">
        <v>3845066.1646864899</v>
      </c>
      <c r="G3389">
        <v>1445985.8563689999</v>
      </c>
      <c r="H3389">
        <v>5437744.7183215301</v>
      </c>
      <c r="I3389">
        <v>0.77860232070594804</v>
      </c>
      <c r="J3389">
        <f t="shared" si="104"/>
        <v>0.25881904510252074</v>
      </c>
      <c r="K3389">
        <f t="shared" si="105"/>
        <v>0.70710678118654757</v>
      </c>
    </row>
    <row r="3390" spans="1:11" x14ac:dyDescent="0.25">
      <c r="A3390">
        <v>3377</v>
      </c>
      <c r="B3390">
        <v>15</v>
      </c>
      <c r="C3390">
        <v>45</v>
      </c>
      <c r="D3390">
        <v>-1000000</v>
      </c>
      <c r="E3390">
        <v>3674312.9892134299</v>
      </c>
      <c r="F3390">
        <v>3674312.9892134299</v>
      </c>
      <c r="G3390">
        <v>1381281.0950933699</v>
      </c>
      <c r="H3390">
        <v>5196263.2617492601</v>
      </c>
      <c r="I3390">
        <v>0.71095129933899803</v>
      </c>
      <c r="J3390">
        <f t="shared" si="104"/>
        <v>0.25881904510252074</v>
      </c>
      <c r="K3390">
        <f t="shared" si="105"/>
        <v>0.70710678118654757</v>
      </c>
    </row>
    <row r="3391" spans="1:11" x14ac:dyDescent="0.25">
      <c r="A3391">
        <v>3378</v>
      </c>
      <c r="B3391">
        <v>16</v>
      </c>
      <c r="C3391">
        <v>45</v>
      </c>
      <c r="D3391">
        <v>-100</v>
      </c>
      <c r="E3391">
        <v>4336348.1911477102</v>
      </c>
      <c r="F3391">
        <v>4336348.1911477102</v>
      </c>
      <c r="G3391">
        <v>1746700.4401922601</v>
      </c>
      <c r="H3391">
        <v>6132522.4230931299</v>
      </c>
      <c r="I3391">
        <v>0.99996863514973999</v>
      </c>
      <c r="J3391">
        <f t="shared" si="104"/>
        <v>0.27563735581699916</v>
      </c>
      <c r="K3391">
        <f t="shared" si="105"/>
        <v>0.70710678118654757</v>
      </c>
    </row>
    <row r="3392" spans="1:11" x14ac:dyDescent="0.25">
      <c r="A3392">
        <v>3379</v>
      </c>
      <c r="B3392">
        <v>16</v>
      </c>
      <c r="C3392">
        <v>45</v>
      </c>
      <c r="D3392">
        <v>-500</v>
      </c>
      <c r="E3392">
        <v>4336076.3052822296</v>
      </c>
      <c r="F3392">
        <v>4336076.3052822296</v>
      </c>
      <c r="G3392">
        <v>1746590.18524993</v>
      </c>
      <c r="H3392">
        <v>6132137.9184147501</v>
      </c>
      <c r="I3392">
        <v>0.99984318066756295</v>
      </c>
      <c r="J3392">
        <f t="shared" si="104"/>
        <v>0.27563735581699916</v>
      </c>
      <c r="K3392">
        <f t="shared" si="105"/>
        <v>0.70710678118654757</v>
      </c>
    </row>
    <row r="3393" spans="1:11" x14ac:dyDescent="0.25">
      <c r="A3393">
        <v>3380</v>
      </c>
      <c r="B3393">
        <v>16</v>
      </c>
      <c r="C3393">
        <v>45</v>
      </c>
      <c r="D3393">
        <v>-1000</v>
      </c>
      <c r="E3393">
        <v>4335736.4479503799</v>
      </c>
      <c r="F3393">
        <v>4335736.4479503799</v>
      </c>
      <c r="G3393">
        <v>1746452.3665720299</v>
      </c>
      <c r="H3393">
        <v>6131657.2875667801</v>
      </c>
      <c r="I3393">
        <v>0.99968637363228197</v>
      </c>
      <c r="J3393">
        <f t="shared" si="104"/>
        <v>0.27563735581699916</v>
      </c>
      <c r="K3393">
        <f t="shared" si="105"/>
        <v>0.70710678118654757</v>
      </c>
    </row>
    <row r="3394" spans="1:11" x14ac:dyDescent="0.25">
      <c r="A3394">
        <v>3381</v>
      </c>
      <c r="B3394">
        <v>16</v>
      </c>
      <c r="C3394">
        <v>45</v>
      </c>
      <c r="D3394">
        <v>-10000</v>
      </c>
      <c r="E3394">
        <v>4329619.0159771498</v>
      </c>
      <c r="F3394">
        <v>4329619.0159771498</v>
      </c>
      <c r="G3394">
        <v>1743971.63036967</v>
      </c>
      <c r="H3394">
        <v>6123005.9323033402</v>
      </c>
      <c r="I3394">
        <v>0.99686594981067</v>
      </c>
      <c r="J3394">
        <f t="shared" ref="J3394:J3457" si="106">SIN(B3394*PI()/180)</f>
        <v>0.27563735581699916</v>
      </c>
      <c r="K3394">
        <f t="shared" ref="K3394:K3457" si="107">COS(C3394*PI()/180)</f>
        <v>0.70710678118654757</v>
      </c>
    </row>
    <row r="3395" spans="1:11" x14ac:dyDescent="0.25">
      <c r="A3395">
        <v>3382</v>
      </c>
      <c r="B3395">
        <v>16</v>
      </c>
      <c r="C3395">
        <v>45</v>
      </c>
      <c r="D3395">
        <v>-50000</v>
      </c>
      <c r="E3395">
        <v>4302430.4294294296</v>
      </c>
      <c r="F3395">
        <v>4302430.4294294296</v>
      </c>
      <c r="G3395">
        <v>1732946.13613699</v>
      </c>
      <c r="H3395">
        <v>6084555.46446581</v>
      </c>
      <c r="I3395">
        <v>0.98437893767214102</v>
      </c>
      <c r="J3395">
        <f t="shared" si="106"/>
        <v>0.27563735581699916</v>
      </c>
      <c r="K3395">
        <f t="shared" si="107"/>
        <v>0.70710678118654757</v>
      </c>
    </row>
    <row r="3396" spans="1:11" x14ac:dyDescent="0.25">
      <c r="A3396">
        <v>3383</v>
      </c>
      <c r="B3396">
        <v>16</v>
      </c>
      <c r="C3396">
        <v>45</v>
      </c>
      <c r="D3396">
        <v>-100000</v>
      </c>
      <c r="E3396">
        <v>4268444.6962447902</v>
      </c>
      <c r="F3396">
        <v>4268444.6962447902</v>
      </c>
      <c r="G3396">
        <v>1719164.2683461399</v>
      </c>
      <c r="H3396">
        <v>6036492.3796688896</v>
      </c>
      <c r="I3396">
        <v>0.96888084689125198</v>
      </c>
      <c r="J3396">
        <f t="shared" si="106"/>
        <v>0.27563735581699916</v>
      </c>
      <c r="K3396">
        <f t="shared" si="107"/>
        <v>0.70710678118654757</v>
      </c>
    </row>
    <row r="3397" spans="1:11" x14ac:dyDescent="0.25">
      <c r="A3397">
        <v>3384</v>
      </c>
      <c r="B3397">
        <v>16</v>
      </c>
      <c r="C3397">
        <v>45</v>
      </c>
      <c r="D3397">
        <v>-200000</v>
      </c>
      <c r="E3397">
        <v>4200473.2298755003</v>
      </c>
      <c r="F3397">
        <v>4200473.2298755003</v>
      </c>
      <c r="G3397">
        <v>1691600.5327644399</v>
      </c>
      <c r="H3397">
        <v>5940366.2100750599</v>
      </c>
      <c r="I3397">
        <v>0.93825357997038195</v>
      </c>
      <c r="J3397">
        <f t="shared" si="106"/>
        <v>0.27563735581699916</v>
      </c>
      <c r="K3397">
        <f t="shared" si="107"/>
        <v>0.70710678118654757</v>
      </c>
    </row>
    <row r="3398" spans="1:11" x14ac:dyDescent="0.25">
      <c r="A3398">
        <v>3385</v>
      </c>
      <c r="B3398">
        <v>16</v>
      </c>
      <c r="C3398">
        <v>45</v>
      </c>
      <c r="D3398">
        <v>-300000</v>
      </c>
      <c r="E3398">
        <v>4132501.7635062202</v>
      </c>
      <c r="F3398">
        <v>4132501.7635062202</v>
      </c>
      <c r="G3398">
        <v>1664036.7971827399</v>
      </c>
      <c r="H3398">
        <v>5844240.0404812302</v>
      </c>
      <c r="I3398">
        <v>0.90811819923738901</v>
      </c>
      <c r="J3398">
        <f t="shared" si="106"/>
        <v>0.27563735581699916</v>
      </c>
      <c r="K3398">
        <f t="shared" si="107"/>
        <v>0.70710678118654757</v>
      </c>
    </row>
    <row r="3399" spans="1:11" x14ac:dyDescent="0.25">
      <c r="A3399">
        <v>3386</v>
      </c>
      <c r="B3399">
        <v>16</v>
      </c>
      <c r="C3399">
        <v>45</v>
      </c>
      <c r="D3399">
        <v>-400000</v>
      </c>
      <c r="E3399">
        <v>4064530.2971369298</v>
      </c>
      <c r="F3399">
        <v>4064530.2971369298</v>
      </c>
      <c r="G3399">
        <v>1636473.06160104</v>
      </c>
      <c r="H3399">
        <v>5748113.8708873903</v>
      </c>
      <c r="I3399">
        <v>0.87847470469227196</v>
      </c>
      <c r="J3399">
        <f t="shared" si="106"/>
        <v>0.27563735581699916</v>
      </c>
      <c r="K3399">
        <f t="shared" si="107"/>
        <v>0.70710678118654757</v>
      </c>
    </row>
    <row r="3400" spans="1:11" x14ac:dyDescent="0.25">
      <c r="A3400">
        <v>3387</v>
      </c>
      <c r="B3400">
        <v>16</v>
      </c>
      <c r="C3400">
        <v>45</v>
      </c>
      <c r="D3400">
        <v>-500000</v>
      </c>
      <c r="E3400">
        <v>3996558.8307676399</v>
      </c>
      <c r="F3400">
        <v>3996558.8307676399</v>
      </c>
      <c r="G3400">
        <v>1608909.32601934</v>
      </c>
      <c r="H3400">
        <v>5651987.7012935597</v>
      </c>
      <c r="I3400">
        <v>0.849323096335033</v>
      </c>
      <c r="J3400">
        <f t="shared" si="106"/>
        <v>0.27563735581699916</v>
      </c>
      <c r="K3400">
        <f t="shared" si="107"/>
        <v>0.70710678118654757</v>
      </c>
    </row>
    <row r="3401" spans="1:11" x14ac:dyDescent="0.25">
      <c r="A3401">
        <v>3388</v>
      </c>
      <c r="B3401">
        <v>16</v>
      </c>
      <c r="C3401">
        <v>45</v>
      </c>
      <c r="D3401">
        <v>-750000</v>
      </c>
      <c r="E3401">
        <v>3826630.1648444301</v>
      </c>
      <c r="F3401">
        <v>3826630.1648444301</v>
      </c>
      <c r="G3401">
        <v>1539999.9870650901</v>
      </c>
      <c r="H3401">
        <v>5411672.27730898</v>
      </c>
      <c r="I3401">
        <v>0.77859607751389603</v>
      </c>
      <c r="J3401">
        <f t="shared" si="106"/>
        <v>0.27563735581699916</v>
      </c>
      <c r="K3401">
        <f t="shared" si="107"/>
        <v>0.70710678118654757</v>
      </c>
    </row>
    <row r="3402" spans="1:11" x14ac:dyDescent="0.25">
      <c r="A3402">
        <v>3389</v>
      </c>
      <c r="B3402">
        <v>16</v>
      </c>
      <c r="C3402">
        <v>45</v>
      </c>
      <c r="D3402">
        <v>-1000000</v>
      </c>
      <c r="E3402">
        <v>3656701.4989212099</v>
      </c>
      <c r="F3402">
        <v>3656701.4989212099</v>
      </c>
      <c r="G3402">
        <v>1471090.64811084</v>
      </c>
      <c r="H3402">
        <v>5171356.8533244003</v>
      </c>
      <c r="I3402">
        <v>0.71094334736699005</v>
      </c>
      <c r="J3402">
        <f t="shared" si="106"/>
        <v>0.27563735581699916</v>
      </c>
      <c r="K3402">
        <f t="shared" si="107"/>
        <v>0.70710678118654757</v>
      </c>
    </row>
    <row r="3403" spans="1:11" x14ac:dyDescent="0.25">
      <c r="A3403">
        <v>3390</v>
      </c>
      <c r="B3403">
        <v>17</v>
      </c>
      <c r="C3403">
        <v>45</v>
      </c>
      <c r="D3403">
        <v>-100</v>
      </c>
      <c r="E3403">
        <v>4314124.2683706302</v>
      </c>
      <c r="F3403">
        <v>4314124.2683706302</v>
      </c>
      <c r="G3403">
        <v>1852804.17112831</v>
      </c>
      <c r="H3403">
        <v>6101093.0500926496</v>
      </c>
      <c r="I3403">
        <v>0.999968634151291</v>
      </c>
      <c r="J3403">
        <f t="shared" si="106"/>
        <v>0.29237170472273677</v>
      </c>
      <c r="K3403">
        <f t="shared" si="107"/>
        <v>0.70710678118654757</v>
      </c>
    </row>
    <row r="3404" spans="1:11" x14ac:dyDescent="0.25">
      <c r="A3404">
        <v>3391</v>
      </c>
      <c r="B3404">
        <v>17</v>
      </c>
      <c r="C3404">
        <v>45</v>
      </c>
      <c r="D3404">
        <v>-500</v>
      </c>
      <c r="E3404">
        <v>4313853.7845395003</v>
      </c>
      <c r="F3404">
        <v>4313853.7845395003</v>
      </c>
      <c r="G3404">
        <v>1852687.22244642</v>
      </c>
      <c r="H3404">
        <v>6100710.5281902701</v>
      </c>
      <c r="I3404">
        <v>0.99984317567563297</v>
      </c>
      <c r="J3404">
        <f t="shared" si="106"/>
        <v>0.29237170472273677</v>
      </c>
      <c r="K3404">
        <f t="shared" si="107"/>
        <v>0.70710678118654757</v>
      </c>
    </row>
    <row r="3405" spans="1:11" x14ac:dyDescent="0.25">
      <c r="A3405">
        <v>3392</v>
      </c>
      <c r="B3405">
        <v>17</v>
      </c>
      <c r="C3405">
        <v>45</v>
      </c>
      <c r="D3405">
        <v>-1000</v>
      </c>
      <c r="E3405">
        <v>4313515.6797505897</v>
      </c>
      <c r="F3405">
        <v>4313515.6797505897</v>
      </c>
      <c r="G3405">
        <v>1852541.03659406</v>
      </c>
      <c r="H3405">
        <v>6100232.3758122902</v>
      </c>
      <c r="I3405">
        <v>0.99968636364920904</v>
      </c>
      <c r="J3405">
        <f t="shared" si="106"/>
        <v>0.29237170472273677</v>
      </c>
      <c r="K3405">
        <f t="shared" si="107"/>
        <v>0.70710678118654757</v>
      </c>
    </row>
    <row r="3406" spans="1:11" x14ac:dyDescent="0.25">
      <c r="A3406">
        <v>3393</v>
      </c>
      <c r="B3406">
        <v>17</v>
      </c>
      <c r="C3406">
        <v>45</v>
      </c>
      <c r="D3406">
        <v>-10000</v>
      </c>
      <c r="E3406">
        <v>4307429.7935501896</v>
      </c>
      <c r="F3406">
        <v>4307429.7935501896</v>
      </c>
      <c r="G3406">
        <v>1849909.6912515501</v>
      </c>
      <c r="H3406">
        <v>6091625.6330086198</v>
      </c>
      <c r="I3406">
        <v>0.99686585012166395</v>
      </c>
      <c r="J3406">
        <f t="shared" si="106"/>
        <v>0.29237170472273677</v>
      </c>
      <c r="K3406">
        <f t="shared" si="107"/>
        <v>0.70710678118654757</v>
      </c>
    </row>
    <row r="3407" spans="1:11" x14ac:dyDescent="0.25">
      <c r="A3407">
        <v>3394</v>
      </c>
      <c r="B3407">
        <v>17</v>
      </c>
      <c r="C3407">
        <v>45</v>
      </c>
      <c r="D3407">
        <v>-50000</v>
      </c>
      <c r="E3407">
        <v>4280381.4104372896</v>
      </c>
      <c r="F3407">
        <v>4280381.4104372896</v>
      </c>
      <c r="G3407">
        <v>1838214.8230626499</v>
      </c>
      <c r="H3407">
        <v>6053373.4427701002</v>
      </c>
      <c r="I3407">
        <v>0.98437844237655303</v>
      </c>
      <c r="J3407">
        <f t="shared" si="106"/>
        <v>0.29237170472273677</v>
      </c>
      <c r="K3407">
        <f t="shared" si="107"/>
        <v>0.70710678118654757</v>
      </c>
    </row>
    <row r="3408" spans="1:11" x14ac:dyDescent="0.25">
      <c r="A3408">
        <v>3395</v>
      </c>
      <c r="B3408">
        <v>17</v>
      </c>
      <c r="C3408">
        <v>45</v>
      </c>
      <c r="D3408">
        <v>-100000</v>
      </c>
      <c r="E3408">
        <v>4246570.9315461703</v>
      </c>
      <c r="F3408">
        <v>4246570.9315461703</v>
      </c>
      <c r="G3408">
        <v>1823596.2378265101</v>
      </c>
      <c r="H3408">
        <v>6005558.2049719496</v>
      </c>
      <c r="I3408">
        <v>0.96887986417368599</v>
      </c>
      <c r="J3408">
        <f t="shared" si="106"/>
        <v>0.29237170472273677</v>
      </c>
      <c r="K3408">
        <f t="shared" si="107"/>
        <v>0.70710678118654757</v>
      </c>
    </row>
    <row r="3409" spans="1:11" x14ac:dyDescent="0.25">
      <c r="A3409">
        <v>3396</v>
      </c>
      <c r="B3409">
        <v>17</v>
      </c>
      <c r="C3409">
        <v>45</v>
      </c>
      <c r="D3409">
        <v>-200000</v>
      </c>
      <c r="E3409">
        <v>4178949.9737639301</v>
      </c>
      <c r="F3409">
        <v>4178949.9737639301</v>
      </c>
      <c r="G3409">
        <v>1794359.06735423</v>
      </c>
      <c r="H3409">
        <v>5909927.7293756399</v>
      </c>
      <c r="I3409">
        <v>0.93825164602968603</v>
      </c>
      <c r="J3409">
        <f t="shared" si="106"/>
        <v>0.29237170472273677</v>
      </c>
      <c r="K3409">
        <f t="shared" si="107"/>
        <v>0.70710678118654757</v>
      </c>
    </row>
    <row r="3410" spans="1:11" x14ac:dyDescent="0.25">
      <c r="A3410">
        <v>3397</v>
      </c>
      <c r="B3410">
        <v>17</v>
      </c>
      <c r="C3410">
        <v>45</v>
      </c>
      <c r="D3410">
        <v>-300000</v>
      </c>
      <c r="E3410">
        <v>4111329.01598169</v>
      </c>
      <c r="F3410">
        <v>4111329.01598169</v>
      </c>
      <c r="G3410">
        <v>1765121.8968819601</v>
      </c>
      <c r="H3410">
        <v>5814297.2537793396</v>
      </c>
      <c r="I3410">
        <v>0.908115345568002</v>
      </c>
      <c r="J3410">
        <f t="shared" si="106"/>
        <v>0.29237170472273677</v>
      </c>
      <c r="K3410">
        <f t="shared" si="107"/>
        <v>0.70710678118654757</v>
      </c>
    </row>
    <row r="3411" spans="1:11" x14ac:dyDescent="0.25">
      <c r="A3411">
        <v>3398</v>
      </c>
      <c r="B3411">
        <v>17</v>
      </c>
      <c r="C3411">
        <v>45</v>
      </c>
      <c r="D3411">
        <v>-400000</v>
      </c>
      <c r="E3411">
        <v>4043708.0581994499</v>
      </c>
      <c r="F3411">
        <v>4043708.0581994499</v>
      </c>
      <c r="G3411">
        <v>1735884.72640969</v>
      </c>
      <c r="H3411">
        <v>5718666.7781830402</v>
      </c>
      <c r="I3411">
        <v>0.87847096278863201</v>
      </c>
      <c r="J3411">
        <f t="shared" si="106"/>
        <v>0.29237170472273677</v>
      </c>
      <c r="K3411">
        <f t="shared" si="107"/>
        <v>0.70710678118654757</v>
      </c>
    </row>
    <row r="3412" spans="1:11" x14ac:dyDescent="0.25">
      <c r="A3412">
        <v>3399</v>
      </c>
      <c r="B3412">
        <v>17</v>
      </c>
      <c r="C3412">
        <v>45</v>
      </c>
      <c r="D3412">
        <v>-500000</v>
      </c>
      <c r="E3412">
        <v>3976087.1004172098</v>
      </c>
      <c r="F3412">
        <v>3976087.1004172098</v>
      </c>
      <c r="G3412">
        <v>1706647.5559374101</v>
      </c>
      <c r="H3412">
        <v>5623036.3025867296</v>
      </c>
      <c r="I3412">
        <v>0.84931849769157597</v>
      </c>
      <c r="J3412">
        <f t="shared" si="106"/>
        <v>0.29237170472273677</v>
      </c>
      <c r="K3412">
        <f t="shared" si="107"/>
        <v>0.70710678118654757</v>
      </c>
    </row>
    <row r="3413" spans="1:11" x14ac:dyDescent="0.25">
      <c r="A3413">
        <v>3400</v>
      </c>
      <c r="B3413">
        <v>17</v>
      </c>
      <c r="C3413">
        <v>45</v>
      </c>
      <c r="D3413">
        <v>-750000</v>
      </c>
      <c r="E3413">
        <v>3807034.7059616102</v>
      </c>
      <c r="F3413">
        <v>3807034.7059616102</v>
      </c>
      <c r="G3413">
        <v>1633554.62975673</v>
      </c>
      <c r="H3413">
        <v>5383960.11359597</v>
      </c>
      <c r="I3413">
        <v>0.77858947480906504</v>
      </c>
      <c r="J3413">
        <f t="shared" si="106"/>
        <v>0.29237170472273677</v>
      </c>
      <c r="K3413">
        <f t="shared" si="107"/>
        <v>0.70710678118654757</v>
      </c>
    </row>
    <row r="3414" spans="1:11" x14ac:dyDescent="0.25">
      <c r="A3414">
        <v>3401</v>
      </c>
      <c r="B3414">
        <v>17</v>
      </c>
      <c r="C3414">
        <v>45</v>
      </c>
      <c r="D3414">
        <v>-1000000</v>
      </c>
      <c r="E3414">
        <v>3637982.3115059999</v>
      </c>
      <c r="F3414">
        <v>3637982.3115059999</v>
      </c>
      <c r="G3414">
        <v>1560461.70357605</v>
      </c>
      <c r="H3414">
        <v>5144883.9246052196</v>
      </c>
      <c r="I3414">
        <v>0.71093493744101999</v>
      </c>
      <c r="J3414">
        <f t="shared" si="106"/>
        <v>0.29237170472273677</v>
      </c>
      <c r="K3414">
        <f t="shared" si="107"/>
        <v>0.70710678118654757</v>
      </c>
    </row>
    <row r="3415" spans="1:11" x14ac:dyDescent="0.25">
      <c r="A3415">
        <v>3402</v>
      </c>
      <c r="B3415">
        <v>18</v>
      </c>
      <c r="C3415">
        <v>45</v>
      </c>
      <c r="D3415">
        <v>-100</v>
      </c>
      <c r="E3415">
        <v>4290592.0267062197</v>
      </c>
      <c r="F3415">
        <v>4290592.0267062197</v>
      </c>
      <c r="G3415">
        <v>1958353.57224369</v>
      </c>
      <c r="H3415">
        <v>6067813.4347778102</v>
      </c>
      <c r="I3415">
        <v>0.99996863309968897</v>
      </c>
      <c r="J3415">
        <f t="shared" si="106"/>
        <v>0.3090169943749474</v>
      </c>
      <c r="K3415">
        <f t="shared" si="107"/>
        <v>0.70710678118654757</v>
      </c>
    </row>
    <row r="3416" spans="1:11" x14ac:dyDescent="0.25">
      <c r="A3416">
        <v>3403</v>
      </c>
      <c r="B3416">
        <v>18</v>
      </c>
      <c r="C3416">
        <v>45</v>
      </c>
      <c r="D3416">
        <v>-500</v>
      </c>
      <c r="E3416">
        <v>4290323.02730144</v>
      </c>
      <c r="F3416">
        <v>4290323.02730144</v>
      </c>
      <c r="G3416">
        <v>1958229.9654459399</v>
      </c>
      <c r="H3416">
        <v>6067433.0121712899</v>
      </c>
      <c r="I3416">
        <v>0.999843170417959</v>
      </c>
      <c r="J3416">
        <f t="shared" si="106"/>
        <v>0.3090169943749474</v>
      </c>
      <c r="K3416">
        <f t="shared" si="107"/>
        <v>0.70710678118654757</v>
      </c>
    </row>
    <row r="3417" spans="1:11" x14ac:dyDescent="0.25">
      <c r="A3417">
        <v>3404</v>
      </c>
      <c r="B3417">
        <v>18</v>
      </c>
      <c r="C3417">
        <v>45</v>
      </c>
      <c r="D3417">
        <v>-1000</v>
      </c>
      <c r="E3417">
        <v>4289986.7780454597</v>
      </c>
      <c r="F3417">
        <v>4289986.7780454503</v>
      </c>
      <c r="G3417">
        <v>1958075.45694875</v>
      </c>
      <c r="H3417">
        <v>6066957.4839131404</v>
      </c>
      <c r="I3417">
        <v>0.99968635313469101</v>
      </c>
      <c r="J3417">
        <f t="shared" si="106"/>
        <v>0.3090169943749474</v>
      </c>
      <c r="K3417">
        <f t="shared" si="107"/>
        <v>0.70710678118654757</v>
      </c>
    </row>
    <row r="3418" spans="1:11" x14ac:dyDescent="0.25">
      <c r="A3418">
        <v>3405</v>
      </c>
      <c r="B3418">
        <v>18</v>
      </c>
      <c r="C3418">
        <v>45</v>
      </c>
      <c r="D3418">
        <v>-10000</v>
      </c>
      <c r="E3418">
        <v>4283934.2914377796</v>
      </c>
      <c r="F3418">
        <v>4283934.2914377796</v>
      </c>
      <c r="G3418">
        <v>1955294.30399937</v>
      </c>
      <c r="H3418">
        <v>6058397.9752664901</v>
      </c>
      <c r="I3418">
        <v>0.996865745125738</v>
      </c>
      <c r="J3418">
        <f t="shared" si="106"/>
        <v>0.3090169943749474</v>
      </c>
      <c r="K3418">
        <f t="shared" si="107"/>
        <v>0.70710678118654757</v>
      </c>
    </row>
    <row r="3419" spans="1:11" x14ac:dyDescent="0.25">
      <c r="A3419">
        <v>3406</v>
      </c>
      <c r="B3419">
        <v>18</v>
      </c>
      <c r="C3419">
        <v>45</v>
      </c>
      <c r="D3419">
        <v>-50000</v>
      </c>
      <c r="E3419">
        <v>4257034.35095922</v>
      </c>
      <c r="F3419">
        <v>4257034.35095922</v>
      </c>
      <c r="G3419">
        <v>1942933.6242243799</v>
      </c>
      <c r="H3419">
        <v>6020355.71461468</v>
      </c>
      <c r="I3419">
        <v>0.98437792071369901</v>
      </c>
      <c r="J3419">
        <f t="shared" si="106"/>
        <v>0.3090169943749474</v>
      </c>
      <c r="K3419">
        <f t="shared" si="107"/>
        <v>0.70710678118654757</v>
      </c>
    </row>
    <row r="3420" spans="1:11" x14ac:dyDescent="0.25">
      <c r="A3420">
        <v>3407</v>
      </c>
      <c r="B3420">
        <v>18</v>
      </c>
      <c r="C3420">
        <v>45</v>
      </c>
      <c r="D3420">
        <v>-100000</v>
      </c>
      <c r="E3420">
        <v>4223409.4253610196</v>
      </c>
      <c r="F3420">
        <v>4223409.4253610196</v>
      </c>
      <c r="G3420">
        <v>1927482.7745056299</v>
      </c>
      <c r="H3420">
        <v>5972802.8887999197</v>
      </c>
      <c r="I3420">
        <v>0.96887882913992296</v>
      </c>
      <c r="J3420">
        <f t="shared" si="106"/>
        <v>0.3090169943749474</v>
      </c>
      <c r="K3420">
        <f t="shared" si="107"/>
        <v>0.70710678118654757</v>
      </c>
    </row>
    <row r="3421" spans="1:11" x14ac:dyDescent="0.25">
      <c r="A3421">
        <v>3408</v>
      </c>
      <c r="B3421">
        <v>18</v>
      </c>
      <c r="C3421">
        <v>45</v>
      </c>
      <c r="D3421">
        <v>-200000</v>
      </c>
      <c r="E3421">
        <v>4156159.5741646299</v>
      </c>
      <c r="F3421">
        <v>4156159.5741646299</v>
      </c>
      <c r="G3421">
        <v>1896581.0750681299</v>
      </c>
      <c r="H3421">
        <v>5877697.2371704103</v>
      </c>
      <c r="I3421">
        <v>0.93824960912994104</v>
      </c>
      <c r="J3421">
        <f t="shared" si="106"/>
        <v>0.3090169943749474</v>
      </c>
      <c r="K3421">
        <f t="shared" si="107"/>
        <v>0.70710678118654757</v>
      </c>
    </row>
    <row r="3422" spans="1:11" x14ac:dyDescent="0.25">
      <c r="A3422">
        <v>3409</v>
      </c>
      <c r="B3422">
        <v>18</v>
      </c>
      <c r="C3422">
        <v>45</v>
      </c>
      <c r="D3422">
        <v>-300000</v>
      </c>
      <c r="E3422">
        <v>4088909.72296823</v>
      </c>
      <c r="F3422">
        <v>4088909.72296823</v>
      </c>
      <c r="G3422">
        <v>1865679.37563064</v>
      </c>
      <c r="H3422">
        <v>5782591.5855408898</v>
      </c>
      <c r="I3422">
        <v>0.90811233997005203</v>
      </c>
      <c r="J3422">
        <f t="shared" si="106"/>
        <v>0.3090169943749474</v>
      </c>
      <c r="K3422">
        <f t="shared" si="107"/>
        <v>0.70710678118654757</v>
      </c>
    </row>
    <row r="3423" spans="1:11" x14ac:dyDescent="0.25">
      <c r="A3423">
        <v>3410</v>
      </c>
      <c r="B3423">
        <v>18</v>
      </c>
      <c r="C3423">
        <v>45</v>
      </c>
      <c r="D3423">
        <v>-400000</v>
      </c>
      <c r="E3423">
        <v>4021659.8717718399</v>
      </c>
      <c r="F3423">
        <v>4021659.8717718399</v>
      </c>
      <c r="G3423">
        <v>1834777.67619314</v>
      </c>
      <c r="H3423">
        <v>5687485.9339113804</v>
      </c>
      <c r="I3423">
        <v>0.87846702166025803</v>
      </c>
      <c r="J3423">
        <f t="shared" si="106"/>
        <v>0.3090169943749474</v>
      </c>
      <c r="K3423">
        <f t="shared" si="107"/>
        <v>0.70710678118654757</v>
      </c>
    </row>
    <row r="3424" spans="1:11" x14ac:dyDescent="0.25">
      <c r="A3424">
        <v>3411</v>
      </c>
      <c r="B3424">
        <v>18</v>
      </c>
      <c r="C3424">
        <v>45</v>
      </c>
      <c r="D3424">
        <v>-500000</v>
      </c>
      <c r="E3424">
        <v>3954410.02057544</v>
      </c>
      <c r="F3424">
        <v>3954410.02057544</v>
      </c>
      <c r="G3424">
        <v>1803875.97675565</v>
      </c>
      <c r="H3424">
        <v>5592380.2822818598</v>
      </c>
      <c r="I3424">
        <v>0.84931365420055804</v>
      </c>
      <c r="J3424">
        <f t="shared" si="106"/>
        <v>0.3090169943749474</v>
      </c>
      <c r="K3424">
        <f t="shared" si="107"/>
        <v>0.70710678118654757</v>
      </c>
    </row>
    <row r="3425" spans="1:11" x14ac:dyDescent="0.25">
      <c r="A3425">
        <v>3412</v>
      </c>
      <c r="B3425">
        <v>18</v>
      </c>
      <c r="C3425">
        <v>45</v>
      </c>
      <c r="D3425">
        <v>-750000</v>
      </c>
      <c r="E3425">
        <v>3786285.3925844501</v>
      </c>
      <c r="F3425">
        <v>3786285.3925844501</v>
      </c>
      <c r="G3425">
        <v>1726621.7281619101</v>
      </c>
      <c r="H3425">
        <v>5354616.1532080704</v>
      </c>
      <c r="I3425">
        <v>0.77858252052046895</v>
      </c>
      <c r="J3425">
        <f t="shared" si="106"/>
        <v>0.3090169943749474</v>
      </c>
      <c r="K3425">
        <f t="shared" si="107"/>
        <v>0.70710678118654757</v>
      </c>
    </row>
    <row r="3426" spans="1:11" x14ac:dyDescent="0.25">
      <c r="A3426">
        <v>3413</v>
      </c>
      <c r="B3426">
        <v>18</v>
      </c>
      <c r="C3426">
        <v>45</v>
      </c>
      <c r="D3426">
        <v>-1000000</v>
      </c>
      <c r="E3426">
        <v>3618160.7645934601</v>
      </c>
      <c r="F3426">
        <v>3618160.7645934601</v>
      </c>
      <c r="G3426">
        <v>1649367.4795681799</v>
      </c>
      <c r="H3426">
        <v>5116852.0241342802</v>
      </c>
      <c r="I3426">
        <v>0.71092607965346799</v>
      </c>
      <c r="J3426">
        <f t="shared" si="106"/>
        <v>0.3090169943749474</v>
      </c>
      <c r="K3426">
        <f t="shared" si="107"/>
        <v>0.70710678118654757</v>
      </c>
    </row>
    <row r="3427" spans="1:11" x14ac:dyDescent="0.25">
      <c r="A3427">
        <v>3414</v>
      </c>
      <c r="B3427">
        <v>19</v>
      </c>
      <c r="C3427">
        <v>45</v>
      </c>
      <c r="D3427">
        <v>-100</v>
      </c>
      <c r="E3427">
        <v>4265758.2539869202</v>
      </c>
      <c r="F3427">
        <v>4265758.2539869202</v>
      </c>
      <c r="G3427">
        <v>2063316.9062208999</v>
      </c>
      <c r="H3427">
        <v>6032693.1765932702</v>
      </c>
      <c r="I3427">
        <v>0.99996863199620201</v>
      </c>
      <c r="J3427">
        <f t="shared" si="106"/>
        <v>0.32556815445715664</v>
      </c>
      <c r="K3427">
        <f t="shared" si="107"/>
        <v>0.70710678118654757</v>
      </c>
    </row>
    <row r="3428" spans="1:11" x14ac:dyDescent="0.25">
      <c r="A3428">
        <v>3415</v>
      </c>
      <c r="B3428">
        <v>19</v>
      </c>
      <c r="C3428">
        <v>45</v>
      </c>
      <c r="D3428">
        <v>-500</v>
      </c>
      <c r="E3428">
        <v>4265490.8209483</v>
      </c>
      <c r="F3428">
        <v>4265490.8209483</v>
      </c>
      <c r="G3428">
        <v>2063186.6789591101</v>
      </c>
      <c r="H3428">
        <v>6032314.9691630304</v>
      </c>
      <c r="I3428">
        <v>0.999843164900869</v>
      </c>
      <c r="J3428">
        <f t="shared" si="106"/>
        <v>0.32556815445715664</v>
      </c>
      <c r="K3428">
        <f t="shared" si="107"/>
        <v>0.70710678118654757</v>
      </c>
    </row>
    <row r="3429" spans="1:11" x14ac:dyDescent="0.25">
      <c r="A3429">
        <v>3416</v>
      </c>
      <c r="B3429">
        <v>19</v>
      </c>
      <c r="C3429">
        <v>45</v>
      </c>
      <c r="D3429">
        <v>-1000</v>
      </c>
      <c r="E3429">
        <v>4265156.5296500297</v>
      </c>
      <c r="F3429">
        <v>4265156.5296500297</v>
      </c>
      <c r="G3429">
        <v>2063023.8948818799</v>
      </c>
      <c r="H3429">
        <v>6031842.2098752297</v>
      </c>
      <c r="I3429">
        <v>0.99968634210137997</v>
      </c>
      <c r="J3429">
        <f t="shared" si="106"/>
        <v>0.32556815445715664</v>
      </c>
      <c r="K3429">
        <f t="shared" si="107"/>
        <v>0.70710678118654757</v>
      </c>
    </row>
    <row r="3430" spans="1:11" x14ac:dyDescent="0.25">
      <c r="A3430">
        <v>3417</v>
      </c>
      <c r="B3430">
        <v>19</v>
      </c>
      <c r="C3430">
        <v>45</v>
      </c>
      <c r="D3430">
        <v>-10000</v>
      </c>
      <c r="E3430">
        <v>4259139.2862811303</v>
      </c>
      <c r="F3430">
        <v>4259139.2862811303</v>
      </c>
      <c r="G3430">
        <v>2060093.7814917699</v>
      </c>
      <c r="H3430">
        <v>6023332.5426948396</v>
      </c>
      <c r="I3430">
        <v>0.99686563494922997</v>
      </c>
      <c r="J3430">
        <f t="shared" si="106"/>
        <v>0.32556815445715664</v>
      </c>
      <c r="K3430">
        <f t="shared" si="107"/>
        <v>0.70710678118654757</v>
      </c>
    </row>
    <row r="3431" spans="1:11" x14ac:dyDescent="0.25">
      <c r="A3431">
        <v>3418</v>
      </c>
      <c r="B3431">
        <v>19</v>
      </c>
      <c r="C3431">
        <v>45</v>
      </c>
      <c r="D3431">
        <v>-50000</v>
      </c>
      <c r="E3431">
        <v>4232395.9824193604</v>
      </c>
      <c r="F3431">
        <v>4232395.9824193604</v>
      </c>
      <c r="G3431">
        <v>2047071.0553134801</v>
      </c>
      <c r="H3431">
        <v>5985511.7996708704</v>
      </c>
      <c r="I3431">
        <v>0.98437737331123298</v>
      </c>
      <c r="J3431">
        <f t="shared" si="106"/>
        <v>0.32556815445715664</v>
      </c>
      <c r="K3431">
        <f t="shared" si="107"/>
        <v>0.70710678118654757</v>
      </c>
    </row>
    <row r="3432" spans="1:11" x14ac:dyDescent="0.25">
      <c r="A3432">
        <v>3419</v>
      </c>
      <c r="B3432">
        <v>19</v>
      </c>
      <c r="C3432">
        <v>45</v>
      </c>
      <c r="D3432">
        <v>-100000</v>
      </c>
      <c r="E3432">
        <v>4198966.85259216</v>
      </c>
      <c r="F3432">
        <v>4198966.85259216</v>
      </c>
      <c r="G3432">
        <v>2030792.64759063</v>
      </c>
      <c r="H3432">
        <v>5938235.8708908996</v>
      </c>
      <c r="I3432">
        <v>0.96887774303516805</v>
      </c>
      <c r="J3432">
        <f t="shared" si="106"/>
        <v>0.32556815445715664</v>
      </c>
      <c r="K3432">
        <f t="shared" si="107"/>
        <v>0.70710678118654757</v>
      </c>
    </row>
    <row r="3433" spans="1:11" x14ac:dyDescent="0.25">
      <c r="A3433">
        <v>3420</v>
      </c>
      <c r="B3433">
        <v>19</v>
      </c>
      <c r="C3433">
        <v>45</v>
      </c>
      <c r="D3433">
        <v>-200000</v>
      </c>
      <c r="E3433">
        <v>4132108.5929377498</v>
      </c>
      <c r="F3433">
        <v>4132108.5929377498</v>
      </c>
      <c r="G3433">
        <v>1998235.83214491</v>
      </c>
      <c r="H3433">
        <v>5843684.01333097</v>
      </c>
      <c r="I3433">
        <v>0.93824747172114098</v>
      </c>
      <c r="J3433">
        <f t="shared" si="106"/>
        <v>0.32556815445715664</v>
      </c>
      <c r="K3433">
        <f t="shared" si="107"/>
        <v>0.70710678118654757</v>
      </c>
    </row>
    <row r="3434" spans="1:11" x14ac:dyDescent="0.25">
      <c r="A3434">
        <v>3421</v>
      </c>
      <c r="B3434">
        <v>19</v>
      </c>
      <c r="C3434">
        <v>45</v>
      </c>
      <c r="D3434">
        <v>-300000</v>
      </c>
      <c r="E3434">
        <v>4065250.3332833298</v>
      </c>
      <c r="F3434">
        <v>4065250.3332833298</v>
      </c>
      <c r="G3434">
        <v>1965679.01669919</v>
      </c>
      <c r="H3434">
        <v>5749132.1557710404</v>
      </c>
      <c r="I3434">
        <v>0.90810918605791902</v>
      </c>
      <c r="J3434">
        <f t="shared" si="106"/>
        <v>0.32556815445715664</v>
      </c>
      <c r="K3434">
        <f t="shared" si="107"/>
        <v>0.70710678118654757</v>
      </c>
    </row>
    <row r="3435" spans="1:11" x14ac:dyDescent="0.25">
      <c r="A3435">
        <v>3422</v>
      </c>
      <c r="B3435">
        <v>19</v>
      </c>
      <c r="C3435">
        <v>45</v>
      </c>
      <c r="D3435">
        <v>-400000</v>
      </c>
      <c r="E3435">
        <v>3998392.0736289201</v>
      </c>
      <c r="F3435">
        <v>3998392.0736289201</v>
      </c>
      <c r="G3435">
        <v>1933122.20125348</v>
      </c>
      <c r="H3435">
        <v>5654580.2982111098</v>
      </c>
      <c r="I3435">
        <v>0.87846288604550304</v>
      </c>
      <c r="J3435">
        <f t="shared" si="106"/>
        <v>0.32556815445715664</v>
      </c>
      <c r="K3435">
        <f t="shared" si="107"/>
        <v>0.70710678118654757</v>
      </c>
    </row>
    <row r="3436" spans="1:11" x14ac:dyDescent="0.25">
      <c r="A3436">
        <v>3423</v>
      </c>
      <c r="B3436">
        <v>19</v>
      </c>
      <c r="C3436">
        <v>45</v>
      </c>
      <c r="D3436">
        <v>-500000</v>
      </c>
      <c r="E3436">
        <v>3931533.8139745099</v>
      </c>
      <c r="F3436">
        <v>3931533.8139745099</v>
      </c>
      <c r="G3436">
        <v>1900565.3858077601</v>
      </c>
      <c r="H3436">
        <v>5560028.4406511802</v>
      </c>
      <c r="I3436">
        <v>0.84930857168389295</v>
      </c>
      <c r="J3436">
        <f t="shared" si="106"/>
        <v>0.32556815445715664</v>
      </c>
      <c r="K3436">
        <f t="shared" si="107"/>
        <v>0.70710678118654757</v>
      </c>
    </row>
    <row r="3437" spans="1:11" x14ac:dyDescent="0.25">
      <c r="A3437">
        <v>3424</v>
      </c>
      <c r="B3437">
        <v>19</v>
      </c>
      <c r="C3437">
        <v>45</v>
      </c>
      <c r="D3437">
        <v>-750000</v>
      </c>
      <c r="E3437">
        <v>3764388.1648384798</v>
      </c>
      <c r="F3437">
        <v>3764388.1648384798</v>
      </c>
      <c r="G3437">
        <v>1819173.34719347</v>
      </c>
      <c r="H3437">
        <v>5323648.7967513502</v>
      </c>
      <c r="I3437">
        <v>0.77857522300213799</v>
      </c>
      <c r="J3437">
        <f t="shared" si="106"/>
        <v>0.32556815445715664</v>
      </c>
      <c r="K3437">
        <f t="shared" si="107"/>
        <v>0.70710678118654757</v>
      </c>
    </row>
    <row r="3438" spans="1:11" x14ac:dyDescent="0.25">
      <c r="A3438">
        <v>3425</v>
      </c>
      <c r="B3438">
        <v>19</v>
      </c>
      <c r="C3438">
        <v>45</v>
      </c>
      <c r="D3438">
        <v>-1000000</v>
      </c>
      <c r="E3438">
        <v>3597242.5157024502</v>
      </c>
      <c r="F3438">
        <v>3597242.5157024502</v>
      </c>
      <c r="G3438">
        <v>1737781.3085791899</v>
      </c>
      <c r="H3438">
        <v>5087269.1528515201</v>
      </c>
      <c r="I3438">
        <v>0.71091678463791796</v>
      </c>
      <c r="J3438">
        <f t="shared" si="106"/>
        <v>0.32556815445715664</v>
      </c>
      <c r="K3438">
        <f t="shared" si="107"/>
        <v>0.70710678118654757</v>
      </c>
    </row>
    <row r="3439" spans="1:11" x14ac:dyDescent="0.25">
      <c r="A3439">
        <v>3426</v>
      </c>
      <c r="B3439">
        <v>20</v>
      </c>
      <c r="C3439">
        <v>45</v>
      </c>
      <c r="D3439">
        <v>-100</v>
      </c>
      <c r="E3439">
        <v>4239630.11963569</v>
      </c>
      <c r="F3439">
        <v>4239630.11963569</v>
      </c>
      <c r="G3439">
        <v>2167662.5858144201</v>
      </c>
      <c r="H3439">
        <v>5995742.4146342603</v>
      </c>
      <c r="I3439">
        <v>0.99996863084215604</v>
      </c>
      <c r="J3439">
        <f t="shared" si="106"/>
        <v>0.34202014332566871</v>
      </c>
      <c r="K3439">
        <f t="shared" si="107"/>
        <v>0.70710678118654757</v>
      </c>
    </row>
    <row r="3440" spans="1:11" x14ac:dyDescent="0.25">
      <c r="A3440">
        <v>3427</v>
      </c>
      <c r="B3440">
        <v>20</v>
      </c>
      <c r="C3440">
        <v>45</v>
      </c>
      <c r="D3440">
        <v>-500</v>
      </c>
      <c r="E3440">
        <v>4239364.3344259402</v>
      </c>
      <c r="F3440">
        <v>4239364.3344259299</v>
      </c>
      <c r="G3440">
        <v>2167525.7777570901</v>
      </c>
      <c r="H3440">
        <v>5995366.5375859505</v>
      </c>
      <c r="I3440">
        <v>0.99984315913100297</v>
      </c>
      <c r="J3440">
        <f t="shared" si="106"/>
        <v>0.34202014332566871</v>
      </c>
      <c r="K3440">
        <f t="shared" si="107"/>
        <v>0.70710678118654757</v>
      </c>
    </row>
    <row r="3441" spans="1:11" x14ac:dyDescent="0.25">
      <c r="A3441">
        <v>3428</v>
      </c>
      <c r="B3441">
        <v>20</v>
      </c>
      <c r="C3441">
        <v>45</v>
      </c>
      <c r="D3441">
        <v>-1000</v>
      </c>
      <c r="E3441">
        <v>4239032.1029137401</v>
      </c>
      <c r="F3441">
        <v>4239032.1029137401</v>
      </c>
      <c r="G3441">
        <v>2167354.7676854301</v>
      </c>
      <c r="H3441">
        <v>5994896.6912755603</v>
      </c>
      <c r="I3441">
        <v>0.99968633056255596</v>
      </c>
      <c r="J3441">
        <f t="shared" si="106"/>
        <v>0.34202014332566871</v>
      </c>
      <c r="K3441">
        <f t="shared" si="107"/>
        <v>0.70710678118654757</v>
      </c>
    </row>
    <row r="3442" spans="1:11" x14ac:dyDescent="0.25">
      <c r="A3442">
        <v>3429</v>
      </c>
      <c r="B3442">
        <v>20</v>
      </c>
      <c r="C3442">
        <v>45</v>
      </c>
      <c r="D3442">
        <v>-10000</v>
      </c>
      <c r="E3442">
        <v>4233051.93569424</v>
      </c>
      <c r="F3442">
        <v>4233051.93569424</v>
      </c>
      <c r="G3442">
        <v>2164276.5863955002</v>
      </c>
      <c r="H3442">
        <v>5986439.4576884797</v>
      </c>
      <c r="I3442">
        <v>0.99686551972475501</v>
      </c>
      <c r="J3442">
        <f t="shared" si="106"/>
        <v>0.34202014332566871</v>
      </c>
      <c r="K3442">
        <f t="shared" si="107"/>
        <v>0.70710678118654757</v>
      </c>
    </row>
    <row r="3443" spans="1:11" x14ac:dyDescent="0.25">
      <c r="A3443">
        <v>3430</v>
      </c>
      <c r="B3443">
        <v>20</v>
      </c>
      <c r="C3443">
        <v>45</v>
      </c>
      <c r="D3443">
        <v>-50000</v>
      </c>
      <c r="E3443">
        <v>4206473.4147186996</v>
      </c>
      <c r="F3443">
        <v>4206473.4147186903</v>
      </c>
      <c r="G3443">
        <v>2150595.78066247</v>
      </c>
      <c r="H3443">
        <v>5948851.7528570499</v>
      </c>
      <c r="I3443">
        <v>0.98437680082798096</v>
      </c>
      <c r="J3443">
        <f t="shared" si="106"/>
        <v>0.34202014332566871</v>
      </c>
      <c r="K3443">
        <f t="shared" si="107"/>
        <v>0.70710678118654757</v>
      </c>
    </row>
    <row r="3444" spans="1:11" x14ac:dyDescent="0.25">
      <c r="A3444">
        <v>3431</v>
      </c>
      <c r="B3444">
        <v>20</v>
      </c>
      <c r="C3444">
        <v>45</v>
      </c>
      <c r="D3444">
        <v>-100000</v>
      </c>
      <c r="E3444">
        <v>4173250.2634992599</v>
      </c>
      <c r="F3444">
        <v>4173250.2634992599</v>
      </c>
      <c r="G3444">
        <v>2133494.7734961901</v>
      </c>
      <c r="H3444">
        <v>5901867.1218177499</v>
      </c>
      <c r="I3444">
        <v>0.96887660716647495</v>
      </c>
      <c r="J3444">
        <f t="shared" si="106"/>
        <v>0.34202014332566871</v>
      </c>
      <c r="K3444">
        <f t="shared" si="107"/>
        <v>0.70710678118654757</v>
      </c>
    </row>
    <row r="3445" spans="1:11" x14ac:dyDescent="0.25">
      <c r="A3445">
        <v>3432</v>
      </c>
      <c r="B3445">
        <v>20</v>
      </c>
      <c r="C3445">
        <v>45</v>
      </c>
      <c r="D3445">
        <v>-200000</v>
      </c>
      <c r="E3445">
        <v>4106803.9610603899</v>
      </c>
      <c r="F3445">
        <v>4106803.9610603899</v>
      </c>
      <c r="G3445">
        <v>2099292.75916362</v>
      </c>
      <c r="H3445">
        <v>5807897.8597391602</v>
      </c>
      <c r="I3445">
        <v>0.93824523637499901</v>
      </c>
      <c r="J3445">
        <f t="shared" si="106"/>
        <v>0.34202014332566871</v>
      </c>
      <c r="K3445">
        <f t="shared" si="107"/>
        <v>0.70710678118654757</v>
      </c>
    </row>
    <row r="3446" spans="1:11" x14ac:dyDescent="0.25">
      <c r="A3446">
        <v>3433</v>
      </c>
      <c r="B3446">
        <v>20</v>
      </c>
      <c r="C3446">
        <v>45</v>
      </c>
      <c r="D3446">
        <v>-300000</v>
      </c>
      <c r="E3446">
        <v>4040357.65862153</v>
      </c>
      <c r="F3446">
        <v>4040357.65862153</v>
      </c>
      <c r="G3446">
        <v>2065090.74483105</v>
      </c>
      <c r="H3446">
        <v>5713928.5976605704</v>
      </c>
      <c r="I3446">
        <v>0.90810588762557198</v>
      </c>
      <c r="J3446">
        <f t="shared" si="106"/>
        <v>0.34202014332566871</v>
      </c>
      <c r="K3446">
        <f t="shared" si="107"/>
        <v>0.70710678118654757</v>
      </c>
    </row>
    <row r="3447" spans="1:11" x14ac:dyDescent="0.25">
      <c r="A3447">
        <v>3434</v>
      </c>
      <c r="B3447">
        <v>20</v>
      </c>
      <c r="C3447">
        <v>45</v>
      </c>
      <c r="D3447">
        <v>-400000</v>
      </c>
      <c r="E3447">
        <v>3973911.35618266</v>
      </c>
      <c r="F3447">
        <v>3973911.35618266</v>
      </c>
      <c r="G3447">
        <v>2030888.7304984799</v>
      </c>
      <c r="H3447">
        <v>5619959.3355819797</v>
      </c>
      <c r="I3447">
        <v>0.87845856091819496</v>
      </c>
      <c r="J3447">
        <f t="shared" si="106"/>
        <v>0.34202014332566871</v>
      </c>
      <c r="K3447">
        <f t="shared" si="107"/>
        <v>0.70710678118654757</v>
      </c>
    </row>
    <row r="3448" spans="1:11" x14ac:dyDescent="0.25">
      <c r="A3448">
        <v>3435</v>
      </c>
      <c r="B3448">
        <v>20</v>
      </c>
      <c r="C3448">
        <v>45</v>
      </c>
      <c r="D3448">
        <v>-500000</v>
      </c>
      <c r="E3448">
        <v>3907465.0537437899</v>
      </c>
      <c r="F3448">
        <v>3907465.0537437899</v>
      </c>
      <c r="G3448">
        <v>1996686.71616592</v>
      </c>
      <c r="H3448">
        <v>5525990.07350339</v>
      </c>
      <c r="I3448">
        <v>0.84930325625286596</v>
      </c>
      <c r="J3448">
        <f t="shared" si="106"/>
        <v>0.34202014332566871</v>
      </c>
      <c r="K3448">
        <f t="shared" si="107"/>
        <v>0.70710678118654757</v>
      </c>
    </row>
    <row r="3449" spans="1:11" x14ac:dyDescent="0.25">
      <c r="A3449">
        <v>3436</v>
      </c>
      <c r="B3449">
        <v>20</v>
      </c>
      <c r="C3449">
        <v>45</v>
      </c>
      <c r="D3449">
        <v>-750000</v>
      </c>
      <c r="E3449">
        <v>3741349.2976466198</v>
      </c>
      <c r="F3449">
        <v>3741349.2976466198</v>
      </c>
      <c r="G3449">
        <v>1911181.6803345</v>
      </c>
      <c r="H3449">
        <v>5291066.9183069104</v>
      </c>
      <c r="I3449">
        <v>0.77856759102350903</v>
      </c>
      <c r="J3449">
        <f t="shared" si="106"/>
        <v>0.34202014332566871</v>
      </c>
      <c r="K3449">
        <f t="shared" si="107"/>
        <v>0.70710678118654757</v>
      </c>
    </row>
    <row r="3450" spans="1:11" x14ac:dyDescent="0.25">
      <c r="A3450">
        <v>3437</v>
      </c>
      <c r="B3450">
        <v>20</v>
      </c>
      <c r="C3450">
        <v>45</v>
      </c>
      <c r="D3450">
        <v>-1000000</v>
      </c>
      <c r="E3450">
        <v>3575233.5415494498</v>
      </c>
      <c r="F3450">
        <v>3575233.5415494498</v>
      </c>
      <c r="G3450">
        <v>1825676.6445030801</v>
      </c>
      <c r="H3450">
        <v>5056143.76311043</v>
      </c>
      <c r="I3450">
        <v>0.71090706355695799</v>
      </c>
      <c r="J3450">
        <f t="shared" si="106"/>
        <v>0.34202014332566871</v>
      </c>
      <c r="K3450">
        <f t="shared" si="107"/>
        <v>0.70710678118654757</v>
      </c>
    </row>
    <row r="3451" spans="1:11" x14ac:dyDescent="0.25">
      <c r="A3451">
        <v>3438</v>
      </c>
      <c r="B3451">
        <v>21</v>
      </c>
      <c r="C3451">
        <v>45</v>
      </c>
      <c r="D3451">
        <v>-100</v>
      </c>
      <c r="E3451">
        <v>4212215.1735506896</v>
      </c>
      <c r="F3451">
        <v>4212215.1735506896</v>
      </c>
      <c r="G3451">
        <v>2271359.1824147901</v>
      </c>
      <c r="H3451">
        <v>5956971.8260691296</v>
      </c>
      <c r="I3451">
        <v>0.99996862963894095</v>
      </c>
      <c r="J3451">
        <f t="shared" si="106"/>
        <v>0.35836794954530027</v>
      </c>
      <c r="K3451">
        <f t="shared" si="107"/>
        <v>0.70710678118654757</v>
      </c>
    </row>
    <row r="3452" spans="1:11" x14ac:dyDescent="0.25">
      <c r="A3452">
        <v>3439</v>
      </c>
      <c r="B3452">
        <v>21</v>
      </c>
      <c r="C3452">
        <v>45</v>
      </c>
      <c r="D3452">
        <v>-500</v>
      </c>
      <c r="E3452">
        <v>4211951.1171305496</v>
      </c>
      <c r="F3452">
        <v>4211951.1171305496</v>
      </c>
      <c r="G3452">
        <v>2271215.8352349801</v>
      </c>
      <c r="H3452">
        <v>5956598.3938985299</v>
      </c>
      <c r="I3452">
        <v>0.99984315311530703</v>
      </c>
      <c r="J3452">
        <f t="shared" si="106"/>
        <v>0.35836794954530027</v>
      </c>
      <c r="K3452">
        <f t="shared" si="107"/>
        <v>0.70710678118654757</v>
      </c>
    </row>
    <row r="3453" spans="1:11" x14ac:dyDescent="0.25">
      <c r="A3453">
        <v>3440</v>
      </c>
      <c r="B3453">
        <v>21</v>
      </c>
      <c r="C3453">
        <v>45</v>
      </c>
      <c r="D3453">
        <v>-1000</v>
      </c>
      <c r="E3453">
        <v>4211621.04660537</v>
      </c>
      <c r="F3453">
        <v>4211621.04660537</v>
      </c>
      <c r="G3453">
        <v>2271036.6512602</v>
      </c>
      <c r="H3453">
        <v>5956131.6036852803</v>
      </c>
      <c r="I3453">
        <v>0.99968631853211398</v>
      </c>
      <c r="J3453">
        <f t="shared" si="106"/>
        <v>0.35836794954530027</v>
      </c>
      <c r="K3453">
        <f t="shared" si="107"/>
        <v>0.70710678118654757</v>
      </c>
    </row>
    <row r="3454" spans="1:11" x14ac:dyDescent="0.25">
      <c r="A3454">
        <v>3441</v>
      </c>
      <c r="B3454">
        <v>21</v>
      </c>
      <c r="C3454">
        <v>45</v>
      </c>
      <c r="D3454">
        <v>-10000</v>
      </c>
      <c r="E3454">
        <v>4205679.7771521397</v>
      </c>
      <c r="F3454">
        <v>4205679.7771521304</v>
      </c>
      <c r="G3454">
        <v>2267811.3397142999</v>
      </c>
      <c r="H3454">
        <v>5947729.3798468104</v>
      </c>
      <c r="I3454">
        <v>0.99686539959104703</v>
      </c>
      <c r="J3454">
        <f t="shared" si="106"/>
        <v>0.35836794954530027</v>
      </c>
      <c r="K3454">
        <f t="shared" si="107"/>
        <v>0.70710678118654757</v>
      </c>
    </row>
    <row r="3455" spans="1:11" x14ac:dyDescent="0.25">
      <c r="A3455">
        <v>3442</v>
      </c>
      <c r="B3455">
        <v>21</v>
      </c>
      <c r="C3455">
        <v>45</v>
      </c>
      <c r="D3455">
        <v>-50000</v>
      </c>
      <c r="E3455">
        <v>4179274.1351377699</v>
      </c>
      <c r="F3455">
        <v>4179274.1351377699</v>
      </c>
      <c r="G3455">
        <v>2253476.6217324799</v>
      </c>
      <c r="H3455">
        <v>5910386.1627869196</v>
      </c>
      <c r="I3455">
        <v>0.98437620395318404</v>
      </c>
      <c r="J3455">
        <f t="shared" si="106"/>
        <v>0.35836794954530027</v>
      </c>
      <c r="K3455">
        <f t="shared" si="107"/>
        <v>0.70710678118654757</v>
      </c>
    </row>
    <row r="3456" spans="1:11" x14ac:dyDescent="0.25">
      <c r="A3456">
        <v>3443</v>
      </c>
      <c r="B3456">
        <v>21</v>
      </c>
      <c r="C3456">
        <v>45</v>
      </c>
      <c r="D3456">
        <v>-100000</v>
      </c>
      <c r="E3456">
        <v>4146267.08261981</v>
      </c>
      <c r="F3456">
        <v>4146267.08261981</v>
      </c>
      <c r="G3456">
        <v>2235558.22425522</v>
      </c>
      <c r="H3456">
        <v>5863707.1414620597</v>
      </c>
      <c r="I3456">
        <v>0.96887542290124096</v>
      </c>
      <c r="J3456">
        <f t="shared" si="106"/>
        <v>0.35836794954530027</v>
      </c>
      <c r="K3456">
        <f t="shared" si="107"/>
        <v>0.70710678118654757</v>
      </c>
    </row>
    <row r="3457" spans="1:11" x14ac:dyDescent="0.25">
      <c r="A3457">
        <v>3444</v>
      </c>
      <c r="B3457">
        <v>21</v>
      </c>
      <c r="C3457">
        <v>45</v>
      </c>
      <c r="D3457">
        <v>-200000</v>
      </c>
      <c r="E3457">
        <v>4080252.9775838898</v>
      </c>
      <c r="F3457">
        <v>4080252.9775838898</v>
      </c>
      <c r="G3457">
        <v>2199721.4293006901</v>
      </c>
      <c r="H3457">
        <v>5770349.0988123398</v>
      </c>
      <c r="I3457">
        <v>0.93824290578197</v>
      </c>
      <c r="J3457">
        <f t="shared" si="106"/>
        <v>0.35836794954530027</v>
      </c>
      <c r="K3457">
        <f t="shared" si="107"/>
        <v>0.70710678118654757</v>
      </c>
    </row>
    <row r="3458" spans="1:11" x14ac:dyDescent="0.25">
      <c r="A3458">
        <v>3445</v>
      </c>
      <c r="B3458">
        <v>21</v>
      </c>
      <c r="C3458">
        <v>45</v>
      </c>
      <c r="D3458">
        <v>-300000</v>
      </c>
      <c r="E3458">
        <v>4014238.8725479702</v>
      </c>
      <c r="F3458">
        <v>4014238.8725479702</v>
      </c>
      <c r="G3458">
        <v>2163884.6343461601</v>
      </c>
      <c r="H3458">
        <v>5676991.05616262</v>
      </c>
      <c r="I3458">
        <v>0.90810244864218803</v>
      </c>
      <c r="J3458">
        <f t="shared" ref="J3458:J3521" si="108">SIN(B3458*PI()/180)</f>
        <v>0.35836794954530027</v>
      </c>
      <c r="K3458">
        <f t="shared" ref="K3458:K3521" si="109">COS(C3458*PI()/180)</f>
        <v>0.70710678118654757</v>
      </c>
    </row>
    <row r="3459" spans="1:11" x14ac:dyDescent="0.25">
      <c r="A3459">
        <v>3446</v>
      </c>
      <c r="B3459">
        <v>21</v>
      </c>
      <c r="C3459">
        <v>45</v>
      </c>
      <c r="D3459">
        <v>-400000</v>
      </c>
      <c r="E3459">
        <v>3948224.76751205</v>
      </c>
      <c r="F3459">
        <v>3948224.76751205</v>
      </c>
      <c r="G3459">
        <v>2128047.8393916301</v>
      </c>
      <c r="H3459">
        <v>5583633.0135129001</v>
      </c>
      <c r="I3459">
        <v>0.87845405148189304</v>
      </c>
      <c r="J3459">
        <f t="shared" si="108"/>
        <v>0.35836794954530027</v>
      </c>
      <c r="K3459">
        <f t="shared" si="109"/>
        <v>0.70710678118654757</v>
      </c>
    </row>
    <row r="3460" spans="1:11" x14ac:dyDescent="0.25">
      <c r="A3460">
        <v>3447</v>
      </c>
      <c r="B3460">
        <v>21</v>
      </c>
      <c r="C3460">
        <v>45</v>
      </c>
      <c r="D3460">
        <v>-500000</v>
      </c>
      <c r="E3460">
        <v>3882210.6624761298</v>
      </c>
      <c r="F3460">
        <v>3882210.6624761298</v>
      </c>
      <c r="G3460">
        <v>2092211.0444370999</v>
      </c>
      <c r="H3460">
        <v>5490274.9708631802</v>
      </c>
      <c r="I3460">
        <v>0.84929771430108703</v>
      </c>
      <c r="J3460">
        <f t="shared" si="108"/>
        <v>0.35836794954530027</v>
      </c>
      <c r="K3460">
        <f t="shared" si="109"/>
        <v>0.70710678118654757</v>
      </c>
    </row>
    <row r="3461" spans="1:11" x14ac:dyDescent="0.25">
      <c r="A3461">
        <v>3448</v>
      </c>
      <c r="B3461">
        <v>21</v>
      </c>
      <c r="C3461">
        <v>45</v>
      </c>
      <c r="D3461">
        <v>-750000</v>
      </c>
      <c r="E3461">
        <v>3717175.3998863301</v>
      </c>
      <c r="F3461">
        <v>3717175.3998863301</v>
      </c>
      <c r="G3461">
        <v>2002619.0570507699</v>
      </c>
      <c r="H3461">
        <v>5256879.8642388796</v>
      </c>
      <c r="I3461">
        <v>0.77855963375933201</v>
      </c>
      <c r="J3461">
        <f t="shared" si="108"/>
        <v>0.35836794954530027</v>
      </c>
      <c r="K3461">
        <f t="shared" si="109"/>
        <v>0.70710678118654757</v>
      </c>
    </row>
    <row r="3462" spans="1:11" x14ac:dyDescent="0.25">
      <c r="A3462">
        <v>3449</v>
      </c>
      <c r="B3462">
        <v>21</v>
      </c>
      <c r="C3462">
        <v>45</v>
      </c>
      <c r="D3462">
        <v>-1000000</v>
      </c>
      <c r="E3462">
        <v>3552140.13729653</v>
      </c>
      <c r="F3462">
        <v>3552140.13729653</v>
      </c>
      <c r="G3462">
        <v>1913027.0696644499</v>
      </c>
      <c r="H3462">
        <v>5023484.75761458</v>
      </c>
      <c r="I3462">
        <v>0.71089692808937799</v>
      </c>
      <c r="J3462">
        <f t="shared" si="108"/>
        <v>0.35836794954530027</v>
      </c>
      <c r="K3462">
        <f t="shared" si="109"/>
        <v>0.70710678118654757</v>
      </c>
    </row>
    <row r="3463" spans="1:11" x14ac:dyDescent="0.25">
      <c r="A3463">
        <v>3450</v>
      </c>
      <c r="B3463">
        <v>22</v>
      </c>
      <c r="C3463">
        <v>45</v>
      </c>
      <c r="D3463">
        <v>-100</v>
      </c>
      <c r="E3463">
        <v>4183521.3449118799</v>
      </c>
      <c r="F3463">
        <v>4183521.3449118799</v>
      </c>
      <c r="G3463">
        <v>2374375.4346434702</v>
      </c>
      <c r="H3463">
        <v>5916392.6244517202</v>
      </c>
      <c r="I3463">
        <v>0.99996862838800604</v>
      </c>
      <c r="J3463">
        <f t="shared" si="108"/>
        <v>0.37460659341591201</v>
      </c>
      <c r="K3463">
        <f t="shared" si="109"/>
        <v>0.70710678118654757</v>
      </c>
    </row>
    <row r="3464" spans="1:11" x14ac:dyDescent="0.25">
      <c r="A3464">
        <v>3451</v>
      </c>
      <c r="B3464">
        <v>22</v>
      </c>
      <c r="C3464">
        <v>45</v>
      </c>
      <c r="D3464">
        <v>-500</v>
      </c>
      <c r="E3464">
        <v>4183259.09771549</v>
      </c>
      <c r="F3464">
        <v>4183259.09771549</v>
      </c>
      <c r="G3464">
        <v>2374225.5920060999</v>
      </c>
      <c r="H3464">
        <v>5916021.75090989</v>
      </c>
      <c r="I3464">
        <v>0.99984314686102804</v>
      </c>
      <c r="J3464">
        <f t="shared" si="108"/>
        <v>0.37460659341591201</v>
      </c>
      <c r="K3464">
        <f t="shared" si="109"/>
        <v>0.70710678118654757</v>
      </c>
    </row>
    <row r="3465" spans="1:11" x14ac:dyDescent="0.25">
      <c r="A3465">
        <v>3452</v>
      </c>
      <c r="B3465">
        <v>22</v>
      </c>
      <c r="C3465">
        <v>45</v>
      </c>
      <c r="D3465">
        <v>-1000</v>
      </c>
      <c r="E3465">
        <v>4182931.2887200098</v>
      </c>
      <c r="F3465">
        <v>4182931.2887200098</v>
      </c>
      <c r="G3465">
        <v>2374038.2887094002</v>
      </c>
      <c r="H3465">
        <v>5915558.1589826103</v>
      </c>
      <c r="I3465">
        <v>0.999686306024542</v>
      </c>
      <c r="J3465">
        <f t="shared" si="108"/>
        <v>0.37460659341591201</v>
      </c>
      <c r="K3465">
        <f t="shared" si="109"/>
        <v>0.70710678118654757</v>
      </c>
    </row>
    <row r="3466" spans="1:11" x14ac:dyDescent="0.25">
      <c r="A3466">
        <v>3453</v>
      </c>
      <c r="B3466">
        <v>22</v>
      </c>
      <c r="C3466">
        <v>45</v>
      </c>
      <c r="D3466">
        <v>-10000</v>
      </c>
      <c r="E3466">
        <v>4177030.7268012702</v>
      </c>
      <c r="F3466">
        <v>4177030.7268012702</v>
      </c>
      <c r="G3466">
        <v>2370666.82936865</v>
      </c>
      <c r="H3466">
        <v>5907213.5042915102</v>
      </c>
      <c r="I3466">
        <v>0.99686527469279995</v>
      </c>
      <c r="J3466">
        <f t="shared" si="108"/>
        <v>0.37460659341591201</v>
      </c>
      <c r="K3466">
        <f t="shared" si="109"/>
        <v>0.70710678118654757</v>
      </c>
    </row>
    <row r="3467" spans="1:11" x14ac:dyDescent="0.25">
      <c r="A3467">
        <v>3454</v>
      </c>
      <c r="B3467">
        <v>22</v>
      </c>
      <c r="C3467">
        <v>45</v>
      </c>
      <c r="D3467">
        <v>-50000</v>
      </c>
      <c r="E3467">
        <v>4150806.0071624401</v>
      </c>
      <c r="F3467">
        <v>4150806.0071624401</v>
      </c>
      <c r="G3467">
        <v>2355682.5656320201</v>
      </c>
      <c r="H3467">
        <v>5870126.1501088301</v>
      </c>
      <c r="I3467">
        <v>0.98437558340569398</v>
      </c>
      <c r="J3467">
        <f t="shared" si="108"/>
        <v>0.37460659341591201</v>
      </c>
      <c r="K3467">
        <f t="shared" si="109"/>
        <v>0.70710678118654757</v>
      </c>
    </row>
    <row r="3468" spans="1:11" x14ac:dyDescent="0.25">
      <c r="A3468">
        <v>3455</v>
      </c>
      <c r="B3468">
        <v>22</v>
      </c>
      <c r="C3468">
        <v>45</v>
      </c>
      <c r="D3468">
        <v>-100000</v>
      </c>
      <c r="E3468">
        <v>4118025.10761389</v>
      </c>
      <c r="F3468">
        <v>4118025.10761389</v>
      </c>
      <c r="G3468">
        <v>2336952.2359612202</v>
      </c>
      <c r="H3468">
        <v>5823766.9573804904</v>
      </c>
      <c r="I3468">
        <v>0.96887419166561395</v>
      </c>
      <c r="J3468">
        <f t="shared" si="108"/>
        <v>0.37460659341591201</v>
      </c>
      <c r="K3468">
        <f t="shared" si="109"/>
        <v>0.70710678118654757</v>
      </c>
    </row>
    <row r="3469" spans="1:11" x14ac:dyDescent="0.25">
      <c r="A3469">
        <v>3456</v>
      </c>
      <c r="B3469">
        <v>22</v>
      </c>
      <c r="C3469">
        <v>45</v>
      </c>
      <c r="D3469">
        <v>-200000</v>
      </c>
      <c r="E3469">
        <v>4052463.3085168102</v>
      </c>
      <c r="F3469">
        <v>4052463.3085168102</v>
      </c>
      <c r="G3469">
        <v>2299491.5766196302</v>
      </c>
      <c r="H3469">
        <v>5731048.5719238203</v>
      </c>
      <c r="I3469">
        <v>0.93824048274813099</v>
      </c>
      <c r="J3469">
        <f t="shared" si="108"/>
        <v>0.37460659341591201</v>
      </c>
      <c r="K3469">
        <f t="shared" si="109"/>
        <v>0.70710678118654757</v>
      </c>
    </row>
    <row r="3470" spans="1:11" x14ac:dyDescent="0.25">
      <c r="A3470">
        <v>3457</v>
      </c>
      <c r="B3470">
        <v>22</v>
      </c>
      <c r="C3470">
        <v>45</v>
      </c>
      <c r="D3470">
        <v>-300000</v>
      </c>
      <c r="E3470">
        <v>3986901.5094197202</v>
      </c>
      <c r="F3470">
        <v>3986901.5094197202</v>
      </c>
      <c r="G3470">
        <v>2262030.9172780402</v>
      </c>
      <c r="H3470">
        <v>5638330.18646714</v>
      </c>
      <c r="I3470">
        <v>0.90809887324754901</v>
      </c>
      <c r="J3470">
        <f t="shared" si="108"/>
        <v>0.37460659341591201</v>
      </c>
      <c r="K3470">
        <f t="shared" si="109"/>
        <v>0.70710678118654757</v>
      </c>
    </row>
    <row r="3471" spans="1:11" x14ac:dyDescent="0.25">
      <c r="A3471">
        <v>3458</v>
      </c>
      <c r="B3471">
        <v>22</v>
      </c>
      <c r="C3471">
        <v>45</v>
      </c>
      <c r="D3471">
        <v>-400000</v>
      </c>
      <c r="E3471">
        <v>3921339.7103226399</v>
      </c>
      <c r="F3471">
        <v>3921339.7103226399</v>
      </c>
      <c r="G3471">
        <v>2224570.2579364502</v>
      </c>
      <c r="H3471">
        <v>5545611.8010104597</v>
      </c>
      <c r="I3471">
        <v>0.87844936316386901</v>
      </c>
      <c r="J3471">
        <f t="shared" si="108"/>
        <v>0.37460659341591201</v>
      </c>
      <c r="K3471">
        <f t="shared" si="109"/>
        <v>0.70710678118654757</v>
      </c>
    </row>
    <row r="3472" spans="1:11" x14ac:dyDescent="0.25">
      <c r="A3472">
        <v>3459</v>
      </c>
      <c r="B3472">
        <v>22</v>
      </c>
      <c r="C3472">
        <v>45</v>
      </c>
      <c r="D3472">
        <v>-500000</v>
      </c>
      <c r="E3472">
        <v>3855777.9112255499</v>
      </c>
      <c r="F3472">
        <v>3855777.9112255499</v>
      </c>
      <c r="G3472">
        <v>2187109.5985948602</v>
      </c>
      <c r="H3472">
        <v>5452893.4155537803</v>
      </c>
      <c r="I3472">
        <v>0.849291952497091</v>
      </c>
      <c r="J3472">
        <f t="shared" si="108"/>
        <v>0.37460659341591201</v>
      </c>
      <c r="K3472">
        <f t="shared" si="109"/>
        <v>0.70710678118654757</v>
      </c>
    </row>
    <row r="3473" spans="1:11" x14ac:dyDescent="0.25">
      <c r="A3473">
        <v>3460</v>
      </c>
      <c r="B3473">
        <v>22</v>
      </c>
      <c r="C3473">
        <v>45</v>
      </c>
      <c r="D3473">
        <v>-750000</v>
      </c>
      <c r="E3473">
        <v>3691873.4134828402</v>
      </c>
      <c r="F3473">
        <v>3691873.4134828402</v>
      </c>
      <c r="G3473">
        <v>2093457.95024088</v>
      </c>
      <c r="H3473">
        <v>5221097.4519120799</v>
      </c>
      <c r="I3473">
        <v>0.77855136077909104</v>
      </c>
      <c r="J3473">
        <f t="shared" si="108"/>
        <v>0.37460659341591201</v>
      </c>
      <c r="K3473">
        <f t="shared" si="109"/>
        <v>0.70710678118654757</v>
      </c>
    </row>
    <row r="3474" spans="1:11" x14ac:dyDescent="0.25">
      <c r="A3474">
        <v>3461</v>
      </c>
      <c r="B3474">
        <v>22</v>
      </c>
      <c r="C3474">
        <v>45</v>
      </c>
      <c r="D3474">
        <v>-1000000</v>
      </c>
      <c r="E3474">
        <v>3527968.9157401202</v>
      </c>
      <c r="F3474">
        <v>3527968.9157401202</v>
      </c>
      <c r="G3474">
        <v>1999806.3018869001</v>
      </c>
      <c r="H3474">
        <v>4989301.4882703898</v>
      </c>
      <c r="I3474">
        <v>0.71088639041672697</v>
      </c>
      <c r="J3474">
        <f t="shared" si="108"/>
        <v>0.37460659341591201</v>
      </c>
      <c r="K3474">
        <f t="shared" si="109"/>
        <v>0.70710678118654757</v>
      </c>
    </row>
    <row r="3475" spans="1:11" x14ac:dyDescent="0.25">
      <c r="A3475">
        <v>3462</v>
      </c>
      <c r="B3475">
        <v>23</v>
      </c>
      <c r="C3475">
        <v>45</v>
      </c>
      <c r="D3475">
        <v>-100</v>
      </c>
      <c r="E3475">
        <v>4153556.9409071598</v>
      </c>
      <c r="F3475">
        <v>4153556.9409071598</v>
      </c>
      <c r="G3475">
        <v>2476680.2569785002</v>
      </c>
      <c r="H3475">
        <v>5874016.5579198096</v>
      </c>
      <c r="I3475">
        <v>0.99996862709085899</v>
      </c>
      <c r="J3475">
        <f t="shared" si="108"/>
        <v>0.39073112848927372</v>
      </c>
      <c r="K3475">
        <f t="shared" si="109"/>
        <v>0.70710678118654757</v>
      </c>
    </row>
    <row r="3476" spans="1:11" x14ac:dyDescent="0.25">
      <c r="A3476">
        <v>3463</v>
      </c>
      <c r="B3476">
        <v>23</v>
      </c>
      <c r="C3476">
        <v>45</v>
      </c>
      <c r="D3476">
        <v>-500</v>
      </c>
      <c r="E3476">
        <v>4153296.5828175601</v>
      </c>
      <c r="F3476">
        <v>4153296.5828175601</v>
      </c>
      <c r="G3476">
        <v>2476523.9645270999</v>
      </c>
      <c r="H3476">
        <v>5873648.3559784302</v>
      </c>
      <c r="I3476">
        <v>0.99984314037570199</v>
      </c>
      <c r="J3476">
        <f t="shared" si="108"/>
        <v>0.39073112848927372</v>
      </c>
      <c r="K3476">
        <f t="shared" si="109"/>
        <v>0.70710678118654757</v>
      </c>
    </row>
    <row r="3477" spans="1:11" x14ac:dyDescent="0.25">
      <c r="A3477">
        <v>3464</v>
      </c>
      <c r="B3477">
        <v>23</v>
      </c>
      <c r="C3477">
        <v>45</v>
      </c>
      <c r="D3477">
        <v>-1000</v>
      </c>
      <c r="E3477">
        <v>4152971.1352055599</v>
      </c>
      <c r="F3477">
        <v>4152971.1352055599</v>
      </c>
      <c r="G3477">
        <v>2476328.5989628602</v>
      </c>
      <c r="H3477">
        <v>5873188.1035516998</v>
      </c>
      <c r="I3477">
        <v>0.99968629305491197</v>
      </c>
      <c r="J3477">
        <f t="shared" si="108"/>
        <v>0.39073112848927372</v>
      </c>
      <c r="K3477">
        <f t="shared" si="109"/>
        <v>0.70710678118654757</v>
      </c>
    </row>
    <row r="3478" spans="1:11" x14ac:dyDescent="0.25">
      <c r="A3478">
        <v>3465</v>
      </c>
      <c r="B3478">
        <v>23</v>
      </c>
      <c r="C3478">
        <v>45</v>
      </c>
      <c r="D3478">
        <v>-10000</v>
      </c>
      <c r="E3478">
        <v>4147113.0781896398</v>
      </c>
      <c r="F3478">
        <v>4147113.0781896398</v>
      </c>
      <c r="G3478">
        <v>2472812.0188064501</v>
      </c>
      <c r="H3478">
        <v>5864903.5598706296</v>
      </c>
      <c r="I3478">
        <v>0.99686514518050295</v>
      </c>
      <c r="J3478">
        <f t="shared" si="108"/>
        <v>0.39073112848927372</v>
      </c>
      <c r="K3478">
        <f t="shared" si="109"/>
        <v>0.70710678118654757</v>
      </c>
    </row>
    <row r="3479" spans="1:11" x14ac:dyDescent="0.25">
      <c r="A3479">
        <v>3466</v>
      </c>
      <c r="B3479">
        <v>23</v>
      </c>
      <c r="C3479">
        <v>45</v>
      </c>
      <c r="D3479">
        <v>-50000</v>
      </c>
      <c r="E3479">
        <v>4121077.26922999</v>
      </c>
      <c r="F3479">
        <v>4121077.26922999</v>
      </c>
      <c r="G3479">
        <v>2457182.7736668801</v>
      </c>
      <c r="H3479">
        <v>5828083.3657325301</v>
      </c>
      <c r="I3479">
        <v>0.98437493993313996</v>
      </c>
      <c r="J3479">
        <f t="shared" si="108"/>
        <v>0.39073112848927372</v>
      </c>
      <c r="K3479">
        <f t="shared" si="109"/>
        <v>0.70710678118654757</v>
      </c>
    </row>
    <row r="3480" spans="1:11" x14ac:dyDescent="0.25">
      <c r="A3480">
        <v>3467</v>
      </c>
      <c r="B3480">
        <v>23</v>
      </c>
      <c r="C3480">
        <v>45</v>
      </c>
      <c r="D3480">
        <v>-100000</v>
      </c>
      <c r="E3480">
        <v>4088532.5080304202</v>
      </c>
      <c r="F3480">
        <v>4088532.5080304202</v>
      </c>
      <c r="G3480">
        <v>2437646.2172424202</v>
      </c>
      <c r="H3480">
        <v>5782058.1230599098</v>
      </c>
      <c r="I3480">
        <v>0.968872914942842</v>
      </c>
      <c r="J3480">
        <f t="shared" si="108"/>
        <v>0.39073112848927372</v>
      </c>
      <c r="K3480">
        <f t="shared" si="109"/>
        <v>0.70710678118654757</v>
      </c>
    </row>
    <row r="3481" spans="1:11" x14ac:dyDescent="0.25">
      <c r="A3481">
        <v>3468</v>
      </c>
      <c r="B3481">
        <v>23</v>
      </c>
      <c r="C3481">
        <v>45</v>
      </c>
      <c r="D3481">
        <v>-200000</v>
      </c>
      <c r="E3481">
        <v>4023442.9856312899</v>
      </c>
      <c r="F3481">
        <v>4023442.9856312899</v>
      </c>
      <c r="G3481">
        <v>2398573.1043934901</v>
      </c>
      <c r="H3481">
        <v>5690007.6377146598</v>
      </c>
      <c r="I3481">
        <v>0.93823797019192601</v>
      </c>
      <c r="J3481">
        <f t="shared" si="108"/>
        <v>0.39073112848927372</v>
      </c>
      <c r="K3481">
        <f t="shared" si="109"/>
        <v>0.70710678118654757</v>
      </c>
    </row>
    <row r="3482" spans="1:11" x14ac:dyDescent="0.25">
      <c r="A3482">
        <v>3469</v>
      </c>
      <c r="B3482">
        <v>23</v>
      </c>
      <c r="C3482">
        <v>45</v>
      </c>
      <c r="D3482">
        <v>-300000</v>
      </c>
      <c r="E3482">
        <v>3958353.4632321498</v>
      </c>
      <c r="F3482">
        <v>3958353.4632321498</v>
      </c>
      <c r="G3482">
        <v>2359499.9915445601</v>
      </c>
      <c r="H3482">
        <v>5597957.15236942</v>
      </c>
      <c r="I3482">
        <v>0.90809516574725102</v>
      </c>
      <c r="J3482">
        <f t="shared" si="108"/>
        <v>0.39073112848927372</v>
      </c>
      <c r="K3482">
        <f t="shared" si="109"/>
        <v>0.70710678118654757</v>
      </c>
    </row>
    <row r="3483" spans="1:11" x14ac:dyDescent="0.25">
      <c r="A3483">
        <v>3470</v>
      </c>
      <c r="B3483">
        <v>23</v>
      </c>
      <c r="C3483">
        <v>45</v>
      </c>
      <c r="D3483">
        <v>-400000</v>
      </c>
      <c r="E3483">
        <v>3893263.94083302</v>
      </c>
      <c r="F3483">
        <v>3893263.94083302</v>
      </c>
      <c r="G3483">
        <v>2320426.8786956398</v>
      </c>
      <c r="H3483">
        <v>5505906.6670241803</v>
      </c>
      <c r="I3483">
        <v>0.87844450160881804</v>
      </c>
      <c r="J3483">
        <f t="shared" si="108"/>
        <v>0.39073112848927372</v>
      </c>
      <c r="K3483">
        <f t="shared" si="109"/>
        <v>0.70710678118654757</v>
      </c>
    </row>
    <row r="3484" spans="1:11" x14ac:dyDescent="0.25">
      <c r="A3484">
        <v>3471</v>
      </c>
      <c r="B3484">
        <v>23</v>
      </c>
      <c r="C3484">
        <v>45</v>
      </c>
      <c r="D3484">
        <v>-500000</v>
      </c>
      <c r="E3484">
        <v>3828174.41843388</v>
      </c>
      <c r="F3484">
        <v>3828174.41843388</v>
      </c>
      <c r="G3484">
        <v>2281353.7658467102</v>
      </c>
      <c r="H3484">
        <v>5413856.1816789303</v>
      </c>
      <c r="I3484">
        <v>0.84928597777662596</v>
      </c>
      <c r="J3484">
        <f t="shared" si="108"/>
        <v>0.39073112848927372</v>
      </c>
      <c r="K3484">
        <f t="shared" si="109"/>
        <v>0.70710678118654757</v>
      </c>
    </row>
    <row r="3485" spans="1:11" x14ac:dyDescent="0.25">
      <c r="A3485">
        <v>3472</v>
      </c>
      <c r="B3485">
        <v>23</v>
      </c>
      <c r="C3485">
        <v>45</v>
      </c>
      <c r="D3485">
        <v>-750000</v>
      </c>
      <c r="E3485">
        <v>3665450.6124360398</v>
      </c>
      <c r="F3485">
        <v>3665450.6124360398</v>
      </c>
      <c r="G3485">
        <v>2183670.9837243902</v>
      </c>
      <c r="H3485">
        <v>5183729.9683158202</v>
      </c>
      <c r="I3485">
        <v>0.77854278203595295</v>
      </c>
      <c r="J3485">
        <f t="shared" si="108"/>
        <v>0.39073112848927372</v>
      </c>
      <c r="K3485">
        <f t="shared" si="109"/>
        <v>0.70710678118654757</v>
      </c>
    </row>
    <row r="3486" spans="1:11" x14ac:dyDescent="0.25">
      <c r="A3486">
        <v>3473</v>
      </c>
      <c r="B3486">
        <v>23</v>
      </c>
      <c r="C3486">
        <v>45</v>
      </c>
      <c r="D3486">
        <v>-1000000</v>
      </c>
      <c r="E3486">
        <v>3502726.80643821</v>
      </c>
      <c r="F3486">
        <v>3502726.80643821</v>
      </c>
      <c r="G3486">
        <v>2085988.2016020699</v>
      </c>
      <c r="H3486">
        <v>4953603.7549527101</v>
      </c>
      <c r="I3486">
        <v>0.71087546320928796</v>
      </c>
      <c r="J3486">
        <f t="shared" si="108"/>
        <v>0.39073112848927372</v>
      </c>
      <c r="K3486">
        <f t="shared" si="109"/>
        <v>0.70710678118654757</v>
      </c>
    </row>
    <row r="3487" spans="1:11" x14ac:dyDescent="0.25">
      <c r="A3487">
        <v>3474</v>
      </c>
      <c r="B3487">
        <v>24</v>
      </c>
      <c r="C3487">
        <v>45</v>
      </c>
      <c r="D3487">
        <v>-100</v>
      </c>
      <c r="E3487">
        <v>4122330.64537529</v>
      </c>
      <c r="F3487">
        <v>4122330.64537529</v>
      </c>
      <c r="G3487">
        <v>2578242.7484109402</v>
      </c>
      <c r="H3487">
        <v>5829855.9072759701</v>
      </c>
      <c r="I3487">
        <v>0.99996862574906298</v>
      </c>
      <c r="J3487">
        <f t="shared" si="108"/>
        <v>0.40673664307580015</v>
      </c>
      <c r="K3487">
        <f t="shared" si="109"/>
        <v>0.70710678118654757</v>
      </c>
    </row>
    <row r="3488" spans="1:11" x14ac:dyDescent="0.25">
      <c r="A3488">
        <v>3475</v>
      </c>
      <c r="B3488">
        <v>24</v>
      </c>
      <c r="C3488">
        <v>45</v>
      </c>
      <c r="D3488">
        <v>-500</v>
      </c>
      <c r="E3488">
        <v>4122072.2557000802</v>
      </c>
      <c r="F3488">
        <v>4122072.2557000802</v>
      </c>
      <c r="G3488">
        <v>2578080.0537537099</v>
      </c>
      <c r="H3488">
        <v>5829490.48909292</v>
      </c>
      <c r="I3488">
        <v>0.99984313366714495</v>
      </c>
      <c r="J3488">
        <f t="shared" si="108"/>
        <v>0.40673664307580015</v>
      </c>
      <c r="K3488">
        <f t="shared" si="109"/>
        <v>0.70710678118654757</v>
      </c>
    </row>
    <row r="3489" spans="1:11" x14ac:dyDescent="0.25">
      <c r="A3489">
        <v>3476</v>
      </c>
      <c r="B3489">
        <v>24</v>
      </c>
      <c r="C3489">
        <v>45</v>
      </c>
      <c r="D3489">
        <v>-1000</v>
      </c>
      <c r="E3489">
        <v>4121749.26860607</v>
      </c>
      <c r="F3489">
        <v>4121749.26860607</v>
      </c>
      <c r="G3489">
        <v>2577876.6854321701</v>
      </c>
      <c r="H3489">
        <v>5829033.7163640903</v>
      </c>
      <c r="I3489">
        <v>0.99968627963885603</v>
      </c>
      <c r="J3489">
        <f t="shared" si="108"/>
        <v>0.40673664307580015</v>
      </c>
      <c r="K3489">
        <f t="shared" si="109"/>
        <v>0.70710678118654757</v>
      </c>
    </row>
    <row r="3490" spans="1:11" x14ac:dyDescent="0.25">
      <c r="A3490">
        <v>3477</v>
      </c>
      <c r="B3490">
        <v>24</v>
      </c>
      <c r="C3490">
        <v>45</v>
      </c>
      <c r="D3490">
        <v>-10000</v>
      </c>
      <c r="E3490">
        <v>4115935.5009138798</v>
      </c>
      <c r="F3490">
        <v>4115935.5009138798</v>
      </c>
      <c r="G3490">
        <v>2574216.0556444898</v>
      </c>
      <c r="H3490">
        <v>5820811.8072453104</v>
      </c>
      <c r="I3490">
        <v>0.99686501121025695</v>
      </c>
      <c r="J3490">
        <f t="shared" si="108"/>
        <v>0.40673664307580015</v>
      </c>
      <c r="K3490">
        <f t="shared" si="109"/>
        <v>0.70710678118654757</v>
      </c>
    </row>
    <row r="3491" spans="1:11" x14ac:dyDescent="0.25">
      <c r="A3491">
        <v>3478</v>
      </c>
      <c r="B3491">
        <v>24</v>
      </c>
      <c r="C3491">
        <v>45</v>
      </c>
      <c r="D3491">
        <v>-50000</v>
      </c>
      <c r="E3491">
        <v>4090096.5333930301</v>
      </c>
      <c r="F3491">
        <v>4090096.5333930301</v>
      </c>
      <c r="G3491">
        <v>2557946.58992146</v>
      </c>
      <c r="H3491">
        <v>5784269.9889396103</v>
      </c>
      <c r="I3491">
        <v>0.98437427431105895</v>
      </c>
      <c r="J3491">
        <f t="shared" si="108"/>
        <v>0.40673664307580015</v>
      </c>
      <c r="K3491">
        <f t="shared" si="109"/>
        <v>0.70710678118654757</v>
      </c>
    </row>
    <row r="3492" spans="1:11" x14ac:dyDescent="0.25">
      <c r="A3492">
        <v>3479</v>
      </c>
      <c r="B3492">
        <v>24</v>
      </c>
      <c r="C3492">
        <v>45</v>
      </c>
      <c r="D3492">
        <v>-100000</v>
      </c>
      <c r="E3492">
        <v>4057797.8239919702</v>
      </c>
      <c r="F3492">
        <v>4057797.8239919702</v>
      </c>
      <c r="G3492">
        <v>2537609.7577676699</v>
      </c>
      <c r="H3492">
        <v>5738592.7160574803</v>
      </c>
      <c r="I3492">
        <v>0.96887159427154101</v>
      </c>
      <c r="J3492">
        <f t="shared" si="108"/>
        <v>0.40673664307580015</v>
      </c>
      <c r="K3492">
        <f t="shared" si="109"/>
        <v>0.70710678118654757</v>
      </c>
    </row>
    <row r="3493" spans="1:11" x14ac:dyDescent="0.25">
      <c r="A3493">
        <v>3480</v>
      </c>
      <c r="B3493">
        <v>24</v>
      </c>
      <c r="C3493">
        <v>45</v>
      </c>
      <c r="D3493">
        <v>-200000</v>
      </c>
      <c r="E3493">
        <v>3993200.4051898401</v>
      </c>
      <c r="F3493">
        <v>3993200.4051898401</v>
      </c>
      <c r="G3493">
        <v>2496936.09346009</v>
      </c>
      <c r="H3493">
        <v>5647238.1702932203</v>
      </c>
      <c r="I3493">
        <v>0.93823537114077205</v>
      </c>
      <c r="J3493">
        <f t="shared" si="108"/>
        <v>0.40673664307580015</v>
      </c>
      <c r="K3493">
        <f t="shared" si="109"/>
        <v>0.70710678118654757</v>
      </c>
    </row>
    <row r="3494" spans="1:11" x14ac:dyDescent="0.25">
      <c r="A3494">
        <v>3481</v>
      </c>
      <c r="B3494">
        <v>24</v>
      </c>
      <c r="C3494">
        <v>45</v>
      </c>
      <c r="D3494">
        <v>-300000</v>
      </c>
      <c r="E3494">
        <v>3928602.9863877199</v>
      </c>
      <c r="F3494">
        <v>3928602.9863877199</v>
      </c>
      <c r="G3494">
        <v>2456262.4291525101</v>
      </c>
      <c r="H3494">
        <v>5555883.6245289603</v>
      </c>
      <c r="I3494">
        <v>0.90809133060769298</v>
      </c>
      <c r="J3494">
        <f t="shared" si="108"/>
        <v>0.40673664307580015</v>
      </c>
      <c r="K3494">
        <f t="shared" si="109"/>
        <v>0.70710678118654757</v>
      </c>
    </row>
    <row r="3495" spans="1:11" x14ac:dyDescent="0.25">
      <c r="A3495">
        <v>3482</v>
      </c>
      <c r="B3495">
        <v>24</v>
      </c>
      <c r="C3495">
        <v>45</v>
      </c>
      <c r="D3495">
        <v>-400000</v>
      </c>
      <c r="E3495">
        <v>3864005.5675855898</v>
      </c>
      <c r="F3495">
        <v>3864005.5675855898</v>
      </c>
      <c r="G3495">
        <v>2415588.7648449298</v>
      </c>
      <c r="H3495">
        <v>5464529.0787647003</v>
      </c>
      <c r="I3495">
        <v>0.87843947267230305</v>
      </c>
      <c r="J3495">
        <f t="shared" si="108"/>
        <v>0.40673664307580015</v>
      </c>
      <c r="K3495">
        <f t="shared" si="109"/>
        <v>0.70710678118654757</v>
      </c>
    </row>
    <row r="3496" spans="1:11" x14ac:dyDescent="0.25">
      <c r="A3496">
        <v>3483</v>
      </c>
      <c r="B3496">
        <v>24</v>
      </c>
      <c r="C3496">
        <v>45</v>
      </c>
      <c r="D3496">
        <v>-500000</v>
      </c>
      <c r="E3496">
        <v>3799408.14878347</v>
      </c>
      <c r="F3496">
        <v>3799408.14878347</v>
      </c>
      <c r="G3496">
        <v>2374915.1005373499</v>
      </c>
      <c r="H3496">
        <v>5373174.5330004403</v>
      </c>
      <c r="I3496">
        <v>0.84927979733460401</v>
      </c>
      <c r="J3496">
        <f t="shared" si="108"/>
        <v>0.40673664307580015</v>
      </c>
      <c r="K3496">
        <f t="shared" si="109"/>
        <v>0.70710678118654757</v>
      </c>
    </row>
    <row r="3497" spans="1:11" x14ac:dyDescent="0.25">
      <c r="A3497">
        <v>3484</v>
      </c>
      <c r="B3497">
        <v>24</v>
      </c>
      <c r="C3497">
        <v>45</v>
      </c>
      <c r="D3497">
        <v>-750000</v>
      </c>
      <c r="E3497">
        <v>3637914.6017781598</v>
      </c>
      <c r="F3497">
        <v>3637914.6017781501</v>
      </c>
      <c r="G3497">
        <v>2273230.9397684</v>
      </c>
      <c r="H3497">
        <v>5144788.1685897904</v>
      </c>
      <c r="I3497">
        <v>0.77853390785524801</v>
      </c>
      <c r="J3497">
        <f t="shared" si="108"/>
        <v>0.40673664307580015</v>
      </c>
      <c r="K3497">
        <f t="shared" si="109"/>
        <v>0.70710678118654757</v>
      </c>
    </row>
    <row r="3498" spans="1:11" x14ac:dyDescent="0.25">
      <c r="A3498">
        <v>3485</v>
      </c>
      <c r="B3498">
        <v>24</v>
      </c>
      <c r="C3498">
        <v>45</v>
      </c>
      <c r="D3498">
        <v>-1000000</v>
      </c>
      <c r="E3498">
        <v>3476421.0547728399</v>
      </c>
      <c r="F3498">
        <v>3476421.0547728399</v>
      </c>
      <c r="G3498">
        <v>2171546.7789994502</v>
      </c>
      <c r="H3498">
        <v>4916401.8041791404</v>
      </c>
      <c r="I3498">
        <v>0.710864159611452</v>
      </c>
      <c r="J3498">
        <f t="shared" si="108"/>
        <v>0.40673664307580015</v>
      </c>
      <c r="K3498">
        <f t="shared" si="109"/>
        <v>0.70710678118654757</v>
      </c>
    </row>
    <row r="3499" spans="1:11" x14ac:dyDescent="0.25">
      <c r="A3499">
        <v>3486</v>
      </c>
      <c r="B3499">
        <v>25</v>
      </c>
      <c r="C3499">
        <v>45</v>
      </c>
      <c r="D3499">
        <v>-100</v>
      </c>
      <c r="E3499">
        <v>4089851.51736305</v>
      </c>
      <c r="F3499">
        <v>4089851.51736305</v>
      </c>
      <c r="G3499">
        <v>2679032.2011316102</v>
      </c>
      <c r="H3499">
        <v>5783923.4839470098</v>
      </c>
      <c r="I3499">
        <v>0.99996862436423695</v>
      </c>
      <c r="J3499">
        <f t="shared" si="108"/>
        <v>0.42261826174069944</v>
      </c>
      <c r="K3499">
        <f t="shared" si="109"/>
        <v>0.70710678118654757</v>
      </c>
    </row>
    <row r="3500" spans="1:11" x14ac:dyDescent="0.25">
      <c r="A3500">
        <v>3487</v>
      </c>
      <c r="B3500">
        <v>25</v>
      </c>
      <c r="C3500">
        <v>45</v>
      </c>
      <c r="D3500">
        <v>-500</v>
      </c>
      <c r="E3500">
        <v>4089595.1748102298</v>
      </c>
      <c r="F3500">
        <v>4089595.1748102298</v>
      </c>
      <c r="G3500">
        <v>2678863.1538269101</v>
      </c>
      <c r="H3500">
        <v>5783560.9608322</v>
      </c>
      <c r="I3500">
        <v>0.999843126743448</v>
      </c>
      <c r="J3500">
        <f t="shared" si="108"/>
        <v>0.42261826174069944</v>
      </c>
      <c r="K3500">
        <f t="shared" si="109"/>
        <v>0.70710678118654757</v>
      </c>
    </row>
    <row r="3501" spans="1:11" x14ac:dyDescent="0.25">
      <c r="A3501">
        <v>3488</v>
      </c>
      <c r="B3501">
        <v>25</v>
      </c>
      <c r="C3501">
        <v>45</v>
      </c>
      <c r="D3501">
        <v>-1000</v>
      </c>
      <c r="E3501">
        <v>4089274.7466191999</v>
      </c>
      <c r="F3501">
        <v>4089274.7466191999</v>
      </c>
      <c r="G3501">
        <v>2678651.8446960398</v>
      </c>
      <c r="H3501">
        <v>5783107.8069386799</v>
      </c>
      <c r="I3501">
        <v>0.99968626579255204</v>
      </c>
      <c r="J3501">
        <f t="shared" si="108"/>
        <v>0.42261826174069944</v>
      </c>
      <c r="K3501">
        <f t="shared" si="109"/>
        <v>0.70710678118654757</v>
      </c>
    </row>
    <row r="3502" spans="1:11" x14ac:dyDescent="0.25">
      <c r="A3502">
        <v>3489</v>
      </c>
      <c r="B3502">
        <v>25</v>
      </c>
      <c r="C3502">
        <v>45</v>
      </c>
      <c r="D3502">
        <v>-10000</v>
      </c>
      <c r="E3502">
        <v>4083507.0391807002</v>
      </c>
      <c r="F3502">
        <v>4083507.0391807002</v>
      </c>
      <c r="G3502">
        <v>2674848.28034038</v>
      </c>
      <c r="H3502">
        <v>5774951.0368553502</v>
      </c>
      <c r="I3502">
        <v>0.99686487294360304</v>
      </c>
      <c r="J3502">
        <f t="shared" si="108"/>
        <v>0.42261826174069944</v>
      </c>
      <c r="K3502">
        <f t="shared" si="109"/>
        <v>0.70710678118654757</v>
      </c>
    </row>
    <row r="3503" spans="1:11" x14ac:dyDescent="0.25">
      <c r="A3503">
        <v>3490</v>
      </c>
      <c r="B3503">
        <v>25</v>
      </c>
      <c r="C3503">
        <v>45</v>
      </c>
      <c r="D3503">
        <v>-50000</v>
      </c>
      <c r="E3503">
        <v>4057872.78389847</v>
      </c>
      <c r="F3503">
        <v>4057872.78389847</v>
      </c>
      <c r="G3503">
        <v>2657943.5498707499</v>
      </c>
      <c r="H3503">
        <v>5738698.72537388</v>
      </c>
      <c r="I3503">
        <v>0.98437358734198799</v>
      </c>
      <c r="J3503">
        <f t="shared" si="108"/>
        <v>0.42261826174069944</v>
      </c>
      <c r="K3503">
        <f t="shared" si="109"/>
        <v>0.70710678118654757</v>
      </c>
    </row>
    <row r="3504" spans="1:11" x14ac:dyDescent="0.25">
      <c r="A3504">
        <v>3491</v>
      </c>
      <c r="B3504">
        <v>25</v>
      </c>
      <c r="C3504">
        <v>45</v>
      </c>
      <c r="D3504">
        <v>-100000</v>
      </c>
      <c r="E3504">
        <v>4025829.9647956798</v>
      </c>
      <c r="F3504">
        <v>4025829.9647956798</v>
      </c>
      <c r="G3504">
        <v>2636812.6367837102</v>
      </c>
      <c r="H3504">
        <v>5693383.3360220501</v>
      </c>
      <c r="I3504">
        <v>0.96887023124390703</v>
      </c>
      <c r="J3504">
        <f t="shared" si="108"/>
        <v>0.42261826174069944</v>
      </c>
      <c r="K3504">
        <f t="shared" si="109"/>
        <v>0.70710678118654757</v>
      </c>
    </row>
    <row r="3505" spans="1:11" x14ac:dyDescent="0.25">
      <c r="A3505">
        <v>3492</v>
      </c>
      <c r="B3505">
        <v>25</v>
      </c>
      <c r="C3505">
        <v>45</v>
      </c>
      <c r="D3505">
        <v>-200000</v>
      </c>
      <c r="E3505">
        <v>3961744.3265900998</v>
      </c>
      <c r="F3505">
        <v>3961744.3265900998</v>
      </c>
      <c r="G3505">
        <v>2594550.8106096401</v>
      </c>
      <c r="H3505">
        <v>5602752.5573183801</v>
      </c>
      <c r="I3505">
        <v>0.93823268872753496</v>
      </c>
      <c r="J3505">
        <f t="shared" si="108"/>
        <v>0.42261826174069944</v>
      </c>
      <c r="K3505">
        <f t="shared" si="109"/>
        <v>0.70710678118654757</v>
      </c>
    </row>
    <row r="3506" spans="1:11" x14ac:dyDescent="0.25">
      <c r="A3506">
        <v>3493</v>
      </c>
      <c r="B3506">
        <v>25</v>
      </c>
      <c r="C3506">
        <v>45</v>
      </c>
      <c r="D3506">
        <v>-300000</v>
      </c>
      <c r="E3506">
        <v>3897658.6883845199</v>
      </c>
      <c r="F3506">
        <v>3897658.6883845199</v>
      </c>
      <c r="G3506">
        <v>2552288.98443557</v>
      </c>
      <c r="H3506">
        <v>5512121.7786147203</v>
      </c>
      <c r="I3506">
        <v>0.908087372450884</v>
      </c>
      <c r="J3506">
        <f t="shared" si="108"/>
        <v>0.42261826174069944</v>
      </c>
      <c r="K3506">
        <f t="shared" si="109"/>
        <v>0.70710678118654757</v>
      </c>
    </row>
    <row r="3507" spans="1:11" x14ac:dyDescent="0.25">
      <c r="A3507">
        <v>3494</v>
      </c>
      <c r="B3507">
        <v>25</v>
      </c>
      <c r="C3507">
        <v>45</v>
      </c>
      <c r="D3507">
        <v>-400000</v>
      </c>
      <c r="E3507">
        <v>3833573.0501789399</v>
      </c>
      <c r="F3507">
        <v>3833573.0501789399</v>
      </c>
      <c r="G3507">
        <v>2510027.1582614998</v>
      </c>
      <c r="H3507">
        <v>5421490.9999110503</v>
      </c>
      <c r="I3507">
        <v>0.87843428241395505</v>
      </c>
      <c r="J3507">
        <f t="shared" si="108"/>
        <v>0.42261826174069944</v>
      </c>
      <c r="K3507">
        <f t="shared" si="109"/>
        <v>0.70710678118654757</v>
      </c>
    </row>
    <row r="3508" spans="1:11" x14ac:dyDescent="0.25">
      <c r="A3508">
        <v>3495</v>
      </c>
      <c r="B3508">
        <v>25</v>
      </c>
      <c r="C3508">
        <v>45</v>
      </c>
      <c r="D3508">
        <v>-500000</v>
      </c>
      <c r="E3508">
        <v>3769487.41197336</v>
      </c>
      <c r="F3508">
        <v>3769487.41197336</v>
      </c>
      <c r="G3508">
        <v>2467765.3320874302</v>
      </c>
      <c r="H3508">
        <v>5330860.2212073896</v>
      </c>
      <c r="I3508">
        <v>0.84927341861674699</v>
      </c>
      <c r="J3508">
        <f t="shared" si="108"/>
        <v>0.42261826174069944</v>
      </c>
      <c r="K3508">
        <f t="shared" si="109"/>
        <v>0.70710678118654757</v>
      </c>
    </row>
    <row r="3509" spans="1:11" x14ac:dyDescent="0.25">
      <c r="A3509">
        <v>3496</v>
      </c>
      <c r="B3509">
        <v>25</v>
      </c>
      <c r="C3509">
        <v>45</v>
      </c>
      <c r="D3509">
        <v>-750000</v>
      </c>
      <c r="E3509">
        <v>3609273.3164594099</v>
      </c>
      <c r="F3509">
        <v>3609273.3164594099</v>
      </c>
      <c r="G3509">
        <v>2362110.76665226</v>
      </c>
      <c r="H3509">
        <v>5104283.2744482299</v>
      </c>
      <c r="I3509">
        <v>0.778524748922508</v>
      </c>
      <c r="J3509">
        <f t="shared" si="108"/>
        <v>0.42261826174069944</v>
      </c>
      <c r="K3509">
        <f t="shared" si="109"/>
        <v>0.70710678118654757</v>
      </c>
    </row>
    <row r="3510" spans="1:11" x14ac:dyDescent="0.25">
      <c r="A3510">
        <v>3497</v>
      </c>
      <c r="B3510">
        <v>25</v>
      </c>
      <c r="C3510">
        <v>45</v>
      </c>
      <c r="D3510">
        <v>-1000000</v>
      </c>
      <c r="E3510">
        <v>3449059.22094547</v>
      </c>
      <c r="F3510">
        <v>3449059.22094547</v>
      </c>
      <c r="G3510">
        <v>2256456.20121708</v>
      </c>
      <c r="H3510">
        <v>4877706.32768906</v>
      </c>
      <c r="I3510">
        <v>0.710852493226525</v>
      </c>
      <c r="J3510">
        <f t="shared" si="108"/>
        <v>0.42261826174069944</v>
      </c>
      <c r="K3510">
        <f t="shared" si="109"/>
        <v>0.70710678118654757</v>
      </c>
    </row>
    <row r="3511" spans="1:11" x14ac:dyDescent="0.25">
      <c r="A3511">
        <v>3498</v>
      </c>
      <c r="B3511">
        <v>26</v>
      </c>
      <c r="C3511">
        <v>45</v>
      </c>
      <c r="D3511">
        <v>-100</v>
      </c>
      <c r="E3511">
        <v>4056128.98959366</v>
      </c>
      <c r="F3511">
        <v>4056128.98959366</v>
      </c>
      <c r="G3511">
        <v>2779018.1092475499</v>
      </c>
      <c r="H3511">
        <v>5736232.6278180396</v>
      </c>
      <c r="I3511">
        <v>0.99996862293805</v>
      </c>
      <c r="J3511">
        <f t="shared" si="108"/>
        <v>0.4383711467890774</v>
      </c>
      <c r="K3511">
        <f t="shared" si="109"/>
        <v>0.70710678118654757</v>
      </c>
    </row>
    <row r="3512" spans="1:11" x14ac:dyDescent="0.25">
      <c r="A3512">
        <v>3499</v>
      </c>
      <c r="B3512">
        <v>26</v>
      </c>
      <c r="C3512">
        <v>45</v>
      </c>
      <c r="D3512">
        <v>-500</v>
      </c>
      <c r="E3512">
        <v>4055874.7722476502</v>
      </c>
      <c r="F3512">
        <v>4055874.7722476502</v>
      </c>
      <c r="G3512">
        <v>2778842.76078883</v>
      </c>
      <c r="H3512">
        <v>5735873.1101995204</v>
      </c>
      <c r="I3512">
        <v>0.99984311961296102</v>
      </c>
      <c r="J3512">
        <f t="shared" si="108"/>
        <v>0.4383711467890774</v>
      </c>
      <c r="K3512">
        <f t="shared" si="109"/>
        <v>0.70710678118654757</v>
      </c>
    </row>
    <row r="3513" spans="1:11" x14ac:dyDescent="0.25">
      <c r="A3513">
        <v>3500</v>
      </c>
      <c r="B3513">
        <v>26</v>
      </c>
      <c r="C3513">
        <v>45</v>
      </c>
      <c r="D3513">
        <v>-1000</v>
      </c>
      <c r="E3513">
        <v>4055557.00056514</v>
      </c>
      <c r="F3513">
        <v>4055557.00056514</v>
      </c>
      <c r="G3513">
        <v>2778623.5752154398</v>
      </c>
      <c r="H3513">
        <v>5735423.7131763697</v>
      </c>
      <c r="I3513">
        <v>0.99968625153270096</v>
      </c>
      <c r="J3513">
        <f t="shared" si="108"/>
        <v>0.4383711467890774</v>
      </c>
      <c r="K3513">
        <f t="shared" si="109"/>
        <v>0.70710678118654757</v>
      </c>
    </row>
    <row r="3514" spans="1:11" x14ac:dyDescent="0.25">
      <c r="A3514">
        <v>3501</v>
      </c>
      <c r="B3514">
        <v>26</v>
      </c>
      <c r="C3514">
        <v>45</v>
      </c>
      <c r="D3514">
        <v>-10000</v>
      </c>
      <c r="E3514">
        <v>4049837.11027988</v>
      </c>
      <c r="F3514">
        <v>4049837.11027988</v>
      </c>
      <c r="G3514">
        <v>2774678.2348943399</v>
      </c>
      <c r="H3514">
        <v>5727334.5667596804</v>
      </c>
      <c r="I3514">
        <v>0.99686473054732305</v>
      </c>
      <c r="J3514">
        <f t="shared" si="108"/>
        <v>0.4383711467890774</v>
      </c>
      <c r="K3514">
        <f t="shared" si="109"/>
        <v>0.70710678118654757</v>
      </c>
    </row>
    <row r="3515" spans="1:11" x14ac:dyDescent="0.25">
      <c r="A3515">
        <v>3502</v>
      </c>
      <c r="B3515">
        <v>26</v>
      </c>
      <c r="C3515">
        <v>45</v>
      </c>
      <c r="D3515">
        <v>-50000</v>
      </c>
      <c r="E3515">
        <v>4024415.3756787502</v>
      </c>
      <c r="F3515">
        <v>4024415.3756787502</v>
      </c>
      <c r="G3515">
        <v>2757143.3890227801</v>
      </c>
      <c r="H3515">
        <v>5691382.8049077103</v>
      </c>
      <c r="I3515">
        <v>0.98437287985453203</v>
      </c>
      <c r="J3515">
        <f t="shared" si="108"/>
        <v>0.4383711467890774</v>
      </c>
      <c r="K3515">
        <f t="shared" si="109"/>
        <v>0.70710678118654757</v>
      </c>
    </row>
    <row r="3516" spans="1:11" x14ac:dyDescent="0.25">
      <c r="A3516">
        <v>3503</v>
      </c>
      <c r="B3516">
        <v>26</v>
      </c>
      <c r="C3516">
        <v>45</v>
      </c>
      <c r="D3516">
        <v>-100000</v>
      </c>
      <c r="E3516">
        <v>3992638.2074273401</v>
      </c>
      <c r="F3516">
        <v>3992638.2074273401</v>
      </c>
      <c r="G3516">
        <v>2735224.83168332</v>
      </c>
      <c r="H3516">
        <v>5646443.1025927505</v>
      </c>
      <c r="I3516">
        <v>0.96886882750385594</v>
      </c>
      <c r="J3516">
        <f t="shared" si="108"/>
        <v>0.4383711467890774</v>
      </c>
      <c r="K3516">
        <f t="shared" si="109"/>
        <v>0.70710678118654757</v>
      </c>
    </row>
    <row r="3517" spans="1:11" x14ac:dyDescent="0.25">
      <c r="A3517">
        <v>3504</v>
      </c>
      <c r="B3517">
        <v>26</v>
      </c>
      <c r="C3517">
        <v>45</v>
      </c>
      <c r="D3517">
        <v>-200000</v>
      </c>
      <c r="E3517">
        <v>3929083.8709245198</v>
      </c>
      <c r="F3517">
        <v>3929083.8709245198</v>
      </c>
      <c r="G3517">
        <v>2691387.71700441</v>
      </c>
      <c r="H3517">
        <v>5556563.6979628401</v>
      </c>
      <c r="I3517">
        <v>0.93822992618687595</v>
      </c>
      <c r="J3517">
        <f t="shared" si="108"/>
        <v>0.4383711467890774</v>
      </c>
      <c r="K3517">
        <f t="shared" si="109"/>
        <v>0.70710678118654757</v>
      </c>
    </row>
    <row r="3518" spans="1:11" x14ac:dyDescent="0.25">
      <c r="A3518">
        <v>3505</v>
      </c>
      <c r="B3518">
        <v>26</v>
      </c>
      <c r="C3518">
        <v>45</v>
      </c>
      <c r="D3518">
        <v>-300000</v>
      </c>
      <c r="E3518">
        <v>3865529.5344217001</v>
      </c>
      <c r="F3518">
        <v>3865529.5344217001</v>
      </c>
      <c r="G3518">
        <v>2647550.6023255098</v>
      </c>
      <c r="H3518">
        <v>5466684.2933329204</v>
      </c>
      <c r="I3518">
        <v>0.90808329604906102</v>
      </c>
      <c r="J3518">
        <f t="shared" si="108"/>
        <v>0.4383711467890774</v>
      </c>
      <c r="K3518">
        <f t="shared" si="109"/>
        <v>0.70710678118654757</v>
      </c>
    </row>
    <row r="3519" spans="1:11" x14ac:dyDescent="0.25">
      <c r="A3519">
        <v>3506</v>
      </c>
      <c r="B3519">
        <v>26</v>
      </c>
      <c r="C3519">
        <v>45</v>
      </c>
      <c r="D3519">
        <v>-400000</v>
      </c>
      <c r="E3519">
        <v>3801975.19791887</v>
      </c>
      <c r="F3519">
        <v>3801975.19791887</v>
      </c>
      <c r="G3519">
        <v>2603713.4876466002</v>
      </c>
      <c r="H3519">
        <v>5376804.8887029998</v>
      </c>
      <c r="I3519">
        <v>0.87842893709041103</v>
      </c>
      <c r="J3519">
        <f t="shared" si="108"/>
        <v>0.4383711467890774</v>
      </c>
      <c r="K3519">
        <f t="shared" si="109"/>
        <v>0.70710678118654757</v>
      </c>
    </row>
    <row r="3520" spans="1:11" x14ac:dyDescent="0.25">
      <c r="A3520">
        <v>3507</v>
      </c>
      <c r="B3520">
        <v>26</v>
      </c>
      <c r="C3520">
        <v>45</v>
      </c>
      <c r="D3520">
        <v>-500000</v>
      </c>
      <c r="E3520">
        <v>3738420.8614160502</v>
      </c>
      <c r="F3520">
        <v>3738420.8614160502</v>
      </c>
      <c r="G3520">
        <v>2559876.3729676902</v>
      </c>
      <c r="H3520">
        <v>5286925.4840730904</v>
      </c>
      <c r="I3520">
        <v>0.849266849310926</v>
      </c>
      <c r="J3520">
        <f t="shared" si="108"/>
        <v>0.4383711467890774</v>
      </c>
      <c r="K3520">
        <f t="shared" si="109"/>
        <v>0.70710678118654757</v>
      </c>
    </row>
    <row r="3521" spans="1:11" x14ac:dyDescent="0.25">
      <c r="A3521">
        <v>3508</v>
      </c>
      <c r="B3521">
        <v>26</v>
      </c>
      <c r="C3521">
        <v>45</v>
      </c>
      <c r="D3521">
        <v>-750000</v>
      </c>
      <c r="E3521">
        <v>3579535.0201589898</v>
      </c>
      <c r="F3521">
        <v>3579535.0201589898</v>
      </c>
      <c r="G3521">
        <v>2450283.5862704199</v>
      </c>
      <c r="H3521">
        <v>5062226.9724982902</v>
      </c>
      <c r="I3521">
        <v>0.77851531627105697</v>
      </c>
      <c r="J3521">
        <f t="shared" si="108"/>
        <v>0.4383711467890774</v>
      </c>
      <c r="K3521">
        <f t="shared" si="109"/>
        <v>0.70710678118654757</v>
      </c>
    </row>
    <row r="3522" spans="1:11" x14ac:dyDescent="0.25">
      <c r="A3522">
        <v>3509</v>
      </c>
      <c r="B3522">
        <v>26</v>
      </c>
      <c r="C3522">
        <v>45</v>
      </c>
      <c r="D3522">
        <v>-1000000</v>
      </c>
      <c r="E3522">
        <v>3420649.1789019299</v>
      </c>
      <c r="F3522">
        <v>3420649.1789019299</v>
      </c>
      <c r="G3522">
        <v>2340690.79957315</v>
      </c>
      <c r="H3522">
        <v>4837528.4609235004</v>
      </c>
      <c r="I3522">
        <v>0.71084047810096795</v>
      </c>
      <c r="J3522">
        <f t="shared" ref="J3522:J3585" si="110">SIN(B3522*PI()/180)</f>
        <v>0.4383711467890774</v>
      </c>
      <c r="K3522">
        <f t="shared" ref="K3522:K3585" si="111">COS(C3522*PI()/180)</f>
        <v>0.70710678118654757</v>
      </c>
    </row>
    <row r="3523" spans="1:11" x14ac:dyDescent="0.25">
      <c r="A3523">
        <v>3510</v>
      </c>
      <c r="B3523">
        <v>27</v>
      </c>
      <c r="C3523">
        <v>45</v>
      </c>
      <c r="D3523">
        <v>-100</v>
      </c>
      <c r="E3523">
        <v>4021172.8668439002</v>
      </c>
      <c r="F3523">
        <v>4021172.8668439002</v>
      </c>
      <c r="G3523">
        <v>2878170.17752745</v>
      </c>
      <c r="H3523">
        <v>5686797.20493735</v>
      </c>
      <c r="I3523">
        <v>0.99996862147222298</v>
      </c>
      <c r="J3523">
        <f t="shared" si="110"/>
        <v>0.45399049973954675</v>
      </c>
      <c r="K3523">
        <f t="shared" si="111"/>
        <v>0.70710678118654757</v>
      </c>
    </row>
    <row r="3524" spans="1:11" x14ac:dyDescent="0.25">
      <c r="A3524">
        <v>3511</v>
      </c>
      <c r="B3524">
        <v>27</v>
      </c>
      <c r="C3524">
        <v>45</v>
      </c>
      <c r="D3524">
        <v>-500</v>
      </c>
      <c r="E3524">
        <v>4020920.8521417701</v>
      </c>
      <c r="F3524">
        <v>4020920.8521417701</v>
      </c>
      <c r="G3524">
        <v>2877988.5813275501</v>
      </c>
      <c r="H3524">
        <v>5686440.8023276702</v>
      </c>
      <c r="I3524">
        <v>0.99984311228428902</v>
      </c>
      <c r="J3524">
        <f t="shared" si="110"/>
        <v>0.45399049973954675</v>
      </c>
      <c r="K3524">
        <f t="shared" si="111"/>
        <v>0.70710678118654757</v>
      </c>
    </row>
    <row r="3525" spans="1:11" x14ac:dyDescent="0.25">
      <c r="A3525">
        <v>3512</v>
      </c>
      <c r="B3525">
        <v>27</v>
      </c>
      <c r="C3525">
        <v>45</v>
      </c>
      <c r="D3525">
        <v>-1000</v>
      </c>
      <c r="E3525">
        <v>4020605.8337641</v>
      </c>
      <c r="F3525">
        <v>4020605.8337641</v>
      </c>
      <c r="G3525">
        <v>2877761.5860776799</v>
      </c>
      <c r="H3525">
        <v>5685995.2990655797</v>
      </c>
      <c r="I3525">
        <v>0.99968623687651204</v>
      </c>
      <c r="J3525">
        <f t="shared" si="110"/>
        <v>0.45399049973954675</v>
      </c>
      <c r="K3525">
        <f t="shared" si="111"/>
        <v>0.70710678118654757</v>
      </c>
    </row>
    <row r="3526" spans="1:11" x14ac:dyDescent="0.25">
      <c r="A3526">
        <v>3513</v>
      </c>
      <c r="B3526">
        <v>27</v>
      </c>
      <c r="C3526">
        <v>45</v>
      </c>
      <c r="D3526">
        <v>-10000</v>
      </c>
      <c r="E3526">
        <v>4014935.5029660901</v>
      </c>
      <c r="F3526">
        <v>4014935.5029660901</v>
      </c>
      <c r="G3526">
        <v>2873675.6715800301</v>
      </c>
      <c r="H3526">
        <v>5677976.2403478902</v>
      </c>
      <c r="I3526">
        <v>0.99686458419325297</v>
      </c>
      <c r="J3526">
        <f t="shared" si="110"/>
        <v>0.45399049973954675</v>
      </c>
      <c r="K3526">
        <f t="shared" si="111"/>
        <v>0.70710678118654757</v>
      </c>
    </row>
    <row r="3527" spans="1:11" x14ac:dyDescent="0.25">
      <c r="A3527">
        <v>3514</v>
      </c>
      <c r="B3527">
        <v>27</v>
      </c>
      <c r="C3527">
        <v>45</v>
      </c>
      <c r="D3527">
        <v>-50000</v>
      </c>
      <c r="E3527">
        <v>3989734.0327526801</v>
      </c>
      <c r="F3527">
        <v>3989734.0327526801</v>
      </c>
      <c r="G3527">
        <v>2855516.0515904501</v>
      </c>
      <c r="H3527">
        <v>5642335.9793803496</v>
      </c>
      <c r="I3527">
        <v>0.98437215270239198</v>
      </c>
      <c r="J3527">
        <f t="shared" si="110"/>
        <v>0.45399049973954675</v>
      </c>
      <c r="K3527">
        <f t="shared" si="111"/>
        <v>0.70710678118654757</v>
      </c>
    </row>
    <row r="3528" spans="1:11" x14ac:dyDescent="0.25">
      <c r="A3528">
        <v>3515</v>
      </c>
      <c r="B3528">
        <v>27</v>
      </c>
      <c r="C3528">
        <v>45</v>
      </c>
      <c r="D3528">
        <v>-100000</v>
      </c>
      <c r="E3528">
        <v>3958232.1949859299</v>
      </c>
      <c r="F3528">
        <v>3958232.1949859299</v>
      </c>
      <c r="G3528">
        <v>2832816.5266034701</v>
      </c>
      <c r="H3528">
        <v>5597785.6531709302</v>
      </c>
      <c r="I3528">
        <v>0.96886738474510203</v>
      </c>
      <c r="J3528">
        <f t="shared" si="110"/>
        <v>0.45399049973954675</v>
      </c>
      <c r="K3528">
        <f t="shared" si="111"/>
        <v>0.70710678118654757</v>
      </c>
    </row>
    <row r="3529" spans="1:11" x14ac:dyDescent="0.25">
      <c r="A3529">
        <v>3516</v>
      </c>
      <c r="B3529">
        <v>27</v>
      </c>
      <c r="C3529">
        <v>45</v>
      </c>
      <c r="D3529">
        <v>-200000</v>
      </c>
      <c r="E3529">
        <v>3895228.5194524298</v>
      </c>
      <c r="F3529">
        <v>3895228.5194524298</v>
      </c>
      <c r="G3529">
        <v>2787417.4766295101</v>
      </c>
      <c r="H3529">
        <v>5508685.0007520895</v>
      </c>
      <c r="I3529">
        <v>0.93822708685147305</v>
      </c>
      <c r="J3529">
        <f t="shared" si="110"/>
        <v>0.45399049973954675</v>
      </c>
      <c r="K3529">
        <f t="shared" si="111"/>
        <v>0.70710678118654757</v>
      </c>
    </row>
    <row r="3530" spans="1:11" x14ac:dyDescent="0.25">
      <c r="A3530">
        <v>3517</v>
      </c>
      <c r="B3530">
        <v>27</v>
      </c>
      <c r="C3530">
        <v>45</v>
      </c>
      <c r="D3530">
        <v>-300000</v>
      </c>
      <c r="E3530">
        <v>3832224.84391892</v>
      </c>
      <c r="F3530">
        <v>3832224.84391892</v>
      </c>
      <c r="G3530">
        <v>2742018.4266555598</v>
      </c>
      <c r="H3530">
        <v>5419584.34833326</v>
      </c>
      <c r="I3530">
        <v>0.90807910631911204</v>
      </c>
      <c r="J3530">
        <f t="shared" si="110"/>
        <v>0.45399049973954675</v>
      </c>
      <c r="K3530">
        <f t="shared" si="111"/>
        <v>0.70710678118654757</v>
      </c>
    </row>
    <row r="3531" spans="1:11" x14ac:dyDescent="0.25">
      <c r="A3531">
        <v>3518</v>
      </c>
      <c r="B3531">
        <v>27</v>
      </c>
      <c r="C3531">
        <v>45</v>
      </c>
      <c r="D3531">
        <v>-400000</v>
      </c>
      <c r="E3531">
        <v>3769221.16838542</v>
      </c>
      <c r="F3531">
        <v>3769221.16838542</v>
      </c>
      <c r="G3531">
        <v>2696619.3766816002</v>
      </c>
      <c r="H3531">
        <v>5330483.6959144203</v>
      </c>
      <c r="I3531">
        <v>0.87842344314801901</v>
      </c>
      <c r="J3531">
        <f t="shared" si="110"/>
        <v>0.45399049973954675</v>
      </c>
      <c r="K3531">
        <f t="shared" si="111"/>
        <v>0.70710678118654757</v>
      </c>
    </row>
    <row r="3532" spans="1:11" x14ac:dyDescent="0.25">
      <c r="A3532">
        <v>3519</v>
      </c>
      <c r="B3532">
        <v>27</v>
      </c>
      <c r="C3532">
        <v>45</v>
      </c>
      <c r="D3532">
        <v>-500000</v>
      </c>
      <c r="E3532">
        <v>3706217.4928519102</v>
      </c>
      <c r="F3532">
        <v>3706217.4928519102</v>
      </c>
      <c r="G3532">
        <v>2651220.32670765</v>
      </c>
      <c r="H3532">
        <v>5241383.0434955796</v>
      </c>
      <c r="I3532">
        <v>0.84926009733819396</v>
      </c>
      <c r="J3532">
        <f t="shared" si="110"/>
        <v>0.45399049973954675</v>
      </c>
      <c r="K3532">
        <f t="shared" si="111"/>
        <v>0.70710678118654757</v>
      </c>
    </row>
    <row r="3533" spans="1:11" x14ac:dyDescent="0.25">
      <c r="A3533">
        <v>3520</v>
      </c>
      <c r="B3533">
        <v>27</v>
      </c>
      <c r="C3533">
        <v>45</v>
      </c>
      <c r="D3533">
        <v>-750000</v>
      </c>
      <c r="E3533">
        <v>3548708.3040181501</v>
      </c>
      <c r="F3533">
        <v>3548708.3040181501</v>
      </c>
      <c r="G3533">
        <v>2537722.7017727601</v>
      </c>
      <c r="H3533">
        <v>5018631.41244849</v>
      </c>
      <c r="I3533">
        <v>0.77850562126918099</v>
      </c>
      <c r="J3533">
        <f t="shared" si="110"/>
        <v>0.45399049973954675</v>
      </c>
      <c r="K3533">
        <f t="shared" si="111"/>
        <v>0.70710678118654757</v>
      </c>
    </row>
    <row r="3534" spans="1:11" x14ac:dyDescent="0.25">
      <c r="A3534">
        <v>3521</v>
      </c>
      <c r="B3534">
        <v>27</v>
      </c>
      <c r="C3534">
        <v>45</v>
      </c>
      <c r="D3534">
        <v>-1000000</v>
      </c>
      <c r="E3534">
        <v>3391199.11518439</v>
      </c>
      <c r="F3534">
        <v>3391199.11518439</v>
      </c>
      <c r="G3534">
        <v>2424225.0768378801</v>
      </c>
      <c r="H3534">
        <v>4795879.7814014005</v>
      </c>
      <c r="I3534">
        <v>0.71082812870809498</v>
      </c>
      <c r="J3534">
        <f t="shared" si="110"/>
        <v>0.45399049973954675</v>
      </c>
      <c r="K3534">
        <f t="shared" si="111"/>
        <v>0.70710678118654757</v>
      </c>
    </row>
    <row r="3535" spans="1:11" x14ac:dyDescent="0.25">
      <c r="A3535">
        <v>3522</v>
      </c>
      <c r="B3535">
        <v>28</v>
      </c>
      <c r="C3535">
        <v>45</v>
      </c>
      <c r="D3535">
        <v>-100</v>
      </c>
      <c r="E3535">
        <v>3984993.32422692</v>
      </c>
      <c r="F3535">
        <v>3984993.32422692</v>
      </c>
      <c r="G3535">
        <v>2976458.3301748401</v>
      </c>
      <c r="H3535">
        <v>5635631.6050879499</v>
      </c>
      <c r="I3535">
        <v>0.99996861996852604</v>
      </c>
      <c r="J3535">
        <f t="shared" si="110"/>
        <v>0.46947156278589081</v>
      </c>
      <c r="K3535">
        <f t="shared" si="111"/>
        <v>0.70710678118654757</v>
      </c>
    </row>
    <row r="3536" spans="1:11" x14ac:dyDescent="0.25">
      <c r="A3536">
        <v>3523</v>
      </c>
      <c r="B3536">
        <v>28</v>
      </c>
      <c r="C3536">
        <v>45</v>
      </c>
      <c r="D3536">
        <v>-500</v>
      </c>
      <c r="E3536">
        <v>3984743.5889347801</v>
      </c>
      <c r="F3536">
        <v>3984743.5889347801</v>
      </c>
      <c r="G3536">
        <v>2976270.5415497199</v>
      </c>
      <c r="H3536">
        <v>5635278.4260508101</v>
      </c>
      <c r="I3536">
        <v>0.99984310476628002</v>
      </c>
      <c r="J3536">
        <f t="shared" si="110"/>
        <v>0.46947156278589081</v>
      </c>
      <c r="K3536">
        <f t="shared" si="111"/>
        <v>0.70710678118654757</v>
      </c>
    </row>
    <row r="3537" spans="1:11" x14ac:dyDescent="0.25">
      <c r="A3537">
        <v>3524</v>
      </c>
      <c r="B3537">
        <v>28</v>
      </c>
      <c r="C3537">
        <v>45</v>
      </c>
      <c r="D3537">
        <v>-1000</v>
      </c>
      <c r="E3537">
        <v>3984431.4198196102</v>
      </c>
      <c r="F3537">
        <v>3984431.4198196102</v>
      </c>
      <c r="G3537">
        <v>2976035.8057683301</v>
      </c>
      <c r="H3537">
        <v>5634836.9522543801</v>
      </c>
      <c r="I3537">
        <v>0.99968622184167899</v>
      </c>
      <c r="J3537">
        <f t="shared" si="110"/>
        <v>0.46947156278589081</v>
      </c>
      <c r="K3537">
        <f t="shared" si="111"/>
        <v>0.70710678118654757</v>
      </c>
    </row>
    <row r="3538" spans="1:11" x14ac:dyDescent="0.25">
      <c r="A3538">
        <v>3525</v>
      </c>
      <c r="B3538">
        <v>28</v>
      </c>
      <c r="C3538">
        <v>45</v>
      </c>
      <c r="D3538">
        <v>-10000</v>
      </c>
      <c r="E3538">
        <v>3978812.3757465198</v>
      </c>
      <c r="F3538">
        <v>3978812.3757465198</v>
      </c>
      <c r="G3538">
        <v>2971810.5617032601</v>
      </c>
      <c r="H3538">
        <v>5626890.4239186496</v>
      </c>
      <c r="I3538">
        <v>0.99686443405807801</v>
      </c>
      <c r="J3538">
        <f t="shared" si="110"/>
        <v>0.46947156278589081</v>
      </c>
      <c r="K3538">
        <f t="shared" si="111"/>
        <v>0.70710678118654757</v>
      </c>
    </row>
    <row r="3539" spans="1:11" x14ac:dyDescent="0.25">
      <c r="A3539">
        <v>3526</v>
      </c>
      <c r="B3539">
        <v>28</v>
      </c>
      <c r="C3539">
        <v>45</v>
      </c>
      <c r="D3539">
        <v>-50000</v>
      </c>
      <c r="E3539">
        <v>3953838.84653281</v>
      </c>
      <c r="F3539">
        <v>3953838.84653281</v>
      </c>
      <c r="G3539">
        <v>2953031.6991918199</v>
      </c>
      <c r="H3539">
        <v>5591572.5202042898</v>
      </c>
      <c r="I3539">
        <v>0.98437140676336699</v>
      </c>
      <c r="J3539">
        <f t="shared" si="110"/>
        <v>0.46947156278589081</v>
      </c>
      <c r="K3539">
        <f t="shared" si="111"/>
        <v>0.70710678118654757</v>
      </c>
    </row>
    <row r="3540" spans="1:11" x14ac:dyDescent="0.25">
      <c r="A3540">
        <v>3527</v>
      </c>
      <c r="B3540">
        <v>28</v>
      </c>
      <c r="C3540">
        <v>45</v>
      </c>
      <c r="D3540">
        <v>-100000</v>
      </c>
      <c r="E3540">
        <v>3922621.9350156598</v>
      </c>
      <c r="F3540">
        <v>3922621.9350156598</v>
      </c>
      <c r="G3540">
        <v>2929558.1210525301</v>
      </c>
      <c r="H3540">
        <v>5547425.1405613404</v>
      </c>
      <c r="I3540">
        <v>0.968865904709176</v>
      </c>
      <c r="J3540">
        <f t="shared" si="110"/>
        <v>0.46947156278589081</v>
      </c>
      <c r="K3540">
        <f t="shared" si="111"/>
        <v>0.70710678118654757</v>
      </c>
    </row>
    <row r="3541" spans="1:11" x14ac:dyDescent="0.25">
      <c r="A3541">
        <v>3528</v>
      </c>
      <c r="B3541">
        <v>28</v>
      </c>
      <c r="C3541">
        <v>45</v>
      </c>
      <c r="D3541">
        <v>-200000</v>
      </c>
      <c r="E3541">
        <v>3860188.11198137</v>
      </c>
      <c r="F3541">
        <v>3860188.11198137</v>
      </c>
      <c r="G3541">
        <v>2882610.9647739399</v>
      </c>
      <c r="H3541">
        <v>5459130.3812754499</v>
      </c>
      <c r="I3541">
        <v>0.93822417414811898</v>
      </c>
      <c r="J3541">
        <f t="shared" si="110"/>
        <v>0.46947156278589081</v>
      </c>
      <c r="K3541">
        <f t="shared" si="111"/>
        <v>0.70710678118654757</v>
      </c>
    </row>
    <row r="3542" spans="1:11" x14ac:dyDescent="0.25">
      <c r="A3542">
        <v>3529</v>
      </c>
      <c r="B3542">
        <v>28</v>
      </c>
      <c r="C3542">
        <v>45</v>
      </c>
      <c r="D3542">
        <v>-300000</v>
      </c>
      <c r="E3542">
        <v>3797754.2889470798</v>
      </c>
      <c r="F3542">
        <v>3797754.2889470798</v>
      </c>
      <c r="G3542">
        <v>2835663.8084953502</v>
      </c>
      <c r="H3542">
        <v>5370835.6219895603</v>
      </c>
      <c r="I3542">
        <v>0.90807480831682796</v>
      </c>
      <c r="J3542">
        <f t="shared" si="110"/>
        <v>0.46947156278589081</v>
      </c>
      <c r="K3542">
        <f t="shared" si="111"/>
        <v>0.70710678118654757</v>
      </c>
    </row>
    <row r="3543" spans="1:11" x14ac:dyDescent="0.25">
      <c r="A3543">
        <v>3530</v>
      </c>
      <c r="B3543">
        <v>28</v>
      </c>
      <c r="C3543">
        <v>45</v>
      </c>
      <c r="D3543">
        <v>-400000</v>
      </c>
      <c r="E3543">
        <v>3735320.4659127998</v>
      </c>
      <c r="F3543">
        <v>3735320.4659127998</v>
      </c>
      <c r="G3543">
        <v>2788716.65221676</v>
      </c>
      <c r="H3543">
        <v>5282540.8627036698</v>
      </c>
      <c r="I3543">
        <v>0.87841780721530305</v>
      </c>
      <c r="J3543">
        <f t="shared" si="110"/>
        <v>0.46947156278589081</v>
      </c>
      <c r="K3543">
        <f t="shared" si="111"/>
        <v>0.70710678118654757</v>
      </c>
    </row>
    <row r="3544" spans="1:11" x14ac:dyDescent="0.25">
      <c r="A3544">
        <v>3531</v>
      </c>
      <c r="B3544">
        <v>28</v>
      </c>
      <c r="C3544">
        <v>45</v>
      </c>
      <c r="D3544">
        <v>-500000</v>
      </c>
      <c r="E3544">
        <v>3672886.6428785101</v>
      </c>
      <c r="F3544">
        <v>3672886.6428785101</v>
      </c>
      <c r="G3544">
        <v>2741769.4959381698</v>
      </c>
      <c r="H3544">
        <v>5194246.10341777</v>
      </c>
      <c r="I3544">
        <v>0.84925317084354501</v>
      </c>
      <c r="J3544">
        <f t="shared" si="110"/>
        <v>0.46947156278589081</v>
      </c>
      <c r="K3544">
        <f t="shared" si="111"/>
        <v>0.70710678118654757</v>
      </c>
    </row>
    <row r="3545" spans="1:11" x14ac:dyDescent="0.25">
      <c r="A3545">
        <v>3532</v>
      </c>
      <c r="B3545">
        <v>28</v>
      </c>
      <c r="C3545">
        <v>45</v>
      </c>
      <c r="D3545">
        <v>-750000</v>
      </c>
      <c r="E3545">
        <v>3516802.0852927901</v>
      </c>
      <c r="F3545">
        <v>3516802.0852927901</v>
      </c>
      <c r="G3545">
        <v>2624401.6052417001</v>
      </c>
      <c r="H3545">
        <v>4973509.2052030396</v>
      </c>
      <c r="I3545">
        <v>0.77849567560687605</v>
      </c>
      <c r="J3545">
        <f t="shared" si="110"/>
        <v>0.46947156278589081</v>
      </c>
      <c r="K3545">
        <f t="shared" si="111"/>
        <v>0.70710678118654757</v>
      </c>
    </row>
    <row r="3546" spans="1:11" x14ac:dyDescent="0.25">
      <c r="A3546">
        <v>3533</v>
      </c>
      <c r="B3546">
        <v>28</v>
      </c>
      <c r="C3546">
        <v>45</v>
      </c>
      <c r="D3546">
        <v>-1000000</v>
      </c>
      <c r="E3546">
        <v>3360717.5277070599</v>
      </c>
      <c r="F3546">
        <v>3360717.5277070599</v>
      </c>
      <c r="G3546">
        <v>2507033.7145452201</v>
      </c>
      <c r="H3546">
        <v>4752772.3069883101</v>
      </c>
      <c r="I3546">
        <v>0.71081545993124695</v>
      </c>
      <c r="J3546">
        <f t="shared" si="110"/>
        <v>0.46947156278589081</v>
      </c>
      <c r="K3546">
        <f t="shared" si="111"/>
        <v>0.70710678118654757</v>
      </c>
    </row>
    <row r="3547" spans="1:11" x14ac:dyDescent="0.25">
      <c r="A3547">
        <v>3534</v>
      </c>
      <c r="B3547">
        <v>29</v>
      </c>
      <c r="C3547">
        <v>45</v>
      </c>
      <c r="D3547">
        <v>-100</v>
      </c>
      <c r="E3547">
        <v>3947600.9053779198</v>
      </c>
      <c r="F3547">
        <v>3947600.9053779198</v>
      </c>
      <c r="G3547">
        <v>3073852.7196278102</v>
      </c>
      <c r="H3547">
        <v>5582750.7392217703</v>
      </c>
      <c r="I3547">
        <v>0.99996861842877605</v>
      </c>
      <c r="J3547">
        <f t="shared" si="110"/>
        <v>0.48480962024633706</v>
      </c>
      <c r="K3547">
        <f t="shared" si="111"/>
        <v>0.70710678118654757</v>
      </c>
    </row>
    <row r="3548" spans="1:11" x14ac:dyDescent="0.25">
      <c r="A3548">
        <v>3535</v>
      </c>
      <c r="B3548">
        <v>29</v>
      </c>
      <c r="C3548">
        <v>45</v>
      </c>
      <c r="D3548">
        <v>-500</v>
      </c>
      <c r="E3548">
        <v>3947353.5255675698</v>
      </c>
      <c r="F3548">
        <v>3947353.5255675698</v>
      </c>
      <c r="G3548">
        <v>3073658.7957797102</v>
      </c>
      <c r="H3548">
        <v>5582400.8913389202</v>
      </c>
      <c r="I3548">
        <v>0.999843097068014</v>
      </c>
      <c r="J3548">
        <f t="shared" si="110"/>
        <v>0.48480962024633706</v>
      </c>
      <c r="K3548">
        <f t="shared" si="111"/>
        <v>0.70710678118654757</v>
      </c>
    </row>
    <row r="3549" spans="1:11" x14ac:dyDescent="0.25">
      <c r="A3549">
        <v>3536</v>
      </c>
      <c r="B3549">
        <v>29</v>
      </c>
      <c r="C3549">
        <v>45</v>
      </c>
      <c r="D3549">
        <v>-1000</v>
      </c>
      <c r="E3549">
        <v>3947044.3008046299</v>
      </c>
      <c r="F3549">
        <v>3947044.3008046299</v>
      </c>
      <c r="G3549">
        <v>3073416.3909695898</v>
      </c>
      <c r="H3549">
        <v>5581963.5814853497</v>
      </c>
      <c r="I3549">
        <v>0.99968620644635997</v>
      </c>
      <c r="J3549">
        <f t="shared" si="110"/>
        <v>0.48480962024633706</v>
      </c>
      <c r="K3549">
        <f t="shared" si="111"/>
        <v>0.70710678118654757</v>
      </c>
    </row>
    <row r="3550" spans="1:11" x14ac:dyDescent="0.25">
      <c r="A3550">
        <v>3537</v>
      </c>
      <c r="B3550">
        <v>29</v>
      </c>
      <c r="C3550">
        <v>45</v>
      </c>
      <c r="D3550">
        <v>-10000</v>
      </c>
      <c r="E3550">
        <v>3941478.2550717401</v>
      </c>
      <c r="F3550">
        <v>3941478.2550717299</v>
      </c>
      <c r="G3550">
        <v>3069053.1043873699</v>
      </c>
      <c r="H3550">
        <v>5574092.0041210903</v>
      </c>
      <c r="I3550">
        <v>0.99686428032312502</v>
      </c>
      <c r="J3550">
        <f t="shared" si="110"/>
        <v>0.48480962024633706</v>
      </c>
      <c r="K3550">
        <f t="shared" si="111"/>
        <v>0.70710678118654757</v>
      </c>
    </row>
    <row r="3551" spans="1:11" x14ac:dyDescent="0.25">
      <c r="A3551">
        <v>3538</v>
      </c>
      <c r="B3551">
        <v>29</v>
      </c>
      <c r="C3551">
        <v>45</v>
      </c>
      <c r="D3551">
        <v>-50000</v>
      </c>
      <c r="E3551">
        <v>3916740.2740366301</v>
      </c>
      <c r="F3551">
        <v>3916740.2740366301</v>
      </c>
      <c r="G3551">
        <v>3049660.7195775202</v>
      </c>
      <c r="H3551">
        <v>5539107.2158355201</v>
      </c>
      <c r="I3551">
        <v>0.98437064293832099</v>
      </c>
      <c r="J3551">
        <f t="shared" si="110"/>
        <v>0.48480962024633706</v>
      </c>
      <c r="K3551">
        <f t="shared" si="111"/>
        <v>0.70710678118654757</v>
      </c>
    </row>
    <row r="3552" spans="1:11" x14ac:dyDescent="0.25">
      <c r="A3552">
        <v>3539</v>
      </c>
      <c r="B3552">
        <v>29</v>
      </c>
      <c r="C3552">
        <v>45</v>
      </c>
      <c r="D3552">
        <v>-100000</v>
      </c>
      <c r="E3552">
        <v>3885817.79774275</v>
      </c>
      <c r="F3552">
        <v>3885817.79774275</v>
      </c>
      <c r="G3552">
        <v>3025420.2385652</v>
      </c>
      <c r="H3552">
        <v>5495376.2304785503</v>
      </c>
      <c r="I3552">
        <v>0.96886438918338003</v>
      </c>
      <c r="J3552">
        <f t="shared" si="110"/>
        <v>0.48480962024633706</v>
      </c>
      <c r="K3552">
        <f t="shared" si="111"/>
        <v>0.70710678118654757</v>
      </c>
    </row>
    <row r="3553" spans="1:11" x14ac:dyDescent="0.25">
      <c r="A3553">
        <v>3540</v>
      </c>
      <c r="B3553">
        <v>29</v>
      </c>
      <c r="C3553">
        <v>45</v>
      </c>
      <c r="D3553">
        <v>-200000</v>
      </c>
      <c r="E3553">
        <v>3823972.8451549802</v>
      </c>
      <c r="F3553">
        <v>3823972.8451549802</v>
      </c>
      <c r="G3553">
        <v>2976939.2765405602</v>
      </c>
      <c r="H3553">
        <v>5407914.2597646099</v>
      </c>
      <c r="I3553">
        <v>0.93822119159370798</v>
      </c>
      <c r="J3553">
        <f t="shared" si="110"/>
        <v>0.48480962024633706</v>
      </c>
      <c r="K3553">
        <f t="shared" si="111"/>
        <v>0.70710678118654757</v>
      </c>
    </row>
    <row r="3554" spans="1:11" x14ac:dyDescent="0.25">
      <c r="A3554">
        <v>3541</v>
      </c>
      <c r="B3554">
        <v>29</v>
      </c>
      <c r="C3554">
        <v>45</v>
      </c>
      <c r="D3554">
        <v>-300000</v>
      </c>
      <c r="E3554">
        <v>3762127.8925672099</v>
      </c>
      <c r="F3554">
        <v>3762127.8925672099</v>
      </c>
      <c r="G3554">
        <v>2928458.3145159301</v>
      </c>
      <c r="H3554">
        <v>5320452.2890506703</v>
      </c>
      <c r="I3554">
        <v>0.90807040723098298</v>
      </c>
      <c r="J3554">
        <f t="shared" si="110"/>
        <v>0.48480962024633706</v>
      </c>
      <c r="K3554">
        <f t="shared" si="111"/>
        <v>0.70710678118654757</v>
      </c>
    </row>
    <row r="3555" spans="1:11" x14ac:dyDescent="0.25">
      <c r="A3555">
        <v>3542</v>
      </c>
      <c r="B3555">
        <v>29</v>
      </c>
      <c r="C3555">
        <v>45</v>
      </c>
      <c r="D3555">
        <v>-400000</v>
      </c>
      <c r="E3555">
        <v>3700282.9399794498</v>
      </c>
      <c r="F3555">
        <v>3700282.9399794498</v>
      </c>
      <c r="G3555">
        <v>2879977.3524913001</v>
      </c>
      <c r="H3555">
        <v>5232990.3183367299</v>
      </c>
      <c r="I3555">
        <v>0.87841203609520602</v>
      </c>
      <c r="J3555">
        <f t="shared" si="110"/>
        <v>0.48480962024633706</v>
      </c>
      <c r="K3555">
        <f t="shared" si="111"/>
        <v>0.70710678118654757</v>
      </c>
    </row>
    <row r="3556" spans="1:11" x14ac:dyDescent="0.25">
      <c r="A3556">
        <v>3543</v>
      </c>
      <c r="B3556">
        <v>29</v>
      </c>
      <c r="C3556">
        <v>45</v>
      </c>
      <c r="D3556">
        <v>-500000</v>
      </c>
      <c r="E3556">
        <v>3638437.98739168</v>
      </c>
      <c r="F3556">
        <v>3638437.98739168</v>
      </c>
      <c r="G3556">
        <v>2831496.3904666598</v>
      </c>
      <c r="H3556">
        <v>5145528.3476227904</v>
      </c>
      <c r="I3556">
        <v>0.84924607818637698</v>
      </c>
      <c r="J3556">
        <f t="shared" si="110"/>
        <v>0.48480962024633706</v>
      </c>
      <c r="K3556">
        <f t="shared" si="111"/>
        <v>0.70710678118654757</v>
      </c>
    </row>
    <row r="3557" spans="1:11" x14ac:dyDescent="0.25">
      <c r="A3557">
        <v>3544</v>
      </c>
      <c r="B3557">
        <v>29</v>
      </c>
      <c r="C3557">
        <v>45</v>
      </c>
      <c r="D3557">
        <v>-750000</v>
      </c>
      <c r="E3557">
        <v>3483825.6059222701</v>
      </c>
      <c r="F3557">
        <v>3483825.6059222701</v>
      </c>
      <c r="G3557">
        <v>2710293.98540508</v>
      </c>
      <c r="H3557">
        <v>4926873.4208379397</v>
      </c>
      <c r="I3557">
        <v>0.77848549128219802</v>
      </c>
      <c r="J3557">
        <f t="shared" si="110"/>
        <v>0.48480962024633706</v>
      </c>
      <c r="K3557">
        <f t="shared" si="111"/>
        <v>0.70710678118654757</v>
      </c>
    </row>
    <row r="3558" spans="1:11" x14ac:dyDescent="0.25">
      <c r="A3558">
        <v>3545</v>
      </c>
      <c r="B3558">
        <v>29</v>
      </c>
      <c r="C3558">
        <v>45</v>
      </c>
      <c r="D3558">
        <v>-1000000</v>
      </c>
      <c r="E3558">
        <v>3329213.2244528499</v>
      </c>
      <c r="F3558">
        <v>3329213.2244528499</v>
      </c>
      <c r="G3558">
        <v>2589091.58034349</v>
      </c>
      <c r="H3558">
        <v>4708218.49405309</v>
      </c>
      <c r="I3558">
        <v>0.710802487046441</v>
      </c>
      <c r="J3558">
        <f t="shared" si="110"/>
        <v>0.48480962024633706</v>
      </c>
      <c r="K3558">
        <f t="shared" si="111"/>
        <v>0.70710678118654757</v>
      </c>
    </row>
    <row r="3559" spans="1:11" x14ac:dyDescent="0.25">
      <c r="A3559">
        <v>3546</v>
      </c>
      <c r="B3559">
        <v>30</v>
      </c>
      <c r="C3559">
        <v>45</v>
      </c>
      <c r="D3559">
        <v>-100</v>
      </c>
      <c r="E3559">
        <v>3909006.5205399399</v>
      </c>
      <c r="F3559">
        <v>3909006.5205399399</v>
      </c>
      <c r="G3559">
        <v>3170323.7353836298</v>
      </c>
      <c r="H3559">
        <v>5528170.0367524503</v>
      </c>
      <c r="I3559">
        <v>0.99996861685483196</v>
      </c>
      <c r="J3559">
        <f t="shared" si="110"/>
        <v>0.49999999999999994</v>
      </c>
      <c r="K3559">
        <f t="shared" si="111"/>
        <v>0.70710678118654757</v>
      </c>
    </row>
    <row r="3560" spans="1:11" x14ac:dyDescent="0.25">
      <c r="A3560">
        <v>3547</v>
      </c>
      <c r="B3560">
        <v>30</v>
      </c>
      <c r="C3560">
        <v>45</v>
      </c>
      <c r="D3560">
        <v>-500</v>
      </c>
      <c r="E3560">
        <v>3908761.57156567</v>
      </c>
      <c r="F3560">
        <v>3908761.5715656602</v>
      </c>
      <c r="G3560">
        <v>3170123.7353836298</v>
      </c>
      <c r="H3560">
        <v>5527823.6265909402</v>
      </c>
      <c r="I3560">
        <v>0.99984308919879294</v>
      </c>
      <c r="J3560">
        <f t="shared" si="110"/>
        <v>0.49999999999999994</v>
      </c>
      <c r="K3560">
        <f t="shared" si="111"/>
        <v>0.70710678118654757</v>
      </c>
    </row>
    <row r="3561" spans="1:11" x14ac:dyDescent="0.25">
      <c r="A3561">
        <v>3548</v>
      </c>
      <c r="B3561">
        <v>30</v>
      </c>
      <c r="C3561">
        <v>45</v>
      </c>
      <c r="D3561">
        <v>-1000</v>
      </c>
      <c r="E3561">
        <v>3908455.3853478199</v>
      </c>
      <c r="F3561">
        <v>3908455.3853478199</v>
      </c>
      <c r="G3561">
        <v>3169873.7353836298</v>
      </c>
      <c r="H3561">
        <v>5527390.6138890497</v>
      </c>
      <c r="I3561">
        <v>0.99968619070915699</v>
      </c>
      <c r="J3561">
        <f t="shared" si="110"/>
        <v>0.49999999999999994</v>
      </c>
      <c r="K3561">
        <f t="shared" si="111"/>
        <v>0.70710678118654757</v>
      </c>
    </row>
    <row r="3562" spans="1:11" x14ac:dyDescent="0.25">
      <c r="A3562">
        <v>3549</v>
      </c>
      <c r="B3562">
        <v>30</v>
      </c>
      <c r="C3562">
        <v>45</v>
      </c>
      <c r="D3562">
        <v>-10000</v>
      </c>
      <c r="E3562">
        <v>3902944.03342656</v>
      </c>
      <c r="F3562">
        <v>3902944.0334265502</v>
      </c>
      <c r="G3562">
        <v>3165373.7353836298</v>
      </c>
      <c r="H3562">
        <v>5519596.3852549903</v>
      </c>
      <c r="I3562">
        <v>0.99686412317415096</v>
      </c>
      <c r="J3562">
        <f t="shared" si="110"/>
        <v>0.49999999999999994</v>
      </c>
      <c r="K3562">
        <f t="shared" si="111"/>
        <v>0.70710678118654757</v>
      </c>
    </row>
    <row r="3563" spans="1:11" x14ac:dyDescent="0.25">
      <c r="A3563">
        <v>3550</v>
      </c>
      <c r="B3563">
        <v>30</v>
      </c>
      <c r="C3563">
        <v>45</v>
      </c>
      <c r="D3563">
        <v>-50000</v>
      </c>
      <c r="E3563">
        <v>3878449.1359987198</v>
      </c>
      <c r="F3563">
        <v>3878449.1359987198</v>
      </c>
      <c r="G3563">
        <v>3145373.7353836298</v>
      </c>
      <c r="H3563">
        <v>5484955.3691036096</v>
      </c>
      <c r="I3563">
        <v>0.98436986215012801</v>
      </c>
      <c r="J3563">
        <f t="shared" si="110"/>
        <v>0.49999999999999994</v>
      </c>
      <c r="K3563">
        <f t="shared" si="111"/>
        <v>0.70710678118654757</v>
      </c>
    </row>
    <row r="3564" spans="1:11" x14ac:dyDescent="0.25">
      <c r="A3564">
        <v>3551</v>
      </c>
      <c r="B3564">
        <v>30</v>
      </c>
      <c r="C3564">
        <v>45</v>
      </c>
      <c r="D3564">
        <v>-100000</v>
      </c>
      <c r="E3564">
        <v>3847830.5142139299</v>
      </c>
      <c r="F3564">
        <v>3847830.5142139299</v>
      </c>
      <c r="G3564">
        <v>3120373.7353836298</v>
      </c>
      <c r="H3564">
        <v>5441654.0989143904</v>
      </c>
      <c r="I3564">
        <v>0.96886283999868805</v>
      </c>
      <c r="J3564">
        <f t="shared" si="110"/>
        <v>0.49999999999999994</v>
      </c>
      <c r="K3564">
        <f t="shared" si="111"/>
        <v>0.70710678118654757</v>
      </c>
    </row>
    <row r="3565" spans="1:11" x14ac:dyDescent="0.25">
      <c r="A3565">
        <v>3552</v>
      </c>
      <c r="B3565">
        <v>30</v>
      </c>
      <c r="C3565">
        <v>45</v>
      </c>
      <c r="D3565">
        <v>-200000</v>
      </c>
      <c r="E3565">
        <v>3786593.27064435</v>
      </c>
      <c r="F3565">
        <v>3786593.27064435</v>
      </c>
      <c r="G3565">
        <v>3070373.7353836298</v>
      </c>
      <c r="H3565">
        <v>5355051.55853594</v>
      </c>
      <c r="I3565">
        <v>0.93821814279110305</v>
      </c>
      <c r="J3565">
        <f t="shared" si="110"/>
        <v>0.49999999999999994</v>
      </c>
      <c r="K3565">
        <f t="shared" si="111"/>
        <v>0.70710678118654757</v>
      </c>
    </row>
    <row r="3566" spans="1:11" x14ac:dyDescent="0.25">
      <c r="A3566">
        <v>3553</v>
      </c>
      <c r="B3566">
        <v>30</v>
      </c>
      <c r="C3566">
        <v>45</v>
      </c>
      <c r="D3566">
        <v>-300000</v>
      </c>
      <c r="E3566">
        <v>3725356.0270747701</v>
      </c>
      <c r="F3566">
        <v>3725356.0270747701</v>
      </c>
      <c r="G3566">
        <v>3020373.7353836298</v>
      </c>
      <c r="H3566">
        <v>5268449.0181574998</v>
      </c>
      <c r="I3566">
        <v>0.90806590837724299</v>
      </c>
      <c r="J3566">
        <f t="shared" si="110"/>
        <v>0.49999999999999994</v>
      </c>
      <c r="K3566">
        <f t="shared" si="111"/>
        <v>0.70710678118654757</v>
      </c>
    </row>
    <row r="3567" spans="1:11" x14ac:dyDescent="0.25">
      <c r="A3567">
        <v>3554</v>
      </c>
      <c r="B3567">
        <v>30</v>
      </c>
      <c r="C3567">
        <v>45</v>
      </c>
      <c r="D3567">
        <v>-400000</v>
      </c>
      <c r="E3567">
        <v>3664118.7835051902</v>
      </c>
      <c r="F3567">
        <v>3664118.7835051902</v>
      </c>
      <c r="G3567">
        <v>2970373.7353836298</v>
      </c>
      <c r="H3567">
        <v>5181846.4777790504</v>
      </c>
      <c r="I3567">
        <v>0.87840613675710799</v>
      </c>
      <c r="J3567">
        <f t="shared" si="110"/>
        <v>0.49999999999999994</v>
      </c>
      <c r="K3567">
        <f t="shared" si="111"/>
        <v>0.70710678118654757</v>
      </c>
    </row>
    <row r="3568" spans="1:11" x14ac:dyDescent="0.25">
      <c r="A3568">
        <v>3555</v>
      </c>
      <c r="B3568">
        <v>30</v>
      </c>
      <c r="C3568">
        <v>45</v>
      </c>
      <c r="D3568">
        <v>-500000</v>
      </c>
      <c r="E3568">
        <v>3602881.53993562</v>
      </c>
      <c r="F3568">
        <v>3602881.5399356098</v>
      </c>
      <c r="G3568">
        <v>2920373.7353836298</v>
      </c>
      <c r="H3568">
        <v>5095243.9374006102</v>
      </c>
      <c r="I3568">
        <v>0.84923882793069905</v>
      </c>
      <c r="J3568">
        <f t="shared" si="110"/>
        <v>0.49999999999999994</v>
      </c>
      <c r="K3568">
        <f t="shared" si="111"/>
        <v>0.70710678118654757</v>
      </c>
    </row>
    <row r="3569" spans="1:11" x14ac:dyDescent="0.25">
      <c r="A3569">
        <v>3556</v>
      </c>
      <c r="B3569">
        <v>30</v>
      </c>
      <c r="C3569">
        <v>45</v>
      </c>
      <c r="D3569">
        <v>-750000</v>
      </c>
      <c r="E3569">
        <v>3449788.4310116698</v>
      </c>
      <c r="F3569">
        <v>3449788.4310116698</v>
      </c>
      <c r="G3569">
        <v>2795373.7353836298</v>
      </c>
      <c r="H3569">
        <v>4878737.5864545004</v>
      </c>
      <c r="I3569">
        <v>0.77847508058722703</v>
      </c>
      <c r="J3569">
        <f t="shared" si="110"/>
        <v>0.49999999999999994</v>
      </c>
      <c r="K3569">
        <f t="shared" si="111"/>
        <v>0.70710678118654757</v>
      </c>
    </row>
    <row r="3570" spans="1:11" x14ac:dyDescent="0.25">
      <c r="A3570">
        <v>3557</v>
      </c>
      <c r="B3570">
        <v>30</v>
      </c>
      <c r="C3570">
        <v>45</v>
      </c>
      <c r="D3570">
        <v>-1000000</v>
      </c>
      <c r="E3570">
        <v>3296695.32208772</v>
      </c>
      <c r="F3570">
        <v>3296695.32208772</v>
      </c>
      <c r="G3570">
        <v>2670373.7353836298</v>
      </c>
      <c r="H3570">
        <v>4662231.2355083898</v>
      </c>
      <c r="I3570">
        <v>0.71078922570453895</v>
      </c>
      <c r="J3570">
        <f t="shared" si="110"/>
        <v>0.49999999999999994</v>
      </c>
      <c r="K3570">
        <f t="shared" si="111"/>
        <v>0.70710678118654757</v>
      </c>
    </row>
    <row r="3571" spans="1:11" x14ac:dyDescent="0.25">
      <c r="A3571">
        <v>3558</v>
      </c>
      <c r="B3571">
        <v>31</v>
      </c>
      <c r="C3571">
        <v>45</v>
      </c>
      <c r="D3571">
        <v>-100</v>
      </c>
      <c r="E3571">
        <v>3869221.4445465798</v>
      </c>
      <c r="F3571">
        <v>3869221.4445465798</v>
      </c>
      <c r="G3571">
        <v>3265842.0128464499</v>
      </c>
      <c r="H3571">
        <v>5471905.4427025998</v>
      </c>
      <c r="I3571">
        <v>0.99996861524859904</v>
      </c>
      <c r="J3571">
        <f t="shared" si="110"/>
        <v>0.51503807491005416</v>
      </c>
      <c r="K3571">
        <f t="shared" si="111"/>
        <v>0.70710678118654757</v>
      </c>
    </row>
    <row r="3572" spans="1:11" x14ac:dyDescent="0.25">
      <c r="A3572">
        <v>3559</v>
      </c>
      <c r="B3572">
        <v>31</v>
      </c>
      <c r="C3572">
        <v>45</v>
      </c>
      <c r="D3572">
        <v>-500</v>
      </c>
      <c r="E3572">
        <v>3868979.0010222099</v>
      </c>
      <c r="F3572">
        <v>3868979.0010222099</v>
      </c>
      <c r="G3572">
        <v>3265635.9976164801</v>
      </c>
      <c r="H3572">
        <v>5471562.5757823205</v>
      </c>
      <c r="I3572">
        <v>0.99984308116813003</v>
      </c>
      <c r="J3572">
        <f t="shared" si="110"/>
        <v>0.51503807491005416</v>
      </c>
      <c r="K3572">
        <f t="shared" si="111"/>
        <v>0.70710678118654757</v>
      </c>
    </row>
    <row r="3573" spans="1:11" x14ac:dyDescent="0.25">
      <c r="A3573">
        <v>3560</v>
      </c>
      <c r="B3573">
        <v>31</v>
      </c>
      <c r="C3573">
        <v>45</v>
      </c>
      <c r="D3573">
        <v>-1000</v>
      </c>
      <c r="E3573">
        <v>3868675.94661674</v>
      </c>
      <c r="F3573">
        <v>3868675.94661674</v>
      </c>
      <c r="G3573">
        <v>3265378.4785790299</v>
      </c>
      <c r="H3573">
        <v>5471133.9921319699</v>
      </c>
      <c r="I3573">
        <v>0.99968617464909604</v>
      </c>
      <c r="J3573">
        <f t="shared" si="110"/>
        <v>0.51503807491005416</v>
      </c>
      <c r="K3573">
        <f t="shared" si="111"/>
        <v>0.70710678118654757</v>
      </c>
    </row>
    <row r="3574" spans="1:11" x14ac:dyDescent="0.25">
      <c r="A3574">
        <v>3561</v>
      </c>
      <c r="B3574">
        <v>31</v>
      </c>
      <c r="C3574">
        <v>45</v>
      </c>
      <c r="D3574">
        <v>-10000</v>
      </c>
      <c r="E3574">
        <v>3863220.9673183002</v>
      </c>
      <c r="F3574">
        <v>3863220.9673183002</v>
      </c>
      <c r="G3574">
        <v>3260743.1359048402</v>
      </c>
      <c r="H3574">
        <v>5463419.4864256503</v>
      </c>
      <c r="I3574">
        <v>0.99686396280112199</v>
      </c>
      <c r="J3574">
        <f t="shared" si="110"/>
        <v>0.51503807491005416</v>
      </c>
      <c r="K3574">
        <f t="shared" si="111"/>
        <v>0.70710678118654757</v>
      </c>
    </row>
    <row r="3575" spans="1:11" x14ac:dyDescent="0.25">
      <c r="A3575">
        <v>3562</v>
      </c>
      <c r="B3575">
        <v>31</v>
      </c>
      <c r="C3575">
        <v>45</v>
      </c>
      <c r="D3575">
        <v>-50000</v>
      </c>
      <c r="E3575">
        <v>3838976.61488079</v>
      </c>
      <c r="F3575">
        <v>3838976.61488079</v>
      </c>
      <c r="G3575">
        <v>3240141.6129084402</v>
      </c>
      <c r="H3575">
        <v>5429132.7943975599</v>
      </c>
      <c r="I3575">
        <v>0.98436906534258195</v>
      </c>
      <c r="J3575">
        <f t="shared" si="110"/>
        <v>0.51503807491005416</v>
      </c>
      <c r="K3575">
        <f t="shared" si="111"/>
        <v>0.70710678118654757</v>
      </c>
    </row>
    <row r="3576" spans="1:11" x14ac:dyDescent="0.25">
      <c r="A3576">
        <v>3563</v>
      </c>
      <c r="B3576">
        <v>31</v>
      </c>
      <c r="C3576">
        <v>45</v>
      </c>
      <c r="D3576">
        <v>-100000</v>
      </c>
      <c r="E3576">
        <v>3808671.1743339002</v>
      </c>
      <c r="F3576">
        <v>3808671.17433389</v>
      </c>
      <c r="G3576">
        <v>3214389.70916293</v>
      </c>
      <c r="H3576">
        <v>5386274.42936246</v>
      </c>
      <c r="I3576">
        <v>0.96886125902759301</v>
      </c>
      <c r="J3576">
        <f t="shared" si="110"/>
        <v>0.51503807491005416</v>
      </c>
      <c r="K3576">
        <f t="shared" si="111"/>
        <v>0.70710678118654757</v>
      </c>
    </row>
    <row r="3577" spans="1:11" x14ac:dyDescent="0.25">
      <c r="A3577">
        <v>3564</v>
      </c>
      <c r="B3577">
        <v>31</v>
      </c>
      <c r="C3577">
        <v>45</v>
      </c>
      <c r="D3577">
        <v>-200000</v>
      </c>
      <c r="E3577">
        <v>3748060.2932401099</v>
      </c>
      <c r="F3577">
        <v>3748060.2932401099</v>
      </c>
      <c r="G3577">
        <v>3162885.9016719302</v>
      </c>
      <c r="H3577">
        <v>5300557.69929225</v>
      </c>
      <c r="I3577">
        <v>0.93821503142489704</v>
      </c>
      <c r="J3577">
        <f t="shared" si="110"/>
        <v>0.51503807491005416</v>
      </c>
      <c r="K3577">
        <f t="shared" si="111"/>
        <v>0.70710678118654757</v>
      </c>
    </row>
    <row r="3578" spans="1:11" x14ac:dyDescent="0.25">
      <c r="A3578">
        <v>3565</v>
      </c>
      <c r="B3578">
        <v>31</v>
      </c>
      <c r="C3578">
        <v>45</v>
      </c>
      <c r="D3578">
        <v>-300000</v>
      </c>
      <c r="E3578">
        <v>3687449.4121463299</v>
      </c>
      <c r="F3578">
        <v>3687449.4121463299</v>
      </c>
      <c r="G3578">
        <v>3111382.0941809202</v>
      </c>
      <c r="H3578">
        <v>5214840.9692220399</v>
      </c>
      <c r="I3578">
        <v>0.90806131719191197</v>
      </c>
      <c r="J3578">
        <f t="shared" si="110"/>
        <v>0.51503807491005416</v>
      </c>
      <c r="K3578">
        <f t="shared" si="111"/>
        <v>0.70710678118654757</v>
      </c>
    </row>
    <row r="3579" spans="1:11" x14ac:dyDescent="0.25">
      <c r="A3579">
        <v>3566</v>
      </c>
      <c r="B3579">
        <v>31</v>
      </c>
      <c r="C3579">
        <v>45</v>
      </c>
      <c r="D3579">
        <v>-400000</v>
      </c>
      <c r="E3579">
        <v>3626838.5310525498</v>
      </c>
      <c r="F3579">
        <v>3626838.5310525401</v>
      </c>
      <c r="G3579">
        <v>3059878.2866899199</v>
      </c>
      <c r="H3579">
        <v>5129124.2391518196</v>
      </c>
      <c r="I3579">
        <v>0.87840011632863801</v>
      </c>
      <c r="J3579">
        <f t="shared" si="110"/>
        <v>0.51503807491005416</v>
      </c>
      <c r="K3579">
        <f t="shared" si="111"/>
        <v>0.70710678118654757</v>
      </c>
    </row>
    <row r="3580" spans="1:11" x14ac:dyDescent="0.25">
      <c r="A3580">
        <v>3567</v>
      </c>
      <c r="B3580">
        <v>31</v>
      </c>
      <c r="C3580">
        <v>45</v>
      </c>
      <c r="D3580">
        <v>-500000</v>
      </c>
      <c r="E3580">
        <v>3566227.64995876</v>
      </c>
      <c r="F3580">
        <v>3566227.64995876</v>
      </c>
      <c r="G3580">
        <v>3008374.4791989098</v>
      </c>
      <c r="H3580">
        <v>5043407.5090816095</v>
      </c>
      <c r="I3580">
        <v>0.84923142883507596</v>
      </c>
      <c r="J3580">
        <f t="shared" si="110"/>
        <v>0.51503807491005416</v>
      </c>
      <c r="K3580">
        <f t="shared" si="111"/>
        <v>0.70710678118654757</v>
      </c>
    </row>
    <row r="3581" spans="1:11" x14ac:dyDescent="0.25">
      <c r="A3581">
        <v>3568</v>
      </c>
      <c r="B3581">
        <v>31</v>
      </c>
      <c r="C3581">
        <v>45</v>
      </c>
      <c r="D3581">
        <v>-750000</v>
      </c>
      <c r="E3581">
        <v>3414700.4472242999</v>
      </c>
      <c r="F3581">
        <v>3414700.4472242999</v>
      </c>
      <c r="G3581">
        <v>2879614.9604714001</v>
      </c>
      <c r="H3581">
        <v>4829115.6839060904</v>
      </c>
      <c r="I3581">
        <v>0.778464456093655</v>
      </c>
      <c r="J3581">
        <f t="shared" si="110"/>
        <v>0.51503807491005416</v>
      </c>
      <c r="K3581">
        <f t="shared" si="111"/>
        <v>0.70710678118654757</v>
      </c>
    </row>
    <row r="3582" spans="1:11" x14ac:dyDescent="0.25">
      <c r="A3582">
        <v>3569</v>
      </c>
      <c r="B3582">
        <v>31</v>
      </c>
      <c r="C3582">
        <v>45</v>
      </c>
      <c r="D3582">
        <v>-1000000</v>
      </c>
      <c r="E3582">
        <v>3263173.24448985</v>
      </c>
      <c r="F3582">
        <v>3263173.24448985</v>
      </c>
      <c r="G3582">
        <v>2750855.44174388</v>
      </c>
      <c r="H3582">
        <v>4614823.8587305602</v>
      </c>
      <c r="I3582">
        <v>0.710775691912928</v>
      </c>
      <c r="J3582">
        <f t="shared" si="110"/>
        <v>0.51503807491005416</v>
      </c>
      <c r="K3582">
        <f t="shared" si="111"/>
        <v>0.70710678118654757</v>
      </c>
    </row>
    <row r="3583" spans="1:11" x14ac:dyDescent="0.25">
      <c r="A3583">
        <v>3570</v>
      </c>
      <c r="B3583">
        <v>32</v>
      </c>
      <c r="C3583">
        <v>45</v>
      </c>
      <c r="D3583">
        <v>-100</v>
      </c>
      <c r="E3583">
        <v>3828257.3146990701</v>
      </c>
      <c r="F3583">
        <v>3828257.3146990701</v>
      </c>
      <c r="G3583">
        <v>3360378.4421958998</v>
      </c>
      <c r="H3583">
        <v>5413973.4147014301</v>
      </c>
      <c r="I3583">
        <v>0.99996861361201705</v>
      </c>
      <c r="J3583">
        <f t="shared" si="110"/>
        <v>0.5299192642332049</v>
      </c>
      <c r="K3583">
        <f t="shared" si="111"/>
        <v>0.70710678118654757</v>
      </c>
    </row>
    <row r="3584" spans="1:11" x14ac:dyDescent="0.25">
      <c r="A3584">
        <v>3571</v>
      </c>
      <c r="B3584">
        <v>32</v>
      </c>
      <c r="C3584">
        <v>45</v>
      </c>
      <c r="D3584">
        <v>-500</v>
      </c>
      <c r="E3584">
        <v>3828017.4504752401</v>
      </c>
      <c r="F3584">
        <v>3828017.4504752401</v>
      </c>
      <c r="G3584">
        <v>3360166.4744902002</v>
      </c>
      <c r="H3584">
        <v>5413634.1954629701</v>
      </c>
      <c r="I3584">
        <v>0.99984307298573705</v>
      </c>
      <c r="J3584">
        <f t="shared" si="110"/>
        <v>0.5299192642332049</v>
      </c>
      <c r="K3584">
        <f t="shared" si="111"/>
        <v>0.70710678118654757</v>
      </c>
    </row>
    <row r="3585" spans="1:11" x14ac:dyDescent="0.25">
      <c r="A3585">
        <v>3572</v>
      </c>
      <c r="B3585">
        <v>32</v>
      </c>
      <c r="C3585">
        <v>45</v>
      </c>
      <c r="D3585">
        <v>-1000</v>
      </c>
      <c r="E3585">
        <v>3827717.62019546</v>
      </c>
      <c r="F3585">
        <v>3827717.62019546</v>
      </c>
      <c r="G3585">
        <v>3359901.5148580899</v>
      </c>
      <c r="H3585">
        <v>5413210.1714148903</v>
      </c>
      <c r="I3585">
        <v>0.99968615828559604</v>
      </c>
      <c r="J3585">
        <f t="shared" si="110"/>
        <v>0.5299192642332049</v>
      </c>
      <c r="K3585">
        <f t="shared" si="111"/>
        <v>0.70710678118654757</v>
      </c>
    </row>
    <row r="3586" spans="1:11" x14ac:dyDescent="0.25">
      <c r="A3586">
        <v>3573</v>
      </c>
      <c r="B3586">
        <v>32</v>
      </c>
      <c r="C3586">
        <v>45</v>
      </c>
      <c r="D3586">
        <v>-10000</v>
      </c>
      <c r="E3586">
        <v>3822320.6751593798</v>
      </c>
      <c r="F3586">
        <v>3822320.6751593798</v>
      </c>
      <c r="G3586">
        <v>3355132.2414799901</v>
      </c>
      <c r="H3586">
        <v>5405577.7385494802</v>
      </c>
      <c r="I3586">
        <v>0.99686379939799097</v>
      </c>
      <c r="J3586">
        <f t="shared" ref="J3586:J3649" si="112">SIN(B3586*PI()/180)</f>
        <v>0.5299192642332049</v>
      </c>
      <c r="K3586">
        <f t="shared" ref="K3586:K3649" si="113">COS(C3586*PI()/180)</f>
        <v>0.70710678118654757</v>
      </c>
    </row>
    <row r="3587" spans="1:11" x14ac:dyDescent="0.25">
      <c r="A3587">
        <v>3574</v>
      </c>
      <c r="B3587">
        <v>32</v>
      </c>
      <c r="C3587">
        <v>45</v>
      </c>
      <c r="D3587">
        <v>-50000</v>
      </c>
      <c r="E3587">
        <v>3798334.2527768002</v>
      </c>
      <c r="F3587">
        <v>3798334.2527768002</v>
      </c>
      <c r="G3587">
        <v>3333935.47091066</v>
      </c>
      <c r="H3587">
        <v>5371655.8147032196</v>
      </c>
      <c r="I3587">
        <v>0.98436825347928503</v>
      </c>
      <c r="J3587">
        <f t="shared" si="112"/>
        <v>0.5299192642332049</v>
      </c>
      <c r="K3587">
        <f t="shared" si="113"/>
        <v>0.70710678118654757</v>
      </c>
    </row>
    <row r="3588" spans="1:11" x14ac:dyDescent="0.25">
      <c r="A3588">
        <v>3575</v>
      </c>
      <c r="B3588">
        <v>32</v>
      </c>
      <c r="C3588">
        <v>45</v>
      </c>
      <c r="D3588">
        <v>-100000</v>
      </c>
      <c r="E3588">
        <v>3768351.2247985699</v>
      </c>
      <c r="F3588">
        <v>3768351.2247985699</v>
      </c>
      <c r="G3588">
        <v>3307439.5076990002</v>
      </c>
      <c r="H3588">
        <v>5329253.4098953996</v>
      </c>
      <c r="I3588">
        <v>0.96885964818189196</v>
      </c>
      <c r="J3588">
        <f t="shared" si="112"/>
        <v>0.5299192642332049</v>
      </c>
      <c r="K3588">
        <f t="shared" si="113"/>
        <v>0.70710678118654757</v>
      </c>
    </row>
    <row r="3589" spans="1:11" x14ac:dyDescent="0.25">
      <c r="A3589">
        <v>3576</v>
      </c>
      <c r="B3589">
        <v>32</v>
      </c>
      <c r="C3589">
        <v>45</v>
      </c>
      <c r="D3589">
        <v>-200000</v>
      </c>
      <c r="E3589">
        <v>3708385.1688421099</v>
      </c>
      <c r="F3589">
        <v>3708385.1688421099</v>
      </c>
      <c r="G3589">
        <v>3254447.5812756801</v>
      </c>
      <c r="H3589">
        <v>5244448.6002797596</v>
      </c>
      <c r="I3589">
        <v>0.93821186125706901</v>
      </c>
      <c r="J3589">
        <f t="shared" si="112"/>
        <v>0.5299192642332049</v>
      </c>
      <c r="K3589">
        <f t="shared" si="113"/>
        <v>0.70710678118654757</v>
      </c>
    </row>
    <row r="3590" spans="1:11" x14ac:dyDescent="0.25">
      <c r="A3590">
        <v>3577</v>
      </c>
      <c r="B3590">
        <v>32</v>
      </c>
      <c r="C3590">
        <v>45</v>
      </c>
      <c r="D3590">
        <v>-300000</v>
      </c>
      <c r="E3590">
        <v>3648419.11288566</v>
      </c>
      <c r="F3590">
        <v>3648419.11288566</v>
      </c>
      <c r="G3590">
        <v>3201455.65485236</v>
      </c>
      <c r="H3590">
        <v>5159643.7906641196</v>
      </c>
      <c r="I3590">
        <v>0.90805663922553204</v>
      </c>
      <c r="J3590">
        <f t="shared" si="112"/>
        <v>0.5299192642332049</v>
      </c>
      <c r="K3590">
        <f t="shared" si="113"/>
        <v>0.70710678118654757</v>
      </c>
    </row>
    <row r="3591" spans="1:11" x14ac:dyDescent="0.25">
      <c r="A3591">
        <v>3578</v>
      </c>
      <c r="B3591">
        <v>32</v>
      </c>
      <c r="C3591">
        <v>45</v>
      </c>
      <c r="D3591">
        <v>-400000</v>
      </c>
      <c r="E3591">
        <v>3588453.0569292</v>
      </c>
      <c r="F3591">
        <v>3588453.0569292</v>
      </c>
      <c r="G3591">
        <v>3148463.7284290399</v>
      </c>
      <c r="H3591">
        <v>5074838.9810484704</v>
      </c>
      <c r="I3591">
        <v>0.87839398208727903</v>
      </c>
      <c r="J3591">
        <f t="shared" si="112"/>
        <v>0.5299192642332049</v>
      </c>
      <c r="K3591">
        <f t="shared" si="113"/>
        <v>0.70710678118654757</v>
      </c>
    </row>
    <row r="3592" spans="1:11" x14ac:dyDescent="0.25">
      <c r="A3592">
        <v>3579</v>
      </c>
      <c r="B3592">
        <v>32</v>
      </c>
      <c r="C3592">
        <v>45</v>
      </c>
      <c r="D3592">
        <v>-500000</v>
      </c>
      <c r="E3592">
        <v>3528487.0009727501</v>
      </c>
      <c r="F3592">
        <v>3528487.0009727501</v>
      </c>
      <c r="G3592">
        <v>3095471.8020057199</v>
      </c>
      <c r="H3592">
        <v>4990034.1714328304</v>
      </c>
      <c r="I3592">
        <v>0.84922388984231001</v>
      </c>
      <c r="J3592">
        <f t="shared" si="112"/>
        <v>0.5299192642332049</v>
      </c>
      <c r="K3592">
        <f t="shared" si="113"/>
        <v>0.70710678118654757</v>
      </c>
    </row>
    <row r="3593" spans="1:11" x14ac:dyDescent="0.25">
      <c r="A3593">
        <v>3580</v>
      </c>
      <c r="B3593">
        <v>32</v>
      </c>
      <c r="C3593">
        <v>45</v>
      </c>
      <c r="D3593">
        <v>-750000</v>
      </c>
      <c r="E3593">
        <v>3378571.86108161</v>
      </c>
      <c r="F3593">
        <v>3378571.86108161</v>
      </c>
      <c r="G3593">
        <v>2962991.9859474199</v>
      </c>
      <c r="H3593">
        <v>4778022.1473937202</v>
      </c>
      <c r="I3593">
        <v>0.77845363063801098</v>
      </c>
      <c r="J3593">
        <f t="shared" si="112"/>
        <v>0.5299192642332049</v>
      </c>
      <c r="K3593">
        <f t="shared" si="113"/>
        <v>0.70710678118654757</v>
      </c>
    </row>
    <row r="3594" spans="1:11" x14ac:dyDescent="0.25">
      <c r="A3594">
        <v>3581</v>
      </c>
      <c r="B3594">
        <v>32</v>
      </c>
      <c r="C3594">
        <v>45</v>
      </c>
      <c r="D3594">
        <v>-1000000</v>
      </c>
      <c r="E3594">
        <v>3228656.7211904698</v>
      </c>
      <c r="F3594">
        <v>3228656.7211904698</v>
      </c>
      <c r="G3594">
        <v>2830512.1698891199</v>
      </c>
      <c r="H3594">
        <v>4566010.1233546203</v>
      </c>
      <c r="I3594">
        <v>0.71076190201674205</v>
      </c>
      <c r="J3594">
        <f t="shared" si="112"/>
        <v>0.5299192642332049</v>
      </c>
      <c r="K3594">
        <f t="shared" si="113"/>
        <v>0.70710678118654757</v>
      </c>
    </row>
    <row r="3595" spans="1:11" x14ac:dyDescent="0.25">
      <c r="A3595">
        <v>3582</v>
      </c>
      <c r="B3595">
        <v>33</v>
      </c>
      <c r="C3595">
        <v>45</v>
      </c>
      <c r="D3595">
        <v>-100</v>
      </c>
      <c r="E3595">
        <v>3786126.1285345601</v>
      </c>
      <c r="F3595">
        <v>3786126.1285345601</v>
      </c>
      <c r="G3595">
        <v>3453904.1772743901</v>
      </c>
      <c r="H3595">
        <v>5354390.9198287204</v>
      </c>
      <c r="I3595">
        <v>0.99996861194706799</v>
      </c>
      <c r="J3595">
        <f t="shared" si="112"/>
        <v>0.54463903501502708</v>
      </c>
      <c r="K3595">
        <f t="shared" si="113"/>
        <v>0.70710678118654757</v>
      </c>
    </row>
    <row r="3596" spans="1:11" x14ac:dyDescent="0.25">
      <c r="A3596">
        <v>3583</v>
      </c>
      <c r="B3596">
        <v>33</v>
      </c>
      <c r="C3596">
        <v>45</v>
      </c>
      <c r="D3596">
        <v>-500</v>
      </c>
      <c r="E3596">
        <v>3785888.9166762498</v>
      </c>
      <c r="F3596">
        <v>3785888.9166762498</v>
      </c>
      <c r="G3596">
        <v>3453686.3216603901</v>
      </c>
      <c r="H3596">
        <v>5354055.4516015397</v>
      </c>
      <c r="I3596">
        <v>0.99984306466151396</v>
      </c>
      <c r="J3596">
        <f t="shared" si="112"/>
        <v>0.54463903501502708</v>
      </c>
      <c r="K3596">
        <f t="shared" si="113"/>
        <v>0.70710678118654757</v>
      </c>
    </row>
    <row r="3597" spans="1:11" x14ac:dyDescent="0.25">
      <c r="A3597">
        <v>3584</v>
      </c>
      <c r="B3597">
        <v>33</v>
      </c>
      <c r="C3597">
        <v>45</v>
      </c>
      <c r="D3597">
        <v>-1000</v>
      </c>
      <c r="E3597">
        <v>3785592.4018533598</v>
      </c>
      <c r="F3597">
        <v>3785592.4018533598</v>
      </c>
      <c r="G3597">
        <v>3453414.0021428801</v>
      </c>
      <c r="H3597">
        <v>5353636.11631756</v>
      </c>
      <c r="I3597">
        <v>0.99968614163846103</v>
      </c>
      <c r="J3597">
        <f t="shared" si="112"/>
        <v>0.54463903501502708</v>
      </c>
      <c r="K3597">
        <f t="shared" si="113"/>
        <v>0.70710678118654757</v>
      </c>
    </row>
    <row r="3598" spans="1:11" x14ac:dyDescent="0.25">
      <c r="A3598">
        <v>3585</v>
      </c>
      <c r="B3598">
        <v>33</v>
      </c>
      <c r="C3598">
        <v>45</v>
      </c>
      <c r="D3598">
        <v>-10000</v>
      </c>
      <c r="E3598">
        <v>3780255.1350413798</v>
      </c>
      <c r="F3598">
        <v>3780255.1350413798</v>
      </c>
      <c r="G3598">
        <v>3448512.2508277399</v>
      </c>
      <c r="H3598">
        <v>5346088.08120606</v>
      </c>
      <c r="I3598">
        <v>0.99686363316246795</v>
      </c>
      <c r="J3598">
        <f t="shared" si="112"/>
        <v>0.54463903501502708</v>
      </c>
      <c r="K3598">
        <f t="shared" si="113"/>
        <v>0.70710678118654757</v>
      </c>
    </row>
    <row r="3599" spans="1:11" x14ac:dyDescent="0.25">
      <c r="A3599">
        <v>3586</v>
      </c>
      <c r="B3599">
        <v>33</v>
      </c>
      <c r="C3599">
        <v>45</v>
      </c>
      <c r="D3599">
        <v>-50000</v>
      </c>
      <c r="E3599">
        <v>3756533.9492103499</v>
      </c>
      <c r="F3599">
        <v>3756533.9492103499</v>
      </c>
      <c r="G3599">
        <v>3426726.6894271402</v>
      </c>
      <c r="H3599">
        <v>5312541.2584882397</v>
      </c>
      <c r="I3599">
        <v>0.98436742754250794</v>
      </c>
      <c r="J3599">
        <f t="shared" si="112"/>
        <v>0.54463903501502708</v>
      </c>
      <c r="K3599">
        <f t="shared" si="113"/>
        <v>0.70710678118654757</v>
      </c>
    </row>
    <row r="3600" spans="1:11" x14ac:dyDescent="0.25">
      <c r="A3600">
        <v>3587</v>
      </c>
      <c r="B3600">
        <v>33</v>
      </c>
      <c r="C3600">
        <v>45</v>
      </c>
      <c r="D3600">
        <v>-100000</v>
      </c>
      <c r="E3600">
        <v>3726882.46692156</v>
      </c>
      <c r="F3600">
        <v>3726882.46692156</v>
      </c>
      <c r="G3600">
        <v>3399494.73767639</v>
      </c>
      <c r="H3600">
        <v>5270607.7300909702</v>
      </c>
      <c r="I3600">
        <v>0.96885800941043498</v>
      </c>
      <c r="J3600">
        <f t="shared" si="112"/>
        <v>0.54463903501502708</v>
      </c>
      <c r="K3600">
        <f t="shared" si="113"/>
        <v>0.70710678118654757</v>
      </c>
    </row>
    <row r="3601" spans="1:11" x14ac:dyDescent="0.25">
      <c r="A3601">
        <v>3588</v>
      </c>
      <c r="B3601">
        <v>33</v>
      </c>
      <c r="C3601">
        <v>45</v>
      </c>
      <c r="D3601">
        <v>-200000</v>
      </c>
      <c r="E3601">
        <v>3667579.5023439801</v>
      </c>
      <c r="F3601">
        <v>3667579.5023439801</v>
      </c>
      <c r="G3601">
        <v>3345030.8341748901</v>
      </c>
      <c r="H3601">
        <v>5186740.6732964301</v>
      </c>
      <c r="I3601">
        <v>0.93820863612254402</v>
      </c>
      <c r="J3601">
        <f t="shared" si="112"/>
        <v>0.54463903501502708</v>
      </c>
      <c r="K3601">
        <f t="shared" si="113"/>
        <v>0.70710678118654757</v>
      </c>
    </row>
    <row r="3602" spans="1:11" x14ac:dyDescent="0.25">
      <c r="A3602">
        <v>3589</v>
      </c>
      <c r="B3602">
        <v>33</v>
      </c>
      <c r="C3602">
        <v>45</v>
      </c>
      <c r="D3602">
        <v>-300000</v>
      </c>
      <c r="E3602">
        <v>3608276.5377663998</v>
      </c>
      <c r="F3602">
        <v>3608276.5377663998</v>
      </c>
      <c r="G3602">
        <v>3290566.9306733902</v>
      </c>
      <c r="H3602">
        <v>5102873.6165018799</v>
      </c>
      <c r="I3602">
        <v>0.90805188013632598</v>
      </c>
      <c r="J3602">
        <f t="shared" si="112"/>
        <v>0.54463903501502708</v>
      </c>
      <c r="K3602">
        <f t="shared" si="113"/>
        <v>0.70710678118654757</v>
      </c>
    </row>
    <row r="3603" spans="1:11" x14ac:dyDescent="0.25">
      <c r="A3603">
        <v>3590</v>
      </c>
      <c r="B3603">
        <v>33</v>
      </c>
      <c r="C3603">
        <v>45</v>
      </c>
      <c r="D3603">
        <v>-400000</v>
      </c>
      <c r="E3603">
        <v>3548973.5731888199</v>
      </c>
      <c r="F3603">
        <v>3548973.5731888199</v>
      </c>
      <c r="G3603">
        <v>3236103.02717188</v>
      </c>
      <c r="H3603">
        <v>5019006.5597073399</v>
      </c>
      <c r="I3603">
        <v>0.878387741451782</v>
      </c>
      <c r="J3603">
        <f t="shared" si="112"/>
        <v>0.54463903501502708</v>
      </c>
      <c r="K3603">
        <f t="shared" si="113"/>
        <v>0.70710678118654757</v>
      </c>
    </row>
    <row r="3604" spans="1:11" x14ac:dyDescent="0.25">
      <c r="A3604">
        <v>3591</v>
      </c>
      <c r="B3604">
        <v>33</v>
      </c>
      <c r="C3604">
        <v>45</v>
      </c>
      <c r="D3604">
        <v>-500000</v>
      </c>
      <c r="E3604">
        <v>3489670.6086112498</v>
      </c>
      <c r="F3604">
        <v>3489670.6086112401</v>
      </c>
      <c r="G3604">
        <v>3181639.1236703801</v>
      </c>
      <c r="H3604">
        <v>4935139.5029127998</v>
      </c>
      <c r="I3604">
        <v>0.84921622006891095</v>
      </c>
      <c r="J3604">
        <f t="shared" si="112"/>
        <v>0.54463903501502708</v>
      </c>
      <c r="K3604">
        <f t="shared" si="113"/>
        <v>0.70710678118654757</v>
      </c>
    </row>
    <row r="3605" spans="1:11" x14ac:dyDescent="0.25">
      <c r="A3605">
        <v>3592</v>
      </c>
      <c r="B3605">
        <v>33</v>
      </c>
      <c r="C3605">
        <v>45</v>
      </c>
      <c r="D3605">
        <v>-750000</v>
      </c>
      <c r="E3605">
        <v>3341413.1971673002</v>
      </c>
      <c r="F3605">
        <v>3341413.1971673002</v>
      </c>
      <c r="G3605">
        <v>3045479.3649166198</v>
      </c>
      <c r="H3605">
        <v>4725471.86092644</v>
      </c>
      <c r="I3605">
        <v>0.77844261730655395</v>
      </c>
      <c r="J3605">
        <f t="shared" si="112"/>
        <v>0.54463903501502708</v>
      </c>
      <c r="K3605">
        <f t="shared" si="113"/>
        <v>0.70710678118654757</v>
      </c>
    </row>
    <row r="3606" spans="1:11" x14ac:dyDescent="0.25">
      <c r="A3606">
        <v>3593</v>
      </c>
      <c r="B3606">
        <v>33</v>
      </c>
      <c r="C3606">
        <v>45</v>
      </c>
      <c r="D3606">
        <v>-1000000</v>
      </c>
      <c r="E3606">
        <v>3193155.78572335</v>
      </c>
      <c r="F3606">
        <v>3193155.78572335</v>
      </c>
      <c r="G3606">
        <v>2909319.6061628698</v>
      </c>
      <c r="H3606">
        <v>4515804.2189400904</v>
      </c>
      <c r="I3606">
        <v>0.710747872679656</v>
      </c>
      <c r="J3606">
        <f t="shared" si="112"/>
        <v>0.54463903501502708</v>
      </c>
      <c r="K3606">
        <f t="shared" si="113"/>
        <v>0.70710678118654757</v>
      </c>
    </row>
    <row r="3607" spans="1:11" x14ac:dyDescent="0.25">
      <c r="A3607">
        <v>3594</v>
      </c>
      <c r="B3607">
        <v>34</v>
      </c>
      <c r="C3607">
        <v>45</v>
      </c>
      <c r="D3607">
        <v>-100</v>
      </c>
      <c r="E3607">
        <v>3742840.2414829498</v>
      </c>
      <c r="F3607">
        <v>3742840.2414829498</v>
      </c>
      <c r="G3607">
        <v>3546390.6444903398</v>
      </c>
      <c r="H3607">
        <v>5293175.43130098</v>
      </c>
      <c r="I3607">
        <v>0.999968610255766</v>
      </c>
      <c r="J3607">
        <f t="shared" si="112"/>
        <v>0.5591929034707469</v>
      </c>
      <c r="K3607">
        <f t="shared" si="113"/>
        <v>0.70710678118654757</v>
      </c>
    </row>
    <row r="3608" spans="1:11" x14ac:dyDescent="0.25">
      <c r="A3608">
        <v>3595</v>
      </c>
      <c r="B3608">
        <v>34</v>
      </c>
      <c r="C3608">
        <v>45</v>
      </c>
      <c r="D3608">
        <v>-500</v>
      </c>
      <c r="E3608">
        <v>3742605.75424719</v>
      </c>
      <c r="F3608">
        <v>3742605.75424719</v>
      </c>
      <c r="G3608">
        <v>3546166.9673289498</v>
      </c>
      <c r="H3608">
        <v>5292843.8162719598</v>
      </c>
      <c r="I3608">
        <v>0.99984305620553804</v>
      </c>
      <c r="J3608">
        <f t="shared" si="112"/>
        <v>0.5591929034707469</v>
      </c>
      <c r="K3608">
        <f t="shared" si="113"/>
        <v>0.70710678118654757</v>
      </c>
    </row>
    <row r="3609" spans="1:11" x14ac:dyDescent="0.25">
      <c r="A3609">
        <v>3596</v>
      </c>
      <c r="B3609">
        <v>34</v>
      </c>
      <c r="C3609">
        <v>45</v>
      </c>
      <c r="D3609">
        <v>-1000</v>
      </c>
      <c r="E3609">
        <v>3742312.6452024798</v>
      </c>
      <c r="F3609">
        <v>3742312.6452024798</v>
      </c>
      <c r="G3609">
        <v>3545887.3708772101</v>
      </c>
      <c r="H3609">
        <v>5292429.2974856803</v>
      </c>
      <c r="I3609">
        <v>0.99968612472783902</v>
      </c>
      <c r="J3609">
        <f t="shared" si="112"/>
        <v>0.5591929034707469</v>
      </c>
      <c r="K3609">
        <f t="shared" si="113"/>
        <v>0.70710678118654757</v>
      </c>
    </row>
    <row r="3610" spans="1:11" x14ac:dyDescent="0.25">
      <c r="A3610">
        <v>3597</v>
      </c>
      <c r="B3610">
        <v>34</v>
      </c>
      <c r="C3610">
        <v>45</v>
      </c>
      <c r="D3610">
        <v>-10000</v>
      </c>
      <c r="E3610">
        <v>3737036.6823977702</v>
      </c>
      <c r="F3610">
        <v>3737036.6823977702</v>
      </c>
      <c r="G3610">
        <v>3540854.6347459801</v>
      </c>
      <c r="H3610">
        <v>5284967.9593326896</v>
      </c>
      <c r="I3610">
        <v>0.99686346429578399</v>
      </c>
      <c r="J3610">
        <f t="shared" si="112"/>
        <v>0.5591929034707469</v>
      </c>
      <c r="K3610">
        <f t="shared" si="113"/>
        <v>0.70710678118654757</v>
      </c>
    </row>
    <row r="3611" spans="1:11" x14ac:dyDescent="0.25">
      <c r="A3611">
        <v>3598</v>
      </c>
      <c r="B3611">
        <v>34</v>
      </c>
      <c r="C3611">
        <v>45</v>
      </c>
      <c r="D3611">
        <v>-50000</v>
      </c>
      <c r="E3611">
        <v>3713587.9588212902</v>
      </c>
      <c r="F3611">
        <v>3713587.9588212902</v>
      </c>
      <c r="G3611">
        <v>3518486.9186071502</v>
      </c>
      <c r="H3611">
        <v>5251806.4564304799</v>
      </c>
      <c r="I3611">
        <v>0.98436658853202696</v>
      </c>
      <c r="J3611">
        <f t="shared" si="112"/>
        <v>0.5591929034707469</v>
      </c>
      <c r="K3611">
        <f t="shared" si="113"/>
        <v>0.70710678118654757</v>
      </c>
    </row>
    <row r="3612" spans="1:11" x14ac:dyDescent="0.25">
      <c r="A3612">
        <v>3599</v>
      </c>
      <c r="B3612">
        <v>34</v>
      </c>
      <c r="C3612">
        <v>45</v>
      </c>
      <c r="D3612">
        <v>-100000</v>
      </c>
      <c r="E3612">
        <v>3684277.0543506802</v>
      </c>
      <c r="F3612">
        <v>3684277.0543506802</v>
      </c>
      <c r="G3612">
        <v>3490527.2734336099</v>
      </c>
      <c r="H3612">
        <v>5210354.5778027298</v>
      </c>
      <c r="I3612">
        <v>0.96885634469681103</v>
      </c>
      <c r="J3612">
        <f t="shared" si="112"/>
        <v>0.5591929034707469</v>
      </c>
      <c r="K3612">
        <f t="shared" si="113"/>
        <v>0.70710678118654757</v>
      </c>
    </row>
    <row r="3613" spans="1:11" x14ac:dyDescent="0.25">
      <c r="A3613">
        <v>3600</v>
      </c>
      <c r="B3613">
        <v>34</v>
      </c>
      <c r="C3613">
        <v>45</v>
      </c>
      <c r="D3613">
        <v>-200000</v>
      </c>
      <c r="E3613">
        <v>3625655.2454094701</v>
      </c>
      <c r="F3613">
        <v>3625655.2454094701</v>
      </c>
      <c r="G3613">
        <v>3434607.9830865301</v>
      </c>
      <c r="H3613">
        <v>5127450.8205472296</v>
      </c>
      <c r="I3613">
        <v>0.93820535992464804</v>
      </c>
      <c r="J3613">
        <f t="shared" si="112"/>
        <v>0.5591929034707469</v>
      </c>
      <c r="K3613">
        <f t="shared" si="113"/>
        <v>0.70710678118654757</v>
      </c>
    </row>
    <row r="3614" spans="1:11" x14ac:dyDescent="0.25">
      <c r="A3614">
        <v>3601</v>
      </c>
      <c r="B3614">
        <v>34</v>
      </c>
      <c r="C3614">
        <v>45</v>
      </c>
      <c r="D3614">
        <v>-300000</v>
      </c>
      <c r="E3614">
        <v>3567033.4364682599</v>
      </c>
      <c r="F3614">
        <v>3567033.4364682599</v>
      </c>
      <c r="G3614">
        <v>3378688.6927394602</v>
      </c>
      <c r="H3614">
        <v>5044547.0632917201</v>
      </c>
      <c r="I3614">
        <v>0.90804704568351002</v>
      </c>
      <c r="J3614">
        <f t="shared" si="112"/>
        <v>0.5591929034707469</v>
      </c>
      <c r="K3614">
        <f t="shared" si="113"/>
        <v>0.70710678118654757</v>
      </c>
    </row>
    <row r="3615" spans="1:11" x14ac:dyDescent="0.25">
      <c r="A3615">
        <v>3602</v>
      </c>
      <c r="B3615">
        <v>34</v>
      </c>
      <c r="C3615">
        <v>45</v>
      </c>
      <c r="D3615">
        <v>-400000</v>
      </c>
      <c r="E3615">
        <v>3508411.6275270502</v>
      </c>
      <c r="F3615">
        <v>3508411.6275270502</v>
      </c>
      <c r="G3615">
        <v>3322769.4023923902</v>
      </c>
      <c r="H3615">
        <v>4961643.3060362199</v>
      </c>
      <c r="I3615">
        <v>0.87838140197339798</v>
      </c>
      <c r="J3615">
        <f t="shared" si="112"/>
        <v>0.5591929034707469</v>
      </c>
      <c r="K3615">
        <f t="shared" si="113"/>
        <v>0.70710678118654757</v>
      </c>
    </row>
    <row r="3616" spans="1:11" x14ac:dyDescent="0.25">
      <c r="A3616">
        <v>3603</v>
      </c>
      <c r="B3616">
        <v>34</v>
      </c>
      <c r="C3616">
        <v>45</v>
      </c>
      <c r="D3616">
        <v>-500000</v>
      </c>
      <c r="E3616">
        <v>3449789.8185858401</v>
      </c>
      <c r="F3616">
        <v>3449789.8185858401</v>
      </c>
      <c r="G3616">
        <v>3266850.11204531</v>
      </c>
      <c r="H3616">
        <v>4878739.5487807197</v>
      </c>
      <c r="I3616">
        <v>0.84920842879431002</v>
      </c>
      <c r="J3616">
        <f t="shared" si="112"/>
        <v>0.5591929034707469</v>
      </c>
      <c r="K3616">
        <f t="shared" si="113"/>
        <v>0.70710678118654757</v>
      </c>
    </row>
    <row r="3617" spans="1:11" x14ac:dyDescent="0.25">
      <c r="A3617">
        <v>3604</v>
      </c>
      <c r="B3617">
        <v>34</v>
      </c>
      <c r="C3617">
        <v>45</v>
      </c>
      <c r="D3617">
        <v>-750000</v>
      </c>
      <c r="E3617">
        <v>3303235.2962328098</v>
      </c>
      <c r="F3617">
        <v>3303235.2962328098</v>
      </c>
      <c r="G3617">
        <v>3127051.8861776199</v>
      </c>
      <c r="H3617">
        <v>4671480.15564196</v>
      </c>
      <c r="I3617">
        <v>0.77843142941982602</v>
      </c>
      <c r="J3617">
        <f t="shared" si="112"/>
        <v>0.5591929034707469</v>
      </c>
      <c r="K3617">
        <f t="shared" si="113"/>
        <v>0.70710678118654757</v>
      </c>
    </row>
    <row r="3618" spans="1:11" x14ac:dyDescent="0.25">
      <c r="A3618">
        <v>3605</v>
      </c>
      <c r="B3618">
        <v>34</v>
      </c>
      <c r="C3618">
        <v>45</v>
      </c>
      <c r="D3618">
        <v>-1000000</v>
      </c>
      <c r="E3618">
        <v>3156680.7738797902</v>
      </c>
      <c r="F3618">
        <v>3156680.7738797902</v>
      </c>
      <c r="G3618">
        <v>2987253.6603099401</v>
      </c>
      <c r="H3618">
        <v>4464220.76250319</v>
      </c>
      <c r="I3618">
        <v>0.71073362086424996</v>
      </c>
      <c r="J3618">
        <f t="shared" si="112"/>
        <v>0.5591929034707469</v>
      </c>
      <c r="K3618">
        <f t="shared" si="113"/>
        <v>0.70710678118654757</v>
      </c>
    </row>
    <row r="3619" spans="1:11" x14ac:dyDescent="0.25">
      <c r="A3619">
        <v>3606</v>
      </c>
      <c r="B3619">
        <v>35</v>
      </c>
      <c r="C3619">
        <v>45</v>
      </c>
      <c r="D3619">
        <v>-100</v>
      </c>
      <c r="E3619">
        <v>3698412.36440926</v>
      </c>
      <c r="F3619">
        <v>3698412.36440926</v>
      </c>
      <c r="G3619">
        <v>3637809.5517344601</v>
      </c>
      <c r="H3619">
        <v>5230344.9249959197</v>
      </c>
      <c r="I3619">
        <v>0.99996860854016101</v>
      </c>
      <c r="J3619">
        <f t="shared" si="112"/>
        <v>0.57357643635104605</v>
      </c>
      <c r="K3619">
        <f t="shared" si="113"/>
        <v>0.70710678118654757</v>
      </c>
    </row>
    <row r="3620" spans="1:11" x14ac:dyDescent="0.25">
      <c r="A3620">
        <v>3607</v>
      </c>
      <c r="B3620">
        <v>35</v>
      </c>
      <c r="C3620">
        <v>45</v>
      </c>
      <c r="D3620">
        <v>-500</v>
      </c>
      <c r="E3620">
        <v>3698180.6732231299</v>
      </c>
      <c r="F3620">
        <v>3698180.6732231299</v>
      </c>
      <c r="G3620">
        <v>3637580.1211599102</v>
      </c>
      <c r="H3620">
        <v>5230017.2641782099</v>
      </c>
      <c r="I3620">
        <v>0.99984304762804999</v>
      </c>
      <c r="J3620">
        <f t="shared" si="112"/>
        <v>0.57357643635104605</v>
      </c>
      <c r="K3620">
        <f t="shared" si="113"/>
        <v>0.70710678118654757</v>
      </c>
    </row>
    <row r="3621" spans="1:11" x14ac:dyDescent="0.25">
      <c r="A3621">
        <v>3608</v>
      </c>
      <c r="B3621">
        <v>35</v>
      </c>
      <c r="C3621">
        <v>45</v>
      </c>
      <c r="D3621">
        <v>-1000</v>
      </c>
      <c r="E3621">
        <v>3697891.0592404599</v>
      </c>
      <c r="F3621">
        <v>3697891.0592404599</v>
      </c>
      <c r="G3621">
        <v>3637293.3329417398</v>
      </c>
      <c r="H3621">
        <v>5229607.6881560702</v>
      </c>
      <c r="I3621">
        <v>0.99968610757421295</v>
      </c>
      <c r="J3621">
        <f t="shared" si="112"/>
        <v>0.57357643635104605</v>
      </c>
      <c r="K3621">
        <f t="shared" si="113"/>
        <v>0.70710678118654757</v>
      </c>
    </row>
    <row r="3622" spans="1:11" x14ac:dyDescent="0.25">
      <c r="A3622">
        <v>3609</v>
      </c>
      <c r="B3622">
        <v>35</v>
      </c>
      <c r="C3622">
        <v>45</v>
      </c>
      <c r="D3622">
        <v>-10000</v>
      </c>
      <c r="E3622">
        <v>3692678.0075524002</v>
      </c>
      <c r="F3622">
        <v>3692678.0075524002</v>
      </c>
      <c r="G3622">
        <v>3632131.1450145799</v>
      </c>
      <c r="H3622">
        <v>5222235.3197574597</v>
      </c>
      <c r="I3622">
        <v>0.99686329300245802</v>
      </c>
      <c r="J3622">
        <f t="shared" si="112"/>
        <v>0.57357643635104605</v>
      </c>
      <c r="K3622">
        <f t="shared" si="113"/>
        <v>0.70710678118654757</v>
      </c>
    </row>
    <row r="3623" spans="1:11" x14ac:dyDescent="0.25">
      <c r="A3623">
        <v>3610</v>
      </c>
      <c r="B3623">
        <v>35</v>
      </c>
      <c r="C3623">
        <v>45</v>
      </c>
      <c r="D3623">
        <v>-50000</v>
      </c>
      <c r="E3623">
        <v>3669508.88893882</v>
      </c>
      <c r="F3623">
        <v>3669508.88893882</v>
      </c>
      <c r="G3623">
        <v>3609188.0875605401</v>
      </c>
      <c r="H3623">
        <v>5189469.2379858997</v>
      </c>
      <c r="I3623">
        <v>0.98436573746393796</v>
      </c>
      <c r="J3623">
        <f t="shared" si="112"/>
        <v>0.57357643635104605</v>
      </c>
      <c r="K3623">
        <f t="shared" si="113"/>
        <v>0.70710678118654757</v>
      </c>
    </row>
    <row r="3624" spans="1:11" x14ac:dyDescent="0.25">
      <c r="A3624">
        <v>3611</v>
      </c>
      <c r="B3624">
        <v>35</v>
      </c>
      <c r="C3624">
        <v>45</v>
      </c>
      <c r="D3624">
        <v>-100000</v>
      </c>
      <c r="E3624">
        <v>3640547.49067184</v>
      </c>
      <c r="F3624">
        <v>3640547.49067184</v>
      </c>
      <c r="G3624">
        <v>3580509.2657429902</v>
      </c>
      <c r="H3624">
        <v>5148511.6357714497</v>
      </c>
      <c r="I3624">
        <v>0.96885465605699905</v>
      </c>
      <c r="J3624">
        <f t="shared" si="112"/>
        <v>0.57357643635104605</v>
      </c>
      <c r="K3624">
        <f t="shared" si="113"/>
        <v>0.70710678118654757</v>
      </c>
    </row>
    <row r="3625" spans="1:11" x14ac:dyDescent="0.25">
      <c r="A3625">
        <v>3612</v>
      </c>
      <c r="B3625">
        <v>35</v>
      </c>
      <c r="C3625">
        <v>45</v>
      </c>
      <c r="D3625">
        <v>-200000</v>
      </c>
      <c r="E3625">
        <v>3582624.6941378801</v>
      </c>
      <c r="F3625">
        <v>3582624.6941378801</v>
      </c>
      <c r="G3625">
        <v>3523151.6221078802</v>
      </c>
      <c r="H3625">
        <v>5066596.4313425599</v>
      </c>
      <c r="I3625">
        <v>0.93820203663048696</v>
      </c>
      <c r="J3625">
        <f t="shared" si="112"/>
        <v>0.57357643635104605</v>
      </c>
      <c r="K3625">
        <f t="shared" si="113"/>
        <v>0.70710678118654757</v>
      </c>
    </row>
    <row r="3626" spans="1:11" x14ac:dyDescent="0.25">
      <c r="A3626">
        <v>3613</v>
      </c>
      <c r="B3626">
        <v>35</v>
      </c>
      <c r="C3626">
        <v>45</v>
      </c>
      <c r="D3626">
        <v>-300000</v>
      </c>
      <c r="E3626">
        <v>3524701.89760393</v>
      </c>
      <c r="F3626">
        <v>3524701.8976039202</v>
      </c>
      <c r="G3626">
        <v>3465793.97847278</v>
      </c>
      <c r="H3626">
        <v>4984681.2269136598</v>
      </c>
      <c r="I3626">
        <v>0.90804214172046405</v>
      </c>
      <c r="J3626">
        <f t="shared" si="112"/>
        <v>0.57357643635104605</v>
      </c>
      <c r="K3626">
        <f t="shared" si="113"/>
        <v>0.70710678118654757</v>
      </c>
    </row>
    <row r="3627" spans="1:11" x14ac:dyDescent="0.25">
      <c r="A3627">
        <v>3614</v>
      </c>
      <c r="B3627">
        <v>35</v>
      </c>
      <c r="C3627">
        <v>45</v>
      </c>
      <c r="D3627">
        <v>-400000</v>
      </c>
      <c r="E3627">
        <v>3466779.1010699701</v>
      </c>
      <c r="F3627">
        <v>3466779.1010699701</v>
      </c>
      <c r="G3627">
        <v>3408436.33483767</v>
      </c>
      <c r="H3627">
        <v>4902766.0224847598</v>
      </c>
      <c r="I3627">
        <v>0.87837497132692799</v>
      </c>
      <c r="J3627">
        <f t="shared" si="112"/>
        <v>0.57357643635104605</v>
      </c>
      <c r="K3627">
        <f t="shared" si="113"/>
        <v>0.70710678118654757</v>
      </c>
    </row>
    <row r="3628" spans="1:11" x14ac:dyDescent="0.25">
      <c r="A3628">
        <v>3615</v>
      </c>
      <c r="B3628">
        <v>35</v>
      </c>
      <c r="C3628">
        <v>45</v>
      </c>
      <c r="D3628">
        <v>-500000</v>
      </c>
      <c r="E3628">
        <v>3408856.3045360101</v>
      </c>
      <c r="F3628">
        <v>3408856.3045360101</v>
      </c>
      <c r="G3628">
        <v>3351078.6912025702</v>
      </c>
      <c r="H3628">
        <v>4820850.8180558598</v>
      </c>
      <c r="I3628">
        <v>0.84920052544988101</v>
      </c>
      <c r="J3628">
        <f t="shared" si="112"/>
        <v>0.57357643635104605</v>
      </c>
      <c r="K3628">
        <f t="shared" si="113"/>
        <v>0.70710678118654757</v>
      </c>
    </row>
    <row r="3629" spans="1:11" x14ac:dyDescent="0.25">
      <c r="A3629">
        <v>3616</v>
      </c>
      <c r="B3629">
        <v>35</v>
      </c>
      <c r="C3629">
        <v>45</v>
      </c>
      <c r="D3629">
        <v>-750000</v>
      </c>
      <c r="E3629">
        <v>3264049.3132011201</v>
      </c>
      <c r="F3629">
        <v>3264049.3132011201</v>
      </c>
      <c r="G3629">
        <v>3207684.5821148101</v>
      </c>
      <c r="H3629">
        <v>4616062.8069836097</v>
      </c>
      <c r="I3629">
        <v>0.77842008051690104</v>
      </c>
      <c r="J3629">
        <f t="shared" si="112"/>
        <v>0.57357643635104605</v>
      </c>
      <c r="K3629">
        <f t="shared" si="113"/>
        <v>0.70710678118654757</v>
      </c>
    </row>
    <row r="3630" spans="1:11" x14ac:dyDescent="0.25">
      <c r="A3630">
        <v>3617</v>
      </c>
      <c r="B3630">
        <v>35</v>
      </c>
      <c r="C3630">
        <v>45</v>
      </c>
      <c r="D3630">
        <v>-1000000</v>
      </c>
      <c r="E3630">
        <v>3119242.3218662301</v>
      </c>
      <c r="F3630">
        <v>3119242.3218662301</v>
      </c>
      <c r="G3630">
        <v>3064290.4730270398</v>
      </c>
      <c r="H3630">
        <v>4411274.7959113596</v>
      </c>
      <c r="I3630">
        <v>0.71071916381197398</v>
      </c>
      <c r="J3630">
        <f t="shared" si="112"/>
        <v>0.57357643635104605</v>
      </c>
      <c r="K3630">
        <f t="shared" si="113"/>
        <v>0.70710678118654757</v>
      </c>
    </row>
    <row r="3631" spans="1:11" x14ac:dyDescent="0.25">
      <c r="A3631">
        <v>3618</v>
      </c>
      <c r="B3631">
        <v>36</v>
      </c>
      <c r="C3631">
        <v>45</v>
      </c>
      <c r="D3631">
        <v>-100</v>
      </c>
      <c r="E3631">
        <v>3652855.5610388601</v>
      </c>
      <c r="F3631">
        <v>3652855.5610388601</v>
      </c>
      <c r="G3631">
        <v>3728132.89730606</v>
      </c>
      <c r="H3631">
        <v>5165917.8758111401</v>
      </c>
      <c r="I3631">
        <v>0.99996860680233002</v>
      </c>
      <c r="J3631">
        <f t="shared" si="112"/>
        <v>0.58778525229247314</v>
      </c>
      <c r="K3631">
        <f t="shared" si="113"/>
        <v>0.70710678118654757</v>
      </c>
    </row>
    <row r="3632" spans="1:11" x14ac:dyDescent="0.25">
      <c r="A3632">
        <v>3619</v>
      </c>
      <c r="B3632">
        <v>36</v>
      </c>
      <c r="C3632">
        <v>45</v>
      </c>
      <c r="D3632">
        <v>-500</v>
      </c>
      <c r="E3632">
        <v>3652626.7364777299</v>
      </c>
      <c r="F3632">
        <v>3652626.7364777299</v>
      </c>
      <c r="G3632">
        <v>3727897.7832051399</v>
      </c>
      <c r="H3632">
        <v>5165594.2690133797</v>
      </c>
      <c r="I3632">
        <v>0.99984303893944304</v>
      </c>
      <c r="J3632">
        <f t="shared" si="112"/>
        <v>0.58778525229247314</v>
      </c>
      <c r="K3632">
        <f t="shared" si="113"/>
        <v>0.70710678118654757</v>
      </c>
    </row>
    <row r="3633" spans="1:11" x14ac:dyDescent="0.25">
      <c r="A3633">
        <v>3620</v>
      </c>
      <c r="B3633">
        <v>36</v>
      </c>
      <c r="C3633">
        <v>45</v>
      </c>
      <c r="D3633">
        <v>-1000</v>
      </c>
      <c r="E3633">
        <v>3652340.7057763198</v>
      </c>
      <c r="F3633">
        <v>3652340.7057763198</v>
      </c>
      <c r="G3633">
        <v>3727603.8905789899</v>
      </c>
      <c r="H3633">
        <v>5165189.7605162002</v>
      </c>
      <c r="I3633">
        <v>0.99968609019836696</v>
      </c>
      <c r="J3633">
        <f t="shared" si="112"/>
        <v>0.58778525229247314</v>
      </c>
      <c r="K3633">
        <f t="shared" si="113"/>
        <v>0.70710678118654757</v>
      </c>
    </row>
    <row r="3634" spans="1:11" x14ac:dyDescent="0.25">
      <c r="A3634">
        <v>3621</v>
      </c>
      <c r="B3634">
        <v>36</v>
      </c>
      <c r="C3634">
        <v>45</v>
      </c>
      <c r="D3634">
        <v>-10000</v>
      </c>
      <c r="E3634">
        <v>3647192.1531509599</v>
      </c>
      <c r="F3634">
        <v>3647192.1531509599</v>
      </c>
      <c r="G3634">
        <v>3722313.8233083598</v>
      </c>
      <c r="H3634">
        <v>5157908.6075668205</v>
      </c>
      <c r="I3634">
        <v>0.99686311949004303</v>
      </c>
      <c r="J3634">
        <f t="shared" si="112"/>
        <v>0.58778525229247314</v>
      </c>
      <c r="K3634">
        <f t="shared" si="113"/>
        <v>0.70710678118654757</v>
      </c>
    </row>
    <row r="3635" spans="1:11" x14ac:dyDescent="0.25">
      <c r="A3635">
        <v>3622</v>
      </c>
      <c r="B3635">
        <v>36</v>
      </c>
      <c r="C3635">
        <v>45</v>
      </c>
      <c r="D3635">
        <v>-50000</v>
      </c>
      <c r="E3635">
        <v>3624309.69703825</v>
      </c>
      <c r="F3635">
        <v>3624309.69703825</v>
      </c>
      <c r="G3635">
        <v>3698802.4132166598</v>
      </c>
      <c r="H3635">
        <v>5125547.9277918302</v>
      </c>
      <c r="I3635">
        <v>0.98436487536944794</v>
      </c>
      <c r="J3635">
        <f t="shared" si="112"/>
        <v>0.58778525229247314</v>
      </c>
      <c r="K3635">
        <f t="shared" si="113"/>
        <v>0.70710678118654757</v>
      </c>
    </row>
    <row r="3636" spans="1:11" x14ac:dyDescent="0.25">
      <c r="A3636">
        <v>3623</v>
      </c>
      <c r="B3636">
        <v>36</v>
      </c>
      <c r="C3636">
        <v>45</v>
      </c>
      <c r="D3636">
        <v>-100000</v>
      </c>
      <c r="E3636">
        <v>3595706.62689737</v>
      </c>
      <c r="F3636">
        <v>3595706.62689737</v>
      </c>
      <c r="G3636">
        <v>3669413.1506020399</v>
      </c>
      <c r="H3636">
        <v>5085097.0780730797</v>
      </c>
      <c r="I3636">
        <v>0.96885294553696799</v>
      </c>
      <c r="J3636">
        <f t="shared" si="112"/>
        <v>0.58778525229247314</v>
      </c>
      <c r="K3636">
        <f t="shared" si="113"/>
        <v>0.70710678118654757</v>
      </c>
    </row>
    <row r="3637" spans="1:11" x14ac:dyDescent="0.25">
      <c r="A3637">
        <v>3624</v>
      </c>
      <c r="B3637">
        <v>36</v>
      </c>
      <c r="C3637">
        <v>45</v>
      </c>
      <c r="D3637">
        <v>-200000</v>
      </c>
      <c r="E3637">
        <v>3538500.4866156001</v>
      </c>
      <c r="F3637">
        <v>3538500.4866156001</v>
      </c>
      <c r="G3637">
        <v>3610634.6253727898</v>
      </c>
      <c r="H3637">
        <v>5004195.3786355797</v>
      </c>
      <c r="I3637">
        <v>0.93819867026622705</v>
      </c>
      <c r="J3637">
        <f t="shared" si="112"/>
        <v>0.58778525229247314</v>
      </c>
      <c r="K3637">
        <f t="shared" si="113"/>
        <v>0.70710678118654757</v>
      </c>
    </row>
    <row r="3638" spans="1:11" x14ac:dyDescent="0.25">
      <c r="A3638">
        <v>3625</v>
      </c>
      <c r="B3638">
        <v>36</v>
      </c>
      <c r="C3638">
        <v>45</v>
      </c>
      <c r="D3638">
        <v>-300000</v>
      </c>
      <c r="E3638">
        <v>3481294.3463338302</v>
      </c>
      <c r="F3638">
        <v>3481294.3463338302</v>
      </c>
      <c r="G3638">
        <v>3551856.10014355</v>
      </c>
      <c r="H3638">
        <v>4923293.67919809</v>
      </c>
      <c r="I3638">
        <v>0.90803717418777596</v>
      </c>
      <c r="J3638">
        <f t="shared" si="112"/>
        <v>0.58778525229247314</v>
      </c>
      <c r="K3638">
        <f t="shared" si="113"/>
        <v>0.70710678118654757</v>
      </c>
    </row>
    <row r="3639" spans="1:11" x14ac:dyDescent="0.25">
      <c r="A3639">
        <v>3626</v>
      </c>
      <c r="B3639">
        <v>36</v>
      </c>
      <c r="C3639">
        <v>45</v>
      </c>
      <c r="D3639">
        <v>-400000</v>
      </c>
      <c r="E3639">
        <v>3424088.20605207</v>
      </c>
      <c r="F3639">
        <v>3424088.20605207</v>
      </c>
      <c r="G3639">
        <v>3493077.5749142999</v>
      </c>
      <c r="H3639">
        <v>4842391.97976059</v>
      </c>
      <c r="I3639">
        <v>0.87836845730161495</v>
      </c>
      <c r="J3639">
        <f t="shared" si="112"/>
        <v>0.58778525229247314</v>
      </c>
      <c r="K3639">
        <f t="shared" si="113"/>
        <v>0.70710678118654757</v>
      </c>
    </row>
    <row r="3640" spans="1:11" x14ac:dyDescent="0.25">
      <c r="A3640">
        <v>3627</v>
      </c>
      <c r="B3640">
        <v>36</v>
      </c>
      <c r="C3640">
        <v>45</v>
      </c>
      <c r="D3640">
        <v>-500000</v>
      </c>
      <c r="E3640">
        <v>3366882.0657703001</v>
      </c>
      <c r="F3640">
        <v>3366882.0657703001</v>
      </c>
      <c r="G3640">
        <v>3434299.0496850498</v>
      </c>
      <c r="H3640">
        <v>4761490.2803231003</v>
      </c>
      <c r="I3640">
        <v>0.849192519607744</v>
      </c>
      <c r="J3640">
        <f t="shared" si="112"/>
        <v>0.58778525229247314</v>
      </c>
      <c r="K3640">
        <f t="shared" si="113"/>
        <v>0.70710678118654757</v>
      </c>
    </row>
    <row r="3641" spans="1:11" x14ac:dyDescent="0.25">
      <c r="A3641">
        <v>3628</v>
      </c>
      <c r="B3641">
        <v>36</v>
      </c>
      <c r="C3641">
        <v>45</v>
      </c>
      <c r="D3641">
        <v>-750000</v>
      </c>
      <c r="E3641">
        <v>3223866.7150658802</v>
      </c>
      <c r="F3641">
        <v>3223866.7150658802</v>
      </c>
      <c r="G3641">
        <v>3287352.7366119302</v>
      </c>
      <c r="H3641">
        <v>4559236.0317293601</v>
      </c>
      <c r="I3641">
        <v>0.77840858433933702</v>
      </c>
      <c r="J3641">
        <f t="shared" si="112"/>
        <v>0.58778525229247314</v>
      </c>
      <c r="K3641">
        <f t="shared" si="113"/>
        <v>0.70710678118654757</v>
      </c>
    </row>
    <row r="3642" spans="1:11" x14ac:dyDescent="0.25">
      <c r="A3642">
        <v>3629</v>
      </c>
      <c r="B3642">
        <v>36</v>
      </c>
      <c r="C3642">
        <v>45</v>
      </c>
      <c r="D3642">
        <v>-1000000</v>
      </c>
      <c r="E3642">
        <v>3080851.3643614501</v>
      </c>
      <c r="F3642">
        <v>3080851.3643614501</v>
      </c>
      <c r="G3642">
        <v>3140406.4235388101</v>
      </c>
      <c r="H3642">
        <v>4356981.7831356302</v>
      </c>
      <c r="I3642">
        <v>0.71070451902274301</v>
      </c>
      <c r="J3642">
        <f t="shared" si="112"/>
        <v>0.58778525229247314</v>
      </c>
      <c r="K3642">
        <f t="shared" si="113"/>
        <v>0.70710678118654757</v>
      </c>
    </row>
    <row r="3643" spans="1:11" x14ac:dyDescent="0.25">
      <c r="A3643">
        <v>3630</v>
      </c>
      <c r="B3643">
        <v>37</v>
      </c>
      <c r="C3643">
        <v>45</v>
      </c>
      <c r="D3643">
        <v>-100</v>
      </c>
      <c r="E3643">
        <v>3606183.24526275</v>
      </c>
      <c r="F3643">
        <v>3606183.24526275</v>
      </c>
      <c r="G3643">
        <v>3817332.9788458399</v>
      </c>
      <c r="H3643">
        <v>5099913.2538532</v>
      </c>
      <c r="I3643">
        <v>0.99996860504438101</v>
      </c>
      <c r="J3643">
        <f t="shared" si="112"/>
        <v>0.60181502315204827</v>
      </c>
      <c r="K3643">
        <f t="shared" si="113"/>
        <v>0.70710678118654757</v>
      </c>
    </row>
    <row r="3644" spans="1:11" x14ac:dyDescent="0.25">
      <c r="A3644">
        <v>3631</v>
      </c>
      <c r="B3644">
        <v>37</v>
      </c>
      <c r="C3644">
        <v>45</v>
      </c>
      <c r="D3644">
        <v>-500</v>
      </c>
      <c r="E3644">
        <v>3605957.3570288098</v>
      </c>
      <c r="F3644">
        <v>3605957.3570288098</v>
      </c>
      <c r="G3644">
        <v>3817092.2528365799</v>
      </c>
      <c r="H3644">
        <v>5099593.7996491799</v>
      </c>
      <c r="I3644">
        <v>0.999843030150252</v>
      </c>
      <c r="J3644">
        <f t="shared" si="112"/>
        <v>0.60181502315204827</v>
      </c>
      <c r="K3644">
        <f t="shared" si="113"/>
        <v>0.70710678118654757</v>
      </c>
    </row>
    <row r="3645" spans="1:11" x14ac:dyDescent="0.25">
      <c r="A3645">
        <v>3632</v>
      </c>
      <c r="B3645">
        <v>37</v>
      </c>
      <c r="C3645">
        <v>45</v>
      </c>
      <c r="D3645">
        <v>-1000</v>
      </c>
      <c r="E3645">
        <v>3605674.9967363798</v>
      </c>
      <c r="F3645">
        <v>3605674.9967363798</v>
      </c>
      <c r="G3645">
        <v>3816791.3453250099</v>
      </c>
      <c r="H3645">
        <v>5099194.4818941597</v>
      </c>
      <c r="I3645">
        <v>0.99968607262136799</v>
      </c>
      <c r="J3645">
        <f t="shared" si="112"/>
        <v>0.60181502315204827</v>
      </c>
      <c r="K3645">
        <f t="shared" si="113"/>
        <v>0.70710678118654757</v>
      </c>
    </row>
    <row r="3646" spans="1:11" x14ac:dyDescent="0.25">
      <c r="A3646">
        <v>3633</v>
      </c>
      <c r="B3646">
        <v>37</v>
      </c>
      <c r="C3646">
        <v>45</v>
      </c>
      <c r="D3646">
        <v>-10000</v>
      </c>
      <c r="E3646">
        <v>3600592.51147273</v>
      </c>
      <c r="F3646">
        <v>3600592.51147273</v>
      </c>
      <c r="G3646">
        <v>3811375.01011664</v>
      </c>
      <c r="H3646">
        <v>5092006.7623037295</v>
      </c>
      <c r="I3646">
        <v>0.99686294396889197</v>
      </c>
      <c r="J3646">
        <f t="shared" si="112"/>
        <v>0.60181502315204827</v>
      </c>
      <c r="K3646">
        <f t="shared" si="113"/>
        <v>0.70710678118654757</v>
      </c>
    </row>
    <row r="3647" spans="1:11" x14ac:dyDescent="0.25">
      <c r="A3647">
        <v>3634</v>
      </c>
      <c r="B3647">
        <v>37</v>
      </c>
      <c r="C3647">
        <v>45</v>
      </c>
      <c r="D3647">
        <v>-50000</v>
      </c>
      <c r="E3647">
        <v>3578003.6880786899</v>
      </c>
      <c r="F3647">
        <v>3578003.6880786899</v>
      </c>
      <c r="G3647">
        <v>3787302.4091905602</v>
      </c>
      <c r="H3647">
        <v>5060061.3419018397</v>
      </c>
      <c r="I3647">
        <v>0.98436400329364404</v>
      </c>
      <c r="J3647">
        <f t="shared" si="112"/>
        <v>0.60181502315204827</v>
      </c>
      <c r="K3647">
        <f t="shared" si="113"/>
        <v>0.70710678118654757</v>
      </c>
    </row>
    <row r="3648" spans="1:11" x14ac:dyDescent="0.25">
      <c r="A3648">
        <v>3635</v>
      </c>
      <c r="B3648">
        <v>37</v>
      </c>
      <c r="C3648">
        <v>45</v>
      </c>
      <c r="D3648">
        <v>-100000</v>
      </c>
      <c r="E3648">
        <v>3549767.6588361501</v>
      </c>
      <c r="F3648">
        <v>3549767.6588361501</v>
      </c>
      <c r="G3648">
        <v>3757211.65803295</v>
      </c>
      <c r="H3648">
        <v>5020129.5663994802</v>
      </c>
      <c r="I3648">
        <v>0.96885121521024298</v>
      </c>
      <c r="J3648">
        <f t="shared" si="112"/>
        <v>0.60181502315204827</v>
      </c>
      <c r="K3648">
        <f t="shared" si="113"/>
        <v>0.70710678118654757</v>
      </c>
    </row>
    <row r="3649" spans="1:11" x14ac:dyDescent="0.25">
      <c r="A3649">
        <v>3636</v>
      </c>
      <c r="B3649">
        <v>37</v>
      </c>
      <c r="C3649">
        <v>45</v>
      </c>
      <c r="D3649">
        <v>-200000</v>
      </c>
      <c r="E3649">
        <v>3493295.6003510701</v>
      </c>
      <c r="F3649">
        <v>3493295.6003510701</v>
      </c>
      <c r="G3649">
        <v>3697030.1557177501</v>
      </c>
      <c r="H3649">
        <v>4940266.0153947501</v>
      </c>
      <c r="I3649">
        <v>0.93819526491230298</v>
      </c>
      <c r="J3649">
        <f t="shared" si="112"/>
        <v>0.60181502315204827</v>
      </c>
      <c r="K3649">
        <f t="shared" si="113"/>
        <v>0.70710678118654757</v>
      </c>
    </row>
    <row r="3650" spans="1:11" x14ac:dyDescent="0.25">
      <c r="A3650">
        <v>3637</v>
      </c>
      <c r="B3650">
        <v>37</v>
      </c>
      <c r="C3650">
        <v>45</v>
      </c>
      <c r="D3650">
        <v>-300000</v>
      </c>
      <c r="E3650">
        <v>3436823.54186599</v>
      </c>
      <c r="F3650">
        <v>3436823.54186599</v>
      </c>
      <c r="G3650">
        <v>3636848.6534025399</v>
      </c>
      <c r="H3650">
        <v>4860402.4643900199</v>
      </c>
      <c r="I3650">
        <v>0.90803214910618002</v>
      </c>
      <c r="J3650">
        <f t="shared" ref="J3650:J3713" si="114">SIN(B3650*PI()/180)</f>
        <v>0.60181502315204827</v>
      </c>
      <c r="K3650">
        <f t="shared" ref="K3650:K3713" si="115">COS(C3650*PI()/180)</f>
        <v>0.70710678118654757</v>
      </c>
    </row>
    <row r="3651" spans="1:11" x14ac:dyDescent="0.25">
      <c r="A3651">
        <v>3638</v>
      </c>
      <c r="B3651">
        <v>37</v>
      </c>
      <c r="C3651">
        <v>45</v>
      </c>
      <c r="D3651">
        <v>-400000</v>
      </c>
      <c r="E3651">
        <v>3380351.48338091</v>
      </c>
      <c r="F3651">
        <v>3380351.48338091</v>
      </c>
      <c r="G3651">
        <v>3576667.15108734</v>
      </c>
      <c r="H3651">
        <v>4780538.9133852897</v>
      </c>
      <c r="I3651">
        <v>0.87836186779187297</v>
      </c>
      <c r="J3651">
        <f t="shared" si="114"/>
        <v>0.60181502315204827</v>
      </c>
      <c r="K3651">
        <f t="shared" si="115"/>
        <v>0.70710678118654757</v>
      </c>
    </row>
    <row r="3652" spans="1:11" x14ac:dyDescent="0.25">
      <c r="A3652">
        <v>3639</v>
      </c>
      <c r="B3652">
        <v>37</v>
      </c>
      <c r="C3652">
        <v>45</v>
      </c>
      <c r="D3652">
        <v>-500000</v>
      </c>
      <c r="E3652">
        <v>3323879.42489583</v>
      </c>
      <c r="F3652">
        <v>3323879.4248958202</v>
      </c>
      <c r="G3652">
        <v>3516485.64877214</v>
      </c>
      <c r="H3652">
        <v>4700675.3623805596</v>
      </c>
      <c r="I3652">
        <v>0.84918442096938196</v>
      </c>
      <c r="J3652">
        <f t="shared" si="114"/>
        <v>0.60181502315204827</v>
      </c>
      <c r="K3652">
        <f t="shared" si="115"/>
        <v>0.70710678118654757</v>
      </c>
    </row>
    <row r="3653" spans="1:11" x14ac:dyDescent="0.25">
      <c r="A3653">
        <v>3640</v>
      </c>
      <c r="B3653">
        <v>37</v>
      </c>
      <c r="C3653">
        <v>45</v>
      </c>
      <c r="D3653">
        <v>-750000</v>
      </c>
      <c r="E3653">
        <v>3182699.2786831199</v>
      </c>
      <c r="F3653">
        <v>3182699.2786831199</v>
      </c>
      <c r="G3653">
        <v>3366031.8929841202</v>
      </c>
      <c r="H3653">
        <v>4501016.4848687397</v>
      </c>
      <c r="I3653">
        <v>0.77839695481485205</v>
      </c>
      <c r="J3653">
        <f t="shared" si="114"/>
        <v>0.60181502315204827</v>
      </c>
      <c r="K3653">
        <f t="shared" si="115"/>
        <v>0.70710678118654757</v>
      </c>
    </row>
    <row r="3654" spans="1:11" x14ac:dyDescent="0.25">
      <c r="A3654">
        <v>3641</v>
      </c>
      <c r="B3654">
        <v>37</v>
      </c>
      <c r="C3654">
        <v>45</v>
      </c>
      <c r="D3654">
        <v>-1000000</v>
      </c>
      <c r="E3654">
        <v>3041519.1324704201</v>
      </c>
      <c r="F3654">
        <v>3041519.1324704201</v>
      </c>
      <c r="G3654">
        <v>3215578.1371961101</v>
      </c>
      <c r="H3654">
        <v>4301357.6073569097</v>
      </c>
      <c r="I3654">
        <v>0.71068970423417499</v>
      </c>
      <c r="J3654">
        <f t="shared" si="114"/>
        <v>0.60181502315204827</v>
      </c>
      <c r="K3654">
        <f t="shared" si="115"/>
        <v>0.70710678118654757</v>
      </c>
    </row>
    <row r="3655" spans="1:11" x14ac:dyDescent="0.25">
      <c r="A3655">
        <v>3642</v>
      </c>
      <c r="B3655">
        <v>38</v>
      </c>
      <c r="C3655">
        <v>45</v>
      </c>
      <c r="D3655">
        <v>-100</v>
      </c>
      <c r="E3655">
        <v>3558409.1783202798</v>
      </c>
      <c r="F3655">
        <v>3558409.1783202798</v>
      </c>
      <c r="G3655">
        <v>3905382.4022715599</v>
      </c>
      <c r="H3655">
        <v>5032350.52045344</v>
      </c>
      <c r="I3655">
        <v>0.99996860326844605</v>
      </c>
      <c r="J3655">
        <f t="shared" si="114"/>
        <v>0.61566147532565818</v>
      </c>
      <c r="K3655">
        <f t="shared" si="115"/>
        <v>0.70710678118654757</v>
      </c>
    </row>
    <row r="3656" spans="1:11" x14ac:dyDescent="0.25">
      <c r="A3656">
        <v>3643</v>
      </c>
      <c r="B3656">
        <v>38</v>
      </c>
      <c r="C3656">
        <v>45</v>
      </c>
      <c r="D3656">
        <v>-500</v>
      </c>
      <c r="E3656">
        <v>3558186.2952212701</v>
      </c>
      <c r="F3656">
        <v>3558186.2952212701</v>
      </c>
      <c r="G3656">
        <v>3905136.1376814302</v>
      </c>
      <c r="H3656">
        <v>5032035.3161519896</v>
      </c>
      <c r="I3656">
        <v>0.999843021271137</v>
      </c>
      <c r="J3656">
        <f t="shared" si="114"/>
        <v>0.61566147532565818</v>
      </c>
      <c r="K3656">
        <f t="shared" si="115"/>
        <v>0.70710678118654757</v>
      </c>
    </row>
    <row r="3657" spans="1:11" x14ac:dyDescent="0.25">
      <c r="A3657">
        <v>3644</v>
      </c>
      <c r="B3657">
        <v>38</v>
      </c>
      <c r="C3657">
        <v>45</v>
      </c>
      <c r="D3657">
        <v>-1000</v>
      </c>
      <c r="E3657">
        <v>3557907.6913475101</v>
      </c>
      <c r="F3657">
        <v>3557907.6913474998</v>
      </c>
      <c r="G3657">
        <v>3904828.30694377</v>
      </c>
      <c r="H3657">
        <v>5031641.3107751897</v>
      </c>
      <c r="I3657">
        <v>0.99968605486453299</v>
      </c>
      <c r="J3657">
        <f t="shared" si="114"/>
        <v>0.61566147532565818</v>
      </c>
      <c r="K3657">
        <f t="shared" si="115"/>
        <v>0.70710678118654757</v>
      </c>
    </row>
    <row r="3658" spans="1:11" x14ac:dyDescent="0.25">
      <c r="A3658">
        <v>3645</v>
      </c>
      <c r="B3658">
        <v>38</v>
      </c>
      <c r="C3658">
        <v>45</v>
      </c>
      <c r="D3658">
        <v>-10000</v>
      </c>
      <c r="E3658">
        <v>3552892.8216197998</v>
      </c>
      <c r="F3658">
        <v>3552892.8216197998</v>
      </c>
      <c r="G3658">
        <v>3899287.3536658399</v>
      </c>
      <c r="H3658">
        <v>5024549.2139927298</v>
      </c>
      <c r="I3658">
        <v>0.99686276665189599</v>
      </c>
      <c r="J3658">
        <f t="shared" si="114"/>
        <v>0.61566147532565818</v>
      </c>
      <c r="K3658">
        <f t="shared" si="115"/>
        <v>0.70710678118654757</v>
      </c>
    </row>
    <row r="3659" spans="1:11" x14ac:dyDescent="0.25">
      <c r="A3659">
        <v>3646</v>
      </c>
      <c r="B3659">
        <v>38</v>
      </c>
      <c r="C3659">
        <v>45</v>
      </c>
      <c r="D3659">
        <v>-50000</v>
      </c>
      <c r="E3659">
        <v>3530604.5117188701</v>
      </c>
      <c r="F3659">
        <v>3530604.5117188701</v>
      </c>
      <c r="G3659">
        <v>3874660.8946528099</v>
      </c>
      <c r="H3659">
        <v>4993028.7838484598</v>
      </c>
      <c r="I3659">
        <v>0.98436312229425305</v>
      </c>
      <c r="J3659">
        <f t="shared" si="114"/>
        <v>0.61566147532565818</v>
      </c>
      <c r="K3659">
        <f t="shared" si="115"/>
        <v>0.70710678118654757</v>
      </c>
    </row>
    <row r="3660" spans="1:11" x14ac:dyDescent="0.25">
      <c r="A3660">
        <v>3647</v>
      </c>
      <c r="B3660">
        <v>38</v>
      </c>
      <c r="C3660">
        <v>45</v>
      </c>
      <c r="D3660">
        <v>-100000</v>
      </c>
      <c r="E3660">
        <v>3502744.1243427</v>
      </c>
      <c r="F3660">
        <v>3502744.1243427</v>
      </c>
      <c r="G3660">
        <v>3843877.82088653</v>
      </c>
      <c r="H3660">
        <v>4953628.2461681301</v>
      </c>
      <c r="I3660">
        <v>0.96884946717542897</v>
      </c>
      <c r="J3660">
        <f t="shared" si="114"/>
        <v>0.61566147532565818</v>
      </c>
      <c r="K3660">
        <f t="shared" si="115"/>
        <v>0.70710678118654757</v>
      </c>
    </row>
    <row r="3661" spans="1:11" x14ac:dyDescent="0.25">
      <c r="A3661">
        <v>3648</v>
      </c>
      <c r="B3661">
        <v>38</v>
      </c>
      <c r="C3661">
        <v>45</v>
      </c>
      <c r="D3661">
        <v>-200000</v>
      </c>
      <c r="E3661">
        <v>3447023.3495903802</v>
      </c>
      <c r="F3661">
        <v>3447023.3495903802</v>
      </c>
      <c r="G3661">
        <v>3782311.6733539701</v>
      </c>
      <c r="H3661">
        <v>4874827.1708074501</v>
      </c>
      <c r="I3661">
        <v>0.938191824698552</v>
      </c>
      <c r="J3661">
        <f t="shared" si="114"/>
        <v>0.61566147532565818</v>
      </c>
      <c r="K3661">
        <f t="shared" si="115"/>
        <v>0.70710678118654757</v>
      </c>
    </row>
    <row r="3662" spans="1:11" x14ac:dyDescent="0.25">
      <c r="A3662">
        <v>3649</v>
      </c>
      <c r="B3662">
        <v>38</v>
      </c>
      <c r="C3662">
        <v>45</v>
      </c>
      <c r="D3662">
        <v>-300000</v>
      </c>
      <c r="E3662">
        <v>3391302.57483806</v>
      </c>
      <c r="F3662">
        <v>3391302.57483806</v>
      </c>
      <c r="G3662">
        <v>3720745.5258213999</v>
      </c>
      <c r="H3662">
        <v>4796026.0954467803</v>
      </c>
      <c r="I3662">
        <v>0.90802707256936799</v>
      </c>
      <c r="J3662">
        <f t="shared" si="114"/>
        <v>0.61566147532565818</v>
      </c>
      <c r="K3662">
        <f t="shared" si="115"/>
        <v>0.70710678118654757</v>
      </c>
    </row>
    <row r="3663" spans="1:11" x14ac:dyDescent="0.25">
      <c r="A3663">
        <v>3650</v>
      </c>
      <c r="B3663">
        <v>38</v>
      </c>
      <c r="C3663">
        <v>45</v>
      </c>
      <c r="D3663">
        <v>-400000</v>
      </c>
      <c r="E3663">
        <v>3335581.8000857299</v>
      </c>
      <c r="F3663">
        <v>3335581.8000857299</v>
      </c>
      <c r="G3663">
        <v>3659179.3782888302</v>
      </c>
      <c r="H3663">
        <v>4717225.0200861096</v>
      </c>
      <c r="I3663">
        <v>0.87835521078787704</v>
      </c>
      <c r="J3663">
        <f t="shared" si="114"/>
        <v>0.61566147532565818</v>
      </c>
      <c r="K3663">
        <f t="shared" si="115"/>
        <v>0.70710678118654757</v>
      </c>
    </row>
    <row r="3664" spans="1:11" x14ac:dyDescent="0.25">
      <c r="A3664">
        <v>3651</v>
      </c>
      <c r="B3664">
        <v>38</v>
      </c>
      <c r="C3664">
        <v>45</v>
      </c>
      <c r="D3664">
        <v>-500000</v>
      </c>
      <c r="E3664">
        <v>3279861.0253334101</v>
      </c>
      <c r="F3664">
        <v>3279861.0253334101</v>
      </c>
      <c r="G3664">
        <v>3597613.2307562698</v>
      </c>
      <c r="H3664">
        <v>4638423.9447254399</v>
      </c>
      <c r="I3664">
        <v>0.84917623935407904</v>
      </c>
      <c r="J3664">
        <f t="shared" si="114"/>
        <v>0.61566147532565818</v>
      </c>
      <c r="K3664">
        <f t="shared" si="115"/>
        <v>0.70710678118654757</v>
      </c>
    </row>
    <row r="3665" spans="1:11" x14ac:dyDescent="0.25">
      <c r="A3665">
        <v>3652</v>
      </c>
      <c r="B3665">
        <v>38</v>
      </c>
      <c r="C3665">
        <v>45</v>
      </c>
      <c r="D3665">
        <v>-750000</v>
      </c>
      <c r="E3665">
        <v>3140559.0884525999</v>
      </c>
      <c r="F3665">
        <v>3140559.0884525999</v>
      </c>
      <c r="G3665">
        <v>3443697.8619248499</v>
      </c>
      <c r="H3665">
        <v>4441421.2563237604</v>
      </c>
      <c r="I3665">
        <v>0.77838520604074202</v>
      </c>
      <c r="J3665">
        <f t="shared" si="114"/>
        <v>0.61566147532565818</v>
      </c>
      <c r="K3665">
        <f t="shared" si="115"/>
        <v>0.70710678118654757</v>
      </c>
    </row>
    <row r="3666" spans="1:11" x14ac:dyDescent="0.25">
      <c r="A3666">
        <v>3653</v>
      </c>
      <c r="B3666">
        <v>38</v>
      </c>
      <c r="C3666">
        <v>45</v>
      </c>
      <c r="D3666">
        <v>-1000000</v>
      </c>
      <c r="E3666">
        <v>3001257.1515717902</v>
      </c>
      <c r="F3666">
        <v>3001257.1515717902</v>
      </c>
      <c r="G3666">
        <v>3289782.4930934398</v>
      </c>
      <c r="H3666">
        <v>4244418.5679220799</v>
      </c>
      <c r="I3666">
        <v>0.71067473740048703</v>
      </c>
      <c r="J3666">
        <f t="shared" si="114"/>
        <v>0.61566147532565818</v>
      </c>
      <c r="K3666">
        <f t="shared" si="115"/>
        <v>0.70710678118654757</v>
      </c>
    </row>
    <row r="3667" spans="1:11" x14ac:dyDescent="0.25">
      <c r="A3667">
        <v>3654</v>
      </c>
      <c r="B3667">
        <v>39</v>
      </c>
      <c r="C3667">
        <v>45</v>
      </c>
      <c r="D3667">
        <v>-100</v>
      </c>
      <c r="E3667">
        <v>3509547.4658565801</v>
      </c>
      <c r="F3667">
        <v>3509547.4658565801</v>
      </c>
      <c r="G3667">
        <v>3992254.0907126199</v>
      </c>
      <c r="H3667">
        <v>4963249.6240064995</v>
      </c>
      <c r="I3667">
        <v>0.99996860147668098</v>
      </c>
      <c r="J3667">
        <f t="shared" si="114"/>
        <v>0.62932039104983739</v>
      </c>
      <c r="K3667">
        <f t="shared" si="115"/>
        <v>0.70710678118654757</v>
      </c>
    </row>
    <row r="3668" spans="1:11" x14ac:dyDescent="0.25">
      <c r="A3668">
        <v>3655</v>
      </c>
      <c r="B3668">
        <v>39</v>
      </c>
      <c r="C3668">
        <v>45</v>
      </c>
      <c r="D3668">
        <v>-500</v>
      </c>
      <c r="E3668">
        <v>3509327.65578485</v>
      </c>
      <c r="F3668">
        <v>3509327.65578485</v>
      </c>
      <c r="G3668">
        <v>3992002.3625562</v>
      </c>
      <c r="H3668">
        <v>4962938.7656219201</v>
      </c>
      <c r="I3668">
        <v>0.99984301231287198</v>
      </c>
      <c r="J3668">
        <f t="shared" si="114"/>
        <v>0.62932039104983739</v>
      </c>
      <c r="K3668">
        <f t="shared" si="115"/>
        <v>0.70710678118654757</v>
      </c>
    </row>
    <row r="3669" spans="1:11" x14ac:dyDescent="0.25">
      <c r="A3669">
        <v>3656</v>
      </c>
      <c r="B3669">
        <v>39</v>
      </c>
      <c r="C3669">
        <v>45</v>
      </c>
      <c r="D3669">
        <v>-1000</v>
      </c>
      <c r="E3669">
        <v>3509052.89319519</v>
      </c>
      <c r="F3669">
        <v>3509052.89319519</v>
      </c>
      <c r="G3669">
        <v>3991687.7023606701</v>
      </c>
      <c r="H3669">
        <v>4962550.1926411903</v>
      </c>
      <c r="I3669">
        <v>0.99968603694941205</v>
      </c>
      <c r="J3669">
        <f t="shared" si="114"/>
        <v>0.62932039104983739</v>
      </c>
      <c r="K3669">
        <f t="shared" si="115"/>
        <v>0.70710678118654757</v>
      </c>
    </row>
    <row r="3670" spans="1:11" x14ac:dyDescent="0.25">
      <c r="A3670">
        <v>3657</v>
      </c>
      <c r="B3670">
        <v>39</v>
      </c>
      <c r="C3670">
        <v>45</v>
      </c>
      <c r="D3670">
        <v>-10000</v>
      </c>
      <c r="E3670">
        <v>3504107.1665813299</v>
      </c>
      <c r="F3670">
        <v>3504107.1665813299</v>
      </c>
      <c r="G3670">
        <v>3986023.8188412199</v>
      </c>
      <c r="H3670">
        <v>4955555.8789880797</v>
      </c>
      <c r="I3670">
        <v>0.99686258775423597</v>
      </c>
      <c r="J3670">
        <f t="shared" si="114"/>
        <v>0.62932039104983739</v>
      </c>
      <c r="K3670">
        <f t="shared" si="115"/>
        <v>0.70710678118654757</v>
      </c>
    </row>
    <row r="3671" spans="1:11" x14ac:dyDescent="0.25">
      <c r="A3671">
        <v>3658</v>
      </c>
      <c r="B3671">
        <v>39</v>
      </c>
      <c r="C3671">
        <v>45</v>
      </c>
      <c r="D3671">
        <v>-50000</v>
      </c>
      <c r="E3671">
        <v>3482126.1594086098</v>
      </c>
      <c r="F3671">
        <v>3482126.1594086098</v>
      </c>
      <c r="G3671">
        <v>3960851.0031992299</v>
      </c>
      <c r="H3671">
        <v>4924470.0405297996</v>
      </c>
      <c r="I3671">
        <v>0.984362233440367</v>
      </c>
      <c r="J3671">
        <f t="shared" si="114"/>
        <v>0.62932039104983739</v>
      </c>
      <c r="K3671">
        <f t="shared" si="115"/>
        <v>0.70710678118654757</v>
      </c>
    </row>
    <row r="3672" spans="1:11" x14ac:dyDescent="0.25">
      <c r="A3672">
        <v>3659</v>
      </c>
      <c r="B3672">
        <v>39</v>
      </c>
      <c r="C3672">
        <v>45</v>
      </c>
      <c r="D3672">
        <v>-100000</v>
      </c>
      <c r="E3672">
        <v>3454649.9004427101</v>
      </c>
      <c r="F3672">
        <v>3454649.9004427101</v>
      </c>
      <c r="G3672">
        <v>3929384.9836467402</v>
      </c>
      <c r="H3672">
        <v>4885612.7424569502</v>
      </c>
      <c r="I3672">
        <v>0.96884770355370098</v>
      </c>
      <c r="J3672">
        <f t="shared" si="114"/>
        <v>0.62932039104983739</v>
      </c>
      <c r="K3672">
        <f t="shared" si="115"/>
        <v>0.70710678118654757</v>
      </c>
    </row>
    <row r="3673" spans="1:11" x14ac:dyDescent="0.25">
      <c r="A3673">
        <v>3660</v>
      </c>
      <c r="B3673">
        <v>39</v>
      </c>
      <c r="C3673">
        <v>45</v>
      </c>
      <c r="D3673">
        <v>-200000</v>
      </c>
      <c r="E3673">
        <v>3399697.3825109201</v>
      </c>
      <c r="F3673">
        <v>3399697.3825109201</v>
      </c>
      <c r="G3673">
        <v>3866452.9445417598</v>
      </c>
      <c r="H3673">
        <v>4807898.1463112496</v>
      </c>
      <c r="I3673">
        <v>0.93818835379927001</v>
      </c>
      <c r="J3673">
        <f t="shared" si="114"/>
        <v>0.62932039104983739</v>
      </c>
      <c r="K3673">
        <f t="shared" si="115"/>
        <v>0.70710678118654757</v>
      </c>
    </row>
    <row r="3674" spans="1:11" x14ac:dyDescent="0.25">
      <c r="A3674">
        <v>3661</v>
      </c>
      <c r="B3674">
        <v>39</v>
      </c>
      <c r="C3674">
        <v>45</v>
      </c>
      <c r="D3674">
        <v>-300000</v>
      </c>
      <c r="E3674">
        <v>3344744.8645791202</v>
      </c>
      <c r="F3674">
        <v>3344744.8645791202</v>
      </c>
      <c r="G3674">
        <v>3803520.9054367701</v>
      </c>
      <c r="H3674">
        <v>4730183.5501655601</v>
      </c>
      <c r="I3674">
        <v>0.90802195073670799</v>
      </c>
      <c r="J3674">
        <f t="shared" si="114"/>
        <v>0.62932039104983739</v>
      </c>
      <c r="K3674">
        <f t="shared" si="115"/>
        <v>0.70710678118654757</v>
      </c>
    </row>
    <row r="3675" spans="1:11" x14ac:dyDescent="0.25">
      <c r="A3675">
        <v>3662</v>
      </c>
      <c r="B3675">
        <v>39</v>
      </c>
      <c r="C3675">
        <v>45</v>
      </c>
      <c r="D3675">
        <v>-400000</v>
      </c>
      <c r="E3675">
        <v>3289792.3466473301</v>
      </c>
      <c r="F3675">
        <v>3289792.3466473198</v>
      </c>
      <c r="G3675">
        <v>3740588.8663317901</v>
      </c>
      <c r="H3675">
        <v>4652468.9540198604</v>
      </c>
      <c r="I3675">
        <v>0.87834849436601503</v>
      </c>
      <c r="J3675">
        <f t="shared" si="114"/>
        <v>0.62932039104983739</v>
      </c>
      <c r="K3675">
        <f t="shared" si="115"/>
        <v>0.70710678118654757</v>
      </c>
    </row>
    <row r="3676" spans="1:11" x14ac:dyDescent="0.25">
      <c r="A3676">
        <v>3663</v>
      </c>
      <c r="B3676">
        <v>39</v>
      </c>
      <c r="C3676">
        <v>45</v>
      </c>
      <c r="D3676">
        <v>-500000</v>
      </c>
      <c r="E3676">
        <v>3234839.8287155302</v>
      </c>
      <c r="F3676">
        <v>3234839.8287155302</v>
      </c>
      <c r="G3676">
        <v>3677656.8272267999</v>
      </c>
      <c r="H3676">
        <v>4574754.3578741597</v>
      </c>
      <c r="I3676">
        <v>0.84916798468719001</v>
      </c>
      <c r="J3676">
        <f t="shared" si="114"/>
        <v>0.62932039104983739</v>
      </c>
      <c r="K3676">
        <f t="shared" si="115"/>
        <v>0.70710678118654757</v>
      </c>
    </row>
    <row r="3677" spans="1:11" x14ac:dyDescent="0.25">
      <c r="A3677">
        <v>3664</v>
      </c>
      <c r="B3677">
        <v>39</v>
      </c>
      <c r="C3677">
        <v>45</v>
      </c>
      <c r="D3677">
        <v>-750000</v>
      </c>
      <c r="E3677">
        <v>3097458.5338860401</v>
      </c>
      <c r="F3677">
        <v>3097458.5338860401</v>
      </c>
      <c r="G3677">
        <v>3520326.72946434</v>
      </c>
      <c r="H3677">
        <v>4380467.8675099202</v>
      </c>
      <c r="I3677">
        <v>0.77837335226705295</v>
      </c>
      <c r="J3677">
        <f t="shared" si="114"/>
        <v>0.62932039104983739</v>
      </c>
      <c r="K3677">
        <f t="shared" si="115"/>
        <v>0.70710678118654757</v>
      </c>
    </row>
    <row r="3678" spans="1:11" x14ac:dyDescent="0.25">
      <c r="A3678">
        <v>3665</v>
      </c>
      <c r="B3678">
        <v>39</v>
      </c>
      <c r="C3678">
        <v>45</v>
      </c>
      <c r="D3678">
        <v>-1000000</v>
      </c>
      <c r="E3678">
        <v>2960077.23905655</v>
      </c>
      <c r="F3678">
        <v>2960077.23905655</v>
      </c>
      <c r="G3678">
        <v>3362996.6317018899</v>
      </c>
      <c r="H3678">
        <v>4186181.3771456801</v>
      </c>
      <c r="I3678">
        <v>0.710659636671095</v>
      </c>
      <c r="J3678">
        <f t="shared" si="114"/>
        <v>0.62932039104983739</v>
      </c>
      <c r="K3678">
        <f t="shared" si="115"/>
        <v>0.70710678118654757</v>
      </c>
    </row>
    <row r="3679" spans="1:11" x14ac:dyDescent="0.25">
      <c r="A3679">
        <v>3666</v>
      </c>
      <c r="B3679">
        <v>40</v>
      </c>
      <c r="C3679">
        <v>45</v>
      </c>
      <c r="D3679">
        <v>-100</v>
      </c>
      <c r="E3679">
        <v>3459612.5548523101</v>
      </c>
      <c r="F3679">
        <v>3459612.5548523101</v>
      </c>
      <c r="G3679">
        <v>4077921.2934393999</v>
      </c>
      <c r="H3679">
        <v>4892630.9956283802</v>
      </c>
      <c r="I3679">
        <v>0.99996859967125895</v>
      </c>
      <c r="J3679">
        <f t="shared" si="114"/>
        <v>0.64278760968653925</v>
      </c>
      <c r="K3679">
        <f t="shared" si="115"/>
        <v>0.70710678118654757</v>
      </c>
    </row>
    <row r="3680" spans="1:11" x14ac:dyDescent="0.25">
      <c r="A3680">
        <v>3667</v>
      </c>
      <c r="B3680">
        <v>40</v>
      </c>
      <c r="C3680">
        <v>45</v>
      </c>
      <c r="D3680">
        <v>-500</v>
      </c>
      <c r="E3680">
        <v>3459395.88476414</v>
      </c>
      <c r="F3680">
        <v>3459395.88476414</v>
      </c>
      <c r="G3680">
        <v>4077664.1783955302</v>
      </c>
      <c r="H3680">
        <v>4892324.5778511297</v>
      </c>
      <c r="I3680">
        <v>0.99984300328633502</v>
      </c>
      <c r="J3680">
        <f t="shared" si="114"/>
        <v>0.64278760968653925</v>
      </c>
      <c r="K3680">
        <f t="shared" si="115"/>
        <v>0.70710678118654757</v>
      </c>
    </row>
    <row r="3681" spans="1:11" x14ac:dyDescent="0.25">
      <c r="A3681">
        <v>3668</v>
      </c>
      <c r="B3681">
        <v>40</v>
      </c>
      <c r="C3681">
        <v>45</v>
      </c>
      <c r="D3681">
        <v>-1000</v>
      </c>
      <c r="E3681">
        <v>3459125.0471539302</v>
      </c>
      <c r="F3681">
        <v>3459125.0471539302</v>
      </c>
      <c r="G3681">
        <v>4077342.7845906802</v>
      </c>
      <c r="H3681">
        <v>4891941.55562957</v>
      </c>
      <c r="I3681">
        <v>0.99968601889775599</v>
      </c>
      <c r="J3681">
        <f t="shared" si="114"/>
        <v>0.64278760968653925</v>
      </c>
      <c r="K3681">
        <f t="shared" si="115"/>
        <v>0.70710678118654757</v>
      </c>
    </row>
    <row r="3682" spans="1:11" x14ac:dyDescent="0.25">
      <c r="A3682">
        <v>3669</v>
      </c>
      <c r="B3682">
        <v>40</v>
      </c>
      <c r="C3682">
        <v>45</v>
      </c>
      <c r="D3682">
        <v>-10000</v>
      </c>
      <c r="E3682">
        <v>3454249.9701701598</v>
      </c>
      <c r="F3682">
        <v>3454249.9701701598</v>
      </c>
      <c r="G3682">
        <v>4071557.69610351</v>
      </c>
      <c r="H3682">
        <v>4885047.1556414999</v>
      </c>
      <c r="I3682">
        <v>0.99686240749311905</v>
      </c>
      <c r="J3682">
        <f t="shared" si="114"/>
        <v>0.64278760968653925</v>
      </c>
      <c r="K3682">
        <f t="shared" si="115"/>
        <v>0.70710678118654757</v>
      </c>
    </row>
    <row r="3683" spans="1:11" x14ac:dyDescent="0.25">
      <c r="A3683">
        <v>3670</v>
      </c>
      <c r="B3683">
        <v>40</v>
      </c>
      <c r="C3683">
        <v>45</v>
      </c>
      <c r="D3683">
        <v>-50000</v>
      </c>
      <c r="E3683">
        <v>3432582.96135337</v>
      </c>
      <c r="F3683">
        <v>3432582.96135337</v>
      </c>
      <c r="G3683">
        <v>4045846.19171604</v>
      </c>
      <c r="H3683">
        <v>4854405.3779167403</v>
      </c>
      <c r="I3683">
        <v>0.98436133781116697</v>
      </c>
      <c r="J3683">
        <f t="shared" si="114"/>
        <v>0.64278760968653925</v>
      </c>
      <c r="K3683">
        <f t="shared" si="115"/>
        <v>0.70710678118654757</v>
      </c>
    </row>
    <row r="3684" spans="1:11" x14ac:dyDescent="0.25">
      <c r="A3684">
        <v>3671</v>
      </c>
      <c r="B3684">
        <v>40</v>
      </c>
      <c r="C3684">
        <v>45</v>
      </c>
      <c r="D3684">
        <v>-100000</v>
      </c>
      <c r="E3684">
        <v>3405499.2003323799</v>
      </c>
      <c r="F3684">
        <v>3405499.2003323799</v>
      </c>
      <c r="G3684">
        <v>4013706.8112317198</v>
      </c>
      <c r="H3684">
        <v>4816103.1557607902</v>
      </c>
      <c r="I3684">
        <v>0.968845926486259</v>
      </c>
      <c r="J3684">
        <f t="shared" si="114"/>
        <v>0.64278760968653925</v>
      </c>
      <c r="K3684">
        <f t="shared" si="115"/>
        <v>0.70710678118654757</v>
      </c>
    </row>
    <row r="3685" spans="1:11" x14ac:dyDescent="0.25">
      <c r="A3685">
        <v>3672</v>
      </c>
      <c r="B3685">
        <v>40</v>
      </c>
      <c r="C3685">
        <v>45</v>
      </c>
      <c r="D3685">
        <v>-200000</v>
      </c>
      <c r="E3685">
        <v>3351331.67829041</v>
      </c>
      <c r="F3685">
        <v>3351331.67829041</v>
      </c>
      <c r="G3685">
        <v>3949428.0502630598</v>
      </c>
      <c r="H3685">
        <v>4739498.7114488902</v>
      </c>
      <c r="I3685">
        <v>0.93818485642821503</v>
      </c>
      <c r="J3685">
        <f t="shared" si="114"/>
        <v>0.64278760968653925</v>
      </c>
      <c r="K3685">
        <f t="shared" si="115"/>
        <v>0.70710678118654757</v>
      </c>
    </row>
    <row r="3686" spans="1:11" x14ac:dyDescent="0.25">
      <c r="A3686">
        <v>3673</v>
      </c>
      <c r="B3686">
        <v>40</v>
      </c>
      <c r="C3686">
        <v>45</v>
      </c>
      <c r="D3686">
        <v>-300000</v>
      </c>
      <c r="E3686">
        <v>3297164.15624844</v>
      </c>
      <c r="F3686">
        <v>3297164.15624844</v>
      </c>
      <c r="G3686">
        <v>3885149.28929441</v>
      </c>
      <c r="H3686">
        <v>4662894.2671369901</v>
      </c>
      <c r="I3686">
        <v>0.90801678982586698</v>
      </c>
      <c r="J3686">
        <f t="shared" si="114"/>
        <v>0.64278760968653925</v>
      </c>
      <c r="K3686">
        <f t="shared" si="115"/>
        <v>0.70710678118654757</v>
      </c>
    </row>
    <row r="3687" spans="1:11" x14ac:dyDescent="0.25">
      <c r="A3687">
        <v>3674</v>
      </c>
      <c r="B3687">
        <v>40</v>
      </c>
      <c r="C3687">
        <v>45</v>
      </c>
      <c r="D3687">
        <v>-400000</v>
      </c>
      <c r="E3687">
        <v>3242996.6342064701</v>
      </c>
      <c r="F3687">
        <v>3242996.6342064701</v>
      </c>
      <c r="G3687">
        <v>3820870.5283257598</v>
      </c>
      <c r="H3687">
        <v>4586289.8228251003</v>
      </c>
      <c r="I3687">
        <v>0.87834172667921495</v>
      </c>
      <c r="J3687">
        <f t="shared" si="114"/>
        <v>0.64278760968653925</v>
      </c>
      <c r="K3687">
        <f t="shared" si="115"/>
        <v>0.70710678118654757</v>
      </c>
    </row>
    <row r="3688" spans="1:11" x14ac:dyDescent="0.25">
      <c r="A3688">
        <v>3675</v>
      </c>
      <c r="B3688">
        <v>40</v>
      </c>
      <c r="C3688">
        <v>45</v>
      </c>
      <c r="D3688">
        <v>-500000</v>
      </c>
      <c r="E3688">
        <v>3188829.1121645002</v>
      </c>
      <c r="F3688">
        <v>3188829.1121645002</v>
      </c>
      <c r="G3688">
        <v>3756591.7673570998</v>
      </c>
      <c r="H3688">
        <v>4509685.3785132002</v>
      </c>
      <c r="I3688">
        <v>0.84915966698825895</v>
      </c>
      <c r="J3688">
        <f t="shared" si="114"/>
        <v>0.64278760968653925</v>
      </c>
      <c r="K3688">
        <f t="shared" si="115"/>
        <v>0.70710678118654757</v>
      </c>
    </row>
    <row r="3689" spans="1:11" x14ac:dyDescent="0.25">
      <c r="A3689">
        <v>3676</v>
      </c>
      <c r="B3689">
        <v>40</v>
      </c>
      <c r="C3689">
        <v>45</v>
      </c>
      <c r="D3689">
        <v>-750000</v>
      </c>
      <c r="E3689">
        <v>3053410.30705958</v>
      </c>
      <c r="F3689">
        <v>3053410.30705958</v>
      </c>
      <c r="G3689">
        <v>3595894.8649354698</v>
      </c>
      <c r="H3689">
        <v>4318174.26773345</v>
      </c>
      <c r="I3689">
        <v>0.77836140787954</v>
      </c>
      <c r="J3689">
        <f t="shared" si="114"/>
        <v>0.64278760968653925</v>
      </c>
      <c r="K3689">
        <f t="shared" si="115"/>
        <v>0.70710678118654757</v>
      </c>
    </row>
    <row r="3690" spans="1:11" x14ac:dyDescent="0.25">
      <c r="A3690">
        <v>3677</v>
      </c>
      <c r="B3690">
        <v>40</v>
      </c>
      <c r="C3690">
        <v>45</v>
      </c>
      <c r="D3690">
        <v>-1000000</v>
      </c>
      <c r="E3690">
        <v>2917991.50195465</v>
      </c>
      <c r="F3690">
        <v>2917991.50195465</v>
      </c>
      <c r="G3690">
        <v>3435197.96251383</v>
      </c>
      <c r="H3690">
        <v>4126663.1569537101</v>
      </c>
      <c r="I3690">
        <v>0.71064442036891995</v>
      </c>
      <c r="J3690">
        <f t="shared" si="114"/>
        <v>0.64278760968653925</v>
      </c>
      <c r="K3690">
        <f t="shared" si="115"/>
        <v>0.70710678118654757</v>
      </c>
    </row>
    <row r="3691" spans="1:11" x14ac:dyDescent="0.25">
      <c r="A3691">
        <v>3678</v>
      </c>
      <c r="B3691">
        <v>41</v>
      </c>
      <c r="C3691">
        <v>45</v>
      </c>
      <c r="D3691">
        <v>-100</v>
      </c>
      <c r="E3691">
        <v>3408619.2304231701</v>
      </c>
      <c r="F3691">
        <v>3408619.2304231701</v>
      </c>
      <c r="G3691">
        <v>4162357.5947830002</v>
      </c>
      <c r="H3691">
        <v>4820515.5446301997</v>
      </c>
      <c r="I3691">
        <v>0.99996859785437597</v>
      </c>
      <c r="J3691">
        <f t="shared" si="114"/>
        <v>0.65605902899050716</v>
      </c>
      <c r="K3691">
        <f t="shared" si="115"/>
        <v>0.70710678118654757</v>
      </c>
    </row>
    <row r="3692" spans="1:11" x14ac:dyDescent="0.25">
      <c r="A3692">
        <v>3679</v>
      </c>
      <c r="B3692">
        <v>41</v>
      </c>
      <c r="C3692">
        <v>45</v>
      </c>
      <c r="D3692">
        <v>-500</v>
      </c>
      <c r="E3692">
        <v>3408405.7663183701</v>
      </c>
      <c r="F3692">
        <v>3408405.7663183701</v>
      </c>
      <c r="G3692">
        <v>4162095.1711714002</v>
      </c>
      <c r="H3692">
        <v>4820213.6607981101</v>
      </c>
      <c r="I3692">
        <v>0.99984299420249001</v>
      </c>
      <c r="J3692">
        <f t="shared" si="114"/>
        <v>0.65605902899050716</v>
      </c>
      <c r="K3692">
        <f t="shared" si="115"/>
        <v>0.70710678118654757</v>
      </c>
    </row>
    <row r="3693" spans="1:11" x14ac:dyDescent="0.25">
      <c r="A3693">
        <v>3680</v>
      </c>
      <c r="B3693">
        <v>41</v>
      </c>
      <c r="C3693">
        <v>45</v>
      </c>
      <c r="D3693">
        <v>-1000</v>
      </c>
      <c r="E3693">
        <v>3408138.9361873702</v>
      </c>
      <c r="F3693">
        <v>3408138.9361873702</v>
      </c>
      <c r="G3693">
        <v>4161767.1416568998</v>
      </c>
      <c r="H3693">
        <v>4819836.3060079999</v>
      </c>
      <c r="I3693">
        <v>0.99968600073149505</v>
      </c>
      <c r="J3693">
        <f t="shared" si="114"/>
        <v>0.65605902899050716</v>
      </c>
      <c r="K3693">
        <f t="shared" si="115"/>
        <v>0.70710678118654757</v>
      </c>
    </row>
    <row r="3694" spans="1:11" x14ac:dyDescent="0.25">
      <c r="A3694">
        <v>3681</v>
      </c>
      <c r="B3694">
        <v>41</v>
      </c>
      <c r="C3694">
        <v>45</v>
      </c>
      <c r="D3694">
        <v>-10000</v>
      </c>
      <c r="E3694">
        <v>3403335.9938293602</v>
      </c>
      <c r="F3694">
        <v>3403335.99382935</v>
      </c>
      <c r="G3694">
        <v>4155862.6103959898</v>
      </c>
      <c r="H3694">
        <v>4813043.9197859904</v>
      </c>
      <c r="I3694">
        <v>0.99686222608752495</v>
      </c>
      <c r="J3694">
        <f t="shared" si="114"/>
        <v>0.65605902899050716</v>
      </c>
      <c r="K3694">
        <f t="shared" si="115"/>
        <v>0.70710678118654757</v>
      </c>
    </row>
    <row r="3695" spans="1:11" x14ac:dyDescent="0.25">
      <c r="A3695">
        <v>3682</v>
      </c>
      <c r="B3695">
        <v>41</v>
      </c>
      <c r="C3695">
        <v>45</v>
      </c>
      <c r="D3695">
        <v>-50000</v>
      </c>
      <c r="E3695">
        <v>3381989.5833492801</v>
      </c>
      <c r="F3695">
        <v>3381989.5833492801</v>
      </c>
      <c r="G3695">
        <v>4129620.24923637</v>
      </c>
      <c r="H3695">
        <v>4782855.5365770804</v>
      </c>
      <c r="I3695">
        <v>0.98436043649462901</v>
      </c>
      <c r="J3695">
        <f t="shared" si="114"/>
        <v>0.65605902899050716</v>
      </c>
      <c r="K3695">
        <f t="shared" si="115"/>
        <v>0.70710678118654757</v>
      </c>
    </row>
    <row r="3696" spans="1:11" x14ac:dyDescent="0.25">
      <c r="A3696">
        <v>3683</v>
      </c>
      <c r="B3696">
        <v>41</v>
      </c>
      <c r="C3696">
        <v>45</v>
      </c>
      <c r="D3696">
        <v>-100000</v>
      </c>
      <c r="E3696">
        <v>3355306.5702491798</v>
      </c>
      <c r="F3696">
        <v>3355306.5702491798</v>
      </c>
      <c r="G3696">
        <v>4096817.2977868398</v>
      </c>
      <c r="H3696">
        <v>4745120.0575659396</v>
      </c>
      <c r="I3696">
        <v>0.96884413813176395</v>
      </c>
      <c r="J3696">
        <f t="shared" si="114"/>
        <v>0.65605902899050716</v>
      </c>
      <c r="K3696">
        <f t="shared" si="115"/>
        <v>0.70710678118654757</v>
      </c>
    </row>
    <row r="3697" spans="1:11" x14ac:dyDescent="0.25">
      <c r="A3697">
        <v>3684</v>
      </c>
      <c r="B3697">
        <v>41</v>
      </c>
      <c r="C3697">
        <v>45</v>
      </c>
      <c r="D3697">
        <v>-200000</v>
      </c>
      <c r="E3697">
        <v>3301940.5440489799</v>
      </c>
      <c r="F3697">
        <v>3301940.5440489799</v>
      </c>
      <c r="G3697">
        <v>4031211.3948877901</v>
      </c>
      <c r="H3697">
        <v>4669649.0995436702</v>
      </c>
      <c r="I3697">
        <v>0.93818133683354599</v>
      </c>
      <c r="J3697">
        <f t="shared" si="114"/>
        <v>0.65605902899050716</v>
      </c>
      <c r="K3697">
        <f t="shared" si="115"/>
        <v>0.70710678118654757</v>
      </c>
    </row>
    <row r="3698" spans="1:11" x14ac:dyDescent="0.25">
      <c r="A3698">
        <v>3685</v>
      </c>
      <c r="B3698">
        <v>41</v>
      </c>
      <c r="C3698">
        <v>45</v>
      </c>
      <c r="D3698">
        <v>-300000</v>
      </c>
      <c r="E3698">
        <v>3248574.5178487799</v>
      </c>
      <c r="F3698">
        <v>3248574.5178487799</v>
      </c>
      <c r="G3698">
        <v>3965605.4919887399</v>
      </c>
      <c r="H3698">
        <v>4594178.1415213896</v>
      </c>
      <c r="I3698">
        <v>0.90801159610534499</v>
      </c>
      <c r="J3698">
        <f t="shared" si="114"/>
        <v>0.65605902899050716</v>
      </c>
      <c r="K3698">
        <f t="shared" si="115"/>
        <v>0.70710678118654757</v>
      </c>
    </row>
    <row r="3699" spans="1:11" x14ac:dyDescent="0.25">
      <c r="A3699">
        <v>3686</v>
      </c>
      <c r="B3699">
        <v>41</v>
      </c>
      <c r="C3699">
        <v>45</v>
      </c>
      <c r="D3699">
        <v>-400000</v>
      </c>
      <c r="E3699">
        <v>3195208.4916485902</v>
      </c>
      <c r="F3699">
        <v>3195208.4916485799</v>
      </c>
      <c r="G3699">
        <v>3899999.5890896898</v>
      </c>
      <c r="H3699">
        <v>4518707.1834991099</v>
      </c>
      <c r="I3699">
        <v>0.87833491594716195</v>
      </c>
      <c r="J3699">
        <f t="shared" si="114"/>
        <v>0.65605902899050716</v>
      </c>
      <c r="K3699">
        <f t="shared" si="115"/>
        <v>0.70710678118654757</v>
      </c>
    </row>
    <row r="3700" spans="1:11" x14ac:dyDescent="0.25">
      <c r="A3700">
        <v>3687</v>
      </c>
      <c r="B3700">
        <v>41</v>
      </c>
      <c r="C3700">
        <v>45</v>
      </c>
      <c r="D3700">
        <v>-500000</v>
      </c>
      <c r="E3700">
        <v>3141842.4654483902</v>
      </c>
      <c r="F3700">
        <v>3141842.4654483902</v>
      </c>
      <c r="G3700">
        <v>3834393.6861906401</v>
      </c>
      <c r="H3700">
        <v>4443236.2254768303</v>
      </c>
      <c r="I3700">
        <v>0.849151296358997</v>
      </c>
      <c r="J3700">
        <f t="shared" si="114"/>
        <v>0.65605902899050716</v>
      </c>
      <c r="K3700">
        <f t="shared" si="115"/>
        <v>0.70710678118654757</v>
      </c>
    </row>
    <row r="3701" spans="1:11" x14ac:dyDescent="0.25">
      <c r="A3701">
        <v>3688</v>
      </c>
      <c r="B3701">
        <v>41</v>
      </c>
      <c r="C3701">
        <v>45</v>
      </c>
      <c r="D3701">
        <v>-750000</v>
      </c>
      <c r="E3701">
        <v>3008427.3999478901</v>
      </c>
      <c r="F3701">
        <v>3008427.3999478901</v>
      </c>
      <c r="G3701">
        <v>3670378.92894301</v>
      </c>
      <c r="H3701">
        <v>4254558.8304211404</v>
      </c>
      <c r="I3701">
        <v>0.77834938738241</v>
      </c>
      <c r="J3701">
        <f t="shared" si="114"/>
        <v>0.65605902899050716</v>
      </c>
      <c r="K3701">
        <f t="shared" si="115"/>
        <v>0.70710678118654757</v>
      </c>
    </row>
    <row r="3702" spans="1:11" x14ac:dyDescent="0.25">
      <c r="A3702">
        <v>3689</v>
      </c>
      <c r="B3702">
        <v>41</v>
      </c>
      <c r="C3702">
        <v>45</v>
      </c>
      <c r="D3702">
        <v>-1000000</v>
      </c>
      <c r="E3702">
        <v>2875012.3344474002</v>
      </c>
      <c r="F3702">
        <v>2875012.3344474002</v>
      </c>
      <c r="G3702">
        <v>3506364.1716953898</v>
      </c>
      <c r="H3702">
        <v>4065881.4353654501</v>
      </c>
      <c r="I3702">
        <v>0.71062910696843196</v>
      </c>
      <c r="J3702">
        <f t="shared" si="114"/>
        <v>0.65605902899050716</v>
      </c>
      <c r="K3702">
        <f t="shared" si="115"/>
        <v>0.70710678118654757</v>
      </c>
    </row>
    <row r="3703" spans="1:11" x14ac:dyDescent="0.25">
      <c r="A3703">
        <v>3690</v>
      </c>
      <c r="B3703">
        <v>42</v>
      </c>
      <c r="C3703">
        <v>45</v>
      </c>
      <c r="D3703">
        <v>-100</v>
      </c>
      <c r="E3703">
        <v>3356582.6124869101</v>
      </c>
      <c r="F3703">
        <v>3356582.6124869101</v>
      </c>
      <c r="G3703">
        <v>4245536.9230404701</v>
      </c>
      <c r="H3703">
        <v>4746924.6538046999</v>
      </c>
      <c r="I3703">
        <v>0.99996859602823995</v>
      </c>
      <c r="J3703">
        <f t="shared" si="114"/>
        <v>0.66913060635885824</v>
      </c>
      <c r="K3703">
        <f t="shared" si="115"/>
        <v>0.70710678118654757</v>
      </c>
    </row>
    <row r="3704" spans="1:11" x14ac:dyDescent="0.25">
      <c r="A3704">
        <v>3691</v>
      </c>
      <c r="B3704">
        <v>42</v>
      </c>
      <c r="C3704">
        <v>45</v>
      </c>
      <c r="D3704">
        <v>-500</v>
      </c>
      <c r="E3704">
        <v>3356372.4193887101</v>
      </c>
      <c r="F3704">
        <v>3356372.4193887101</v>
      </c>
      <c r="G3704">
        <v>4245269.2707979297</v>
      </c>
      <c r="H3704">
        <v>4746627.3958745096</v>
      </c>
      <c r="I3704">
        <v>0.99984298507238001</v>
      </c>
      <c r="J3704">
        <f t="shared" si="114"/>
        <v>0.66913060635885824</v>
      </c>
      <c r="K3704">
        <f t="shared" si="115"/>
        <v>0.70710678118654757</v>
      </c>
    </row>
    <row r="3705" spans="1:11" x14ac:dyDescent="0.25">
      <c r="A3705">
        <v>3692</v>
      </c>
      <c r="B3705">
        <v>42</v>
      </c>
      <c r="C3705">
        <v>45</v>
      </c>
      <c r="D3705">
        <v>-1000</v>
      </c>
      <c r="E3705">
        <v>3356109.6780159599</v>
      </c>
      <c r="F3705">
        <v>3356109.6780159599</v>
      </c>
      <c r="G3705">
        <v>4244934.7054947503</v>
      </c>
      <c r="H3705">
        <v>4746255.8234617701</v>
      </c>
      <c r="I3705">
        <v>0.99968598247270901</v>
      </c>
      <c r="J3705">
        <f t="shared" si="114"/>
        <v>0.66913060635885824</v>
      </c>
      <c r="K3705">
        <f t="shared" si="115"/>
        <v>0.70710678118654757</v>
      </c>
    </row>
    <row r="3706" spans="1:11" x14ac:dyDescent="0.25">
      <c r="A3706">
        <v>3693</v>
      </c>
      <c r="B3706">
        <v>42</v>
      </c>
      <c r="C3706">
        <v>45</v>
      </c>
      <c r="D3706">
        <v>-10000</v>
      </c>
      <c r="E3706">
        <v>3351380.33330647</v>
      </c>
      <c r="F3706">
        <v>3351380.33330647</v>
      </c>
      <c r="G3706">
        <v>4238912.5300375205</v>
      </c>
      <c r="H3706">
        <v>4739567.5200324701</v>
      </c>
      <c r="I3706">
        <v>0.99686204375793597</v>
      </c>
      <c r="J3706">
        <f t="shared" si="114"/>
        <v>0.66913060635885824</v>
      </c>
      <c r="K3706">
        <f t="shared" si="115"/>
        <v>0.70710678118654757</v>
      </c>
    </row>
    <row r="3707" spans="1:11" x14ac:dyDescent="0.25">
      <c r="A3707">
        <v>3694</v>
      </c>
      <c r="B3707">
        <v>42</v>
      </c>
      <c r="C3707">
        <v>45</v>
      </c>
      <c r="D3707">
        <v>-50000</v>
      </c>
      <c r="E3707">
        <v>3330361.0234865202</v>
      </c>
      <c r="F3707">
        <v>3330361.0234865202</v>
      </c>
      <c r="G3707">
        <v>4212147.3057831703</v>
      </c>
      <c r="H3707">
        <v>4709841.7270133803</v>
      </c>
      <c r="I3707">
        <v>0.98435953058620895</v>
      </c>
      <c r="J3707">
        <f t="shared" si="114"/>
        <v>0.66913060635885824</v>
      </c>
      <c r="K3707">
        <f t="shared" si="115"/>
        <v>0.70710678118654757</v>
      </c>
    </row>
    <row r="3708" spans="1:11" x14ac:dyDescent="0.25">
      <c r="A3708">
        <v>3695</v>
      </c>
      <c r="B3708">
        <v>42</v>
      </c>
      <c r="C3708">
        <v>45</v>
      </c>
      <c r="D3708">
        <v>-100000</v>
      </c>
      <c r="E3708">
        <v>3304086.8862115801</v>
      </c>
      <c r="F3708">
        <v>3304086.8862115801</v>
      </c>
      <c r="G3708">
        <v>4178690.7754652202</v>
      </c>
      <c r="H3708">
        <v>4672684.4857395096</v>
      </c>
      <c r="I3708">
        <v>0.96884234066372998</v>
      </c>
      <c r="J3708">
        <f t="shared" si="114"/>
        <v>0.66913060635885824</v>
      </c>
      <c r="K3708">
        <f t="shared" si="115"/>
        <v>0.70710678118654757</v>
      </c>
    </row>
    <row r="3709" spans="1:11" x14ac:dyDescent="0.25">
      <c r="A3709">
        <v>3696</v>
      </c>
      <c r="B3709">
        <v>42</v>
      </c>
      <c r="C3709">
        <v>45</v>
      </c>
      <c r="D3709">
        <v>-200000</v>
      </c>
      <c r="E3709">
        <v>3251538.6116617001</v>
      </c>
      <c r="F3709">
        <v>3251538.6116617001</v>
      </c>
      <c r="G3709">
        <v>4111777.7148293401</v>
      </c>
      <c r="H3709">
        <v>4598370.0031917701</v>
      </c>
      <c r="I3709">
        <v>0.93817779929270795</v>
      </c>
      <c r="J3709">
        <f t="shared" si="114"/>
        <v>0.66913060635885824</v>
      </c>
      <c r="K3709">
        <f t="shared" si="115"/>
        <v>0.70710678118654757</v>
      </c>
    </row>
    <row r="3710" spans="1:11" x14ac:dyDescent="0.25">
      <c r="A3710">
        <v>3697</v>
      </c>
      <c r="B3710">
        <v>42</v>
      </c>
      <c r="C3710">
        <v>45</v>
      </c>
      <c r="D3710">
        <v>-300000</v>
      </c>
      <c r="E3710">
        <v>3198990.3371118298</v>
      </c>
      <c r="F3710">
        <v>3198990.3371118298</v>
      </c>
      <c r="G3710">
        <v>4044864.6541934502</v>
      </c>
      <c r="H3710">
        <v>4524055.5206440296</v>
      </c>
      <c r="I3710">
        <v>0.908006375886934</v>
      </c>
      <c r="J3710">
        <f t="shared" si="114"/>
        <v>0.66913060635885824</v>
      </c>
      <c r="K3710">
        <f t="shared" si="115"/>
        <v>0.70710678118654757</v>
      </c>
    </row>
    <row r="3711" spans="1:11" x14ac:dyDescent="0.25">
      <c r="A3711">
        <v>3698</v>
      </c>
      <c r="B3711">
        <v>42</v>
      </c>
      <c r="C3711">
        <v>45</v>
      </c>
      <c r="D3711">
        <v>-400000</v>
      </c>
      <c r="E3711">
        <v>3146442.0625619502</v>
      </c>
      <c r="F3711">
        <v>3146442.0625619502</v>
      </c>
      <c r="G3711">
        <v>3977951.5935575701</v>
      </c>
      <c r="H3711">
        <v>4449741.0380962901</v>
      </c>
      <c r="I3711">
        <v>0.87832807044640804</v>
      </c>
      <c r="J3711">
        <f t="shared" si="114"/>
        <v>0.66913060635885824</v>
      </c>
      <c r="K3711">
        <f t="shared" si="115"/>
        <v>0.70710678118654757</v>
      </c>
    </row>
    <row r="3712" spans="1:11" x14ac:dyDescent="0.25">
      <c r="A3712">
        <v>3699</v>
      </c>
      <c r="B3712">
        <v>42</v>
      </c>
      <c r="C3712">
        <v>45</v>
      </c>
      <c r="D3712">
        <v>-500000</v>
      </c>
      <c r="E3712">
        <v>3093893.7880120799</v>
      </c>
      <c r="F3712">
        <v>3093893.7880120799</v>
      </c>
      <c r="G3712">
        <v>3911038.5329216798</v>
      </c>
      <c r="H3712">
        <v>4375426.5555485496</v>
      </c>
      <c r="I3712">
        <v>0.84914288297113005</v>
      </c>
      <c r="J3712">
        <f t="shared" si="114"/>
        <v>0.66913060635885824</v>
      </c>
      <c r="K3712">
        <f t="shared" si="115"/>
        <v>0.70710678118654757</v>
      </c>
    </row>
    <row r="3713" spans="1:11" x14ac:dyDescent="0.25">
      <c r="A3713">
        <v>3700</v>
      </c>
      <c r="B3713">
        <v>42</v>
      </c>
      <c r="C3713">
        <v>45</v>
      </c>
      <c r="D3713">
        <v>-750000</v>
      </c>
      <c r="E3713">
        <v>2962523.10163739</v>
      </c>
      <c r="F3713">
        <v>2962523.10163739</v>
      </c>
      <c r="G3713">
        <v>3743755.88133197</v>
      </c>
      <c r="H3713">
        <v>4189640.3491791999</v>
      </c>
      <c r="I3713">
        <v>0.77833730538089696</v>
      </c>
      <c r="J3713">
        <f t="shared" si="114"/>
        <v>0.66913060635885824</v>
      </c>
      <c r="K3713">
        <f t="shared" si="115"/>
        <v>0.70710678118654757</v>
      </c>
    </row>
    <row r="3714" spans="1:11" x14ac:dyDescent="0.25">
      <c r="A3714">
        <v>3701</v>
      </c>
      <c r="B3714">
        <v>42</v>
      </c>
      <c r="C3714">
        <v>45</v>
      </c>
      <c r="D3714">
        <v>-1000000</v>
      </c>
      <c r="E3714">
        <v>2831152.4152627001</v>
      </c>
      <c r="F3714">
        <v>2831152.4152627001</v>
      </c>
      <c r="G3714">
        <v>3576473.2297422499</v>
      </c>
      <c r="H3714">
        <v>4003854.1428098502</v>
      </c>
      <c r="I3714">
        <v>0.71061371507346305</v>
      </c>
      <c r="J3714">
        <f t="shared" ref="J3714:J3777" si="116">SIN(B3714*PI()/180)</f>
        <v>0.66913060635885824</v>
      </c>
      <c r="K3714">
        <f t="shared" ref="K3714:K3777" si="117">COS(C3714*PI()/180)</f>
        <v>0.70710678118654757</v>
      </c>
    </row>
    <row r="3715" spans="1:11" x14ac:dyDescent="0.25">
      <c r="A3715">
        <v>3702</v>
      </c>
      <c r="B3715">
        <v>43</v>
      </c>
      <c r="C3715">
        <v>45</v>
      </c>
      <c r="D3715">
        <v>-100</v>
      </c>
      <c r="E3715">
        <v>3303518.1522955298</v>
      </c>
      <c r="F3715">
        <v>3303518.1522955298</v>
      </c>
      <c r="G3715">
        <v>4327433.5593609596</v>
      </c>
      <c r="H3715">
        <v>4671880.1745220497</v>
      </c>
      <c r="I3715">
        <v>0.999968594195069</v>
      </c>
      <c r="J3715">
        <f t="shared" si="116"/>
        <v>0.68199836006249848</v>
      </c>
      <c r="K3715">
        <f t="shared" si="117"/>
        <v>0.70710678118654757</v>
      </c>
    </row>
    <row r="3716" spans="1:11" x14ac:dyDescent="0.25">
      <c r="A3716">
        <v>3703</v>
      </c>
      <c r="B3716">
        <v>43</v>
      </c>
      <c r="C3716">
        <v>45</v>
      </c>
      <c r="D3716">
        <v>-500</v>
      </c>
      <c r="E3716">
        <v>3303311.2942307899</v>
      </c>
      <c r="F3716">
        <v>3303311.2942307899</v>
      </c>
      <c r="G3716">
        <v>4327160.7600169396</v>
      </c>
      <c r="H3716">
        <v>4671587.6330414005</v>
      </c>
      <c r="I3716">
        <v>0.99984297590710502</v>
      </c>
      <c r="J3716">
        <f t="shared" si="116"/>
        <v>0.68199836006249848</v>
      </c>
      <c r="K3716">
        <f t="shared" si="117"/>
        <v>0.70710678118654757</v>
      </c>
    </row>
    <row r="3717" spans="1:11" x14ac:dyDescent="0.25">
      <c r="A3717">
        <v>3704</v>
      </c>
      <c r="B3717">
        <v>43</v>
      </c>
      <c r="C3717">
        <v>45</v>
      </c>
      <c r="D3717">
        <v>-1000</v>
      </c>
      <c r="E3717">
        <v>3303052.72164986</v>
      </c>
      <c r="F3717">
        <v>3303052.72164986</v>
      </c>
      <c r="G3717">
        <v>4326819.7608369105</v>
      </c>
      <c r="H3717">
        <v>4671221.9561906001</v>
      </c>
      <c r="I3717">
        <v>0.9996859641436</v>
      </c>
      <c r="J3717">
        <f t="shared" si="116"/>
        <v>0.68199836006249848</v>
      </c>
      <c r="K3717">
        <f t="shared" si="117"/>
        <v>0.70710678118654757</v>
      </c>
    </row>
    <row r="3718" spans="1:11" x14ac:dyDescent="0.25">
      <c r="A3718">
        <v>3705</v>
      </c>
      <c r="B3718">
        <v>43</v>
      </c>
      <c r="C3718">
        <v>45</v>
      </c>
      <c r="D3718">
        <v>-10000</v>
      </c>
      <c r="E3718">
        <v>3298398.4151931098</v>
      </c>
      <c r="F3718">
        <v>3298398.4151931098</v>
      </c>
      <c r="G3718">
        <v>4320681.7755963402</v>
      </c>
      <c r="H3718">
        <v>4664639.7728760196</v>
      </c>
      <c r="I3718">
        <v>0.99686186072607497</v>
      </c>
      <c r="J3718">
        <f t="shared" si="116"/>
        <v>0.68199836006249848</v>
      </c>
      <c r="K3718">
        <f t="shared" si="117"/>
        <v>0.70710678118654757</v>
      </c>
    </row>
    <row r="3719" spans="1:11" x14ac:dyDescent="0.25">
      <c r="A3719">
        <v>3706</v>
      </c>
      <c r="B3719">
        <v>43</v>
      </c>
      <c r="C3719">
        <v>45</v>
      </c>
      <c r="D3719">
        <v>-50000</v>
      </c>
      <c r="E3719">
        <v>3277712.6087186802</v>
      </c>
      <c r="F3719">
        <v>3277712.6087186802</v>
      </c>
      <c r="G3719">
        <v>4293401.8411938399</v>
      </c>
      <c r="H3719">
        <v>4635385.62481126</v>
      </c>
      <c r="I3719">
        <v>0.98435862118752104</v>
      </c>
      <c r="J3719">
        <f t="shared" si="116"/>
        <v>0.68199836006249848</v>
      </c>
      <c r="K3719">
        <f t="shared" si="117"/>
        <v>0.70710678118654757</v>
      </c>
    </row>
    <row r="3720" spans="1:11" x14ac:dyDescent="0.25">
      <c r="A3720">
        <v>3707</v>
      </c>
      <c r="B3720">
        <v>43</v>
      </c>
      <c r="C3720">
        <v>45</v>
      </c>
      <c r="D3720">
        <v>-100000</v>
      </c>
      <c r="E3720">
        <v>3251855.3506256398</v>
      </c>
      <c r="F3720">
        <v>3251855.3506256398</v>
      </c>
      <c r="G3720">
        <v>4259301.9231907204</v>
      </c>
      <c r="H3720">
        <v>4598817.9397302996</v>
      </c>
      <c r="I3720">
        <v>0.968840536267908</v>
      </c>
      <c r="J3720">
        <f t="shared" si="116"/>
        <v>0.68199836006249848</v>
      </c>
      <c r="K3720">
        <f t="shared" si="117"/>
        <v>0.70710678118654757</v>
      </c>
    </row>
    <row r="3721" spans="1:11" x14ac:dyDescent="0.25">
      <c r="A3721">
        <v>3708</v>
      </c>
      <c r="B3721">
        <v>43</v>
      </c>
      <c r="C3721">
        <v>45</v>
      </c>
      <c r="D3721">
        <v>-200000</v>
      </c>
      <c r="E3721">
        <v>3200140.8344395598</v>
      </c>
      <c r="F3721">
        <v>3200140.8344395598</v>
      </c>
      <c r="G3721">
        <v>4191102.0871844701</v>
      </c>
      <c r="H3721">
        <v>4525682.5695683798</v>
      </c>
      <c r="I3721">
        <v>0.93817424810727701</v>
      </c>
      <c r="J3721">
        <f t="shared" si="116"/>
        <v>0.68199836006249848</v>
      </c>
      <c r="K3721">
        <f t="shared" si="117"/>
        <v>0.70710678118654757</v>
      </c>
    </row>
    <row r="3722" spans="1:11" x14ac:dyDescent="0.25">
      <c r="A3722">
        <v>3709</v>
      </c>
      <c r="B3722">
        <v>43</v>
      </c>
      <c r="C3722">
        <v>45</v>
      </c>
      <c r="D3722">
        <v>-300000</v>
      </c>
      <c r="E3722">
        <v>3148426.3182534799</v>
      </c>
      <c r="F3722">
        <v>3148426.3182534799</v>
      </c>
      <c r="G3722">
        <v>4122902.2511782199</v>
      </c>
      <c r="H3722">
        <v>4452547.1994064599</v>
      </c>
      <c r="I3722">
        <v>0.90800113551810602</v>
      </c>
      <c r="J3722">
        <f t="shared" si="116"/>
        <v>0.68199836006249848</v>
      </c>
      <c r="K3722">
        <f t="shared" si="117"/>
        <v>0.70710678118654757</v>
      </c>
    </row>
    <row r="3723" spans="1:11" x14ac:dyDescent="0.25">
      <c r="A3723">
        <v>3710</v>
      </c>
      <c r="B3723">
        <v>43</v>
      </c>
      <c r="C3723">
        <v>45</v>
      </c>
      <c r="D3723">
        <v>-400000</v>
      </c>
      <c r="E3723">
        <v>3096711.8020674</v>
      </c>
      <c r="F3723">
        <v>3096711.8020674</v>
      </c>
      <c r="G3723">
        <v>4054702.4151719701</v>
      </c>
      <c r="H3723">
        <v>4379411.8292445503</v>
      </c>
      <c r="I3723">
        <v>0.87832119850039503</v>
      </c>
      <c r="J3723">
        <f t="shared" si="116"/>
        <v>0.68199836006249848</v>
      </c>
      <c r="K3723">
        <f t="shared" si="117"/>
        <v>0.70710678118654757</v>
      </c>
    </row>
    <row r="3724" spans="1:11" x14ac:dyDescent="0.25">
      <c r="A3724">
        <v>3711</v>
      </c>
      <c r="B3724">
        <v>43</v>
      </c>
      <c r="C3724">
        <v>45</v>
      </c>
      <c r="D3724">
        <v>-500000</v>
      </c>
      <c r="E3724">
        <v>3044997.28588132</v>
      </c>
      <c r="F3724">
        <v>3044997.28588132</v>
      </c>
      <c r="G3724">
        <v>3986502.5791657199</v>
      </c>
      <c r="H3724">
        <v>4306276.4590826305</v>
      </c>
      <c r="I3724">
        <v>0.84913443705414504</v>
      </c>
      <c r="J3724">
        <f t="shared" si="116"/>
        <v>0.68199836006249848</v>
      </c>
      <c r="K3724">
        <f t="shared" si="117"/>
        <v>0.70710678118654757</v>
      </c>
    </row>
    <row r="3725" spans="1:11" x14ac:dyDescent="0.25">
      <c r="A3725">
        <v>3712</v>
      </c>
      <c r="B3725">
        <v>43</v>
      </c>
      <c r="C3725">
        <v>45</v>
      </c>
      <c r="D3725">
        <v>-750000</v>
      </c>
      <c r="E3725">
        <v>2915710.9954161202</v>
      </c>
      <c r="F3725">
        <v>2915710.9954161202</v>
      </c>
      <c r="G3725">
        <v>3816002.9891500901</v>
      </c>
      <c r="H3725">
        <v>4123438.0336778401</v>
      </c>
      <c r="I3725">
        <v>0.77832517656365896</v>
      </c>
      <c r="J3725">
        <f t="shared" si="116"/>
        <v>0.68199836006249848</v>
      </c>
      <c r="K3725">
        <f t="shared" si="117"/>
        <v>0.70710678118654757</v>
      </c>
    </row>
    <row r="3726" spans="1:11" x14ac:dyDescent="0.25">
      <c r="A3726">
        <v>3713</v>
      </c>
      <c r="B3726">
        <v>43</v>
      </c>
      <c r="C3726">
        <v>45</v>
      </c>
      <c r="D3726">
        <v>-1000000</v>
      </c>
      <c r="E3726">
        <v>2786424.7049509198</v>
      </c>
      <c r="F3726">
        <v>2786424.7049509198</v>
      </c>
      <c r="G3726">
        <v>3645503.3991344701</v>
      </c>
      <c r="H3726">
        <v>3940599.60827304</v>
      </c>
      <c r="I3726">
        <v>0.71059826339480103</v>
      </c>
      <c r="J3726">
        <f t="shared" si="116"/>
        <v>0.68199836006249848</v>
      </c>
      <c r="K3726">
        <f t="shared" si="117"/>
        <v>0.70710678118654757</v>
      </c>
    </row>
    <row r="3727" spans="1:11" x14ac:dyDescent="0.25">
      <c r="A3727">
        <v>3714</v>
      </c>
      <c r="B3727">
        <v>44</v>
      </c>
      <c r="C3727">
        <v>45</v>
      </c>
      <c r="D3727">
        <v>-100</v>
      </c>
      <c r="E3727">
        <v>3249441.62883077</v>
      </c>
      <c r="F3727">
        <v>3249441.62883077</v>
      </c>
      <c r="G3727">
        <v>4408022.1466072798</v>
      </c>
      <c r="H3727">
        <v>4595404.4216321995</v>
      </c>
      <c r="I3727">
        <v>0.99996859235709701</v>
      </c>
      <c r="J3727">
        <f t="shared" si="116"/>
        <v>0.69465837045899725</v>
      </c>
      <c r="K3727">
        <f t="shared" si="117"/>
        <v>0.70710678118654757</v>
      </c>
    </row>
    <row r="3728" spans="1:11" x14ac:dyDescent="0.25">
      <c r="A3728">
        <v>3715</v>
      </c>
      <c r="B3728">
        <v>44</v>
      </c>
      <c r="C3728">
        <v>45</v>
      </c>
      <c r="D3728">
        <v>-500</v>
      </c>
      <c r="E3728">
        <v>3249238.16881045</v>
      </c>
      <c r="F3728">
        <v>3249238.16881045</v>
      </c>
      <c r="G3728">
        <v>4407744.2832591003</v>
      </c>
      <c r="H3728">
        <v>4595116.68571206</v>
      </c>
      <c r="I3728">
        <v>0.99984296671781803</v>
      </c>
      <c r="J3728">
        <f t="shared" si="116"/>
        <v>0.69465837045899725</v>
      </c>
      <c r="K3728">
        <f t="shared" si="117"/>
        <v>0.70710678118654757</v>
      </c>
    </row>
    <row r="3729" spans="1:11" x14ac:dyDescent="0.25">
      <c r="A3729">
        <v>3716</v>
      </c>
      <c r="B3729">
        <v>44</v>
      </c>
      <c r="C3729">
        <v>45</v>
      </c>
      <c r="D3729">
        <v>-1000</v>
      </c>
      <c r="E3729">
        <v>3248983.8437850499</v>
      </c>
      <c r="F3729">
        <v>3248983.8437850499</v>
      </c>
      <c r="G3729">
        <v>4407396.9540738696</v>
      </c>
      <c r="H3729">
        <v>4594757.0158118904</v>
      </c>
      <c r="I3729">
        <v>0.99968594576646996</v>
      </c>
      <c r="J3729">
        <f t="shared" si="116"/>
        <v>0.69465837045899725</v>
      </c>
      <c r="K3729">
        <f t="shared" si="117"/>
        <v>0.70710678118654757</v>
      </c>
    </row>
    <row r="3730" spans="1:11" x14ac:dyDescent="0.25">
      <c r="A3730">
        <v>3717</v>
      </c>
      <c r="B3730">
        <v>44</v>
      </c>
      <c r="C3730">
        <v>45</v>
      </c>
      <c r="D3730">
        <v>-10000</v>
      </c>
      <c r="E3730">
        <v>3244405.9933278798</v>
      </c>
      <c r="F3730">
        <v>3244405.9933278798</v>
      </c>
      <c r="G3730">
        <v>4401145.0287397401</v>
      </c>
      <c r="H3730">
        <v>4588282.9576088404</v>
      </c>
      <c r="I3730">
        <v>0.99686167721463304</v>
      </c>
      <c r="J3730">
        <f t="shared" si="116"/>
        <v>0.69465837045899725</v>
      </c>
      <c r="K3730">
        <f t="shared" si="117"/>
        <v>0.70710678118654757</v>
      </c>
    </row>
    <row r="3731" spans="1:11" x14ac:dyDescent="0.25">
      <c r="A3731">
        <v>3718</v>
      </c>
      <c r="B3731">
        <v>44</v>
      </c>
      <c r="C3731">
        <v>45</v>
      </c>
      <c r="D3731">
        <v>-50000</v>
      </c>
      <c r="E3731">
        <v>3224059.9912960101</v>
      </c>
      <c r="F3731">
        <v>3224059.9912960101</v>
      </c>
      <c r="G3731">
        <v>4373358.6939213797</v>
      </c>
      <c r="H3731">
        <v>4559509.3655952998</v>
      </c>
      <c r="I3731">
        <v>0.98435770940501299</v>
      </c>
      <c r="J3731">
        <f t="shared" si="116"/>
        <v>0.69465837045899725</v>
      </c>
      <c r="K3731">
        <f t="shared" si="117"/>
        <v>0.70710678118654757</v>
      </c>
    </row>
    <row r="3732" spans="1:11" x14ac:dyDescent="0.25">
      <c r="A3732">
        <v>3719</v>
      </c>
      <c r="B3732">
        <v>44</v>
      </c>
      <c r="C3732">
        <v>45</v>
      </c>
      <c r="D3732">
        <v>-100000</v>
      </c>
      <c r="E3732">
        <v>3198627.48875617</v>
      </c>
      <c r="F3732">
        <v>3198627.48875617</v>
      </c>
      <c r="G3732">
        <v>4338625.7753984304</v>
      </c>
      <c r="H3732">
        <v>4523542.3755783699</v>
      </c>
      <c r="I3732">
        <v>0.96883872713964403</v>
      </c>
      <c r="J3732">
        <f t="shared" si="116"/>
        <v>0.69465837045899725</v>
      </c>
      <c r="K3732">
        <f t="shared" si="117"/>
        <v>0.70710678118654757</v>
      </c>
    </row>
    <row r="3733" spans="1:11" x14ac:dyDescent="0.25">
      <c r="A3733">
        <v>3720</v>
      </c>
      <c r="B3733">
        <v>44</v>
      </c>
      <c r="C3733">
        <v>45</v>
      </c>
      <c r="D3733">
        <v>-200000</v>
      </c>
      <c r="E3733">
        <v>3147762.4836764801</v>
      </c>
      <c r="F3733">
        <v>3147762.4836764801</v>
      </c>
      <c r="G3733">
        <v>4269159.9383525299</v>
      </c>
      <c r="H3733">
        <v>4451608.3955445001</v>
      </c>
      <c r="I3733">
        <v>0.93817068759775901</v>
      </c>
      <c r="J3733">
        <f t="shared" si="116"/>
        <v>0.69465837045899725</v>
      </c>
      <c r="K3733">
        <f t="shared" si="117"/>
        <v>0.70710678118654757</v>
      </c>
    </row>
    <row r="3734" spans="1:11" x14ac:dyDescent="0.25">
      <c r="A3734">
        <v>3721</v>
      </c>
      <c r="B3734">
        <v>44</v>
      </c>
      <c r="C3734">
        <v>45</v>
      </c>
      <c r="D3734">
        <v>-300000</v>
      </c>
      <c r="E3734">
        <v>3096897.4785968</v>
      </c>
      <c r="F3734">
        <v>3096897.4785968</v>
      </c>
      <c r="G3734">
        <v>4199694.1013066303</v>
      </c>
      <c r="H3734">
        <v>4379674.4155106395</v>
      </c>
      <c r="I3734">
        <v>0.90799588137434395</v>
      </c>
      <c r="J3734">
        <f t="shared" si="116"/>
        <v>0.69465837045899725</v>
      </c>
      <c r="K3734">
        <f t="shared" si="117"/>
        <v>0.70710678118654757</v>
      </c>
    </row>
    <row r="3735" spans="1:11" x14ac:dyDescent="0.25">
      <c r="A3735">
        <v>3722</v>
      </c>
      <c r="B3735">
        <v>44</v>
      </c>
      <c r="C3735">
        <v>45</v>
      </c>
      <c r="D3735">
        <v>-400000</v>
      </c>
      <c r="E3735">
        <v>3046032.4735171101</v>
      </c>
      <c r="F3735">
        <v>3046032.4735171101</v>
      </c>
      <c r="G3735">
        <v>4130228.2642607298</v>
      </c>
      <c r="H3735">
        <v>4307740.4354767697</v>
      </c>
      <c r="I3735">
        <v>0.87831430846939995</v>
      </c>
      <c r="J3735">
        <f t="shared" si="116"/>
        <v>0.69465837045899725</v>
      </c>
      <c r="K3735">
        <f t="shared" si="117"/>
        <v>0.70710678118654757</v>
      </c>
    </row>
    <row r="3736" spans="1:11" x14ac:dyDescent="0.25">
      <c r="A3736">
        <v>3723</v>
      </c>
      <c r="B3736">
        <v>44</v>
      </c>
      <c r="C3736">
        <v>45</v>
      </c>
      <c r="D3736">
        <v>-500000</v>
      </c>
      <c r="E3736">
        <v>2995167.46843743</v>
      </c>
      <c r="F3736">
        <v>2995167.46843743</v>
      </c>
      <c r="G3736">
        <v>4060762.4272148302</v>
      </c>
      <c r="H3736">
        <v>4235806.4554429101</v>
      </c>
      <c r="I3736">
        <v>0.84912596888292602</v>
      </c>
      <c r="J3736">
        <f t="shared" si="116"/>
        <v>0.69465837045899725</v>
      </c>
      <c r="K3736">
        <f t="shared" si="117"/>
        <v>0.70710678118654757</v>
      </c>
    </row>
    <row r="3737" spans="1:11" x14ac:dyDescent="0.25">
      <c r="A3737">
        <v>3724</v>
      </c>
      <c r="B3737">
        <v>44</v>
      </c>
      <c r="C3737">
        <v>45</v>
      </c>
      <c r="D3737">
        <v>-750000</v>
      </c>
      <c r="E3737">
        <v>2868004.9557382199</v>
      </c>
      <c r="F3737">
        <v>2868004.9557382199</v>
      </c>
      <c r="G3737">
        <v>3887097.8346000798</v>
      </c>
      <c r="H3737">
        <v>4055971.5053582401</v>
      </c>
      <c r="I3737">
        <v>0.77831301568504696</v>
      </c>
      <c r="J3737">
        <f t="shared" si="116"/>
        <v>0.69465837045899725</v>
      </c>
      <c r="K3737">
        <f t="shared" si="117"/>
        <v>0.70710678118654757</v>
      </c>
    </row>
    <row r="3738" spans="1:11" x14ac:dyDescent="0.25">
      <c r="A3738">
        <v>3725</v>
      </c>
      <c r="B3738">
        <v>44</v>
      </c>
      <c r="C3738">
        <v>45</v>
      </c>
      <c r="D3738">
        <v>-1000000</v>
      </c>
      <c r="E3738">
        <v>2740842.4430390098</v>
      </c>
      <c r="F3738">
        <v>2740842.4430390098</v>
      </c>
      <c r="G3738">
        <v>3713433.2419853299</v>
      </c>
      <c r="H3738">
        <v>3876136.5552735799</v>
      </c>
      <c r="I3738">
        <v>0.710582770727607</v>
      </c>
      <c r="J3738">
        <f t="shared" si="116"/>
        <v>0.69465837045899725</v>
      </c>
      <c r="K3738">
        <f t="shared" si="117"/>
        <v>0.70710678118654757</v>
      </c>
    </row>
    <row r="3739" spans="1:11" x14ac:dyDescent="0.25">
      <c r="A3739">
        <v>3726</v>
      </c>
      <c r="B3739">
        <v>45</v>
      </c>
      <c r="C3739">
        <v>45</v>
      </c>
      <c r="D3739">
        <v>-100</v>
      </c>
      <c r="E3739">
        <v>3194369.14506057</v>
      </c>
      <c r="F3739">
        <v>3194369.14506057</v>
      </c>
      <c r="G3739">
        <v>4487277.6981878001</v>
      </c>
      <c r="H3739">
        <v>4517520.1681708097</v>
      </c>
      <c r="I3739">
        <v>0.99996859051655895</v>
      </c>
      <c r="J3739">
        <f t="shared" si="116"/>
        <v>0.70710678118654746</v>
      </c>
      <c r="K3739">
        <f t="shared" si="117"/>
        <v>0.70710678118654757</v>
      </c>
    </row>
    <row r="3740" spans="1:11" x14ac:dyDescent="0.25">
      <c r="A3740">
        <v>3727</v>
      </c>
      <c r="B3740">
        <v>45</v>
      </c>
      <c r="C3740">
        <v>45</v>
      </c>
      <c r="D3740">
        <v>-500</v>
      </c>
      <c r="E3740">
        <v>3194169.14506057</v>
      </c>
      <c r="F3740">
        <v>3194169.14506057</v>
      </c>
      <c r="G3740">
        <v>4486994.8554753195</v>
      </c>
      <c r="H3740">
        <v>4517237.3254583301</v>
      </c>
      <c r="I3740">
        <v>0.99984295751570496</v>
      </c>
      <c r="J3740">
        <f t="shared" si="116"/>
        <v>0.70710678118654746</v>
      </c>
      <c r="K3740">
        <f t="shared" si="117"/>
        <v>0.70710678118654757</v>
      </c>
    </row>
    <row r="3741" spans="1:11" x14ac:dyDescent="0.25">
      <c r="A3741">
        <v>3728</v>
      </c>
      <c r="B3741">
        <v>45</v>
      </c>
      <c r="C3741">
        <v>45</v>
      </c>
      <c r="D3741">
        <v>-1000</v>
      </c>
      <c r="E3741">
        <v>3193919.14506057</v>
      </c>
      <c r="F3741">
        <v>3193919.14506057</v>
      </c>
      <c r="G3741">
        <v>4486641.30208473</v>
      </c>
      <c r="H3741">
        <v>4516883.7720677396</v>
      </c>
      <c r="I3741">
        <v>0.999685927363689</v>
      </c>
      <c r="J3741">
        <f t="shared" si="116"/>
        <v>0.70710678118654746</v>
      </c>
      <c r="K3741">
        <f t="shared" si="117"/>
        <v>0.70710678118654757</v>
      </c>
    </row>
    <row r="3742" spans="1:11" x14ac:dyDescent="0.25">
      <c r="A3742">
        <v>3729</v>
      </c>
      <c r="B3742">
        <v>45</v>
      </c>
      <c r="C3742">
        <v>45</v>
      </c>
      <c r="D3742">
        <v>-10000</v>
      </c>
      <c r="E3742">
        <v>3189419.14506057</v>
      </c>
      <c r="F3742">
        <v>3189419.14506057</v>
      </c>
      <c r="G3742">
        <v>4480277.3410540503</v>
      </c>
      <c r="H3742">
        <v>4510519.8110370599</v>
      </c>
      <c r="I3742">
        <v>0.99686149344700503</v>
      </c>
      <c r="J3742">
        <f t="shared" si="116"/>
        <v>0.70710678118654746</v>
      </c>
      <c r="K3742">
        <f t="shared" si="117"/>
        <v>0.70710678118654757</v>
      </c>
    </row>
    <row r="3743" spans="1:11" x14ac:dyDescent="0.25">
      <c r="A3743">
        <v>3730</v>
      </c>
      <c r="B3743">
        <v>45</v>
      </c>
      <c r="C3743">
        <v>45</v>
      </c>
      <c r="D3743">
        <v>-50000</v>
      </c>
      <c r="E3743">
        <v>3169419.14506057</v>
      </c>
      <c r="F3743">
        <v>3169419.14506057</v>
      </c>
      <c r="G3743">
        <v>4451993.0698065897</v>
      </c>
      <c r="H3743">
        <v>4482235.5397896003</v>
      </c>
      <c r="I3743">
        <v>0.98435679634861895</v>
      </c>
      <c r="J3743">
        <f t="shared" si="116"/>
        <v>0.70710678118654746</v>
      </c>
      <c r="K3743">
        <f t="shared" si="117"/>
        <v>0.70710678118654757</v>
      </c>
    </row>
    <row r="3744" spans="1:11" x14ac:dyDescent="0.25">
      <c r="A3744">
        <v>3731</v>
      </c>
      <c r="B3744">
        <v>45</v>
      </c>
      <c r="C3744">
        <v>45</v>
      </c>
      <c r="D3744">
        <v>-100000</v>
      </c>
      <c r="E3744">
        <v>3144419.14506057</v>
      </c>
      <c r="F3744">
        <v>3144419.14506057</v>
      </c>
      <c r="G3744">
        <v>4416637.7307472602</v>
      </c>
      <c r="H3744">
        <v>4446880.2007302698</v>
      </c>
      <c r="I3744">
        <v>0.96883691548121897</v>
      </c>
      <c r="J3744">
        <f t="shared" si="116"/>
        <v>0.70710678118654746</v>
      </c>
      <c r="K3744">
        <f t="shared" si="117"/>
        <v>0.70710678118654757</v>
      </c>
    </row>
    <row r="3745" spans="1:11" x14ac:dyDescent="0.25">
      <c r="A3745">
        <v>3732</v>
      </c>
      <c r="B3745">
        <v>45</v>
      </c>
      <c r="C3745">
        <v>45</v>
      </c>
      <c r="D3745">
        <v>-200000</v>
      </c>
      <c r="E3745">
        <v>3094419.14506057</v>
      </c>
      <c r="F3745">
        <v>3094419.14506057</v>
      </c>
      <c r="G3745">
        <v>4345927.0526286103</v>
      </c>
      <c r="H3745">
        <v>4376169.5226116199</v>
      </c>
      <c r="I3745">
        <v>0.93816712209835995</v>
      </c>
      <c r="J3745">
        <f t="shared" si="116"/>
        <v>0.70710678118654746</v>
      </c>
      <c r="K3745">
        <f t="shared" si="117"/>
        <v>0.70710678118654757</v>
      </c>
    </row>
    <row r="3746" spans="1:11" x14ac:dyDescent="0.25">
      <c r="A3746">
        <v>3733</v>
      </c>
      <c r="B3746">
        <v>45</v>
      </c>
      <c r="C3746">
        <v>45</v>
      </c>
      <c r="D3746">
        <v>-300000</v>
      </c>
      <c r="E3746">
        <v>3044419.14506057</v>
      </c>
      <c r="F3746">
        <v>3044419.14506057</v>
      </c>
      <c r="G3746">
        <v>4275216.3745099502</v>
      </c>
      <c r="H3746">
        <v>4305458.8444929598</v>
      </c>
      <c r="I3746">
        <v>0.90799061985142204</v>
      </c>
      <c r="J3746">
        <f t="shared" si="116"/>
        <v>0.70710678118654746</v>
      </c>
      <c r="K3746">
        <f t="shared" si="117"/>
        <v>0.70710678118654757</v>
      </c>
    </row>
    <row r="3747" spans="1:11" x14ac:dyDescent="0.25">
      <c r="A3747">
        <v>3734</v>
      </c>
      <c r="B3747">
        <v>45</v>
      </c>
      <c r="C3747">
        <v>45</v>
      </c>
      <c r="D3747">
        <v>-400000</v>
      </c>
      <c r="E3747">
        <v>2994419.14506057</v>
      </c>
      <c r="F3747">
        <v>2994419.14506057</v>
      </c>
      <c r="G3747">
        <v>4204505.6963913003</v>
      </c>
      <c r="H3747">
        <v>4234748.1663743099</v>
      </c>
      <c r="I3747">
        <v>0.87830740874040703</v>
      </c>
      <c r="J3747">
        <f t="shared" si="116"/>
        <v>0.70710678118654746</v>
      </c>
      <c r="K3747">
        <f t="shared" si="117"/>
        <v>0.70710678118654757</v>
      </c>
    </row>
    <row r="3748" spans="1:11" x14ac:dyDescent="0.25">
      <c r="A3748">
        <v>3735</v>
      </c>
      <c r="B3748">
        <v>45</v>
      </c>
      <c r="C3748">
        <v>45</v>
      </c>
      <c r="D3748">
        <v>-500000</v>
      </c>
      <c r="E3748">
        <v>2944419.14506057</v>
      </c>
      <c r="F3748">
        <v>2944419.14506057</v>
      </c>
      <c r="G3748">
        <v>4133795.0182726402</v>
      </c>
      <c r="H3748">
        <v>4164037.4882556498</v>
      </c>
      <c r="I3748">
        <v>0.84911748876531301</v>
      </c>
      <c r="J3748">
        <f t="shared" si="116"/>
        <v>0.70710678118654746</v>
      </c>
      <c r="K3748">
        <f t="shared" si="117"/>
        <v>0.70710678118654757</v>
      </c>
    </row>
    <row r="3749" spans="1:11" x14ac:dyDescent="0.25">
      <c r="A3749">
        <v>3736</v>
      </c>
      <c r="B3749">
        <v>45</v>
      </c>
      <c r="C3749">
        <v>45</v>
      </c>
      <c r="D3749">
        <v>-750000</v>
      </c>
      <c r="E3749">
        <v>2819419.14506057</v>
      </c>
      <c r="F3749">
        <v>2819419.14506057</v>
      </c>
      <c r="G3749">
        <v>3957018.3229760001</v>
      </c>
      <c r="H3749">
        <v>3987260.79295902</v>
      </c>
      <c r="I3749">
        <v>0.778300837547235</v>
      </c>
      <c r="J3749">
        <f t="shared" si="116"/>
        <v>0.70710678118654746</v>
      </c>
      <c r="K3749">
        <f t="shared" si="117"/>
        <v>0.70710678118654757</v>
      </c>
    </row>
    <row r="3750" spans="1:11" x14ac:dyDescent="0.25">
      <c r="A3750">
        <v>3737</v>
      </c>
      <c r="B3750">
        <v>45</v>
      </c>
      <c r="C3750">
        <v>45</v>
      </c>
      <c r="D3750">
        <v>-1000000</v>
      </c>
      <c r="E3750">
        <v>2694419.14506057</v>
      </c>
      <c r="F3750">
        <v>2694419.14506057</v>
      </c>
      <c r="G3750">
        <v>3780241.6276793699</v>
      </c>
      <c r="H3750">
        <v>3810484.09766238</v>
      </c>
      <c r="I3750">
        <v>0.71056725592866798</v>
      </c>
      <c r="J3750">
        <f t="shared" si="116"/>
        <v>0.70710678118654746</v>
      </c>
      <c r="K3750">
        <f t="shared" si="117"/>
        <v>0.70710678118654757</v>
      </c>
    </row>
    <row r="3751" spans="1:11" x14ac:dyDescent="0.25">
      <c r="A3751">
        <v>3738</v>
      </c>
      <c r="B3751">
        <v>46</v>
      </c>
      <c r="C3751">
        <v>45</v>
      </c>
      <c r="D3751">
        <v>-100</v>
      </c>
      <c r="E3751">
        <v>3138317.1240550401</v>
      </c>
      <c r="F3751">
        <v>3138317.1240550401</v>
      </c>
      <c r="G3751">
        <v>4565175.6068528797</v>
      </c>
      <c r="H3751">
        <v>4438250.6398663605</v>
      </c>
      <c r="I3751">
        <v>0.99996858867569605</v>
      </c>
      <c r="J3751">
        <f t="shared" si="116"/>
        <v>0.71933980033865108</v>
      </c>
      <c r="K3751">
        <f t="shared" si="117"/>
        <v>0.70710678118654757</v>
      </c>
    </row>
    <row r="3752" spans="1:11" x14ac:dyDescent="0.25">
      <c r="A3752">
        <v>3739</v>
      </c>
      <c r="B3752">
        <v>46</v>
      </c>
      <c r="C3752">
        <v>45</v>
      </c>
      <c r="D3752">
        <v>-500</v>
      </c>
      <c r="E3752">
        <v>3138120.6449972899</v>
      </c>
      <c r="F3752">
        <v>3138120.6449972899</v>
      </c>
      <c r="G3752">
        <v>4564887.8709327402</v>
      </c>
      <c r="H3752">
        <v>4437972.77651818</v>
      </c>
      <c r="I3752">
        <v>0.99984294831197396</v>
      </c>
      <c r="J3752">
        <f t="shared" si="116"/>
        <v>0.71933980033865108</v>
      </c>
      <c r="K3752">
        <f t="shared" si="117"/>
        <v>0.70710678118654757</v>
      </c>
    </row>
    <row r="3753" spans="1:11" x14ac:dyDescent="0.25">
      <c r="A3753">
        <v>3740</v>
      </c>
      <c r="B3753">
        <v>46</v>
      </c>
      <c r="C3753">
        <v>45</v>
      </c>
      <c r="D3753">
        <v>-1000</v>
      </c>
      <c r="E3753">
        <v>3137875.0461751102</v>
      </c>
      <c r="F3753">
        <v>3137875.0461751102</v>
      </c>
      <c r="G3753">
        <v>4564528.2010325696</v>
      </c>
      <c r="H3753">
        <v>4437625.4473329503</v>
      </c>
      <c r="I3753">
        <v>0.99968590895767195</v>
      </c>
      <c r="J3753">
        <f t="shared" si="116"/>
        <v>0.71933980033865108</v>
      </c>
      <c r="K3753">
        <f t="shared" si="117"/>
        <v>0.70710678118654757</v>
      </c>
    </row>
    <row r="3754" spans="1:11" x14ac:dyDescent="0.25">
      <c r="A3754">
        <v>3741</v>
      </c>
      <c r="B3754">
        <v>46</v>
      </c>
      <c r="C3754">
        <v>45</v>
      </c>
      <c r="D3754">
        <v>-10000</v>
      </c>
      <c r="E3754">
        <v>3133454.2673758799</v>
      </c>
      <c r="F3754">
        <v>3133454.2673758799</v>
      </c>
      <c r="G3754">
        <v>4558054.1428295299</v>
      </c>
      <c r="H3754">
        <v>4431373.5219988199</v>
      </c>
      <c r="I3754">
        <v>0.99686130964701503</v>
      </c>
      <c r="J3754">
        <f t="shared" si="116"/>
        <v>0.71933980033865108</v>
      </c>
      <c r="K3754">
        <f t="shared" si="117"/>
        <v>0.70710678118654757</v>
      </c>
    </row>
    <row r="3755" spans="1:11" x14ac:dyDescent="0.25">
      <c r="A3755">
        <v>3742</v>
      </c>
      <c r="B3755">
        <v>46</v>
      </c>
      <c r="C3755">
        <v>45</v>
      </c>
      <c r="D3755">
        <v>-50000</v>
      </c>
      <c r="E3755">
        <v>3113806.3616014901</v>
      </c>
      <c r="F3755">
        <v>3113806.3616014901</v>
      </c>
      <c r="G3755">
        <v>4529280.55081598</v>
      </c>
      <c r="H3755">
        <v>4403587.1871804604</v>
      </c>
      <c r="I3755">
        <v>0.984355883130414</v>
      </c>
      <c r="J3755">
        <f t="shared" si="116"/>
        <v>0.71933980033865108</v>
      </c>
      <c r="K3755">
        <f t="shared" si="117"/>
        <v>0.70710678118654757</v>
      </c>
    </row>
    <row r="3756" spans="1:11" x14ac:dyDescent="0.25">
      <c r="A3756">
        <v>3743</v>
      </c>
      <c r="B3756">
        <v>46</v>
      </c>
      <c r="C3756">
        <v>45</v>
      </c>
      <c r="D3756">
        <v>-100000</v>
      </c>
      <c r="E3756">
        <v>3089246.4793835199</v>
      </c>
      <c r="F3756">
        <v>3089246.4793835199</v>
      </c>
      <c r="G3756">
        <v>4493313.5607990501</v>
      </c>
      <c r="H3756">
        <v>4368854.2686575102</v>
      </c>
      <c r="I3756">
        <v>0.96883510349917201</v>
      </c>
      <c r="J3756">
        <f t="shared" si="116"/>
        <v>0.71933980033865108</v>
      </c>
      <c r="K3756">
        <f t="shared" si="117"/>
        <v>0.70710678118654757</v>
      </c>
    </row>
    <row r="3757" spans="1:11" x14ac:dyDescent="0.25">
      <c r="A3757">
        <v>3744</v>
      </c>
      <c r="B3757">
        <v>46</v>
      </c>
      <c r="C3757">
        <v>45</v>
      </c>
      <c r="D3757">
        <v>-200000</v>
      </c>
      <c r="E3757">
        <v>3040126.7149475599</v>
      </c>
      <c r="F3757">
        <v>3040126.7149475599</v>
      </c>
      <c r="G3757">
        <v>4421379.5807651803</v>
      </c>
      <c r="H3757">
        <v>4299388.4316116096</v>
      </c>
      <c r="I3757">
        <v>0.93816355595171796</v>
      </c>
      <c r="J3757">
        <f t="shared" si="116"/>
        <v>0.71933980033865108</v>
      </c>
      <c r="K3757">
        <f t="shared" si="117"/>
        <v>0.70710678118654757</v>
      </c>
    </row>
    <row r="3758" spans="1:11" x14ac:dyDescent="0.25">
      <c r="A3758">
        <v>3745</v>
      </c>
      <c r="B3758">
        <v>46</v>
      </c>
      <c r="C3758">
        <v>45</v>
      </c>
      <c r="D3758">
        <v>-300000</v>
      </c>
      <c r="E3758">
        <v>2991006.9505116101</v>
      </c>
      <c r="F3758">
        <v>2991006.9505116101</v>
      </c>
      <c r="G3758">
        <v>4349445.6007313197</v>
      </c>
      <c r="H3758">
        <v>4229922.5945657101</v>
      </c>
      <c r="I3758">
        <v>0.90798535735763697</v>
      </c>
      <c r="J3758">
        <f t="shared" si="116"/>
        <v>0.71933980033865108</v>
      </c>
      <c r="K3758">
        <f t="shared" si="117"/>
        <v>0.70710678118654757</v>
      </c>
    </row>
    <row r="3759" spans="1:11" x14ac:dyDescent="0.25">
      <c r="A3759">
        <v>3746</v>
      </c>
      <c r="B3759">
        <v>46</v>
      </c>
      <c r="C3759">
        <v>45</v>
      </c>
      <c r="D3759">
        <v>-400000</v>
      </c>
      <c r="E3759">
        <v>2941887.1860756502</v>
      </c>
      <c r="F3759">
        <v>2941887.1860756502</v>
      </c>
      <c r="G3759">
        <v>4277511.6206974499</v>
      </c>
      <c r="H3759">
        <v>4160456.75751981</v>
      </c>
      <c r="I3759">
        <v>0.87830050771692902</v>
      </c>
      <c r="J3759">
        <f t="shared" si="116"/>
        <v>0.71933980033865108</v>
      </c>
      <c r="K3759">
        <f t="shared" si="117"/>
        <v>0.70710678118654757</v>
      </c>
    </row>
    <row r="3760" spans="1:11" x14ac:dyDescent="0.25">
      <c r="A3760">
        <v>3747</v>
      </c>
      <c r="B3760">
        <v>46</v>
      </c>
      <c r="C3760">
        <v>45</v>
      </c>
      <c r="D3760">
        <v>-500000</v>
      </c>
      <c r="E3760">
        <v>2892767.4216397</v>
      </c>
      <c r="F3760">
        <v>2892767.4216396902</v>
      </c>
      <c r="G3760">
        <v>4205577.6406635903</v>
      </c>
      <c r="H3760">
        <v>4090990.9204739099</v>
      </c>
      <c r="I3760">
        <v>0.84910900702959402</v>
      </c>
      <c r="J3760">
        <f t="shared" si="116"/>
        <v>0.71933980033865108</v>
      </c>
      <c r="K3760">
        <f t="shared" si="117"/>
        <v>0.70710678118654757</v>
      </c>
    </row>
    <row r="3761" spans="1:11" x14ac:dyDescent="0.25">
      <c r="A3761">
        <v>3748</v>
      </c>
      <c r="B3761">
        <v>46</v>
      </c>
      <c r="C3761">
        <v>45</v>
      </c>
      <c r="D3761">
        <v>-750000</v>
      </c>
      <c r="E3761">
        <v>2769968.0105498098</v>
      </c>
      <c r="F3761">
        <v>2769968.0105498098</v>
      </c>
      <c r="G3761">
        <v>4025742.6905789198</v>
      </c>
      <c r="H3761">
        <v>3917326.32785916</v>
      </c>
      <c r="I3761">
        <v>0.77828865698226601</v>
      </c>
      <c r="J3761">
        <f t="shared" si="116"/>
        <v>0.71933980033865108</v>
      </c>
      <c r="K3761">
        <f t="shared" si="117"/>
        <v>0.70710678118654757</v>
      </c>
    </row>
    <row r="3762" spans="1:11" x14ac:dyDescent="0.25">
      <c r="A3762">
        <v>3749</v>
      </c>
      <c r="B3762">
        <v>46</v>
      </c>
      <c r="C3762">
        <v>45</v>
      </c>
      <c r="D3762">
        <v>-1000000</v>
      </c>
      <c r="E3762">
        <v>2647168.5994599201</v>
      </c>
      <c r="F3762">
        <v>2647168.5994599201</v>
      </c>
      <c r="G3762">
        <v>3845907.7404942601</v>
      </c>
      <c r="H3762">
        <v>3743661.7352444101</v>
      </c>
      <c r="I3762">
        <v>0.710551737893519</v>
      </c>
      <c r="J3762">
        <f t="shared" si="116"/>
        <v>0.71933980033865108</v>
      </c>
      <c r="K3762">
        <f t="shared" si="117"/>
        <v>0.70710678118654757</v>
      </c>
    </row>
    <row r="3763" spans="1:11" x14ac:dyDescent="0.25">
      <c r="A3763">
        <v>3750</v>
      </c>
      <c r="B3763">
        <v>47</v>
      </c>
      <c r="C3763">
        <v>45</v>
      </c>
      <c r="D3763">
        <v>-100</v>
      </c>
      <c r="E3763">
        <v>3081302.3049599798</v>
      </c>
      <c r="F3763">
        <v>3081302.3049599798</v>
      </c>
      <c r="G3763">
        <v>4641691.6534502003</v>
      </c>
      <c r="H3763">
        <v>4357619.5094458796</v>
      </c>
      <c r="I3763">
        <v>0.99996858683675405</v>
      </c>
      <c r="J3763">
        <f t="shared" si="116"/>
        <v>0.73135370161917046</v>
      </c>
      <c r="K3763">
        <f t="shared" si="117"/>
        <v>0.70710678118654757</v>
      </c>
    </row>
    <row r="3764" spans="1:11" x14ac:dyDescent="0.25">
      <c r="A3764">
        <v>3751</v>
      </c>
      <c r="B3764">
        <v>47</v>
      </c>
      <c r="C3764">
        <v>45</v>
      </c>
      <c r="D3764">
        <v>-500</v>
      </c>
      <c r="E3764">
        <v>3081109.40669392</v>
      </c>
      <c r="F3764">
        <v>3081109.40669392</v>
      </c>
      <c r="G3764">
        <v>4641399.1119695604</v>
      </c>
      <c r="H3764">
        <v>4357346.7101018596</v>
      </c>
      <c r="I3764">
        <v>0.99984293911783995</v>
      </c>
      <c r="J3764">
        <f t="shared" si="116"/>
        <v>0.73135370161917046</v>
      </c>
      <c r="K3764">
        <f t="shared" si="117"/>
        <v>0.70710678118654757</v>
      </c>
    </row>
    <row r="3765" spans="1:11" x14ac:dyDescent="0.25">
      <c r="A3765">
        <v>3752</v>
      </c>
      <c r="B3765">
        <v>47</v>
      </c>
      <c r="C3765">
        <v>45</v>
      </c>
      <c r="D3765">
        <v>-1000</v>
      </c>
      <c r="E3765">
        <v>3080868.28386134</v>
      </c>
      <c r="F3765">
        <v>3080868.28386134</v>
      </c>
      <c r="G3765">
        <v>4641033.4351187497</v>
      </c>
      <c r="H3765">
        <v>4357005.7109218296</v>
      </c>
      <c r="I3765">
        <v>0.999685890570849</v>
      </c>
      <c r="J3765">
        <f t="shared" si="116"/>
        <v>0.73135370161917046</v>
      </c>
      <c r="K3765">
        <f t="shared" si="117"/>
        <v>0.70710678118654757</v>
      </c>
    </row>
    <row r="3766" spans="1:11" x14ac:dyDescent="0.25">
      <c r="A3766">
        <v>3753</v>
      </c>
      <c r="B3766">
        <v>47</v>
      </c>
      <c r="C3766">
        <v>45</v>
      </c>
      <c r="D3766">
        <v>-10000</v>
      </c>
      <c r="E3766">
        <v>3076528.0728749102</v>
      </c>
      <c r="F3766">
        <v>3076528.0728749102</v>
      </c>
      <c r="G3766">
        <v>4634451.2518041804</v>
      </c>
      <c r="H3766">
        <v>4350867.7256812695</v>
      </c>
      <c r="I3766">
        <v>0.99686112603864496</v>
      </c>
      <c r="J3766">
        <f t="shared" si="116"/>
        <v>0.73135370161917046</v>
      </c>
      <c r="K3766">
        <f t="shared" si="117"/>
        <v>0.70710678118654757</v>
      </c>
    </row>
    <row r="3767" spans="1:11" x14ac:dyDescent="0.25">
      <c r="A3767">
        <v>3754</v>
      </c>
      <c r="B3767">
        <v>47</v>
      </c>
      <c r="C3767">
        <v>45</v>
      </c>
      <c r="D3767">
        <v>-50000</v>
      </c>
      <c r="E3767">
        <v>3057238.2462685802</v>
      </c>
      <c r="F3767">
        <v>3057238.2462685802</v>
      </c>
      <c r="G3767">
        <v>4605197.1037394097</v>
      </c>
      <c r="H3767">
        <v>4323587.7912787702</v>
      </c>
      <c r="I3767">
        <v>0.98435497086326296</v>
      </c>
      <c r="J3767">
        <f t="shared" si="116"/>
        <v>0.73135370161917046</v>
      </c>
      <c r="K3767">
        <f t="shared" si="117"/>
        <v>0.70710678118654757</v>
      </c>
    </row>
    <row r="3768" spans="1:11" x14ac:dyDescent="0.25">
      <c r="A3768">
        <v>3755</v>
      </c>
      <c r="B3768">
        <v>47</v>
      </c>
      <c r="C3768">
        <v>45</v>
      </c>
      <c r="D3768">
        <v>-100000</v>
      </c>
      <c r="E3768">
        <v>3033125.9630106702</v>
      </c>
      <c r="F3768">
        <v>3033125.9630106702</v>
      </c>
      <c r="G3768">
        <v>4568629.4186584502</v>
      </c>
      <c r="H3768">
        <v>4289487.8732756404</v>
      </c>
      <c r="I3768">
        <v>0.96883329340162205</v>
      </c>
      <c r="J3768">
        <f t="shared" si="116"/>
        <v>0.73135370161917046</v>
      </c>
      <c r="K3768">
        <f t="shared" si="117"/>
        <v>0.70710678118654757</v>
      </c>
    </row>
    <row r="3769" spans="1:11" x14ac:dyDescent="0.25">
      <c r="A3769">
        <v>3756</v>
      </c>
      <c r="B3769">
        <v>47</v>
      </c>
      <c r="C3769">
        <v>45</v>
      </c>
      <c r="D3769">
        <v>-200000</v>
      </c>
      <c r="E3769">
        <v>2984901.3964948398</v>
      </c>
      <c r="F3769">
        <v>2984901.3964948398</v>
      </c>
      <c r="G3769">
        <v>4495494.0484965304</v>
      </c>
      <c r="H3769">
        <v>4221288.0372693902</v>
      </c>
      <c r="I3769">
        <v>0.938159993503628</v>
      </c>
      <c r="J3769">
        <f t="shared" si="116"/>
        <v>0.73135370161917046</v>
      </c>
      <c r="K3769">
        <f t="shared" si="117"/>
        <v>0.70710678118654757</v>
      </c>
    </row>
    <row r="3770" spans="1:11" x14ac:dyDescent="0.25">
      <c r="A3770">
        <v>3757</v>
      </c>
      <c r="B3770">
        <v>47</v>
      </c>
      <c r="C3770">
        <v>45</v>
      </c>
      <c r="D3770">
        <v>-300000</v>
      </c>
      <c r="E3770">
        <v>2936676.8299790099</v>
      </c>
      <c r="F3770">
        <v>2936676.8299790099</v>
      </c>
      <c r="G3770">
        <v>4422358.6783346198</v>
      </c>
      <c r="H3770">
        <v>4153088.20126314</v>
      </c>
      <c r="I3770">
        <v>0.90798010030601595</v>
      </c>
      <c r="J3770">
        <f t="shared" si="116"/>
        <v>0.73135370161917046</v>
      </c>
      <c r="K3770">
        <f t="shared" si="117"/>
        <v>0.70710678118654757</v>
      </c>
    </row>
    <row r="3771" spans="1:11" x14ac:dyDescent="0.25">
      <c r="A3771">
        <v>3758</v>
      </c>
      <c r="B3771">
        <v>47</v>
      </c>
      <c r="C3771">
        <v>45</v>
      </c>
      <c r="D3771">
        <v>-400000</v>
      </c>
      <c r="E3771">
        <v>2888452.26346318</v>
      </c>
      <c r="F3771">
        <v>2888452.26346318</v>
      </c>
      <c r="G3771">
        <v>4349223.3081727</v>
      </c>
      <c r="H3771">
        <v>4084888.3652568902</v>
      </c>
      <c r="I3771">
        <v>0.87829361380878801</v>
      </c>
      <c r="J3771">
        <f t="shared" si="116"/>
        <v>0.73135370161917046</v>
      </c>
      <c r="K3771">
        <f t="shared" si="117"/>
        <v>0.70710678118654757</v>
      </c>
    </row>
    <row r="3772" spans="1:11" x14ac:dyDescent="0.25">
      <c r="A3772">
        <v>3759</v>
      </c>
      <c r="B3772">
        <v>47</v>
      </c>
      <c r="C3772">
        <v>45</v>
      </c>
      <c r="D3772">
        <v>-500000</v>
      </c>
      <c r="E3772">
        <v>2840227.6969473502</v>
      </c>
      <c r="F3772">
        <v>2840227.6969473502</v>
      </c>
      <c r="G3772">
        <v>4276087.9380107801</v>
      </c>
      <c r="H3772">
        <v>4016688.52925064</v>
      </c>
      <c r="I3772">
        <v>0.84910053401194197</v>
      </c>
      <c r="J3772">
        <f t="shared" si="116"/>
        <v>0.73135370161917046</v>
      </c>
      <c r="K3772">
        <f t="shared" si="117"/>
        <v>0.70710678118654757</v>
      </c>
    </row>
    <row r="3773" spans="1:11" x14ac:dyDescent="0.25">
      <c r="A3773">
        <v>3760</v>
      </c>
      <c r="B3773">
        <v>47</v>
      </c>
      <c r="C3773">
        <v>45</v>
      </c>
      <c r="D3773">
        <v>-750000</v>
      </c>
      <c r="E3773">
        <v>2719666.2806577701</v>
      </c>
      <c r="F3773">
        <v>2719666.2806577701</v>
      </c>
      <c r="G3773">
        <v>4093249.5126059898</v>
      </c>
      <c r="H3773">
        <v>3846188.93923502</v>
      </c>
      <c r="I3773">
        <v>0.77827648883400402</v>
      </c>
      <c r="J3773">
        <f t="shared" si="116"/>
        <v>0.73135370161917046</v>
      </c>
      <c r="K3773">
        <f t="shared" si="117"/>
        <v>0.70710678118654757</v>
      </c>
    </row>
    <row r="3774" spans="1:11" x14ac:dyDescent="0.25">
      <c r="A3774">
        <v>3761</v>
      </c>
      <c r="B3774">
        <v>47</v>
      </c>
      <c r="C3774">
        <v>45</v>
      </c>
      <c r="D3774">
        <v>-1000000</v>
      </c>
      <c r="E3774">
        <v>2599104.8643681998</v>
      </c>
      <c r="F3774">
        <v>2599104.8643681998</v>
      </c>
      <c r="G3774">
        <v>3910411.0872012</v>
      </c>
      <c r="H3774">
        <v>3675689.3492193902</v>
      </c>
      <c r="I3774">
        <v>0.71053623553346001</v>
      </c>
      <c r="J3774">
        <f t="shared" si="116"/>
        <v>0.73135370161917046</v>
      </c>
      <c r="K3774">
        <f t="shared" si="117"/>
        <v>0.70710678118654757</v>
      </c>
    </row>
    <row r="3775" spans="1:11" x14ac:dyDescent="0.25">
      <c r="A3775">
        <v>3762</v>
      </c>
      <c r="B3775">
        <v>48</v>
      </c>
      <c r="C3775">
        <v>45</v>
      </c>
      <c r="D3775">
        <v>-100</v>
      </c>
      <c r="E3775">
        <v>3023341.7388266199</v>
      </c>
      <c r="F3775">
        <v>3023341.7388266199</v>
      </c>
      <c r="G3775">
        <v>4716802.0156328501</v>
      </c>
      <c r="H3775">
        <v>4275650.8907372598</v>
      </c>
      <c r="I3775">
        <v>0.99996858500197405</v>
      </c>
      <c r="J3775">
        <f t="shared" si="116"/>
        <v>0.74314482547739413</v>
      </c>
      <c r="K3775">
        <f t="shared" si="117"/>
        <v>0.70710678118654757</v>
      </c>
    </row>
    <row r="3776" spans="1:11" x14ac:dyDescent="0.25">
      <c r="A3776">
        <v>3763</v>
      </c>
      <c r="B3776">
        <v>48</v>
      </c>
      <c r="C3776">
        <v>45</v>
      </c>
      <c r="D3776">
        <v>-500</v>
      </c>
      <c r="E3776">
        <v>3023152.4801109098</v>
      </c>
      <c r="F3776">
        <v>3023152.4801109098</v>
      </c>
      <c r="G3776">
        <v>4716504.7577026598</v>
      </c>
      <c r="H3776">
        <v>4275383.2384947203</v>
      </c>
      <c r="I3776">
        <v>0.99984292994451496</v>
      </c>
      <c r="J3776">
        <f t="shared" si="116"/>
        <v>0.74314482547739413</v>
      </c>
      <c r="K3776">
        <f t="shared" si="117"/>
        <v>0.70710678118654757</v>
      </c>
    </row>
    <row r="3777" spans="1:11" x14ac:dyDescent="0.25">
      <c r="A3777">
        <v>3764</v>
      </c>
      <c r="B3777">
        <v>48</v>
      </c>
      <c r="C3777">
        <v>45</v>
      </c>
      <c r="D3777">
        <v>-1000</v>
      </c>
      <c r="E3777">
        <v>3022915.9067162899</v>
      </c>
      <c r="F3777">
        <v>3022915.9067162899</v>
      </c>
      <c r="G3777">
        <v>4716133.1852899203</v>
      </c>
      <c r="H3777">
        <v>4275048.6731915297</v>
      </c>
      <c r="I3777">
        <v>0.99968587222563698</v>
      </c>
      <c r="J3777">
        <f t="shared" si="116"/>
        <v>0.74314482547739413</v>
      </c>
      <c r="K3777">
        <f t="shared" si="117"/>
        <v>0.70710678118654757</v>
      </c>
    </row>
    <row r="3778" spans="1:11" x14ac:dyDescent="0.25">
      <c r="A3778">
        <v>3765</v>
      </c>
      <c r="B3778">
        <v>48</v>
      </c>
      <c r="C3778">
        <v>45</v>
      </c>
      <c r="D3778">
        <v>-10000</v>
      </c>
      <c r="E3778">
        <v>3018657.5856129802</v>
      </c>
      <c r="F3778">
        <v>3018657.5856129802</v>
      </c>
      <c r="G3778">
        <v>4709444.8818606297</v>
      </c>
      <c r="H3778">
        <v>4269026.4977343101</v>
      </c>
      <c r="I3778">
        <v>0.99686094284575999</v>
      </c>
      <c r="J3778">
        <f t="shared" ref="J3778:J3841" si="118">SIN(B3778*PI()/180)</f>
        <v>0.74314482547739413</v>
      </c>
      <c r="K3778">
        <f t="shared" ref="K3778:K3841" si="119">COS(C3778*PI()/180)</f>
        <v>0.70710678118654757</v>
      </c>
    </row>
    <row r="3779" spans="1:11" x14ac:dyDescent="0.25">
      <c r="A3779">
        <v>3766</v>
      </c>
      <c r="B3779">
        <v>48</v>
      </c>
      <c r="C3779">
        <v>45</v>
      </c>
      <c r="D3779">
        <v>-50000</v>
      </c>
      <c r="E3779">
        <v>2999731.7140427502</v>
      </c>
      <c r="F3779">
        <v>2999731.7140427502</v>
      </c>
      <c r="G3779">
        <v>4679719.0888415296</v>
      </c>
      <c r="H3779">
        <v>4242261.2734799497</v>
      </c>
      <c r="I3779">
        <v>0.98435406065945996</v>
      </c>
      <c r="J3779">
        <f t="shared" si="118"/>
        <v>0.74314482547739413</v>
      </c>
      <c r="K3779">
        <f t="shared" si="119"/>
        <v>0.70710678118654757</v>
      </c>
    </row>
    <row r="3780" spans="1:11" x14ac:dyDescent="0.25">
      <c r="A3780">
        <v>3767</v>
      </c>
      <c r="B3780">
        <v>48</v>
      </c>
      <c r="C3780">
        <v>45</v>
      </c>
      <c r="D3780">
        <v>-100000</v>
      </c>
      <c r="E3780">
        <v>2976074.37457996</v>
      </c>
      <c r="F3780">
        <v>2976074.37457996</v>
      </c>
      <c r="G3780">
        <v>4642561.8475676598</v>
      </c>
      <c r="H3780">
        <v>4208804.7431620099</v>
      </c>
      <c r="I3780">
        <v>0.96883148739557001</v>
      </c>
      <c r="J3780">
        <f t="shared" si="118"/>
        <v>0.74314482547739413</v>
      </c>
      <c r="K3780">
        <f t="shared" si="119"/>
        <v>0.70710678118654757</v>
      </c>
    </row>
    <row r="3781" spans="1:11" x14ac:dyDescent="0.25">
      <c r="A3781">
        <v>3768</v>
      </c>
      <c r="B3781">
        <v>48</v>
      </c>
      <c r="C3781">
        <v>45</v>
      </c>
      <c r="D3781">
        <v>-200000</v>
      </c>
      <c r="E3781">
        <v>2928759.6956543801</v>
      </c>
      <c r="F3781">
        <v>2928759.6956543801</v>
      </c>
      <c r="G3781">
        <v>4568247.3650199203</v>
      </c>
      <c r="H3781">
        <v>4141891.68252612</v>
      </c>
      <c r="I3781">
        <v>0.93815643909773705</v>
      </c>
      <c r="J3781">
        <f t="shared" si="118"/>
        <v>0.74314482547739413</v>
      </c>
      <c r="K3781">
        <f t="shared" si="119"/>
        <v>0.70710678118654757</v>
      </c>
    </row>
    <row r="3782" spans="1:11" x14ac:dyDescent="0.25">
      <c r="A3782">
        <v>3769</v>
      </c>
      <c r="B3782">
        <v>48</v>
      </c>
      <c r="C3782">
        <v>45</v>
      </c>
      <c r="D3782">
        <v>-300000</v>
      </c>
      <c r="E3782">
        <v>2881445.0167287998</v>
      </c>
      <c r="F3782">
        <v>2881445.0167287998</v>
      </c>
      <c r="G3782">
        <v>4493932.8824721798</v>
      </c>
      <c r="H3782">
        <v>4074978.6218902399</v>
      </c>
      <c r="I3782">
        <v>0.907974855106499</v>
      </c>
      <c r="J3782">
        <f t="shared" si="118"/>
        <v>0.74314482547739413</v>
      </c>
      <c r="K3782">
        <f t="shared" si="119"/>
        <v>0.70710678118654757</v>
      </c>
    </row>
    <row r="3783" spans="1:11" x14ac:dyDescent="0.25">
      <c r="A3783">
        <v>3770</v>
      </c>
      <c r="B3783">
        <v>48</v>
      </c>
      <c r="C3783">
        <v>45</v>
      </c>
      <c r="D3783">
        <v>-400000</v>
      </c>
      <c r="E3783">
        <v>2834130.3378032199</v>
      </c>
      <c r="F3783">
        <v>2834130.3378032199</v>
      </c>
      <c r="G3783">
        <v>4419618.3999244403</v>
      </c>
      <c r="H3783">
        <v>4008065.56125435</v>
      </c>
      <c r="I3783">
        <v>0.87828673542185598</v>
      </c>
      <c r="J3783">
        <f t="shared" si="118"/>
        <v>0.74314482547739413</v>
      </c>
      <c r="K3783">
        <f t="shared" si="119"/>
        <v>0.70710678118654757</v>
      </c>
    </row>
    <row r="3784" spans="1:11" x14ac:dyDescent="0.25">
      <c r="A3784">
        <v>3771</v>
      </c>
      <c r="B3784">
        <v>48</v>
      </c>
      <c r="C3784">
        <v>45</v>
      </c>
      <c r="D3784">
        <v>-500000</v>
      </c>
      <c r="E3784">
        <v>2786815.65887764</v>
      </c>
      <c r="F3784">
        <v>2786815.6588776298</v>
      </c>
      <c r="G3784">
        <v>4345303.9173766999</v>
      </c>
      <c r="H3784">
        <v>3941152.5006184699</v>
      </c>
      <c r="I3784">
        <v>0.84909208004380798</v>
      </c>
      <c r="J3784">
        <f t="shared" si="118"/>
        <v>0.74314482547739413</v>
      </c>
      <c r="K3784">
        <f t="shared" si="119"/>
        <v>0.70710678118654757</v>
      </c>
    </row>
    <row r="3785" spans="1:11" x14ac:dyDescent="0.25">
      <c r="A3785">
        <v>3772</v>
      </c>
      <c r="B3785">
        <v>48</v>
      </c>
      <c r="C3785">
        <v>45</v>
      </c>
      <c r="D3785">
        <v>-750000</v>
      </c>
      <c r="E3785">
        <v>2668528.9615636799</v>
      </c>
      <c r="F3785">
        <v>2668528.9615636799</v>
      </c>
      <c r="G3785">
        <v>4159517.7110073501</v>
      </c>
      <c r="H3785">
        <v>3773869.8490287499</v>
      </c>
      <c r="I3785">
        <v>0.77826434794004395</v>
      </c>
      <c r="J3785">
        <f t="shared" si="118"/>
        <v>0.74314482547739413</v>
      </c>
      <c r="K3785">
        <f t="shared" si="119"/>
        <v>0.70710678118654757</v>
      </c>
    </row>
    <row r="3786" spans="1:11" x14ac:dyDescent="0.25">
      <c r="A3786">
        <v>3773</v>
      </c>
      <c r="B3786">
        <v>48</v>
      </c>
      <c r="C3786">
        <v>45</v>
      </c>
      <c r="D3786">
        <v>-1000000</v>
      </c>
      <c r="E3786">
        <v>2550242.2642497299</v>
      </c>
      <c r="F3786">
        <v>2550242.2642497299</v>
      </c>
      <c r="G3786">
        <v>3973731.5046380102</v>
      </c>
      <c r="H3786">
        <v>3606587.1974390401</v>
      </c>
      <c r="I3786">
        <v>0.71052076775249995</v>
      </c>
      <c r="J3786">
        <f t="shared" si="118"/>
        <v>0.74314482547739413</v>
      </c>
      <c r="K3786">
        <f t="shared" si="119"/>
        <v>0.70710678118654757</v>
      </c>
    </row>
    <row r="3787" spans="1:11" x14ac:dyDescent="0.25">
      <c r="A3787">
        <v>3774</v>
      </c>
      <c r="B3787">
        <v>49</v>
      </c>
      <c r="C3787">
        <v>45</v>
      </c>
      <c r="D3787">
        <v>-100</v>
      </c>
      <c r="E3787">
        <v>2964452.7842960302</v>
      </c>
      <c r="F3787">
        <v>2964452.7842960302</v>
      </c>
      <c r="G3787">
        <v>4790483.2765140403</v>
      </c>
      <c r="H3787">
        <v>4192369.3325661402</v>
      </c>
      <c r="I3787">
        <v>0.99996858317359405</v>
      </c>
      <c r="J3787">
        <f t="shared" si="118"/>
        <v>0.75470958022277201</v>
      </c>
      <c r="K3787">
        <f t="shared" si="119"/>
        <v>0.70710678118654757</v>
      </c>
    </row>
    <row r="3788" spans="1:11" x14ac:dyDescent="0.25">
      <c r="A3788">
        <v>3775</v>
      </c>
      <c r="B3788">
        <v>49</v>
      </c>
      <c r="C3788">
        <v>45</v>
      </c>
      <c r="D3788">
        <v>-500</v>
      </c>
      <c r="E3788">
        <v>2964267.2227807301</v>
      </c>
      <c r="F3788">
        <v>2964267.2227807301</v>
      </c>
      <c r="G3788">
        <v>4790181.3926819498</v>
      </c>
      <c r="H3788">
        <v>4192106.9089545398</v>
      </c>
      <c r="I3788">
        <v>0.99984292080318704</v>
      </c>
      <c r="J3788">
        <f t="shared" si="118"/>
        <v>0.75470958022277201</v>
      </c>
      <c r="K3788">
        <f t="shared" si="119"/>
        <v>0.70710678118654757</v>
      </c>
    </row>
    <row r="3789" spans="1:11" x14ac:dyDescent="0.25">
      <c r="A3789">
        <v>3776</v>
      </c>
      <c r="B3789">
        <v>49</v>
      </c>
      <c r="C3789">
        <v>45</v>
      </c>
      <c r="D3789">
        <v>-1000</v>
      </c>
      <c r="E3789">
        <v>2964035.2708866</v>
      </c>
      <c r="F3789">
        <v>2964035.2708866</v>
      </c>
      <c r="G3789">
        <v>4789804.0378918396</v>
      </c>
      <c r="H3789">
        <v>4191778.8794400399</v>
      </c>
      <c r="I3789">
        <v>0.999685853944418</v>
      </c>
      <c r="J3789">
        <f t="shared" si="118"/>
        <v>0.75470958022277201</v>
      </c>
      <c r="K3789">
        <f t="shared" si="119"/>
        <v>0.70710678118654757</v>
      </c>
    </row>
    <row r="3790" spans="1:11" x14ac:dyDescent="0.25">
      <c r="A3790">
        <v>3777</v>
      </c>
      <c r="B3790">
        <v>49</v>
      </c>
      <c r="C3790">
        <v>45</v>
      </c>
      <c r="D3790">
        <v>-10000</v>
      </c>
      <c r="E3790">
        <v>2959860.1367922798</v>
      </c>
      <c r="F3790">
        <v>2959860.1367922798</v>
      </c>
      <c r="G3790">
        <v>4783011.6516698301</v>
      </c>
      <c r="H3790">
        <v>4185874.3481791299</v>
      </c>
      <c r="I3790">
        <v>0.99686076029183801</v>
      </c>
      <c r="J3790">
        <f t="shared" si="118"/>
        <v>0.75470958022277201</v>
      </c>
      <c r="K3790">
        <f t="shared" si="119"/>
        <v>0.70710678118654757</v>
      </c>
    </row>
    <row r="3791" spans="1:11" x14ac:dyDescent="0.25">
      <c r="A3791">
        <v>3778</v>
      </c>
      <c r="B3791">
        <v>49</v>
      </c>
      <c r="C3791">
        <v>45</v>
      </c>
      <c r="D3791">
        <v>-50000</v>
      </c>
      <c r="E3791">
        <v>2941303.9852619702</v>
      </c>
      <c r="F3791">
        <v>2941303.9852619702</v>
      </c>
      <c r="G3791">
        <v>4752823.2684609201</v>
      </c>
      <c r="H3791">
        <v>4159631.98701951</v>
      </c>
      <c r="I3791">
        <v>0.98435315362937503</v>
      </c>
      <c r="J3791">
        <f t="shared" si="118"/>
        <v>0.75470958022277201</v>
      </c>
      <c r="K3791">
        <f t="shared" si="119"/>
        <v>0.70710678118654757</v>
      </c>
    </row>
    <row r="3792" spans="1:11" x14ac:dyDescent="0.25">
      <c r="A3792">
        <v>3779</v>
      </c>
      <c r="B3792">
        <v>49</v>
      </c>
      <c r="C3792">
        <v>45</v>
      </c>
      <c r="D3792">
        <v>-100000</v>
      </c>
      <c r="E3792">
        <v>2918108.79584907</v>
      </c>
      <c r="F3792">
        <v>2918108.79584907</v>
      </c>
      <c r="G3792">
        <v>4715087.7894497802</v>
      </c>
      <c r="H3792">
        <v>4126829.0355699798</v>
      </c>
      <c r="I3792">
        <v>0.96882968768420796</v>
      </c>
      <c r="J3792">
        <f t="shared" si="118"/>
        <v>0.75470958022277201</v>
      </c>
      <c r="K3792">
        <f t="shared" si="119"/>
        <v>0.70710678118654757</v>
      </c>
    </row>
    <row r="3793" spans="1:11" x14ac:dyDescent="0.25">
      <c r="A3793">
        <v>3780</v>
      </c>
      <c r="B3793">
        <v>49</v>
      </c>
      <c r="C3793">
        <v>45</v>
      </c>
      <c r="D3793">
        <v>-200000</v>
      </c>
      <c r="E3793">
        <v>2871718.4170232899</v>
      </c>
      <c r="F3793">
        <v>2871718.4170232899</v>
      </c>
      <c r="G3793">
        <v>4639616.8314275099</v>
      </c>
      <c r="H3793">
        <v>4061223.1326709301</v>
      </c>
      <c r="I3793">
        <v>0.93815289707024196</v>
      </c>
      <c r="J3793">
        <f t="shared" si="118"/>
        <v>0.75470958022277201</v>
      </c>
      <c r="K3793">
        <f t="shared" si="119"/>
        <v>0.70710678118654757</v>
      </c>
    </row>
    <row r="3794" spans="1:11" x14ac:dyDescent="0.25">
      <c r="A3794">
        <v>3781</v>
      </c>
      <c r="B3794">
        <v>49</v>
      </c>
      <c r="C3794">
        <v>45</v>
      </c>
      <c r="D3794">
        <v>-300000</v>
      </c>
      <c r="E3794">
        <v>2825328.0381975002</v>
      </c>
      <c r="F3794">
        <v>2825328.0381975002</v>
      </c>
      <c r="G3794">
        <v>4564145.8734052302</v>
      </c>
      <c r="H3794">
        <v>3995617.22977188</v>
      </c>
      <c r="I3794">
        <v>0.907969628158102</v>
      </c>
      <c r="J3794">
        <f t="shared" si="118"/>
        <v>0.75470958022277201</v>
      </c>
      <c r="K3794">
        <f t="shared" si="119"/>
        <v>0.70710678118654757</v>
      </c>
    </row>
    <row r="3795" spans="1:11" x14ac:dyDescent="0.25">
      <c r="A3795">
        <v>3782</v>
      </c>
      <c r="B3795">
        <v>49</v>
      </c>
      <c r="C3795">
        <v>45</v>
      </c>
      <c r="D3795">
        <v>-400000</v>
      </c>
      <c r="E3795">
        <v>2778937.6593717202</v>
      </c>
      <c r="F3795">
        <v>2778937.6593717202</v>
      </c>
      <c r="G3795">
        <v>4488674.9153829496</v>
      </c>
      <c r="H3795">
        <v>3930011.3268728298</v>
      </c>
      <c r="I3795">
        <v>0.87827988094778797</v>
      </c>
      <c r="J3795">
        <f t="shared" si="118"/>
        <v>0.75470958022277201</v>
      </c>
      <c r="K3795">
        <f t="shared" si="119"/>
        <v>0.70710678118654757</v>
      </c>
    </row>
    <row r="3796" spans="1:11" x14ac:dyDescent="0.25">
      <c r="A3796">
        <v>3783</v>
      </c>
      <c r="B3796">
        <v>49</v>
      </c>
      <c r="C3796">
        <v>45</v>
      </c>
      <c r="D3796">
        <v>-500000</v>
      </c>
      <c r="E3796">
        <v>2732547.2805459299</v>
      </c>
      <c r="F3796">
        <v>2732547.2805459299</v>
      </c>
      <c r="G3796">
        <v>4413203.9573606802</v>
      </c>
      <c r="H3796">
        <v>3864405.4239737801</v>
      </c>
      <c r="I3796">
        <v>0.84908365543929998</v>
      </c>
      <c r="J3796">
        <f t="shared" si="118"/>
        <v>0.75470958022277201</v>
      </c>
      <c r="K3796">
        <f t="shared" si="119"/>
        <v>0.70710678118654757</v>
      </c>
    </row>
    <row r="3797" spans="1:11" x14ac:dyDescent="0.25">
      <c r="A3797">
        <v>3784</v>
      </c>
      <c r="B3797">
        <v>49</v>
      </c>
      <c r="C3797">
        <v>45</v>
      </c>
      <c r="D3797">
        <v>-750000</v>
      </c>
      <c r="E3797">
        <v>2616571.3334814701</v>
      </c>
      <c r="F3797">
        <v>2616571.3334814701</v>
      </c>
      <c r="G3797">
        <v>4224526.5623049801</v>
      </c>
      <c r="H3797">
        <v>3700390.6667261501</v>
      </c>
      <c r="I3797">
        <v>0.77825224911356805</v>
      </c>
      <c r="J3797">
        <f t="shared" si="118"/>
        <v>0.75470958022277201</v>
      </c>
      <c r="K3797">
        <f t="shared" si="119"/>
        <v>0.70710678118654757</v>
      </c>
    </row>
    <row r="3798" spans="1:11" x14ac:dyDescent="0.25">
      <c r="A3798">
        <v>3785</v>
      </c>
      <c r="B3798">
        <v>49</v>
      </c>
      <c r="C3798">
        <v>45</v>
      </c>
      <c r="D3798">
        <v>-1000000</v>
      </c>
      <c r="E3798">
        <v>2500595.3864170099</v>
      </c>
      <c r="F3798">
        <v>2500595.3864170099</v>
      </c>
      <c r="G3798">
        <v>4035849.1672492898</v>
      </c>
      <c r="H3798">
        <v>3536375.9094785298</v>
      </c>
      <c r="I3798">
        <v>0.71050535342424703</v>
      </c>
      <c r="J3798">
        <f t="shared" si="118"/>
        <v>0.75470958022277201</v>
      </c>
      <c r="K3798">
        <f t="shared" si="119"/>
        <v>0.70710678118654757</v>
      </c>
    </row>
    <row r="3799" spans="1:11" x14ac:dyDescent="0.25">
      <c r="A3799">
        <v>3786</v>
      </c>
      <c r="B3799">
        <v>50</v>
      </c>
      <c r="C3799">
        <v>45</v>
      </c>
      <c r="D3799">
        <v>-100</v>
      </c>
      <c r="E3799">
        <v>2904653.1031372598</v>
      </c>
      <c r="F3799">
        <v>2904653.1031372598</v>
      </c>
      <c r="G3799">
        <v>4862712.43326212</v>
      </c>
      <c r="H3799">
        <v>4107799.8124458101</v>
      </c>
      <c r="I3799">
        <v>0.99996858135384503</v>
      </c>
      <c r="J3799">
        <f t="shared" si="118"/>
        <v>0.76604444311897801</v>
      </c>
      <c r="K3799">
        <f t="shared" si="119"/>
        <v>0.70710678118654757</v>
      </c>
    </row>
    <row r="3800" spans="1:11" x14ac:dyDescent="0.25">
      <c r="A3800">
        <v>3787</v>
      </c>
      <c r="B3800">
        <v>50</v>
      </c>
      <c r="C3800">
        <v>45</v>
      </c>
      <c r="D3800">
        <v>-500</v>
      </c>
      <c r="E3800">
        <v>2904471.2953461902</v>
      </c>
      <c r="F3800">
        <v>2904471.2953461902</v>
      </c>
      <c r="G3800">
        <v>4862406.0154848704</v>
      </c>
      <c r="H3800">
        <v>4107542.6974019399</v>
      </c>
      <c r="I3800">
        <v>0.99984291170501605</v>
      </c>
      <c r="J3800">
        <f t="shared" si="118"/>
        <v>0.76604444311897801</v>
      </c>
      <c r="K3800">
        <f t="shared" si="119"/>
        <v>0.70710678118654757</v>
      </c>
    </row>
    <row r="3801" spans="1:11" x14ac:dyDescent="0.25">
      <c r="A3801">
        <v>3788</v>
      </c>
      <c r="B3801">
        <v>50</v>
      </c>
      <c r="C3801">
        <v>45</v>
      </c>
      <c r="D3801">
        <v>-1000</v>
      </c>
      <c r="E3801">
        <v>2904244.0356073501</v>
      </c>
      <c r="F3801">
        <v>2904244.0356073501</v>
      </c>
      <c r="G3801">
        <v>4862022.9932633098</v>
      </c>
      <c r="H3801">
        <v>4107221.3035970898</v>
      </c>
      <c r="I3801">
        <v>0.99968583574950198</v>
      </c>
      <c r="J3801">
        <f t="shared" si="118"/>
        <v>0.76604444311897801</v>
      </c>
      <c r="K3801">
        <f t="shared" si="119"/>
        <v>0.70710678118654757</v>
      </c>
    </row>
    <row r="3802" spans="1:11" x14ac:dyDescent="0.25">
      <c r="A3802">
        <v>3789</v>
      </c>
      <c r="B3802">
        <v>50</v>
      </c>
      <c r="C3802">
        <v>45</v>
      </c>
      <c r="D3802">
        <v>-10000</v>
      </c>
      <c r="E3802">
        <v>2900153.36030831</v>
      </c>
      <c r="F3802">
        <v>2900153.36030831</v>
      </c>
      <c r="G3802">
        <v>4855128.5932752397</v>
      </c>
      <c r="H3802">
        <v>4101436.2151099099</v>
      </c>
      <c r="I3802">
        <v>0.99686057859969501</v>
      </c>
      <c r="J3802">
        <f t="shared" si="118"/>
        <v>0.76604444311897801</v>
      </c>
      <c r="K3802">
        <f t="shared" si="119"/>
        <v>0.70710678118654757</v>
      </c>
    </row>
    <row r="3803" spans="1:11" x14ac:dyDescent="0.25">
      <c r="A3803">
        <v>3790</v>
      </c>
      <c r="B3803">
        <v>50</v>
      </c>
      <c r="C3803">
        <v>45</v>
      </c>
      <c r="D3803">
        <v>-50000</v>
      </c>
      <c r="E3803">
        <v>2881972.5812014202</v>
      </c>
      <c r="F3803">
        <v>2881972.5812014202</v>
      </c>
      <c r="G3803">
        <v>4824486.81555048</v>
      </c>
      <c r="H3803">
        <v>4075724.7107224502</v>
      </c>
      <c r="I3803">
        <v>0.98435225088008904</v>
      </c>
      <c r="J3803">
        <f t="shared" si="118"/>
        <v>0.76604444311897801</v>
      </c>
      <c r="K3803">
        <f t="shared" si="119"/>
        <v>0.70710678118654757</v>
      </c>
    </row>
    <row r="3804" spans="1:11" x14ac:dyDescent="0.25">
      <c r="A3804">
        <v>3791</v>
      </c>
      <c r="B3804">
        <v>50</v>
      </c>
      <c r="C3804">
        <v>45</v>
      </c>
      <c r="D3804">
        <v>-100000</v>
      </c>
      <c r="E3804">
        <v>2859246.6073178202</v>
      </c>
      <c r="F3804">
        <v>2859246.6073178202</v>
      </c>
      <c r="G3804">
        <v>4786184.59339453</v>
      </c>
      <c r="H3804">
        <v>4043585.3302381202</v>
      </c>
      <c r="I3804">
        <v>0.96882789646421397</v>
      </c>
      <c r="J3804">
        <f t="shared" si="118"/>
        <v>0.76604444311897801</v>
      </c>
      <c r="K3804">
        <f t="shared" si="119"/>
        <v>0.70710678118654757</v>
      </c>
    </row>
    <row r="3805" spans="1:11" x14ac:dyDescent="0.25">
      <c r="A3805">
        <v>3792</v>
      </c>
      <c r="B3805">
        <v>50</v>
      </c>
      <c r="C3805">
        <v>45</v>
      </c>
      <c r="D3805">
        <v>-200000</v>
      </c>
      <c r="E3805">
        <v>2813794.6595506198</v>
      </c>
      <c r="F3805">
        <v>2813794.6595506198</v>
      </c>
      <c r="G3805">
        <v>4709580.1490826299</v>
      </c>
      <c r="H3805">
        <v>3979306.5692694699</v>
      </c>
      <c r="I3805">
        <v>0.93814937174457702</v>
      </c>
      <c r="J3805">
        <f t="shared" si="118"/>
        <v>0.76604444311897801</v>
      </c>
      <c r="K3805">
        <f t="shared" si="119"/>
        <v>0.70710678118654757</v>
      </c>
    </row>
    <row r="3806" spans="1:11" x14ac:dyDescent="0.25">
      <c r="A3806">
        <v>3793</v>
      </c>
      <c r="B3806">
        <v>50</v>
      </c>
      <c r="C3806">
        <v>45</v>
      </c>
      <c r="D3806">
        <v>-300000</v>
      </c>
      <c r="E3806">
        <v>2768342.71178341</v>
      </c>
      <c r="F3806">
        <v>2768342.71178341</v>
      </c>
      <c r="G3806">
        <v>4632975.7047707299</v>
      </c>
      <c r="H3806">
        <v>3915027.8083008202</v>
      </c>
      <c r="I3806">
        <v>0.90796442584108605</v>
      </c>
      <c r="J3806">
        <f t="shared" si="118"/>
        <v>0.76604444311897801</v>
      </c>
      <c r="K3806">
        <f t="shared" si="119"/>
        <v>0.70710678118654757</v>
      </c>
    </row>
    <row r="3807" spans="1:11" x14ac:dyDescent="0.25">
      <c r="A3807">
        <v>3794</v>
      </c>
      <c r="B3807">
        <v>50</v>
      </c>
      <c r="C3807">
        <v>45</v>
      </c>
      <c r="D3807">
        <v>-400000</v>
      </c>
      <c r="E3807">
        <v>2722890.7640162101</v>
      </c>
      <c r="F3807">
        <v>2722890.7640162101</v>
      </c>
      <c r="G3807">
        <v>4556371.2604588401</v>
      </c>
      <c r="H3807">
        <v>3850749.0473321602</v>
      </c>
      <c r="I3807">
        <v>0.87827305875374295</v>
      </c>
      <c r="J3807">
        <f t="shared" si="118"/>
        <v>0.76604444311897801</v>
      </c>
      <c r="K3807">
        <f t="shared" si="119"/>
        <v>0.70710678118654757</v>
      </c>
    </row>
    <row r="3808" spans="1:11" x14ac:dyDescent="0.25">
      <c r="A3808">
        <v>3795</v>
      </c>
      <c r="B3808">
        <v>50</v>
      </c>
      <c r="C3808">
        <v>45</v>
      </c>
      <c r="D3808">
        <v>-500000</v>
      </c>
      <c r="E3808">
        <v>2677438.8162489999</v>
      </c>
      <c r="F3808">
        <v>2677438.8162489999</v>
      </c>
      <c r="G3808">
        <v>4479766.81614694</v>
      </c>
      <c r="H3808">
        <v>3786470.2863635099</v>
      </c>
      <c r="I3808">
        <v>0.84907527048254705</v>
      </c>
      <c r="J3808">
        <f t="shared" si="118"/>
        <v>0.76604444311897801</v>
      </c>
      <c r="K3808">
        <f t="shared" si="119"/>
        <v>0.70710678118654757</v>
      </c>
    </row>
    <row r="3809" spans="1:11" x14ac:dyDescent="0.25">
      <c r="A3809">
        <v>3796</v>
      </c>
      <c r="B3809">
        <v>50</v>
      </c>
      <c r="C3809">
        <v>45</v>
      </c>
      <c r="D3809">
        <v>-750000</v>
      </c>
      <c r="E3809">
        <v>2563808.9468309898</v>
      </c>
      <c r="F3809">
        <v>2563808.9468309898</v>
      </c>
      <c r="G3809">
        <v>4288255.7053671898</v>
      </c>
      <c r="H3809">
        <v>3625773.3839418702</v>
      </c>
      <c r="I3809">
        <v>0.77824020712520303</v>
      </c>
      <c r="J3809">
        <f t="shared" si="118"/>
        <v>0.76604444311897801</v>
      </c>
      <c r="K3809">
        <f t="shared" si="119"/>
        <v>0.70710678118654757</v>
      </c>
    </row>
    <row r="3810" spans="1:11" x14ac:dyDescent="0.25">
      <c r="A3810">
        <v>3797</v>
      </c>
      <c r="B3810">
        <v>50</v>
      </c>
      <c r="C3810">
        <v>45</v>
      </c>
      <c r="D3810">
        <v>-1000000</v>
      </c>
      <c r="E3810">
        <v>2450179.0774129801</v>
      </c>
      <c r="F3810">
        <v>2450179.0774129801</v>
      </c>
      <c r="G3810">
        <v>4096744.5945874499</v>
      </c>
      <c r="H3810">
        <v>3465076.4815202402</v>
      </c>
      <c r="I3810">
        <v>0.71049001136877898</v>
      </c>
      <c r="J3810">
        <f t="shared" si="118"/>
        <v>0.76604444311897801</v>
      </c>
      <c r="K3810">
        <f t="shared" si="119"/>
        <v>0.70710678118654757</v>
      </c>
    </row>
    <row r="3811" spans="1:11" x14ac:dyDescent="0.25">
      <c r="A3811">
        <v>3798</v>
      </c>
      <c r="B3811">
        <v>51</v>
      </c>
      <c r="C3811">
        <v>45</v>
      </c>
      <c r="D3811">
        <v>-100</v>
      </c>
      <c r="E3811">
        <v>2843960.6556379301</v>
      </c>
      <c r="F3811">
        <v>2843960.6556379301</v>
      </c>
      <c r="G3811">
        <v>4933466.9056292698</v>
      </c>
      <c r="H3811">
        <v>4021967.7300586398</v>
      </c>
      <c r="I3811">
        <v>0.999968579544951</v>
      </c>
      <c r="J3811">
        <f t="shared" si="118"/>
        <v>0.77714596145697079</v>
      </c>
      <c r="K3811">
        <f t="shared" si="119"/>
        <v>0.70710678118654757</v>
      </c>
    </row>
    <row r="3812" spans="1:11" x14ac:dyDescent="0.25">
      <c r="A3812">
        <v>3799</v>
      </c>
      <c r="B3812">
        <v>51</v>
      </c>
      <c r="C3812">
        <v>45</v>
      </c>
      <c r="D3812">
        <v>-500</v>
      </c>
      <c r="E3812">
        <v>2843782.6569515099</v>
      </c>
      <c r="F3812">
        <v>2843782.6569515099</v>
      </c>
      <c r="G3812">
        <v>4933156.0472446904</v>
      </c>
      <c r="H3812">
        <v>4021716.0019022198</v>
      </c>
      <c r="I3812">
        <v>0.99984290266110998</v>
      </c>
      <c r="J3812">
        <f t="shared" si="118"/>
        <v>0.77714596145697079</v>
      </c>
      <c r="K3812">
        <f t="shared" si="119"/>
        <v>0.70710678118654757</v>
      </c>
    </row>
    <row r="3813" spans="1:11" x14ac:dyDescent="0.25">
      <c r="A3813">
        <v>3800</v>
      </c>
      <c r="B3813">
        <v>51</v>
      </c>
      <c r="C3813">
        <v>45</v>
      </c>
      <c r="D3813">
        <v>-1000</v>
      </c>
      <c r="E3813">
        <v>2843560.1585934898</v>
      </c>
      <c r="F3813">
        <v>2843560.15859348</v>
      </c>
      <c r="G3813">
        <v>4932767.4742639596</v>
      </c>
      <c r="H3813">
        <v>4021401.3417067002</v>
      </c>
      <c r="I3813">
        <v>0.99968581766311004</v>
      </c>
      <c r="J3813">
        <f t="shared" si="118"/>
        <v>0.77714596145697079</v>
      </c>
      <c r="K3813">
        <f t="shared" si="119"/>
        <v>0.70710678118654757</v>
      </c>
    </row>
    <row r="3814" spans="1:11" x14ac:dyDescent="0.25">
      <c r="A3814">
        <v>3801</v>
      </c>
      <c r="B3814">
        <v>51</v>
      </c>
      <c r="C3814">
        <v>45</v>
      </c>
      <c r="D3814">
        <v>-10000</v>
      </c>
      <c r="E3814">
        <v>2839555.1881490299</v>
      </c>
      <c r="F3814">
        <v>2839555.1881490299</v>
      </c>
      <c r="G3814">
        <v>4925773.1606108397</v>
      </c>
      <c r="H3814">
        <v>4015737.45818725</v>
      </c>
      <c r="I3814">
        <v>0.99686039799120696</v>
      </c>
      <c r="J3814">
        <f t="shared" si="118"/>
        <v>0.77714596145697079</v>
      </c>
      <c r="K3814">
        <f t="shared" si="119"/>
        <v>0.70710678118654757</v>
      </c>
    </row>
    <row r="3815" spans="1:11" x14ac:dyDescent="0.25">
      <c r="A3815">
        <v>3802</v>
      </c>
      <c r="B3815">
        <v>51</v>
      </c>
      <c r="C3815">
        <v>45</v>
      </c>
      <c r="D3815">
        <v>-50000</v>
      </c>
      <c r="E3815">
        <v>2821755.3195070201</v>
      </c>
      <c r="F3815">
        <v>2821755.3195070201</v>
      </c>
      <c r="G3815">
        <v>4894687.3221525699</v>
      </c>
      <c r="H3815">
        <v>3990564.64254526</v>
      </c>
      <c r="I3815">
        <v>0.98435135351403602</v>
      </c>
      <c r="J3815">
        <f t="shared" si="118"/>
        <v>0.77714596145697079</v>
      </c>
      <c r="K3815">
        <f t="shared" si="119"/>
        <v>0.70710678118654757</v>
      </c>
    </row>
    <row r="3816" spans="1:11" x14ac:dyDescent="0.25">
      <c r="A3816">
        <v>3803</v>
      </c>
      <c r="B3816">
        <v>51</v>
      </c>
      <c r="C3816">
        <v>45</v>
      </c>
      <c r="D3816">
        <v>-100000</v>
      </c>
      <c r="E3816">
        <v>2799505.4837044999</v>
      </c>
      <c r="F3816">
        <v>2799505.4837044999</v>
      </c>
      <c r="G3816">
        <v>4855830.0240797196</v>
      </c>
      <c r="H3816">
        <v>3959098.62299276</v>
      </c>
      <c r="I3816">
        <v>0.968826115923066</v>
      </c>
      <c r="J3816">
        <f t="shared" si="118"/>
        <v>0.77714596145697079</v>
      </c>
      <c r="K3816">
        <f t="shared" si="119"/>
        <v>0.70710678118654757</v>
      </c>
    </row>
    <row r="3817" spans="1:11" x14ac:dyDescent="0.25">
      <c r="A3817">
        <v>3804</v>
      </c>
      <c r="B3817">
        <v>51</v>
      </c>
      <c r="C3817">
        <v>45</v>
      </c>
      <c r="D3817">
        <v>-200000</v>
      </c>
      <c r="E3817">
        <v>2755005.8120994698</v>
      </c>
      <c r="F3817">
        <v>2755005.8120994698</v>
      </c>
      <c r="G3817">
        <v>4778115.4279340198</v>
      </c>
      <c r="H3817">
        <v>3896166.5838877801</v>
      </c>
      <c r="I3817">
        <v>0.93814586742610695</v>
      </c>
      <c r="J3817">
        <f t="shared" si="118"/>
        <v>0.77714596145697079</v>
      </c>
      <c r="K3817">
        <f t="shared" si="119"/>
        <v>0.70710678118654757</v>
      </c>
    </row>
    <row r="3818" spans="1:11" x14ac:dyDescent="0.25">
      <c r="A3818">
        <v>3805</v>
      </c>
      <c r="B3818">
        <v>51</v>
      </c>
      <c r="C3818">
        <v>45</v>
      </c>
      <c r="D3818">
        <v>-300000</v>
      </c>
      <c r="E3818">
        <v>2710506.1404944402</v>
      </c>
      <c r="F3818">
        <v>2710506.1404944402</v>
      </c>
      <c r="G3818">
        <v>4700400.8317883201</v>
      </c>
      <c r="H3818">
        <v>3833234.5447828001</v>
      </c>
      <c r="I3818">
        <v>0.90795925450912296</v>
      </c>
      <c r="J3818">
        <f t="shared" si="118"/>
        <v>0.77714596145697079</v>
      </c>
      <c r="K3818">
        <f t="shared" si="119"/>
        <v>0.70710678118654757</v>
      </c>
    </row>
    <row r="3819" spans="1:11" x14ac:dyDescent="0.25">
      <c r="A3819">
        <v>3806</v>
      </c>
      <c r="B3819">
        <v>51</v>
      </c>
      <c r="C3819">
        <v>45</v>
      </c>
      <c r="D3819">
        <v>-400000</v>
      </c>
      <c r="E3819">
        <v>2666006.4688894101</v>
      </c>
      <c r="F3819">
        <v>2666006.4688894101</v>
      </c>
      <c r="G3819">
        <v>4622686.2356426297</v>
      </c>
      <c r="H3819">
        <v>3770302.5056778099</v>
      </c>
      <c r="I3819">
        <v>0.87826627717211303</v>
      </c>
      <c r="J3819">
        <f t="shared" si="118"/>
        <v>0.77714596145697079</v>
      </c>
      <c r="K3819">
        <f t="shared" si="119"/>
        <v>0.70710678118654757</v>
      </c>
    </row>
    <row r="3820" spans="1:11" x14ac:dyDescent="0.25">
      <c r="A3820">
        <v>3807</v>
      </c>
      <c r="B3820">
        <v>51</v>
      </c>
      <c r="C3820">
        <v>45</v>
      </c>
      <c r="D3820">
        <v>-500000</v>
      </c>
      <c r="E3820">
        <v>2621506.7972843801</v>
      </c>
      <c r="F3820">
        <v>2621506.7972843801</v>
      </c>
      <c r="G3820">
        <v>4544971.6394969299</v>
      </c>
      <c r="H3820">
        <v>3707370.46657283</v>
      </c>
      <c r="I3820">
        <v>0.84906693541507905</v>
      </c>
      <c r="J3820">
        <f t="shared" si="118"/>
        <v>0.77714596145697079</v>
      </c>
      <c r="K3820">
        <f t="shared" si="119"/>
        <v>0.70710678118654757</v>
      </c>
    </row>
    <row r="3821" spans="1:11" x14ac:dyDescent="0.25">
      <c r="A3821">
        <v>3808</v>
      </c>
      <c r="B3821">
        <v>51</v>
      </c>
      <c r="C3821">
        <v>45</v>
      </c>
      <c r="D3821">
        <v>-750000</v>
      </c>
      <c r="E3821">
        <v>2510257.6182718002</v>
      </c>
      <c r="F3821">
        <v>2510257.6182718002</v>
      </c>
      <c r="G3821">
        <v>4350685.1491326904</v>
      </c>
      <c r="H3821">
        <v>3550040.3688103701</v>
      </c>
      <c r="I3821">
        <v>0.77822823668488295</v>
      </c>
      <c r="J3821">
        <f t="shared" si="118"/>
        <v>0.77714596145697079</v>
      </c>
      <c r="K3821">
        <f t="shared" si="119"/>
        <v>0.70710678118654757</v>
      </c>
    </row>
    <row r="3822" spans="1:11" x14ac:dyDescent="0.25">
      <c r="A3822">
        <v>3809</v>
      </c>
      <c r="B3822">
        <v>51</v>
      </c>
      <c r="C3822">
        <v>45</v>
      </c>
      <c r="D3822">
        <v>-1000000</v>
      </c>
      <c r="E3822">
        <v>2399008.4392592302</v>
      </c>
      <c r="F3822">
        <v>2399008.4392592302</v>
      </c>
      <c r="G3822">
        <v>4156398.6587684401</v>
      </c>
      <c r="H3822">
        <v>3392710.2710479102</v>
      </c>
      <c r="I3822">
        <v>0.71047476032952905</v>
      </c>
      <c r="J3822">
        <f t="shared" si="118"/>
        <v>0.77714596145697079</v>
      </c>
      <c r="K3822">
        <f t="shared" si="119"/>
        <v>0.70710678118654757</v>
      </c>
    </row>
    <row r="3823" spans="1:11" x14ac:dyDescent="0.25">
      <c r="A3823">
        <v>3810</v>
      </c>
      <c r="B3823">
        <v>52</v>
      </c>
      <c r="C3823">
        <v>45</v>
      </c>
      <c r="D3823">
        <v>-100</v>
      </c>
      <c r="E3823">
        <v>2782393.6958467499</v>
      </c>
      <c r="F3823">
        <v>2782393.6958467499</v>
      </c>
      <c r="G3823">
        <v>5002724.5444072699</v>
      </c>
      <c r="H3823">
        <v>3934898.9005278698</v>
      </c>
      <c r="I3823">
        <v>0.99996857774911896</v>
      </c>
      <c r="J3823">
        <f t="shared" si="118"/>
        <v>0.78801075360672201</v>
      </c>
      <c r="K3823">
        <f t="shared" si="119"/>
        <v>0.70710678118654757</v>
      </c>
    </row>
    <row r="3824" spans="1:11" x14ac:dyDescent="0.25">
      <c r="A3824">
        <v>3811</v>
      </c>
      <c r="B3824">
        <v>52</v>
      </c>
      <c r="C3824">
        <v>45</v>
      </c>
      <c r="D3824">
        <v>-500</v>
      </c>
      <c r="E3824">
        <v>2782219.5604850999</v>
      </c>
      <c r="F3824">
        <v>2782219.5604850999</v>
      </c>
      <c r="G3824">
        <v>5002409.3401058298</v>
      </c>
      <c r="H3824">
        <v>3934652.6359377401</v>
      </c>
      <c r="I3824">
        <v>0.99984289368252</v>
      </c>
      <c r="J3824">
        <f t="shared" si="118"/>
        <v>0.78801075360672201</v>
      </c>
      <c r="K3824">
        <f t="shared" si="119"/>
        <v>0.70710678118654757</v>
      </c>
    </row>
    <row r="3825" spans="1:11" x14ac:dyDescent="0.25">
      <c r="A3825">
        <v>3812</v>
      </c>
      <c r="B3825">
        <v>52</v>
      </c>
      <c r="C3825">
        <v>45</v>
      </c>
      <c r="D3825">
        <v>-1000</v>
      </c>
      <c r="E3825">
        <v>2782001.8912830399</v>
      </c>
      <c r="F3825">
        <v>2782001.8912830399</v>
      </c>
      <c r="G3825">
        <v>5002015.3347290196</v>
      </c>
      <c r="H3825">
        <v>3934344.8052000799</v>
      </c>
      <c r="I3825">
        <v>0.99968579970733795</v>
      </c>
      <c r="J3825">
        <f t="shared" si="118"/>
        <v>0.78801075360672201</v>
      </c>
      <c r="K3825">
        <f t="shared" si="119"/>
        <v>0.70710678118654757</v>
      </c>
    </row>
    <row r="3826" spans="1:11" x14ac:dyDescent="0.25">
      <c r="A3826">
        <v>3813</v>
      </c>
      <c r="B3826">
        <v>52</v>
      </c>
      <c r="C3826">
        <v>45</v>
      </c>
      <c r="D3826">
        <v>-10000</v>
      </c>
      <c r="E3826">
        <v>2778083.84564598</v>
      </c>
      <c r="F3826">
        <v>2778083.84564598</v>
      </c>
      <c r="G3826">
        <v>4994923.2379465597</v>
      </c>
      <c r="H3826">
        <v>3928803.8519221498</v>
      </c>
      <c r="I3826">
        <v>0.996860218687047</v>
      </c>
      <c r="J3826">
        <f t="shared" si="118"/>
        <v>0.78801075360672201</v>
      </c>
      <c r="K3826">
        <f t="shared" si="119"/>
        <v>0.70710678118654757</v>
      </c>
    </row>
    <row r="3827" spans="1:11" x14ac:dyDescent="0.25">
      <c r="A3827">
        <v>3814</v>
      </c>
      <c r="B3827">
        <v>52</v>
      </c>
      <c r="C3827">
        <v>45</v>
      </c>
      <c r="D3827">
        <v>-50000</v>
      </c>
      <c r="E3827">
        <v>2760670.3094812599</v>
      </c>
      <c r="F3827">
        <v>2760670.3094812599</v>
      </c>
      <c r="G3827">
        <v>4963402.8078022897</v>
      </c>
      <c r="H3827">
        <v>3904177.3929091198</v>
      </c>
      <c r="I3827">
        <v>0.98435046262765202</v>
      </c>
      <c r="J3827">
        <f t="shared" si="118"/>
        <v>0.78801075360672201</v>
      </c>
      <c r="K3827">
        <f t="shared" si="119"/>
        <v>0.70710678118654757</v>
      </c>
    </row>
    <row r="3828" spans="1:11" x14ac:dyDescent="0.25">
      <c r="A3828">
        <v>3815</v>
      </c>
      <c r="B3828">
        <v>52</v>
      </c>
      <c r="C3828">
        <v>45</v>
      </c>
      <c r="D3828">
        <v>-100000</v>
      </c>
      <c r="E3828">
        <v>2738903.3892753501</v>
      </c>
      <c r="F3828">
        <v>2738903.3892753501</v>
      </c>
      <c r="G3828">
        <v>4924002.27012196</v>
      </c>
      <c r="H3828">
        <v>3873394.3191428399</v>
      </c>
      <c r="I3828">
        <v>0.968824348236343</v>
      </c>
      <c r="J3828">
        <f t="shared" si="118"/>
        <v>0.78801075360672201</v>
      </c>
      <c r="K3828">
        <f t="shared" si="119"/>
        <v>0.70710678118654757</v>
      </c>
    </row>
    <row r="3829" spans="1:11" x14ac:dyDescent="0.25">
      <c r="A3829">
        <v>3816</v>
      </c>
      <c r="B3829">
        <v>52</v>
      </c>
      <c r="C3829">
        <v>45</v>
      </c>
      <c r="D3829">
        <v>-200000</v>
      </c>
      <c r="E3829">
        <v>2695369.5488635399</v>
      </c>
      <c r="F3829">
        <v>2695369.5488635399</v>
      </c>
      <c r="G3829">
        <v>4845201.1947612902</v>
      </c>
      <c r="H3829">
        <v>3811828.1716102702</v>
      </c>
      <c r="I3829">
        <v>0.93814238839683695</v>
      </c>
      <c r="J3829">
        <f t="shared" si="118"/>
        <v>0.78801075360672201</v>
      </c>
      <c r="K3829">
        <f t="shared" si="119"/>
        <v>0.70710678118654757</v>
      </c>
    </row>
    <row r="3830" spans="1:11" x14ac:dyDescent="0.25">
      <c r="A3830">
        <v>3817</v>
      </c>
      <c r="B3830">
        <v>52</v>
      </c>
      <c r="C3830">
        <v>45</v>
      </c>
      <c r="D3830">
        <v>-300000</v>
      </c>
      <c r="E3830">
        <v>2651835.7084517302</v>
      </c>
      <c r="F3830">
        <v>2651835.7084517302</v>
      </c>
      <c r="G3830">
        <v>4766400.1194006102</v>
      </c>
      <c r="H3830">
        <v>3750262.0240777102</v>
      </c>
      <c r="I3830">
        <v>0.90795412048148105</v>
      </c>
      <c r="J3830">
        <f t="shared" si="118"/>
        <v>0.78801075360672201</v>
      </c>
      <c r="K3830">
        <f t="shared" si="119"/>
        <v>0.70710678118654757</v>
      </c>
    </row>
    <row r="3831" spans="1:11" x14ac:dyDescent="0.25">
      <c r="A3831">
        <v>3818</v>
      </c>
      <c r="B3831">
        <v>52</v>
      </c>
      <c r="C3831">
        <v>45</v>
      </c>
      <c r="D3831">
        <v>-400000</v>
      </c>
      <c r="E3831">
        <v>2608301.8680399298</v>
      </c>
      <c r="F3831">
        <v>2608301.86803992</v>
      </c>
      <c r="G3831">
        <v>4687599.0440399405</v>
      </c>
      <c r="H3831">
        <v>3688695.8765451401</v>
      </c>
      <c r="I3831">
        <v>0.87825954449027599</v>
      </c>
      <c r="J3831">
        <f t="shared" si="118"/>
        <v>0.78801075360672201</v>
      </c>
      <c r="K3831">
        <f t="shared" si="119"/>
        <v>0.70710678118654757</v>
      </c>
    </row>
    <row r="3832" spans="1:11" x14ac:dyDescent="0.25">
      <c r="A3832">
        <v>3819</v>
      </c>
      <c r="B3832">
        <v>52</v>
      </c>
      <c r="C3832">
        <v>45</v>
      </c>
      <c r="D3832">
        <v>-500000</v>
      </c>
      <c r="E3832">
        <v>2564768.02762812</v>
      </c>
      <c r="F3832">
        <v>2564768.02762812</v>
      </c>
      <c r="G3832">
        <v>4608797.9686792698</v>
      </c>
      <c r="H3832">
        <v>3627129.7290125801</v>
      </c>
      <c r="I3832">
        <v>0.84905866042322098</v>
      </c>
      <c r="J3832">
        <f t="shared" si="118"/>
        <v>0.78801075360672201</v>
      </c>
      <c r="K3832">
        <f t="shared" si="119"/>
        <v>0.70710678118654757</v>
      </c>
    </row>
    <row r="3833" spans="1:11" x14ac:dyDescent="0.25">
      <c r="A3833">
        <v>3820</v>
      </c>
      <c r="B3833">
        <v>52</v>
      </c>
      <c r="C3833">
        <v>45</v>
      </c>
      <c r="D3833">
        <v>-750000</v>
      </c>
      <c r="E3833">
        <v>2455933.4265985899</v>
      </c>
      <c r="F3833">
        <v>2455933.4265985899</v>
      </c>
      <c r="G3833">
        <v>4411795.2802775903</v>
      </c>
      <c r="H3833">
        <v>3473214.3601811598</v>
      </c>
      <c r="I3833">
        <v>0.77821635242373999</v>
      </c>
      <c r="J3833">
        <f t="shared" si="118"/>
        <v>0.78801075360672201</v>
      </c>
      <c r="K3833">
        <f t="shared" si="119"/>
        <v>0.70710678118654757</v>
      </c>
    </row>
    <row r="3834" spans="1:11" x14ac:dyDescent="0.25">
      <c r="A3834">
        <v>3821</v>
      </c>
      <c r="B3834">
        <v>52</v>
      </c>
      <c r="C3834">
        <v>45</v>
      </c>
      <c r="D3834">
        <v>-1000000</v>
      </c>
      <c r="E3834">
        <v>2347098.8255690699</v>
      </c>
      <c r="F3834">
        <v>2347098.8255690699</v>
      </c>
      <c r="G3834">
        <v>4214792.5918759098</v>
      </c>
      <c r="H3834">
        <v>3319298.9913497502</v>
      </c>
      <c r="I3834">
        <v>0.71045961895019905</v>
      </c>
      <c r="J3834">
        <f t="shared" si="118"/>
        <v>0.78801075360672201</v>
      </c>
      <c r="K3834">
        <f t="shared" si="119"/>
        <v>0.70710678118654757</v>
      </c>
    </row>
    <row r="3835" spans="1:11" x14ac:dyDescent="0.25">
      <c r="A3835">
        <v>3822</v>
      </c>
      <c r="B3835">
        <v>53</v>
      </c>
      <c r="C3835">
        <v>45</v>
      </c>
      <c r="D3835">
        <v>-100</v>
      </c>
      <c r="E3835">
        <v>2719970.7666671202</v>
      </c>
      <c r="F3835">
        <v>2719970.7666671202</v>
      </c>
      <c r="G3835">
        <v>5070463.6398034003</v>
      </c>
      <c r="H3835">
        <v>3846619.5474789799</v>
      </c>
      <c r="I3835">
        <v>0.99996857596854904</v>
      </c>
      <c r="J3835">
        <f t="shared" si="118"/>
        <v>0.79863551004729283</v>
      </c>
      <c r="K3835">
        <f t="shared" si="119"/>
        <v>0.70710678118654757</v>
      </c>
    </row>
    <row r="3836" spans="1:11" x14ac:dyDescent="0.25">
      <c r="A3836">
        <v>3823</v>
      </c>
      <c r="B3836">
        <v>53</v>
      </c>
      <c r="C3836">
        <v>45</v>
      </c>
      <c r="D3836">
        <v>-500</v>
      </c>
      <c r="E3836">
        <v>2719800.5476735602</v>
      </c>
      <c r="F3836">
        <v>2719800.5476735602</v>
      </c>
      <c r="G3836">
        <v>5070144.1855993802</v>
      </c>
      <c r="H3836">
        <v>3846378.82146972</v>
      </c>
      <c r="I3836">
        <v>0.99984288478022199</v>
      </c>
      <c r="J3836">
        <f t="shared" si="118"/>
        <v>0.79863551004729283</v>
      </c>
      <c r="K3836">
        <f t="shared" si="119"/>
        <v>0.70710678118654757</v>
      </c>
    </row>
    <row r="3837" spans="1:11" x14ac:dyDescent="0.25">
      <c r="A3837">
        <v>3824</v>
      </c>
      <c r="B3837">
        <v>53</v>
      </c>
      <c r="C3837">
        <v>45</v>
      </c>
      <c r="D3837">
        <v>-1000</v>
      </c>
      <c r="E3837">
        <v>2719587.7739316099</v>
      </c>
      <c r="F3837">
        <v>2719587.7739316099</v>
      </c>
      <c r="G3837">
        <v>5069744.8678443599</v>
      </c>
      <c r="H3837">
        <v>3846077.91395815</v>
      </c>
      <c r="I3837">
        <v>0.99968578190413904</v>
      </c>
      <c r="J3837">
        <f t="shared" si="118"/>
        <v>0.79863551004729283</v>
      </c>
      <c r="K3837">
        <f t="shared" si="119"/>
        <v>0.70710678118654757</v>
      </c>
    </row>
    <row r="3838" spans="1:11" x14ac:dyDescent="0.25">
      <c r="A3838">
        <v>3825</v>
      </c>
      <c r="B3838">
        <v>53</v>
      </c>
      <c r="C3838">
        <v>45</v>
      </c>
      <c r="D3838">
        <v>-10000</v>
      </c>
      <c r="E3838">
        <v>2715757.8465765999</v>
      </c>
      <c r="F3838">
        <v>2715757.8465765999</v>
      </c>
      <c r="G3838">
        <v>5062557.1482539298</v>
      </c>
      <c r="H3838">
        <v>3840661.5787497801</v>
      </c>
      <c r="I3838">
        <v>0.99686004090640401</v>
      </c>
      <c r="J3838">
        <f t="shared" si="118"/>
        <v>0.79863551004729283</v>
      </c>
      <c r="K3838">
        <f t="shared" si="119"/>
        <v>0.70710678118654757</v>
      </c>
    </row>
    <row r="3839" spans="1:11" x14ac:dyDescent="0.25">
      <c r="A3839">
        <v>3826</v>
      </c>
      <c r="B3839">
        <v>53</v>
      </c>
      <c r="C3839">
        <v>45</v>
      </c>
      <c r="D3839">
        <v>-50000</v>
      </c>
      <c r="E3839">
        <v>2698735.9472209699</v>
      </c>
      <c r="F3839">
        <v>2698735.9472209699</v>
      </c>
      <c r="G3839">
        <v>5030611.72785204</v>
      </c>
      <c r="H3839">
        <v>3816588.9778236998</v>
      </c>
      <c r="I3839">
        <v>0.98434957931002298</v>
      </c>
      <c r="J3839">
        <f t="shared" si="118"/>
        <v>0.79863551004729283</v>
      </c>
      <c r="K3839">
        <f t="shared" si="119"/>
        <v>0.70710678118654757</v>
      </c>
    </row>
    <row r="3840" spans="1:11" x14ac:dyDescent="0.25">
      <c r="A3840">
        <v>3827</v>
      </c>
      <c r="B3840">
        <v>53</v>
      </c>
      <c r="C3840">
        <v>45</v>
      </c>
      <c r="D3840">
        <v>-100000</v>
      </c>
      <c r="E3840">
        <v>2677458.5730264299</v>
      </c>
      <c r="F3840">
        <v>2677458.5730264299</v>
      </c>
      <c r="G3840">
        <v>4990679.9523496795</v>
      </c>
      <c r="H3840">
        <v>3786498.2266660901</v>
      </c>
      <c r="I3840">
        <v>0.96882259556505301</v>
      </c>
      <c r="J3840">
        <f t="shared" si="118"/>
        <v>0.79863551004729283</v>
      </c>
      <c r="K3840">
        <f t="shared" si="119"/>
        <v>0.70710678118654757</v>
      </c>
    </row>
    <row r="3841" spans="1:11" x14ac:dyDescent="0.25">
      <c r="A3841">
        <v>3828</v>
      </c>
      <c r="B3841">
        <v>53</v>
      </c>
      <c r="C3841">
        <v>45</v>
      </c>
      <c r="D3841">
        <v>-200000</v>
      </c>
      <c r="E3841">
        <v>2634903.8246373599</v>
      </c>
      <c r="F3841">
        <v>2634903.8246373502</v>
      </c>
      <c r="G3841">
        <v>4910816.4013449503</v>
      </c>
      <c r="H3841">
        <v>3726316.7243508901</v>
      </c>
      <c r="I3841">
        <v>0.938138938910133</v>
      </c>
      <c r="J3841">
        <f t="shared" si="118"/>
        <v>0.79863551004729283</v>
      </c>
      <c r="K3841">
        <f t="shared" si="119"/>
        <v>0.70710678118654757</v>
      </c>
    </row>
    <row r="3842" spans="1:11" x14ac:dyDescent="0.25">
      <c r="A3842">
        <v>3829</v>
      </c>
      <c r="B3842">
        <v>53</v>
      </c>
      <c r="C3842">
        <v>45</v>
      </c>
      <c r="D3842">
        <v>-300000</v>
      </c>
      <c r="E3842">
        <v>2592349.0762482798</v>
      </c>
      <c r="F3842">
        <v>2592349.0762482798</v>
      </c>
      <c r="G3842">
        <v>4830952.8503402201</v>
      </c>
      <c r="H3842">
        <v>3666135.22203568</v>
      </c>
      <c r="I3842">
        <v>0.90794903003523997</v>
      </c>
      <c r="J3842">
        <f t="shared" ref="J3842:J3905" si="120">SIN(B3842*PI()/180)</f>
        <v>0.79863551004729283</v>
      </c>
      <c r="K3842">
        <f t="shared" ref="K3842:K3905" si="121">COS(C3842*PI()/180)</f>
        <v>0.70710678118654757</v>
      </c>
    </row>
    <row r="3843" spans="1:11" x14ac:dyDescent="0.25">
      <c r="A3843">
        <v>3830</v>
      </c>
      <c r="B3843">
        <v>53</v>
      </c>
      <c r="C3843">
        <v>45</v>
      </c>
      <c r="D3843">
        <v>-400000</v>
      </c>
      <c r="E3843">
        <v>2549794.3278592001</v>
      </c>
      <c r="F3843">
        <v>2549794.3278592001</v>
      </c>
      <c r="G3843">
        <v>4751089.29933549</v>
      </c>
      <c r="H3843">
        <v>3605953.71972048</v>
      </c>
      <c r="I3843">
        <v>0.87825286894037502</v>
      </c>
      <c r="J3843">
        <f t="shared" si="120"/>
        <v>0.79863551004729283</v>
      </c>
      <c r="K3843">
        <f t="shared" si="121"/>
        <v>0.70710678118654757</v>
      </c>
    </row>
    <row r="3844" spans="1:11" x14ac:dyDescent="0.25">
      <c r="A3844">
        <v>3831</v>
      </c>
      <c r="B3844">
        <v>53</v>
      </c>
      <c r="C3844">
        <v>45</v>
      </c>
      <c r="D3844">
        <v>-500000</v>
      </c>
      <c r="E3844">
        <v>2507239.5794701301</v>
      </c>
      <c r="F3844">
        <v>2507239.5794701301</v>
      </c>
      <c r="G3844">
        <v>4671225.7483307598</v>
      </c>
      <c r="H3844">
        <v>3545772.2174052699</v>
      </c>
      <c r="I3844">
        <v>0.84905045562553605</v>
      </c>
      <c r="J3844">
        <f t="shared" si="120"/>
        <v>0.79863551004729283</v>
      </c>
      <c r="K3844">
        <f t="shared" si="121"/>
        <v>0.70710678118654757</v>
      </c>
    </row>
    <row r="3845" spans="1:11" x14ac:dyDescent="0.25">
      <c r="A3845">
        <v>3832</v>
      </c>
      <c r="B3845">
        <v>53</v>
      </c>
      <c r="C3845">
        <v>45</v>
      </c>
      <c r="D3845">
        <v>-750000</v>
      </c>
      <c r="E3845">
        <v>2400852.70849744</v>
      </c>
      <c r="F3845">
        <v>2400852.70849744</v>
      </c>
      <c r="G3845">
        <v>4471566.87081894</v>
      </c>
      <c r="H3845">
        <v>3395318.4616172598</v>
      </c>
      <c r="I3845">
        <v>0.77820456887605705</v>
      </c>
      <c r="J3845">
        <f t="shared" si="120"/>
        <v>0.79863551004729283</v>
      </c>
      <c r="K3845">
        <f t="shared" si="121"/>
        <v>0.70710678118654757</v>
      </c>
    </row>
    <row r="3846" spans="1:11" x14ac:dyDescent="0.25">
      <c r="A3846">
        <v>3833</v>
      </c>
      <c r="B3846">
        <v>53</v>
      </c>
      <c r="C3846">
        <v>45</v>
      </c>
      <c r="D3846">
        <v>-1000000</v>
      </c>
      <c r="E3846">
        <v>2294465.8375247498</v>
      </c>
      <c r="F3846">
        <v>2294465.8375247498</v>
      </c>
      <c r="G3846">
        <v>4271907.9933071099</v>
      </c>
      <c r="H3846">
        <v>3244864.7058292502</v>
      </c>
      <c r="I3846">
        <v>0.71044460575174695</v>
      </c>
      <c r="J3846">
        <f t="shared" si="120"/>
        <v>0.79863551004729283</v>
      </c>
      <c r="K3846">
        <f t="shared" si="121"/>
        <v>0.70710678118654757</v>
      </c>
    </row>
    <row r="3847" spans="1:11" x14ac:dyDescent="0.25">
      <c r="A3847">
        <v>3834</v>
      </c>
      <c r="B3847">
        <v>54</v>
      </c>
      <c r="C3847">
        <v>45</v>
      </c>
      <c r="D3847">
        <v>-100</v>
      </c>
      <c r="E3847">
        <v>2656710.6948015499</v>
      </c>
      <c r="F3847">
        <v>2656710.6948015499</v>
      </c>
      <c r="G3847">
        <v>5136662.92972962</v>
      </c>
      <c r="H3847">
        <v>3757156.2958900002</v>
      </c>
      <c r="I3847">
        <v>0.99996857420541396</v>
      </c>
      <c r="J3847">
        <f t="shared" si="120"/>
        <v>0.80901699437494745</v>
      </c>
      <c r="K3847">
        <f t="shared" si="121"/>
        <v>0.70710678118654757</v>
      </c>
    </row>
    <row r="3848" spans="1:11" x14ac:dyDescent="0.25">
      <c r="A3848">
        <v>3835</v>
      </c>
      <c r="B3848">
        <v>54</v>
      </c>
      <c r="C3848">
        <v>45</v>
      </c>
      <c r="D3848">
        <v>-500</v>
      </c>
      <c r="E3848">
        <v>2656544.4440264399</v>
      </c>
      <c r="F3848">
        <v>2656544.4440264399</v>
      </c>
      <c r="G3848">
        <v>5136339.3229318699</v>
      </c>
      <c r="H3848">
        <v>3756921.1817890801</v>
      </c>
      <c r="I3848">
        <v>0.99984287596510402</v>
      </c>
      <c r="J3848">
        <f t="shared" si="120"/>
        <v>0.80901699437494745</v>
      </c>
      <c r="K3848">
        <f t="shared" si="121"/>
        <v>0.70710678118654757</v>
      </c>
    </row>
    <row r="3849" spans="1:11" x14ac:dyDescent="0.25">
      <c r="A3849">
        <v>3836</v>
      </c>
      <c r="B3849">
        <v>54</v>
      </c>
      <c r="C3849">
        <v>45</v>
      </c>
      <c r="D3849">
        <v>-1000</v>
      </c>
      <c r="E3849">
        <v>2656336.6305575501</v>
      </c>
      <c r="F3849">
        <v>2656336.6305575501</v>
      </c>
      <c r="G3849">
        <v>5135934.8144346802</v>
      </c>
      <c r="H3849">
        <v>3756627.2891629399</v>
      </c>
      <c r="I3849">
        <v>0.99968576427528499</v>
      </c>
      <c r="J3849">
        <f t="shared" si="120"/>
        <v>0.80901699437494745</v>
      </c>
      <c r="K3849">
        <f t="shared" si="121"/>
        <v>0.70710678118654757</v>
      </c>
    </row>
    <row r="3850" spans="1:11" x14ac:dyDescent="0.25">
      <c r="A3850">
        <v>3837</v>
      </c>
      <c r="B3850">
        <v>54</v>
      </c>
      <c r="C3850">
        <v>45</v>
      </c>
      <c r="D3850">
        <v>-10000</v>
      </c>
      <c r="E3850">
        <v>2652595.98811755</v>
      </c>
      <c r="F3850">
        <v>2652595.98811755</v>
      </c>
      <c r="G3850">
        <v>5128653.6614853097</v>
      </c>
      <c r="H3850">
        <v>3751337.2218923098</v>
      </c>
      <c r="I3850">
        <v>0.99685986486671496</v>
      </c>
      <c r="J3850">
        <f t="shared" si="120"/>
        <v>0.80901699437494745</v>
      </c>
      <c r="K3850">
        <f t="shared" si="121"/>
        <v>0.70710678118654757</v>
      </c>
    </row>
    <row r="3851" spans="1:11" x14ac:dyDescent="0.25">
      <c r="A3851">
        <v>3838</v>
      </c>
      <c r="B3851">
        <v>54</v>
      </c>
      <c r="C3851">
        <v>45</v>
      </c>
      <c r="D3851">
        <v>-50000</v>
      </c>
      <c r="E3851">
        <v>2635970.9106064499</v>
      </c>
      <c r="F3851">
        <v>2635970.9106064499</v>
      </c>
      <c r="G3851">
        <v>5096292.9817103101</v>
      </c>
      <c r="H3851">
        <v>3727825.8118006098</v>
      </c>
      <c r="I3851">
        <v>0.98434870464153401</v>
      </c>
      <c r="J3851">
        <f t="shared" si="120"/>
        <v>0.80901699437494745</v>
      </c>
      <c r="K3851">
        <f t="shared" si="121"/>
        <v>0.70710678118654757</v>
      </c>
    </row>
    <row r="3852" spans="1:11" x14ac:dyDescent="0.25">
      <c r="A3852">
        <v>3839</v>
      </c>
      <c r="B3852">
        <v>54</v>
      </c>
      <c r="C3852">
        <v>45</v>
      </c>
      <c r="D3852">
        <v>-100000</v>
      </c>
      <c r="E3852">
        <v>2615189.5637175799</v>
      </c>
      <c r="F3852">
        <v>2615189.5637175799</v>
      </c>
      <c r="G3852">
        <v>5055842.1319915596</v>
      </c>
      <c r="H3852">
        <v>3698436.5491859801</v>
      </c>
      <c r="I3852">
        <v>0.96882086005295698</v>
      </c>
      <c r="J3852">
        <f t="shared" si="120"/>
        <v>0.80901699437494745</v>
      </c>
      <c r="K3852">
        <f t="shared" si="121"/>
        <v>0.70710678118654757</v>
      </c>
    </row>
    <row r="3853" spans="1:11" x14ac:dyDescent="0.25">
      <c r="A3853">
        <v>3840</v>
      </c>
      <c r="B3853">
        <v>54</v>
      </c>
      <c r="C3853">
        <v>45</v>
      </c>
      <c r="D3853">
        <v>-200000</v>
      </c>
      <c r="E3853">
        <v>2573626.8699398399</v>
      </c>
      <c r="F3853">
        <v>2573626.8699398399</v>
      </c>
      <c r="G3853">
        <v>4974940.4325540699</v>
      </c>
      <c r="H3853">
        <v>3639658.0239567398</v>
      </c>
      <c r="I3853">
        <v>0.938135523185468</v>
      </c>
      <c r="J3853">
        <f t="shared" si="120"/>
        <v>0.80901699437494745</v>
      </c>
      <c r="K3853">
        <f t="shared" si="121"/>
        <v>0.70710678118654757</v>
      </c>
    </row>
    <row r="3854" spans="1:11" x14ac:dyDescent="0.25">
      <c r="A3854">
        <v>3841</v>
      </c>
      <c r="B3854">
        <v>54</v>
      </c>
      <c r="C3854">
        <v>45</v>
      </c>
      <c r="D3854">
        <v>-300000</v>
      </c>
      <c r="E3854">
        <v>2532064.1761620902</v>
      </c>
      <c r="F3854">
        <v>2532064.1761620902</v>
      </c>
      <c r="G3854">
        <v>4894038.7331165699</v>
      </c>
      <c r="H3854">
        <v>3580879.4987274902</v>
      </c>
      <c r="I3854">
        <v>0.90794398939753096</v>
      </c>
      <c r="J3854">
        <f t="shared" si="120"/>
        <v>0.80901699437494745</v>
      </c>
      <c r="K3854">
        <f t="shared" si="121"/>
        <v>0.70710678118654757</v>
      </c>
    </row>
    <row r="3855" spans="1:11" x14ac:dyDescent="0.25">
      <c r="A3855">
        <v>3842</v>
      </c>
      <c r="B3855">
        <v>54</v>
      </c>
      <c r="C3855">
        <v>45</v>
      </c>
      <c r="D3855">
        <v>-400000</v>
      </c>
      <c r="E3855">
        <v>2490501.4823843502</v>
      </c>
      <c r="F3855">
        <v>2490501.4823843502</v>
      </c>
      <c r="G3855">
        <v>4813137.0336790802</v>
      </c>
      <c r="H3855">
        <v>3522100.9734982401</v>
      </c>
      <c r="I3855">
        <v>0.87824625868914796</v>
      </c>
      <c r="J3855">
        <f t="shared" si="120"/>
        <v>0.80901699437494745</v>
      </c>
      <c r="K3855">
        <f t="shared" si="121"/>
        <v>0.70710678118654757</v>
      </c>
    </row>
    <row r="3856" spans="1:11" x14ac:dyDescent="0.25">
      <c r="A3856">
        <v>3843</v>
      </c>
      <c r="B3856">
        <v>54</v>
      </c>
      <c r="C3856">
        <v>45</v>
      </c>
      <c r="D3856">
        <v>-500000</v>
      </c>
      <c r="E3856">
        <v>2448938.7886065999</v>
      </c>
      <c r="F3856">
        <v>2448938.7886065999</v>
      </c>
      <c r="G3856">
        <v>4732235.3342415802</v>
      </c>
      <c r="H3856">
        <v>3463322.44826899</v>
      </c>
      <c r="I3856">
        <v>0.84904233106031901</v>
      </c>
      <c r="J3856">
        <f t="shared" si="120"/>
        <v>0.80901699437494745</v>
      </c>
      <c r="K3856">
        <f t="shared" si="121"/>
        <v>0.70710678118654757</v>
      </c>
    </row>
    <row r="3857" spans="1:11" x14ac:dyDescent="0.25">
      <c r="A3857">
        <v>3844</v>
      </c>
      <c r="B3857">
        <v>54</v>
      </c>
      <c r="C3857">
        <v>45</v>
      </c>
      <c r="D3857">
        <v>-750000</v>
      </c>
      <c r="E3857">
        <v>2345032.0541622401</v>
      </c>
      <c r="F3857">
        <v>2345032.0541622401</v>
      </c>
      <c r="G3857">
        <v>4529981.0856478503</v>
      </c>
      <c r="H3857">
        <v>3316376.1351958802</v>
      </c>
      <c r="I3857">
        <v>0.77819290046128997</v>
      </c>
      <c r="J3857">
        <f t="shared" si="120"/>
        <v>0.80901699437494745</v>
      </c>
      <c r="K3857">
        <f t="shared" si="121"/>
        <v>0.70710678118654757</v>
      </c>
    </row>
    <row r="3858" spans="1:11" x14ac:dyDescent="0.25">
      <c r="A3858">
        <v>3845</v>
      </c>
      <c r="B3858">
        <v>54</v>
      </c>
      <c r="C3858">
        <v>45</v>
      </c>
      <c r="D3858">
        <v>-1000000</v>
      </c>
      <c r="E3858">
        <v>2241125.3197178701</v>
      </c>
      <c r="F3858">
        <v>2241125.3197178701</v>
      </c>
      <c r="G3858">
        <v>4327726.8370541101</v>
      </c>
      <c r="H3858">
        <v>3169429.8221227601</v>
      </c>
      <c r="I3858">
        <v>0.71042973910946805</v>
      </c>
      <c r="J3858">
        <f t="shared" si="120"/>
        <v>0.80901699437494745</v>
      </c>
      <c r="K3858">
        <f t="shared" si="121"/>
        <v>0.70710678118654757</v>
      </c>
    </row>
    <row r="3859" spans="1:11" x14ac:dyDescent="0.25">
      <c r="A3859">
        <v>3846</v>
      </c>
      <c r="B3859">
        <v>55</v>
      </c>
      <c r="C3859">
        <v>45</v>
      </c>
      <c r="D3859">
        <v>-100</v>
      </c>
      <c r="E3859">
        <v>2592632.5855466798</v>
      </c>
      <c r="F3859">
        <v>2592632.5855466798</v>
      </c>
      <c r="G3859">
        <v>5201301.6079978403</v>
      </c>
      <c r="H3859">
        <v>3666536.1647305302</v>
      </c>
      <c r="I3859">
        <v>0.99996857246187498</v>
      </c>
      <c r="J3859">
        <f t="shared" si="120"/>
        <v>0.8191520442889918</v>
      </c>
      <c r="K3859">
        <f t="shared" si="121"/>
        <v>0.70710678118654757</v>
      </c>
    </row>
    <row r="3860" spans="1:11" x14ac:dyDescent="0.25">
      <c r="A3860">
        <v>3847</v>
      </c>
      <c r="B3860">
        <v>55</v>
      </c>
      <c r="C3860">
        <v>45</v>
      </c>
      <c r="D3860">
        <v>-500</v>
      </c>
      <c r="E3860">
        <v>2592470.3536316101</v>
      </c>
      <c r="F3860">
        <v>2592470.3536316101</v>
      </c>
      <c r="G3860">
        <v>5200973.9471801203</v>
      </c>
      <c r="H3860">
        <v>3666306.7341559902</v>
      </c>
      <c r="I3860">
        <v>0.99984286724795302</v>
      </c>
      <c r="J3860">
        <f t="shared" si="120"/>
        <v>0.8191520442889918</v>
      </c>
      <c r="K3860">
        <f t="shared" si="121"/>
        <v>0.70710678118654757</v>
      </c>
    </row>
    <row r="3861" spans="1:11" x14ac:dyDescent="0.25">
      <c r="A3861">
        <v>3848</v>
      </c>
      <c r="B3861">
        <v>55</v>
      </c>
      <c r="C3861">
        <v>45</v>
      </c>
      <c r="D3861">
        <v>-1000</v>
      </c>
      <c r="E3861">
        <v>2592267.5637377701</v>
      </c>
      <c r="F3861">
        <v>2592267.5637377701</v>
      </c>
      <c r="G3861">
        <v>5200564.3711579796</v>
      </c>
      <c r="H3861">
        <v>3666019.9459378198</v>
      </c>
      <c r="I3861">
        <v>0.99968574684235001</v>
      </c>
      <c r="J3861">
        <f t="shared" si="120"/>
        <v>0.8191520442889918</v>
      </c>
      <c r="K3861">
        <f t="shared" si="121"/>
        <v>0.70710678118654757</v>
      </c>
    </row>
    <row r="3862" spans="1:11" x14ac:dyDescent="0.25">
      <c r="A3862">
        <v>3849</v>
      </c>
      <c r="B3862">
        <v>55</v>
      </c>
      <c r="C3862">
        <v>45</v>
      </c>
      <c r="D3862">
        <v>-10000</v>
      </c>
      <c r="E3862">
        <v>2588617.3456487199</v>
      </c>
      <c r="F3862">
        <v>2588617.3456487199</v>
      </c>
      <c r="G3862">
        <v>5193192.0027593803</v>
      </c>
      <c r="H3862">
        <v>3660857.7580106598</v>
      </c>
      <c r="I3862">
        <v>0.99685969078340098</v>
      </c>
      <c r="J3862">
        <f t="shared" si="120"/>
        <v>0.8191520442889918</v>
      </c>
      <c r="K3862">
        <f t="shared" si="121"/>
        <v>0.70710678118654757</v>
      </c>
    </row>
    <row r="3863" spans="1:11" x14ac:dyDescent="0.25">
      <c r="A3863">
        <v>3850</v>
      </c>
      <c r="B3863">
        <v>55</v>
      </c>
      <c r="C3863">
        <v>45</v>
      </c>
      <c r="D3863">
        <v>-50000</v>
      </c>
      <c r="E3863">
        <v>2572394.1541418098</v>
      </c>
      <c r="F3863">
        <v>2572394.1541418098</v>
      </c>
      <c r="G3863">
        <v>5160425.9209878203</v>
      </c>
      <c r="H3863">
        <v>3637914.70055662</v>
      </c>
      <c r="I3863">
        <v>0.98434783969254203</v>
      </c>
      <c r="J3863">
        <f t="shared" si="120"/>
        <v>0.8191520442889918</v>
      </c>
      <c r="K3863">
        <f t="shared" si="121"/>
        <v>0.70710678118654757</v>
      </c>
    </row>
    <row r="3864" spans="1:11" x14ac:dyDescent="0.25">
      <c r="A3864">
        <v>3851</v>
      </c>
      <c r="B3864">
        <v>55</v>
      </c>
      <c r="C3864">
        <v>45</v>
      </c>
      <c r="D3864">
        <v>-100000</v>
      </c>
      <c r="E3864">
        <v>2552115.1647581798</v>
      </c>
      <c r="F3864">
        <v>2552115.1647581798</v>
      </c>
      <c r="G3864">
        <v>5119468.3187733702</v>
      </c>
      <c r="H3864">
        <v>3609235.8787390599</v>
      </c>
      <c r="I3864">
        <v>0.96881914382392298</v>
      </c>
      <c r="J3864">
        <f t="shared" si="120"/>
        <v>0.8191520442889918</v>
      </c>
      <c r="K3864">
        <f t="shared" si="121"/>
        <v>0.70710678118654757</v>
      </c>
    </row>
    <row r="3865" spans="1:11" x14ac:dyDescent="0.25">
      <c r="A3865">
        <v>3852</v>
      </c>
      <c r="B3865">
        <v>55</v>
      </c>
      <c r="C3865">
        <v>45</v>
      </c>
      <c r="D3865">
        <v>-200000</v>
      </c>
      <c r="E3865">
        <v>2511557.18599091</v>
      </c>
      <c r="F3865">
        <v>2511557.18599091</v>
      </c>
      <c r="G3865">
        <v>5037553.1143444702</v>
      </c>
      <c r="H3865">
        <v>3551878.2351039601</v>
      </c>
      <c r="I3865">
        <v>0.938132145403201</v>
      </c>
      <c r="J3865">
        <f t="shared" si="120"/>
        <v>0.8191520442889918</v>
      </c>
      <c r="K3865">
        <f t="shared" si="121"/>
        <v>0.70710678118654757</v>
      </c>
    </row>
    <row r="3866" spans="1:11" x14ac:dyDescent="0.25">
      <c r="A3866">
        <v>3853</v>
      </c>
      <c r="B3866">
        <v>55</v>
      </c>
      <c r="C3866">
        <v>45</v>
      </c>
      <c r="D3866">
        <v>-300000</v>
      </c>
      <c r="E3866">
        <v>2470999.2072236501</v>
      </c>
      <c r="F3866">
        <v>2470999.2072236501</v>
      </c>
      <c r="G3866">
        <v>4955637.9099155702</v>
      </c>
      <c r="H3866">
        <v>3494520.5914688502</v>
      </c>
      <c r="I3866">
        <v>0.90793900473783395</v>
      </c>
      <c r="J3866">
        <f t="shared" si="120"/>
        <v>0.8191520442889918</v>
      </c>
      <c r="K3866">
        <f t="shared" si="121"/>
        <v>0.70710678118654757</v>
      </c>
    </row>
    <row r="3867" spans="1:11" x14ac:dyDescent="0.25">
      <c r="A3867">
        <v>3854</v>
      </c>
      <c r="B3867">
        <v>55</v>
      </c>
      <c r="C3867">
        <v>45</v>
      </c>
      <c r="D3867">
        <v>-400000</v>
      </c>
      <c r="E3867">
        <v>2430441.2284563901</v>
      </c>
      <c r="F3867">
        <v>2430441.2284563901</v>
      </c>
      <c r="G3867">
        <v>4873722.7054866701</v>
      </c>
      <c r="H3867">
        <v>3437162.9478337499</v>
      </c>
      <c r="I3867">
        <v>0.87823972182782095</v>
      </c>
      <c r="J3867">
        <f t="shared" si="120"/>
        <v>0.8191520442889918</v>
      </c>
      <c r="K3867">
        <f t="shared" si="121"/>
        <v>0.70710678118654757</v>
      </c>
    </row>
    <row r="3868" spans="1:11" x14ac:dyDescent="0.25">
      <c r="A3868">
        <v>3855</v>
      </c>
      <c r="B3868">
        <v>55</v>
      </c>
      <c r="C3868">
        <v>45</v>
      </c>
      <c r="D3868">
        <v>-500000</v>
      </c>
      <c r="E3868">
        <v>2389883.2496891199</v>
      </c>
      <c r="F3868">
        <v>2389883.2496891199</v>
      </c>
      <c r="G3868">
        <v>4791807.5010577701</v>
      </c>
      <c r="H3868">
        <v>3379805.3041986502</v>
      </c>
      <c r="I3868">
        <v>0.84903429667316399</v>
      </c>
      <c r="J3868">
        <f t="shared" si="120"/>
        <v>0.8191520442889918</v>
      </c>
      <c r="K3868">
        <f t="shared" si="121"/>
        <v>0.70710678118654757</v>
      </c>
    </row>
    <row r="3869" spans="1:11" x14ac:dyDescent="0.25">
      <c r="A3869">
        <v>3856</v>
      </c>
      <c r="B3869">
        <v>55</v>
      </c>
      <c r="C3869">
        <v>45</v>
      </c>
      <c r="D3869">
        <v>-750000</v>
      </c>
      <c r="E3869">
        <v>2288488.3027709601</v>
      </c>
      <c r="F3869">
        <v>2288488.3027709601</v>
      </c>
      <c r="G3869">
        <v>4587019.48998552</v>
      </c>
      <c r="H3869">
        <v>3236411.1951108798</v>
      </c>
      <c r="I3869">
        <v>0.77818136146619898</v>
      </c>
      <c r="J3869">
        <f t="shared" si="120"/>
        <v>0.8191520442889918</v>
      </c>
      <c r="K3869">
        <f t="shared" si="121"/>
        <v>0.70710678118654757</v>
      </c>
    </row>
    <row r="3870" spans="1:11" x14ac:dyDescent="0.25">
      <c r="A3870">
        <v>3857</v>
      </c>
      <c r="B3870">
        <v>55</v>
      </c>
      <c r="C3870">
        <v>45</v>
      </c>
      <c r="D3870">
        <v>-1000000</v>
      </c>
      <c r="E3870">
        <v>2187093.3558528</v>
      </c>
      <c r="F3870">
        <v>2187093.3558528</v>
      </c>
      <c r="G3870">
        <v>4382231.4789132802</v>
      </c>
      <c r="H3870">
        <v>3093017.0860231202</v>
      </c>
      <c r="I3870">
        <v>0.71041503723020305</v>
      </c>
      <c r="J3870">
        <f t="shared" si="120"/>
        <v>0.8191520442889918</v>
      </c>
      <c r="K3870">
        <f t="shared" si="121"/>
        <v>0.70710678118654757</v>
      </c>
    </row>
    <row r="3871" spans="1:11" x14ac:dyDescent="0.25">
      <c r="A3871">
        <v>3858</v>
      </c>
      <c r="B3871">
        <v>56</v>
      </c>
      <c r="C3871">
        <v>45</v>
      </c>
      <c r="D3871">
        <v>-100</v>
      </c>
      <c r="E3871">
        <v>2527755.8174388302</v>
      </c>
      <c r="F3871">
        <v>2527755.8174388302</v>
      </c>
      <c r="G3871">
        <v>5264359.3324142201</v>
      </c>
      <c r="H3871">
        <v>3574786.5593894799</v>
      </c>
      <c r="I3871">
        <v>0.99996857074006396</v>
      </c>
      <c r="J3871">
        <f t="shared" si="120"/>
        <v>0.82903757255504174</v>
      </c>
      <c r="K3871">
        <f t="shared" si="121"/>
        <v>0.70710678118654757</v>
      </c>
    </row>
    <row r="3872" spans="1:11" x14ac:dyDescent="0.25">
      <c r="A3872">
        <v>3859</v>
      </c>
      <c r="B3872">
        <v>56</v>
      </c>
      <c r="C3872">
        <v>45</v>
      </c>
      <c r="D3872">
        <v>-500</v>
      </c>
      <c r="E3872">
        <v>2527597.6538012102</v>
      </c>
      <c r="F3872">
        <v>2527597.6538012102</v>
      </c>
      <c r="G3872">
        <v>5264027.7173851896</v>
      </c>
      <c r="H3872">
        <v>3574562.88222809</v>
      </c>
      <c r="I3872">
        <v>0.999842858639441</v>
      </c>
      <c r="J3872">
        <f t="shared" si="120"/>
        <v>0.82903757255504174</v>
      </c>
      <c r="K3872">
        <f t="shared" si="121"/>
        <v>0.70710678118654757</v>
      </c>
    </row>
    <row r="3873" spans="1:11" x14ac:dyDescent="0.25">
      <c r="A3873">
        <v>3860</v>
      </c>
      <c r="B3873">
        <v>56</v>
      </c>
      <c r="C3873">
        <v>45</v>
      </c>
      <c r="D3873">
        <v>-1000</v>
      </c>
      <c r="E3873">
        <v>2527399.9492541901</v>
      </c>
      <c r="F3873">
        <v>2527399.9492541901</v>
      </c>
      <c r="G3873">
        <v>5263613.1985989204</v>
      </c>
      <c r="H3873">
        <v>3574283.28577636</v>
      </c>
      <c r="I3873">
        <v>0.99968572962667501</v>
      </c>
      <c r="J3873">
        <f t="shared" si="120"/>
        <v>0.82903757255504174</v>
      </c>
      <c r="K3873">
        <f t="shared" si="121"/>
        <v>0.70710678118654757</v>
      </c>
    </row>
    <row r="3874" spans="1:11" x14ac:dyDescent="0.25">
      <c r="A3874">
        <v>3861</v>
      </c>
      <c r="B3874">
        <v>56</v>
      </c>
      <c r="C3874">
        <v>45</v>
      </c>
      <c r="D3874">
        <v>-10000</v>
      </c>
      <c r="E3874">
        <v>2523841.2674078699</v>
      </c>
      <c r="F3874">
        <v>2523841.2674078699</v>
      </c>
      <c r="G3874">
        <v>5256151.8604459204</v>
      </c>
      <c r="H3874">
        <v>3569250.5496451198</v>
      </c>
      <c r="I3874">
        <v>0.99685951886959101</v>
      </c>
      <c r="J3874">
        <f t="shared" si="120"/>
        <v>0.82903757255504174</v>
      </c>
      <c r="K3874">
        <f t="shared" si="121"/>
        <v>0.70710678118654757</v>
      </c>
    </row>
    <row r="3875" spans="1:11" x14ac:dyDescent="0.25">
      <c r="A3875">
        <v>3862</v>
      </c>
      <c r="B3875">
        <v>56</v>
      </c>
      <c r="C3875">
        <v>45</v>
      </c>
      <c r="D3875">
        <v>-50000</v>
      </c>
      <c r="E3875">
        <v>2508024.90364645</v>
      </c>
      <c r="F3875">
        <v>2508024.90364645</v>
      </c>
      <c r="G3875">
        <v>5222990.3575437199</v>
      </c>
      <c r="H3875">
        <v>3546882.8335062899</v>
      </c>
      <c r="I3875">
        <v>0.98434698552204103</v>
      </c>
      <c r="J3875">
        <f t="shared" si="120"/>
        <v>0.82903757255504174</v>
      </c>
      <c r="K3875">
        <f t="shared" si="121"/>
        <v>0.70710678118654757</v>
      </c>
    </row>
    <row r="3876" spans="1:11" x14ac:dyDescent="0.25">
      <c r="A3876">
        <v>3863</v>
      </c>
      <c r="B3876">
        <v>56</v>
      </c>
      <c r="C3876">
        <v>45</v>
      </c>
      <c r="D3876">
        <v>-100000</v>
      </c>
      <c r="E3876">
        <v>2488254.4489446701</v>
      </c>
      <c r="F3876">
        <v>2488254.4489446701</v>
      </c>
      <c r="G3876">
        <v>5181538.4789159698</v>
      </c>
      <c r="H3876">
        <v>3518923.18833275</v>
      </c>
      <c r="I3876">
        <v>0.96881744897928701</v>
      </c>
      <c r="J3876">
        <f t="shared" si="120"/>
        <v>0.82903757255504174</v>
      </c>
      <c r="K3876">
        <f t="shared" si="121"/>
        <v>0.70710678118654757</v>
      </c>
    </row>
    <row r="3877" spans="1:11" x14ac:dyDescent="0.25">
      <c r="A3877">
        <v>3864</v>
      </c>
      <c r="B3877">
        <v>56</v>
      </c>
      <c r="C3877">
        <v>45</v>
      </c>
      <c r="D3877">
        <v>-200000</v>
      </c>
      <c r="E3877">
        <v>2448713.5395411202</v>
      </c>
      <c r="F3877">
        <v>2448713.5395411202</v>
      </c>
      <c r="G3877">
        <v>5098634.7216604603</v>
      </c>
      <c r="H3877">
        <v>3463003.89798568</v>
      </c>
      <c r="I3877">
        <v>0.93812880969939405</v>
      </c>
      <c r="J3877">
        <f t="shared" si="120"/>
        <v>0.82903757255504174</v>
      </c>
      <c r="K3877">
        <f t="shared" si="121"/>
        <v>0.70710678118654757</v>
      </c>
    </row>
    <row r="3878" spans="1:11" x14ac:dyDescent="0.25">
      <c r="A3878">
        <v>3865</v>
      </c>
      <c r="B3878">
        <v>56</v>
      </c>
      <c r="C3878">
        <v>45</v>
      </c>
      <c r="D3878">
        <v>-300000</v>
      </c>
      <c r="E3878">
        <v>2409172.63013756</v>
      </c>
      <c r="F3878">
        <v>2409172.63013756</v>
      </c>
      <c r="G3878">
        <v>5015730.9644049602</v>
      </c>
      <c r="H3878">
        <v>3407084.6076385998</v>
      </c>
      <c r="I3878">
        <v>0.90793408216031801</v>
      </c>
      <c r="J3878">
        <f t="shared" si="120"/>
        <v>0.82903757255504174</v>
      </c>
      <c r="K3878">
        <f t="shared" si="121"/>
        <v>0.70710678118654757</v>
      </c>
    </row>
    <row r="3879" spans="1:11" x14ac:dyDescent="0.25">
      <c r="A3879">
        <v>3866</v>
      </c>
      <c r="B3879">
        <v>56</v>
      </c>
      <c r="C3879">
        <v>45</v>
      </c>
      <c r="D3879">
        <v>-400000</v>
      </c>
      <c r="E3879">
        <v>2369631.72073401</v>
      </c>
      <c r="F3879">
        <v>2369631.72073401</v>
      </c>
      <c r="G3879">
        <v>4932827.20714946</v>
      </c>
      <c r="H3879">
        <v>3351165.3172915298</v>
      </c>
      <c r="I3879">
        <v>0.87823326636206001</v>
      </c>
      <c r="J3879">
        <f t="shared" si="120"/>
        <v>0.82903757255504174</v>
      </c>
      <c r="K3879">
        <f t="shared" si="121"/>
        <v>0.70710678118654757</v>
      </c>
    </row>
    <row r="3880" spans="1:11" x14ac:dyDescent="0.25">
      <c r="A3880">
        <v>3867</v>
      </c>
      <c r="B3880">
        <v>56</v>
      </c>
      <c r="C3880">
        <v>45</v>
      </c>
      <c r="D3880">
        <v>-500000</v>
      </c>
      <c r="E3880">
        <v>2330090.8113304498</v>
      </c>
      <c r="F3880">
        <v>2330090.8113304498</v>
      </c>
      <c r="G3880">
        <v>4849923.4498939496</v>
      </c>
      <c r="H3880">
        <v>3295246.0269444501</v>
      </c>
      <c r="I3880">
        <v>0.84902636230462103</v>
      </c>
      <c r="J3880">
        <f t="shared" si="120"/>
        <v>0.82903757255504174</v>
      </c>
      <c r="K3880">
        <f t="shared" si="121"/>
        <v>0.70710678118654757</v>
      </c>
    </row>
    <row r="3881" spans="1:11" x14ac:dyDescent="0.25">
      <c r="A3881">
        <v>3868</v>
      </c>
      <c r="B3881">
        <v>56</v>
      </c>
      <c r="C3881">
        <v>45</v>
      </c>
      <c r="D3881">
        <v>-750000</v>
      </c>
      <c r="E3881">
        <v>2231238.5378215602</v>
      </c>
      <c r="F3881">
        <v>2231238.5378215602</v>
      </c>
      <c r="G3881">
        <v>4642664.0567551898</v>
      </c>
      <c r="H3881">
        <v>3155447.8010767698</v>
      </c>
      <c r="I3881">
        <v>0.77816996602710298</v>
      </c>
      <c r="J3881">
        <f t="shared" si="120"/>
        <v>0.82903757255504174</v>
      </c>
      <c r="K3881">
        <f t="shared" si="121"/>
        <v>0.70710678118654757</v>
      </c>
    </row>
    <row r="3882" spans="1:11" x14ac:dyDescent="0.25">
      <c r="A3882">
        <v>3869</v>
      </c>
      <c r="B3882">
        <v>56</v>
      </c>
      <c r="C3882">
        <v>45</v>
      </c>
      <c r="D3882">
        <v>-1000000</v>
      </c>
      <c r="E3882">
        <v>2132386.2643126701</v>
      </c>
      <c r="F3882">
        <v>2132386.2643126701</v>
      </c>
      <c r="G3882">
        <v>4435404.66361643</v>
      </c>
      <c r="H3882">
        <v>3015649.5752090798</v>
      </c>
      <c r="I3882">
        <v>0.71040051812969895</v>
      </c>
      <c r="J3882">
        <f t="shared" si="120"/>
        <v>0.82903757255504174</v>
      </c>
      <c r="K3882">
        <f t="shared" si="121"/>
        <v>0.70710678118654757</v>
      </c>
    </row>
    <row r="3883" spans="1:11" x14ac:dyDescent="0.25">
      <c r="A3883">
        <v>3870</v>
      </c>
      <c r="B3883">
        <v>57</v>
      </c>
      <c r="C3883">
        <v>45</v>
      </c>
      <c r="D3883">
        <v>-100</v>
      </c>
      <c r="E3883">
        <v>2462100.0367504898</v>
      </c>
      <c r="F3883">
        <v>2462100.0367504898</v>
      </c>
      <c r="G3883">
        <v>5325816.2327650804</v>
      </c>
      <c r="H3883">
        <v>3481935.2638918399</v>
      </c>
      <c r="I3883">
        <v>0.99996856904209197</v>
      </c>
      <c r="J3883">
        <f t="shared" si="120"/>
        <v>0.83867056794542394</v>
      </c>
      <c r="K3883">
        <f t="shared" si="121"/>
        <v>0.70710678118654757</v>
      </c>
    </row>
    <row r="3884" spans="1:11" x14ac:dyDescent="0.25">
      <c r="A3884">
        <v>3871</v>
      </c>
      <c r="B3884">
        <v>57</v>
      </c>
      <c r="C3884">
        <v>45</v>
      </c>
      <c r="D3884">
        <v>-500</v>
      </c>
      <c r="E3884">
        <v>2461945.9895684998</v>
      </c>
      <c r="F3884">
        <v>2461945.9895684998</v>
      </c>
      <c r="G3884">
        <v>5325480.76453791</v>
      </c>
      <c r="H3884">
        <v>3481717.4082778301</v>
      </c>
      <c r="I3884">
        <v>0.99984285015011198</v>
      </c>
      <c r="J3884">
        <f t="shared" si="120"/>
        <v>0.83867056794542394</v>
      </c>
      <c r="K3884">
        <f t="shared" si="121"/>
        <v>0.70710678118654757</v>
      </c>
    </row>
    <row r="3885" spans="1:11" x14ac:dyDescent="0.25">
      <c r="A3885">
        <v>3872</v>
      </c>
      <c r="B3885">
        <v>57</v>
      </c>
      <c r="C3885">
        <v>45</v>
      </c>
      <c r="D3885">
        <v>-1000</v>
      </c>
      <c r="E3885">
        <v>2461753.4305910198</v>
      </c>
      <c r="F3885">
        <v>2461753.4305910198</v>
      </c>
      <c r="G3885">
        <v>5325061.4292539302</v>
      </c>
      <c r="H3885">
        <v>3481445.0887603201</v>
      </c>
      <c r="I3885">
        <v>0.99968571264935002</v>
      </c>
      <c r="J3885">
        <f t="shared" si="120"/>
        <v>0.83867056794542394</v>
      </c>
      <c r="K3885">
        <f t="shared" si="121"/>
        <v>0.70710678118654757</v>
      </c>
    </row>
    <row r="3886" spans="1:11" x14ac:dyDescent="0.25">
      <c r="A3886">
        <v>3873</v>
      </c>
      <c r="B3886">
        <v>57</v>
      </c>
      <c r="C3886">
        <v>45</v>
      </c>
      <c r="D3886">
        <v>-10000</v>
      </c>
      <c r="E3886">
        <v>2458287.3689963999</v>
      </c>
      <c r="F3886">
        <v>2458287.3689963999</v>
      </c>
      <c r="G3886">
        <v>5317513.39414242</v>
      </c>
      <c r="H3886">
        <v>3476543.3374451902</v>
      </c>
      <c r="I3886">
        <v>0.99685934933586695</v>
      </c>
      <c r="J3886">
        <f t="shared" si="120"/>
        <v>0.83867056794542394</v>
      </c>
      <c r="K3886">
        <f t="shared" si="121"/>
        <v>0.70710678118654757</v>
      </c>
    </row>
    <row r="3887" spans="1:11" x14ac:dyDescent="0.25">
      <c r="A3887">
        <v>3874</v>
      </c>
      <c r="B3887">
        <v>57</v>
      </c>
      <c r="C3887">
        <v>45</v>
      </c>
      <c r="D3887">
        <v>-50000</v>
      </c>
      <c r="E3887">
        <v>2442882.65079808</v>
      </c>
      <c r="F3887">
        <v>2442882.65079808</v>
      </c>
      <c r="G3887">
        <v>5283966.57142461</v>
      </c>
      <c r="H3887">
        <v>3454757.7760445899</v>
      </c>
      <c r="I3887">
        <v>0.98434614317635405</v>
      </c>
      <c r="J3887">
        <f t="shared" si="120"/>
        <v>0.83867056794542394</v>
      </c>
      <c r="K3887">
        <f t="shared" si="121"/>
        <v>0.70710678118654757</v>
      </c>
    </row>
    <row r="3888" spans="1:11" x14ac:dyDescent="0.25">
      <c r="A3888">
        <v>3875</v>
      </c>
      <c r="B3888">
        <v>57</v>
      </c>
      <c r="C3888">
        <v>45</v>
      </c>
      <c r="D3888">
        <v>-100000</v>
      </c>
      <c r="E3888">
        <v>2423626.7530501802</v>
      </c>
      <c r="F3888">
        <v>2423626.7530501802</v>
      </c>
      <c r="G3888">
        <v>5242033.0430273404</v>
      </c>
      <c r="H3888">
        <v>3427525.82429383</v>
      </c>
      <c r="I3888">
        <v>0.96881577759524995</v>
      </c>
      <c r="J3888">
        <f t="shared" si="120"/>
        <v>0.83867056794542394</v>
      </c>
      <c r="K3888">
        <f t="shared" si="121"/>
        <v>0.70710678118654757</v>
      </c>
    </row>
    <row r="3889" spans="1:11" x14ac:dyDescent="0.25">
      <c r="A3889">
        <v>3876</v>
      </c>
      <c r="B3889">
        <v>57</v>
      </c>
      <c r="C3889">
        <v>45</v>
      </c>
      <c r="D3889">
        <v>-200000</v>
      </c>
      <c r="E3889">
        <v>2385114.9575543799</v>
      </c>
      <c r="F3889">
        <v>2385114.9575543799</v>
      </c>
      <c r="G3889">
        <v>5158165.9862327902</v>
      </c>
      <c r="H3889">
        <v>3373061.9207923301</v>
      </c>
      <c r="I3889">
        <v>0.93812552016067097</v>
      </c>
      <c r="J3889">
        <f t="shared" si="120"/>
        <v>0.83867056794542394</v>
      </c>
      <c r="K3889">
        <f t="shared" si="121"/>
        <v>0.70710678118654757</v>
      </c>
    </row>
    <row r="3890" spans="1:11" x14ac:dyDescent="0.25">
      <c r="A3890">
        <v>3877</v>
      </c>
      <c r="B3890">
        <v>57</v>
      </c>
      <c r="C3890">
        <v>45</v>
      </c>
      <c r="D3890">
        <v>-300000</v>
      </c>
      <c r="E3890">
        <v>2346603.1620585802</v>
      </c>
      <c r="F3890">
        <v>2346603.1620585802</v>
      </c>
      <c r="G3890">
        <v>5074298.9294382501</v>
      </c>
      <c r="H3890">
        <v>3318598.0172908301</v>
      </c>
      <c r="I3890">
        <v>0.90792922769626105</v>
      </c>
      <c r="J3890">
        <f t="shared" si="120"/>
        <v>0.83867056794542394</v>
      </c>
      <c r="K3890">
        <f t="shared" si="121"/>
        <v>0.70710678118654757</v>
      </c>
    </row>
    <row r="3891" spans="1:11" x14ac:dyDescent="0.25">
      <c r="A3891">
        <v>3878</v>
      </c>
      <c r="B3891">
        <v>57</v>
      </c>
      <c r="C3891">
        <v>45</v>
      </c>
      <c r="D3891">
        <v>-400000</v>
      </c>
      <c r="E3891">
        <v>2308091.3665627702</v>
      </c>
      <c r="F3891">
        <v>2308091.3665627702</v>
      </c>
      <c r="G3891">
        <v>4990431.8726437101</v>
      </c>
      <c r="H3891">
        <v>3264134.1137893298</v>
      </c>
      <c r="I3891">
        <v>0.87822690020202199</v>
      </c>
      <c r="J3891">
        <f t="shared" si="120"/>
        <v>0.83867056794542394</v>
      </c>
      <c r="K3891">
        <f t="shared" si="121"/>
        <v>0.70710678118654757</v>
      </c>
    </row>
    <row r="3892" spans="1:11" x14ac:dyDescent="0.25">
      <c r="A3892">
        <v>3879</v>
      </c>
      <c r="B3892">
        <v>57</v>
      </c>
      <c r="C3892">
        <v>45</v>
      </c>
      <c r="D3892">
        <v>-500000</v>
      </c>
      <c r="E3892">
        <v>2269579.57106697</v>
      </c>
      <c r="F3892">
        <v>2269579.57106697</v>
      </c>
      <c r="G3892">
        <v>4906564.8158491701</v>
      </c>
      <c r="H3892">
        <v>3209670.2102878201</v>
      </c>
      <c r="I3892">
        <v>0.84901853767795299</v>
      </c>
      <c r="J3892">
        <f t="shared" si="120"/>
        <v>0.83867056794542394</v>
      </c>
      <c r="K3892">
        <f t="shared" si="121"/>
        <v>0.70710678118654757</v>
      </c>
    </row>
    <row r="3893" spans="1:11" x14ac:dyDescent="0.25">
      <c r="A3893">
        <v>3880</v>
      </c>
      <c r="B3893">
        <v>57</v>
      </c>
      <c r="C3893">
        <v>45</v>
      </c>
      <c r="D3893">
        <v>-750000</v>
      </c>
      <c r="E3893">
        <v>2173300.0823274702</v>
      </c>
      <c r="F3893">
        <v>2173300.0823274599</v>
      </c>
      <c r="G3893">
        <v>4696897.1738628102</v>
      </c>
      <c r="H3893">
        <v>3073510.4515340701</v>
      </c>
      <c r="I3893">
        <v>0.77815872811227405</v>
      </c>
      <c r="J3893">
        <f t="shared" si="120"/>
        <v>0.83867056794542394</v>
      </c>
      <c r="K3893">
        <f t="shared" si="121"/>
        <v>0.70710678118654757</v>
      </c>
    </row>
    <row r="3894" spans="1:11" x14ac:dyDescent="0.25">
      <c r="A3894">
        <v>3881</v>
      </c>
      <c r="B3894">
        <v>57</v>
      </c>
      <c r="C3894">
        <v>45</v>
      </c>
      <c r="D3894">
        <v>-1000000</v>
      </c>
      <c r="E3894">
        <v>2077020.5935879599</v>
      </c>
      <c r="F3894">
        <v>2077020.5935879599</v>
      </c>
      <c r="G3894">
        <v>4487229.5318764504</v>
      </c>
      <c r="H3894">
        <v>2937350.6927803098</v>
      </c>
      <c r="I3894">
        <v>0.71038619961015803</v>
      </c>
      <c r="J3894">
        <f t="shared" si="120"/>
        <v>0.83867056794542394</v>
      </c>
      <c r="K3894">
        <f t="shared" si="121"/>
        <v>0.70710678118654757</v>
      </c>
    </row>
    <row r="3895" spans="1:11" x14ac:dyDescent="0.25">
      <c r="A3895">
        <v>3882</v>
      </c>
      <c r="B3895">
        <v>58</v>
      </c>
      <c r="C3895">
        <v>45</v>
      </c>
      <c r="D3895">
        <v>-100</v>
      </c>
      <c r="E3895">
        <v>2395685.15183804</v>
      </c>
      <c r="F3895">
        <v>2395685.15183804</v>
      </c>
      <c r="G3895">
        <v>5385652.9186872598</v>
      </c>
      <c r="H3895">
        <v>3388010.4329052102</v>
      </c>
      <c r="I3895">
        <v>0.99996856737003903</v>
      </c>
      <c r="J3895">
        <f t="shared" si="120"/>
        <v>0.84804809615642596</v>
      </c>
      <c r="K3895">
        <f t="shared" si="121"/>
        <v>0.70710678118654757</v>
      </c>
    </row>
    <row r="3896" spans="1:11" x14ac:dyDescent="0.25">
      <c r="A3896">
        <v>3883</v>
      </c>
      <c r="B3896">
        <v>58</v>
      </c>
      <c r="C3896">
        <v>45</v>
      </c>
      <c r="D3896">
        <v>-500</v>
      </c>
      <c r="E3896">
        <v>2395535.2680359501</v>
      </c>
      <c r="F3896">
        <v>2395535.2680359501</v>
      </c>
      <c r="G3896">
        <v>5385313.6994487997</v>
      </c>
      <c r="H3896">
        <v>3387798.4651995101</v>
      </c>
      <c r="I3896">
        <v>0.99984284179037197</v>
      </c>
      <c r="J3896">
        <f t="shared" si="120"/>
        <v>0.84804809615642596</v>
      </c>
      <c r="K3896">
        <f t="shared" si="121"/>
        <v>0.70710678118654757</v>
      </c>
    </row>
    <row r="3897" spans="1:11" x14ac:dyDescent="0.25">
      <c r="A3897">
        <v>3884</v>
      </c>
      <c r="B3897">
        <v>58</v>
      </c>
      <c r="C3897">
        <v>45</v>
      </c>
      <c r="D3897">
        <v>-1000</v>
      </c>
      <c r="E3897">
        <v>2395347.9132833402</v>
      </c>
      <c r="F3897">
        <v>2395347.9132833402</v>
      </c>
      <c r="G3897">
        <v>5384889.67540072</v>
      </c>
      <c r="H3897">
        <v>3387533.5055673998</v>
      </c>
      <c r="I3897">
        <v>0.99968569593117895</v>
      </c>
      <c r="J3897">
        <f t="shared" si="120"/>
        <v>0.84804809615642596</v>
      </c>
      <c r="K3897">
        <f t="shared" si="121"/>
        <v>0.70710678118654757</v>
      </c>
    </row>
    <row r="3898" spans="1:11" x14ac:dyDescent="0.25">
      <c r="A3898">
        <v>3885</v>
      </c>
      <c r="B3898">
        <v>58</v>
      </c>
      <c r="C3898">
        <v>45</v>
      </c>
      <c r="D3898">
        <v>-10000</v>
      </c>
      <c r="E3898">
        <v>2391975.5277363602</v>
      </c>
      <c r="F3898">
        <v>2391975.5277363602</v>
      </c>
      <c r="G3898">
        <v>5377257.2425353099</v>
      </c>
      <c r="H3898">
        <v>3382764.2321893</v>
      </c>
      <c r="I3898">
        <v>0.99685918238999305</v>
      </c>
      <c r="J3898">
        <f t="shared" si="120"/>
        <v>0.84804809615642596</v>
      </c>
      <c r="K3898">
        <f t="shared" si="121"/>
        <v>0.70710678118654757</v>
      </c>
    </row>
    <row r="3899" spans="1:11" x14ac:dyDescent="0.25">
      <c r="A3899">
        <v>3886</v>
      </c>
      <c r="B3899">
        <v>58</v>
      </c>
      <c r="C3899">
        <v>45</v>
      </c>
      <c r="D3899">
        <v>-50000</v>
      </c>
      <c r="E3899">
        <v>2376987.1475275299</v>
      </c>
      <c r="F3899">
        <v>2376987.1475275299</v>
      </c>
      <c r="G3899">
        <v>5343335.3186890604</v>
      </c>
      <c r="H3899">
        <v>3361567.4616199699</v>
      </c>
      <c r="I3899">
        <v>0.98434531368782296</v>
      </c>
      <c r="J3899">
        <f t="shared" si="120"/>
        <v>0.84804809615642596</v>
      </c>
      <c r="K3899">
        <f t="shared" si="121"/>
        <v>0.70710678118654757</v>
      </c>
    </row>
    <row r="3900" spans="1:11" x14ac:dyDescent="0.25">
      <c r="A3900">
        <v>3887</v>
      </c>
      <c r="B3900">
        <v>58</v>
      </c>
      <c r="C3900">
        <v>45</v>
      </c>
      <c r="D3900">
        <v>-100000</v>
      </c>
      <c r="E3900">
        <v>2358251.6722665001</v>
      </c>
      <c r="F3900">
        <v>2358251.6722665001</v>
      </c>
      <c r="G3900">
        <v>5300932.9138812302</v>
      </c>
      <c r="H3900">
        <v>3335071.4984083101</v>
      </c>
      <c r="I3900">
        <v>0.96881413172028596</v>
      </c>
      <c r="J3900">
        <f t="shared" si="120"/>
        <v>0.84804809615642596</v>
      </c>
      <c r="K3900">
        <f t="shared" si="121"/>
        <v>0.70710678118654757</v>
      </c>
    </row>
    <row r="3901" spans="1:11" x14ac:dyDescent="0.25">
      <c r="A3901">
        <v>3888</v>
      </c>
      <c r="B3901">
        <v>58</v>
      </c>
      <c r="C3901">
        <v>45</v>
      </c>
      <c r="D3901">
        <v>-200000</v>
      </c>
      <c r="E3901">
        <v>2320780.7217444298</v>
      </c>
      <c r="F3901">
        <v>2320780.7217444298</v>
      </c>
      <c r="G3901">
        <v>5216128.1042655902</v>
      </c>
      <c r="H3901">
        <v>3282079.57198499</v>
      </c>
      <c r="I3901">
        <v>0.93812228081913096</v>
      </c>
      <c r="J3901">
        <f t="shared" si="120"/>
        <v>0.84804809615642596</v>
      </c>
      <c r="K3901">
        <f t="shared" si="121"/>
        <v>0.70710678118654757</v>
      </c>
    </row>
    <row r="3902" spans="1:11" x14ac:dyDescent="0.25">
      <c r="A3902">
        <v>3889</v>
      </c>
      <c r="B3902">
        <v>58</v>
      </c>
      <c r="C3902">
        <v>45</v>
      </c>
      <c r="D3902">
        <v>-300000</v>
      </c>
      <c r="E3902">
        <v>2283309.77122236</v>
      </c>
      <c r="F3902">
        <v>2283309.77122236</v>
      </c>
      <c r="G3902">
        <v>5131323.2946499502</v>
      </c>
      <c r="H3902">
        <v>3229087.64556167</v>
      </c>
      <c r="I3902">
        <v>0.90792444729653499</v>
      </c>
      <c r="J3902">
        <f t="shared" si="120"/>
        <v>0.84804809615642596</v>
      </c>
      <c r="K3902">
        <f t="shared" si="121"/>
        <v>0.70710678118654757</v>
      </c>
    </row>
    <row r="3903" spans="1:11" x14ac:dyDescent="0.25">
      <c r="A3903">
        <v>3890</v>
      </c>
      <c r="B3903">
        <v>58</v>
      </c>
      <c r="C3903">
        <v>45</v>
      </c>
      <c r="D3903">
        <v>-400000</v>
      </c>
      <c r="E3903">
        <v>2245838.8207002901</v>
      </c>
      <c r="F3903">
        <v>2245838.8207002901</v>
      </c>
      <c r="G3903">
        <v>5046518.4850343103</v>
      </c>
      <c r="H3903">
        <v>3176095.7191383499</v>
      </c>
      <c r="I3903">
        <v>0.87822063115249704</v>
      </c>
      <c r="J3903">
        <f t="shared" si="120"/>
        <v>0.84804809615642596</v>
      </c>
      <c r="K3903">
        <f t="shared" si="121"/>
        <v>0.70710678118654757</v>
      </c>
    </row>
    <row r="3904" spans="1:11" x14ac:dyDescent="0.25">
      <c r="A3904">
        <v>3891</v>
      </c>
      <c r="B3904">
        <v>58</v>
      </c>
      <c r="C3904">
        <v>45</v>
      </c>
      <c r="D3904">
        <v>-500000</v>
      </c>
      <c r="E3904">
        <v>2208367.8701782199</v>
      </c>
      <c r="F3904">
        <v>2208367.8701782199</v>
      </c>
      <c r="G3904">
        <v>4961713.67541866</v>
      </c>
      <c r="H3904">
        <v>3123103.7927150298</v>
      </c>
      <c r="I3904">
        <v>0.84901083238701802</v>
      </c>
      <c r="J3904">
        <f t="shared" si="120"/>
        <v>0.84804809615642596</v>
      </c>
      <c r="K3904">
        <f t="shared" si="121"/>
        <v>0.70710678118654757</v>
      </c>
    </row>
    <row r="3905" spans="1:11" x14ac:dyDescent="0.25">
      <c r="A3905">
        <v>3892</v>
      </c>
      <c r="B3905">
        <v>58</v>
      </c>
      <c r="C3905">
        <v>45</v>
      </c>
      <c r="D3905">
        <v>-750000</v>
      </c>
      <c r="E3905">
        <v>2114690.49387305</v>
      </c>
      <c r="F3905">
        <v>2114690.49387305</v>
      </c>
      <c r="G3905">
        <v>4749701.6513795601</v>
      </c>
      <c r="H3905">
        <v>2990623.9766567298</v>
      </c>
      <c r="I3905">
        <v>0.77814766150451498</v>
      </c>
      <c r="J3905">
        <f t="shared" si="120"/>
        <v>0.84804809615642596</v>
      </c>
      <c r="K3905">
        <f t="shared" si="121"/>
        <v>0.70710678118654757</v>
      </c>
    </row>
    <row r="3906" spans="1:11" x14ac:dyDescent="0.25">
      <c r="A3906">
        <v>3893</v>
      </c>
      <c r="B3906">
        <v>58</v>
      </c>
      <c r="C3906">
        <v>45</v>
      </c>
      <c r="D3906">
        <v>-1000000</v>
      </c>
      <c r="E3906">
        <v>2021013.1175678801</v>
      </c>
      <c r="F3906">
        <v>2021013.1175678801</v>
      </c>
      <c r="G3906">
        <v>4537689.62734045</v>
      </c>
      <c r="H3906">
        <v>2858144.1605984299</v>
      </c>
      <c r="I3906">
        <v>0.71037209923800204</v>
      </c>
      <c r="J3906">
        <f t="shared" ref="J3906:J3969" si="122">SIN(B3906*PI()/180)</f>
        <v>0.84804809615642596</v>
      </c>
      <c r="K3906">
        <f t="shared" ref="K3906:K3969" si="123">COS(C3906*PI()/180)</f>
        <v>0.70710678118654757</v>
      </c>
    </row>
    <row r="3907" spans="1:11" x14ac:dyDescent="0.25">
      <c r="A3907">
        <v>3894</v>
      </c>
      <c r="B3907">
        <v>59</v>
      </c>
      <c r="C3907">
        <v>45</v>
      </c>
      <c r="D3907">
        <v>-100</v>
      </c>
      <c r="E3907">
        <v>2328531.3273415598</v>
      </c>
      <c r="F3907">
        <v>2328531.3273415598</v>
      </c>
      <c r="G3907">
        <v>5443850.4874152998</v>
      </c>
      <c r="H3907">
        <v>3293040.5835370501</v>
      </c>
      <c r="I3907">
        <v>0.99996856572595605</v>
      </c>
      <c r="J3907">
        <f t="shared" si="122"/>
        <v>0.85716730070211222</v>
      </c>
      <c r="K3907">
        <f t="shared" si="123"/>
        <v>0.70710678118654757</v>
      </c>
    </row>
    <row r="3908" spans="1:11" x14ac:dyDescent="0.25">
      <c r="A3908">
        <v>3895</v>
      </c>
      <c r="B3908">
        <v>59</v>
      </c>
      <c r="C3908">
        <v>45</v>
      </c>
      <c r="D3908">
        <v>-500</v>
      </c>
      <c r="E3908">
        <v>2328385.6525754202</v>
      </c>
      <c r="F3908">
        <v>2328385.6525754202</v>
      </c>
      <c r="G3908">
        <v>5443507.6204950204</v>
      </c>
      <c r="H3908">
        <v>3292834.5683070901</v>
      </c>
      <c r="I3908">
        <v>0.99984283357046799</v>
      </c>
      <c r="J3908">
        <f t="shared" si="122"/>
        <v>0.85716730070211222</v>
      </c>
      <c r="K3908">
        <f t="shared" si="123"/>
        <v>0.70710678118654757</v>
      </c>
    </row>
    <row r="3909" spans="1:11" x14ac:dyDescent="0.25">
      <c r="A3909">
        <v>3896</v>
      </c>
      <c r="B3909">
        <v>59</v>
      </c>
      <c r="C3909">
        <v>45</v>
      </c>
      <c r="D3909">
        <v>-1000</v>
      </c>
      <c r="E3909">
        <v>2328203.5591177498</v>
      </c>
      <c r="F3909">
        <v>2328203.5591177498</v>
      </c>
      <c r="G3909">
        <v>5443079.0368446698</v>
      </c>
      <c r="H3909">
        <v>3292577.0492696399</v>
      </c>
      <c r="I3909">
        <v>0.99968567949265996</v>
      </c>
      <c r="J3909">
        <f t="shared" si="122"/>
        <v>0.85716730070211222</v>
      </c>
      <c r="K3909">
        <f t="shared" si="123"/>
        <v>0.70710678118654757</v>
      </c>
    </row>
    <row r="3910" spans="1:11" x14ac:dyDescent="0.25">
      <c r="A3910">
        <v>3897</v>
      </c>
      <c r="B3910">
        <v>59</v>
      </c>
      <c r="C3910">
        <v>45</v>
      </c>
      <c r="D3910">
        <v>-10000</v>
      </c>
      <c r="E3910">
        <v>2324925.8768797098</v>
      </c>
      <c r="F3910">
        <v>2324925.8768797098</v>
      </c>
      <c r="G3910">
        <v>5435364.5311383503</v>
      </c>
      <c r="H3910">
        <v>3287941.7065954502</v>
      </c>
      <c r="I3910">
        <v>0.99685901823666301</v>
      </c>
      <c r="J3910">
        <f t="shared" si="122"/>
        <v>0.85716730070211222</v>
      </c>
      <c r="K3910">
        <f t="shared" si="123"/>
        <v>0.70710678118654757</v>
      </c>
    </row>
    <row r="3911" spans="1:11" x14ac:dyDescent="0.25">
      <c r="A3911">
        <v>3898</v>
      </c>
      <c r="B3911">
        <v>59</v>
      </c>
      <c r="C3911">
        <v>45</v>
      </c>
      <c r="D3911">
        <v>-50000</v>
      </c>
      <c r="E3911">
        <v>2310358.4002661798</v>
      </c>
      <c r="F3911">
        <v>2310358.4002661798</v>
      </c>
      <c r="G3911">
        <v>5401077.8391102599</v>
      </c>
      <c r="H3911">
        <v>3267340.1835990399</v>
      </c>
      <c r="I3911">
        <v>0.98434449807352897</v>
      </c>
      <c r="J3911">
        <f t="shared" si="122"/>
        <v>0.85716730070211222</v>
      </c>
      <c r="K3911">
        <f t="shared" si="123"/>
        <v>0.70710678118654757</v>
      </c>
    </row>
    <row r="3912" spans="1:11" x14ac:dyDescent="0.25">
      <c r="A3912">
        <v>3899</v>
      </c>
      <c r="B3912">
        <v>59</v>
      </c>
      <c r="C3912">
        <v>45</v>
      </c>
      <c r="D3912">
        <v>-100000</v>
      </c>
      <c r="E3912">
        <v>2292149.0544992699</v>
      </c>
      <c r="F3912">
        <v>2292149.0544992699</v>
      </c>
      <c r="G3912">
        <v>5358219.47407516</v>
      </c>
      <c r="H3912">
        <v>3241588.27985354</v>
      </c>
      <c r="I3912">
        <v>0.968812513372592</v>
      </c>
      <c r="J3912">
        <f t="shared" si="122"/>
        <v>0.85716730070211222</v>
      </c>
      <c r="K3912">
        <f t="shared" si="123"/>
        <v>0.70710678118654757</v>
      </c>
    </row>
    <row r="3913" spans="1:11" x14ac:dyDescent="0.25">
      <c r="A3913">
        <v>3900</v>
      </c>
      <c r="B3913">
        <v>59</v>
      </c>
      <c r="C3913">
        <v>45</v>
      </c>
      <c r="D3913">
        <v>-200000</v>
      </c>
      <c r="E3913">
        <v>2255730.3629654599</v>
      </c>
      <c r="F3913">
        <v>2255730.3629654599</v>
      </c>
      <c r="G3913">
        <v>5272502.7440049499</v>
      </c>
      <c r="H3913">
        <v>3190084.4723625402</v>
      </c>
      <c r="I3913">
        <v>0.93811909564731699</v>
      </c>
      <c r="J3913">
        <f t="shared" si="122"/>
        <v>0.85716730070211222</v>
      </c>
      <c r="K3913">
        <f t="shared" si="123"/>
        <v>0.70710678118654757</v>
      </c>
    </row>
    <row r="3914" spans="1:11" x14ac:dyDescent="0.25">
      <c r="A3914">
        <v>3901</v>
      </c>
      <c r="B3914">
        <v>59</v>
      </c>
      <c r="C3914">
        <v>45</v>
      </c>
      <c r="D3914">
        <v>-300000</v>
      </c>
      <c r="E3914">
        <v>2219311.6714316402</v>
      </c>
      <c r="F3914">
        <v>2219311.6714316402</v>
      </c>
      <c r="G3914">
        <v>5186786.0139347399</v>
      </c>
      <c r="H3914">
        <v>3138580.6648715301</v>
      </c>
      <c r="I3914">
        <v>0.90791974682417398</v>
      </c>
      <c r="J3914">
        <f t="shared" si="122"/>
        <v>0.85716730070211222</v>
      </c>
      <c r="K3914">
        <f t="shared" si="123"/>
        <v>0.70710678118654757</v>
      </c>
    </row>
    <row r="3915" spans="1:11" x14ac:dyDescent="0.25">
      <c r="A3915">
        <v>3902</v>
      </c>
      <c r="B3915">
        <v>59</v>
      </c>
      <c r="C3915">
        <v>45</v>
      </c>
      <c r="D3915">
        <v>-400000</v>
      </c>
      <c r="E3915">
        <v>2182892.9798978199</v>
      </c>
      <c r="F3915">
        <v>2182892.9798978199</v>
      </c>
      <c r="G3915">
        <v>5101069.2838645298</v>
      </c>
      <c r="H3915">
        <v>3087076.8573805201</v>
      </c>
      <c r="I3915">
        <v>0.87821446690316396</v>
      </c>
      <c r="J3915">
        <f t="shared" si="122"/>
        <v>0.85716730070211222</v>
      </c>
      <c r="K3915">
        <f t="shared" si="123"/>
        <v>0.70710678118654757</v>
      </c>
    </row>
    <row r="3916" spans="1:11" x14ac:dyDescent="0.25">
      <c r="A3916">
        <v>3903</v>
      </c>
      <c r="B3916">
        <v>59</v>
      </c>
      <c r="C3916">
        <v>45</v>
      </c>
      <c r="D3916">
        <v>-500000</v>
      </c>
      <c r="E3916">
        <v>2146474.2883640099</v>
      </c>
      <c r="F3916">
        <v>2146474.2883640099</v>
      </c>
      <c r="G3916">
        <v>5015352.5537943104</v>
      </c>
      <c r="H3916">
        <v>3035573.0498895198</v>
      </c>
      <c r="I3916">
        <v>0.84900325588428505</v>
      </c>
      <c r="J3916">
        <f t="shared" si="122"/>
        <v>0.85716730070211222</v>
      </c>
      <c r="K3916">
        <f t="shared" si="123"/>
        <v>0.70710678118654757</v>
      </c>
    </row>
    <row r="3917" spans="1:11" x14ac:dyDescent="0.25">
      <c r="A3917">
        <v>3904</v>
      </c>
      <c r="B3917">
        <v>59</v>
      </c>
      <c r="C3917">
        <v>45</v>
      </c>
      <c r="D3917">
        <v>-750000</v>
      </c>
      <c r="E3917">
        <v>2055427.55952947</v>
      </c>
      <c r="F3917">
        <v>2055427.55952947</v>
      </c>
      <c r="G3917">
        <v>4801060.7286187904</v>
      </c>
      <c r="H3917">
        <v>2906813.53116201</v>
      </c>
      <c r="I3917">
        <v>0.77813677978391904</v>
      </c>
      <c r="J3917">
        <f t="shared" si="122"/>
        <v>0.85716730070211222</v>
      </c>
      <c r="K3917">
        <f t="shared" si="123"/>
        <v>0.70710678118654757</v>
      </c>
    </row>
    <row r="3918" spans="1:11" x14ac:dyDescent="0.25">
      <c r="A3918">
        <v>3905</v>
      </c>
      <c r="B3918">
        <v>59</v>
      </c>
      <c r="C3918">
        <v>45</v>
      </c>
      <c r="D3918">
        <v>-1000000</v>
      </c>
      <c r="E3918">
        <v>1964380.8306949299</v>
      </c>
      <c r="F3918">
        <v>1964380.8306949199</v>
      </c>
      <c r="G3918">
        <v>4586768.9034432601</v>
      </c>
      <c r="H3918">
        <v>2778054.01243449</v>
      </c>
      <c r="I3918">
        <v>0.71035823432188105</v>
      </c>
      <c r="J3918">
        <f t="shared" si="122"/>
        <v>0.85716730070211222</v>
      </c>
      <c r="K3918">
        <f t="shared" si="123"/>
        <v>0.70710678118654757</v>
      </c>
    </row>
    <row r="3919" spans="1:11" x14ac:dyDescent="0.25">
      <c r="A3919">
        <v>3906</v>
      </c>
      <c r="B3919">
        <v>60</v>
      </c>
      <c r="C3919">
        <v>45</v>
      </c>
      <c r="D3919">
        <v>-100</v>
      </c>
      <c r="E3919">
        <v>2260658.9782374799</v>
      </c>
      <c r="F3919">
        <v>2260658.9782374701</v>
      </c>
      <c r="G3919">
        <v>5500390.53139826</v>
      </c>
      <c r="H3919">
        <v>3197054.5869239401</v>
      </c>
      <c r="I3919">
        <v>0.99996856411185797</v>
      </c>
      <c r="J3919">
        <f t="shared" si="122"/>
        <v>0.8660254037844386</v>
      </c>
      <c r="K3919">
        <f t="shared" si="123"/>
        <v>0.70710678118654757</v>
      </c>
    </row>
    <row r="3920" spans="1:11" x14ac:dyDescent="0.25">
      <c r="A3920">
        <v>3907</v>
      </c>
      <c r="B3920">
        <v>60</v>
      </c>
      <c r="C3920">
        <v>45</v>
      </c>
      <c r="D3920">
        <v>-500</v>
      </c>
      <c r="E3920">
        <v>2260517.5568812401</v>
      </c>
      <c r="F3920">
        <v>2260517.5568812401</v>
      </c>
      <c r="G3920">
        <v>5500044.1212367397</v>
      </c>
      <c r="H3920">
        <v>3196854.5869239401</v>
      </c>
      <c r="I3920">
        <v>0.99984282550048498</v>
      </c>
      <c r="J3920">
        <f t="shared" si="122"/>
        <v>0.8660254037844386</v>
      </c>
      <c r="K3920">
        <f t="shared" si="123"/>
        <v>0.70710678118654757</v>
      </c>
    </row>
    <row r="3921" spans="1:11" x14ac:dyDescent="0.25">
      <c r="A3921">
        <v>3908</v>
      </c>
      <c r="B3921">
        <v>60</v>
      </c>
      <c r="C3921">
        <v>45</v>
      </c>
      <c r="D3921">
        <v>-1000</v>
      </c>
      <c r="E3921">
        <v>2260340.7801859402</v>
      </c>
      <c r="F3921">
        <v>2260340.7801859402</v>
      </c>
      <c r="G3921">
        <v>5499611.1085348502</v>
      </c>
      <c r="H3921">
        <v>3196604.5869239401</v>
      </c>
      <c r="I3921">
        <v>0.99968566335395803</v>
      </c>
      <c r="J3921">
        <f t="shared" si="122"/>
        <v>0.8660254037844386</v>
      </c>
      <c r="K3921">
        <f t="shared" si="123"/>
        <v>0.70710678118654757</v>
      </c>
    </row>
    <row r="3922" spans="1:11" x14ac:dyDescent="0.25">
      <c r="A3922">
        <v>3909</v>
      </c>
      <c r="B3922">
        <v>60</v>
      </c>
      <c r="C3922">
        <v>45</v>
      </c>
      <c r="D3922">
        <v>-10000</v>
      </c>
      <c r="E3922">
        <v>2257158.7996705999</v>
      </c>
      <c r="F3922">
        <v>2257158.7996705999</v>
      </c>
      <c r="G3922">
        <v>5491816.8799007898</v>
      </c>
      <c r="H3922">
        <v>3192104.5869239401</v>
      </c>
      <c r="I3922">
        <v>0.99685885707724098</v>
      </c>
      <c r="J3922">
        <f t="shared" si="122"/>
        <v>0.8660254037844386</v>
      </c>
      <c r="K3922">
        <f t="shared" si="123"/>
        <v>0.70710678118654757</v>
      </c>
    </row>
    <row r="3923" spans="1:11" x14ac:dyDescent="0.25">
      <c r="A3923">
        <v>3910</v>
      </c>
      <c r="B3923">
        <v>60</v>
      </c>
      <c r="C3923">
        <v>45</v>
      </c>
      <c r="D3923">
        <v>-50000</v>
      </c>
      <c r="E3923">
        <v>2243016.6640468701</v>
      </c>
      <c r="F3923">
        <v>2243016.6640468701</v>
      </c>
      <c r="G3923">
        <v>5457175.86374941</v>
      </c>
      <c r="H3923">
        <v>3172104.5869239401</v>
      </c>
      <c r="I3923">
        <v>0.98434369733401705</v>
      </c>
      <c r="J3923">
        <f t="shared" si="122"/>
        <v>0.8660254037844386</v>
      </c>
      <c r="K3923">
        <f t="shared" si="123"/>
        <v>0.70710678118654757</v>
      </c>
    </row>
    <row r="3924" spans="1:11" x14ac:dyDescent="0.25">
      <c r="A3924">
        <v>3911</v>
      </c>
      <c r="B3924">
        <v>60</v>
      </c>
      <c r="C3924">
        <v>45</v>
      </c>
      <c r="D3924">
        <v>-100000</v>
      </c>
      <c r="E3924">
        <v>2225338.9945172099</v>
      </c>
      <c r="F3924">
        <v>2225338.9945172099</v>
      </c>
      <c r="G3924">
        <v>5413874.5935601899</v>
      </c>
      <c r="H3924">
        <v>3147104.5869239401</v>
      </c>
      <c r="I3924">
        <v>0.96881092453756501</v>
      </c>
      <c r="J3924">
        <f t="shared" si="122"/>
        <v>0.8660254037844386</v>
      </c>
      <c r="K3924">
        <f t="shared" si="123"/>
        <v>0.70710678118654757</v>
      </c>
    </row>
    <row r="3925" spans="1:11" x14ac:dyDescent="0.25">
      <c r="A3925">
        <v>3912</v>
      </c>
      <c r="B3925">
        <v>60</v>
      </c>
      <c r="C3925">
        <v>45</v>
      </c>
      <c r="D3925">
        <v>-200000</v>
      </c>
      <c r="E3925">
        <v>2189983.6554578799</v>
      </c>
      <c r="F3925">
        <v>2189983.6554578799</v>
      </c>
      <c r="G3925">
        <v>5327272.0531817498</v>
      </c>
      <c r="H3925">
        <v>3097104.5869239401</v>
      </c>
      <c r="I3925">
        <v>0.93811596855324697</v>
      </c>
      <c r="J3925">
        <f t="shared" si="122"/>
        <v>0.8660254037844386</v>
      </c>
      <c r="K3925">
        <f t="shared" si="123"/>
        <v>0.70710678118654757</v>
      </c>
    </row>
    <row r="3926" spans="1:11" x14ac:dyDescent="0.25">
      <c r="A3926">
        <v>3913</v>
      </c>
      <c r="B3926">
        <v>60</v>
      </c>
      <c r="C3926">
        <v>45</v>
      </c>
      <c r="D3926">
        <v>-300000</v>
      </c>
      <c r="E3926">
        <v>2154628.3163985498</v>
      </c>
      <c r="F3926">
        <v>2154628.3163985498</v>
      </c>
      <c r="G3926">
        <v>5240669.5128033003</v>
      </c>
      <c r="H3926">
        <v>3047104.5869239401</v>
      </c>
      <c r="I3926">
        <v>0.90791513204704799</v>
      </c>
      <c r="J3926">
        <f t="shared" si="122"/>
        <v>0.8660254037844386</v>
      </c>
      <c r="K3926">
        <f t="shared" si="123"/>
        <v>0.70710678118654757</v>
      </c>
    </row>
    <row r="3927" spans="1:11" x14ac:dyDescent="0.25">
      <c r="A3927">
        <v>3914</v>
      </c>
      <c r="B3927">
        <v>60</v>
      </c>
      <c r="C3927">
        <v>45</v>
      </c>
      <c r="D3927">
        <v>-400000</v>
      </c>
      <c r="E3927">
        <v>2119272.97733923</v>
      </c>
      <c r="F3927">
        <v>2119272.97733923</v>
      </c>
      <c r="G3927">
        <v>5154066.9724248601</v>
      </c>
      <c r="H3927">
        <v>2997104.5869239401</v>
      </c>
      <c r="I3927">
        <v>0.87820841501896596</v>
      </c>
      <c r="J3927">
        <f t="shared" si="122"/>
        <v>0.8660254037844386</v>
      </c>
      <c r="K3927">
        <f t="shared" si="123"/>
        <v>0.70710678118654757</v>
      </c>
    </row>
    <row r="3928" spans="1:11" x14ac:dyDescent="0.25">
      <c r="A3928">
        <v>3915</v>
      </c>
      <c r="B3928">
        <v>60</v>
      </c>
      <c r="C3928">
        <v>45</v>
      </c>
      <c r="D3928">
        <v>-500000</v>
      </c>
      <c r="E3928">
        <v>2083917.6382799</v>
      </c>
      <c r="F3928">
        <v>2083917.6382799</v>
      </c>
      <c r="G3928">
        <v>5067464.4320464097</v>
      </c>
      <c r="H3928">
        <v>2947104.5869239401</v>
      </c>
      <c r="I3928">
        <v>0.84899581746900299</v>
      </c>
      <c r="J3928">
        <f t="shared" si="122"/>
        <v>0.8660254037844386</v>
      </c>
      <c r="K3928">
        <f t="shared" si="123"/>
        <v>0.70710678118654757</v>
      </c>
    </row>
    <row r="3929" spans="1:11" x14ac:dyDescent="0.25">
      <c r="A3929">
        <v>3916</v>
      </c>
      <c r="B3929">
        <v>60</v>
      </c>
      <c r="C3929">
        <v>45</v>
      </c>
      <c r="D3929">
        <v>-750000</v>
      </c>
      <c r="E3929">
        <v>1995529.2906315799</v>
      </c>
      <c r="F3929">
        <v>1995529.2906315799</v>
      </c>
      <c r="G3929">
        <v>4850958.0811003102</v>
      </c>
      <c r="H3929">
        <v>2822104.5869239401</v>
      </c>
      <c r="I3929">
        <v>0.77812609631085905</v>
      </c>
      <c r="J3929">
        <f t="shared" si="122"/>
        <v>0.8660254037844386</v>
      </c>
      <c r="K3929">
        <f t="shared" si="123"/>
        <v>0.70710678118654757</v>
      </c>
    </row>
    <row r="3930" spans="1:11" x14ac:dyDescent="0.25">
      <c r="A3930">
        <v>3917</v>
      </c>
      <c r="B3930">
        <v>60</v>
      </c>
      <c r="C3930">
        <v>45</v>
      </c>
      <c r="D3930">
        <v>-1000000</v>
      </c>
      <c r="E3930">
        <v>1907140.9429832599</v>
      </c>
      <c r="F3930">
        <v>1907140.9429832599</v>
      </c>
      <c r="G3930">
        <v>4634451.7301542005</v>
      </c>
      <c r="H3930">
        <v>2697104.5869239401</v>
      </c>
      <c r="I3930">
        <v>0.71034462189095104</v>
      </c>
      <c r="J3930">
        <f t="shared" si="122"/>
        <v>0.8660254037844386</v>
      </c>
      <c r="K3930">
        <f t="shared" si="123"/>
        <v>0.70710678118654757</v>
      </c>
    </row>
    <row r="3931" spans="1:11" x14ac:dyDescent="0.25">
      <c r="A3931">
        <v>3918</v>
      </c>
      <c r="B3931">
        <v>61</v>
      </c>
      <c r="C3931">
        <v>45</v>
      </c>
      <c r="D3931">
        <v>-100</v>
      </c>
      <c r="E3931">
        <v>2192088.7637454602</v>
      </c>
      <c r="F3931">
        <v>2192088.7637454602</v>
      </c>
      <c r="G3931">
        <v>5555255.1457784995</v>
      </c>
      <c r="H3931">
        <v>3100081.6596145001</v>
      </c>
      <c r="I3931">
        <v>0.99996856252972699</v>
      </c>
      <c r="J3931">
        <f t="shared" si="122"/>
        <v>0.87461970713939574</v>
      </c>
      <c r="K3931">
        <f t="shared" si="123"/>
        <v>0.70710678118654757</v>
      </c>
    </row>
    <row r="3932" spans="1:11" x14ac:dyDescent="0.25">
      <c r="A3932">
        <v>3919</v>
      </c>
      <c r="B3932">
        <v>61</v>
      </c>
      <c r="C3932">
        <v>45</v>
      </c>
      <c r="D3932">
        <v>-500</v>
      </c>
      <c r="E3932">
        <v>2191951.6388774398</v>
      </c>
      <c r="F3932">
        <v>2191951.6388774398</v>
      </c>
      <c r="G3932">
        <v>5554905.2978956504</v>
      </c>
      <c r="H3932">
        <v>3099887.7357664099</v>
      </c>
      <c r="I3932">
        <v>0.999842817590327</v>
      </c>
      <c r="J3932">
        <f t="shared" si="122"/>
        <v>0.87461970713939574</v>
      </c>
      <c r="K3932">
        <f t="shared" si="123"/>
        <v>0.70710678118654757</v>
      </c>
    </row>
    <row r="3933" spans="1:11" x14ac:dyDescent="0.25">
      <c r="A3933">
        <v>3920</v>
      </c>
      <c r="B3933">
        <v>61</v>
      </c>
      <c r="C3933">
        <v>45</v>
      </c>
      <c r="D3933">
        <v>-1000</v>
      </c>
      <c r="E3933">
        <v>2191780.2327924101</v>
      </c>
      <c r="F3933">
        <v>2191780.2327924101</v>
      </c>
      <c r="G3933">
        <v>5554467.9880420798</v>
      </c>
      <c r="H3933">
        <v>3099645.3309562802</v>
      </c>
      <c r="I3933">
        <v>0.99968564753487998</v>
      </c>
      <c r="J3933">
        <f t="shared" si="122"/>
        <v>0.87461970713939574</v>
      </c>
      <c r="K3933">
        <f t="shared" si="123"/>
        <v>0.70710678118654757</v>
      </c>
    </row>
    <row r="3934" spans="1:11" x14ac:dyDescent="0.25">
      <c r="A3934">
        <v>3921</v>
      </c>
      <c r="B3934">
        <v>61</v>
      </c>
      <c r="C3934">
        <v>45</v>
      </c>
      <c r="D3934">
        <v>-10000</v>
      </c>
      <c r="E3934">
        <v>2188694.9232618599</v>
      </c>
      <c r="F3934">
        <v>2188694.9232618599</v>
      </c>
      <c r="G3934">
        <v>5546596.4106778204</v>
      </c>
      <c r="H3934">
        <v>3095282.0443740701</v>
      </c>
      <c r="I3934">
        <v>0.99685869910951097</v>
      </c>
      <c r="J3934">
        <f t="shared" si="122"/>
        <v>0.87461970713939574</v>
      </c>
      <c r="K3934">
        <f t="shared" si="123"/>
        <v>0.70710678118654757</v>
      </c>
    </row>
    <row r="3935" spans="1:11" x14ac:dyDescent="0.25">
      <c r="A3935">
        <v>3922</v>
      </c>
      <c r="B3935">
        <v>61</v>
      </c>
      <c r="C3935">
        <v>45</v>
      </c>
      <c r="D3935">
        <v>-50000</v>
      </c>
      <c r="E3935">
        <v>2174982.43645943</v>
      </c>
      <c r="F3935">
        <v>2174982.43645943</v>
      </c>
      <c r="G3935">
        <v>5511611.6223922502</v>
      </c>
      <c r="H3935">
        <v>3075889.6595642101</v>
      </c>
      <c r="I3935">
        <v>0.98434291245204497</v>
      </c>
      <c r="J3935">
        <f t="shared" si="122"/>
        <v>0.87461970713939574</v>
      </c>
      <c r="K3935">
        <f t="shared" si="123"/>
        <v>0.70710678118654757</v>
      </c>
    </row>
    <row r="3936" spans="1:11" x14ac:dyDescent="0.25">
      <c r="A3936">
        <v>3923</v>
      </c>
      <c r="B3936">
        <v>61</v>
      </c>
      <c r="C3936">
        <v>45</v>
      </c>
      <c r="D3936">
        <v>-100000</v>
      </c>
      <c r="E3936">
        <v>2157841.8279563999</v>
      </c>
      <c r="F3936">
        <v>2157841.8279563999</v>
      </c>
      <c r="G3936">
        <v>5467880.6370352795</v>
      </c>
      <c r="H3936">
        <v>3051649.17855189</v>
      </c>
      <c r="I3936">
        <v>0.96880936716531496</v>
      </c>
      <c r="J3936">
        <f t="shared" si="122"/>
        <v>0.87461970713939574</v>
      </c>
      <c r="K3936">
        <f t="shared" si="123"/>
        <v>0.70710678118654757</v>
      </c>
    </row>
    <row r="3937" spans="1:11" x14ac:dyDescent="0.25">
      <c r="A3937">
        <v>3924</v>
      </c>
      <c r="B3937">
        <v>61</v>
      </c>
      <c r="C3937">
        <v>45</v>
      </c>
      <c r="D3937">
        <v>-200000</v>
      </c>
      <c r="E3937">
        <v>2123560.6109503298</v>
      </c>
      <c r="F3937">
        <v>2123560.6109503298</v>
      </c>
      <c r="G3937">
        <v>5380418.66632134</v>
      </c>
      <c r="H3937">
        <v>3003168.2165272599</v>
      </c>
      <c r="I3937">
        <v>0.938112903375526</v>
      </c>
      <c r="J3937">
        <f t="shared" si="122"/>
        <v>0.87461970713939574</v>
      </c>
      <c r="K3937">
        <f t="shared" si="123"/>
        <v>0.70710678118654757</v>
      </c>
    </row>
    <row r="3938" spans="1:11" x14ac:dyDescent="0.25">
      <c r="A3938">
        <v>3925</v>
      </c>
      <c r="B3938">
        <v>61</v>
      </c>
      <c r="C3938">
        <v>45</v>
      </c>
      <c r="D3938">
        <v>-300000</v>
      </c>
      <c r="E3938">
        <v>2089279.39394427</v>
      </c>
      <c r="F3938">
        <v>2089279.39394427</v>
      </c>
      <c r="G3938">
        <v>5292956.6956073996</v>
      </c>
      <c r="H3938">
        <v>2954687.2545026299</v>
      </c>
      <c r="I3938">
        <v>0.907910608630633</v>
      </c>
      <c r="J3938">
        <f t="shared" si="122"/>
        <v>0.87461970713939574</v>
      </c>
      <c r="K3938">
        <f t="shared" si="123"/>
        <v>0.70710678118654757</v>
      </c>
    </row>
    <row r="3939" spans="1:11" x14ac:dyDescent="0.25">
      <c r="A3939">
        <v>3926</v>
      </c>
      <c r="B3939">
        <v>61</v>
      </c>
      <c r="C3939">
        <v>45</v>
      </c>
      <c r="D3939">
        <v>-400000</v>
      </c>
      <c r="E3939">
        <v>2054998.1769381999</v>
      </c>
      <c r="F3939">
        <v>2054998.1769381999</v>
      </c>
      <c r="G3939">
        <v>5205494.7248934601</v>
      </c>
      <c r="H3939">
        <v>2906206.29247799</v>
      </c>
      <c r="I3939">
        <v>0.87820248293063596</v>
      </c>
      <c r="J3939">
        <f t="shared" si="122"/>
        <v>0.87461970713939574</v>
      </c>
      <c r="K3939">
        <f t="shared" si="123"/>
        <v>0.70710678118654757</v>
      </c>
    </row>
    <row r="3940" spans="1:11" x14ac:dyDescent="0.25">
      <c r="A3940">
        <v>3927</v>
      </c>
      <c r="B3940">
        <v>61</v>
      </c>
      <c r="C3940">
        <v>45</v>
      </c>
      <c r="D3940">
        <v>-500000</v>
      </c>
      <c r="E3940">
        <v>2020716.9599321401</v>
      </c>
      <c r="F3940">
        <v>2020716.9599321401</v>
      </c>
      <c r="G3940">
        <v>5118032.7541795196</v>
      </c>
      <c r="H3940">
        <v>2857725.33045336</v>
      </c>
      <c r="I3940">
        <v>0.848988526275536</v>
      </c>
      <c r="J3940">
        <f t="shared" si="122"/>
        <v>0.87461970713939574</v>
      </c>
      <c r="K3940">
        <f t="shared" si="123"/>
        <v>0.70710678118654757</v>
      </c>
    </row>
    <row r="3941" spans="1:11" x14ac:dyDescent="0.25">
      <c r="A3941">
        <v>3928</v>
      </c>
      <c r="B3941">
        <v>61</v>
      </c>
      <c r="C3941">
        <v>45</v>
      </c>
      <c r="D3941">
        <v>-750000</v>
      </c>
      <c r="E3941">
        <v>1935013.91741697</v>
      </c>
      <c r="F3941">
        <v>1935013.91741697</v>
      </c>
      <c r="G3941">
        <v>4899377.8273946699</v>
      </c>
      <c r="H3941">
        <v>2736522.9253917802</v>
      </c>
      <c r="I3941">
        <v>0.77811562420920299</v>
      </c>
      <c r="J3941">
        <f t="shared" si="122"/>
        <v>0.87461970713939574</v>
      </c>
      <c r="K3941">
        <f t="shared" si="123"/>
        <v>0.70710678118654757</v>
      </c>
    </row>
    <row r="3942" spans="1:11" x14ac:dyDescent="0.25">
      <c r="A3942">
        <v>3929</v>
      </c>
      <c r="B3942">
        <v>61</v>
      </c>
      <c r="C3942">
        <v>45</v>
      </c>
      <c r="D3942">
        <v>-1000000</v>
      </c>
      <c r="E3942">
        <v>1849310.87490181</v>
      </c>
      <c r="F3942">
        <v>1849310.87490181</v>
      </c>
      <c r="G3942">
        <v>4680722.9006098201</v>
      </c>
      <c r="H3942">
        <v>2615320.5203301902</v>
      </c>
      <c r="I3942">
        <v>0.71033127867346901</v>
      </c>
      <c r="J3942">
        <f t="shared" si="122"/>
        <v>0.87461970713939574</v>
      </c>
      <c r="K3942">
        <f t="shared" si="123"/>
        <v>0.70710678118654757</v>
      </c>
    </row>
    <row r="3943" spans="1:11" x14ac:dyDescent="0.25">
      <c r="A3943">
        <v>3930</v>
      </c>
      <c r="B3943">
        <v>62</v>
      </c>
      <c r="C3943">
        <v>45</v>
      </c>
      <c r="D3943">
        <v>-100</v>
      </c>
      <c r="E3943">
        <v>2122841.5810907301</v>
      </c>
      <c r="F3943">
        <v>2122841.5810907301</v>
      </c>
      <c r="G3943">
        <v>5608426.9357251497</v>
      </c>
      <c r="H3943">
        <v>3002151.3547480502</v>
      </c>
      <c r="I3943">
        <v>0.99996856098150599</v>
      </c>
      <c r="J3943">
        <f t="shared" si="122"/>
        <v>0.88294759285892688</v>
      </c>
      <c r="K3943">
        <f t="shared" si="123"/>
        <v>0.70710678118654757</v>
      </c>
    </row>
    <row r="3944" spans="1:11" x14ac:dyDescent="0.25">
      <c r="A3944">
        <v>3931</v>
      </c>
      <c r="B3944">
        <v>62</v>
      </c>
      <c r="C3944">
        <v>45</v>
      </c>
      <c r="D3944">
        <v>-500</v>
      </c>
      <c r="E3944">
        <v>2122708.7944804798</v>
      </c>
      <c r="F3944">
        <v>2122708.7944804798</v>
      </c>
      <c r="G3944">
        <v>5608073.7566880099</v>
      </c>
      <c r="H3944">
        <v>3001963.5661229398</v>
      </c>
      <c r="I3944">
        <v>0.99984280984970497</v>
      </c>
      <c r="J3944">
        <f t="shared" si="122"/>
        <v>0.88294759285892688</v>
      </c>
      <c r="K3944">
        <f t="shared" si="123"/>
        <v>0.70710678118654757</v>
      </c>
    </row>
    <row r="3945" spans="1:11" x14ac:dyDescent="0.25">
      <c r="A3945">
        <v>3932</v>
      </c>
      <c r="B3945">
        <v>62</v>
      </c>
      <c r="C3945">
        <v>45</v>
      </c>
      <c r="D3945">
        <v>-1000</v>
      </c>
      <c r="E3945">
        <v>2122542.8112176699</v>
      </c>
      <c r="F3945">
        <v>2122542.8112176699</v>
      </c>
      <c r="G3945">
        <v>5607632.2828915799</v>
      </c>
      <c r="H3945">
        <v>3001728.8303415398</v>
      </c>
      <c r="I3945">
        <v>0.99968563205484795</v>
      </c>
      <c r="J3945">
        <f t="shared" si="122"/>
        <v>0.88294759285892688</v>
      </c>
      <c r="K3945">
        <f t="shared" si="123"/>
        <v>0.70710678118654757</v>
      </c>
    </row>
    <row r="3946" spans="1:11" x14ac:dyDescent="0.25">
      <c r="A3946">
        <v>3933</v>
      </c>
      <c r="B3946">
        <v>62</v>
      </c>
      <c r="C3946">
        <v>45</v>
      </c>
      <c r="D3946">
        <v>-10000</v>
      </c>
      <c r="E3946">
        <v>2119555.1124870898</v>
      </c>
      <c r="F3946">
        <v>2119555.1124870898</v>
      </c>
      <c r="G3946">
        <v>5599685.7545558503</v>
      </c>
      <c r="H3946">
        <v>2997503.5862764702</v>
      </c>
      <c r="I3946">
        <v>0.99685854452742895</v>
      </c>
      <c r="J3946">
        <f t="shared" si="122"/>
        <v>0.88294759285892688</v>
      </c>
      <c r="K3946">
        <f t="shared" si="123"/>
        <v>0.70710678118654757</v>
      </c>
    </row>
    <row r="3947" spans="1:11" x14ac:dyDescent="0.25">
      <c r="A3947">
        <v>3934</v>
      </c>
      <c r="B3947">
        <v>62</v>
      </c>
      <c r="C3947">
        <v>45</v>
      </c>
      <c r="D3947">
        <v>-50000</v>
      </c>
      <c r="E3947">
        <v>2106276.45146228</v>
      </c>
      <c r="F3947">
        <v>2106276.45146228</v>
      </c>
      <c r="G3947">
        <v>5564367.8508414896</v>
      </c>
      <c r="H3947">
        <v>2978724.7237650398</v>
      </c>
      <c r="I3947">
        <v>0.98434214439135104</v>
      </c>
      <c r="J3947">
        <f t="shared" si="122"/>
        <v>0.88294759285892688</v>
      </c>
      <c r="K3947">
        <f t="shared" si="123"/>
        <v>0.70710678118654757</v>
      </c>
    </row>
    <row r="3948" spans="1:11" x14ac:dyDescent="0.25">
      <c r="A3948">
        <v>3935</v>
      </c>
      <c r="B3948">
        <v>62</v>
      </c>
      <c r="C3948">
        <v>45</v>
      </c>
      <c r="D3948">
        <v>-100000</v>
      </c>
      <c r="E3948">
        <v>2089678.1251812701</v>
      </c>
      <c r="F3948">
        <v>2089678.1251812701</v>
      </c>
      <c r="G3948">
        <v>5520220.4711985402</v>
      </c>
      <c r="H3948">
        <v>2955251.1456257398</v>
      </c>
      <c r="I3948">
        <v>0.96880784316822299</v>
      </c>
      <c r="J3948">
        <f t="shared" si="122"/>
        <v>0.88294759285892688</v>
      </c>
      <c r="K3948">
        <f t="shared" si="123"/>
        <v>0.70710678118654757</v>
      </c>
    </row>
    <row r="3949" spans="1:11" x14ac:dyDescent="0.25">
      <c r="A3949">
        <v>3936</v>
      </c>
      <c r="B3949">
        <v>62</v>
      </c>
      <c r="C3949">
        <v>45</v>
      </c>
      <c r="D3949">
        <v>-200000</v>
      </c>
      <c r="E3949">
        <v>2056481.47261926</v>
      </c>
      <c r="F3949">
        <v>2056481.47261926</v>
      </c>
      <c r="G3949">
        <v>5431925.7119126497</v>
      </c>
      <c r="H3949">
        <v>2908303.9893471501</v>
      </c>
      <c r="I3949">
        <v>0.938109903878523</v>
      </c>
      <c r="J3949">
        <f t="shared" si="122"/>
        <v>0.88294759285892688</v>
      </c>
      <c r="K3949">
        <f t="shared" si="123"/>
        <v>0.70710678118654757</v>
      </c>
    </row>
    <row r="3950" spans="1:11" x14ac:dyDescent="0.25">
      <c r="A3950">
        <v>3937</v>
      </c>
      <c r="B3950">
        <v>62</v>
      </c>
      <c r="C3950">
        <v>45</v>
      </c>
      <c r="D3950">
        <v>-300000</v>
      </c>
      <c r="E3950">
        <v>2023284.8200572401</v>
      </c>
      <c r="F3950">
        <v>2023284.8200572401</v>
      </c>
      <c r="G3950">
        <v>5343630.9526267601</v>
      </c>
      <c r="H3950">
        <v>2861356.8330685599</v>
      </c>
      <c r="I3950">
        <v>0.90790618213090102</v>
      </c>
      <c r="J3950">
        <f t="shared" si="122"/>
        <v>0.88294759285892688</v>
      </c>
      <c r="K3950">
        <f t="shared" si="123"/>
        <v>0.70710678118654757</v>
      </c>
    </row>
    <row r="3951" spans="1:11" x14ac:dyDescent="0.25">
      <c r="A3951">
        <v>3938</v>
      </c>
      <c r="B3951">
        <v>62</v>
      </c>
      <c r="C3951">
        <v>45</v>
      </c>
      <c r="D3951">
        <v>-400000</v>
      </c>
      <c r="E3951">
        <v>1990088.16749523</v>
      </c>
      <c r="F3951">
        <v>1990088.16749523</v>
      </c>
      <c r="G3951">
        <v>5255336.1933408603</v>
      </c>
      <c r="H3951">
        <v>2814409.6767899701</v>
      </c>
      <c r="I3951">
        <v>0.87819667792535605</v>
      </c>
      <c r="J3951">
        <f t="shared" si="122"/>
        <v>0.88294759285892688</v>
      </c>
      <c r="K3951">
        <f t="shared" si="123"/>
        <v>0.70710678118654757</v>
      </c>
    </row>
    <row r="3952" spans="1:11" x14ac:dyDescent="0.25">
      <c r="A3952">
        <v>3939</v>
      </c>
      <c r="B3952">
        <v>62</v>
      </c>
      <c r="C3952">
        <v>45</v>
      </c>
      <c r="D3952">
        <v>-500000</v>
      </c>
      <c r="E3952">
        <v>1956891.5149332101</v>
      </c>
      <c r="F3952">
        <v>1956891.5149332101</v>
      </c>
      <c r="G3952">
        <v>5167041.4340549698</v>
      </c>
      <c r="H3952">
        <v>2767462.5205113799</v>
      </c>
      <c r="I3952">
        <v>0.84898139126188799</v>
      </c>
      <c r="J3952">
        <f t="shared" si="122"/>
        <v>0.88294759285892688</v>
      </c>
      <c r="K3952">
        <f t="shared" si="123"/>
        <v>0.70710678118654757</v>
      </c>
    </row>
    <row r="3953" spans="1:11" x14ac:dyDescent="0.25">
      <c r="A3953">
        <v>3940</v>
      </c>
      <c r="B3953">
        <v>62</v>
      </c>
      <c r="C3953">
        <v>45</v>
      </c>
      <c r="D3953">
        <v>-750000</v>
      </c>
      <c r="E3953">
        <v>1873899.88352818</v>
      </c>
      <c r="F3953">
        <v>1873899.88352818</v>
      </c>
      <c r="G3953">
        <v>4946304.5358402403</v>
      </c>
      <c r="H3953">
        <v>2650094.6298149098</v>
      </c>
      <c r="I3953">
        <v>0.77810537634980503</v>
      </c>
      <c r="J3953">
        <f t="shared" si="122"/>
        <v>0.88294759285892688</v>
      </c>
      <c r="K3953">
        <f t="shared" si="123"/>
        <v>0.70710678118654757</v>
      </c>
    </row>
    <row r="3954" spans="1:11" x14ac:dyDescent="0.25">
      <c r="A3954">
        <v>3941</v>
      </c>
      <c r="B3954">
        <v>62</v>
      </c>
      <c r="C3954">
        <v>45</v>
      </c>
      <c r="D3954">
        <v>-1000000</v>
      </c>
      <c r="E3954">
        <v>1790908.25212314</v>
      </c>
      <c r="F3954">
        <v>1790908.25212314</v>
      </c>
      <c r="G3954">
        <v>4725567.6376255099</v>
      </c>
      <c r="H3954">
        <v>2532726.7391184401</v>
      </c>
      <c r="I3954">
        <v>0.71031822107570497</v>
      </c>
      <c r="J3954">
        <f t="shared" si="122"/>
        <v>0.88294759285892688</v>
      </c>
      <c r="K3954">
        <f t="shared" si="123"/>
        <v>0.70710678118654757</v>
      </c>
    </row>
    <row r="3955" spans="1:11" x14ac:dyDescent="0.25">
      <c r="A3955">
        <v>3942</v>
      </c>
      <c r="B3955">
        <v>63</v>
      </c>
      <c r="C3955">
        <v>45</v>
      </c>
      <c r="D3955">
        <v>-100</v>
      </c>
      <c r="E3955">
        <v>2052938.5591235501</v>
      </c>
      <c r="F3955">
        <v>2052938.5591235501</v>
      </c>
      <c r="G3955">
        <v>5659889.0236145603</v>
      </c>
      <c r="H3955">
        <v>2903293.5530312001</v>
      </c>
      <c r="I3955">
        <v>0.99996855946909502</v>
      </c>
      <c r="J3955">
        <f t="shared" si="122"/>
        <v>0.89100652418836779</v>
      </c>
      <c r="K3955">
        <f t="shared" si="123"/>
        <v>0.70710678118654757</v>
      </c>
    </row>
    <row r="3956" spans="1:11" x14ac:dyDescent="0.25">
      <c r="A3956">
        <v>3943</v>
      </c>
      <c r="B3956">
        <v>63</v>
      </c>
      <c r="C3956">
        <v>45</v>
      </c>
      <c r="D3956">
        <v>-500</v>
      </c>
      <c r="E3956">
        <v>2052810.1512191601</v>
      </c>
      <c r="F3956">
        <v>2052810.1512191601</v>
      </c>
      <c r="G3956">
        <v>5659532.6210048897</v>
      </c>
      <c r="H3956">
        <v>2903111.9568313099</v>
      </c>
      <c r="I3956">
        <v>0.99984280228812705</v>
      </c>
      <c r="J3956">
        <f t="shared" si="122"/>
        <v>0.89100652418836779</v>
      </c>
      <c r="K3956">
        <f t="shared" si="123"/>
        <v>0.70710678118654757</v>
      </c>
    </row>
    <row r="3957" spans="1:11" x14ac:dyDescent="0.25">
      <c r="A3957">
        <v>3944</v>
      </c>
      <c r="B3957">
        <v>63</v>
      </c>
      <c r="C3957">
        <v>45</v>
      </c>
      <c r="D3957">
        <v>-1000</v>
      </c>
      <c r="E3957">
        <v>2052649.6413386799</v>
      </c>
      <c r="F3957">
        <v>2052649.6413386799</v>
      </c>
      <c r="G3957">
        <v>5659087.1177428002</v>
      </c>
      <c r="H3957">
        <v>2902884.9615814402</v>
      </c>
      <c r="I3957">
        <v>0.99968561693287805</v>
      </c>
      <c r="J3957">
        <f t="shared" si="122"/>
        <v>0.89100652418836779</v>
      </c>
      <c r="K3957">
        <f t="shared" si="123"/>
        <v>0.70710678118654757</v>
      </c>
    </row>
    <row r="3958" spans="1:11" x14ac:dyDescent="0.25">
      <c r="A3958">
        <v>3945</v>
      </c>
      <c r="B3958">
        <v>63</v>
      </c>
      <c r="C3958">
        <v>45</v>
      </c>
      <c r="D3958">
        <v>-10000</v>
      </c>
      <c r="E3958">
        <v>2049760.46349004</v>
      </c>
      <c r="F3958">
        <v>2049760.46349004</v>
      </c>
      <c r="G3958">
        <v>5651068.0590251004</v>
      </c>
      <c r="H3958">
        <v>2898799.0470837802</v>
      </c>
      <c r="I3958">
        <v>0.99685839352087702</v>
      </c>
      <c r="J3958">
        <f t="shared" si="122"/>
        <v>0.89100652418836779</v>
      </c>
      <c r="K3958">
        <f t="shared" si="123"/>
        <v>0.70710678118654757</v>
      </c>
    </row>
    <row r="3959" spans="1:11" x14ac:dyDescent="0.25">
      <c r="A3959">
        <v>3946</v>
      </c>
      <c r="B3959">
        <v>63</v>
      </c>
      <c r="C3959">
        <v>45</v>
      </c>
      <c r="D3959">
        <v>-50000</v>
      </c>
      <c r="E3959">
        <v>2036919.6730516399</v>
      </c>
      <c r="F3959">
        <v>2036919.6730516399</v>
      </c>
      <c r="G3959">
        <v>5615427.7980575701</v>
      </c>
      <c r="H3959">
        <v>2880639.4270942002</v>
      </c>
      <c r="I3959">
        <v>0.98434139409544497</v>
      </c>
      <c r="J3959">
        <f t="shared" si="122"/>
        <v>0.89100652418836779</v>
      </c>
      <c r="K3959">
        <f t="shared" si="123"/>
        <v>0.70710678118654757</v>
      </c>
    </row>
    <row r="3960" spans="1:11" x14ac:dyDescent="0.25">
      <c r="A3960">
        <v>3947</v>
      </c>
      <c r="B3960">
        <v>63</v>
      </c>
      <c r="C3960">
        <v>45</v>
      </c>
      <c r="D3960">
        <v>-100000</v>
      </c>
      <c r="E3960">
        <v>2020868.6850036299</v>
      </c>
      <c r="F3960">
        <v>2020868.6850036299</v>
      </c>
      <c r="G3960">
        <v>5570877.4718481498</v>
      </c>
      <c r="H3960">
        <v>2857939.9021072201</v>
      </c>
      <c r="I3960">
        <v>0.96880635441853402</v>
      </c>
      <c r="J3960">
        <f t="shared" si="122"/>
        <v>0.89100652418836779</v>
      </c>
      <c r="K3960">
        <f t="shared" si="123"/>
        <v>0.70710678118654757</v>
      </c>
    </row>
    <row r="3961" spans="1:11" x14ac:dyDescent="0.25">
      <c r="A3961">
        <v>3948</v>
      </c>
      <c r="B3961">
        <v>63</v>
      </c>
      <c r="C3961">
        <v>45</v>
      </c>
      <c r="D3961">
        <v>-200000</v>
      </c>
      <c r="E3961">
        <v>1988766.7089076201</v>
      </c>
      <c r="F3961">
        <v>1988766.7089076201</v>
      </c>
      <c r="G3961">
        <v>5481776.81942931</v>
      </c>
      <c r="H3961">
        <v>2812540.8521332699</v>
      </c>
      <c r="I3961">
        <v>0.93810697374764396</v>
      </c>
      <c r="J3961">
        <f t="shared" si="122"/>
        <v>0.89100652418836779</v>
      </c>
      <c r="K3961">
        <f t="shared" si="123"/>
        <v>0.70710678118654757</v>
      </c>
    </row>
    <row r="3962" spans="1:11" x14ac:dyDescent="0.25">
      <c r="A3962">
        <v>3949</v>
      </c>
      <c r="B3962">
        <v>63</v>
      </c>
      <c r="C3962">
        <v>45</v>
      </c>
      <c r="D3962">
        <v>-300000</v>
      </c>
      <c r="E3962">
        <v>1956664.73281161</v>
      </c>
      <c r="F3962">
        <v>1956664.73281161</v>
      </c>
      <c r="G3962">
        <v>5392676.1670104703</v>
      </c>
      <c r="H3962">
        <v>2767141.8021593099</v>
      </c>
      <c r="I3962">
        <v>0.90790185798732903</v>
      </c>
      <c r="J3962">
        <f t="shared" si="122"/>
        <v>0.89100652418836779</v>
      </c>
      <c r="K3962">
        <f t="shared" si="123"/>
        <v>0.70710678118654757</v>
      </c>
    </row>
    <row r="3963" spans="1:11" x14ac:dyDescent="0.25">
      <c r="A3963">
        <v>3950</v>
      </c>
      <c r="B3963">
        <v>63</v>
      </c>
      <c r="C3963">
        <v>45</v>
      </c>
      <c r="D3963">
        <v>-400000</v>
      </c>
      <c r="E3963">
        <v>1924562.7567155999</v>
      </c>
      <c r="F3963">
        <v>1924562.7567155999</v>
      </c>
      <c r="G3963">
        <v>5303575.5145916399</v>
      </c>
      <c r="H3963">
        <v>2721742.7521853601</v>
      </c>
      <c r="I3963">
        <v>0.87819100713758902</v>
      </c>
      <c r="J3963">
        <f t="shared" si="122"/>
        <v>0.89100652418836779</v>
      </c>
      <c r="K3963">
        <f t="shared" si="123"/>
        <v>0.70710678118654757</v>
      </c>
    </row>
    <row r="3964" spans="1:11" x14ac:dyDescent="0.25">
      <c r="A3964">
        <v>3951</v>
      </c>
      <c r="B3964">
        <v>63</v>
      </c>
      <c r="C3964">
        <v>45</v>
      </c>
      <c r="D3964">
        <v>-500000</v>
      </c>
      <c r="E3964">
        <v>1892460.7806195901</v>
      </c>
      <c r="F3964">
        <v>1892460.7806195901</v>
      </c>
      <c r="G3964">
        <v>5214474.8621728001</v>
      </c>
      <c r="H3964">
        <v>2676343.7022114</v>
      </c>
      <c r="I3964">
        <v>0.84897442119842403</v>
      </c>
      <c r="J3964">
        <f t="shared" si="122"/>
        <v>0.89100652418836779</v>
      </c>
      <c r="K3964">
        <f t="shared" si="123"/>
        <v>0.70710678118654757</v>
      </c>
    </row>
    <row r="3965" spans="1:11" x14ac:dyDescent="0.25">
      <c r="A3965">
        <v>3952</v>
      </c>
      <c r="B3965">
        <v>63</v>
      </c>
      <c r="C3965">
        <v>45</v>
      </c>
      <c r="D3965">
        <v>-750000</v>
      </c>
      <c r="E3965">
        <v>1812205.8403795699</v>
      </c>
      <c r="F3965">
        <v>1812205.8403795699</v>
      </c>
      <c r="G3965">
        <v>4991723.2311257096</v>
      </c>
      <c r="H3965">
        <v>2562846.07727652</v>
      </c>
      <c r="I3965">
        <v>0.77809536533427803</v>
      </c>
      <c r="J3965">
        <f t="shared" si="122"/>
        <v>0.89100652418836779</v>
      </c>
      <c r="K3965">
        <f t="shared" si="123"/>
        <v>0.70710678118654757</v>
      </c>
    </row>
    <row r="3966" spans="1:11" x14ac:dyDescent="0.25">
      <c r="A3966">
        <v>3953</v>
      </c>
      <c r="B3966">
        <v>63</v>
      </c>
      <c r="C3966">
        <v>45</v>
      </c>
      <c r="D3966">
        <v>-1000000</v>
      </c>
      <c r="E3966">
        <v>1731950.90013954</v>
      </c>
      <c r="F3966">
        <v>1731950.90013954</v>
      </c>
      <c r="G3966">
        <v>4768971.60007862</v>
      </c>
      <c r="H3966">
        <v>2449348.4523416301</v>
      </c>
      <c r="I3966">
        <v>0.71030546516122794</v>
      </c>
      <c r="J3966">
        <f t="shared" si="122"/>
        <v>0.89100652418836779</v>
      </c>
      <c r="K3966">
        <f t="shared" si="123"/>
        <v>0.70710678118654757</v>
      </c>
    </row>
    <row r="3967" spans="1:11" x14ac:dyDescent="0.25">
      <c r="A3967">
        <v>3954</v>
      </c>
      <c r="B3967">
        <v>64</v>
      </c>
      <c r="C3967">
        <v>45</v>
      </c>
      <c r="D3967">
        <v>-100</v>
      </c>
      <c r="E3967">
        <v>1982401.05179783</v>
      </c>
      <c r="F3967">
        <v>1982401.05179783</v>
      </c>
      <c r="G3967">
        <v>5709625.05605062</v>
      </c>
      <c r="H3967">
        <v>2803538.4535151799</v>
      </c>
      <c r="I3967">
        <v>0.99996855799435502</v>
      </c>
      <c r="J3967">
        <f t="shared" si="122"/>
        <v>0.89879404629916704</v>
      </c>
      <c r="K3967">
        <f t="shared" si="123"/>
        <v>0.70710678118654757</v>
      </c>
    </row>
    <row r="3968" spans="1:11" x14ac:dyDescent="0.25">
      <c r="A3968">
        <v>3955</v>
      </c>
      <c r="B3968">
        <v>64</v>
      </c>
      <c r="C3968">
        <v>45</v>
      </c>
      <c r="D3968">
        <v>-500</v>
      </c>
      <c r="E3968">
        <v>1982277.0617136001</v>
      </c>
      <c r="F3968">
        <v>1982277.0617136001</v>
      </c>
      <c r="G3968">
        <v>5709265.5384320999</v>
      </c>
      <c r="H3968">
        <v>2803363.10505646</v>
      </c>
      <c r="I3968">
        <v>0.99984279491488603</v>
      </c>
      <c r="J3968">
        <f t="shared" si="122"/>
        <v>0.89879404629916704</v>
      </c>
      <c r="K3968">
        <f t="shared" si="123"/>
        <v>0.70710678118654757</v>
      </c>
    </row>
    <row r="3969" spans="1:11" x14ac:dyDescent="0.25">
      <c r="A3969">
        <v>3956</v>
      </c>
      <c r="B3969">
        <v>64</v>
      </c>
      <c r="C3969">
        <v>45</v>
      </c>
      <c r="D3969">
        <v>-1000</v>
      </c>
      <c r="E3969">
        <v>1982122.07410831</v>
      </c>
      <c r="F3969">
        <v>1982122.07410831</v>
      </c>
      <c r="G3969">
        <v>5708816.1414089501</v>
      </c>
      <c r="H3969">
        <v>2803143.9194830698</v>
      </c>
      <c r="I3969">
        <v>0.99968560218755098</v>
      </c>
      <c r="J3969">
        <f t="shared" si="122"/>
        <v>0.89879404629916704</v>
      </c>
      <c r="K3969">
        <f t="shared" si="123"/>
        <v>0.70710678118654757</v>
      </c>
    </row>
    <row r="3970" spans="1:11" x14ac:dyDescent="0.25">
      <c r="A3970">
        <v>3957</v>
      </c>
      <c r="B3970">
        <v>64</v>
      </c>
      <c r="C3970">
        <v>45</v>
      </c>
      <c r="D3970">
        <v>-10000</v>
      </c>
      <c r="E3970">
        <v>1979332.29721317</v>
      </c>
      <c r="F3970">
        <v>1979332.29721317</v>
      </c>
      <c r="G3970">
        <v>5700726.9949922599</v>
      </c>
      <c r="H3970">
        <v>2799198.5791619602</v>
      </c>
      <c r="I3970">
        <v>0.99685824627542896</v>
      </c>
      <c r="J3970">
        <f t="shared" ref="J3970:J4033" si="124">SIN(B3970*PI()/180)</f>
        <v>0.89879404629916704</v>
      </c>
      <c r="K3970">
        <f t="shared" ref="K3970:K4033" si="125">COS(C3970*PI()/180)</f>
        <v>0.70710678118654757</v>
      </c>
    </row>
    <row r="3971" spans="1:11" x14ac:dyDescent="0.25">
      <c r="A3971">
        <v>3958</v>
      </c>
      <c r="B3971">
        <v>64</v>
      </c>
      <c r="C3971">
        <v>45</v>
      </c>
      <c r="D3971">
        <v>-50000</v>
      </c>
      <c r="E3971">
        <v>1966933.2887903301</v>
      </c>
      <c r="F3971">
        <v>1966933.2887903301</v>
      </c>
      <c r="G3971">
        <v>5664775.2331402898</v>
      </c>
      <c r="H3971">
        <v>2781663.7332903999</v>
      </c>
      <c r="I3971">
        <v>0.98434066248641605</v>
      </c>
      <c r="J3971">
        <f t="shared" si="124"/>
        <v>0.89879404629916704</v>
      </c>
      <c r="K3971">
        <f t="shared" si="125"/>
        <v>0.70710678118654757</v>
      </c>
    </row>
    <row r="3972" spans="1:11" x14ac:dyDescent="0.25">
      <c r="A3972">
        <v>3959</v>
      </c>
      <c r="B3972">
        <v>64</v>
      </c>
      <c r="C3972">
        <v>45</v>
      </c>
      <c r="D3972">
        <v>-100000</v>
      </c>
      <c r="E3972">
        <v>1951434.52826178</v>
      </c>
      <c r="F3972">
        <v>1951434.52826178</v>
      </c>
      <c r="G3972">
        <v>5619835.5308253402</v>
      </c>
      <c r="H3972">
        <v>2759745.17595095</v>
      </c>
      <c r="I3972">
        <v>0.96880490274600295</v>
      </c>
      <c r="J3972">
        <f t="shared" si="124"/>
        <v>0.89879404629916704</v>
      </c>
      <c r="K3972">
        <f t="shared" si="125"/>
        <v>0.70710678118654757</v>
      </c>
    </row>
    <row r="3973" spans="1:11" x14ac:dyDescent="0.25">
      <c r="A3973">
        <v>3960</v>
      </c>
      <c r="B3973">
        <v>64</v>
      </c>
      <c r="C3973">
        <v>45</v>
      </c>
      <c r="D3973">
        <v>-200000</v>
      </c>
      <c r="E3973">
        <v>1920437.00720467</v>
      </c>
      <c r="F3973">
        <v>1920437.00720467</v>
      </c>
      <c r="G3973">
        <v>5529956.1261954196</v>
      </c>
      <c r="H3973">
        <v>2715908.06127204</v>
      </c>
      <c r="I3973">
        <v>0.93810411658468495</v>
      </c>
      <c r="J3973">
        <f t="shared" si="124"/>
        <v>0.89879404629916704</v>
      </c>
      <c r="K3973">
        <f t="shared" si="125"/>
        <v>0.70710678118654757</v>
      </c>
    </row>
    <row r="3974" spans="1:11" x14ac:dyDescent="0.25">
      <c r="A3974">
        <v>3961</v>
      </c>
      <c r="B3974">
        <v>64</v>
      </c>
      <c r="C3974">
        <v>45</v>
      </c>
      <c r="D3974">
        <v>-300000</v>
      </c>
      <c r="E3974">
        <v>1889439.4861475599</v>
      </c>
      <c r="F3974">
        <v>1889439.4861475599</v>
      </c>
      <c r="G3974">
        <v>5440076.7215654999</v>
      </c>
      <c r="H3974">
        <v>2672070.94659313</v>
      </c>
      <c r="I3974">
        <v>0.90789764151604602</v>
      </c>
      <c r="J3974">
        <f t="shared" si="124"/>
        <v>0.89879404629916704</v>
      </c>
      <c r="K3974">
        <f t="shared" si="125"/>
        <v>0.70710678118654757</v>
      </c>
    </row>
    <row r="3975" spans="1:11" x14ac:dyDescent="0.25">
      <c r="A3975">
        <v>3962</v>
      </c>
      <c r="B3975">
        <v>64</v>
      </c>
      <c r="C3975">
        <v>45</v>
      </c>
      <c r="D3975">
        <v>-400000</v>
      </c>
      <c r="E3975">
        <v>1858441.9650904499</v>
      </c>
      <c r="F3975">
        <v>1858441.9650904499</v>
      </c>
      <c r="G3975">
        <v>5350197.3169355895</v>
      </c>
      <c r="H3975">
        <v>2628233.83191422</v>
      </c>
      <c r="I3975">
        <v>0.87818547754008602</v>
      </c>
      <c r="J3975">
        <f t="shared" si="124"/>
        <v>0.89879404629916704</v>
      </c>
      <c r="K3975">
        <f t="shared" si="125"/>
        <v>0.70710678118654757</v>
      </c>
    </row>
    <row r="3976" spans="1:11" x14ac:dyDescent="0.25">
      <c r="A3976">
        <v>3963</v>
      </c>
      <c r="B3976">
        <v>64</v>
      </c>
      <c r="C3976">
        <v>45</v>
      </c>
      <c r="D3976">
        <v>-500000</v>
      </c>
      <c r="E3976">
        <v>1827444.4440333401</v>
      </c>
      <c r="F3976">
        <v>1827444.4440333401</v>
      </c>
      <c r="G3976">
        <v>5260317.9123056699</v>
      </c>
      <c r="H3976">
        <v>2584396.7172353198</v>
      </c>
      <c r="I3976">
        <v>0.84896762465680398</v>
      </c>
      <c r="J3976">
        <f t="shared" si="124"/>
        <v>0.89879404629916704</v>
      </c>
      <c r="K3976">
        <f t="shared" si="125"/>
        <v>0.70710678118654757</v>
      </c>
    </row>
    <row r="3977" spans="1:11" x14ac:dyDescent="0.25">
      <c r="A3977">
        <v>3964</v>
      </c>
      <c r="B3977">
        <v>64</v>
      </c>
      <c r="C3977">
        <v>45</v>
      </c>
      <c r="D3977">
        <v>-750000</v>
      </c>
      <c r="E3977">
        <v>1749950.64139057</v>
      </c>
      <c r="F3977">
        <v>1749950.64139057</v>
      </c>
      <c r="G3977">
        <v>5035619.40073088</v>
      </c>
      <c r="H3977">
        <v>2474803.9305380499</v>
      </c>
      <c r="I3977">
        <v>0.77808560347906996</v>
      </c>
      <c r="J3977">
        <f t="shared" si="124"/>
        <v>0.89879404629916704</v>
      </c>
      <c r="K3977">
        <f t="shared" si="125"/>
        <v>0.70710678118654757</v>
      </c>
    </row>
    <row r="3978" spans="1:11" x14ac:dyDescent="0.25">
      <c r="A3978">
        <v>3965</v>
      </c>
      <c r="B3978">
        <v>64</v>
      </c>
      <c r="C3978">
        <v>45</v>
      </c>
      <c r="D3978">
        <v>-1000000</v>
      </c>
      <c r="E3978">
        <v>1672456.8387478001</v>
      </c>
      <c r="F3978">
        <v>1672456.8387478001</v>
      </c>
      <c r="G3978">
        <v>4810920.8891560901</v>
      </c>
      <c r="H3978">
        <v>2365211.14384078</v>
      </c>
      <c r="I3978">
        <v>0.71029302663057803</v>
      </c>
      <c r="J3978">
        <f t="shared" si="124"/>
        <v>0.89879404629916704</v>
      </c>
      <c r="K3978">
        <f t="shared" si="125"/>
        <v>0.70710678118654757</v>
      </c>
    </row>
    <row r="3979" spans="1:11" x14ac:dyDescent="0.25">
      <c r="A3979">
        <v>3966</v>
      </c>
      <c r="B3979">
        <v>65</v>
      </c>
      <c r="C3979">
        <v>45</v>
      </c>
      <c r="D3979">
        <v>-100</v>
      </c>
      <c r="E3979">
        <v>1911250.63151083</v>
      </c>
      <c r="F3979">
        <v>1911250.63151083</v>
      </c>
      <c r="G3979">
        <v>5757619.2107172599</v>
      </c>
      <c r="H3979">
        <v>2702916.5641767601</v>
      </c>
      <c r="I3979">
        <v>0.999968556559097</v>
      </c>
      <c r="J3979">
        <f t="shared" si="124"/>
        <v>0.90630778703664994</v>
      </c>
      <c r="K3979">
        <f t="shared" si="125"/>
        <v>0.70710678118654757</v>
      </c>
    </row>
    <row r="3980" spans="1:11" x14ac:dyDescent="0.25">
      <c r="A3980">
        <v>3967</v>
      </c>
      <c r="B3980">
        <v>65</v>
      </c>
      <c r="C3980">
        <v>45</v>
      </c>
      <c r="D3980">
        <v>-500</v>
      </c>
      <c r="E3980">
        <v>1911131.0970153401</v>
      </c>
      <c r="F3980">
        <v>1911131.0970153401</v>
      </c>
      <c r="G3980">
        <v>5757256.6876024399</v>
      </c>
      <c r="H3980">
        <v>2702747.5168720698</v>
      </c>
      <c r="I3980">
        <v>0.999842787739048</v>
      </c>
      <c r="J3980">
        <f t="shared" si="124"/>
        <v>0.90630778703664994</v>
      </c>
      <c r="K3980">
        <f t="shared" si="125"/>
        <v>0.70710678118654757</v>
      </c>
    </row>
    <row r="3981" spans="1:11" x14ac:dyDescent="0.25">
      <c r="A3981">
        <v>3968</v>
      </c>
      <c r="B3981">
        <v>65</v>
      </c>
      <c r="C3981">
        <v>45</v>
      </c>
      <c r="D3981">
        <v>-1000</v>
      </c>
      <c r="E3981">
        <v>1910981.6788959799</v>
      </c>
      <c r="F3981">
        <v>1910981.6788959799</v>
      </c>
      <c r="G3981">
        <v>5756803.53370893</v>
      </c>
      <c r="H3981">
        <v>2702536.2077412</v>
      </c>
      <c r="I3981">
        <v>0.99968558783699701</v>
      </c>
      <c r="J3981">
        <f t="shared" si="124"/>
        <v>0.90630778703664994</v>
      </c>
      <c r="K3981">
        <f t="shared" si="125"/>
        <v>0.70710678118654757</v>
      </c>
    </row>
    <row r="3982" spans="1:11" x14ac:dyDescent="0.25">
      <c r="A3982">
        <v>3969</v>
      </c>
      <c r="B3982">
        <v>65</v>
      </c>
      <c r="C3982">
        <v>45</v>
      </c>
      <c r="D3982">
        <v>-10000</v>
      </c>
      <c r="E3982">
        <v>1908292.1527474001</v>
      </c>
      <c r="F3982">
        <v>1908292.1527474001</v>
      </c>
      <c r="G3982">
        <v>5748646.7636256004</v>
      </c>
      <c r="H3982">
        <v>2698732.64338553</v>
      </c>
      <c r="I3982">
        <v>0.99685810297211297</v>
      </c>
      <c r="J3982">
        <f t="shared" si="124"/>
        <v>0.90630778703664994</v>
      </c>
      <c r="K3982">
        <f t="shared" si="125"/>
        <v>0.70710678118654757</v>
      </c>
    </row>
    <row r="3983" spans="1:11" x14ac:dyDescent="0.25">
      <c r="A3983">
        <v>3970</v>
      </c>
      <c r="B3983">
        <v>65</v>
      </c>
      <c r="C3983">
        <v>45</v>
      </c>
      <c r="D3983">
        <v>-50000</v>
      </c>
      <c r="E3983">
        <v>1896338.7031982001</v>
      </c>
      <c r="F3983">
        <v>1896338.7031982001</v>
      </c>
      <c r="G3983">
        <v>5712394.4521441301</v>
      </c>
      <c r="H3983">
        <v>2681827.9129158999</v>
      </c>
      <c r="I3983">
        <v>0.98433995046377798</v>
      </c>
      <c r="J3983">
        <f t="shared" si="124"/>
        <v>0.90630778703664994</v>
      </c>
      <c r="K3983">
        <f t="shared" si="125"/>
        <v>0.70710678118654757</v>
      </c>
    </row>
    <row r="3984" spans="1:11" x14ac:dyDescent="0.25">
      <c r="A3984">
        <v>3971</v>
      </c>
      <c r="B3984">
        <v>65</v>
      </c>
      <c r="C3984">
        <v>45</v>
      </c>
      <c r="D3984">
        <v>-100000</v>
      </c>
      <c r="E3984">
        <v>1881396.8912616901</v>
      </c>
      <c r="F3984">
        <v>1881396.8912616901</v>
      </c>
      <c r="G3984">
        <v>5667079.0627923002</v>
      </c>
      <c r="H3984">
        <v>2660696.9998288699</v>
      </c>
      <c r="I3984">
        <v>0.96880348993558596</v>
      </c>
      <c r="J3984">
        <f t="shared" si="124"/>
        <v>0.90630778703664994</v>
      </c>
      <c r="K3984">
        <f t="shared" si="125"/>
        <v>0.70710678118654757</v>
      </c>
    </row>
    <row r="3985" spans="1:11" x14ac:dyDescent="0.25">
      <c r="A3985">
        <v>3972</v>
      </c>
      <c r="B3985">
        <v>65</v>
      </c>
      <c r="C3985">
        <v>45</v>
      </c>
      <c r="D3985">
        <v>-200000</v>
      </c>
      <c r="E3985">
        <v>1851513.26738868</v>
      </c>
      <c r="F3985">
        <v>1851513.26738868</v>
      </c>
      <c r="G3985">
        <v>5576448.2840886302</v>
      </c>
      <c r="H3985">
        <v>2618435.1736547998</v>
      </c>
      <c r="I3985">
        <v>0.93810133590329503</v>
      </c>
      <c r="J3985">
        <f t="shared" si="124"/>
        <v>0.90630778703664994</v>
      </c>
      <c r="K3985">
        <f t="shared" si="125"/>
        <v>0.70710678118654757</v>
      </c>
    </row>
    <row r="3986" spans="1:11" x14ac:dyDescent="0.25">
      <c r="A3986">
        <v>3973</v>
      </c>
      <c r="B3986">
        <v>65</v>
      </c>
      <c r="C3986">
        <v>45</v>
      </c>
      <c r="D3986">
        <v>-300000</v>
      </c>
      <c r="E3986">
        <v>1821629.64351567</v>
      </c>
      <c r="F3986">
        <v>1821629.64351567</v>
      </c>
      <c r="G3986">
        <v>5485817.5053849705</v>
      </c>
      <c r="H3986">
        <v>2576173.3474807302</v>
      </c>
      <c r="I3986">
        <v>0.90789353790312599</v>
      </c>
      <c r="J3986">
        <f t="shared" si="124"/>
        <v>0.90630778703664994</v>
      </c>
      <c r="K3986">
        <f t="shared" si="125"/>
        <v>0.70710678118654757</v>
      </c>
    </row>
    <row r="3987" spans="1:11" x14ac:dyDescent="0.25">
      <c r="A3987">
        <v>3974</v>
      </c>
      <c r="B3987">
        <v>65</v>
      </c>
      <c r="C3987">
        <v>45</v>
      </c>
      <c r="D3987">
        <v>-400000</v>
      </c>
      <c r="E3987">
        <v>1791746.0196426599</v>
      </c>
      <c r="F3987">
        <v>1791746.0196426599</v>
      </c>
      <c r="G3987">
        <v>5395186.7266813004</v>
      </c>
      <c r="H3987">
        <v>2533911.52130666</v>
      </c>
      <c r="I3987">
        <v>0.87818009593507895</v>
      </c>
      <c r="J3987">
        <f t="shared" si="124"/>
        <v>0.90630778703664994</v>
      </c>
      <c r="K3987">
        <f t="shared" si="125"/>
        <v>0.70710678118654757</v>
      </c>
    </row>
    <row r="3988" spans="1:11" x14ac:dyDescent="0.25">
      <c r="A3988">
        <v>3975</v>
      </c>
      <c r="B3988">
        <v>65</v>
      </c>
      <c r="C3988">
        <v>45</v>
      </c>
      <c r="D3988">
        <v>-500000</v>
      </c>
      <c r="E3988">
        <v>1761862.3957696499</v>
      </c>
      <c r="F3988">
        <v>1761862.3957696499</v>
      </c>
      <c r="G3988">
        <v>5304555.9479776397</v>
      </c>
      <c r="H3988">
        <v>2491649.6951325899</v>
      </c>
      <c r="I3988">
        <v>0.84896100999915503</v>
      </c>
      <c r="J3988">
        <f t="shared" si="124"/>
        <v>0.90630778703664994</v>
      </c>
      <c r="K3988">
        <f t="shared" si="125"/>
        <v>0.70710678118654757</v>
      </c>
    </row>
    <row r="3989" spans="1:11" x14ac:dyDescent="0.25">
      <c r="A3989">
        <v>3976</v>
      </c>
      <c r="B3989">
        <v>65</v>
      </c>
      <c r="C3989">
        <v>45</v>
      </c>
      <c r="D3989">
        <v>-750000</v>
      </c>
      <c r="E3989">
        <v>1687153.33608712</v>
      </c>
      <c r="F3989">
        <v>1687153.33608712</v>
      </c>
      <c r="G3989">
        <v>5077979.0012184801</v>
      </c>
      <c r="H3989">
        <v>2385995.1296974099</v>
      </c>
      <c r="I3989">
        <v>0.77807610279987804</v>
      </c>
      <c r="J3989">
        <f t="shared" si="124"/>
        <v>0.90630778703664994</v>
      </c>
      <c r="K3989">
        <f t="shared" si="125"/>
        <v>0.70710678118654757</v>
      </c>
    </row>
    <row r="3990" spans="1:11" x14ac:dyDescent="0.25">
      <c r="A3990">
        <v>3977</v>
      </c>
      <c r="B3990">
        <v>65</v>
      </c>
      <c r="C3990">
        <v>45</v>
      </c>
      <c r="D3990">
        <v>-1000000</v>
      </c>
      <c r="E3990">
        <v>1612444.2764045901</v>
      </c>
      <c r="F3990">
        <v>1612444.2764045901</v>
      </c>
      <c r="G3990">
        <v>4851402.0544593101</v>
      </c>
      <c r="H3990">
        <v>2280340.5642622402</v>
      </c>
      <c r="I3990">
        <v>0.71028092080136496</v>
      </c>
      <c r="J3990">
        <f t="shared" si="124"/>
        <v>0.90630778703664994</v>
      </c>
      <c r="K3990">
        <f t="shared" si="125"/>
        <v>0.70710678118654757</v>
      </c>
    </row>
    <row r="3991" spans="1:11" x14ac:dyDescent="0.25">
      <c r="A3991">
        <v>3978</v>
      </c>
      <c r="B3991">
        <v>66</v>
      </c>
      <c r="C3991">
        <v>45</v>
      </c>
      <c r="D3991">
        <v>-100</v>
      </c>
      <c r="E3991">
        <v>1839509.0823065001</v>
      </c>
      <c r="F3991">
        <v>1839509.0823065001</v>
      </c>
      <c r="G3991">
        <v>5803856.2030560104</v>
      </c>
      <c r="H3991">
        <v>2601458.6923063402</v>
      </c>
      <c r="I3991">
        <v>0.99996855516508698</v>
      </c>
      <c r="J3991">
        <f t="shared" si="124"/>
        <v>0.91354545764260087</v>
      </c>
      <c r="K3991">
        <f t="shared" si="125"/>
        <v>0.70710678118654757</v>
      </c>
    </row>
    <row r="3992" spans="1:11" x14ac:dyDescent="0.25">
      <c r="A3992">
        <v>3979</v>
      </c>
      <c r="B3992">
        <v>66</v>
      </c>
      <c r="C3992">
        <v>45</v>
      </c>
      <c r="D3992">
        <v>-500</v>
      </c>
      <c r="E3992">
        <v>1839394.0398111099</v>
      </c>
      <c r="F3992">
        <v>1839394.0398111099</v>
      </c>
      <c r="G3992">
        <v>5803490.7848729501</v>
      </c>
      <c r="H3992">
        <v>2601295.9976491099</v>
      </c>
      <c r="I3992">
        <v>0.999842780769436</v>
      </c>
      <c r="J3992">
        <f t="shared" si="124"/>
        <v>0.91354545764260087</v>
      </c>
      <c r="K3992">
        <f t="shared" si="125"/>
        <v>0.70710678118654757</v>
      </c>
    </row>
    <row r="3993" spans="1:11" x14ac:dyDescent="0.25">
      <c r="A3993">
        <v>3980</v>
      </c>
      <c r="B3993">
        <v>66</v>
      </c>
      <c r="C3993">
        <v>45</v>
      </c>
      <c r="D3993">
        <v>-1000</v>
      </c>
      <c r="E3993">
        <v>1839250.23669187</v>
      </c>
      <c r="F3993">
        <v>1839250.23669187</v>
      </c>
      <c r="G3993">
        <v>5803034.0121441297</v>
      </c>
      <c r="H3993">
        <v>2601092.6293275701</v>
      </c>
      <c r="I3993">
        <v>0.99968557389886403</v>
      </c>
      <c r="J3993">
        <f t="shared" si="124"/>
        <v>0.91354545764260087</v>
      </c>
      <c r="K3993">
        <f t="shared" si="125"/>
        <v>0.70710678118654757</v>
      </c>
    </row>
    <row r="3994" spans="1:11" x14ac:dyDescent="0.25">
      <c r="A3994">
        <v>3981</v>
      </c>
      <c r="B3994">
        <v>66</v>
      </c>
      <c r="C3994">
        <v>45</v>
      </c>
      <c r="D3994">
        <v>-10000</v>
      </c>
      <c r="E3994">
        <v>1836661.78054559</v>
      </c>
      <c r="F3994">
        <v>1836661.78054558</v>
      </c>
      <c r="G3994">
        <v>5794812.1030253395</v>
      </c>
      <c r="H3994">
        <v>2597431.9995398899</v>
      </c>
      <c r="I3994">
        <v>0.99685796378718095</v>
      </c>
      <c r="J3994">
        <f t="shared" si="124"/>
        <v>0.91354545764260087</v>
      </c>
      <c r="K3994">
        <f t="shared" si="125"/>
        <v>0.70710678118654757</v>
      </c>
    </row>
    <row r="3995" spans="1:11" x14ac:dyDescent="0.25">
      <c r="A3995">
        <v>3982</v>
      </c>
      <c r="B3995">
        <v>66</v>
      </c>
      <c r="C3995">
        <v>45</v>
      </c>
      <c r="D3995">
        <v>-50000</v>
      </c>
      <c r="E3995">
        <v>1825157.53100655</v>
      </c>
      <c r="F3995">
        <v>1825157.53100655</v>
      </c>
      <c r="G3995">
        <v>5758270.2847196404</v>
      </c>
      <c r="H3995">
        <v>2581162.5338168498</v>
      </c>
      <c r="I3995">
        <v>0.98433925890332497</v>
      </c>
      <c r="J3995">
        <f t="shared" si="124"/>
        <v>0.91354545764260087</v>
      </c>
      <c r="K3995">
        <f t="shared" si="125"/>
        <v>0.70710678118654757</v>
      </c>
    </row>
    <row r="3996" spans="1:11" x14ac:dyDescent="0.25">
      <c r="A3996">
        <v>3983</v>
      </c>
      <c r="B3996">
        <v>66</v>
      </c>
      <c r="C3996">
        <v>45</v>
      </c>
      <c r="D3996">
        <v>-100000</v>
      </c>
      <c r="E3996">
        <v>1810777.2190827499</v>
      </c>
      <c r="F3996">
        <v>1810777.2190827499</v>
      </c>
      <c r="G3996">
        <v>5712593.0118375104</v>
      </c>
      <c r="H3996">
        <v>2560825.7016630601</v>
      </c>
      <c r="I3996">
        <v>0.96880211772518798</v>
      </c>
      <c r="J3996">
        <f t="shared" si="124"/>
        <v>0.91354545764260087</v>
      </c>
      <c r="K3996">
        <f t="shared" si="125"/>
        <v>0.70710678118654757</v>
      </c>
    </row>
    <row r="3997" spans="1:11" x14ac:dyDescent="0.25">
      <c r="A3997">
        <v>3984</v>
      </c>
      <c r="B3997">
        <v>66</v>
      </c>
      <c r="C3997">
        <v>45</v>
      </c>
      <c r="D3997">
        <v>-200000</v>
      </c>
      <c r="E3997">
        <v>1782016.5952351501</v>
      </c>
      <c r="F3997">
        <v>1782016.5952351501</v>
      </c>
      <c r="G3997">
        <v>5621238.4660732504</v>
      </c>
      <c r="H3997">
        <v>2520152.0373554798</v>
      </c>
      <c r="I3997">
        <v>0.93809863512452996</v>
      </c>
      <c r="J3997">
        <f t="shared" si="124"/>
        <v>0.91354545764260087</v>
      </c>
      <c r="K3997">
        <f t="shared" si="125"/>
        <v>0.70710678118654757</v>
      </c>
    </row>
    <row r="3998" spans="1:11" x14ac:dyDescent="0.25">
      <c r="A3998">
        <v>3985</v>
      </c>
      <c r="B3998">
        <v>66</v>
      </c>
      <c r="C3998">
        <v>45</v>
      </c>
      <c r="D3998">
        <v>-300000</v>
      </c>
      <c r="E3998">
        <v>1753255.97138756</v>
      </c>
      <c r="F3998">
        <v>1753255.97138756</v>
      </c>
      <c r="G3998">
        <v>5529883.9203089904</v>
      </c>
      <c r="H3998">
        <v>2479478.3730478999</v>
      </c>
      <c r="I3998">
        <v>0.90788955219802603</v>
      </c>
      <c r="J3998">
        <f t="shared" si="124"/>
        <v>0.91354545764260087</v>
      </c>
      <c r="K3998">
        <f t="shared" si="125"/>
        <v>0.70710678118654757</v>
      </c>
    </row>
    <row r="3999" spans="1:11" x14ac:dyDescent="0.25">
      <c r="A3999">
        <v>3986</v>
      </c>
      <c r="B3999">
        <v>66</v>
      </c>
      <c r="C3999">
        <v>45</v>
      </c>
      <c r="D3999">
        <v>-400000</v>
      </c>
      <c r="E3999">
        <v>1724495.3475399599</v>
      </c>
      <c r="F3999">
        <v>1724495.3475399599</v>
      </c>
      <c r="G3999">
        <v>5438529.3745447304</v>
      </c>
      <c r="H3999">
        <v>2438804.7087403201</v>
      </c>
      <c r="I3999">
        <v>0.87817486894567498</v>
      </c>
      <c r="J3999">
        <f t="shared" si="124"/>
        <v>0.91354545764260087</v>
      </c>
      <c r="K3999">
        <f t="shared" si="125"/>
        <v>0.70710678118654757</v>
      </c>
    </row>
    <row r="4000" spans="1:11" x14ac:dyDescent="0.25">
      <c r="A4000">
        <v>3987</v>
      </c>
      <c r="B4000">
        <v>66</v>
      </c>
      <c r="C4000">
        <v>45</v>
      </c>
      <c r="D4000">
        <v>-500000</v>
      </c>
      <c r="E4000">
        <v>1695734.7236923701</v>
      </c>
      <c r="F4000">
        <v>1695734.7236923701</v>
      </c>
      <c r="G4000">
        <v>5347174.8287804704</v>
      </c>
      <c r="H4000">
        <v>2398131.0444327402</v>
      </c>
      <c r="I4000">
        <v>0.84895458536747803</v>
      </c>
      <c r="J4000">
        <f t="shared" si="124"/>
        <v>0.91354545764260087</v>
      </c>
      <c r="K4000">
        <f t="shared" si="125"/>
        <v>0.70710678118654757</v>
      </c>
    </row>
    <row r="4001" spans="1:11" x14ac:dyDescent="0.25">
      <c r="A4001">
        <v>3988</v>
      </c>
      <c r="B4001">
        <v>66</v>
      </c>
      <c r="C4001">
        <v>45</v>
      </c>
      <c r="D4001">
        <v>-750000</v>
      </c>
      <c r="E4001">
        <v>1623833.1640733799</v>
      </c>
      <c r="F4001">
        <v>1623833.1640733799</v>
      </c>
      <c r="G4001">
        <v>5118788.4643698204</v>
      </c>
      <c r="H4001">
        <v>2296446.8836637898</v>
      </c>
      <c r="I4001">
        <v>0.77806687499640803</v>
      </c>
      <c r="J4001">
        <f t="shared" si="124"/>
        <v>0.91354545764260087</v>
      </c>
      <c r="K4001">
        <f t="shared" si="125"/>
        <v>0.70710678118654757</v>
      </c>
    </row>
    <row r="4002" spans="1:11" x14ac:dyDescent="0.25">
      <c r="A4002">
        <v>3989</v>
      </c>
      <c r="B4002">
        <v>66</v>
      </c>
      <c r="C4002">
        <v>45</v>
      </c>
      <c r="D4002">
        <v>-1000000</v>
      </c>
      <c r="E4002">
        <v>1551931.60445439</v>
      </c>
      <c r="F4002">
        <v>1551931.60445439</v>
      </c>
      <c r="G4002">
        <v>4890402.0999591704</v>
      </c>
      <c r="H4002">
        <v>2194762.7228948399</v>
      </c>
      <c r="I4002">
        <v>0.71026916258879802</v>
      </c>
      <c r="J4002">
        <f t="shared" si="124"/>
        <v>0.91354545764260087</v>
      </c>
      <c r="K4002">
        <f t="shared" si="125"/>
        <v>0.70710678118654757</v>
      </c>
    </row>
    <row r="4003" spans="1:11" x14ac:dyDescent="0.25">
      <c r="A4003">
        <v>3990</v>
      </c>
      <c r="B4003">
        <v>67</v>
      </c>
      <c r="C4003">
        <v>45</v>
      </c>
      <c r="D4003">
        <v>-100</v>
      </c>
      <c r="E4003">
        <v>1767198.3929448701</v>
      </c>
      <c r="F4003">
        <v>1767198.3929448701</v>
      </c>
      <c r="G4003">
        <v>5848321.29276131</v>
      </c>
      <c r="H4003">
        <v>2499195.9347065799</v>
      </c>
      <c r="I4003">
        <v>0.99996855381404104</v>
      </c>
      <c r="J4003">
        <f t="shared" si="124"/>
        <v>0.92050485345244026</v>
      </c>
      <c r="K4003">
        <f t="shared" si="125"/>
        <v>0.70710678118654757</v>
      </c>
    </row>
    <row r="4004" spans="1:11" x14ac:dyDescent="0.25">
      <c r="A4004">
        <v>3991</v>
      </c>
      <c r="B4004">
        <v>67</v>
      </c>
      <c r="C4004">
        <v>45</v>
      </c>
      <c r="D4004">
        <v>-500</v>
      </c>
      <c r="E4004">
        <v>1767087.8774926399</v>
      </c>
      <c r="F4004">
        <v>1767087.8774926399</v>
      </c>
      <c r="G4004">
        <v>5847953.0908199297</v>
      </c>
      <c r="H4004">
        <v>2499039.64225518</v>
      </c>
      <c r="I4004">
        <v>0.99984277401462796</v>
      </c>
      <c r="J4004">
        <f t="shared" si="124"/>
        <v>0.92050485345244026</v>
      </c>
      <c r="K4004">
        <f t="shared" si="125"/>
        <v>0.70710678118654757</v>
      </c>
    </row>
    <row r="4005" spans="1:11" x14ac:dyDescent="0.25">
      <c r="A4005">
        <v>3992</v>
      </c>
      <c r="B4005">
        <v>67</v>
      </c>
      <c r="C4005">
        <v>45</v>
      </c>
      <c r="D4005">
        <v>-1000</v>
      </c>
      <c r="E4005">
        <v>1766949.7331773499</v>
      </c>
      <c r="F4005">
        <v>1766949.7331773499</v>
      </c>
      <c r="G4005">
        <v>5847492.8383932002</v>
      </c>
      <c r="H4005">
        <v>2498844.2766909399</v>
      </c>
      <c r="I4005">
        <v>0.99968556039030398</v>
      </c>
      <c r="J4005">
        <f t="shared" si="124"/>
        <v>0.92050485345244026</v>
      </c>
      <c r="K4005">
        <f t="shared" si="125"/>
        <v>0.70710678118654757</v>
      </c>
    </row>
    <row r="4006" spans="1:11" x14ac:dyDescent="0.25">
      <c r="A4006">
        <v>3993</v>
      </c>
      <c r="B4006">
        <v>67</v>
      </c>
      <c r="C4006">
        <v>45</v>
      </c>
      <c r="D4006">
        <v>-10000</v>
      </c>
      <c r="E4006">
        <v>1764463.1355021801</v>
      </c>
      <c r="F4006">
        <v>1764463.1355021701</v>
      </c>
      <c r="G4006">
        <v>5839208.29471213</v>
      </c>
      <c r="H4006">
        <v>2495327.6965345298</v>
      </c>
      <c r="I4006">
        <v>0.996857828891894</v>
      </c>
      <c r="J4006">
        <f t="shared" si="124"/>
        <v>0.92050485345244026</v>
      </c>
      <c r="K4006">
        <f t="shared" si="125"/>
        <v>0.70710678118654757</v>
      </c>
    </row>
    <row r="4007" spans="1:11" x14ac:dyDescent="0.25">
      <c r="A4007">
        <v>3994</v>
      </c>
      <c r="B4007">
        <v>67</v>
      </c>
      <c r="C4007">
        <v>45</v>
      </c>
      <c r="D4007">
        <v>-50000</v>
      </c>
      <c r="E4007">
        <v>1753411.5902791601</v>
      </c>
      <c r="F4007">
        <v>1753411.5902791601</v>
      </c>
      <c r="G4007">
        <v>5802388.1005740296</v>
      </c>
      <c r="H4007">
        <v>2479698.4513949598</v>
      </c>
      <c r="I4007">
        <v>0.98433858865602997</v>
      </c>
      <c r="J4007">
        <f t="shared" si="124"/>
        <v>0.92050485345244026</v>
      </c>
      <c r="K4007">
        <f t="shared" si="125"/>
        <v>0.70710678118654757</v>
      </c>
    </row>
    <row r="4008" spans="1:11" x14ac:dyDescent="0.25">
      <c r="A4008">
        <v>3995</v>
      </c>
      <c r="B4008">
        <v>67</v>
      </c>
      <c r="C4008">
        <v>45</v>
      </c>
      <c r="D4008">
        <v>-100000</v>
      </c>
      <c r="E4008">
        <v>1739597.1587503899</v>
      </c>
      <c r="F4008">
        <v>1739597.1587503899</v>
      </c>
      <c r="G4008">
        <v>5756362.8579014102</v>
      </c>
      <c r="H4008">
        <v>2460161.8949704999</v>
      </c>
      <c r="I4008">
        <v>0.96880078780346202</v>
      </c>
      <c r="J4008">
        <f t="shared" si="124"/>
        <v>0.92050485345244026</v>
      </c>
      <c r="K4008">
        <f t="shared" si="125"/>
        <v>0.70710678118654757</v>
      </c>
    </row>
    <row r="4009" spans="1:11" x14ac:dyDescent="0.25">
      <c r="A4009">
        <v>3996</v>
      </c>
      <c r="B4009">
        <v>67</v>
      </c>
      <c r="C4009">
        <v>45</v>
      </c>
      <c r="D4009">
        <v>-200000</v>
      </c>
      <c r="E4009">
        <v>1711968.2956928399</v>
      </c>
      <c r="F4009">
        <v>1711968.2956928399</v>
      </c>
      <c r="G4009">
        <v>5664312.3725561602</v>
      </c>
      <c r="H4009">
        <v>2421088.7821215698</v>
      </c>
      <c r="I4009">
        <v>0.93809601757252703</v>
      </c>
      <c r="J4009">
        <f t="shared" si="124"/>
        <v>0.92050485345244026</v>
      </c>
      <c r="K4009">
        <f t="shared" si="125"/>
        <v>0.70710678118654757</v>
      </c>
    </row>
    <row r="4010" spans="1:11" x14ac:dyDescent="0.25">
      <c r="A4010">
        <v>3997</v>
      </c>
      <c r="B4010">
        <v>67</v>
      </c>
      <c r="C4010">
        <v>45</v>
      </c>
      <c r="D4010">
        <v>-300000</v>
      </c>
      <c r="E4010">
        <v>1684339.4326353001</v>
      </c>
      <c r="F4010">
        <v>1684339.4326353001</v>
      </c>
      <c r="G4010">
        <v>5572261.8872109205</v>
      </c>
      <c r="H4010">
        <v>2382015.6692726398</v>
      </c>
      <c r="I4010">
        <v>0.90788568930719304</v>
      </c>
      <c r="J4010">
        <f t="shared" si="124"/>
        <v>0.92050485345244026</v>
      </c>
      <c r="K4010">
        <f t="shared" si="125"/>
        <v>0.70710678118654757</v>
      </c>
    </row>
    <row r="4011" spans="1:11" x14ac:dyDescent="0.25">
      <c r="A4011">
        <v>3998</v>
      </c>
      <c r="B4011">
        <v>67</v>
      </c>
      <c r="C4011">
        <v>45</v>
      </c>
      <c r="D4011">
        <v>-400000</v>
      </c>
      <c r="E4011">
        <v>1656710.5695777501</v>
      </c>
      <c r="F4011">
        <v>1656710.5695777501</v>
      </c>
      <c r="G4011">
        <v>5480211.4018656798</v>
      </c>
      <c r="H4011">
        <v>2342942.55642372</v>
      </c>
      <c r="I4011">
        <v>0.87816980300746095</v>
      </c>
      <c r="J4011">
        <f t="shared" si="124"/>
        <v>0.92050485345244026</v>
      </c>
      <c r="K4011">
        <f t="shared" si="125"/>
        <v>0.70710678118654757</v>
      </c>
    </row>
    <row r="4012" spans="1:11" x14ac:dyDescent="0.25">
      <c r="A4012">
        <v>3999</v>
      </c>
      <c r="B4012">
        <v>67</v>
      </c>
      <c r="C4012">
        <v>45</v>
      </c>
      <c r="D4012">
        <v>-500000</v>
      </c>
      <c r="E4012">
        <v>1629081.70652021</v>
      </c>
      <c r="F4012">
        <v>1629081.70652021</v>
      </c>
      <c r="G4012">
        <v>5388160.9165204298</v>
      </c>
      <c r="H4012">
        <v>2303869.4435747899</v>
      </c>
      <c r="I4012">
        <v>0.84894835867333196</v>
      </c>
      <c r="J4012">
        <f t="shared" si="124"/>
        <v>0.92050485345244026</v>
      </c>
      <c r="K4012">
        <f t="shared" si="125"/>
        <v>0.70710678118654757</v>
      </c>
    </row>
    <row r="4013" spans="1:11" x14ac:dyDescent="0.25">
      <c r="A4013">
        <v>4000</v>
      </c>
      <c r="B4013">
        <v>67</v>
      </c>
      <c r="C4013">
        <v>45</v>
      </c>
      <c r="D4013">
        <v>-750000</v>
      </c>
      <c r="E4013">
        <v>1560009.54887635</v>
      </c>
      <c r="F4013">
        <v>1560009.54887635</v>
      </c>
      <c r="G4013">
        <v>5158034.7031573197</v>
      </c>
      <c r="H4013">
        <v>2206186.6614524699</v>
      </c>
      <c r="I4013">
        <v>0.778057931437516</v>
      </c>
      <c r="J4013">
        <f t="shared" si="124"/>
        <v>0.92050485345244026</v>
      </c>
      <c r="K4013">
        <f t="shared" si="125"/>
        <v>0.70710678118654757</v>
      </c>
    </row>
    <row r="4014" spans="1:11" x14ac:dyDescent="0.25">
      <c r="A4014">
        <v>4001</v>
      </c>
      <c r="B4014">
        <v>67</v>
      </c>
      <c r="C4014">
        <v>45</v>
      </c>
      <c r="D4014">
        <v>-1000000</v>
      </c>
      <c r="E4014">
        <v>1490937.3912324901</v>
      </c>
      <c r="F4014">
        <v>1490937.3912324901</v>
      </c>
      <c r="G4014">
        <v>4927908.4897942096</v>
      </c>
      <c r="H4014">
        <v>2108503.8793301499</v>
      </c>
      <c r="I4014">
        <v>0.71025776648671302</v>
      </c>
      <c r="J4014">
        <f t="shared" si="124"/>
        <v>0.92050485345244026</v>
      </c>
      <c r="K4014">
        <f t="shared" si="125"/>
        <v>0.70710678118654757</v>
      </c>
    </row>
    <row r="4015" spans="1:11" x14ac:dyDescent="0.25">
      <c r="A4015">
        <v>4002</v>
      </c>
      <c r="B4015">
        <v>68</v>
      </c>
      <c r="C4015">
        <v>45</v>
      </c>
      <c r="D4015">
        <v>-100</v>
      </c>
      <c r="E4015">
        <v>1694340.7498406</v>
      </c>
      <c r="F4015">
        <v>1694340.7498406</v>
      </c>
      <c r="G4015">
        <v>5891000.2900863998</v>
      </c>
      <c r="H4015">
        <v>2396159.6677059801</v>
      </c>
      <c r="I4015">
        <v>0.99996855250762096</v>
      </c>
      <c r="J4015">
        <f t="shared" si="124"/>
        <v>0.92718385456678742</v>
      </c>
      <c r="K4015">
        <f t="shared" si="125"/>
        <v>0.70710678118654757</v>
      </c>
    </row>
    <row r="4016" spans="1:11" x14ac:dyDescent="0.25">
      <c r="A4016">
        <v>4003</v>
      </c>
      <c r="B4016">
        <v>68</v>
      </c>
      <c r="C4016">
        <v>45</v>
      </c>
      <c r="D4016">
        <v>-500</v>
      </c>
      <c r="E4016">
        <v>1694234.79509561</v>
      </c>
      <c r="F4016">
        <v>1694234.79509561</v>
      </c>
      <c r="G4016">
        <v>5890629.4165445799</v>
      </c>
      <c r="H4016">
        <v>2396009.82506862</v>
      </c>
      <c r="I4016">
        <v>0.99984276748293599</v>
      </c>
      <c r="J4016">
        <f t="shared" si="124"/>
        <v>0.92718385456678742</v>
      </c>
      <c r="K4016">
        <f t="shared" si="125"/>
        <v>0.70710678118654757</v>
      </c>
    </row>
    <row r="4017" spans="1:11" x14ac:dyDescent="0.25">
      <c r="A4017">
        <v>4004</v>
      </c>
      <c r="B4017">
        <v>68</v>
      </c>
      <c r="C4017">
        <v>45</v>
      </c>
      <c r="D4017">
        <v>-1000</v>
      </c>
      <c r="E4017">
        <v>1694102.3516643699</v>
      </c>
      <c r="F4017">
        <v>1694102.3516643699</v>
      </c>
      <c r="G4017">
        <v>5890165.8246172899</v>
      </c>
      <c r="H4017">
        <v>2395822.5217719101</v>
      </c>
      <c r="I4017">
        <v>0.99968554732794401</v>
      </c>
      <c r="J4017">
        <f t="shared" si="124"/>
        <v>0.92718385456678742</v>
      </c>
      <c r="K4017">
        <f t="shared" si="125"/>
        <v>0.70710678118654757</v>
      </c>
    </row>
    <row r="4018" spans="1:11" x14ac:dyDescent="0.25">
      <c r="A4018">
        <v>4005</v>
      </c>
      <c r="B4018">
        <v>68</v>
      </c>
      <c r="C4018">
        <v>45</v>
      </c>
      <c r="D4018">
        <v>-10000</v>
      </c>
      <c r="E4018">
        <v>1691718.3699020401</v>
      </c>
      <c r="F4018">
        <v>1691718.3699020401</v>
      </c>
      <c r="G4018">
        <v>5881821.1699261898</v>
      </c>
      <c r="H4018">
        <v>2392451.0624311701</v>
      </c>
      <c r="I4018">
        <v>0.99685769845229399</v>
      </c>
      <c r="J4018">
        <f t="shared" si="124"/>
        <v>0.92718385456678742</v>
      </c>
      <c r="K4018">
        <f t="shared" si="125"/>
        <v>0.70710678118654757</v>
      </c>
    </row>
    <row r="4019" spans="1:11" x14ac:dyDescent="0.25">
      <c r="A4019">
        <v>4006</v>
      </c>
      <c r="B4019">
        <v>68</v>
      </c>
      <c r="C4019">
        <v>45</v>
      </c>
      <c r="D4019">
        <v>-50000</v>
      </c>
      <c r="E4019">
        <v>1681122.89540277</v>
      </c>
      <c r="F4019">
        <v>1681122.89540277</v>
      </c>
      <c r="G4019">
        <v>5844733.8157435199</v>
      </c>
      <c r="H4019">
        <v>2377466.79869453</v>
      </c>
      <c r="I4019">
        <v>0.98433794054696699</v>
      </c>
      <c r="J4019">
        <f t="shared" si="124"/>
        <v>0.92718385456678742</v>
      </c>
      <c r="K4019">
        <f t="shared" si="125"/>
        <v>0.70710678118654757</v>
      </c>
    </row>
    <row r="4020" spans="1:11" x14ac:dyDescent="0.25">
      <c r="A4020">
        <v>4007</v>
      </c>
      <c r="B4020">
        <v>68</v>
      </c>
      <c r="C4020">
        <v>45</v>
      </c>
      <c r="D4020">
        <v>-100000</v>
      </c>
      <c r="E4020">
        <v>1667878.55227869</v>
      </c>
      <c r="F4020">
        <v>1667878.55227869</v>
      </c>
      <c r="G4020">
        <v>5798374.6230151802</v>
      </c>
      <c r="H4020">
        <v>2358736.4690237301</v>
      </c>
      <c r="I4020">
        <v>0.96879950180767105</v>
      </c>
      <c r="J4020">
        <f t="shared" si="124"/>
        <v>0.92718385456678742</v>
      </c>
      <c r="K4020">
        <f t="shared" si="125"/>
        <v>0.70710678118654757</v>
      </c>
    </row>
    <row r="4021" spans="1:11" x14ac:dyDescent="0.25">
      <c r="A4021">
        <v>4008</v>
      </c>
      <c r="B4021">
        <v>68</v>
      </c>
      <c r="C4021">
        <v>45</v>
      </c>
      <c r="D4021">
        <v>-200000</v>
      </c>
      <c r="E4021">
        <v>1641389.8660305401</v>
      </c>
      <c r="F4021">
        <v>1641389.8660305401</v>
      </c>
      <c r="G4021">
        <v>5705656.2375584999</v>
      </c>
      <c r="H4021">
        <v>2321275.8096821401</v>
      </c>
      <c r="I4021">
        <v>0.93809348647028401</v>
      </c>
      <c r="J4021">
        <f t="shared" si="124"/>
        <v>0.92718385456678742</v>
      </c>
      <c r="K4021">
        <f t="shared" si="125"/>
        <v>0.70710678118654757</v>
      </c>
    </row>
    <row r="4022" spans="1:11" x14ac:dyDescent="0.25">
      <c r="A4022">
        <v>4009</v>
      </c>
      <c r="B4022">
        <v>68</v>
      </c>
      <c r="C4022">
        <v>45</v>
      </c>
      <c r="D4022">
        <v>-300000</v>
      </c>
      <c r="E4022">
        <v>1614901.1797823799</v>
      </c>
      <c r="F4022">
        <v>1614901.1797823799</v>
      </c>
      <c r="G4022">
        <v>5612937.8521018196</v>
      </c>
      <c r="H4022">
        <v>2283815.1503405501</v>
      </c>
      <c r="I4022">
        <v>0.907881953987838</v>
      </c>
      <c r="J4022">
        <f t="shared" si="124"/>
        <v>0.92718385456678742</v>
      </c>
      <c r="K4022">
        <f t="shared" si="125"/>
        <v>0.70710678118654757</v>
      </c>
    </row>
    <row r="4023" spans="1:11" x14ac:dyDescent="0.25">
      <c r="A4023">
        <v>4010</v>
      </c>
      <c r="B4023">
        <v>68</v>
      </c>
      <c r="C4023">
        <v>45</v>
      </c>
      <c r="D4023">
        <v>-400000</v>
      </c>
      <c r="E4023">
        <v>1588412.4935342199</v>
      </c>
      <c r="F4023">
        <v>1588412.4935342199</v>
      </c>
      <c r="G4023">
        <v>5520219.4666451402</v>
      </c>
      <c r="H4023">
        <v>2246354.4909989601</v>
      </c>
      <c r="I4023">
        <v>0.87816490436033501</v>
      </c>
      <c r="J4023">
        <f t="shared" si="124"/>
        <v>0.92718385456678742</v>
      </c>
      <c r="K4023">
        <f t="shared" si="125"/>
        <v>0.70710678118654757</v>
      </c>
    </row>
    <row r="4024" spans="1:11" x14ac:dyDescent="0.25">
      <c r="A4024">
        <v>4011</v>
      </c>
      <c r="B4024">
        <v>68</v>
      </c>
      <c r="C4024">
        <v>45</v>
      </c>
      <c r="D4024">
        <v>-500000</v>
      </c>
      <c r="E4024">
        <v>1561923.8072860599</v>
      </c>
      <c r="F4024">
        <v>1561923.8072860599</v>
      </c>
      <c r="G4024">
        <v>5427501.0811884701</v>
      </c>
      <c r="H4024">
        <v>2208893.8316573701</v>
      </c>
      <c r="I4024">
        <v>0.84894233758777204</v>
      </c>
      <c r="J4024">
        <f t="shared" si="124"/>
        <v>0.92718385456678742</v>
      </c>
      <c r="K4024">
        <f t="shared" si="125"/>
        <v>0.70710678118654757</v>
      </c>
    </row>
    <row r="4025" spans="1:11" x14ac:dyDescent="0.25">
      <c r="A4025">
        <v>4012</v>
      </c>
      <c r="B4025">
        <v>68</v>
      </c>
      <c r="C4025">
        <v>45</v>
      </c>
      <c r="D4025">
        <v>-750000</v>
      </c>
      <c r="E4025">
        <v>1495702.09166567</v>
      </c>
      <c r="F4025">
        <v>1495702.09166566</v>
      </c>
      <c r="G4025">
        <v>5195705.1175467698</v>
      </c>
      <c r="H4025">
        <v>2115242.1833033902</v>
      </c>
      <c r="I4025">
        <v>0.77804928314673605</v>
      </c>
      <c r="J4025">
        <f t="shared" si="124"/>
        <v>0.92718385456678742</v>
      </c>
      <c r="K4025">
        <f t="shared" si="125"/>
        <v>0.70710678118654757</v>
      </c>
    </row>
    <row r="4026" spans="1:11" x14ac:dyDescent="0.25">
      <c r="A4026">
        <v>4013</v>
      </c>
      <c r="B4026">
        <v>68</v>
      </c>
      <c r="C4026">
        <v>45</v>
      </c>
      <c r="D4026">
        <v>-1000000</v>
      </c>
      <c r="E4026">
        <v>1429480.3760452699</v>
      </c>
      <c r="F4026">
        <v>1429480.3760452699</v>
      </c>
      <c r="G4026">
        <v>4963909.1539050704</v>
      </c>
      <c r="H4026">
        <v>2021590.53494941</v>
      </c>
      <c r="I4026">
        <v>0.71024674654908604</v>
      </c>
      <c r="J4026">
        <f t="shared" si="124"/>
        <v>0.92718385456678742</v>
      </c>
      <c r="K4026">
        <f t="shared" si="125"/>
        <v>0.70710678118654757</v>
      </c>
    </row>
    <row r="4027" spans="1:11" x14ac:dyDescent="0.25">
      <c r="A4027">
        <v>4014</v>
      </c>
      <c r="B4027">
        <v>69</v>
      </c>
      <c r="C4027">
        <v>45</v>
      </c>
      <c r="D4027">
        <v>-100</v>
      </c>
      <c r="E4027">
        <v>1620958.5298734901</v>
      </c>
      <c r="F4027">
        <v>1620958.5298734901</v>
      </c>
      <c r="G4027">
        <v>5931879.5619528098</v>
      </c>
      <c r="H4027">
        <v>2292381.53699145</v>
      </c>
      <c r="I4027">
        <v>0.999968551247436</v>
      </c>
      <c r="J4027">
        <f t="shared" si="124"/>
        <v>0.93358042649720174</v>
      </c>
      <c r="K4027">
        <f t="shared" si="125"/>
        <v>0.70710678118654757</v>
      </c>
    </row>
    <row r="4028" spans="1:11" x14ac:dyDescent="0.25">
      <c r="A4028">
        <v>4015</v>
      </c>
      <c r="B4028">
        <v>69</v>
      </c>
      <c r="C4028">
        <v>45</v>
      </c>
      <c r="D4028">
        <v>-500</v>
      </c>
      <c r="E4028">
        <v>1620857.16811058</v>
      </c>
      <c r="F4028">
        <v>1620857.16811058</v>
      </c>
      <c r="G4028">
        <v>5931506.1297822101</v>
      </c>
      <c r="H4028">
        <v>2292238.1898116302</v>
      </c>
      <c r="I4028">
        <v>0.999842761182405</v>
      </c>
      <c r="J4028">
        <f t="shared" si="124"/>
        <v>0.93358042649720174</v>
      </c>
      <c r="K4028">
        <f t="shared" si="125"/>
        <v>0.70710678118654757</v>
      </c>
    </row>
    <row r="4029" spans="1:11" x14ac:dyDescent="0.25">
      <c r="A4029">
        <v>4016</v>
      </c>
      <c r="B4029">
        <v>69</v>
      </c>
      <c r="C4029">
        <v>45</v>
      </c>
      <c r="D4029">
        <v>-1000</v>
      </c>
      <c r="E4029">
        <v>1620730.4659069399</v>
      </c>
      <c r="F4029">
        <v>1620730.4659069399</v>
      </c>
      <c r="G4029">
        <v>5931039.3395689698</v>
      </c>
      <c r="H4029">
        <v>2292059.0058368598</v>
      </c>
      <c r="I4029">
        <v>0.99968553472786803</v>
      </c>
      <c r="J4029">
        <f t="shared" si="124"/>
        <v>0.93358042649720174</v>
      </c>
      <c r="K4029">
        <f t="shared" si="125"/>
        <v>0.70710678118654757</v>
      </c>
    </row>
    <row r="4030" spans="1:11" x14ac:dyDescent="0.25">
      <c r="A4030">
        <v>4017</v>
      </c>
      <c r="B4030">
        <v>69</v>
      </c>
      <c r="C4030">
        <v>45</v>
      </c>
      <c r="D4030">
        <v>-10000</v>
      </c>
      <c r="E4030">
        <v>1618449.8262413901</v>
      </c>
      <c r="F4030">
        <v>1618449.8262413801</v>
      </c>
      <c r="G4030">
        <v>5922637.1157304896</v>
      </c>
      <c r="H4030">
        <v>2288833.69429095</v>
      </c>
      <c r="I4030">
        <v>0.99685757262900399</v>
      </c>
      <c r="J4030">
        <f t="shared" si="124"/>
        <v>0.93358042649720174</v>
      </c>
      <c r="K4030">
        <f t="shared" si="125"/>
        <v>0.70710678118654757</v>
      </c>
    </row>
    <row r="4031" spans="1:11" x14ac:dyDescent="0.25">
      <c r="A4031">
        <v>4018</v>
      </c>
      <c r="B4031">
        <v>69</v>
      </c>
      <c r="C4031">
        <v>45</v>
      </c>
      <c r="D4031">
        <v>-50000</v>
      </c>
      <c r="E4031">
        <v>1608313.6499500501</v>
      </c>
      <c r="F4031">
        <v>1608313.6499500501</v>
      </c>
      <c r="G4031">
        <v>5885293.8986705998</v>
      </c>
      <c r="H4031">
        <v>2274498.9763091402</v>
      </c>
      <c r="I4031">
        <v>0.98433731537425995</v>
      </c>
      <c r="J4031">
        <f t="shared" si="124"/>
        <v>0.93358042649720174</v>
      </c>
      <c r="K4031">
        <f t="shared" si="125"/>
        <v>0.70710678118654757</v>
      </c>
    </row>
    <row r="4032" spans="1:11" x14ac:dyDescent="0.25">
      <c r="A4032">
        <v>4019</v>
      </c>
      <c r="B4032">
        <v>69</v>
      </c>
      <c r="C4032">
        <v>45</v>
      </c>
      <c r="D4032">
        <v>-100000</v>
      </c>
      <c r="E4032">
        <v>1595643.4295858799</v>
      </c>
      <c r="F4032">
        <v>1595643.4295858799</v>
      </c>
      <c r="G4032">
        <v>5838614.8773457399</v>
      </c>
      <c r="H4032">
        <v>2256580.5788318701</v>
      </c>
      <c r="I4032">
        <v>0.96879826132160896</v>
      </c>
      <c r="J4032">
        <f t="shared" si="124"/>
        <v>0.93358042649720174</v>
      </c>
      <c r="K4032">
        <f t="shared" si="125"/>
        <v>0.70710678118654757</v>
      </c>
    </row>
    <row r="4033" spans="1:11" x14ac:dyDescent="0.25">
      <c r="A4033">
        <v>4020</v>
      </c>
      <c r="B4033">
        <v>69</v>
      </c>
      <c r="C4033">
        <v>45</v>
      </c>
      <c r="D4033">
        <v>-200000</v>
      </c>
      <c r="E4033">
        <v>1570302.9888575401</v>
      </c>
      <c r="F4033">
        <v>1570302.9888575401</v>
      </c>
      <c r="G4033">
        <v>5745256.83469602</v>
      </c>
      <c r="H4033">
        <v>2220743.7838773401</v>
      </c>
      <c r="I4033">
        <v>0.93809104493557405</v>
      </c>
      <c r="J4033">
        <f t="shared" si="124"/>
        <v>0.93358042649720174</v>
      </c>
      <c r="K4033">
        <f t="shared" si="125"/>
        <v>0.70710678118654757</v>
      </c>
    </row>
    <row r="4034" spans="1:11" x14ac:dyDescent="0.25">
      <c r="A4034">
        <v>4021</v>
      </c>
      <c r="B4034">
        <v>69</v>
      </c>
      <c r="C4034">
        <v>45</v>
      </c>
      <c r="D4034">
        <v>-300000</v>
      </c>
      <c r="E4034">
        <v>1544962.5481292</v>
      </c>
      <c r="F4034">
        <v>1544962.5481292</v>
      </c>
      <c r="G4034">
        <v>5651898.7920463001</v>
      </c>
      <c r="H4034">
        <v>2184906.9889228102</v>
      </c>
      <c r="I4034">
        <v>0.90787835084189294</v>
      </c>
      <c r="J4034">
        <f t="shared" ref="J4034:J4097" si="126">SIN(B4034*PI()/180)</f>
        <v>0.93358042649720174</v>
      </c>
      <c r="K4034">
        <f t="shared" ref="K4034:K4097" si="127">COS(C4034*PI()/180)</f>
        <v>0.70710678118654757</v>
      </c>
    </row>
    <row r="4035" spans="1:11" x14ac:dyDescent="0.25">
      <c r="A4035">
        <v>4022</v>
      </c>
      <c r="B4035">
        <v>69</v>
      </c>
      <c r="C4035">
        <v>45</v>
      </c>
      <c r="D4035">
        <v>-400000</v>
      </c>
      <c r="E4035">
        <v>1519622.1074008599</v>
      </c>
      <c r="F4035">
        <v>1519622.1074008599</v>
      </c>
      <c r="G4035">
        <v>5558540.7493965803</v>
      </c>
      <c r="H4035">
        <v>2149070.1939682802</v>
      </c>
      <c r="I4035">
        <v>0.87816017904056898</v>
      </c>
      <c r="J4035">
        <f t="shared" si="126"/>
        <v>0.93358042649720174</v>
      </c>
      <c r="K4035">
        <f t="shared" si="127"/>
        <v>0.70710678118654757</v>
      </c>
    </row>
    <row r="4036" spans="1:11" x14ac:dyDescent="0.25">
      <c r="A4036">
        <v>4023</v>
      </c>
      <c r="B4036">
        <v>69</v>
      </c>
      <c r="C4036">
        <v>45</v>
      </c>
      <c r="D4036">
        <v>-500000</v>
      </c>
      <c r="E4036">
        <v>1494281.6666725201</v>
      </c>
      <c r="F4036">
        <v>1494281.6666725201</v>
      </c>
      <c r="G4036">
        <v>5465182.7067468604</v>
      </c>
      <c r="H4036">
        <v>2113233.3990137498</v>
      </c>
      <c r="I4036">
        <v>0.84893652953159904</v>
      </c>
      <c r="J4036">
        <f t="shared" si="126"/>
        <v>0.93358042649720174</v>
      </c>
      <c r="K4036">
        <f t="shared" si="127"/>
        <v>0.70710678118654757</v>
      </c>
    </row>
    <row r="4037" spans="1:11" x14ac:dyDescent="0.25">
      <c r="A4037">
        <v>4024</v>
      </c>
      <c r="B4037">
        <v>69</v>
      </c>
      <c r="C4037">
        <v>45</v>
      </c>
      <c r="D4037">
        <v>-750000</v>
      </c>
      <c r="E4037">
        <v>1430930.5648516701</v>
      </c>
      <c r="F4037">
        <v>1430930.5648516701</v>
      </c>
      <c r="G4037">
        <v>5231787.6001225598</v>
      </c>
      <c r="H4037">
        <v>2023641.41162743</v>
      </c>
      <c r="I4037">
        <v>0.77804094078822905</v>
      </c>
      <c r="J4037">
        <f t="shared" si="126"/>
        <v>0.93358042649720174</v>
      </c>
      <c r="K4037">
        <f t="shared" si="127"/>
        <v>0.70710678118654757</v>
      </c>
    </row>
    <row r="4038" spans="1:11" x14ac:dyDescent="0.25">
      <c r="A4038">
        <v>4025</v>
      </c>
      <c r="B4038">
        <v>69</v>
      </c>
      <c r="C4038">
        <v>45</v>
      </c>
      <c r="D4038">
        <v>-1000000</v>
      </c>
      <c r="E4038">
        <v>1367579.46303082</v>
      </c>
      <c r="F4038">
        <v>1367579.46303082</v>
      </c>
      <c r="G4038">
        <v>4998392.4934982602</v>
      </c>
      <c r="H4038">
        <v>1934049.4242411</v>
      </c>
      <c r="I4038">
        <v>0.71023611637207995</v>
      </c>
      <c r="J4038">
        <f t="shared" si="126"/>
        <v>0.93358042649720174</v>
      </c>
      <c r="K4038">
        <f t="shared" si="127"/>
        <v>0.70710678118654757</v>
      </c>
    </row>
    <row r="4039" spans="1:11" x14ac:dyDescent="0.25">
      <c r="A4039">
        <v>4026</v>
      </c>
      <c r="B4039">
        <v>70</v>
      </c>
      <c r="C4039">
        <v>45</v>
      </c>
      <c r="D4039">
        <v>-100</v>
      </c>
      <c r="E4039">
        <v>1547074.29307447</v>
      </c>
      <c r="F4039">
        <v>1547074.29307447</v>
      </c>
      <c r="G4039">
        <v>5970946.0378564801</v>
      </c>
      <c r="H4039">
        <v>2187893.4472646802</v>
      </c>
      <c r="I4039">
        <v>0.99996855003503804</v>
      </c>
      <c r="J4039">
        <f t="shared" si="126"/>
        <v>0.93969262078590832</v>
      </c>
      <c r="K4039">
        <f t="shared" si="127"/>
        <v>0.70710678118654757</v>
      </c>
    </row>
    <row r="4040" spans="1:11" x14ac:dyDescent="0.25">
      <c r="A4040">
        <v>4027</v>
      </c>
      <c r="B4040">
        <v>70</v>
      </c>
      <c r="C4040">
        <v>45</v>
      </c>
      <c r="D4040">
        <v>-500</v>
      </c>
      <c r="E4040">
        <v>1546977.5551694101</v>
      </c>
      <c r="F4040">
        <v>1546977.5551694101</v>
      </c>
      <c r="G4040">
        <v>5970570.1608081702</v>
      </c>
      <c r="H4040">
        <v>2187756.6392073501</v>
      </c>
      <c r="I4040">
        <v>0.99984275512079601</v>
      </c>
      <c r="J4040">
        <f t="shared" si="126"/>
        <v>0.93969262078590832</v>
      </c>
      <c r="K4040">
        <f t="shared" si="127"/>
        <v>0.70710678118654757</v>
      </c>
    </row>
    <row r="4041" spans="1:11" x14ac:dyDescent="0.25">
      <c r="A4041">
        <v>4028</v>
      </c>
      <c r="B4041">
        <v>70</v>
      </c>
      <c r="C4041">
        <v>45</v>
      </c>
      <c r="D4041">
        <v>-1000</v>
      </c>
      <c r="E4041">
        <v>1546856.63278809</v>
      </c>
      <c r="F4041">
        <v>1546856.63278809</v>
      </c>
      <c r="G4041">
        <v>5970100.3144977698</v>
      </c>
      <c r="H4041">
        <v>2187585.6291356902</v>
      </c>
      <c r="I4041">
        <v>0.99968552260559795</v>
      </c>
      <c r="J4041">
        <f t="shared" si="126"/>
        <v>0.93969262078590832</v>
      </c>
      <c r="K4041">
        <f t="shared" si="127"/>
        <v>0.70710678118654757</v>
      </c>
    </row>
    <row r="4042" spans="1:11" x14ac:dyDescent="0.25">
      <c r="A4042">
        <v>4029</v>
      </c>
      <c r="B4042">
        <v>70</v>
      </c>
      <c r="C4042">
        <v>45</v>
      </c>
      <c r="D4042">
        <v>-10000</v>
      </c>
      <c r="E4042">
        <v>1544680.02992425</v>
      </c>
      <c r="F4042">
        <v>1544680.02992425</v>
      </c>
      <c r="G4042">
        <v>5961643.0809107004</v>
      </c>
      <c r="H4042">
        <v>2184507.4478457598</v>
      </c>
      <c r="I4042">
        <v>0.99685745157701799</v>
      </c>
      <c r="J4042">
        <f t="shared" si="126"/>
        <v>0.93969262078590832</v>
      </c>
      <c r="K4042">
        <f t="shared" si="127"/>
        <v>0.70710678118654757</v>
      </c>
    </row>
    <row r="4043" spans="1:11" x14ac:dyDescent="0.25">
      <c r="A4043">
        <v>4030</v>
      </c>
      <c r="B4043">
        <v>70</v>
      </c>
      <c r="C4043">
        <v>45</v>
      </c>
      <c r="D4043">
        <v>-50000</v>
      </c>
      <c r="E4043">
        <v>1535006.2394183299</v>
      </c>
      <c r="F4043">
        <v>1535006.2394183299</v>
      </c>
      <c r="G4043">
        <v>5924055.3760792604</v>
      </c>
      <c r="H4043">
        <v>2170826.6421127301</v>
      </c>
      <c r="I4043">
        <v>0.98433671390806998</v>
      </c>
      <c r="J4043">
        <f t="shared" si="126"/>
        <v>0.93969262078590832</v>
      </c>
      <c r="K4043">
        <f t="shared" si="127"/>
        <v>0.70710678118654757</v>
      </c>
    </row>
    <row r="4044" spans="1:11" x14ac:dyDescent="0.25">
      <c r="A4044">
        <v>4031</v>
      </c>
      <c r="B4044">
        <v>70</v>
      </c>
      <c r="C4044">
        <v>45</v>
      </c>
      <c r="D4044">
        <v>-100000</v>
      </c>
      <c r="E4044">
        <v>1522914.0012859399</v>
      </c>
      <c r="F4044">
        <v>1522914.0012859399</v>
      </c>
      <c r="G4044">
        <v>5877070.7450399697</v>
      </c>
      <c r="H4044">
        <v>2153725.6349464501</v>
      </c>
      <c r="I4044">
        <v>0.96879706787358999</v>
      </c>
      <c r="J4044">
        <f t="shared" si="126"/>
        <v>0.93969262078590832</v>
      </c>
      <c r="K4044">
        <f t="shared" si="127"/>
        <v>0.70710678118654757</v>
      </c>
    </row>
    <row r="4045" spans="1:11" x14ac:dyDescent="0.25">
      <c r="A4045">
        <v>4032</v>
      </c>
      <c r="B4045">
        <v>70</v>
      </c>
      <c r="C4045">
        <v>45</v>
      </c>
      <c r="D4045">
        <v>-200000</v>
      </c>
      <c r="E4045">
        <v>1498729.52502114</v>
      </c>
      <c r="F4045">
        <v>1498729.52502114</v>
      </c>
      <c r="G4045">
        <v>5783101.4829613799</v>
      </c>
      <c r="H4045">
        <v>2119523.62061388</v>
      </c>
      <c r="I4045">
        <v>0.93808869597697497</v>
      </c>
      <c r="J4045">
        <f t="shared" si="126"/>
        <v>0.93969262078590832</v>
      </c>
      <c r="K4045">
        <f t="shared" si="127"/>
        <v>0.70710678118654757</v>
      </c>
    </row>
    <row r="4046" spans="1:11" x14ac:dyDescent="0.25">
      <c r="A4046">
        <v>4033</v>
      </c>
      <c r="B4046">
        <v>70</v>
      </c>
      <c r="C4046">
        <v>45</v>
      </c>
      <c r="D4046">
        <v>-300000</v>
      </c>
      <c r="E4046">
        <v>1474545.0487563401</v>
      </c>
      <c r="F4046">
        <v>1474545.0487563401</v>
      </c>
      <c r="G4046">
        <v>5689132.2208827902</v>
      </c>
      <c r="H4046">
        <v>2085321.6062813201</v>
      </c>
      <c r="I4046">
        <v>0.90787488431015395</v>
      </c>
      <c r="J4046">
        <f t="shared" si="126"/>
        <v>0.93969262078590832</v>
      </c>
      <c r="K4046">
        <f t="shared" si="127"/>
        <v>0.70710678118654757</v>
      </c>
    </row>
    <row r="4047" spans="1:11" x14ac:dyDescent="0.25">
      <c r="A4047">
        <v>4034</v>
      </c>
      <c r="B4047">
        <v>70</v>
      </c>
      <c r="C4047">
        <v>45</v>
      </c>
      <c r="D4047">
        <v>-400000</v>
      </c>
      <c r="E4047">
        <v>1450360.5724915401</v>
      </c>
      <c r="F4047">
        <v>1450360.5724915401</v>
      </c>
      <c r="G4047">
        <v>5595162.9588042004</v>
      </c>
      <c r="H4047">
        <v>2051119.59194875</v>
      </c>
      <c r="I4047">
        <v>0.87815563287312703</v>
      </c>
      <c r="J4047">
        <f t="shared" si="126"/>
        <v>0.93969262078590832</v>
      </c>
      <c r="K4047">
        <f t="shared" si="127"/>
        <v>0.70710678118654757</v>
      </c>
    </row>
    <row r="4048" spans="1:11" x14ac:dyDescent="0.25">
      <c r="A4048">
        <v>4035</v>
      </c>
      <c r="B4048">
        <v>70</v>
      </c>
      <c r="C4048">
        <v>45</v>
      </c>
      <c r="D4048">
        <v>-500000</v>
      </c>
      <c r="E4048">
        <v>1426176.0962267499</v>
      </c>
      <c r="F4048">
        <v>1426176.0962267499</v>
      </c>
      <c r="G4048">
        <v>5501193.6967256004</v>
      </c>
      <c r="H4048">
        <v>2016917.5776161801</v>
      </c>
      <c r="I4048">
        <v>0.848930941665895</v>
      </c>
      <c r="J4048">
        <f t="shared" si="126"/>
        <v>0.93969262078590832</v>
      </c>
      <c r="K4048">
        <f t="shared" si="127"/>
        <v>0.70710678118654757</v>
      </c>
    </row>
    <row r="4049" spans="1:11" x14ac:dyDescent="0.25">
      <c r="A4049">
        <v>4036</v>
      </c>
      <c r="B4049">
        <v>70</v>
      </c>
      <c r="C4049">
        <v>45</v>
      </c>
      <c r="D4049">
        <v>-750000</v>
      </c>
      <c r="E4049">
        <v>1365714.9055647501</v>
      </c>
      <c r="F4049">
        <v>1365714.9055647501</v>
      </c>
      <c r="G4049">
        <v>5266270.5415291302</v>
      </c>
      <c r="H4049">
        <v>1931412.5417847601</v>
      </c>
      <c r="I4049">
        <v>0.77803291465316504</v>
      </c>
      <c r="J4049">
        <f t="shared" si="126"/>
        <v>0.93969262078590832</v>
      </c>
      <c r="K4049">
        <f t="shared" si="127"/>
        <v>0.70710678118654757</v>
      </c>
    </row>
    <row r="4050" spans="1:11" x14ac:dyDescent="0.25">
      <c r="A4050">
        <v>4037</v>
      </c>
      <c r="B4050">
        <v>70</v>
      </c>
      <c r="C4050">
        <v>45</v>
      </c>
      <c r="D4050">
        <v>-1000000</v>
      </c>
      <c r="E4050">
        <v>1305253.71490276</v>
      </c>
      <c r="F4050">
        <v>1305253.71490276</v>
      </c>
      <c r="G4050">
        <v>5031347.3863326497</v>
      </c>
      <c r="H4050">
        <v>1845907.5059533501</v>
      </c>
      <c r="I4050">
        <v>0.71022588907664996</v>
      </c>
      <c r="J4050">
        <f t="shared" si="126"/>
        <v>0.93969262078590832</v>
      </c>
      <c r="K4050">
        <f t="shared" si="127"/>
        <v>0.70710678118654757</v>
      </c>
    </row>
    <row r="4051" spans="1:11" x14ac:dyDescent="0.25">
      <c r="A4051">
        <v>4038</v>
      </c>
      <c r="B4051">
        <v>71</v>
      </c>
      <c r="C4051">
        <v>45</v>
      </c>
      <c r="D4051">
        <v>-100</v>
      </c>
      <c r="E4051">
        <v>1472710.7751905399</v>
      </c>
      <c r="F4051">
        <v>1472710.7751905399</v>
      </c>
      <c r="G4051">
        <v>6008187.2155638197</v>
      </c>
      <c r="H4051">
        <v>2082727.55172746</v>
      </c>
      <c r="I4051">
        <v>0.99996854887192199</v>
      </c>
      <c r="J4051">
        <f t="shared" si="126"/>
        <v>0.94551857559931674</v>
      </c>
      <c r="K4051">
        <f t="shared" si="127"/>
        <v>0.70710678118654757</v>
      </c>
    </row>
    <row r="4052" spans="1:11" x14ac:dyDescent="0.25">
      <c r="A4052">
        <v>4039</v>
      </c>
      <c r="B4052">
        <v>71</v>
      </c>
      <c r="C4052">
        <v>45</v>
      </c>
      <c r="D4052">
        <v>-500</v>
      </c>
      <c r="E4052">
        <v>1472618.69061064</v>
      </c>
      <c r="F4052">
        <v>1472618.69061064</v>
      </c>
      <c r="G4052">
        <v>6007809.00813358</v>
      </c>
      <c r="H4052">
        <v>2082597.3244656799</v>
      </c>
      <c r="I4052">
        <v>0.99984274930557704</v>
      </c>
      <c r="J4052">
        <f t="shared" si="126"/>
        <v>0.94551857559931674</v>
      </c>
      <c r="K4052">
        <f t="shared" si="127"/>
        <v>0.70710678118654757</v>
      </c>
    </row>
    <row r="4053" spans="1:11" x14ac:dyDescent="0.25">
      <c r="A4053">
        <v>4040</v>
      </c>
      <c r="B4053">
        <v>71</v>
      </c>
      <c r="C4053">
        <v>45</v>
      </c>
      <c r="D4053">
        <v>-1000</v>
      </c>
      <c r="E4053">
        <v>1472503.58488576</v>
      </c>
      <c r="F4053">
        <v>1472503.58488576</v>
      </c>
      <c r="G4053">
        <v>6007336.2488457803</v>
      </c>
      <c r="H4053">
        <v>2082434.54038845</v>
      </c>
      <c r="I4053">
        <v>0.99968551097606995</v>
      </c>
      <c r="J4053">
        <f t="shared" si="126"/>
        <v>0.94551857559931674</v>
      </c>
      <c r="K4053">
        <f t="shared" si="127"/>
        <v>0.70710678118654757</v>
      </c>
    </row>
    <row r="4054" spans="1:11" x14ac:dyDescent="0.25">
      <c r="A4054">
        <v>4041</v>
      </c>
      <c r="B4054">
        <v>71</v>
      </c>
      <c r="C4054">
        <v>45</v>
      </c>
      <c r="D4054">
        <v>-10000</v>
      </c>
      <c r="E4054">
        <v>1470431.6818379699</v>
      </c>
      <c r="F4054">
        <v>1470431.6818379699</v>
      </c>
      <c r="G4054">
        <v>5998826.5816653902</v>
      </c>
      <c r="H4054">
        <v>2079504.4269983401</v>
      </c>
      <c r="I4054">
        <v>0.99685733544550303</v>
      </c>
      <c r="J4054">
        <f t="shared" si="126"/>
        <v>0.94551857559931674</v>
      </c>
      <c r="K4054">
        <f t="shared" si="127"/>
        <v>0.70710678118654757</v>
      </c>
    </row>
    <row r="4055" spans="1:11" x14ac:dyDescent="0.25">
      <c r="A4055">
        <v>4042</v>
      </c>
      <c r="B4055">
        <v>71</v>
      </c>
      <c r="C4055">
        <v>45</v>
      </c>
      <c r="D4055">
        <v>-50000</v>
      </c>
      <c r="E4055">
        <v>1461223.2238477699</v>
      </c>
      <c r="F4055">
        <v>1461223.2238477699</v>
      </c>
      <c r="G4055">
        <v>5961005.83864142</v>
      </c>
      <c r="H4055">
        <v>2066481.70082005</v>
      </c>
      <c r="I4055">
        <v>0.98433613688961996</v>
      </c>
      <c r="J4055">
        <f t="shared" si="126"/>
        <v>0.94551857559931674</v>
      </c>
      <c r="K4055">
        <f t="shared" si="127"/>
        <v>0.70710678118654757</v>
      </c>
    </row>
    <row r="4056" spans="1:11" x14ac:dyDescent="0.25">
      <c r="A4056">
        <v>4043</v>
      </c>
      <c r="B4056">
        <v>71</v>
      </c>
      <c r="C4056">
        <v>45</v>
      </c>
      <c r="D4056">
        <v>-100000</v>
      </c>
      <c r="E4056">
        <v>1449712.65136001</v>
      </c>
      <c r="F4056">
        <v>1449712.65136001</v>
      </c>
      <c r="G4056">
        <v>5913729.9098614501</v>
      </c>
      <c r="H4056">
        <v>2050203.2930971901</v>
      </c>
      <c r="I4056">
        <v>0.96879592293450001</v>
      </c>
      <c r="J4056">
        <f t="shared" si="126"/>
        <v>0.94551857559931674</v>
      </c>
      <c r="K4056">
        <f t="shared" si="127"/>
        <v>0.70710678118654757</v>
      </c>
    </row>
    <row r="4057" spans="1:11" x14ac:dyDescent="0.25">
      <c r="A4057">
        <v>4044</v>
      </c>
      <c r="B4057">
        <v>71</v>
      </c>
      <c r="C4057">
        <v>45</v>
      </c>
      <c r="D4057">
        <v>-200000</v>
      </c>
      <c r="E4057">
        <v>1426691.5063845101</v>
      </c>
      <c r="F4057">
        <v>1426691.5063845101</v>
      </c>
      <c r="G4057">
        <v>5819178.0523015196</v>
      </c>
      <c r="H4057">
        <v>2017646.4776514799</v>
      </c>
      <c r="I4057">
        <v>0.93808644249003903</v>
      </c>
      <c r="J4057">
        <f t="shared" si="126"/>
        <v>0.94551857559931674</v>
      </c>
      <c r="K4057">
        <f t="shared" si="127"/>
        <v>0.70710678118654757</v>
      </c>
    </row>
    <row r="4058" spans="1:11" x14ac:dyDescent="0.25">
      <c r="A4058">
        <v>4045</v>
      </c>
      <c r="B4058">
        <v>71</v>
      </c>
      <c r="C4058">
        <v>45</v>
      </c>
      <c r="D4058">
        <v>-300000</v>
      </c>
      <c r="E4058">
        <v>1403670.3614090099</v>
      </c>
      <c r="F4058">
        <v>1403670.3614090099</v>
      </c>
      <c r="G4058">
        <v>5724626.1947415899</v>
      </c>
      <c r="H4058">
        <v>1985089.6622057599</v>
      </c>
      <c r="I4058">
        <v>0.90787155866661695</v>
      </c>
      <c r="J4058">
        <f t="shared" si="126"/>
        <v>0.94551857559931674</v>
      </c>
      <c r="K4058">
        <f t="shared" si="127"/>
        <v>0.70710678118654757</v>
      </c>
    </row>
    <row r="4059" spans="1:11" x14ac:dyDescent="0.25">
      <c r="A4059">
        <v>4046</v>
      </c>
      <c r="B4059">
        <v>71</v>
      </c>
      <c r="C4059">
        <v>45</v>
      </c>
      <c r="D4059">
        <v>-400000</v>
      </c>
      <c r="E4059">
        <v>1380649.2164334999</v>
      </c>
      <c r="F4059">
        <v>1380649.2164334999</v>
      </c>
      <c r="G4059">
        <v>5630074.3371816603</v>
      </c>
      <c r="H4059">
        <v>1952532.8467600499</v>
      </c>
      <c r="I4059">
        <v>0.878151271464232</v>
      </c>
      <c r="J4059">
        <f t="shared" si="126"/>
        <v>0.94551857559931674</v>
      </c>
      <c r="K4059">
        <f t="shared" si="127"/>
        <v>0.70710678118654757</v>
      </c>
    </row>
    <row r="4060" spans="1:11" x14ac:dyDescent="0.25">
      <c r="A4060">
        <v>4047</v>
      </c>
      <c r="B4060">
        <v>71</v>
      </c>
      <c r="C4060">
        <v>45</v>
      </c>
      <c r="D4060">
        <v>-500000</v>
      </c>
      <c r="E4060">
        <v>1357628.071458</v>
      </c>
      <c r="F4060">
        <v>1357628.071458</v>
      </c>
      <c r="G4060">
        <v>5535522.4796217298</v>
      </c>
      <c r="H4060">
        <v>1919976.0313143299</v>
      </c>
      <c r="I4060">
        <v>0.84892558088288606</v>
      </c>
      <c r="J4060">
        <f t="shared" si="126"/>
        <v>0.94551857559931674</v>
      </c>
      <c r="K4060">
        <f t="shared" si="127"/>
        <v>0.70710678118654757</v>
      </c>
    </row>
    <row r="4061" spans="1:11" x14ac:dyDescent="0.25">
      <c r="A4061">
        <v>4048</v>
      </c>
      <c r="B4061">
        <v>71</v>
      </c>
      <c r="C4061">
        <v>45</v>
      </c>
      <c r="D4061">
        <v>-750000</v>
      </c>
      <c r="E4061">
        <v>1300075.20901924</v>
      </c>
      <c r="F4061">
        <v>1300075.20901924</v>
      </c>
      <c r="G4061">
        <v>5299142.8357218998</v>
      </c>
      <c r="H4061">
        <v>1838583.9927000401</v>
      </c>
      <c r="I4061">
        <v>0.77802521464656105</v>
      </c>
      <c r="J4061">
        <f t="shared" si="126"/>
        <v>0.94551857559931674</v>
      </c>
      <c r="K4061">
        <f t="shared" si="127"/>
        <v>0.70710678118654757</v>
      </c>
    </row>
    <row r="4062" spans="1:11" x14ac:dyDescent="0.25">
      <c r="A4062">
        <v>4049</v>
      </c>
      <c r="B4062">
        <v>71</v>
      </c>
      <c r="C4062">
        <v>45</v>
      </c>
      <c r="D4062">
        <v>-1000000</v>
      </c>
      <c r="E4062">
        <v>1242522.34658047</v>
      </c>
      <c r="F4062">
        <v>1242522.34658047</v>
      </c>
      <c r="G4062">
        <v>5062763.1918220697</v>
      </c>
      <c r="H4062">
        <v>1757191.95408575</v>
      </c>
      <c r="I4062">
        <v>0.71021607729172398</v>
      </c>
      <c r="J4062">
        <f t="shared" si="126"/>
        <v>0.94551857559931674</v>
      </c>
      <c r="K4062">
        <f t="shared" si="127"/>
        <v>0.70710678118654757</v>
      </c>
    </row>
    <row r="4063" spans="1:11" x14ac:dyDescent="0.25">
      <c r="A4063">
        <v>4050</v>
      </c>
      <c r="B4063">
        <v>72</v>
      </c>
      <c r="C4063">
        <v>45</v>
      </c>
      <c r="D4063">
        <v>-100</v>
      </c>
      <c r="E4063">
        <v>1397890.88013247</v>
      </c>
      <c r="F4063">
        <v>1397890.88013247</v>
      </c>
      <c r="G4063">
        <v>6043591.1665911404</v>
      </c>
      <c r="H4063">
        <v>1976916.2414009999</v>
      </c>
      <c r="I4063">
        <v>0.99996854775952004</v>
      </c>
      <c r="J4063">
        <f t="shared" si="126"/>
        <v>0.95105651629515353</v>
      </c>
      <c r="K4063">
        <f t="shared" si="127"/>
        <v>0.70710678118654757</v>
      </c>
    </row>
    <row r="4064" spans="1:11" x14ac:dyDescent="0.25">
      <c r="A4064">
        <v>4051</v>
      </c>
      <c r="B4064">
        <v>72</v>
      </c>
      <c r="C4064">
        <v>45</v>
      </c>
      <c r="D4064">
        <v>-500</v>
      </c>
      <c r="E4064">
        <v>1397803.4769275801</v>
      </c>
      <c r="F4064">
        <v>1397803.4769275801</v>
      </c>
      <c r="G4064">
        <v>6043210.7439846201</v>
      </c>
      <c r="H4064">
        <v>1976792.6346032501</v>
      </c>
      <c r="I4064">
        <v>0.99984274374391802</v>
      </c>
      <c r="J4064">
        <f t="shared" si="126"/>
        <v>0.95105651629515353</v>
      </c>
      <c r="K4064">
        <f t="shared" si="127"/>
        <v>0.70710678118654757</v>
      </c>
    </row>
    <row r="4065" spans="1:11" x14ac:dyDescent="0.25">
      <c r="A4065">
        <v>4052</v>
      </c>
      <c r="B4065">
        <v>72</v>
      </c>
      <c r="C4065">
        <v>45</v>
      </c>
      <c r="D4065">
        <v>-1000</v>
      </c>
      <c r="E4065">
        <v>1397694.2229214699</v>
      </c>
      <c r="F4065">
        <v>1397694.2229214699</v>
      </c>
      <c r="G4065">
        <v>6042735.2157264696</v>
      </c>
      <c r="H4065">
        <v>1976638.1261060699</v>
      </c>
      <c r="I4065">
        <v>0.99968549985362098</v>
      </c>
      <c r="J4065">
        <f t="shared" si="126"/>
        <v>0.95105651629515353</v>
      </c>
      <c r="K4065">
        <f t="shared" si="127"/>
        <v>0.70710678118654757</v>
      </c>
    </row>
    <row r="4066" spans="1:11" x14ac:dyDescent="0.25">
      <c r="A4066">
        <v>4053</v>
      </c>
      <c r="B4066">
        <v>72</v>
      </c>
      <c r="C4066">
        <v>45</v>
      </c>
      <c r="D4066">
        <v>-10000</v>
      </c>
      <c r="E4066">
        <v>1395727.6508114501</v>
      </c>
      <c r="F4066">
        <v>1395727.6508114501</v>
      </c>
      <c r="G4066">
        <v>6034175.7070798203</v>
      </c>
      <c r="H4066">
        <v>1973856.9731566899</v>
      </c>
      <c r="I4066">
        <v>0.99685722437761304</v>
      </c>
      <c r="J4066">
        <f t="shared" si="126"/>
        <v>0.95105651629515353</v>
      </c>
      <c r="K4066">
        <f t="shared" si="127"/>
        <v>0.70710678118654757</v>
      </c>
    </row>
    <row r="4067" spans="1:11" x14ac:dyDescent="0.25">
      <c r="A4067">
        <v>4054</v>
      </c>
      <c r="B4067">
        <v>72</v>
      </c>
      <c r="C4067">
        <v>45</v>
      </c>
      <c r="D4067">
        <v>-50000</v>
      </c>
      <c r="E4067">
        <v>1386987.3303224701</v>
      </c>
      <c r="F4067">
        <v>1386987.3303224701</v>
      </c>
      <c r="G4067">
        <v>5996133.4464280102</v>
      </c>
      <c r="H4067">
        <v>1961496.29338169</v>
      </c>
      <c r="I4067">
        <v>0.98433558503024399</v>
      </c>
      <c r="J4067">
        <f t="shared" si="126"/>
        <v>0.95105651629515353</v>
      </c>
      <c r="K4067">
        <f t="shared" si="127"/>
        <v>0.70710678118654757</v>
      </c>
    </row>
    <row r="4068" spans="1:11" x14ac:dyDescent="0.25">
      <c r="A4068">
        <v>4055</v>
      </c>
      <c r="B4068">
        <v>72</v>
      </c>
      <c r="C4068">
        <v>45</v>
      </c>
      <c r="D4068">
        <v>-100000</v>
      </c>
      <c r="E4068">
        <v>1376061.9297112499</v>
      </c>
      <c r="F4068">
        <v>1376061.9297112499</v>
      </c>
      <c r="G4068">
        <v>5948580.62061325</v>
      </c>
      <c r="H4068">
        <v>1946045.4436629501</v>
      </c>
      <c r="I4068">
        <v>0.96879482791592697</v>
      </c>
      <c r="J4068">
        <f t="shared" si="126"/>
        <v>0.95105651629515353</v>
      </c>
      <c r="K4068">
        <f t="shared" si="127"/>
        <v>0.70710678118654757</v>
      </c>
    </row>
    <row r="4069" spans="1:11" x14ac:dyDescent="0.25">
      <c r="A4069">
        <v>4056</v>
      </c>
      <c r="B4069">
        <v>72</v>
      </c>
      <c r="C4069">
        <v>45</v>
      </c>
      <c r="D4069">
        <v>-200000</v>
      </c>
      <c r="E4069">
        <v>1354211.12848881</v>
      </c>
      <c r="F4069">
        <v>1354211.12848881</v>
      </c>
      <c r="G4069">
        <v>5853474.9689837396</v>
      </c>
      <c r="H4069">
        <v>1915143.7442254501</v>
      </c>
      <c r="I4069">
        <v>0.93808428725360304</v>
      </c>
      <c r="J4069">
        <f t="shared" si="126"/>
        <v>0.95105651629515353</v>
      </c>
      <c r="K4069">
        <f t="shared" si="127"/>
        <v>0.70710678118654757</v>
      </c>
    </row>
    <row r="4070" spans="1:11" x14ac:dyDescent="0.25">
      <c r="A4070">
        <v>4057</v>
      </c>
      <c r="B4070">
        <v>72</v>
      </c>
      <c r="C4070">
        <v>45</v>
      </c>
      <c r="D4070">
        <v>-300000</v>
      </c>
      <c r="E4070">
        <v>1332360.3272663699</v>
      </c>
      <c r="F4070">
        <v>1332360.3272663699</v>
      </c>
      <c r="G4070">
        <v>5758369.31735422</v>
      </c>
      <c r="H4070">
        <v>1884242.0447879599</v>
      </c>
      <c r="I4070">
        <v>0.907868378013029</v>
      </c>
      <c r="J4070">
        <f t="shared" si="126"/>
        <v>0.95105651629515353</v>
      </c>
      <c r="K4070">
        <f t="shared" si="127"/>
        <v>0.70710678118654757</v>
      </c>
    </row>
    <row r="4071" spans="1:11" x14ac:dyDescent="0.25">
      <c r="A4071">
        <v>4058</v>
      </c>
      <c r="B4071">
        <v>72</v>
      </c>
      <c r="C4071">
        <v>45</v>
      </c>
      <c r="D4071">
        <v>-400000</v>
      </c>
      <c r="E4071">
        <v>1310509.5260439301</v>
      </c>
      <c r="F4071">
        <v>1310509.5260439301</v>
      </c>
      <c r="G4071">
        <v>5663263.6657247096</v>
      </c>
      <c r="H4071">
        <v>1853340.3453504599</v>
      </c>
      <c r="I4071">
        <v>0.87814710019420505</v>
      </c>
      <c r="J4071">
        <f t="shared" si="126"/>
        <v>0.95105651629515353</v>
      </c>
      <c r="K4071">
        <f t="shared" si="127"/>
        <v>0.70710678118654757</v>
      </c>
    </row>
    <row r="4072" spans="1:11" x14ac:dyDescent="0.25">
      <c r="A4072">
        <v>4059</v>
      </c>
      <c r="B4072">
        <v>72</v>
      </c>
      <c r="C4072">
        <v>45</v>
      </c>
      <c r="D4072">
        <v>-500000</v>
      </c>
      <c r="E4072">
        <v>1288658.72482149</v>
      </c>
      <c r="F4072">
        <v>1288658.72482149</v>
      </c>
      <c r="G4072">
        <v>5568158.01409519</v>
      </c>
      <c r="H4072">
        <v>1822438.64591297</v>
      </c>
      <c r="I4072">
        <v>0.84892045379712999</v>
      </c>
      <c r="J4072">
        <f t="shared" si="126"/>
        <v>0.95105651629515353</v>
      </c>
      <c r="K4072">
        <f t="shared" si="127"/>
        <v>0.70710678118654757</v>
      </c>
    </row>
    <row r="4073" spans="1:11" x14ac:dyDescent="0.25">
      <c r="A4073">
        <v>4060</v>
      </c>
      <c r="B4073">
        <v>72</v>
      </c>
      <c r="C4073">
        <v>45</v>
      </c>
      <c r="D4073">
        <v>-750000</v>
      </c>
      <c r="E4073">
        <v>1234031.7217653899</v>
      </c>
      <c r="F4073">
        <v>1234031.7217653899</v>
      </c>
      <c r="G4073">
        <v>5330393.8850213997</v>
      </c>
      <c r="H4073">
        <v>1745184.39731923</v>
      </c>
      <c r="I4073">
        <v>0.77801785027459502</v>
      </c>
      <c r="J4073">
        <f t="shared" si="126"/>
        <v>0.95105651629515353</v>
      </c>
      <c r="K4073">
        <f t="shared" si="127"/>
        <v>0.70710678118654757</v>
      </c>
    </row>
    <row r="4074" spans="1:11" x14ac:dyDescent="0.25">
      <c r="A4074">
        <v>4061</v>
      </c>
      <c r="B4074">
        <v>72</v>
      </c>
      <c r="C4074">
        <v>45</v>
      </c>
      <c r="D4074">
        <v>-1000000</v>
      </c>
      <c r="E4074">
        <v>1179404.71870928</v>
      </c>
      <c r="F4074">
        <v>1179404.71870928</v>
      </c>
      <c r="G4074">
        <v>5092629.7559476197</v>
      </c>
      <c r="H4074">
        <v>1667930.1487254901</v>
      </c>
      <c r="I4074">
        <v>0.71020669313799301</v>
      </c>
      <c r="J4074">
        <f t="shared" si="126"/>
        <v>0.95105651629515353</v>
      </c>
      <c r="K4074">
        <f t="shared" si="127"/>
        <v>0.70710678118654757</v>
      </c>
    </row>
    <row r="4075" spans="1:11" x14ac:dyDescent="0.25">
      <c r="A4075">
        <v>4062</v>
      </c>
      <c r="B4075">
        <v>73</v>
      </c>
      <c r="C4075">
        <v>45</v>
      </c>
      <c r="D4075">
        <v>-100</v>
      </c>
      <c r="E4075">
        <v>1322637.67230915</v>
      </c>
      <c r="F4075">
        <v>1322637.67230915</v>
      </c>
      <c r="G4075">
        <v>6077146.5414609099</v>
      </c>
      <c r="H4075">
        <v>1870492.1342851899</v>
      </c>
      <c r="I4075">
        <v>0.99996854669920499</v>
      </c>
      <c r="J4075">
        <f t="shared" si="126"/>
        <v>0.95630475596303544</v>
      </c>
      <c r="K4075">
        <f t="shared" si="127"/>
        <v>0.70710678118654757</v>
      </c>
    </row>
    <row r="4076" spans="1:11" x14ac:dyDescent="0.25">
      <c r="A4076">
        <v>4063</v>
      </c>
      <c r="B4076">
        <v>73</v>
      </c>
      <c r="C4076">
        <v>45</v>
      </c>
      <c r="D4076">
        <v>-500</v>
      </c>
      <c r="E4076">
        <v>1322554.97710314</v>
      </c>
      <c r="F4076">
        <v>1322554.97710314</v>
      </c>
      <c r="G4076">
        <v>6076764.0195585303</v>
      </c>
      <c r="H4076">
        <v>1870375.1856033001</v>
      </c>
      <c r="I4076">
        <v>0.99984273844267502</v>
      </c>
      <c r="J4076">
        <f t="shared" si="126"/>
        <v>0.95630475596303544</v>
      </c>
      <c r="K4076">
        <f t="shared" si="127"/>
        <v>0.70710678118654757</v>
      </c>
    </row>
    <row r="4077" spans="1:11" x14ac:dyDescent="0.25">
      <c r="A4077">
        <v>4064</v>
      </c>
      <c r="B4077">
        <v>73</v>
      </c>
      <c r="C4077">
        <v>45</v>
      </c>
      <c r="D4077">
        <v>-1000</v>
      </c>
      <c r="E4077">
        <v>1322451.6080956201</v>
      </c>
      <c r="F4077">
        <v>1322451.6080956201</v>
      </c>
      <c r="G4077">
        <v>6076285.8671805402</v>
      </c>
      <c r="H4077">
        <v>1870228.9997509399</v>
      </c>
      <c r="I4077">
        <v>0.99968548925196499</v>
      </c>
      <c r="J4077">
        <f t="shared" si="126"/>
        <v>0.95630475596303544</v>
      </c>
      <c r="K4077">
        <f t="shared" si="127"/>
        <v>0.70710678118654757</v>
      </c>
    </row>
    <row r="4078" spans="1:11" x14ac:dyDescent="0.25">
      <c r="A4078">
        <v>4065</v>
      </c>
      <c r="B4078">
        <v>73</v>
      </c>
      <c r="C4078">
        <v>45</v>
      </c>
      <c r="D4078">
        <v>-10000</v>
      </c>
      <c r="E4078">
        <v>1320590.9659602901</v>
      </c>
      <c r="F4078">
        <v>1320590.9659602901</v>
      </c>
      <c r="G4078">
        <v>6067679.12437688</v>
      </c>
      <c r="H4078">
        <v>1867597.65440843</v>
      </c>
      <c r="I4078">
        <v>0.99685711851030601</v>
      </c>
      <c r="J4078">
        <f t="shared" si="126"/>
        <v>0.95630475596303544</v>
      </c>
      <c r="K4078">
        <f t="shared" si="127"/>
        <v>0.70710678118654757</v>
      </c>
    </row>
    <row r="4079" spans="1:11" x14ac:dyDescent="0.25">
      <c r="A4079">
        <v>4066</v>
      </c>
      <c r="B4079">
        <v>73</v>
      </c>
      <c r="C4079">
        <v>45</v>
      </c>
      <c r="D4079">
        <v>-50000</v>
      </c>
      <c r="E4079">
        <v>1312321.44535883</v>
      </c>
      <c r="F4079">
        <v>1312321.44535883</v>
      </c>
      <c r="G4079">
        <v>6029426.9341383604</v>
      </c>
      <c r="H4079">
        <v>1855902.78621952</v>
      </c>
      <c r="I4079">
        <v>0.98433505901048501</v>
      </c>
      <c r="J4079">
        <f t="shared" si="126"/>
        <v>0.95630475596303544</v>
      </c>
      <c r="K4079">
        <f t="shared" si="127"/>
        <v>0.70710678118654757</v>
      </c>
    </row>
    <row r="4080" spans="1:11" x14ac:dyDescent="0.25">
      <c r="A4080">
        <v>4067</v>
      </c>
      <c r="B4080">
        <v>73</v>
      </c>
      <c r="C4080">
        <v>45</v>
      </c>
      <c r="D4080">
        <v>-100000</v>
      </c>
      <c r="E4080">
        <v>1301984.544607</v>
      </c>
      <c r="F4080">
        <v>1301984.544607</v>
      </c>
      <c r="G4080">
        <v>5981611.6963401996</v>
      </c>
      <c r="H4080">
        <v>1841284.20098339</v>
      </c>
      <c r="I4080">
        <v>0.96879378416835205</v>
      </c>
      <c r="J4080">
        <f t="shared" si="126"/>
        <v>0.95630475596303544</v>
      </c>
      <c r="K4080">
        <f t="shared" si="127"/>
        <v>0.70710678118654757</v>
      </c>
    </row>
    <row r="4081" spans="1:11" x14ac:dyDescent="0.25">
      <c r="A4081">
        <v>4068</v>
      </c>
      <c r="B4081">
        <v>73</v>
      </c>
      <c r="C4081">
        <v>45</v>
      </c>
      <c r="D4081">
        <v>-200000</v>
      </c>
      <c r="E4081">
        <v>1281310.74310335</v>
      </c>
      <c r="F4081">
        <v>1281310.74310335</v>
      </c>
      <c r="G4081">
        <v>5885981.2207439002</v>
      </c>
      <c r="H4081">
        <v>1812047.0305111101</v>
      </c>
      <c r="I4081">
        <v>0.93808223292623405</v>
      </c>
      <c r="J4081">
        <f t="shared" si="126"/>
        <v>0.95630475596303544</v>
      </c>
      <c r="K4081">
        <f t="shared" si="127"/>
        <v>0.70710678118654757</v>
      </c>
    </row>
    <row r="4082" spans="1:11" x14ac:dyDescent="0.25">
      <c r="A4082">
        <v>4069</v>
      </c>
      <c r="B4082">
        <v>73</v>
      </c>
      <c r="C4082">
        <v>45</v>
      </c>
      <c r="D4082">
        <v>-300000</v>
      </c>
      <c r="E4082">
        <v>1260636.9415996999</v>
      </c>
      <c r="F4082">
        <v>1260636.9415996999</v>
      </c>
      <c r="G4082">
        <v>5790350.7451475998</v>
      </c>
      <c r="H4082">
        <v>1782809.86003884</v>
      </c>
      <c r="I4082">
        <v>0.90786534627364501</v>
      </c>
      <c r="J4082">
        <f t="shared" si="126"/>
        <v>0.95630475596303544</v>
      </c>
      <c r="K4082">
        <f t="shared" si="127"/>
        <v>0.70710678118654757</v>
      </c>
    </row>
    <row r="4083" spans="1:11" x14ac:dyDescent="0.25">
      <c r="A4083">
        <v>4070</v>
      </c>
      <c r="B4083">
        <v>73</v>
      </c>
      <c r="C4083">
        <v>45</v>
      </c>
      <c r="D4083">
        <v>-400000</v>
      </c>
      <c r="E4083">
        <v>1239963.14009605</v>
      </c>
      <c r="F4083">
        <v>1239963.14009605</v>
      </c>
      <c r="G4083">
        <v>5694720.2695512902</v>
      </c>
      <c r="H4083">
        <v>1753572.6895665601</v>
      </c>
      <c r="I4083">
        <v>0.87814312421058405</v>
      </c>
      <c r="J4083">
        <f t="shared" si="126"/>
        <v>0.95630475596303544</v>
      </c>
      <c r="K4083">
        <f t="shared" si="127"/>
        <v>0.70710678118654757</v>
      </c>
    </row>
    <row r="4084" spans="1:11" x14ac:dyDescent="0.25">
      <c r="A4084">
        <v>4071</v>
      </c>
      <c r="B4084">
        <v>73</v>
      </c>
      <c r="C4084">
        <v>45</v>
      </c>
      <c r="D4084">
        <v>-500000</v>
      </c>
      <c r="E4084">
        <v>1219289.3385924001</v>
      </c>
      <c r="F4084">
        <v>1219289.3385924001</v>
      </c>
      <c r="G4084">
        <v>5599089.7939549899</v>
      </c>
      <c r="H4084">
        <v>1724335.51909429</v>
      </c>
      <c r="I4084">
        <v>0.84891556673705204</v>
      </c>
      <c r="J4084">
        <f t="shared" si="126"/>
        <v>0.95630475596303544</v>
      </c>
      <c r="K4084">
        <f t="shared" si="127"/>
        <v>0.70710678118654757</v>
      </c>
    </row>
    <row r="4085" spans="1:11" x14ac:dyDescent="0.25">
      <c r="A4085">
        <v>4072</v>
      </c>
      <c r="B4085">
        <v>73</v>
      </c>
      <c r="C4085">
        <v>45</v>
      </c>
      <c r="D4085">
        <v>-750000</v>
      </c>
      <c r="E4085">
        <v>1167604.8348332699</v>
      </c>
      <c r="F4085">
        <v>1167604.8348332699</v>
      </c>
      <c r="G4085">
        <v>5360013.6049642302</v>
      </c>
      <c r="H4085">
        <v>1651242.5929136099</v>
      </c>
      <c r="I4085">
        <v>0.77801083063241006</v>
      </c>
      <c r="J4085">
        <f t="shared" si="126"/>
        <v>0.95630475596303544</v>
      </c>
      <c r="K4085">
        <f t="shared" si="127"/>
        <v>0.70710678118654757</v>
      </c>
    </row>
    <row r="4086" spans="1:11" x14ac:dyDescent="0.25">
      <c r="A4086">
        <v>4073</v>
      </c>
      <c r="B4086">
        <v>73</v>
      </c>
      <c r="C4086">
        <v>45</v>
      </c>
      <c r="D4086">
        <v>-1000000</v>
      </c>
      <c r="E4086">
        <v>1115920.33107414</v>
      </c>
      <c r="F4086">
        <v>1115920.33107414</v>
      </c>
      <c r="G4086">
        <v>5120937.4159734696</v>
      </c>
      <c r="H4086">
        <v>1578149.6667329201</v>
      </c>
      <c r="I4086">
        <v>0.71019774821232295</v>
      </c>
      <c r="J4086">
        <f t="shared" si="126"/>
        <v>0.95630475596303544</v>
      </c>
      <c r="K4086">
        <f t="shared" si="127"/>
        <v>0.70710678118654757</v>
      </c>
    </row>
    <row r="4087" spans="1:11" x14ac:dyDescent="0.25">
      <c r="A4087">
        <v>4074</v>
      </c>
      <c r="B4087">
        <v>74</v>
      </c>
      <c r="C4087">
        <v>45</v>
      </c>
      <c r="D4087">
        <v>-100</v>
      </c>
      <c r="E4087">
        <v>1246974.36885297</v>
      </c>
      <c r="F4087">
        <v>1246974.36885297</v>
      </c>
      <c r="G4087">
        <v>6108842.57472884</v>
      </c>
      <c r="H4087">
        <v>1763488.0643635001</v>
      </c>
      <c r="I4087">
        <v>0.99996854569228499</v>
      </c>
      <c r="J4087">
        <f t="shared" si="126"/>
        <v>0.96126169593831889</v>
      </c>
      <c r="K4087">
        <f t="shared" si="127"/>
        <v>0.70710678118654757</v>
      </c>
    </row>
    <row r="4088" spans="1:11" x14ac:dyDescent="0.25">
      <c r="A4088">
        <v>4075</v>
      </c>
      <c r="B4088">
        <v>74</v>
      </c>
      <c r="C4088">
        <v>45</v>
      </c>
      <c r="D4088">
        <v>-500</v>
      </c>
      <c r="E4088">
        <v>1246896.40683559</v>
      </c>
      <c r="F4088">
        <v>1246896.40683559</v>
      </c>
      <c r="G4088">
        <v>6108458.0700504696</v>
      </c>
      <c r="H4088">
        <v>1763377.80942117</v>
      </c>
      <c r="I4088">
        <v>0.99984273340838803</v>
      </c>
      <c r="J4088">
        <f t="shared" si="126"/>
        <v>0.96126169593831889</v>
      </c>
      <c r="K4088">
        <f t="shared" si="127"/>
        <v>0.70710678118654757</v>
      </c>
    </row>
    <row r="4089" spans="1:11" x14ac:dyDescent="0.25">
      <c r="A4089">
        <v>4076</v>
      </c>
      <c r="B4089">
        <v>74</v>
      </c>
      <c r="C4089">
        <v>45</v>
      </c>
      <c r="D4089">
        <v>-1000</v>
      </c>
      <c r="E4089">
        <v>1246798.95431386</v>
      </c>
      <c r="F4089">
        <v>1246798.95431386</v>
      </c>
      <c r="G4089">
        <v>6107977.4392024996</v>
      </c>
      <c r="H4089">
        <v>1763239.9907432599</v>
      </c>
      <c r="I4089">
        <v>0.99968547918417805</v>
      </c>
      <c r="J4089">
        <f t="shared" si="126"/>
        <v>0.96126169593831889</v>
      </c>
      <c r="K4089">
        <f t="shared" si="127"/>
        <v>0.70710678118654757</v>
      </c>
    </row>
    <row r="4090" spans="1:11" x14ac:dyDescent="0.25">
      <c r="A4090">
        <v>4077</v>
      </c>
      <c r="B4090">
        <v>74</v>
      </c>
      <c r="C4090">
        <v>45</v>
      </c>
      <c r="D4090">
        <v>-10000</v>
      </c>
      <c r="E4090">
        <v>1245044.80892284</v>
      </c>
      <c r="F4090">
        <v>1245044.80892284</v>
      </c>
      <c r="G4090">
        <v>6099326.0839390503</v>
      </c>
      <c r="H4090">
        <v>1760759.25454091</v>
      </c>
      <c r="I4090">
        <v>0.99685701797416404</v>
      </c>
      <c r="J4090">
        <f t="shared" si="126"/>
        <v>0.96126169593831889</v>
      </c>
      <c r="K4090">
        <f t="shared" si="127"/>
        <v>0.70710678118654757</v>
      </c>
    </row>
    <row r="4091" spans="1:11" x14ac:dyDescent="0.25">
      <c r="A4091">
        <v>4078</v>
      </c>
      <c r="B4091">
        <v>74</v>
      </c>
      <c r="C4091">
        <v>45</v>
      </c>
      <c r="D4091">
        <v>-50000</v>
      </c>
      <c r="E4091">
        <v>1237248.6071849801</v>
      </c>
      <c r="F4091">
        <v>1237248.6071849801</v>
      </c>
      <c r="G4091">
        <v>6060875.6161015201</v>
      </c>
      <c r="H4091">
        <v>1749733.7603082301</v>
      </c>
      <c r="I4091">
        <v>0.98433455947922099</v>
      </c>
      <c r="J4091">
        <f t="shared" si="126"/>
        <v>0.96126169593831889</v>
      </c>
      <c r="K4091">
        <f t="shared" si="127"/>
        <v>0.70710678118654757</v>
      </c>
    </row>
    <row r="4092" spans="1:11" x14ac:dyDescent="0.25">
      <c r="A4092">
        <v>4079</v>
      </c>
      <c r="B4092">
        <v>74</v>
      </c>
      <c r="C4092">
        <v>45</v>
      </c>
      <c r="D4092">
        <v>-100000</v>
      </c>
      <c r="E4092">
        <v>1227503.3550126599</v>
      </c>
      <c r="F4092">
        <v>1227503.3550126599</v>
      </c>
      <c r="G4092">
        <v>6012812.53130461</v>
      </c>
      <c r="H4092">
        <v>1735951.89251738</v>
      </c>
      <c r="I4092">
        <v>0.96879279297943299</v>
      </c>
      <c r="J4092">
        <f t="shared" si="126"/>
        <v>0.96126169593831889</v>
      </c>
      <c r="K4092">
        <f t="shared" si="127"/>
        <v>0.70710678118654757</v>
      </c>
    </row>
    <row r="4093" spans="1:11" x14ac:dyDescent="0.25">
      <c r="A4093">
        <v>4080</v>
      </c>
      <c r="B4093">
        <v>74</v>
      </c>
      <c r="C4093">
        <v>45</v>
      </c>
      <c r="D4093">
        <v>-200000</v>
      </c>
      <c r="E4093">
        <v>1208012.8506680001</v>
      </c>
      <c r="F4093">
        <v>1208012.8506680001</v>
      </c>
      <c r="G4093">
        <v>5916686.3617107701</v>
      </c>
      <c r="H4093">
        <v>1708388.15693568</v>
      </c>
      <c r="I4093">
        <v>0.938080282042834</v>
      </c>
      <c r="J4093">
        <f t="shared" si="126"/>
        <v>0.96126169593831889</v>
      </c>
      <c r="K4093">
        <f t="shared" si="127"/>
        <v>0.70710678118654757</v>
      </c>
    </row>
    <row r="4094" spans="1:11" x14ac:dyDescent="0.25">
      <c r="A4094">
        <v>4081</v>
      </c>
      <c r="B4094">
        <v>74</v>
      </c>
      <c r="C4094">
        <v>45</v>
      </c>
      <c r="D4094">
        <v>-300000</v>
      </c>
      <c r="E4094">
        <v>1188522.34632335</v>
      </c>
      <c r="F4094">
        <v>1188522.34632335</v>
      </c>
      <c r="G4094">
        <v>5820560.1921169404</v>
      </c>
      <c r="H4094">
        <v>1680824.42135398</v>
      </c>
      <c r="I4094">
        <v>0.90786246719020003</v>
      </c>
      <c r="J4094">
        <f t="shared" si="126"/>
        <v>0.96126169593831889</v>
      </c>
      <c r="K4094">
        <f t="shared" si="127"/>
        <v>0.70710678118654757</v>
      </c>
    </row>
    <row r="4095" spans="1:11" x14ac:dyDescent="0.25">
      <c r="A4095">
        <v>4082</v>
      </c>
      <c r="B4095">
        <v>74</v>
      </c>
      <c r="C4095">
        <v>45</v>
      </c>
      <c r="D4095">
        <v>-400000</v>
      </c>
      <c r="E4095">
        <v>1169031.8419786999</v>
      </c>
      <c r="F4095">
        <v>1169031.8419786999</v>
      </c>
      <c r="G4095">
        <v>5724434.0225231098</v>
      </c>
      <c r="H4095">
        <v>1653260.68577228</v>
      </c>
      <c r="I4095">
        <v>0.87813934842153296</v>
      </c>
      <c r="J4095">
        <f t="shared" si="126"/>
        <v>0.96126169593831889</v>
      </c>
      <c r="K4095">
        <f t="shared" si="127"/>
        <v>0.70710678118654757</v>
      </c>
    </row>
    <row r="4096" spans="1:11" x14ac:dyDescent="0.25">
      <c r="A4096">
        <v>4083</v>
      </c>
      <c r="B4096">
        <v>74</v>
      </c>
      <c r="C4096">
        <v>45</v>
      </c>
      <c r="D4096">
        <v>-500000</v>
      </c>
      <c r="E4096">
        <v>1149541.3376340501</v>
      </c>
      <c r="F4096">
        <v>1149541.3376340501</v>
      </c>
      <c r="G4096">
        <v>5628307.8529292801</v>
      </c>
      <c r="H4096">
        <v>1625696.95019058</v>
      </c>
      <c r="I4096">
        <v>0.84891092573683302</v>
      </c>
      <c r="J4096">
        <f t="shared" si="126"/>
        <v>0.96126169593831889</v>
      </c>
      <c r="K4096">
        <f t="shared" si="127"/>
        <v>0.70710678118654757</v>
      </c>
    </row>
    <row r="4097" spans="1:11" x14ac:dyDescent="0.25">
      <c r="A4097">
        <v>4084</v>
      </c>
      <c r="B4097">
        <v>74</v>
      </c>
      <c r="C4097">
        <v>45</v>
      </c>
      <c r="D4097">
        <v>-750000</v>
      </c>
      <c r="E4097">
        <v>1100815.07677241</v>
      </c>
      <c r="F4097">
        <v>1100815.07677241</v>
      </c>
      <c r="G4097">
        <v>5387992.4289447004</v>
      </c>
      <c r="H4097">
        <v>1556787.6112363299</v>
      </c>
      <c r="I4097">
        <v>0.77800416439243503</v>
      </c>
      <c r="J4097">
        <f t="shared" si="126"/>
        <v>0.96126169593831889</v>
      </c>
      <c r="K4097">
        <f t="shared" si="127"/>
        <v>0.70710678118654757</v>
      </c>
    </row>
    <row r="4098" spans="1:11" x14ac:dyDescent="0.25">
      <c r="A4098">
        <v>4085</v>
      </c>
      <c r="B4098">
        <v>74</v>
      </c>
      <c r="C4098">
        <v>45</v>
      </c>
      <c r="D4098">
        <v>-1000000</v>
      </c>
      <c r="E4098">
        <v>1052088.8159107801</v>
      </c>
      <c r="F4098">
        <v>1052088.8159107801</v>
      </c>
      <c r="G4098">
        <v>5147677.0049601197</v>
      </c>
      <c r="H4098">
        <v>1487878.27228208</v>
      </c>
      <c r="I4098">
        <v>0.71018925357282803</v>
      </c>
      <c r="J4098">
        <f t="shared" ref="J4098:J4161" si="128">SIN(B4098*PI()/180)</f>
        <v>0.96126169593831889</v>
      </c>
      <c r="K4098">
        <f t="shared" ref="K4098:K4161" si="129">COS(C4098*PI()/180)</f>
        <v>0.70710678118654757</v>
      </c>
    </row>
    <row r="4099" spans="1:11" x14ac:dyDescent="0.25">
      <c r="A4099">
        <v>4086</v>
      </c>
      <c r="B4099">
        <v>75</v>
      </c>
      <c r="C4099">
        <v>45</v>
      </c>
      <c r="D4099">
        <v>-100</v>
      </c>
      <c r="E4099">
        <v>1170924.3317404401</v>
      </c>
      <c r="F4099">
        <v>1170924.3317404401</v>
      </c>
      <c r="G4099">
        <v>6138669.0897756098</v>
      </c>
      <c r="H4099">
        <v>1655937.0704599901</v>
      </c>
      <c r="I4099">
        <v>0.99996854474000096</v>
      </c>
      <c r="J4099">
        <f t="shared" si="128"/>
        <v>0.96592582628906831</v>
      </c>
      <c r="K4099">
        <f t="shared" si="129"/>
        <v>0.70710678118654757</v>
      </c>
    </row>
    <row r="4100" spans="1:11" x14ac:dyDescent="0.25">
      <c r="A4100">
        <v>4087</v>
      </c>
      <c r="B4100">
        <v>75</v>
      </c>
      <c r="C4100">
        <v>45</v>
      </c>
      <c r="D4100">
        <v>-500</v>
      </c>
      <c r="E4100">
        <v>1170851.1266596899</v>
      </c>
      <c r="F4100">
        <v>1170851.1266596899</v>
      </c>
      <c r="G4100">
        <v>6138282.7194450898</v>
      </c>
      <c r="H4100">
        <v>1655833.54284195</v>
      </c>
      <c r="I4100">
        <v>0.99984272864726798</v>
      </c>
      <c r="J4100">
        <f t="shared" si="128"/>
        <v>0.96592582628906831</v>
      </c>
      <c r="K4100">
        <f t="shared" si="129"/>
        <v>0.70710678118654757</v>
      </c>
    </row>
    <row r="4101" spans="1:11" x14ac:dyDescent="0.25">
      <c r="A4101">
        <v>4088</v>
      </c>
      <c r="B4101">
        <v>75</v>
      </c>
      <c r="C4101">
        <v>45</v>
      </c>
      <c r="D4101">
        <v>-1000</v>
      </c>
      <c r="E4101">
        <v>1170759.6203087401</v>
      </c>
      <c r="F4101">
        <v>1170759.6203087401</v>
      </c>
      <c r="G4101">
        <v>6137799.7565319501</v>
      </c>
      <c r="H4101">
        <v>1655704.1333194</v>
      </c>
      <c r="I4101">
        <v>0.99968546966268301</v>
      </c>
      <c r="J4101">
        <f t="shared" si="128"/>
        <v>0.96592582628906831</v>
      </c>
      <c r="K4101">
        <f t="shared" si="129"/>
        <v>0.70710678118654757</v>
      </c>
    </row>
    <row r="4102" spans="1:11" x14ac:dyDescent="0.25">
      <c r="A4102">
        <v>4089</v>
      </c>
      <c r="B4102">
        <v>75</v>
      </c>
      <c r="C4102">
        <v>45</v>
      </c>
      <c r="D4102">
        <v>-10000</v>
      </c>
      <c r="E4102">
        <v>1169112.5059917099</v>
      </c>
      <c r="F4102">
        <v>1169112.5059917099</v>
      </c>
      <c r="G4102">
        <v>6129106.4240953503</v>
      </c>
      <c r="H4102">
        <v>1653374.76191347</v>
      </c>
      <c r="I4102">
        <v>0.99685692289323302</v>
      </c>
      <c r="J4102">
        <f t="shared" si="128"/>
        <v>0.96592582628906831</v>
      </c>
      <c r="K4102">
        <f t="shared" si="129"/>
        <v>0.70710678118654757</v>
      </c>
    </row>
    <row r="4103" spans="1:11" x14ac:dyDescent="0.25">
      <c r="A4103">
        <v>4090</v>
      </c>
      <c r="B4103">
        <v>75</v>
      </c>
      <c r="C4103">
        <v>45</v>
      </c>
      <c r="D4103">
        <v>-50000</v>
      </c>
      <c r="E4103">
        <v>1161791.99791602</v>
      </c>
      <c r="F4103">
        <v>1161791.99791602</v>
      </c>
      <c r="G4103">
        <v>6090469.3910437804</v>
      </c>
      <c r="H4103">
        <v>1643022.0001093701</v>
      </c>
      <c r="I4103">
        <v>0.98433408705283798</v>
      </c>
      <c r="J4103">
        <f t="shared" si="128"/>
        <v>0.96592582628906831</v>
      </c>
      <c r="K4103">
        <f t="shared" si="129"/>
        <v>0.70710678118654757</v>
      </c>
    </row>
    <row r="4104" spans="1:11" x14ac:dyDescent="0.25">
      <c r="A4104">
        <v>4091</v>
      </c>
      <c r="B4104">
        <v>75</v>
      </c>
      <c r="C4104">
        <v>45</v>
      </c>
      <c r="D4104">
        <v>-100000</v>
      </c>
      <c r="E4104">
        <v>1152641.3628214099</v>
      </c>
      <c r="F4104">
        <v>1152641.3628214099</v>
      </c>
      <c r="G4104">
        <v>6042173.0997293303</v>
      </c>
      <c r="H4104">
        <v>1630081.0478542501</v>
      </c>
      <c r="I4104">
        <v>0.96879185557234904</v>
      </c>
      <c r="J4104">
        <f t="shared" si="128"/>
        <v>0.96592582628906831</v>
      </c>
      <c r="K4104">
        <f t="shared" si="129"/>
        <v>0.70710678118654757</v>
      </c>
    </row>
    <row r="4105" spans="1:11" x14ac:dyDescent="0.25">
      <c r="A4105">
        <v>4092</v>
      </c>
      <c r="B4105">
        <v>75</v>
      </c>
      <c r="C4105">
        <v>45</v>
      </c>
      <c r="D4105">
        <v>-200000</v>
      </c>
      <c r="E4105">
        <v>1134340.0926321901</v>
      </c>
      <c r="F4105">
        <v>1134340.0926321901</v>
      </c>
      <c r="G4105">
        <v>5945580.5171004198</v>
      </c>
      <c r="H4105">
        <v>1604199.143344</v>
      </c>
      <c r="I4105">
        <v>0.93807843701139004</v>
      </c>
      <c r="J4105">
        <f t="shared" si="128"/>
        <v>0.96592582628906831</v>
      </c>
      <c r="K4105">
        <f t="shared" si="129"/>
        <v>0.70710678118654757</v>
      </c>
    </row>
    <row r="4106" spans="1:11" x14ac:dyDescent="0.25">
      <c r="A4106">
        <v>4093</v>
      </c>
      <c r="B4106">
        <v>75</v>
      </c>
      <c r="C4106">
        <v>45</v>
      </c>
      <c r="D4106">
        <v>-300000</v>
      </c>
      <c r="E4106">
        <v>1116038.82244297</v>
      </c>
      <c r="F4106">
        <v>1116038.82244297</v>
      </c>
      <c r="G4106">
        <v>5848987.9344715197</v>
      </c>
      <c r="H4106">
        <v>1578317.2388337399</v>
      </c>
      <c r="I4106">
        <v>0.90785974431712202</v>
      </c>
      <c r="J4106">
        <f t="shared" si="128"/>
        <v>0.96592582628906831</v>
      </c>
      <c r="K4106">
        <f t="shared" si="129"/>
        <v>0.70710678118654757</v>
      </c>
    </row>
    <row r="4107" spans="1:11" x14ac:dyDescent="0.25">
      <c r="A4107">
        <v>4094</v>
      </c>
      <c r="B4107">
        <v>75</v>
      </c>
      <c r="C4107">
        <v>45</v>
      </c>
      <c r="D4107">
        <v>-400000</v>
      </c>
      <c r="E4107">
        <v>1097737.5522537399</v>
      </c>
      <c r="F4107">
        <v>1097737.5522537399</v>
      </c>
      <c r="G4107">
        <v>5752395.3518426102</v>
      </c>
      <c r="H4107">
        <v>1552435.33432349</v>
      </c>
      <c r="I4107">
        <v>0.87813577748954497</v>
      </c>
      <c r="J4107">
        <f t="shared" si="128"/>
        <v>0.96592582628906831</v>
      </c>
      <c r="K4107">
        <f t="shared" si="129"/>
        <v>0.70710678118654757</v>
      </c>
    </row>
    <row r="4108" spans="1:11" x14ac:dyDescent="0.25">
      <c r="A4108">
        <v>4095</v>
      </c>
      <c r="B4108">
        <v>75</v>
      </c>
      <c r="C4108">
        <v>45</v>
      </c>
      <c r="D4108">
        <v>-500000</v>
      </c>
      <c r="E4108">
        <v>1079436.2820645201</v>
      </c>
      <c r="F4108">
        <v>1079436.2820645201</v>
      </c>
      <c r="G4108">
        <v>5655802.7692136997</v>
      </c>
      <c r="H4108">
        <v>1526553.42981324</v>
      </c>
      <c r="I4108">
        <v>0.84890653652865999</v>
      </c>
      <c r="J4108">
        <f t="shared" si="128"/>
        <v>0.96592582628906831</v>
      </c>
      <c r="K4108">
        <f t="shared" si="129"/>
        <v>0.70710678118654757</v>
      </c>
    </row>
    <row r="4109" spans="1:11" x14ac:dyDescent="0.25">
      <c r="A4109">
        <v>4096</v>
      </c>
      <c r="B4109">
        <v>75</v>
      </c>
      <c r="C4109">
        <v>45</v>
      </c>
      <c r="D4109">
        <v>-750000</v>
      </c>
      <c r="E4109">
        <v>1033683.10659147</v>
      </c>
      <c r="F4109">
        <v>1033683.10659147</v>
      </c>
      <c r="G4109">
        <v>5414321.31264144</v>
      </c>
      <c r="H4109">
        <v>1461848.66853761</v>
      </c>
      <c r="I4109">
        <v>0.777997859793223</v>
      </c>
      <c r="J4109">
        <f t="shared" si="128"/>
        <v>0.96592582628906831</v>
      </c>
      <c r="K4109">
        <f t="shared" si="129"/>
        <v>0.70710678118654757</v>
      </c>
    </row>
    <row r="4110" spans="1:11" x14ac:dyDescent="0.25">
      <c r="A4110">
        <v>4097</v>
      </c>
      <c r="B4110">
        <v>75</v>
      </c>
      <c r="C4110">
        <v>45</v>
      </c>
      <c r="D4110">
        <v>-1000000</v>
      </c>
      <c r="E4110">
        <v>987929.93111841695</v>
      </c>
      <c r="F4110">
        <v>987929.93111841695</v>
      </c>
      <c r="G4110">
        <v>5172839.8560691699</v>
      </c>
      <c r="H4110">
        <v>1397143.90726198</v>
      </c>
      <c r="I4110">
        <v>0.71018121972460702</v>
      </c>
      <c r="J4110">
        <f t="shared" si="128"/>
        <v>0.96592582628906831</v>
      </c>
      <c r="K4110">
        <f t="shared" si="129"/>
        <v>0.70710678118654757</v>
      </c>
    </row>
    <row r="4111" spans="1:11" x14ac:dyDescent="0.25">
      <c r="A4111">
        <v>4098</v>
      </c>
      <c r="B4111">
        <v>76</v>
      </c>
      <c r="C4111">
        <v>45</v>
      </c>
      <c r="D4111">
        <v>-100</v>
      </c>
      <c r="E4111">
        <v>1094511.0598129199</v>
      </c>
      <c r="F4111">
        <v>1094511.0598129099</v>
      </c>
      <c r="G4111">
        <v>6166616.5033575501</v>
      </c>
      <c r="H4111">
        <v>1547872.3849547801</v>
      </c>
      <c r="I4111">
        <v>0.99996854384352996</v>
      </c>
      <c r="J4111">
        <f t="shared" si="128"/>
        <v>0.97029572627599647</v>
      </c>
      <c r="K4111">
        <f t="shared" si="129"/>
        <v>0.70710678118654757</v>
      </c>
    </row>
    <row r="4112" spans="1:11" x14ac:dyDescent="0.25">
      <c r="A4112">
        <v>4099</v>
      </c>
      <c r="B4112">
        <v>76</v>
      </c>
      <c r="C4112">
        <v>45</v>
      </c>
      <c r="D4112">
        <v>-500</v>
      </c>
      <c r="E4112">
        <v>1094442.63396776</v>
      </c>
      <c r="F4112">
        <v>1094442.63396776</v>
      </c>
      <c r="G4112">
        <v>6166228.3850670401</v>
      </c>
      <c r="H4112">
        <v>1547775.61619654</v>
      </c>
      <c r="I4112">
        <v>0.99984272416519104</v>
      </c>
      <c r="J4112">
        <f t="shared" si="128"/>
        <v>0.97029572627599647</v>
      </c>
      <c r="K4112">
        <f t="shared" si="129"/>
        <v>0.70710678118654757</v>
      </c>
    </row>
    <row r="4113" spans="1:11" x14ac:dyDescent="0.25">
      <c r="A4113">
        <v>4100</v>
      </c>
      <c r="B4113">
        <v>76</v>
      </c>
      <c r="C4113">
        <v>45</v>
      </c>
      <c r="D4113">
        <v>-1000</v>
      </c>
      <c r="E4113">
        <v>1094357.1016613101</v>
      </c>
      <c r="F4113">
        <v>1094357.1016613101</v>
      </c>
      <c r="G4113">
        <v>6165743.23720391</v>
      </c>
      <c r="H4113">
        <v>1547654.65524874</v>
      </c>
      <c r="I4113">
        <v>0.99968546069923003</v>
      </c>
      <c r="J4113">
        <f t="shared" si="128"/>
        <v>0.97029572627599647</v>
      </c>
      <c r="K4113">
        <f t="shared" si="129"/>
        <v>0.70710678118654757</v>
      </c>
    </row>
    <row r="4114" spans="1:11" x14ac:dyDescent="0.25">
      <c r="A4114">
        <v>4101</v>
      </c>
      <c r="B4114">
        <v>76</v>
      </c>
      <c r="C4114">
        <v>45</v>
      </c>
      <c r="D4114">
        <v>-10000</v>
      </c>
      <c r="E4114">
        <v>1092817.52014524</v>
      </c>
      <c r="F4114">
        <v>1092817.52014524</v>
      </c>
      <c r="G4114">
        <v>6157010.5756674204</v>
      </c>
      <c r="H4114">
        <v>1545477.35818834</v>
      </c>
      <c r="I4114">
        <v>0.99685683338485898</v>
      </c>
      <c r="J4114">
        <f t="shared" si="128"/>
        <v>0.97029572627599647</v>
      </c>
      <c r="K4114">
        <f t="shared" si="129"/>
        <v>0.70710678118654757</v>
      </c>
    </row>
    <row r="4115" spans="1:11" x14ac:dyDescent="0.25">
      <c r="A4115">
        <v>4102</v>
      </c>
      <c r="B4115">
        <v>76</v>
      </c>
      <c r="C4115">
        <v>45</v>
      </c>
      <c r="D4115">
        <v>-50000</v>
      </c>
      <c r="E4115">
        <v>1085974.9356294</v>
      </c>
      <c r="F4115">
        <v>1085974.9356294</v>
      </c>
      <c r="G4115">
        <v>6118198.7466163803</v>
      </c>
      <c r="H4115">
        <v>1535800.48236435</v>
      </c>
      <c r="I4115">
        <v>0.98433364231444098</v>
      </c>
      <c r="J4115">
        <f t="shared" si="128"/>
        <v>0.97029572627599647</v>
      </c>
      <c r="K4115">
        <f t="shared" si="129"/>
        <v>0.70710678118654757</v>
      </c>
    </row>
    <row r="4116" spans="1:11" x14ac:dyDescent="0.25">
      <c r="A4116">
        <v>4103</v>
      </c>
      <c r="B4116">
        <v>76</v>
      </c>
      <c r="C4116">
        <v>45</v>
      </c>
      <c r="D4116">
        <v>-100000</v>
      </c>
      <c r="E4116">
        <v>1077421.7049846</v>
      </c>
      <c r="F4116">
        <v>1077421.7049846</v>
      </c>
      <c r="G4116">
        <v>6069683.9603025801</v>
      </c>
      <c r="H4116">
        <v>1523704.3875843701</v>
      </c>
      <c r="I4116">
        <v>0.96879097310423701</v>
      </c>
      <c r="J4116">
        <f t="shared" si="128"/>
        <v>0.97029572627599647</v>
      </c>
      <c r="K4116">
        <f t="shared" si="129"/>
        <v>0.70710678118654757</v>
      </c>
    </row>
    <row r="4117" spans="1:11" x14ac:dyDescent="0.25">
      <c r="A4117">
        <v>4104</v>
      </c>
      <c r="B4117">
        <v>76</v>
      </c>
      <c r="C4117">
        <v>45</v>
      </c>
      <c r="D4117">
        <v>-200000</v>
      </c>
      <c r="E4117">
        <v>1060315.243695</v>
      </c>
      <c r="F4117">
        <v>1060315.243695</v>
      </c>
      <c r="G4117">
        <v>5972654.3876749799</v>
      </c>
      <c r="H4117">
        <v>1499512.1980244</v>
      </c>
      <c r="I4117">
        <v>0.93807670010989297</v>
      </c>
      <c r="J4117">
        <f t="shared" si="128"/>
        <v>0.97029572627599647</v>
      </c>
      <c r="K4117">
        <f t="shared" si="129"/>
        <v>0.70710678118654757</v>
      </c>
    </row>
    <row r="4118" spans="1:11" x14ac:dyDescent="0.25">
      <c r="A4118">
        <v>4105</v>
      </c>
      <c r="B4118">
        <v>76</v>
      </c>
      <c r="C4118">
        <v>45</v>
      </c>
      <c r="D4118">
        <v>-300000</v>
      </c>
      <c r="E4118">
        <v>1043208.7824054</v>
      </c>
      <c r="F4118">
        <v>1043208.7824054</v>
      </c>
      <c r="G4118">
        <v>5875624.8150473796</v>
      </c>
      <c r="H4118">
        <v>1475320.00846444</v>
      </c>
      <c r="I4118">
        <v>0.907857181016967</v>
      </c>
      <c r="J4118">
        <f t="shared" si="128"/>
        <v>0.97029572627599647</v>
      </c>
      <c r="K4118">
        <f t="shared" si="129"/>
        <v>0.70710678118654757</v>
      </c>
    </row>
    <row r="4119" spans="1:11" x14ac:dyDescent="0.25">
      <c r="A4119">
        <v>4106</v>
      </c>
      <c r="B4119">
        <v>76</v>
      </c>
      <c r="C4119">
        <v>45</v>
      </c>
      <c r="D4119">
        <v>-400000</v>
      </c>
      <c r="E4119">
        <v>1026102.3211157901</v>
      </c>
      <c r="F4119">
        <v>1026102.3211157901</v>
      </c>
      <c r="G4119">
        <v>5778595.2424197802</v>
      </c>
      <c r="H4119">
        <v>1451127.81890447</v>
      </c>
      <c r="I4119">
        <v>0.87813241582545798</v>
      </c>
      <c r="J4119">
        <f t="shared" si="128"/>
        <v>0.97029572627599647</v>
      </c>
      <c r="K4119">
        <f t="shared" si="129"/>
        <v>0.70710678118654757</v>
      </c>
    </row>
    <row r="4120" spans="1:11" x14ac:dyDescent="0.25">
      <c r="A4120">
        <v>4107</v>
      </c>
      <c r="B4120">
        <v>76</v>
      </c>
      <c r="C4120">
        <v>45</v>
      </c>
      <c r="D4120">
        <v>-500000</v>
      </c>
      <c r="E4120">
        <v>1008995.85982619</v>
      </c>
      <c r="F4120">
        <v>1008995.85982619</v>
      </c>
      <c r="G4120">
        <v>5681565.6697921799</v>
      </c>
      <c r="H4120">
        <v>1426935.6293444999</v>
      </c>
      <c r="I4120">
        <v>0.84890240453536803</v>
      </c>
      <c r="J4120">
        <f t="shared" si="128"/>
        <v>0.97029572627599647</v>
      </c>
      <c r="K4120">
        <f t="shared" si="129"/>
        <v>0.70710678118654757</v>
      </c>
    </row>
    <row r="4121" spans="1:11" x14ac:dyDescent="0.25">
      <c r="A4121">
        <v>4108</v>
      </c>
      <c r="B4121">
        <v>76</v>
      </c>
      <c r="C4121">
        <v>45</v>
      </c>
      <c r="D4121">
        <v>-750000</v>
      </c>
      <c r="E4121">
        <v>966229.70660218794</v>
      </c>
      <c r="F4121">
        <v>966229.70660218701</v>
      </c>
      <c r="G4121">
        <v>5438991.7382231802</v>
      </c>
      <c r="H4121">
        <v>1366455.1554445899</v>
      </c>
      <c r="I4121">
        <v>0.77799192462884603</v>
      </c>
      <c r="J4121">
        <f t="shared" si="128"/>
        <v>0.97029572627599647</v>
      </c>
      <c r="K4121">
        <f t="shared" si="129"/>
        <v>0.70710678118654757</v>
      </c>
    </row>
    <row r="4122" spans="1:11" x14ac:dyDescent="0.25">
      <c r="A4122">
        <v>4109</v>
      </c>
      <c r="B4122">
        <v>76</v>
      </c>
      <c r="C4122">
        <v>45</v>
      </c>
      <c r="D4122">
        <v>-1000000</v>
      </c>
      <c r="E4122">
        <v>923463.55337818002</v>
      </c>
      <c r="F4122">
        <v>923463.55337818002</v>
      </c>
      <c r="G4122">
        <v>5196417.8066541804</v>
      </c>
      <c r="H4122">
        <v>1305974.6815446699</v>
      </c>
      <c r="I4122">
        <v>0.71017365660618603</v>
      </c>
      <c r="J4122">
        <f t="shared" si="128"/>
        <v>0.97029572627599647</v>
      </c>
      <c r="K4122">
        <f t="shared" si="129"/>
        <v>0.70710678118654757</v>
      </c>
    </row>
    <row r="4123" spans="1:11" x14ac:dyDescent="0.25">
      <c r="A4123">
        <v>4110</v>
      </c>
      <c r="B4123">
        <v>77</v>
      </c>
      <c r="C4123">
        <v>45</v>
      </c>
      <c r="D4123">
        <v>-100</v>
      </c>
      <c r="E4123">
        <v>1017758.18070193</v>
      </c>
      <c r="F4123">
        <v>1017758.18070193</v>
      </c>
      <c r="G4123">
        <v>6192675.8299108399</v>
      </c>
      <c r="H4123">
        <v>1439327.42236483</v>
      </c>
      <c r="I4123">
        <v>0.99996854300397697</v>
      </c>
      <c r="J4123">
        <f t="shared" si="128"/>
        <v>0.97437006478523525</v>
      </c>
      <c r="K4123">
        <f t="shared" si="129"/>
        <v>0.70710678118654757</v>
      </c>
    </row>
    <row r="4124" spans="1:11" x14ac:dyDescent="0.25">
      <c r="A4124">
        <v>4111</v>
      </c>
      <c r="B4124">
        <v>77</v>
      </c>
      <c r="C4124">
        <v>45</v>
      </c>
      <c r="D4124">
        <v>-500</v>
      </c>
      <c r="E4124">
        <v>1017694.55493554</v>
      </c>
      <c r="F4124">
        <v>1017694.55493554</v>
      </c>
      <c r="G4124">
        <v>6192286.0818849299</v>
      </c>
      <c r="H4124">
        <v>1439237.4419431</v>
      </c>
      <c r="I4124">
        <v>0.99984271996769003</v>
      </c>
      <c r="J4124">
        <f t="shared" si="128"/>
        <v>0.97437006478523525</v>
      </c>
      <c r="K4124">
        <f t="shared" si="129"/>
        <v>0.70710678118654757</v>
      </c>
    </row>
    <row r="4125" spans="1:11" x14ac:dyDescent="0.25">
      <c r="A4125">
        <v>4112</v>
      </c>
      <c r="B4125">
        <v>77</v>
      </c>
      <c r="C4125">
        <v>45</v>
      </c>
      <c r="D4125">
        <v>-1000</v>
      </c>
      <c r="E4125">
        <v>1017615.02272756</v>
      </c>
      <c r="F4125">
        <v>1017615.02272756</v>
      </c>
      <c r="G4125">
        <v>6191798.8968525399</v>
      </c>
      <c r="H4125">
        <v>1439124.9664159201</v>
      </c>
      <c r="I4125">
        <v>0.99968545230488404</v>
      </c>
      <c r="J4125">
        <f t="shared" si="128"/>
        <v>0.97437006478523525</v>
      </c>
      <c r="K4125">
        <f t="shared" si="129"/>
        <v>0.70710678118654757</v>
      </c>
    </row>
    <row r="4126" spans="1:11" x14ac:dyDescent="0.25">
      <c r="A4126">
        <v>4113</v>
      </c>
      <c r="B4126">
        <v>77</v>
      </c>
      <c r="C4126">
        <v>45</v>
      </c>
      <c r="D4126">
        <v>-10000</v>
      </c>
      <c r="E4126">
        <v>1016183.44298391</v>
      </c>
      <c r="F4126">
        <v>1016183.44298391</v>
      </c>
      <c r="G4126">
        <v>6183029.5662694704</v>
      </c>
      <c r="H4126">
        <v>1437100.4069268301</v>
      </c>
      <c r="I4126">
        <v>0.99685674955954096</v>
      </c>
      <c r="J4126">
        <f t="shared" si="128"/>
        <v>0.97437006478523525</v>
      </c>
      <c r="K4126">
        <f t="shared" si="129"/>
        <v>0.70710678118654757</v>
      </c>
    </row>
    <row r="4127" spans="1:11" x14ac:dyDescent="0.25">
      <c r="A4127">
        <v>4114</v>
      </c>
      <c r="B4127">
        <v>77</v>
      </c>
      <c r="C4127">
        <v>45</v>
      </c>
      <c r="D4127">
        <v>-50000</v>
      </c>
      <c r="E4127">
        <v>1009820.86634544</v>
      </c>
      <c r="F4127">
        <v>1009820.86634544</v>
      </c>
      <c r="G4127">
        <v>6144054.7636780599</v>
      </c>
      <c r="H4127">
        <v>1428102.3647530701</v>
      </c>
      <c r="I4127">
        <v>0.984333225813107</v>
      </c>
      <c r="J4127">
        <f t="shared" si="128"/>
        <v>0.97437006478523525</v>
      </c>
      <c r="K4127">
        <f t="shared" si="129"/>
        <v>0.70710678118654757</v>
      </c>
    </row>
    <row r="4128" spans="1:11" x14ac:dyDescent="0.25">
      <c r="A4128">
        <v>4115</v>
      </c>
      <c r="B4128">
        <v>77</v>
      </c>
      <c r="C4128">
        <v>45</v>
      </c>
      <c r="D4128">
        <v>-100000</v>
      </c>
      <c r="E4128">
        <v>1001867.6455473599</v>
      </c>
      <c r="F4128">
        <v>1001867.6455473599</v>
      </c>
      <c r="G4128">
        <v>6095336.2604387999</v>
      </c>
      <c r="H4128">
        <v>1416854.8120358801</v>
      </c>
      <c r="I4128">
        <v>0.96879014666471097</v>
      </c>
      <c r="J4128">
        <f t="shared" si="128"/>
        <v>0.97437006478523525</v>
      </c>
      <c r="K4128">
        <f t="shared" si="129"/>
        <v>0.70710678118654757</v>
      </c>
    </row>
    <row r="4129" spans="1:11" x14ac:dyDescent="0.25">
      <c r="A4129">
        <v>4116</v>
      </c>
      <c r="B4129">
        <v>77</v>
      </c>
      <c r="C4129">
        <v>45</v>
      </c>
      <c r="D4129">
        <v>-200000</v>
      </c>
      <c r="E4129">
        <v>985961.20395120501</v>
      </c>
      <c r="F4129">
        <v>985961.20395120501</v>
      </c>
      <c r="G4129">
        <v>5997899.2539602797</v>
      </c>
      <c r="H4129">
        <v>1394359.70660149</v>
      </c>
      <c r="I4129">
        <v>0.93807507348341201</v>
      </c>
      <c r="J4129">
        <f t="shared" si="128"/>
        <v>0.97437006478523525</v>
      </c>
      <c r="K4129">
        <f t="shared" si="129"/>
        <v>0.70710678118654757</v>
      </c>
    </row>
    <row r="4130" spans="1:11" x14ac:dyDescent="0.25">
      <c r="A4130">
        <v>4117</v>
      </c>
      <c r="B4130">
        <v>77</v>
      </c>
      <c r="C4130">
        <v>45</v>
      </c>
      <c r="D4130">
        <v>-300000</v>
      </c>
      <c r="E4130">
        <v>970054.76235504402</v>
      </c>
      <c r="F4130">
        <v>970054.76235504402</v>
      </c>
      <c r="G4130">
        <v>5900462.2474817503</v>
      </c>
      <c r="H4130">
        <v>1371864.60116711</v>
      </c>
      <c r="I4130">
        <v>0.90785478045610402</v>
      </c>
      <c r="J4130">
        <f t="shared" si="128"/>
        <v>0.97437006478523525</v>
      </c>
      <c r="K4130">
        <f t="shared" si="129"/>
        <v>0.70710678118654757</v>
      </c>
    </row>
    <row r="4131" spans="1:11" x14ac:dyDescent="0.25">
      <c r="A4131">
        <v>4118</v>
      </c>
      <c r="B4131">
        <v>77</v>
      </c>
      <c r="C4131">
        <v>45</v>
      </c>
      <c r="D4131">
        <v>-400000</v>
      </c>
      <c r="E4131">
        <v>954148.32075888303</v>
      </c>
      <c r="F4131">
        <v>954148.32075888303</v>
      </c>
      <c r="G4131">
        <v>5803025.2410032302</v>
      </c>
      <c r="H4131">
        <v>1349369.49573272</v>
      </c>
      <c r="I4131">
        <v>0.87812926758278498</v>
      </c>
      <c r="J4131">
        <f t="shared" si="128"/>
        <v>0.97437006478523525</v>
      </c>
      <c r="K4131">
        <f t="shared" si="129"/>
        <v>0.70710678118654757</v>
      </c>
    </row>
    <row r="4132" spans="1:11" x14ac:dyDescent="0.25">
      <c r="A4132">
        <v>4119</v>
      </c>
      <c r="B4132">
        <v>77</v>
      </c>
      <c r="C4132">
        <v>45</v>
      </c>
      <c r="D4132">
        <v>-500000</v>
      </c>
      <c r="E4132">
        <v>938241.87916272203</v>
      </c>
      <c r="F4132">
        <v>938241.87916272203</v>
      </c>
      <c r="G4132">
        <v>5705588.2345247101</v>
      </c>
      <c r="H4132">
        <v>1326874.39029834</v>
      </c>
      <c r="I4132">
        <v>0.84889853486345701</v>
      </c>
      <c r="J4132">
        <f t="shared" si="128"/>
        <v>0.97437006478523525</v>
      </c>
      <c r="K4132">
        <f t="shared" si="129"/>
        <v>0.70710678118654757</v>
      </c>
    </row>
    <row r="4133" spans="1:11" x14ac:dyDescent="0.25">
      <c r="A4133">
        <v>4120</v>
      </c>
      <c r="B4133">
        <v>77</v>
      </c>
      <c r="C4133">
        <v>45</v>
      </c>
      <c r="D4133">
        <v>-750000</v>
      </c>
      <c r="E4133">
        <v>898475.77517231903</v>
      </c>
      <c r="F4133">
        <v>898475.77517231903</v>
      </c>
      <c r="G4133">
        <v>5461995.7183283996</v>
      </c>
      <c r="H4133">
        <v>1270636.62671237</v>
      </c>
      <c r="I4133">
        <v>0.77798636623884199</v>
      </c>
      <c r="J4133">
        <f t="shared" si="128"/>
        <v>0.97437006478523525</v>
      </c>
      <c r="K4133">
        <f t="shared" si="129"/>
        <v>0.70710678118654757</v>
      </c>
    </row>
    <row r="4134" spans="1:11" x14ac:dyDescent="0.25">
      <c r="A4134">
        <v>4121</v>
      </c>
      <c r="B4134">
        <v>77</v>
      </c>
      <c r="C4134">
        <v>45</v>
      </c>
      <c r="D4134">
        <v>-1000000</v>
      </c>
      <c r="E4134">
        <v>858709.67118191603</v>
      </c>
      <c r="F4134">
        <v>858709.67118191603</v>
      </c>
      <c r="G4134">
        <v>5218403.20213209</v>
      </c>
      <c r="H4134">
        <v>1214398.8631263999</v>
      </c>
      <c r="I4134">
        <v>0.71016657357666602</v>
      </c>
      <c r="J4134">
        <f t="shared" si="128"/>
        <v>0.97437006478523525</v>
      </c>
      <c r="K4134">
        <f t="shared" si="129"/>
        <v>0.70710678118654757</v>
      </c>
    </row>
    <row r="4135" spans="1:11" x14ac:dyDescent="0.25">
      <c r="A4135">
        <v>4122</v>
      </c>
      <c r="B4135">
        <v>78</v>
      </c>
      <c r="C4135">
        <v>45</v>
      </c>
      <c r="D4135">
        <v>-100</v>
      </c>
      <c r="E4135">
        <v>940689.44266442</v>
      </c>
      <c r="F4135">
        <v>940689.44266441895</v>
      </c>
      <c r="G4135">
        <v>6216838.6856037499</v>
      </c>
      <c r="H4135">
        <v>1330335.76779721</v>
      </c>
      <c r="I4135">
        <v>0.99996854222237996</v>
      </c>
      <c r="J4135">
        <f t="shared" si="128"/>
        <v>0.97814760073380558</v>
      </c>
      <c r="K4135">
        <f t="shared" si="129"/>
        <v>0.70710678118654757</v>
      </c>
    </row>
    <row r="4136" spans="1:11" x14ac:dyDescent="0.25">
      <c r="A4136">
        <v>4123</v>
      </c>
      <c r="B4136">
        <v>78</v>
      </c>
      <c r="C4136">
        <v>45</v>
      </c>
      <c r="D4136">
        <v>-500</v>
      </c>
      <c r="E4136">
        <v>940630.63635783305</v>
      </c>
      <c r="F4136">
        <v>940630.63635783305</v>
      </c>
      <c r="G4136">
        <v>6216447.4265634604</v>
      </c>
      <c r="H4136">
        <v>1330252.60312088</v>
      </c>
      <c r="I4136">
        <v>0.99984271605994801</v>
      </c>
      <c r="J4136">
        <f t="shared" si="128"/>
        <v>0.97814760073380558</v>
      </c>
      <c r="K4136">
        <f t="shared" si="129"/>
        <v>0.70710678118654757</v>
      </c>
    </row>
    <row r="4137" spans="1:11" x14ac:dyDescent="0.25">
      <c r="A4137">
        <v>4124</v>
      </c>
      <c r="B4137">
        <v>78</v>
      </c>
      <c r="C4137">
        <v>45</v>
      </c>
      <c r="D4137">
        <v>-1000</v>
      </c>
      <c r="E4137">
        <v>940557.12847460096</v>
      </c>
      <c r="F4137">
        <v>940557.12847460096</v>
      </c>
      <c r="G4137">
        <v>6215958.3527630903</v>
      </c>
      <c r="H4137">
        <v>1330148.64727547</v>
      </c>
      <c r="I4137">
        <v>0.99968544449001195</v>
      </c>
      <c r="J4137">
        <f t="shared" si="128"/>
        <v>0.97814760073380558</v>
      </c>
      <c r="K4137">
        <f t="shared" si="129"/>
        <v>0.70710678118654757</v>
      </c>
    </row>
    <row r="4138" spans="1:11" x14ac:dyDescent="0.25">
      <c r="A4138">
        <v>4125</v>
      </c>
      <c r="B4138">
        <v>78</v>
      </c>
      <c r="C4138">
        <v>45</v>
      </c>
      <c r="D4138">
        <v>-10000</v>
      </c>
      <c r="E4138">
        <v>939233.98657641397</v>
      </c>
      <c r="F4138">
        <v>939233.98657641397</v>
      </c>
      <c r="G4138">
        <v>6207155.02435649</v>
      </c>
      <c r="H4138">
        <v>1328277.4420581099</v>
      </c>
      <c r="I4138">
        <v>0.99685667152078605</v>
      </c>
      <c r="J4138">
        <f t="shared" si="128"/>
        <v>0.97814760073380558</v>
      </c>
      <c r="K4138">
        <f t="shared" si="129"/>
        <v>0.70710678118654757</v>
      </c>
    </row>
    <row r="4139" spans="1:11" x14ac:dyDescent="0.25">
      <c r="A4139">
        <v>4126</v>
      </c>
      <c r="B4139">
        <v>78</v>
      </c>
      <c r="C4139">
        <v>45</v>
      </c>
      <c r="D4139">
        <v>-50000</v>
      </c>
      <c r="E4139">
        <v>933353.35591780604</v>
      </c>
      <c r="F4139">
        <v>933353.35591780604</v>
      </c>
      <c r="G4139">
        <v>6168029.1203271402</v>
      </c>
      <c r="H4139">
        <v>1319960.9744253999</v>
      </c>
      <c r="I4139">
        <v>0.98433283806317495</v>
      </c>
      <c r="J4139">
        <f t="shared" si="128"/>
        <v>0.97814760073380558</v>
      </c>
      <c r="K4139">
        <f t="shared" si="129"/>
        <v>0.70710678118654757</v>
      </c>
    </row>
    <row r="4140" spans="1:11" x14ac:dyDescent="0.25">
      <c r="A4140">
        <v>4127</v>
      </c>
      <c r="B4140">
        <v>78</v>
      </c>
      <c r="C4140">
        <v>45</v>
      </c>
      <c r="D4140">
        <v>-100000</v>
      </c>
      <c r="E4140">
        <v>926002.56759454601</v>
      </c>
      <c r="F4140">
        <v>926002.56759454601</v>
      </c>
      <c r="G4140">
        <v>6119121.7402904397</v>
      </c>
      <c r="H4140">
        <v>1309565.3898845101</v>
      </c>
      <c r="I4140">
        <v>0.96878937727445702</v>
      </c>
      <c r="J4140">
        <f t="shared" si="128"/>
        <v>0.97814760073380558</v>
      </c>
      <c r="K4140">
        <f t="shared" si="129"/>
        <v>0.70710678118654757</v>
      </c>
    </row>
    <row r="4141" spans="1:11" x14ac:dyDescent="0.25">
      <c r="A4141">
        <v>4128</v>
      </c>
      <c r="B4141">
        <v>78</v>
      </c>
      <c r="C4141">
        <v>45</v>
      </c>
      <c r="D4141">
        <v>-200000</v>
      </c>
      <c r="E4141">
        <v>911300.99094802595</v>
      </c>
      <c r="F4141">
        <v>911300.99094802595</v>
      </c>
      <c r="G4141">
        <v>6021306.9802170601</v>
      </c>
      <c r="H4141">
        <v>1288774.22080274</v>
      </c>
      <c r="I4141">
        <v>0.93807355914133805</v>
      </c>
      <c r="J4141">
        <f t="shared" si="128"/>
        <v>0.97814760073380558</v>
      </c>
      <c r="K4141">
        <f t="shared" si="129"/>
        <v>0.70710678118654757</v>
      </c>
    </row>
    <row r="4142" spans="1:11" x14ac:dyDescent="0.25">
      <c r="A4142">
        <v>4129</v>
      </c>
      <c r="B4142">
        <v>78</v>
      </c>
      <c r="C4142">
        <v>45</v>
      </c>
      <c r="D4142">
        <v>-300000</v>
      </c>
      <c r="E4142">
        <v>896599.41430150694</v>
      </c>
      <c r="F4142">
        <v>896599.41430150601</v>
      </c>
      <c r="G4142">
        <v>5923492.2201436805</v>
      </c>
      <c r="H4142">
        <v>1267983.0517209601</v>
      </c>
      <c r="I4142">
        <v>0.90785254560064099</v>
      </c>
      <c r="J4142">
        <f t="shared" si="128"/>
        <v>0.97814760073380558</v>
      </c>
      <c r="K4142">
        <f t="shared" si="129"/>
        <v>0.70710678118654757</v>
      </c>
    </row>
    <row r="4143" spans="1:11" x14ac:dyDescent="0.25">
      <c r="A4143">
        <v>4130</v>
      </c>
      <c r="B4143">
        <v>78</v>
      </c>
      <c r="C4143">
        <v>45</v>
      </c>
      <c r="D4143">
        <v>-400000</v>
      </c>
      <c r="E4143">
        <v>881897.837654987</v>
      </c>
      <c r="F4143">
        <v>881897.837654987</v>
      </c>
      <c r="G4143">
        <v>5825677.4600702999</v>
      </c>
      <c r="H4143">
        <v>1247191.8826391799</v>
      </c>
      <c r="I4143">
        <v>0.87812633665236794</v>
      </c>
      <c r="J4143">
        <f t="shared" si="128"/>
        <v>0.97814760073380558</v>
      </c>
      <c r="K4143">
        <f t="shared" si="129"/>
        <v>0.70710678118654757</v>
      </c>
    </row>
    <row r="4144" spans="1:11" x14ac:dyDescent="0.25">
      <c r="A4144">
        <v>4131</v>
      </c>
      <c r="B4144">
        <v>78</v>
      </c>
      <c r="C4144">
        <v>45</v>
      </c>
      <c r="D4144">
        <v>-500000</v>
      </c>
      <c r="E4144">
        <v>867196.26100846694</v>
      </c>
      <c r="F4144">
        <v>867196.26100846694</v>
      </c>
      <c r="G4144">
        <v>5727862.6999969203</v>
      </c>
      <c r="H4144">
        <v>1226400.7135574101</v>
      </c>
      <c r="I4144">
        <v>0.84889493229651802</v>
      </c>
      <c r="J4144">
        <f t="shared" si="128"/>
        <v>0.97814760073380558</v>
      </c>
      <c r="K4144">
        <f t="shared" si="129"/>
        <v>0.70710678118654757</v>
      </c>
    </row>
    <row r="4145" spans="1:11" x14ac:dyDescent="0.25">
      <c r="A4145">
        <v>4132</v>
      </c>
      <c r="B4145">
        <v>78</v>
      </c>
      <c r="C4145">
        <v>45</v>
      </c>
      <c r="D4145">
        <v>-750000</v>
      </c>
      <c r="E4145">
        <v>830442.31939216703</v>
      </c>
      <c r="F4145">
        <v>830442.31939216703</v>
      </c>
      <c r="G4145">
        <v>5483325.7998134699</v>
      </c>
      <c r="H4145">
        <v>1174422.79085297</v>
      </c>
      <c r="I4145">
        <v>0.77798119149874201</v>
      </c>
      <c r="J4145">
        <f t="shared" si="128"/>
        <v>0.97814760073380558</v>
      </c>
      <c r="K4145">
        <f t="shared" si="129"/>
        <v>0.70710678118654757</v>
      </c>
    </row>
    <row r="4146" spans="1:11" x14ac:dyDescent="0.25">
      <c r="A4146">
        <v>4133</v>
      </c>
      <c r="B4146">
        <v>78</v>
      </c>
      <c r="C4146">
        <v>45</v>
      </c>
      <c r="D4146">
        <v>-1000000</v>
      </c>
      <c r="E4146">
        <v>793688.37777586805</v>
      </c>
      <c r="F4146">
        <v>793688.37777586805</v>
      </c>
      <c r="G4146">
        <v>5238788.8996300204</v>
      </c>
      <c r="H4146">
        <v>1122444.8681485299</v>
      </c>
      <c r="I4146">
        <v>0.71015997940360998</v>
      </c>
      <c r="J4146">
        <f t="shared" si="128"/>
        <v>0.97814760073380558</v>
      </c>
      <c r="K4146">
        <f t="shared" si="129"/>
        <v>0.70710678118654757</v>
      </c>
    </row>
    <row r="4147" spans="1:11" x14ac:dyDescent="0.25">
      <c r="A4147">
        <v>4134</v>
      </c>
      <c r="B4147">
        <v>79</v>
      </c>
      <c r="C4147">
        <v>45</v>
      </c>
      <c r="D4147">
        <v>-100</v>
      </c>
      <c r="E4147">
        <v>863328.70633285597</v>
      </c>
      <c r="F4147">
        <v>863328.70633285597</v>
      </c>
      <c r="G4147">
        <v>6239097.2921321401</v>
      </c>
      <c r="H4147">
        <v>1220931.16528194</v>
      </c>
      <c r="I4147">
        <v>0.99996854149970404</v>
      </c>
      <c r="J4147">
        <f t="shared" si="128"/>
        <v>0.98162718344766398</v>
      </c>
      <c r="K4147">
        <f t="shared" si="129"/>
        <v>0.70710678118654757</v>
      </c>
    </row>
    <row r="4148" spans="1:11" x14ac:dyDescent="0.25">
      <c r="A4148">
        <v>4135</v>
      </c>
      <c r="B4148">
        <v>79</v>
      </c>
      <c r="C4148">
        <v>45</v>
      </c>
      <c r="D4148">
        <v>-500</v>
      </c>
      <c r="E4148">
        <v>863274.73739903898</v>
      </c>
      <c r="F4148">
        <v>863274.73739903898</v>
      </c>
      <c r="G4148">
        <v>6238704.6412587604</v>
      </c>
      <c r="H4148">
        <v>1220854.8416837901</v>
      </c>
      <c r="I4148">
        <v>0.99984271244679201</v>
      </c>
      <c r="J4148">
        <f t="shared" si="128"/>
        <v>0.98162718344766398</v>
      </c>
      <c r="K4148">
        <f t="shared" si="129"/>
        <v>0.70710678118654757</v>
      </c>
    </row>
    <row r="4149" spans="1:11" x14ac:dyDescent="0.25">
      <c r="A4149">
        <v>4136</v>
      </c>
      <c r="B4149">
        <v>79</v>
      </c>
      <c r="C4149">
        <v>45</v>
      </c>
      <c r="D4149">
        <v>-1000</v>
      </c>
      <c r="E4149">
        <v>863207.27623176796</v>
      </c>
      <c r="F4149">
        <v>863207.27623176796</v>
      </c>
      <c r="G4149">
        <v>6238213.8276670296</v>
      </c>
      <c r="H4149">
        <v>1220759.4371861001</v>
      </c>
      <c r="I4149">
        <v>0.99968543726426295</v>
      </c>
      <c r="J4149">
        <f t="shared" si="128"/>
        <v>0.98162718344766398</v>
      </c>
      <c r="K4149">
        <f t="shared" si="129"/>
        <v>0.70710678118654757</v>
      </c>
    </row>
    <row r="4150" spans="1:11" x14ac:dyDescent="0.25">
      <c r="A4150">
        <v>4137</v>
      </c>
      <c r="B4150">
        <v>79</v>
      </c>
      <c r="C4150">
        <v>45</v>
      </c>
      <c r="D4150">
        <v>-10000</v>
      </c>
      <c r="E4150">
        <v>861992.97522088897</v>
      </c>
      <c r="F4150">
        <v>861992.97522088804</v>
      </c>
      <c r="G4150">
        <v>6229379.1830160096</v>
      </c>
      <c r="H4150">
        <v>1219042.15622771</v>
      </c>
      <c r="I4150">
        <v>0.99685659936497995</v>
      </c>
      <c r="J4150">
        <f t="shared" si="128"/>
        <v>0.98162718344766398</v>
      </c>
      <c r="K4150">
        <f t="shared" si="129"/>
        <v>0.70710678118654757</v>
      </c>
    </row>
    <row r="4151" spans="1:11" x14ac:dyDescent="0.25">
      <c r="A4151">
        <v>4138</v>
      </c>
      <c r="B4151">
        <v>79</v>
      </c>
      <c r="C4151">
        <v>45</v>
      </c>
      <c r="D4151">
        <v>-50000</v>
      </c>
      <c r="E4151">
        <v>856596.08183920302</v>
      </c>
      <c r="F4151">
        <v>856596.08183920302</v>
      </c>
      <c r="G4151">
        <v>6190114.0956781004</v>
      </c>
      <c r="H4151">
        <v>1211409.79641265</v>
      </c>
      <c r="I4151">
        <v>0.98433247954359604</v>
      </c>
      <c r="J4151">
        <f t="shared" si="128"/>
        <v>0.98162718344766398</v>
      </c>
      <c r="K4151">
        <f t="shared" si="129"/>
        <v>0.70710678118654757</v>
      </c>
    </row>
    <row r="4152" spans="1:11" x14ac:dyDescent="0.25">
      <c r="A4152">
        <v>4139</v>
      </c>
      <c r="B4152">
        <v>79</v>
      </c>
      <c r="C4152">
        <v>45</v>
      </c>
      <c r="D4152">
        <v>-100000</v>
      </c>
      <c r="E4152">
        <v>849849.965112095</v>
      </c>
      <c r="F4152">
        <v>849849.965112095</v>
      </c>
      <c r="G4152">
        <v>6141032.7365057198</v>
      </c>
      <c r="H4152">
        <v>1201869.3466438199</v>
      </c>
      <c r="I4152">
        <v>0.96878866588392798</v>
      </c>
      <c r="J4152">
        <f t="shared" si="128"/>
        <v>0.98162718344766398</v>
      </c>
      <c r="K4152">
        <f t="shared" si="129"/>
        <v>0.70710678118654757</v>
      </c>
    </row>
    <row r="4153" spans="1:11" x14ac:dyDescent="0.25">
      <c r="A4153">
        <v>4140</v>
      </c>
      <c r="B4153">
        <v>79</v>
      </c>
      <c r="C4153">
        <v>45</v>
      </c>
      <c r="D4153">
        <v>-200000</v>
      </c>
      <c r="E4153">
        <v>836357.73165788106</v>
      </c>
      <c r="F4153">
        <v>836357.73165788001</v>
      </c>
      <c r="G4153">
        <v>6042870.0181609504</v>
      </c>
      <c r="H4153">
        <v>1182788.44710617</v>
      </c>
      <c r="I4153">
        <v>0.93807215895479901</v>
      </c>
      <c r="J4153">
        <f t="shared" si="128"/>
        <v>0.98162718344766398</v>
      </c>
      <c r="K4153">
        <f t="shared" si="129"/>
        <v>0.70710678118654757</v>
      </c>
    </row>
    <row r="4154" spans="1:11" x14ac:dyDescent="0.25">
      <c r="A4154">
        <v>4141</v>
      </c>
      <c r="B4154">
        <v>79</v>
      </c>
      <c r="C4154">
        <v>45</v>
      </c>
      <c r="D4154">
        <v>-300000</v>
      </c>
      <c r="E4154">
        <v>822865.49820366595</v>
      </c>
      <c r="F4154">
        <v>822865.49820366595</v>
      </c>
      <c r="G4154">
        <v>5944707.29981618</v>
      </c>
      <c r="H4154">
        <v>1163707.5475685101</v>
      </c>
      <c r="I4154">
        <v>0.90785047921261197</v>
      </c>
      <c r="J4154">
        <f t="shared" si="128"/>
        <v>0.98162718344766398</v>
      </c>
      <c r="K4154">
        <f t="shared" si="129"/>
        <v>0.70710678118654757</v>
      </c>
    </row>
    <row r="4155" spans="1:11" x14ac:dyDescent="0.25">
      <c r="A4155">
        <v>4142</v>
      </c>
      <c r="B4155">
        <v>79</v>
      </c>
      <c r="C4155">
        <v>45</v>
      </c>
      <c r="D4155">
        <v>-400000</v>
      </c>
      <c r="E4155">
        <v>809373.26474945096</v>
      </c>
      <c r="F4155">
        <v>809373.26474945096</v>
      </c>
      <c r="G4155">
        <v>5846544.5814714199</v>
      </c>
      <c r="H4155">
        <v>1144626.6480308599</v>
      </c>
      <c r="I4155">
        <v>0.87812362665736798</v>
      </c>
      <c r="J4155">
        <f t="shared" si="128"/>
        <v>0.98162718344766398</v>
      </c>
      <c r="K4155">
        <f t="shared" si="129"/>
        <v>0.70710678118654757</v>
      </c>
    </row>
    <row r="4156" spans="1:11" x14ac:dyDescent="0.25">
      <c r="A4156">
        <v>4143</v>
      </c>
      <c r="B4156">
        <v>79</v>
      </c>
      <c r="C4156">
        <v>45</v>
      </c>
      <c r="D4156">
        <v>-500000</v>
      </c>
      <c r="E4156">
        <v>795881.03129523597</v>
      </c>
      <c r="F4156">
        <v>795881.03129523597</v>
      </c>
      <c r="G4156">
        <v>5748381.8631266505</v>
      </c>
      <c r="H4156">
        <v>1125545.7484931999</v>
      </c>
      <c r="I4156">
        <v>0.84889160128906604</v>
      </c>
      <c r="J4156">
        <f t="shared" si="128"/>
        <v>0.98162718344766398</v>
      </c>
      <c r="K4156">
        <f t="shared" si="129"/>
        <v>0.70710678118654757</v>
      </c>
    </row>
    <row r="4157" spans="1:11" x14ac:dyDescent="0.25">
      <c r="A4157">
        <v>4144</v>
      </c>
      <c r="B4157">
        <v>79</v>
      </c>
      <c r="C4157">
        <v>45</v>
      </c>
      <c r="D4157">
        <v>-750000</v>
      </c>
      <c r="E4157">
        <v>762150.44765969901</v>
      </c>
      <c r="F4157">
        <v>762150.44765969901</v>
      </c>
      <c r="G4157">
        <v>5502975.0672647301</v>
      </c>
      <c r="H4157">
        <v>1077843.49964907</v>
      </c>
      <c r="I4157">
        <v>0.77797640681118296</v>
      </c>
      <c r="J4157">
        <f t="shared" si="128"/>
        <v>0.98162718344766398</v>
      </c>
      <c r="K4157">
        <f t="shared" si="129"/>
        <v>0.70710678118654757</v>
      </c>
    </row>
    <row r="4158" spans="1:11" x14ac:dyDescent="0.25">
      <c r="A4158">
        <v>4145</v>
      </c>
      <c r="B4158">
        <v>79</v>
      </c>
      <c r="C4158">
        <v>45</v>
      </c>
      <c r="D4158">
        <v>-1000000</v>
      </c>
      <c r="E4158">
        <v>728419.86402416299</v>
      </c>
      <c r="F4158">
        <v>728419.86402416194</v>
      </c>
      <c r="G4158">
        <v>5257568.27140282</v>
      </c>
      <c r="H4158">
        <v>1030141.25080493</v>
      </c>
      <c r="I4158">
        <v>0.71015388225168896</v>
      </c>
      <c r="J4158">
        <f t="shared" si="128"/>
        <v>0.98162718344766398</v>
      </c>
      <c r="K4158">
        <f t="shared" si="129"/>
        <v>0.70710678118654757</v>
      </c>
    </row>
    <row r="4159" spans="1:11" x14ac:dyDescent="0.25">
      <c r="A4159">
        <v>4146</v>
      </c>
      <c r="B4159">
        <v>80</v>
      </c>
      <c r="C4159">
        <v>45</v>
      </c>
      <c r="D4159">
        <v>-100</v>
      </c>
      <c r="E4159">
        <v>785699.93638563703</v>
      </c>
      <c r="F4159">
        <v>785699.93638563599</v>
      </c>
      <c r="G4159">
        <v>6259444.4802533798</v>
      </c>
      <c r="H4159">
        <v>1111147.50599224</v>
      </c>
      <c r="I4159">
        <v>0.99996854083683995</v>
      </c>
      <c r="J4159">
        <f t="shared" si="128"/>
        <v>0.98480775301220802</v>
      </c>
      <c r="K4159">
        <f t="shared" si="129"/>
        <v>0.70710678118654757</v>
      </c>
    </row>
    <row r="4160" spans="1:11" x14ac:dyDescent="0.25">
      <c r="A4160">
        <v>4147</v>
      </c>
      <c r="B4160">
        <v>80</v>
      </c>
      <c r="C4160">
        <v>45</v>
      </c>
      <c r="D4160">
        <v>-500</v>
      </c>
      <c r="E4160">
        <v>785650.82126404904</v>
      </c>
      <c r="F4160">
        <v>785650.82126404904</v>
      </c>
      <c r="G4160">
        <v>6259050.55715218</v>
      </c>
      <c r="H4160">
        <v>1111078.04672117</v>
      </c>
      <c r="I4160">
        <v>0.99984270913268403</v>
      </c>
      <c r="J4160">
        <f t="shared" si="128"/>
        <v>0.98480775301220802</v>
      </c>
      <c r="K4160">
        <f t="shared" si="129"/>
        <v>0.70710678118654757</v>
      </c>
    </row>
    <row r="4161" spans="1:11" x14ac:dyDescent="0.25">
      <c r="A4161">
        <v>4148</v>
      </c>
      <c r="B4161">
        <v>80</v>
      </c>
      <c r="C4161">
        <v>45</v>
      </c>
      <c r="D4161">
        <v>-1000</v>
      </c>
      <c r="E4161">
        <v>785589.42736206495</v>
      </c>
      <c r="F4161">
        <v>785589.42736206402</v>
      </c>
      <c r="G4161">
        <v>6258558.1532756696</v>
      </c>
      <c r="H4161">
        <v>1110991.2226323399</v>
      </c>
      <c r="I4161">
        <v>0.99968543063656601</v>
      </c>
      <c r="J4161">
        <f t="shared" si="128"/>
        <v>0.98480775301220802</v>
      </c>
      <c r="K4161">
        <f t="shared" si="129"/>
        <v>0.70710678118654757</v>
      </c>
    </row>
    <row r="4162" spans="1:11" x14ac:dyDescent="0.25">
      <c r="A4162">
        <v>4149</v>
      </c>
      <c r="B4162">
        <v>80</v>
      </c>
      <c r="C4162">
        <v>45</v>
      </c>
      <c r="D4162">
        <v>-10000</v>
      </c>
      <c r="E4162">
        <v>784484.33712634398</v>
      </c>
      <c r="F4162">
        <v>784484.33712634398</v>
      </c>
      <c r="G4162">
        <v>6249694.8834985597</v>
      </c>
      <c r="H4162">
        <v>1109428.3890333399</v>
      </c>
      <c r="I4162">
        <v>0.99685653318126</v>
      </c>
      <c r="J4162">
        <f t="shared" ref="J4162:J4225" si="130">SIN(B4162*PI()/180)</f>
        <v>0.98480775301220802</v>
      </c>
      <c r="K4162">
        <f t="shared" ref="K4162:K4225" si="131">COS(C4162*PI()/180)</f>
        <v>0.70710678118654757</v>
      </c>
    </row>
    <row r="4163" spans="1:11" x14ac:dyDescent="0.25">
      <c r="A4163">
        <v>4150</v>
      </c>
      <c r="B4163">
        <v>80</v>
      </c>
      <c r="C4163">
        <v>45</v>
      </c>
      <c r="D4163">
        <v>-50000</v>
      </c>
      <c r="E4163">
        <v>779572.82496758504</v>
      </c>
      <c r="F4163">
        <v>779572.82496758504</v>
      </c>
      <c r="G4163">
        <v>6210302.5733780796</v>
      </c>
      <c r="H4163">
        <v>1102482.46192666</v>
      </c>
      <c r="I4163">
        <v>0.98433215069730595</v>
      </c>
      <c r="J4163">
        <f t="shared" si="130"/>
        <v>0.98480775301220802</v>
      </c>
      <c r="K4163">
        <f t="shared" si="131"/>
        <v>0.70710678118654757</v>
      </c>
    </row>
    <row r="4164" spans="1:11" x14ac:dyDescent="0.25">
      <c r="A4164">
        <v>4151</v>
      </c>
      <c r="B4164">
        <v>80</v>
      </c>
      <c r="C4164">
        <v>45</v>
      </c>
      <c r="D4164">
        <v>-100000</v>
      </c>
      <c r="E4164">
        <v>773433.43476913602</v>
      </c>
      <c r="F4164">
        <v>773433.43476913602</v>
      </c>
      <c r="G4164">
        <v>6161062.1857274603</v>
      </c>
      <c r="H4164">
        <v>1093800.0530433101</v>
      </c>
      <c r="I4164">
        <v>0.96878801337211695</v>
      </c>
      <c r="J4164">
        <f t="shared" si="130"/>
        <v>0.98480775301220802</v>
      </c>
      <c r="K4164">
        <f t="shared" si="131"/>
        <v>0.70710678118654757</v>
      </c>
    </row>
    <row r="4165" spans="1:11" x14ac:dyDescent="0.25">
      <c r="A4165">
        <v>4152</v>
      </c>
      <c r="B4165">
        <v>80</v>
      </c>
      <c r="C4165">
        <v>45</v>
      </c>
      <c r="D4165">
        <v>-200000</v>
      </c>
      <c r="E4165">
        <v>761154.65437223902</v>
      </c>
      <c r="F4165">
        <v>761154.65437223902</v>
      </c>
      <c r="G4165">
        <v>6062581.4104262404</v>
      </c>
      <c r="H4165">
        <v>1076435.2352766199</v>
      </c>
      <c r="I4165">
        <v>0.93807087465425598</v>
      </c>
      <c r="J4165">
        <f t="shared" si="130"/>
        <v>0.98480775301220802</v>
      </c>
      <c r="K4165">
        <f t="shared" si="131"/>
        <v>0.70710678118654757</v>
      </c>
    </row>
    <row r="4166" spans="1:11" x14ac:dyDescent="0.25">
      <c r="A4166">
        <v>4153</v>
      </c>
      <c r="B4166">
        <v>80</v>
      </c>
      <c r="C4166">
        <v>45</v>
      </c>
      <c r="D4166">
        <v>-300000</v>
      </c>
      <c r="E4166">
        <v>748875.87397534202</v>
      </c>
      <c r="F4166">
        <v>748875.87397534202</v>
      </c>
      <c r="G4166">
        <v>5964100.6351250196</v>
      </c>
      <c r="H4166">
        <v>1059070.41750993</v>
      </c>
      <c r="I4166">
        <v>0.90784858384641398</v>
      </c>
      <c r="J4166">
        <f t="shared" si="130"/>
        <v>0.98480775301220802</v>
      </c>
      <c r="K4166">
        <f t="shared" si="131"/>
        <v>0.70710678118654757</v>
      </c>
    </row>
    <row r="4167" spans="1:11" x14ac:dyDescent="0.25">
      <c r="A4167">
        <v>4154</v>
      </c>
      <c r="B4167">
        <v>80</v>
      </c>
      <c r="C4167">
        <v>45</v>
      </c>
      <c r="D4167">
        <v>-400000</v>
      </c>
      <c r="E4167">
        <v>736597.09357844398</v>
      </c>
      <c r="F4167">
        <v>736597.09357844398</v>
      </c>
      <c r="G4167">
        <v>5865619.8598237997</v>
      </c>
      <c r="H4167">
        <v>1041705.59974324</v>
      </c>
      <c r="I4167">
        <v>0.87812114094859195</v>
      </c>
      <c r="J4167">
        <f t="shared" si="130"/>
        <v>0.98480775301220802</v>
      </c>
      <c r="K4167">
        <f t="shared" si="131"/>
        <v>0.70710678118654757</v>
      </c>
    </row>
    <row r="4168" spans="1:11" x14ac:dyDescent="0.25">
      <c r="A4168">
        <v>4155</v>
      </c>
      <c r="B4168">
        <v>80</v>
      </c>
      <c r="C4168">
        <v>45</v>
      </c>
      <c r="D4168">
        <v>-500000</v>
      </c>
      <c r="E4168">
        <v>724318.31318154698</v>
      </c>
      <c r="F4168">
        <v>724318.31318154698</v>
      </c>
      <c r="G4168">
        <v>5767139.0845225798</v>
      </c>
      <c r="H4168">
        <v>1024340.78197654</v>
      </c>
      <c r="I4168">
        <v>0.848888545960791</v>
      </c>
      <c r="J4168">
        <f t="shared" si="130"/>
        <v>0.98480775301220802</v>
      </c>
      <c r="K4168">
        <f t="shared" si="131"/>
        <v>0.70710678118654757</v>
      </c>
    </row>
    <row r="4169" spans="1:11" x14ac:dyDescent="0.25">
      <c r="A4169">
        <v>4156</v>
      </c>
      <c r="B4169">
        <v>80</v>
      </c>
      <c r="C4169">
        <v>45</v>
      </c>
      <c r="D4169">
        <v>-750000</v>
      </c>
      <c r="E4169">
        <v>693621.36218930397</v>
      </c>
      <c r="F4169">
        <v>693621.36218930397</v>
      </c>
      <c r="G4169">
        <v>5520937.1462695301</v>
      </c>
      <c r="H4169">
        <v>980928.73755981401</v>
      </c>
      <c r="I4169">
        <v>0.77797201809762495</v>
      </c>
      <c r="J4169">
        <f t="shared" si="130"/>
        <v>0.98480775301220802</v>
      </c>
      <c r="K4169">
        <f t="shared" si="131"/>
        <v>0.70710678118654757</v>
      </c>
    </row>
    <row r="4170" spans="1:11" x14ac:dyDescent="0.25">
      <c r="A4170">
        <v>4157</v>
      </c>
      <c r="B4170">
        <v>80</v>
      </c>
      <c r="C4170">
        <v>45</v>
      </c>
      <c r="D4170">
        <v>-1000000</v>
      </c>
      <c r="E4170">
        <v>662924.41119706002</v>
      </c>
      <c r="F4170">
        <v>662924.41119706002</v>
      </c>
      <c r="G4170">
        <v>5274735.2080164803</v>
      </c>
      <c r="H4170">
        <v>937516.69314308197</v>
      </c>
      <c r="I4170">
        <v>0.71014828967208399</v>
      </c>
      <c r="J4170">
        <f t="shared" si="130"/>
        <v>0.98480775301220802</v>
      </c>
      <c r="K4170">
        <f t="shared" si="131"/>
        <v>0.70710678118654757</v>
      </c>
    </row>
    <row r="4171" spans="1:11" x14ac:dyDescent="0.25">
      <c r="A4171">
        <v>4158</v>
      </c>
      <c r="B4171">
        <v>81</v>
      </c>
      <c r="C4171">
        <v>45</v>
      </c>
      <c r="D4171">
        <v>-100</v>
      </c>
      <c r="E4171">
        <v>707827.19314328895</v>
      </c>
      <c r="F4171">
        <v>707827.19314328802</v>
      </c>
      <c r="G4171">
        <v>6277873.6930543901</v>
      </c>
      <c r="H4171">
        <v>1001018.8163597099</v>
      </c>
      <c r="I4171">
        <v>0.99996854023461001</v>
      </c>
      <c r="J4171">
        <f t="shared" si="130"/>
        <v>0.98768834059513777</v>
      </c>
      <c r="K4171">
        <f t="shared" si="131"/>
        <v>0.70710678118654757</v>
      </c>
    </row>
    <row r="4172" spans="1:11" x14ac:dyDescent="0.25">
      <c r="A4172">
        <v>4159</v>
      </c>
      <c r="B4172">
        <v>81</v>
      </c>
      <c r="C4172">
        <v>45</v>
      </c>
      <c r="D4172">
        <v>-500</v>
      </c>
      <c r="E4172">
        <v>707782.94679487206</v>
      </c>
      <c r="F4172">
        <v>707782.94679487206</v>
      </c>
      <c r="G4172">
        <v>6277478.6177181499</v>
      </c>
      <c r="H4172">
        <v>1000956.2425737</v>
      </c>
      <c r="I4172">
        <v>0.99984270612171999</v>
      </c>
      <c r="J4172">
        <f t="shared" si="130"/>
        <v>0.98768834059513777</v>
      </c>
      <c r="K4172">
        <f t="shared" si="131"/>
        <v>0.70710678118654757</v>
      </c>
    </row>
    <row r="4173" spans="1:11" x14ac:dyDescent="0.25">
      <c r="A4173">
        <v>4160</v>
      </c>
      <c r="B4173">
        <v>81</v>
      </c>
      <c r="C4173">
        <v>45</v>
      </c>
      <c r="D4173">
        <v>-1000</v>
      </c>
      <c r="E4173">
        <v>707727.63885935105</v>
      </c>
      <c r="F4173">
        <v>707727.63885935105</v>
      </c>
      <c r="G4173">
        <v>6276984.7735478599</v>
      </c>
      <c r="H4173">
        <v>1000878.02534118</v>
      </c>
      <c r="I4173">
        <v>0.99968542461510901</v>
      </c>
      <c r="J4173">
        <f t="shared" si="130"/>
        <v>0.98768834059513777</v>
      </c>
      <c r="K4173">
        <f t="shared" si="131"/>
        <v>0.70710678118654757</v>
      </c>
    </row>
    <row r="4174" spans="1:11" x14ac:dyDescent="0.25">
      <c r="A4174">
        <v>4161</v>
      </c>
      <c r="B4174">
        <v>81</v>
      </c>
      <c r="C4174">
        <v>45</v>
      </c>
      <c r="D4174">
        <v>-10000</v>
      </c>
      <c r="E4174">
        <v>706732.09601998003</v>
      </c>
      <c r="F4174">
        <v>706732.09601998003</v>
      </c>
      <c r="G4174">
        <v>6268095.5784825003</v>
      </c>
      <c r="H4174">
        <v>999470.11515582097</v>
      </c>
      <c r="I4174">
        <v>0.99685647305140401</v>
      </c>
      <c r="J4174">
        <f t="shared" si="130"/>
        <v>0.98768834059513777</v>
      </c>
      <c r="K4174">
        <f t="shared" si="131"/>
        <v>0.70710678118654757</v>
      </c>
    </row>
    <row r="4175" spans="1:11" x14ac:dyDescent="0.25">
      <c r="A4175">
        <v>4162</v>
      </c>
      <c r="B4175">
        <v>81</v>
      </c>
      <c r="C4175">
        <v>45</v>
      </c>
      <c r="D4175">
        <v>-50000</v>
      </c>
      <c r="E4175">
        <v>702307.46117833105</v>
      </c>
      <c r="F4175">
        <v>702307.46117833105</v>
      </c>
      <c r="G4175">
        <v>6228588.0448586904</v>
      </c>
      <c r="H4175">
        <v>993212.73655421101</v>
      </c>
      <c r="I4175">
        <v>0.98433185193066397</v>
      </c>
      <c r="J4175">
        <f t="shared" si="130"/>
        <v>0.98768834059513777</v>
      </c>
      <c r="K4175">
        <f t="shared" si="131"/>
        <v>0.70710678118654757</v>
      </c>
    </row>
    <row r="4176" spans="1:11" x14ac:dyDescent="0.25">
      <c r="A4176">
        <v>4163</v>
      </c>
      <c r="B4176">
        <v>81</v>
      </c>
      <c r="C4176">
        <v>45</v>
      </c>
      <c r="D4176">
        <v>-100000</v>
      </c>
      <c r="E4176">
        <v>696776.66762626905</v>
      </c>
      <c r="F4176">
        <v>696776.66762626905</v>
      </c>
      <c r="G4176">
        <v>6179203.6278289398</v>
      </c>
      <c r="H4176">
        <v>985391.01330220001</v>
      </c>
      <c r="I4176">
        <v>0.96878742054543099</v>
      </c>
      <c r="J4176">
        <f t="shared" si="130"/>
        <v>0.98768834059513777</v>
      </c>
      <c r="K4176">
        <f t="shared" si="131"/>
        <v>0.70710678118654757</v>
      </c>
    </row>
    <row r="4177" spans="1:11" x14ac:dyDescent="0.25">
      <c r="A4177">
        <v>4164</v>
      </c>
      <c r="B4177">
        <v>81</v>
      </c>
      <c r="C4177">
        <v>45</v>
      </c>
      <c r="D4177">
        <v>-200000</v>
      </c>
      <c r="E4177">
        <v>685715.08052214503</v>
      </c>
      <c r="F4177">
        <v>685715.08052214503</v>
      </c>
      <c r="G4177">
        <v>6080434.7937694201</v>
      </c>
      <c r="H4177">
        <v>969747.56679817697</v>
      </c>
      <c r="I4177">
        <v>0.93806970782727095</v>
      </c>
      <c r="J4177">
        <f t="shared" si="130"/>
        <v>0.98768834059513777</v>
      </c>
      <c r="K4177">
        <f t="shared" si="131"/>
        <v>0.70710678118654757</v>
      </c>
    </row>
    <row r="4178" spans="1:11" x14ac:dyDescent="0.25">
      <c r="A4178">
        <v>4165</v>
      </c>
      <c r="B4178">
        <v>81</v>
      </c>
      <c r="C4178">
        <v>45</v>
      </c>
      <c r="D4178">
        <v>-300000</v>
      </c>
      <c r="E4178">
        <v>674653.49341802194</v>
      </c>
      <c r="F4178">
        <v>674653.49341802101</v>
      </c>
      <c r="G4178">
        <v>5981665.9597099097</v>
      </c>
      <c r="H4178">
        <v>954104.12029415404</v>
      </c>
      <c r="I4178">
        <v>0.90784686184551899</v>
      </c>
      <c r="J4178">
        <f t="shared" si="130"/>
        <v>0.98768834059513777</v>
      </c>
      <c r="K4178">
        <f t="shared" si="131"/>
        <v>0.70710678118654757</v>
      </c>
    </row>
    <row r="4179" spans="1:11" x14ac:dyDescent="0.25">
      <c r="A4179">
        <v>4166</v>
      </c>
      <c r="B4179">
        <v>81</v>
      </c>
      <c r="C4179">
        <v>45</v>
      </c>
      <c r="D4179">
        <v>-400000</v>
      </c>
      <c r="E4179">
        <v>663591.90631389804</v>
      </c>
      <c r="F4179">
        <v>663591.90631389804</v>
      </c>
      <c r="G4179">
        <v>5882897.1256504003</v>
      </c>
      <c r="H4179">
        <v>938460.673790131</v>
      </c>
      <c r="I4179">
        <v>0.87811888260017501</v>
      </c>
      <c r="J4179">
        <f t="shared" si="130"/>
        <v>0.98768834059513777</v>
      </c>
      <c r="K4179">
        <f t="shared" si="131"/>
        <v>0.70710678118654757</v>
      </c>
    </row>
    <row r="4180" spans="1:11" x14ac:dyDescent="0.25">
      <c r="A4180">
        <v>4167</v>
      </c>
      <c r="B4180">
        <v>81</v>
      </c>
      <c r="C4180">
        <v>45</v>
      </c>
      <c r="D4180">
        <v>-500000</v>
      </c>
      <c r="E4180">
        <v>652530.31920977402</v>
      </c>
      <c r="F4180">
        <v>652530.31920977402</v>
      </c>
      <c r="G4180">
        <v>5784128.2915908797</v>
      </c>
      <c r="H4180">
        <v>922817.22728610795</v>
      </c>
      <c r="I4180">
        <v>0.84888577009124</v>
      </c>
      <c r="J4180">
        <f t="shared" si="130"/>
        <v>0.98768834059513777</v>
      </c>
      <c r="K4180">
        <f t="shared" si="131"/>
        <v>0.70710678118654757</v>
      </c>
    </row>
    <row r="4181" spans="1:11" x14ac:dyDescent="0.25">
      <c r="A4181">
        <v>4168</v>
      </c>
      <c r="B4181">
        <v>81</v>
      </c>
      <c r="C4181">
        <v>45</v>
      </c>
      <c r="D4181">
        <v>-750000</v>
      </c>
      <c r="E4181">
        <v>624876.35144946503</v>
      </c>
      <c r="F4181">
        <v>624876.35144946503</v>
      </c>
      <c r="G4181">
        <v>5537206.2064421</v>
      </c>
      <c r="H4181">
        <v>883708.61102605006</v>
      </c>
      <c r="I4181">
        <v>0.77796803079068899</v>
      </c>
      <c r="J4181">
        <f t="shared" si="130"/>
        <v>0.98768834059513777</v>
      </c>
      <c r="K4181">
        <f t="shared" si="131"/>
        <v>0.70710678118654757</v>
      </c>
    </row>
    <row r="4182" spans="1:11" x14ac:dyDescent="0.25">
      <c r="A4182">
        <v>4169</v>
      </c>
      <c r="B4182">
        <v>81</v>
      </c>
      <c r="C4182">
        <v>45</v>
      </c>
      <c r="D4182">
        <v>-1000000</v>
      </c>
      <c r="E4182">
        <v>597222.38368915499</v>
      </c>
      <c r="F4182">
        <v>597222.38368915499</v>
      </c>
      <c r="G4182">
        <v>5290284.1212933101</v>
      </c>
      <c r="H4182">
        <v>844599.99476599204</v>
      </c>
      <c r="I4182">
        <v>0.71014320859268998</v>
      </c>
      <c r="J4182">
        <f t="shared" si="130"/>
        <v>0.98768834059513777</v>
      </c>
      <c r="K4182">
        <f t="shared" si="131"/>
        <v>0.70710678118654757</v>
      </c>
    </row>
    <row r="4183" spans="1:11" x14ac:dyDescent="0.25">
      <c r="A4183">
        <v>4170</v>
      </c>
      <c r="B4183">
        <v>82</v>
      </c>
      <c r="C4183">
        <v>45</v>
      </c>
      <c r="D4183">
        <v>-100</v>
      </c>
      <c r="E4183">
        <v>629734.62409607903</v>
      </c>
      <c r="F4183">
        <v>629734.62409607903</v>
      </c>
      <c r="G4183">
        <v>6294378.9889495</v>
      </c>
      <c r="H4183">
        <v>890579.24609259702</v>
      </c>
      <c r="I4183">
        <v>0.99996853969375699</v>
      </c>
      <c r="J4183">
        <f t="shared" si="130"/>
        <v>0.99026806874157025</v>
      </c>
      <c r="K4183">
        <f t="shared" si="131"/>
        <v>0.70710678118654757</v>
      </c>
    </row>
    <row r="4184" spans="1:11" x14ac:dyDescent="0.25">
      <c r="A4184">
        <v>4171</v>
      </c>
      <c r="B4184">
        <v>82</v>
      </c>
      <c r="C4184">
        <v>45</v>
      </c>
      <c r="D4184">
        <v>-500</v>
      </c>
      <c r="E4184">
        <v>629695.2599987</v>
      </c>
      <c r="F4184">
        <v>629695.2599987</v>
      </c>
      <c r="G4184">
        <v>6293982.8817220004</v>
      </c>
      <c r="H4184">
        <v>890523.57685221301</v>
      </c>
      <c r="I4184">
        <v>0.99984270341762105</v>
      </c>
      <c r="J4184">
        <f t="shared" si="130"/>
        <v>0.99026806874157025</v>
      </c>
      <c r="K4184">
        <f t="shared" si="131"/>
        <v>0.70710678118654757</v>
      </c>
    </row>
    <row r="4185" spans="1:11" x14ac:dyDescent="0.25">
      <c r="A4185">
        <v>4172</v>
      </c>
      <c r="B4185">
        <v>82</v>
      </c>
      <c r="C4185">
        <v>45</v>
      </c>
      <c r="D4185">
        <v>-1000</v>
      </c>
      <c r="E4185">
        <v>629646.05487697595</v>
      </c>
      <c r="F4185">
        <v>629646.05487697595</v>
      </c>
      <c r="G4185">
        <v>6293487.7476876304</v>
      </c>
      <c r="H4185">
        <v>890453.99030173302</v>
      </c>
      <c r="I4185">
        <v>0.999685419207333</v>
      </c>
      <c r="J4185">
        <f t="shared" si="130"/>
        <v>0.99026806874157025</v>
      </c>
      <c r="K4185">
        <f t="shared" si="131"/>
        <v>0.70710678118654757</v>
      </c>
    </row>
    <row r="4186" spans="1:11" x14ac:dyDescent="0.25">
      <c r="A4186">
        <v>4173</v>
      </c>
      <c r="B4186">
        <v>82</v>
      </c>
      <c r="C4186">
        <v>45</v>
      </c>
      <c r="D4186">
        <v>-10000</v>
      </c>
      <c r="E4186">
        <v>628760.36268594698</v>
      </c>
      <c r="F4186">
        <v>628760.36268594698</v>
      </c>
      <c r="G4186">
        <v>6284575.3350689597</v>
      </c>
      <c r="H4186">
        <v>889201.43239309301</v>
      </c>
      <c r="I4186">
        <v>0.996856419049722</v>
      </c>
      <c r="J4186">
        <f t="shared" si="130"/>
        <v>0.99026806874157025</v>
      </c>
      <c r="K4186">
        <f t="shared" si="131"/>
        <v>0.70710678118654757</v>
      </c>
    </row>
    <row r="4187" spans="1:11" x14ac:dyDescent="0.25">
      <c r="A4187">
        <v>4174</v>
      </c>
      <c r="B4187">
        <v>82</v>
      </c>
      <c r="C4187">
        <v>45</v>
      </c>
      <c r="D4187">
        <v>-50000</v>
      </c>
      <c r="E4187">
        <v>624823.95294804196</v>
      </c>
      <c r="F4187">
        <v>624823.95294804196</v>
      </c>
      <c r="G4187">
        <v>6244964.6123193</v>
      </c>
      <c r="H4187">
        <v>883634.50835469004</v>
      </c>
      <c r="I4187">
        <v>0.98433158361292605</v>
      </c>
      <c r="J4187">
        <f t="shared" si="130"/>
        <v>0.99026806874157025</v>
      </c>
      <c r="K4187">
        <f t="shared" si="131"/>
        <v>0.70710678118654757</v>
      </c>
    </row>
    <row r="4188" spans="1:11" x14ac:dyDescent="0.25">
      <c r="A4188">
        <v>4175</v>
      </c>
      <c r="B4188">
        <v>82</v>
      </c>
      <c r="C4188">
        <v>45</v>
      </c>
      <c r="D4188">
        <v>-100000</v>
      </c>
      <c r="E4188">
        <v>619903.44077566103</v>
      </c>
      <c r="F4188">
        <v>619903.44077566103</v>
      </c>
      <c r="G4188">
        <v>6195451.2088822201</v>
      </c>
      <c r="H4188">
        <v>876675.85330668697</v>
      </c>
      <c r="I4188">
        <v>0.96878688813664504</v>
      </c>
      <c r="J4188">
        <f t="shared" si="130"/>
        <v>0.99026806874157025</v>
      </c>
      <c r="K4188">
        <f t="shared" si="131"/>
        <v>0.70710678118654757</v>
      </c>
    </row>
    <row r="4189" spans="1:11" x14ac:dyDescent="0.25">
      <c r="A4189">
        <v>4176</v>
      </c>
      <c r="B4189">
        <v>82</v>
      </c>
      <c r="C4189">
        <v>45</v>
      </c>
      <c r="D4189">
        <v>-200000</v>
      </c>
      <c r="E4189">
        <v>610062.41643089894</v>
      </c>
      <c r="F4189">
        <v>610062.41643089894</v>
      </c>
      <c r="G4189">
        <v>6096424.4020080604</v>
      </c>
      <c r="H4189">
        <v>862758.54321068001</v>
      </c>
      <c r="I4189">
        <v>0.93806865991646005</v>
      </c>
      <c r="J4189">
        <f t="shared" si="130"/>
        <v>0.99026806874157025</v>
      </c>
      <c r="K4189">
        <f t="shared" si="131"/>
        <v>0.70710678118654757</v>
      </c>
    </row>
    <row r="4190" spans="1:11" x14ac:dyDescent="0.25">
      <c r="A4190">
        <v>4177</v>
      </c>
      <c r="B4190">
        <v>82</v>
      </c>
      <c r="C4190">
        <v>45</v>
      </c>
      <c r="D4190">
        <v>-300000</v>
      </c>
      <c r="E4190">
        <v>600221.39208613697</v>
      </c>
      <c r="F4190">
        <v>600221.39208613697</v>
      </c>
      <c r="G4190">
        <v>5997397.5951338997</v>
      </c>
      <c r="H4190">
        <v>848841.23311467399</v>
      </c>
      <c r="I4190">
        <v>0.90784531533944501</v>
      </c>
      <c r="J4190">
        <f t="shared" si="130"/>
        <v>0.99026806874157025</v>
      </c>
      <c r="K4190">
        <f t="shared" si="131"/>
        <v>0.70710678118654757</v>
      </c>
    </row>
    <row r="4191" spans="1:11" x14ac:dyDescent="0.25">
      <c r="A4191">
        <v>4178</v>
      </c>
      <c r="B4191">
        <v>82</v>
      </c>
      <c r="C4191">
        <v>45</v>
      </c>
      <c r="D4191">
        <v>-400000</v>
      </c>
      <c r="E4191">
        <v>590380.36774137395</v>
      </c>
      <c r="F4191">
        <v>590380.36774137395</v>
      </c>
      <c r="G4191">
        <v>5898370.7882597502</v>
      </c>
      <c r="H4191">
        <v>834923.92301866703</v>
      </c>
      <c r="I4191">
        <v>0.87811685440559994</v>
      </c>
      <c r="J4191">
        <f t="shared" si="130"/>
        <v>0.99026806874157025</v>
      </c>
      <c r="K4191">
        <f t="shared" si="131"/>
        <v>0.70710678118654757</v>
      </c>
    </row>
    <row r="4192" spans="1:11" x14ac:dyDescent="0.25">
      <c r="A4192">
        <v>4179</v>
      </c>
      <c r="B4192">
        <v>82</v>
      </c>
      <c r="C4192">
        <v>45</v>
      </c>
      <c r="D4192">
        <v>-500000</v>
      </c>
      <c r="E4192">
        <v>580539.34339661198</v>
      </c>
      <c r="F4192">
        <v>580539.34339661198</v>
      </c>
      <c r="G4192">
        <v>5799343.9813855896</v>
      </c>
      <c r="H4192">
        <v>821006.61292266101</v>
      </c>
      <c r="I4192">
        <v>0.84888327711492595</v>
      </c>
      <c r="J4192">
        <f t="shared" si="130"/>
        <v>0.99026806874157025</v>
      </c>
      <c r="K4192">
        <f t="shared" si="131"/>
        <v>0.70710678118654757</v>
      </c>
    </row>
    <row r="4193" spans="1:11" x14ac:dyDescent="0.25">
      <c r="A4193">
        <v>4180</v>
      </c>
      <c r="B4193">
        <v>82</v>
      </c>
      <c r="C4193">
        <v>45</v>
      </c>
      <c r="D4193">
        <v>-750000</v>
      </c>
      <c r="E4193">
        <v>555936.78253470699</v>
      </c>
      <c r="F4193">
        <v>555936.78253470606</v>
      </c>
      <c r="G4193">
        <v>5551776.9642001996</v>
      </c>
      <c r="H4193">
        <v>786213.33768264402</v>
      </c>
      <c r="I4193">
        <v>0.77796444982710999</v>
      </c>
      <c r="J4193">
        <f t="shared" si="130"/>
        <v>0.99026806874157025</v>
      </c>
      <c r="K4193">
        <f t="shared" si="131"/>
        <v>0.70710678118654757</v>
      </c>
    </row>
    <row r="4194" spans="1:11" x14ac:dyDescent="0.25">
      <c r="A4194">
        <v>4181</v>
      </c>
      <c r="B4194">
        <v>82</v>
      </c>
      <c r="C4194">
        <v>45</v>
      </c>
      <c r="D4194">
        <v>-1000000</v>
      </c>
      <c r="E4194">
        <v>531334.22167280095</v>
      </c>
      <c r="F4194">
        <v>531334.22167280095</v>
      </c>
      <c r="G4194">
        <v>5304209.9470148003</v>
      </c>
      <c r="H4194">
        <v>751420.06244262797</v>
      </c>
      <c r="I4194">
        <v>0.71013864530910797</v>
      </c>
      <c r="J4194">
        <f t="shared" si="130"/>
        <v>0.99026806874157025</v>
      </c>
      <c r="K4194">
        <f t="shared" si="131"/>
        <v>0.70710678118654757</v>
      </c>
    </row>
    <row r="4195" spans="1:11" x14ac:dyDescent="0.25">
      <c r="A4195">
        <v>4182</v>
      </c>
      <c r="B4195">
        <v>83</v>
      </c>
      <c r="C4195">
        <v>45</v>
      </c>
      <c r="D4195">
        <v>-100</v>
      </c>
      <c r="E4195">
        <v>551446.455368847</v>
      </c>
      <c r="F4195">
        <v>551446.455368847</v>
      </c>
      <c r="G4195">
        <v>6308955.0444045896</v>
      </c>
      <c r="H4195">
        <v>779863.05610519298</v>
      </c>
      <c r="I4195">
        <v>0.99996853921494799</v>
      </c>
      <c r="J4195">
        <f t="shared" si="130"/>
        <v>0.99254615164132198</v>
      </c>
      <c r="K4195">
        <f t="shared" si="131"/>
        <v>0.70710678118654757</v>
      </c>
    </row>
    <row r="4196" spans="1:11" x14ac:dyDescent="0.25">
      <c r="A4196">
        <v>4183</v>
      </c>
      <c r="B4196">
        <v>83</v>
      </c>
      <c r="C4196">
        <v>45</v>
      </c>
      <c r="D4196">
        <v>-500</v>
      </c>
      <c r="E4196">
        <v>551411.98551319097</v>
      </c>
      <c r="F4196">
        <v>551411.98551319004</v>
      </c>
      <c r="G4196">
        <v>6308558.0259439303</v>
      </c>
      <c r="H4196">
        <v>779814.30836783105</v>
      </c>
      <c r="I4196">
        <v>0.99984270102372796</v>
      </c>
      <c r="J4196">
        <f t="shared" si="130"/>
        <v>0.99254615164132198</v>
      </c>
      <c r="K4196">
        <f t="shared" si="131"/>
        <v>0.70710678118654757</v>
      </c>
    </row>
    <row r="4197" spans="1:11" x14ac:dyDescent="0.25">
      <c r="A4197">
        <v>4184</v>
      </c>
      <c r="B4197">
        <v>83</v>
      </c>
      <c r="C4197">
        <v>45</v>
      </c>
      <c r="D4197">
        <v>-1000</v>
      </c>
      <c r="E4197">
        <v>551368.89819362003</v>
      </c>
      <c r="F4197">
        <v>551368.89819362003</v>
      </c>
      <c r="G4197">
        <v>6308061.7528681103</v>
      </c>
      <c r="H4197">
        <v>779753.37369612802</v>
      </c>
      <c r="I4197">
        <v>0.99968541441992098</v>
      </c>
      <c r="J4197">
        <f t="shared" si="130"/>
        <v>0.99254615164132198</v>
      </c>
      <c r="K4197">
        <f t="shared" si="131"/>
        <v>0.70710678118654757</v>
      </c>
    </row>
    <row r="4198" spans="1:11" x14ac:dyDescent="0.25">
      <c r="A4198">
        <v>4185</v>
      </c>
      <c r="B4198">
        <v>83</v>
      </c>
      <c r="C4198">
        <v>45</v>
      </c>
      <c r="D4198">
        <v>-10000</v>
      </c>
      <c r="E4198">
        <v>550593.32644135505</v>
      </c>
      <c r="F4198">
        <v>550593.32644135505</v>
      </c>
      <c r="G4198">
        <v>6299128.8375033401</v>
      </c>
      <c r="H4198">
        <v>778656.54960548203</v>
      </c>
      <c r="I4198">
        <v>0.99685637124295901</v>
      </c>
      <c r="J4198">
        <f t="shared" si="130"/>
        <v>0.99254615164132198</v>
      </c>
      <c r="K4198">
        <f t="shared" si="131"/>
        <v>0.70710678118654757</v>
      </c>
    </row>
    <row r="4199" spans="1:11" x14ac:dyDescent="0.25">
      <c r="A4199">
        <v>4186</v>
      </c>
      <c r="B4199">
        <v>83</v>
      </c>
      <c r="C4199">
        <v>45</v>
      </c>
      <c r="D4199">
        <v>-50000</v>
      </c>
      <c r="E4199">
        <v>547146.34087573399</v>
      </c>
      <c r="F4199">
        <v>547146.34087573399</v>
      </c>
      <c r="G4199">
        <v>6259426.9914376903</v>
      </c>
      <c r="H4199">
        <v>773781.77586927603</v>
      </c>
      <c r="I4199">
        <v>0.984331346075768</v>
      </c>
      <c r="J4199">
        <f t="shared" si="130"/>
        <v>0.99254615164132198</v>
      </c>
      <c r="K4199">
        <f t="shared" si="131"/>
        <v>0.70710678118654757</v>
      </c>
    </row>
    <row r="4200" spans="1:11" x14ac:dyDescent="0.25">
      <c r="A4200">
        <v>4187</v>
      </c>
      <c r="B4200">
        <v>83</v>
      </c>
      <c r="C4200">
        <v>45</v>
      </c>
      <c r="D4200">
        <v>-100000</v>
      </c>
      <c r="E4200">
        <v>542837.60891870805</v>
      </c>
      <c r="F4200">
        <v>542837.60891870805</v>
      </c>
      <c r="G4200">
        <v>6209799.6838556202</v>
      </c>
      <c r="H4200">
        <v>767688.30869901902</v>
      </c>
      <c r="I4200">
        <v>0.96878641680396305</v>
      </c>
      <c r="J4200">
        <f t="shared" si="130"/>
        <v>0.99254615164132198</v>
      </c>
      <c r="K4200">
        <f t="shared" si="131"/>
        <v>0.70710678118654757</v>
      </c>
    </row>
    <row r="4201" spans="1:11" x14ac:dyDescent="0.25">
      <c r="A4201">
        <v>4188</v>
      </c>
      <c r="B4201">
        <v>83</v>
      </c>
      <c r="C4201">
        <v>45</v>
      </c>
      <c r="D4201">
        <v>-200000</v>
      </c>
      <c r="E4201">
        <v>534220.145004655</v>
      </c>
      <c r="F4201">
        <v>534220.14500465395</v>
      </c>
      <c r="G4201">
        <v>6110545.0686914902</v>
      </c>
      <c r="H4201">
        <v>755501.37435850396</v>
      </c>
      <c r="I4201">
        <v>0.93806773221763295</v>
      </c>
      <c r="J4201">
        <f t="shared" si="130"/>
        <v>0.99254615164132198</v>
      </c>
      <c r="K4201">
        <f t="shared" si="131"/>
        <v>0.70710678118654757</v>
      </c>
    </row>
    <row r="4202" spans="1:11" x14ac:dyDescent="0.25">
      <c r="A4202">
        <v>4189</v>
      </c>
      <c r="B4202">
        <v>83</v>
      </c>
      <c r="C4202">
        <v>45</v>
      </c>
      <c r="D4202">
        <v>-300000</v>
      </c>
      <c r="E4202">
        <v>525602.68109060102</v>
      </c>
      <c r="F4202">
        <v>525602.68109060102</v>
      </c>
      <c r="G4202">
        <v>6011290.4535273602</v>
      </c>
      <c r="H4202">
        <v>743314.44001798902</v>
      </c>
      <c r="I4202">
        <v>0.90784394624101095</v>
      </c>
      <c r="J4202">
        <f t="shared" si="130"/>
        <v>0.99254615164132198</v>
      </c>
      <c r="K4202">
        <f t="shared" si="131"/>
        <v>0.70710678118654757</v>
      </c>
    </row>
    <row r="4203" spans="1:11" x14ac:dyDescent="0.25">
      <c r="A4203">
        <v>4190</v>
      </c>
      <c r="B4203">
        <v>83</v>
      </c>
      <c r="C4203">
        <v>45</v>
      </c>
      <c r="D4203">
        <v>-400000</v>
      </c>
      <c r="E4203">
        <v>516985.21717654797</v>
      </c>
      <c r="F4203">
        <v>516985.21717654797</v>
      </c>
      <c r="G4203">
        <v>5912035.83836322</v>
      </c>
      <c r="H4203">
        <v>731127.50567747501</v>
      </c>
      <c r="I4203">
        <v>0.87811505887409602</v>
      </c>
      <c r="J4203">
        <f t="shared" si="130"/>
        <v>0.99254615164132198</v>
      </c>
      <c r="K4203">
        <f t="shared" si="131"/>
        <v>0.70710678118654757</v>
      </c>
    </row>
    <row r="4204" spans="1:11" x14ac:dyDescent="0.25">
      <c r="A4204">
        <v>4191</v>
      </c>
      <c r="B4204">
        <v>83</v>
      </c>
      <c r="C4204">
        <v>45</v>
      </c>
      <c r="D4204">
        <v>-500000</v>
      </c>
      <c r="E4204">
        <v>508367.75326249498</v>
      </c>
      <c r="F4204">
        <v>508367.75326249498</v>
      </c>
      <c r="G4204">
        <v>5812781.22319909</v>
      </c>
      <c r="H4204">
        <v>718940.57133695995</v>
      </c>
      <c r="I4204">
        <v>0.84888107011688896</v>
      </c>
      <c r="J4204">
        <f t="shared" si="130"/>
        <v>0.99254615164132198</v>
      </c>
      <c r="K4204">
        <f t="shared" si="131"/>
        <v>0.70710678118654757</v>
      </c>
    </row>
    <row r="4205" spans="1:11" x14ac:dyDescent="0.25">
      <c r="A4205">
        <v>4192</v>
      </c>
      <c r="B4205">
        <v>83</v>
      </c>
      <c r="C4205">
        <v>45</v>
      </c>
      <c r="D4205">
        <v>-750000</v>
      </c>
      <c r="E4205">
        <v>486824.09347736201</v>
      </c>
      <c r="F4205">
        <v>486824.09347736201</v>
      </c>
      <c r="G4205">
        <v>5564644.6852887599</v>
      </c>
      <c r="H4205">
        <v>688473.23548567295</v>
      </c>
      <c r="I4205">
        <v>0.77796127964133899</v>
      </c>
      <c r="J4205">
        <f t="shared" si="130"/>
        <v>0.99254615164132198</v>
      </c>
      <c r="K4205">
        <f t="shared" si="131"/>
        <v>0.70710678118654757</v>
      </c>
    </row>
    <row r="4206" spans="1:11" x14ac:dyDescent="0.25">
      <c r="A4206">
        <v>4193</v>
      </c>
      <c r="B4206">
        <v>83</v>
      </c>
      <c r="C4206">
        <v>45</v>
      </c>
      <c r="D4206">
        <v>-1000000</v>
      </c>
      <c r="E4206">
        <v>465280.43369222898</v>
      </c>
      <c r="F4206">
        <v>465280.43369222898</v>
      </c>
      <c r="G4206">
        <v>5316508.1473784298</v>
      </c>
      <c r="H4206">
        <v>658005.89963438595</v>
      </c>
      <c r="I4206">
        <v>0.71013460547646001</v>
      </c>
      <c r="J4206">
        <f t="shared" si="130"/>
        <v>0.99254615164132198</v>
      </c>
      <c r="K4206">
        <f t="shared" si="131"/>
        <v>0.70710678118654757</v>
      </c>
    </row>
    <row r="4207" spans="1:11" x14ac:dyDescent="0.25">
      <c r="A4207">
        <v>4194</v>
      </c>
      <c r="B4207">
        <v>84</v>
      </c>
      <c r="C4207">
        <v>45</v>
      </c>
      <c r="D4207">
        <v>-100</v>
      </c>
      <c r="E4207">
        <v>472986.98312895698</v>
      </c>
      <c r="F4207">
        <v>472986.983128956</v>
      </c>
      <c r="G4207">
        <v>6321597.1563838897</v>
      </c>
      <c r="H4207">
        <v>668904.60636690503</v>
      </c>
      <c r="I4207">
        <v>0.99996853879877701</v>
      </c>
      <c r="J4207">
        <f t="shared" si="130"/>
        <v>0.99452189536827329</v>
      </c>
      <c r="K4207">
        <f t="shared" si="131"/>
        <v>0.70710678118654757</v>
      </c>
    </row>
    <row r="4208" spans="1:11" x14ac:dyDescent="0.25">
      <c r="A4208">
        <v>4195</v>
      </c>
      <c r="B4208">
        <v>84</v>
      </c>
      <c r="C4208">
        <v>45</v>
      </c>
      <c r="D4208">
        <v>-500</v>
      </c>
      <c r="E4208">
        <v>472957.41801487497</v>
      </c>
      <c r="F4208">
        <v>472957.41801487497</v>
      </c>
      <c r="G4208">
        <v>6321199.3476257399</v>
      </c>
      <c r="H4208">
        <v>668862.79498159804</v>
      </c>
      <c r="I4208">
        <v>0.99984269894300104</v>
      </c>
      <c r="J4208">
        <f t="shared" si="130"/>
        <v>0.99452189536827329</v>
      </c>
      <c r="K4208">
        <f t="shared" si="131"/>
        <v>0.70710678118654757</v>
      </c>
    </row>
    <row r="4209" spans="1:11" x14ac:dyDescent="0.25">
      <c r="A4209">
        <v>4196</v>
      </c>
      <c r="B4209">
        <v>84</v>
      </c>
      <c r="C4209">
        <v>45</v>
      </c>
      <c r="D4209">
        <v>-1000</v>
      </c>
      <c r="E4209">
        <v>472920.46162227303</v>
      </c>
      <c r="F4209">
        <v>472920.46162227303</v>
      </c>
      <c r="G4209">
        <v>6320702.0866780598</v>
      </c>
      <c r="H4209">
        <v>668810.53074996395</v>
      </c>
      <c r="I4209">
        <v>0.99968541025879298</v>
      </c>
      <c r="J4209">
        <f t="shared" si="130"/>
        <v>0.99452189536827329</v>
      </c>
      <c r="K4209">
        <f t="shared" si="131"/>
        <v>0.70710678118654757</v>
      </c>
    </row>
    <row r="4210" spans="1:11" x14ac:dyDescent="0.25">
      <c r="A4210">
        <v>4197</v>
      </c>
      <c r="B4210">
        <v>84</v>
      </c>
      <c r="C4210">
        <v>45</v>
      </c>
      <c r="D4210">
        <v>-10000</v>
      </c>
      <c r="E4210">
        <v>472255.246555441</v>
      </c>
      <c r="F4210">
        <v>472255.246555441</v>
      </c>
      <c r="G4210">
        <v>6311751.3896197397</v>
      </c>
      <c r="H4210">
        <v>667869.77458055504</v>
      </c>
      <c r="I4210">
        <v>0.99685632969021598</v>
      </c>
      <c r="J4210">
        <f t="shared" si="130"/>
        <v>0.99452189536827329</v>
      </c>
      <c r="K4210">
        <f t="shared" si="131"/>
        <v>0.70710678118654757</v>
      </c>
    </row>
    <row r="4211" spans="1:11" x14ac:dyDescent="0.25">
      <c r="A4211">
        <v>4198</v>
      </c>
      <c r="B4211">
        <v>84</v>
      </c>
      <c r="C4211">
        <v>45</v>
      </c>
      <c r="D4211">
        <v>-50000</v>
      </c>
      <c r="E4211">
        <v>469298.73514729901</v>
      </c>
      <c r="F4211">
        <v>469298.73514729802</v>
      </c>
      <c r="G4211">
        <v>6271970.5138050104</v>
      </c>
      <c r="H4211">
        <v>663688.63604984898</v>
      </c>
      <c r="I4211">
        <v>0.984331139612862</v>
      </c>
      <c r="J4211">
        <f t="shared" si="130"/>
        <v>0.99452189536827329</v>
      </c>
      <c r="K4211">
        <f t="shared" si="131"/>
        <v>0.70710678118654757</v>
      </c>
    </row>
    <row r="4212" spans="1:11" x14ac:dyDescent="0.25">
      <c r="A4212">
        <v>4199</v>
      </c>
      <c r="B4212">
        <v>84</v>
      </c>
      <c r="C4212">
        <v>45</v>
      </c>
      <c r="D4212">
        <v>-100000</v>
      </c>
      <c r="E4212">
        <v>465603.09588712</v>
      </c>
      <c r="F4212">
        <v>465603.09588712</v>
      </c>
      <c r="G4212">
        <v>6222244.4190365998</v>
      </c>
      <c r="H4212">
        <v>658462.21288646595</v>
      </c>
      <c r="I4212">
        <v>0.96878600713017005</v>
      </c>
      <c r="J4212">
        <f t="shared" si="130"/>
        <v>0.99452189536827329</v>
      </c>
      <c r="K4212">
        <f t="shared" si="131"/>
        <v>0.70710678118654757</v>
      </c>
    </row>
    <row r="4213" spans="1:11" x14ac:dyDescent="0.25">
      <c r="A4213">
        <v>4200</v>
      </c>
      <c r="B4213">
        <v>84</v>
      </c>
      <c r="C4213">
        <v>45</v>
      </c>
      <c r="D4213">
        <v>-200000</v>
      </c>
      <c r="E4213">
        <v>458211.81736676401</v>
      </c>
      <c r="F4213">
        <v>458211.81736676302</v>
      </c>
      <c r="G4213">
        <v>6122792.2294997703</v>
      </c>
      <c r="H4213">
        <v>648009.36655970104</v>
      </c>
      <c r="I4213">
        <v>0.93806692587812501</v>
      </c>
      <c r="J4213">
        <f t="shared" si="130"/>
        <v>0.99452189536827329</v>
      </c>
      <c r="K4213">
        <f t="shared" si="131"/>
        <v>0.70710678118654757</v>
      </c>
    </row>
    <row r="4214" spans="1:11" x14ac:dyDescent="0.25">
      <c r="A4214">
        <v>4201</v>
      </c>
      <c r="B4214">
        <v>84</v>
      </c>
      <c r="C4214">
        <v>45</v>
      </c>
      <c r="D4214">
        <v>-300000</v>
      </c>
      <c r="E4214">
        <v>450820.53884640703</v>
      </c>
      <c r="F4214">
        <v>450820.53884640703</v>
      </c>
      <c r="G4214">
        <v>6023340.0399629399</v>
      </c>
      <c r="H4214">
        <v>637556.52023293602</v>
      </c>
      <c r="I4214">
        <v>0.90784275624386601</v>
      </c>
      <c r="J4214">
        <f t="shared" si="130"/>
        <v>0.99452189536827329</v>
      </c>
      <c r="K4214">
        <f t="shared" si="131"/>
        <v>0.70710678118654757</v>
      </c>
    </row>
    <row r="4215" spans="1:11" x14ac:dyDescent="0.25">
      <c r="A4215">
        <v>4202</v>
      </c>
      <c r="B4215">
        <v>84</v>
      </c>
      <c r="C4215">
        <v>45</v>
      </c>
      <c r="D4215">
        <v>-400000</v>
      </c>
      <c r="E4215">
        <v>443429.26032604999</v>
      </c>
      <c r="F4215">
        <v>443429.26032604999</v>
      </c>
      <c r="G4215">
        <v>5923887.8504261198</v>
      </c>
      <c r="H4215">
        <v>627103.67390616995</v>
      </c>
      <c r="I4215">
        <v>0.87811349822739204</v>
      </c>
      <c r="J4215">
        <f t="shared" si="130"/>
        <v>0.99452189536827329</v>
      </c>
      <c r="K4215">
        <f t="shared" si="131"/>
        <v>0.70710678118654757</v>
      </c>
    </row>
    <row r="4216" spans="1:11" x14ac:dyDescent="0.25">
      <c r="A4216">
        <v>4203</v>
      </c>
      <c r="B4216">
        <v>84</v>
      </c>
      <c r="C4216">
        <v>45</v>
      </c>
      <c r="D4216">
        <v>-500000</v>
      </c>
      <c r="E4216">
        <v>436037.981805694</v>
      </c>
      <c r="F4216">
        <v>436037.98180569301</v>
      </c>
      <c r="G4216">
        <v>5824435.6608892903</v>
      </c>
      <c r="H4216">
        <v>616650.82757940504</v>
      </c>
      <c r="I4216">
        <v>0.84887915182870199</v>
      </c>
      <c r="J4216">
        <f t="shared" si="130"/>
        <v>0.99452189536827329</v>
      </c>
      <c r="K4216">
        <f t="shared" si="131"/>
        <v>0.70710678118654757</v>
      </c>
    </row>
    <row r="4217" spans="1:11" x14ac:dyDescent="0.25">
      <c r="A4217">
        <v>4204</v>
      </c>
      <c r="B4217">
        <v>84</v>
      </c>
      <c r="C4217">
        <v>45</v>
      </c>
      <c r="D4217">
        <v>-750000</v>
      </c>
      <c r="E4217">
        <v>417559.78550480201</v>
      </c>
      <c r="F4217">
        <v>417559.78550480201</v>
      </c>
      <c r="G4217">
        <v>5575805.1870472198</v>
      </c>
      <c r="H4217">
        <v>590518.71176249103</v>
      </c>
      <c r="I4217">
        <v>0.77795852415979005</v>
      </c>
      <c r="J4217">
        <f t="shared" si="130"/>
        <v>0.99452189536827329</v>
      </c>
      <c r="K4217">
        <f t="shared" si="131"/>
        <v>0.70710678118654757</v>
      </c>
    </row>
    <row r="4218" spans="1:11" x14ac:dyDescent="0.25">
      <c r="A4218">
        <v>4205</v>
      </c>
      <c r="B4218">
        <v>84</v>
      </c>
      <c r="C4218">
        <v>45</v>
      </c>
      <c r="D4218">
        <v>-1000000</v>
      </c>
      <c r="E4218">
        <v>399081.58920391003</v>
      </c>
      <c r="F4218">
        <v>399081.58920391003</v>
      </c>
      <c r="G4218">
        <v>5327174.7132051503</v>
      </c>
      <c r="H4218">
        <v>564386.59594557795</v>
      </c>
      <c r="I4218">
        <v>0.71013109410203501</v>
      </c>
      <c r="J4218">
        <f t="shared" si="130"/>
        <v>0.99452189536827329</v>
      </c>
      <c r="K4218">
        <f t="shared" si="131"/>
        <v>0.70710678118654757</v>
      </c>
    </row>
    <row r="4219" spans="1:11" x14ac:dyDescent="0.25">
      <c r="A4219">
        <v>4206</v>
      </c>
      <c r="B4219">
        <v>85</v>
      </c>
      <c r="C4219">
        <v>45</v>
      </c>
      <c r="D4219">
        <v>-100</v>
      </c>
      <c r="E4219">
        <v>394380.56494339299</v>
      </c>
      <c r="F4219">
        <v>394380.56494339299</v>
      </c>
      <c r="G4219">
        <v>6332301.2445163596</v>
      </c>
      <c r="H4219">
        <v>557738.34367931006</v>
      </c>
      <c r="I4219">
        <v>0.99996853844575695</v>
      </c>
      <c r="J4219">
        <f t="shared" si="130"/>
        <v>0.99619469809174555</v>
      </c>
      <c r="K4219">
        <f t="shared" si="131"/>
        <v>0.70710678118654757</v>
      </c>
    </row>
    <row r="4220" spans="1:11" x14ac:dyDescent="0.25">
      <c r="A4220">
        <v>4207</v>
      </c>
      <c r="B4220">
        <v>85</v>
      </c>
      <c r="C4220">
        <v>45</v>
      </c>
      <c r="D4220">
        <v>-500</v>
      </c>
      <c r="E4220">
        <v>394355.91357670701</v>
      </c>
      <c r="F4220">
        <v>394355.91357670701</v>
      </c>
      <c r="G4220">
        <v>6331902.7666371204</v>
      </c>
      <c r="H4220">
        <v>557703.48138221097</v>
      </c>
      <c r="I4220">
        <v>0.999842697178013</v>
      </c>
      <c r="J4220">
        <f t="shared" si="130"/>
        <v>0.99619469809174555</v>
      </c>
      <c r="K4220">
        <f t="shared" si="131"/>
        <v>0.70710678118654757</v>
      </c>
    </row>
    <row r="4221" spans="1:11" x14ac:dyDescent="0.25">
      <c r="A4221">
        <v>4208</v>
      </c>
      <c r="B4221">
        <v>85</v>
      </c>
      <c r="C4221">
        <v>45</v>
      </c>
      <c r="D4221">
        <v>-1000</v>
      </c>
      <c r="E4221">
        <v>394325.09936834901</v>
      </c>
      <c r="F4221">
        <v>394325.09936834901</v>
      </c>
      <c r="G4221">
        <v>6331404.6692880802</v>
      </c>
      <c r="H4221">
        <v>557659.903510837</v>
      </c>
      <c r="I4221">
        <v>0.99968540672909301</v>
      </c>
      <c r="J4221">
        <f t="shared" si="130"/>
        <v>0.99619469809174555</v>
      </c>
      <c r="K4221">
        <f t="shared" si="131"/>
        <v>0.70710678118654757</v>
      </c>
    </row>
    <row r="4222" spans="1:11" x14ac:dyDescent="0.25">
      <c r="A4222">
        <v>4209</v>
      </c>
      <c r="B4222">
        <v>85</v>
      </c>
      <c r="C4222">
        <v>45</v>
      </c>
      <c r="D4222">
        <v>-10000</v>
      </c>
      <c r="E4222">
        <v>393770.44361790299</v>
      </c>
      <c r="F4222">
        <v>393770.44361790299</v>
      </c>
      <c r="G4222">
        <v>6322438.9170052502</v>
      </c>
      <c r="H4222">
        <v>556875.50182610797</v>
      </c>
      <c r="I4222">
        <v>0.99685629444286705</v>
      </c>
      <c r="J4222">
        <f t="shared" si="130"/>
        <v>0.99619469809174555</v>
      </c>
      <c r="K4222">
        <f t="shared" si="131"/>
        <v>0.70710678118654757</v>
      </c>
    </row>
    <row r="4223" spans="1:11" x14ac:dyDescent="0.25">
      <c r="A4223">
        <v>4210</v>
      </c>
      <c r="B4223">
        <v>85</v>
      </c>
      <c r="C4223">
        <v>45</v>
      </c>
      <c r="D4223">
        <v>-50000</v>
      </c>
      <c r="E4223">
        <v>391305.30694925401</v>
      </c>
      <c r="F4223">
        <v>391305.30694925401</v>
      </c>
      <c r="G4223">
        <v>6282591.1290815799</v>
      </c>
      <c r="H4223">
        <v>553389.27211620205</v>
      </c>
      <c r="I4223">
        <v>0.98433096447949298</v>
      </c>
      <c r="J4223">
        <f t="shared" si="130"/>
        <v>0.99619469809174555</v>
      </c>
      <c r="K4223">
        <f t="shared" si="131"/>
        <v>0.70710678118654757</v>
      </c>
    </row>
    <row r="4224" spans="1:11" x14ac:dyDescent="0.25">
      <c r="A4224">
        <v>4211</v>
      </c>
      <c r="B4224">
        <v>85</v>
      </c>
      <c r="C4224">
        <v>45</v>
      </c>
      <c r="D4224">
        <v>-100000</v>
      </c>
      <c r="E4224">
        <v>388223.886113443</v>
      </c>
      <c r="F4224">
        <v>388223.886113443</v>
      </c>
      <c r="G4224">
        <v>6232781.394177</v>
      </c>
      <c r="H4224">
        <v>549031.48497881903</v>
      </c>
      <c r="I4224">
        <v>0.96878565962187602</v>
      </c>
      <c r="J4224">
        <f t="shared" si="130"/>
        <v>0.99619469809174555</v>
      </c>
      <c r="K4224">
        <f t="shared" si="131"/>
        <v>0.70710678118654757</v>
      </c>
    </row>
    <row r="4225" spans="1:11" x14ac:dyDescent="0.25">
      <c r="A4225">
        <v>4212</v>
      </c>
      <c r="B4225">
        <v>85</v>
      </c>
      <c r="C4225">
        <v>45</v>
      </c>
      <c r="D4225">
        <v>-200000</v>
      </c>
      <c r="E4225">
        <v>382061.044441821</v>
      </c>
      <c r="F4225">
        <v>382061.044441821</v>
      </c>
      <c r="G4225">
        <v>6133161.9243678199</v>
      </c>
      <c r="H4225">
        <v>540315.91070405301</v>
      </c>
      <c r="I4225">
        <v>0.93806624189530696</v>
      </c>
      <c r="J4225">
        <f t="shared" si="130"/>
        <v>0.99619469809174555</v>
      </c>
      <c r="K4225">
        <f t="shared" si="131"/>
        <v>0.70710678118654757</v>
      </c>
    </row>
    <row r="4226" spans="1:11" x14ac:dyDescent="0.25">
      <c r="A4226">
        <v>4213</v>
      </c>
      <c r="B4226">
        <v>85</v>
      </c>
      <c r="C4226">
        <v>45</v>
      </c>
      <c r="D4226">
        <v>-300000</v>
      </c>
      <c r="E4226">
        <v>375898.20277019899</v>
      </c>
      <c r="F4226">
        <v>375898.20277019899</v>
      </c>
      <c r="G4226">
        <v>6033542.45455865</v>
      </c>
      <c r="H4226">
        <v>531600.33642928698</v>
      </c>
      <c r="I4226">
        <v>0.90784174682029395</v>
      </c>
      <c r="J4226">
        <f t="shared" ref="J4226:J4290" si="132">SIN(B4226*PI()/180)</f>
        <v>0.99619469809174555</v>
      </c>
      <c r="K4226">
        <f t="shared" ref="K4226:K4290" si="133">COS(C4226*PI()/180)</f>
        <v>0.70710678118654757</v>
      </c>
    </row>
    <row r="4227" spans="1:11" x14ac:dyDescent="0.25">
      <c r="A4227">
        <v>4214</v>
      </c>
      <c r="B4227">
        <v>85</v>
      </c>
      <c r="C4227">
        <v>45</v>
      </c>
      <c r="D4227">
        <v>-400000</v>
      </c>
      <c r="E4227">
        <v>369735.36109857698</v>
      </c>
      <c r="F4227">
        <v>369735.36109857698</v>
      </c>
      <c r="G4227">
        <v>5933922.9847494699</v>
      </c>
      <c r="H4227">
        <v>522884.762154522</v>
      </c>
      <c r="I4227">
        <v>0.87811217439683698</v>
      </c>
      <c r="J4227">
        <f t="shared" si="132"/>
        <v>0.99619469809174555</v>
      </c>
      <c r="K4227">
        <f t="shared" si="133"/>
        <v>0.70710678118654757</v>
      </c>
    </row>
    <row r="4228" spans="1:11" x14ac:dyDescent="0.25">
      <c r="A4228">
        <v>4215</v>
      </c>
      <c r="B4228">
        <v>85</v>
      </c>
      <c r="C4228">
        <v>45</v>
      </c>
      <c r="D4228">
        <v>-500000</v>
      </c>
      <c r="E4228">
        <v>363572.51942695503</v>
      </c>
      <c r="F4228">
        <v>363572.51942695503</v>
      </c>
      <c r="G4228">
        <v>5834303.5149403</v>
      </c>
      <c r="H4228">
        <v>514169.18787975598</v>
      </c>
      <c r="I4228">
        <v>0.84887752462493504</v>
      </c>
      <c r="J4228">
        <f t="shared" si="132"/>
        <v>0.99619469809174555</v>
      </c>
      <c r="K4228">
        <f t="shared" si="133"/>
        <v>0.70710678118654757</v>
      </c>
    </row>
    <row r="4229" spans="1:11" x14ac:dyDescent="0.25">
      <c r="A4229">
        <v>4216</v>
      </c>
      <c r="B4229">
        <v>85</v>
      </c>
      <c r="C4229">
        <v>45</v>
      </c>
      <c r="D4229">
        <v>-750000</v>
      </c>
      <c r="E4229">
        <v>348165.4152479</v>
      </c>
      <c r="F4229">
        <v>348165.4152479</v>
      </c>
      <c r="G4229">
        <v>5585254.84041736</v>
      </c>
      <c r="H4229">
        <v>492380.25219284103</v>
      </c>
      <c r="I4229">
        <v>0.77795618679573497</v>
      </c>
      <c r="J4229">
        <f t="shared" si="132"/>
        <v>0.99619469809174555</v>
      </c>
      <c r="K4229">
        <f t="shared" si="133"/>
        <v>0.70710678118654757</v>
      </c>
    </row>
    <row r="4230" spans="1:11" x14ac:dyDescent="0.25">
      <c r="A4230">
        <v>4217</v>
      </c>
      <c r="B4230">
        <v>85</v>
      </c>
      <c r="C4230">
        <v>45</v>
      </c>
      <c r="D4230">
        <v>-1000000</v>
      </c>
      <c r="E4230">
        <v>332758.31106884498</v>
      </c>
      <c r="F4230">
        <v>332758.31106884498</v>
      </c>
      <c r="G4230">
        <v>5336206.1658944199</v>
      </c>
      <c r="H4230">
        <v>470591.31650592701</v>
      </c>
      <c r="I4230">
        <v>0.71012811553875599</v>
      </c>
      <c r="J4230">
        <f t="shared" si="132"/>
        <v>0.99619469809174555</v>
      </c>
      <c r="K4230">
        <f t="shared" si="133"/>
        <v>0.70710678118654757</v>
      </c>
    </row>
    <row r="4231" spans="1:11" x14ac:dyDescent="0.25">
      <c r="A4231">
        <v>4218</v>
      </c>
      <c r="B4231">
        <v>86</v>
      </c>
      <c r="C4231">
        <v>45</v>
      </c>
      <c r="D4231">
        <v>-100</v>
      </c>
      <c r="E4231">
        <v>315651.61109113198</v>
      </c>
      <c r="F4231">
        <v>315651.61109113198</v>
      </c>
      <c r="G4231">
        <v>6341063.8529789103</v>
      </c>
      <c r="H4231">
        <v>446398.78938999702</v>
      </c>
      <c r="I4231">
        <v>0.99996853815632503</v>
      </c>
      <c r="J4231">
        <f t="shared" si="132"/>
        <v>0.9975640502598242</v>
      </c>
      <c r="K4231">
        <f t="shared" si="133"/>
        <v>0.70710678118654757</v>
      </c>
    </row>
    <row r="4232" spans="1:11" x14ac:dyDescent="0.25">
      <c r="A4232">
        <v>4219</v>
      </c>
      <c r="B4232">
        <v>86</v>
      </c>
      <c r="C4232">
        <v>45</v>
      </c>
      <c r="D4232">
        <v>-500</v>
      </c>
      <c r="E4232">
        <v>315631.880980886</v>
      </c>
      <c r="F4232">
        <v>315631.880980886</v>
      </c>
      <c r="G4232">
        <v>6340664.8273588102</v>
      </c>
      <c r="H4232">
        <v>446370.88680049998</v>
      </c>
      <c r="I4232">
        <v>0.99984269573094597</v>
      </c>
      <c r="J4232">
        <f t="shared" si="132"/>
        <v>0.9975640502598242</v>
      </c>
      <c r="K4232">
        <f t="shared" si="133"/>
        <v>0.70710678118654757</v>
      </c>
    </row>
    <row r="4233" spans="1:11" x14ac:dyDescent="0.25">
      <c r="A4233">
        <v>4220</v>
      </c>
      <c r="B4233">
        <v>86</v>
      </c>
      <c r="C4233">
        <v>45</v>
      </c>
      <c r="D4233">
        <v>-1000</v>
      </c>
      <c r="E4233">
        <v>315607.21834307798</v>
      </c>
      <c r="F4233">
        <v>315607.21834307798</v>
      </c>
      <c r="G4233">
        <v>6340166.0453336798</v>
      </c>
      <c r="H4233">
        <v>446336.00856362801</v>
      </c>
      <c r="I4233">
        <v>0.999685403835185</v>
      </c>
      <c r="J4233">
        <f t="shared" si="132"/>
        <v>0.9975640502598242</v>
      </c>
      <c r="K4233">
        <f t="shared" si="133"/>
        <v>0.70710678118654757</v>
      </c>
    </row>
    <row r="4234" spans="1:11" x14ac:dyDescent="0.25">
      <c r="A4234">
        <v>4221</v>
      </c>
      <c r="B4234">
        <v>86</v>
      </c>
      <c r="C4234">
        <v>45</v>
      </c>
      <c r="D4234">
        <v>-10000</v>
      </c>
      <c r="E4234">
        <v>315163.29086253297</v>
      </c>
      <c r="F4234">
        <v>315163.29086253297</v>
      </c>
      <c r="G4234">
        <v>6331187.9688813398</v>
      </c>
      <c r="H4234">
        <v>445708.20029993</v>
      </c>
      <c r="I4234">
        <v>0.99685626554449502</v>
      </c>
      <c r="J4234">
        <f t="shared" si="132"/>
        <v>0.9975640502598242</v>
      </c>
      <c r="K4234">
        <f t="shared" si="133"/>
        <v>0.70710678118654757</v>
      </c>
    </row>
    <row r="4235" spans="1:11" x14ac:dyDescent="0.25">
      <c r="A4235">
        <v>4222</v>
      </c>
      <c r="B4235">
        <v>86</v>
      </c>
      <c r="C4235">
        <v>45</v>
      </c>
      <c r="D4235">
        <v>-50000</v>
      </c>
      <c r="E4235">
        <v>313190.27983788698</v>
      </c>
      <c r="F4235">
        <v>313190.27983788698</v>
      </c>
      <c r="G4235">
        <v>6291285.40687095</v>
      </c>
      <c r="H4235">
        <v>442917.941350165</v>
      </c>
      <c r="I4235">
        <v>0.984330820892234</v>
      </c>
      <c r="J4235">
        <f t="shared" si="132"/>
        <v>0.9975640502598242</v>
      </c>
      <c r="K4235">
        <f t="shared" si="133"/>
        <v>0.70710678118654757</v>
      </c>
    </row>
    <row r="4236" spans="1:11" x14ac:dyDescent="0.25">
      <c r="A4236">
        <v>4223</v>
      </c>
      <c r="B4236">
        <v>86</v>
      </c>
      <c r="C4236">
        <v>45</v>
      </c>
      <c r="D4236">
        <v>-100000</v>
      </c>
      <c r="E4236">
        <v>310724.016057081</v>
      </c>
      <c r="F4236">
        <v>310724.016057081</v>
      </c>
      <c r="G4236">
        <v>6241407.2043579603</v>
      </c>
      <c r="H4236">
        <v>439430.11766295898</v>
      </c>
      <c r="I4236">
        <v>0.96878537470886295</v>
      </c>
      <c r="J4236">
        <f t="shared" si="132"/>
        <v>0.9975640502598242</v>
      </c>
      <c r="K4236">
        <f t="shared" si="133"/>
        <v>0.70710678118654757</v>
      </c>
    </row>
    <row r="4237" spans="1:11" x14ac:dyDescent="0.25">
      <c r="A4237">
        <v>4224</v>
      </c>
      <c r="B4237">
        <v>86</v>
      </c>
      <c r="C4237">
        <v>45</v>
      </c>
      <c r="D4237">
        <v>-200000</v>
      </c>
      <c r="E4237">
        <v>305791.48849546799</v>
      </c>
      <c r="F4237">
        <v>305791.48849546799</v>
      </c>
      <c r="G4237">
        <v>6141650.7993319696</v>
      </c>
      <c r="H4237">
        <v>432454.47028854699</v>
      </c>
      <c r="I4237">
        <v>0.93806568111530098</v>
      </c>
      <c r="J4237">
        <f t="shared" si="132"/>
        <v>0.9975640502598242</v>
      </c>
      <c r="K4237">
        <f t="shared" si="133"/>
        <v>0.70710678118654757</v>
      </c>
    </row>
    <row r="4238" spans="1:11" x14ac:dyDescent="0.25">
      <c r="A4238">
        <v>4225</v>
      </c>
      <c r="B4238">
        <v>86</v>
      </c>
      <c r="C4238">
        <v>45</v>
      </c>
      <c r="D4238">
        <v>-300000</v>
      </c>
      <c r="E4238">
        <v>300858.96093385399</v>
      </c>
      <c r="F4238">
        <v>300858.96093385399</v>
      </c>
      <c r="G4238">
        <v>6041894.3943059901</v>
      </c>
      <c r="H4238">
        <v>425478.82291413401</v>
      </c>
      <c r="I4238">
        <v>0.90784091921931498</v>
      </c>
      <c r="J4238">
        <f t="shared" si="132"/>
        <v>0.9975640502598242</v>
      </c>
      <c r="K4238">
        <f t="shared" si="133"/>
        <v>0.70710678118654757</v>
      </c>
    </row>
    <row r="4239" spans="1:11" x14ac:dyDescent="0.25">
      <c r="A4239">
        <v>4226</v>
      </c>
      <c r="B4239">
        <v>86</v>
      </c>
      <c r="C4239">
        <v>45</v>
      </c>
      <c r="D4239">
        <v>-400000</v>
      </c>
      <c r="E4239">
        <v>295926.43337224098</v>
      </c>
      <c r="F4239">
        <v>295926.43337224098</v>
      </c>
      <c r="G4239">
        <v>5942137.9892800096</v>
      </c>
      <c r="H4239">
        <v>418503.17553972203</v>
      </c>
      <c r="I4239">
        <v>0.87811108902090496</v>
      </c>
      <c r="J4239">
        <f t="shared" si="132"/>
        <v>0.9975640502598242</v>
      </c>
      <c r="K4239">
        <f t="shared" si="133"/>
        <v>0.70710678118654757</v>
      </c>
    </row>
    <row r="4240" spans="1:11" x14ac:dyDescent="0.25">
      <c r="A4240">
        <v>4227</v>
      </c>
      <c r="B4240">
        <v>86</v>
      </c>
      <c r="C4240">
        <v>45</v>
      </c>
      <c r="D4240">
        <v>-500000</v>
      </c>
      <c r="E4240">
        <v>290993.90581062803</v>
      </c>
      <c r="F4240">
        <v>290993.90581062803</v>
      </c>
      <c r="G4240">
        <v>5842381.5842540301</v>
      </c>
      <c r="H4240">
        <v>411527.52816530899</v>
      </c>
      <c r="I4240">
        <v>0.84887619052007002</v>
      </c>
      <c r="J4240">
        <f t="shared" si="132"/>
        <v>0.9975640502598242</v>
      </c>
      <c r="K4240">
        <f t="shared" si="133"/>
        <v>0.70710678118654757</v>
      </c>
    </row>
    <row r="4241" spans="1:11" x14ac:dyDescent="0.25">
      <c r="A4241">
        <v>4228</v>
      </c>
      <c r="B4241">
        <v>86</v>
      </c>
      <c r="C4241">
        <v>45</v>
      </c>
      <c r="D4241">
        <v>-750000</v>
      </c>
      <c r="E4241">
        <v>278662.58690659498</v>
      </c>
      <c r="F4241">
        <v>278662.58690659498</v>
      </c>
      <c r="G4241">
        <v>5592990.5716890702</v>
      </c>
      <c r="H4241">
        <v>394088.40972927801</v>
      </c>
      <c r="I4241">
        <v>0.77795427044487298</v>
      </c>
      <c r="J4241">
        <f t="shared" si="132"/>
        <v>0.9975640502598242</v>
      </c>
      <c r="K4241">
        <f t="shared" si="133"/>
        <v>0.70710678118654757</v>
      </c>
    </row>
    <row r="4242" spans="1:11" x14ac:dyDescent="0.25">
      <c r="A4242">
        <v>4229</v>
      </c>
      <c r="B4242">
        <v>86</v>
      </c>
      <c r="C4242">
        <v>45</v>
      </c>
      <c r="D4242">
        <v>-1000000</v>
      </c>
      <c r="E4242">
        <v>266331.26800256199</v>
      </c>
      <c r="F4242">
        <v>266331.26800256199</v>
      </c>
      <c r="G4242">
        <v>5343599.5591241103</v>
      </c>
      <c r="H4242">
        <v>376649.29129324702</v>
      </c>
      <c r="I4242">
        <v>0.71012567347952205</v>
      </c>
      <c r="J4242">
        <f t="shared" si="132"/>
        <v>0.9975640502598242</v>
      </c>
      <c r="K4242">
        <f t="shared" si="133"/>
        <v>0.70710678118654757</v>
      </c>
    </row>
    <row r="4243" spans="1:11" x14ac:dyDescent="0.25">
      <c r="A4243">
        <v>4230</v>
      </c>
      <c r="B4243">
        <v>87</v>
      </c>
      <c r="C4243">
        <v>45</v>
      </c>
      <c r="D4243">
        <v>-100</v>
      </c>
      <c r="E4243">
        <v>236824.575837015</v>
      </c>
      <c r="F4243">
        <v>236824.575837015</v>
      </c>
      <c r="G4243">
        <v>6347882.1520940103</v>
      </c>
      <c r="H4243">
        <v>334920.52705196198</v>
      </c>
      <c r="I4243">
        <v>0.99996853793083995</v>
      </c>
      <c r="J4243">
        <f t="shared" si="132"/>
        <v>0.99862953475457383</v>
      </c>
      <c r="K4243">
        <f t="shared" si="133"/>
        <v>0.70710678118654757</v>
      </c>
    </row>
    <row r="4244" spans="1:11" x14ac:dyDescent="0.25">
      <c r="A4244">
        <v>4231</v>
      </c>
      <c r="B4244">
        <v>87</v>
      </c>
      <c r="C4244">
        <v>45</v>
      </c>
      <c r="D4244">
        <v>-500</v>
      </c>
      <c r="E4244">
        <v>236809.772993191</v>
      </c>
      <c r="F4244">
        <v>236809.772993191</v>
      </c>
      <c r="G4244">
        <v>6347482.7002801104</v>
      </c>
      <c r="H4244">
        <v>334899.592669465</v>
      </c>
      <c r="I4244">
        <v>0.99984269460358899</v>
      </c>
      <c r="J4244">
        <f t="shared" si="132"/>
        <v>0.99862953475457383</v>
      </c>
      <c r="K4244">
        <f t="shared" si="133"/>
        <v>0.70710678118654757</v>
      </c>
    </row>
    <row r="4245" spans="1:11" x14ac:dyDescent="0.25">
      <c r="A4245">
        <v>4232</v>
      </c>
      <c r="B4245">
        <v>87</v>
      </c>
      <c r="C4245">
        <v>45</v>
      </c>
      <c r="D4245">
        <v>-1000</v>
      </c>
      <c r="E4245">
        <v>236791.26943841201</v>
      </c>
      <c r="F4245">
        <v>236791.26943841201</v>
      </c>
      <c r="G4245">
        <v>6346983.3855127301</v>
      </c>
      <c r="H4245">
        <v>334873.42469134397</v>
      </c>
      <c r="I4245">
        <v>0.999685401580648</v>
      </c>
      <c r="J4245">
        <f t="shared" si="132"/>
        <v>0.99862953475457383</v>
      </c>
      <c r="K4245">
        <f t="shared" si="133"/>
        <v>0.70710678118654757</v>
      </c>
    </row>
    <row r="4246" spans="1:11" x14ac:dyDescent="0.25">
      <c r="A4246">
        <v>4233</v>
      </c>
      <c r="B4246">
        <v>87</v>
      </c>
      <c r="C4246">
        <v>45</v>
      </c>
      <c r="D4246">
        <v>-10000</v>
      </c>
      <c r="E4246">
        <v>236458.205452378</v>
      </c>
      <c r="F4246">
        <v>236458.205452378</v>
      </c>
      <c r="G4246">
        <v>6337995.7196999397</v>
      </c>
      <c r="H4246">
        <v>334402.40108515701</v>
      </c>
      <c r="I4246">
        <v>0.99685624303083498</v>
      </c>
      <c r="J4246">
        <f t="shared" si="132"/>
        <v>0.99862953475457383</v>
      </c>
      <c r="K4246">
        <f t="shared" si="133"/>
        <v>0.70710678118654757</v>
      </c>
    </row>
    <row r="4247" spans="1:11" x14ac:dyDescent="0.25">
      <c r="A4247">
        <v>4234</v>
      </c>
      <c r="B4247">
        <v>87</v>
      </c>
      <c r="C4247">
        <v>45</v>
      </c>
      <c r="D4247">
        <v>-50000</v>
      </c>
      <c r="E4247">
        <v>234977.92107000799</v>
      </c>
      <c r="F4247">
        <v>234977.92107000799</v>
      </c>
      <c r="G4247">
        <v>6298050.5383097604</v>
      </c>
      <c r="H4247">
        <v>332308.96283544</v>
      </c>
      <c r="I4247">
        <v>0.98433070902866304</v>
      </c>
      <c r="J4247">
        <f t="shared" si="132"/>
        <v>0.99862953475457383</v>
      </c>
      <c r="K4247">
        <f t="shared" si="133"/>
        <v>0.70710678118654757</v>
      </c>
    </row>
    <row r="4248" spans="1:11" x14ac:dyDescent="0.25">
      <c r="A4248">
        <v>4235</v>
      </c>
      <c r="B4248">
        <v>87</v>
      </c>
      <c r="C4248">
        <v>45</v>
      </c>
      <c r="D4248">
        <v>-100000</v>
      </c>
      <c r="E4248">
        <v>233127.565592044</v>
      </c>
      <c r="F4248">
        <v>233127.565592044</v>
      </c>
      <c r="G4248">
        <v>6248119.0615720302</v>
      </c>
      <c r="H4248">
        <v>329692.16502329201</v>
      </c>
      <c r="I4248">
        <v>0.96878515274353205</v>
      </c>
      <c r="J4248">
        <f t="shared" si="132"/>
        <v>0.99862953475457383</v>
      </c>
      <c r="K4248">
        <f t="shared" si="133"/>
        <v>0.70710678118654757</v>
      </c>
    </row>
    <row r="4249" spans="1:11" x14ac:dyDescent="0.25">
      <c r="A4249">
        <v>4236</v>
      </c>
      <c r="B4249">
        <v>87</v>
      </c>
      <c r="C4249">
        <v>45</v>
      </c>
      <c r="D4249">
        <v>-200000</v>
      </c>
      <c r="E4249">
        <v>229426.854636117</v>
      </c>
      <c r="F4249">
        <v>229426.854636117</v>
      </c>
      <c r="G4249">
        <v>6148256.1080965698</v>
      </c>
      <c r="H4249">
        <v>324458.56939899799</v>
      </c>
      <c r="I4249">
        <v>0.93806524423188797</v>
      </c>
      <c r="J4249">
        <f t="shared" si="132"/>
        <v>0.99862953475457383</v>
      </c>
      <c r="K4249">
        <f t="shared" si="133"/>
        <v>0.70710678118654757</v>
      </c>
    </row>
    <row r="4250" spans="1:11" x14ac:dyDescent="0.25">
      <c r="A4250">
        <v>4237</v>
      </c>
      <c r="B4250">
        <v>87</v>
      </c>
      <c r="C4250">
        <v>45</v>
      </c>
      <c r="D4250">
        <v>-300000</v>
      </c>
      <c r="E4250">
        <v>225726.14368019</v>
      </c>
      <c r="F4250">
        <v>225726.14368019</v>
      </c>
      <c r="G4250">
        <v>6048393.1546211196</v>
      </c>
      <c r="H4250">
        <v>319224.97377470299</v>
      </c>
      <c r="I4250">
        <v>0.90784027446506799</v>
      </c>
      <c r="J4250">
        <f t="shared" si="132"/>
        <v>0.99862953475457383</v>
      </c>
      <c r="K4250">
        <f t="shared" si="133"/>
        <v>0.70710678118654757</v>
      </c>
    </row>
    <row r="4251" spans="1:11" x14ac:dyDescent="0.25">
      <c r="A4251">
        <v>4238</v>
      </c>
      <c r="B4251">
        <v>87</v>
      </c>
      <c r="C4251">
        <v>45</v>
      </c>
      <c r="D4251">
        <v>-400000</v>
      </c>
      <c r="E4251">
        <v>222025.43272426401</v>
      </c>
      <c r="F4251">
        <v>222025.43272426401</v>
      </c>
      <c r="G4251">
        <v>5948530.2011456601</v>
      </c>
      <c r="H4251">
        <v>313991.37815040897</v>
      </c>
      <c r="I4251">
        <v>0.87811024344307098</v>
      </c>
      <c r="J4251">
        <f t="shared" si="132"/>
        <v>0.99862953475457383</v>
      </c>
      <c r="K4251">
        <f t="shared" si="133"/>
        <v>0.70710678118654757</v>
      </c>
    </row>
    <row r="4252" spans="1:11" x14ac:dyDescent="0.25">
      <c r="A4252">
        <v>4239</v>
      </c>
      <c r="B4252">
        <v>87</v>
      </c>
      <c r="C4252">
        <v>45</v>
      </c>
      <c r="D4252">
        <v>-500000</v>
      </c>
      <c r="E4252">
        <v>218324.72176833701</v>
      </c>
      <c r="F4252">
        <v>218324.72176833701</v>
      </c>
      <c r="G4252">
        <v>5848667.2476701997</v>
      </c>
      <c r="H4252">
        <v>308757.78252611501</v>
      </c>
      <c r="I4252">
        <v>0.84887515116589796</v>
      </c>
      <c r="J4252">
        <f t="shared" si="132"/>
        <v>0.99862953475457383</v>
      </c>
      <c r="K4252">
        <f t="shared" si="133"/>
        <v>0.70710678118654757</v>
      </c>
    </row>
    <row r="4253" spans="1:11" x14ac:dyDescent="0.25">
      <c r="A4253">
        <v>4240</v>
      </c>
      <c r="B4253">
        <v>87</v>
      </c>
      <c r="C4253">
        <v>45</v>
      </c>
      <c r="D4253">
        <v>-750000</v>
      </c>
      <c r="E4253">
        <v>209072.94437852001</v>
      </c>
      <c r="F4253">
        <v>209072.94437852001</v>
      </c>
      <c r="G4253">
        <v>5599009.8639815599</v>
      </c>
      <c r="H4253">
        <v>295673.79346537899</v>
      </c>
      <c r="I4253">
        <v>0.77795277748156799</v>
      </c>
      <c r="J4253">
        <f t="shared" si="132"/>
        <v>0.99862953475457383</v>
      </c>
      <c r="K4253">
        <f t="shared" si="133"/>
        <v>0.70710678118654757</v>
      </c>
    </row>
    <row r="4254" spans="1:11" x14ac:dyDescent="0.25">
      <c r="A4254">
        <v>4241</v>
      </c>
      <c r="B4254">
        <v>87</v>
      </c>
      <c r="C4254">
        <v>45</v>
      </c>
      <c r="D4254">
        <v>-1000000</v>
      </c>
      <c r="E4254">
        <v>199821.16698870299</v>
      </c>
      <c r="F4254">
        <v>199821.16698870299</v>
      </c>
      <c r="G4254">
        <v>5349352.48029292</v>
      </c>
      <c r="H4254">
        <v>282589.80440464302</v>
      </c>
      <c r="I4254">
        <v>0.71012377095238399</v>
      </c>
      <c r="J4254">
        <f t="shared" si="132"/>
        <v>0.99862953475457383</v>
      </c>
      <c r="K4254">
        <f t="shared" si="133"/>
        <v>0.70710678118654757</v>
      </c>
    </row>
    <row r="4255" spans="1:11" x14ac:dyDescent="0.25">
      <c r="A4255">
        <v>4242</v>
      </c>
      <c r="B4255">
        <v>88</v>
      </c>
      <c r="C4255">
        <v>45</v>
      </c>
      <c r="D4255">
        <v>-100</v>
      </c>
      <c r="E4255">
        <v>157923.94867338901</v>
      </c>
      <c r="F4255">
        <v>157923.94867338901</v>
      </c>
      <c r="G4255">
        <v>6352753.9396396596</v>
      </c>
      <c r="H4255">
        <v>223338.190037419</v>
      </c>
      <c r="I4255">
        <v>0.99996853776957895</v>
      </c>
      <c r="J4255">
        <f t="shared" si="132"/>
        <v>0.99939082701909576</v>
      </c>
      <c r="K4255">
        <f t="shared" si="133"/>
        <v>0.70710678118654757</v>
      </c>
    </row>
    <row r="4256" spans="1:11" x14ac:dyDescent="0.25">
      <c r="A4256">
        <v>4243</v>
      </c>
      <c r="B4256">
        <v>88</v>
      </c>
      <c r="C4256">
        <v>45</v>
      </c>
      <c r="D4256">
        <v>-500</v>
      </c>
      <c r="E4256">
        <v>157914.07760507701</v>
      </c>
      <c r="F4256">
        <v>157914.07760507701</v>
      </c>
      <c r="G4256">
        <v>6352354.18330885</v>
      </c>
      <c r="H4256">
        <v>223324.230238738</v>
      </c>
      <c r="I4256">
        <v>0.99984269379733703</v>
      </c>
      <c r="J4256">
        <f t="shared" si="132"/>
        <v>0.99939082701909576</v>
      </c>
      <c r="K4256">
        <f t="shared" si="133"/>
        <v>0.70710678118654757</v>
      </c>
    </row>
    <row r="4257" spans="1:11" x14ac:dyDescent="0.25">
      <c r="A4257">
        <v>4244</v>
      </c>
      <c r="B4257">
        <v>88</v>
      </c>
      <c r="C4257">
        <v>45</v>
      </c>
      <c r="D4257">
        <v>-1000</v>
      </c>
      <c r="E4257">
        <v>157901.738769688</v>
      </c>
      <c r="F4257">
        <v>157901.738769688</v>
      </c>
      <c r="G4257">
        <v>6351854.4878953397</v>
      </c>
      <c r="H4257">
        <v>223306.780490387</v>
      </c>
      <c r="I4257">
        <v>0.99968539996826999</v>
      </c>
      <c r="J4257">
        <f t="shared" si="132"/>
        <v>0.99939082701909576</v>
      </c>
      <c r="K4257">
        <f t="shared" si="133"/>
        <v>0.70710678118654757</v>
      </c>
    </row>
    <row r="4258" spans="1:11" x14ac:dyDescent="0.25">
      <c r="A4258">
        <v>4245</v>
      </c>
      <c r="B4258">
        <v>88</v>
      </c>
      <c r="C4258">
        <v>45</v>
      </c>
      <c r="D4258">
        <v>-10000</v>
      </c>
      <c r="E4258">
        <v>157679.63973268299</v>
      </c>
      <c r="F4258">
        <v>157679.63973268299</v>
      </c>
      <c r="G4258">
        <v>6342859.9704521699</v>
      </c>
      <c r="H4258">
        <v>222992.685020064</v>
      </c>
      <c r="I4258">
        <v>0.99685622692973197</v>
      </c>
      <c r="J4258">
        <f t="shared" si="132"/>
        <v>0.99939082701909576</v>
      </c>
      <c r="K4258">
        <f t="shared" si="133"/>
        <v>0.70710678118654757</v>
      </c>
    </row>
    <row r="4259" spans="1:11" x14ac:dyDescent="0.25">
      <c r="A4259">
        <v>4246</v>
      </c>
      <c r="B4259">
        <v>88</v>
      </c>
      <c r="C4259">
        <v>45</v>
      </c>
      <c r="D4259">
        <v>-50000</v>
      </c>
      <c r="E4259">
        <v>156692.53290155</v>
      </c>
      <c r="F4259">
        <v>156692.53290155</v>
      </c>
      <c r="G4259">
        <v>6302884.3373713996</v>
      </c>
      <c r="H4259">
        <v>221596.70515196401</v>
      </c>
      <c r="I4259">
        <v>0.98433062902713397</v>
      </c>
      <c r="J4259">
        <f t="shared" si="132"/>
        <v>0.99939082701909576</v>
      </c>
      <c r="K4259">
        <f t="shared" si="133"/>
        <v>0.70710678118654757</v>
      </c>
    </row>
    <row r="4260" spans="1:11" x14ac:dyDescent="0.25">
      <c r="A4260">
        <v>4247</v>
      </c>
      <c r="B4260">
        <v>88</v>
      </c>
      <c r="C4260">
        <v>45</v>
      </c>
      <c r="D4260">
        <v>-100000</v>
      </c>
      <c r="E4260">
        <v>155458.649362633</v>
      </c>
      <c r="F4260">
        <v>155458.649362633</v>
      </c>
      <c r="G4260">
        <v>6252914.7960204501</v>
      </c>
      <c r="H4260">
        <v>219851.73031683901</v>
      </c>
      <c r="I4260">
        <v>0.96878499400044704</v>
      </c>
      <c r="J4260">
        <f t="shared" si="132"/>
        <v>0.99939082701909576</v>
      </c>
      <c r="K4260">
        <f t="shared" si="133"/>
        <v>0.70710678118654757</v>
      </c>
    </row>
    <row r="4261" spans="1:11" x14ac:dyDescent="0.25">
      <c r="A4261">
        <v>4248</v>
      </c>
      <c r="B4261">
        <v>88</v>
      </c>
      <c r="C4261">
        <v>45</v>
      </c>
      <c r="D4261">
        <v>-200000</v>
      </c>
      <c r="E4261">
        <v>152990.88228479901</v>
      </c>
      <c r="F4261">
        <v>152990.88228479901</v>
      </c>
      <c r="G4261">
        <v>6152975.7133185398</v>
      </c>
      <c r="H4261">
        <v>216361.780646589</v>
      </c>
      <c r="I4261">
        <v>0.93806493178560801</v>
      </c>
      <c r="J4261">
        <f t="shared" si="132"/>
        <v>0.99939082701909576</v>
      </c>
      <c r="K4261">
        <f t="shared" si="133"/>
        <v>0.70710678118654757</v>
      </c>
    </row>
    <row r="4262" spans="1:11" x14ac:dyDescent="0.25">
      <c r="A4262">
        <v>4249</v>
      </c>
      <c r="B4262">
        <v>88</v>
      </c>
      <c r="C4262">
        <v>45</v>
      </c>
      <c r="D4262">
        <v>-300000</v>
      </c>
      <c r="E4262">
        <v>150523.115206966</v>
      </c>
      <c r="F4262">
        <v>150523.115206966</v>
      </c>
      <c r="G4262">
        <v>6053036.6306166304</v>
      </c>
      <c r="H4262">
        <v>212871.830976339</v>
      </c>
      <c r="I4262">
        <v>0.90783981335548303</v>
      </c>
      <c r="J4262">
        <f t="shared" si="132"/>
        <v>0.99939082701909576</v>
      </c>
      <c r="K4262">
        <f t="shared" si="133"/>
        <v>0.70710678118654757</v>
      </c>
    </row>
    <row r="4263" spans="1:11" x14ac:dyDescent="0.25">
      <c r="A4263">
        <v>4250</v>
      </c>
      <c r="B4263">
        <v>88</v>
      </c>
      <c r="C4263">
        <v>45</v>
      </c>
      <c r="D4263">
        <v>-400000</v>
      </c>
      <c r="E4263">
        <v>148055.34812913201</v>
      </c>
      <c r="F4263">
        <v>148055.34812913201</v>
      </c>
      <c r="G4263">
        <v>5953097.5479147201</v>
      </c>
      <c r="H4263">
        <v>209381.881306089</v>
      </c>
      <c r="I4263">
        <v>0.87810963871007197</v>
      </c>
      <c r="J4263">
        <f t="shared" si="132"/>
        <v>0.99939082701909576</v>
      </c>
      <c r="K4263">
        <f t="shared" si="133"/>
        <v>0.70710678118654757</v>
      </c>
    </row>
    <row r="4264" spans="1:11" x14ac:dyDescent="0.25">
      <c r="A4264">
        <v>4251</v>
      </c>
      <c r="B4264">
        <v>88</v>
      </c>
      <c r="C4264">
        <v>45</v>
      </c>
      <c r="D4264">
        <v>-500000</v>
      </c>
      <c r="E4264">
        <v>145587.581051299</v>
      </c>
      <c r="F4264">
        <v>145587.581051299</v>
      </c>
      <c r="G4264">
        <v>5853158.4652128099</v>
      </c>
      <c r="H4264">
        <v>205891.93163583899</v>
      </c>
      <c r="I4264">
        <v>0.84887440784937496</v>
      </c>
      <c r="J4264">
        <f t="shared" si="132"/>
        <v>0.99939082701909576</v>
      </c>
      <c r="K4264">
        <f t="shared" si="133"/>
        <v>0.70710678118654757</v>
      </c>
    </row>
    <row r="4265" spans="1:11" x14ac:dyDescent="0.25">
      <c r="A4265">
        <v>4252</v>
      </c>
      <c r="B4265">
        <v>88</v>
      </c>
      <c r="C4265">
        <v>45</v>
      </c>
      <c r="D4265">
        <v>-750000</v>
      </c>
      <c r="E4265">
        <v>139418.163356715</v>
      </c>
      <c r="F4265">
        <v>139418.163356715</v>
      </c>
      <c r="G4265">
        <v>5603310.7584580397</v>
      </c>
      <c r="H4265">
        <v>197167.05746021401</v>
      </c>
      <c r="I4265">
        <v>0.777951709755757</v>
      </c>
      <c r="J4265">
        <f t="shared" si="132"/>
        <v>0.99939082701909576</v>
      </c>
      <c r="K4265">
        <f t="shared" si="133"/>
        <v>0.70710678118654757</v>
      </c>
    </row>
    <row r="4266" spans="1:11" x14ac:dyDescent="0.25">
      <c r="A4266">
        <v>4253</v>
      </c>
      <c r="B4266">
        <v>88</v>
      </c>
      <c r="C4266">
        <v>45</v>
      </c>
      <c r="D4266">
        <v>-1000000</v>
      </c>
      <c r="E4266">
        <v>133248.745662131</v>
      </c>
      <c r="F4266">
        <v>133248.745662131</v>
      </c>
      <c r="G4266">
        <v>5353463.0517032603</v>
      </c>
      <c r="H4266">
        <v>188442.18328458801</v>
      </c>
      <c r="I4266">
        <v>0.71012241031660095</v>
      </c>
      <c r="J4266">
        <f t="shared" si="132"/>
        <v>0.99939082701909576</v>
      </c>
      <c r="K4266">
        <f t="shared" si="133"/>
        <v>0.70710678118654757</v>
      </c>
    </row>
    <row r="4267" spans="1:11" x14ac:dyDescent="0.25">
      <c r="A4267">
        <v>4254</v>
      </c>
      <c r="B4267">
        <v>89</v>
      </c>
      <c r="C4267">
        <v>45</v>
      </c>
      <c r="D4267">
        <v>-100</v>
      </c>
      <c r="E4267">
        <v>78974.245535927606</v>
      </c>
      <c r="F4267">
        <v>78974.245535927606</v>
      </c>
      <c r="G4267">
        <v>6355677.6418699697</v>
      </c>
      <c r="H4267">
        <v>111686.449115091</v>
      </c>
      <c r="I4267">
        <v>0.99996853767274296</v>
      </c>
      <c r="J4267">
        <f t="shared" si="132"/>
        <v>0.99984769515639127</v>
      </c>
      <c r="K4267">
        <f t="shared" si="133"/>
        <v>0.70710678118654757</v>
      </c>
    </row>
    <row r="4268" spans="1:11" x14ac:dyDescent="0.25">
      <c r="A4268">
        <v>4255</v>
      </c>
      <c r="B4268">
        <v>89</v>
      </c>
      <c r="C4268">
        <v>45</v>
      </c>
      <c r="D4268">
        <v>-500</v>
      </c>
      <c r="E4268">
        <v>78969.309249951693</v>
      </c>
      <c r="F4268">
        <v>78969.309249951693</v>
      </c>
      <c r="G4268">
        <v>6355277.7027919004</v>
      </c>
      <c r="H4268">
        <v>111679.468152516</v>
      </c>
      <c r="I4268">
        <v>0.99984269331318698</v>
      </c>
      <c r="J4268">
        <f t="shared" si="132"/>
        <v>0.99984769515639127</v>
      </c>
      <c r="K4268">
        <f t="shared" si="133"/>
        <v>0.70710678118654757</v>
      </c>
    </row>
    <row r="4269" spans="1:11" x14ac:dyDescent="0.25">
      <c r="A4269">
        <v>4256</v>
      </c>
      <c r="B4269">
        <v>89</v>
      </c>
      <c r="C4269">
        <v>45</v>
      </c>
      <c r="D4269">
        <v>-1000</v>
      </c>
      <c r="E4269">
        <v>78963.138892481802</v>
      </c>
      <c r="F4269">
        <v>78963.138892481802</v>
      </c>
      <c r="G4269">
        <v>6354777.77894432</v>
      </c>
      <c r="H4269">
        <v>111670.741949298</v>
      </c>
      <c r="I4269">
        <v>0.99968539900004405</v>
      </c>
      <c r="J4269">
        <f t="shared" si="132"/>
        <v>0.99984769515639127</v>
      </c>
      <c r="K4269">
        <f t="shared" si="133"/>
        <v>0.70710678118654757</v>
      </c>
    </row>
    <row r="4270" spans="1:11" x14ac:dyDescent="0.25">
      <c r="A4270">
        <v>4257</v>
      </c>
      <c r="B4270">
        <v>89</v>
      </c>
      <c r="C4270">
        <v>45</v>
      </c>
      <c r="D4270">
        <v>-10000</v>
      </c>
      <c r="E4270">
        <v>78852.072458023307</v>
      </c>
      <c r="F4270">
        <v>78852.072458023307</v>
      </c>
      <c r="G4270">
        <v>6345779.1496879198</v>
      </c>
      <c r="H4270">
        <v>111513.670291362</v>
      </c>
      <c r="I4270">
        <v>0.99685621726109697</v>
      </c>
      <c r="J4270">
        <f t="shared" si="132"/>
        <v>0.99984769515639127</v>
      </c>
      <c r="K4270">
        <f t="shared" si="133"/>
        <v>0.70710678118654757</v>
      </c>
    </row>
    <row r="4271" spans="1:11" x14ac:dyDescent="0.25">
      <c r="A4271">
        <v>4258</v>
      </c>
      <c r="B4271">
        <v>89</v>
      </c>
      <c r="C4271">
        <v>45</v>
      </c>
      <c r="D4271">
        <v>-50000</v>
      </c>
      <c r="E4271">
        <v>78358.4438604303</v>
      </c>
      <c r="F4271">
        <v>78358.4438604303</v>
      </c>
      <c r="G4271">
        <v>6305785.2418816602</v>
      </c>
      <c r="H4271">
        <v>110815.574033871</v>
      </c>
      <c r="I4271">
        <v>0.98433058098659898</v>
      </c>
      <c r="J4271">
        <f t="shared" si="132"/>
        <v>0.99984769515639127</v>
      </c>
      <c r="K4271">
        <f t="shared" si="133"/>
        <v>0.70710678118654757</v>
      </c>
    </row>
    <row r="4272" spans="1:11" x14ac:dyDescent="0.25">
      <c r="A4272">
        <v>4259</v>
      </c>
      <c r="B4272">
        <v>89</v>
      </c>
      <c r="C4272">
        <v>45</v>
      </c>
      <c r="D4272">
        <v>-100000</v>
      </c>
      <c r="E4272">
        <v>77741.408113438898</v>
      </c>
      <c r="F4272">
        <v>77741.408113438898</v>
      </c>
      <c r="G4272">
        <v>6255792.8571238397</v>
      </c>
      <c r="H4272">
        <v>109942.953712007</v>
      </c>
      <c r="I4272">
        <v>0.96878489867597595</v>
      </c>
      <c r="J4272">
        <f t="shared" si="132"/>
        <v>0.99984769515639127</v>
      </c>
      <c r="K4272">
        <f t="shared" si="133"/>
        <v>0.70710678118654757</v>
      </c>
    </row>
    <row r="4273" spans="1:11" x14ac:dyDescent="0.25">
      <c r="A4273">
        <v>4260</v>
      </c>
      <c r="B4273">
        <v>89</v>
      </c>
      <c r="C4273">
        <v>45</v>
      </c>
      <c r="D4273">
        <v>-200000</v>
      </c>
      <c r="E4273">
        <v>76507.336619456197</v>
      </c>
      <c r="F4273">
        <v>76507.336619456197</v>
      </c>
      <c r="G4273">
        <v>6155808.0876081996</v>
      </c>
      <c r="H4273">
        <v>108197.713068278</v>
      </c>
      <c r="I4273">
        <v>0.93806474416305896</v>
      </c>
      <c r="J4273">
        <f t="shared" si="132"/>
        <v>0.99984769515639127</v>
      </c>
      <c r="K4273">
        <f t="shared" si="133"/>
        <v>0.70710678118654757</v>
      </c>
    </row>
    <row r="4274" spans="1:11" x14ac:dyDescent="0.25">
      <c r="A4274">
        <v>4261</v>
      </c>
      <c r="B4274">
        <v>89</v>
      </c>
      <c r="C4274">
        <v>45</v>
      </c>
      <c r="D4274">
        <v>-300000</v>
      </c>
      <c r="E4274">
        <v>75273.265125473496</v>
      </c>
      <c r="F4274">
        <v>75273.265125473496</v>
      </c>
      <c r="G4274">
        <v>6055823.3180925604</v>
      </c>
      <c r="H4274">
        <v>106452.47242455</v>
      </c>
      <c r="I4274">
        <v>0.90783953646124804</v>
      </c>
      <c r="J4274">
        <f t="shared" si="132"/>
        <v>0.99984769515639127</v>
      </c>
      <c r="K4274">
        <f t="shared" si="133"/>
        <v>0.70710678118654757</v>
      </c>
    </row>
    <row r="4275" spans="1:11" x14ac:dyDescent="0.25">
      <c r="A4275">
        <v>4262</v>
      </c>
      <c r="B4275">
        <v>89</v>
      </c>
      <c r="C4275">
        <v>45</v>
      </c>
      <c r="D4275">
        <v>-400000</v>
      </c>
      <c r="E4275">
        <v>74039.193631490794</v>
      </c>
      <c r="F4275">
        <v>74039.193631490794</v>
      </c>
      <c r="G4275">
        <v>5955838.5485769203</v>
      </c>
      <c r="H4275">
        <v>104707.231780822</v>
      </c>
      <c r="I4275">
        <v>0.87810927557054397</v>
      </c>
      <c r="J4275">
        <f t="shared" si="132"/>
        <v>0.99984769515639127</v>
      </c>
      <c r="K4275">
        <f t="shared" si="133"/>
        <v>0.70710678118654757</v>
      </c>
    </row>
    <row r="4276" spans="1:11" x14ac:dyDescent="0.25">
      <c r="A4276">
        <v>4263</v>
      </c>
      <c r="B4276">
        <v>89</v>
      </c>
      <c r="C4276">
        <v>45</v>
      </c>
      <c r="D4276">
        <v>-500000</v>
      </c>
      <c r="E4276">
        <v>72805.122137508093</v>
      </c>
      <c r="F4276">
        <v>72805.122137508093</v>
      </c>
      <c r="G4276">
        <v>5855853.7790612904</v>
      </c>
      <c r="H4276">
        <v>102961.99113709301</v>
      </c>
      <c r="I4276">
        <v>0.84887396149094696</v>
      </c>
      <c r="J4276">
        <f t="shared" si="132"/>
        <v>0.99984769515639127</v>
      </c>
      <c r="K4276">
        <f t="shared" si="133"/>
        <v>0.70710678118654757</v>
      </c>
    </row>
    <row r="4277" spans="1:11" x14ac:dyDescent="0.25">
      <c r="A4277">
        <v>4264</v>
      </c>
      <c r="B4277">
        <v>89</v>
      </c>
      <c r="C4277">
        <v>45</v>
      </c>
      <c r="D4277">
        <v>-750000</v>
      </c>
      <c r="E4277">
        <v>69719.943402551406</v>
      </c>
      <c r="F4277">
        <v>69719.943402551406</v>
      </c>
      <c r="G4277">
        <v>5605891.8552721897</v>
      </c>
      <c r="H4277">
        <v>98598.889527772801</v>
      </c>
      <c r="I4277">
        <v>0.77795106859054497</v>
      </c>
      <c r="J4277">
        <f t="shared" si="132"/>
        <v>0.99984769515639127</v>
      </c>
      <c r="K4277">
        <f t="shared" si="133"/>
        <v>0.70710678118654757</v>
      </c>
    </row>
    <row r="4278" spans="1:11" x14ac:dyDescent="0.25">
      <c r="A4278">
        <v>4265</v>
      </c>
      <c r="B4278">
        <v>89</v>
      </c>
      <c r="C4278">
        <v>45</v>
      </c>
      <c r="D4278">
        <v>-1000000</v>
      </c>
      <c r="E4278">
        <v>66634.764667594602</v>
      </c>
      <c r="F4278">
        <v>66634.764667594602</v>
      </c>
      <c r="G4278">
        <v>5355929.9314830899</v>
      </c>
      <c r="H4278">
        <v>94235.787918451795</v>
      </c>
      <c r="I4278">
        <v>0.71012159325955904</v>
      </c>
      <c r="J4278">
        <f t="shared" si="132"/>
        <v>0.99984769515639127</v>
      </c>
      <c r="K4278">
        <f t="shared" si="133"/>
        <v>0.70710678118654757</v>
      </c>
    </row>
    <row r="4279" spans="1:11" s="10" customFormat="1" x14ac:dyDescent="0.25">
      <c r="A4279" s="10">
        <v>4266</v>
      </c>
      <c r="B4279" s="10">
        <v>89.9</v>
      </c>
      <c r="C4279" s="10">
        <v>45</v>
      </c>
      <c r="D4279" s="10">
        <v>-100</v>
      </c>
      <c r="E4279" s="10">
        <v>7897.8295322151998</v>
      </c>
      <c r="F4279" s="10">
        <v>7897.8295322151998</v>
      </c>
      <c r="G4279" s="10">
        <v>6356642.5672616204</v>
      </c>
      <c r="H4279" s="10">
        <v>11169.2176377694</v>
      </c>
      <c r="I4279" s="10">
        <v>0.99996853764077398</v>
      </c>
      <c r="J4279" s="10">
        <f t="shared" si="132"/>
        <v>0.99999847691328769</v>
      </c>
      <c r="K4279" s="10">
        <f t="shared" si="133"/>
        <v>0.70710678118654757</v>
      </c>
    </row>
    <row r="4280" spans="1:11" s="10" customFormat="1" x14ac:dyDescent="0.25">
      <c r="A4280" s="10">
        <v>4267</v>
      </c>
      <c r="B4280" s="10">
        <v>89.9</v>
      </c>
      <c r="C4280" s="10">
        <v>45</v>
      </c>
      <c r="D4280" s="10">
        <v>-500</v>
      </c>
      <c r="E4280" s="10">
        <v>7897.3358788060305</v>
      </c>
      <c r="F4280" s="10">
        <v>7897.3358788060305</v>
      </c>
      <c r="G4280" s="10">
        <v>6356242.5678708497</v>
      </c>
      <c r="H4280" s="10">
        <v>11168.519506423099</v>
      </c>
      <c r="I4280" s="10">
        <v>0.99984269315335095</v>
      </c>
      <c r="J4280" s="10">
        <f t="shared" si="132"/>
        <v>0.99999847691328769</v>
      </c>
      <c r="K4280" s="10">
        <f t="shared" si="133"/>
        <v>0.70710678118654757</v>
      </c>
    </row>
    <row r="4281" spans="1:11" s="10" customFormat="1" x14ac:dyDescent="0.25">
      <c r="A4281" s="10">
        <v>4268</v>
      </c>
      <c r="B4281" s="10">
        <v>89.9</v>
      </c>
      <c r="C4281" s="10">
        <v>45</v>
      </c>
      <c r="D4281" s="10">
        <v>-1000</v>
      </c>
      <c r="E4281" s="10">
        <v>7896.7188120445699</v>
      </c>
      <c r="F4281" s="10">
        <v>7896.7188120445699</v>
      </c>
      <c r="G4281" s="10">
        <v>6355742.5686323997</v>
      </c>
      <c r="H4281" s="10">
        <v>11167.646842240099</v>
      </c>
      <c r="I4281" s="10">
        <v>0.99968539868039796</v>
      </c>
      <c r="J4281" s="10">
        <f t="shared" si="132"/>
        <v>0.99999847691328769</v>
      </c>
      <c r="K4281" s="10">
        <f t="shared" si="133"/>
        <v>0.70710678118654757</v>
      </c>
    </row>
    <row r="4282" spans="1:11" s="10" customFormat="1" x14ac:dyDescent="0.25">
      <c r="A4282" s="10">
        <v>4269</v>
      </c>
      <c r="B4282" s="10">
        <v>89.9</v>
      </c>
      <c r="C4282" s="10">
        <v>45</v>
      </c>
      <c r="D4282" s="10">
        <v>-10000</v>
      </c>
      <c r="E4282" s="10">
        <v>7885.6116103382501</v>
      </c>
      <c r="F4282" s="10">
        <v>7885.6116103382501</v>
      </c>
      <c r="G4282" s="10">
        <v>6346742.5823401799</v>
      </c>
      <c r="H4282" s="10">
        <v>11151.9388869471</v>
      </c>
      <c r="I4282" s="10">
        <v>0.99685621406913505</v>
      </c>
      <c r="J4282" s="10">
        <f t="shared" si="132"/>
        <v>0.99999847691328769</v>
      </c>
      <c r="K4282" s="10">
        <f t="shared" si="133"/>
        <v>0.70710678118654757</v>
      </c>
    </row>
    <row r="4283" spans="1:11" s="10" customFormat="1" x14ac:dyDescent="0.25">
      <c r="A4283" s="10">
        <v>4270</v>
      </c>
      <c r="B4283" s="10">
        <v>89.9</v>
      </c>
      <c r="C4283" s="10">
        <v>45</v>
      </c>
      <c r="D4283" s="10">
        <v>-50000</v>
      </c>
      <c r="E4283" s="10">
        <v>7836.2462694213</v>
      </c>
      <c r="F4283" s="10">
        <v>7836.2462694213</v>
      </c>
      <c r="G4283" s="10">
        <v>6306742.6432636399</v>
      </c>
      <c r="H4283" s="10">
        <v>11082.1257523111</v>
      </c>
      <c r="I4283" s="10">
        <v>0.98433056512670003</v>
      </c>
      <c r="J4283" s="10">
        <f t="shared" si="132"/>
        <v>0.99999847691328769</v>
      </c>
      <c r="K4283" s="10">
        <f t="shared" si="133"/>
        <v>0.70710678118654757</v>
      </c>
    </row>
    <row r="4284" spans="1:11" s="10" customFormat="1" x14ac:dyDescent="0.25">
      <c r="A4284" s="10">
        <v>4271</v>
      </c>
      <c r="B4284" s="10">
        <v>89.9</v>
      </c>
      <c r="C4284" s="10">
        <v>45</v>
      </c>
      <c r="D4284" s="10">
        <v>-100000</v>
      </c>
      <c r="E4284" s="10">
        <v>7774.5395932750998</v>
      </c>
      <c r="F4284" s="10">
        <v>7774.5395932750998</v>
      </c>
      <c r="G4284" s="10">
        <v>6256742.7194179799</v>
      </c>
      <c r="H4284" s="10">
        <v>10994.859334016201</v>
      </c>
      <c r="I4284" s="10">
        <v>0.96878486720595602</v>
      </c>
      <c r="J4284" s="10">
        <f t="shared" si="132"/>
        <v>0.99999847691328769</v>
      </c>
      <c r="K4284" s="10">
        <f t="shared" si="133"/>
        <v>0.70710678118654757</v>
      </c>
    </row>
    <row r="4285" spans="1:11" s="10" customFormat="1" x14ac:dyDescent="0.25">
      <c r="A4285" s="10">
        <v>4272</v>
      </c>
      <c r="B4285" s="10">
        <v>89.9</v>
      </c>
      <c r="C4285" s="10">
        <v>45</v>
      </c>
      <c r="D4285" s="10">
        <v>-200000</v>
      </c>
      <c r="E4285" s="10">
        <v>7651.1262409827104</v>
      </c>
      <c r="F4285" s="10">
        <v>7651.1262409827104</v>
      </c>
      <c r="G4285" s="10">
        <v>6156742.8717266498</v>
      </c>
      <c r="H4285" s="10">
        <v>10820.3264974264</v>
      </c>
      <c r="I4285" s="10">
        <v>0.93806468222213302</v>
      </c>
      <c r="J4285" s="10">
        <f t="shared" si="132"/>
        <v>0.99999847691328769</v>
      </c>
      <c r="K4285" s="10">
        <f t="shared" si="133"/>
        <v>0.70710678118654757</v>
      </c>
    </row>
    <row r="4286" spans="1:11" s="10" customFormat="1" x14ac:dyDescent="0.25">
      <c r="A4286" s="10">
        <v>4273</v>
      </c>
      <c r="B4286" s="10">
        <v>89.9</v>
      </c>
      <c r="C4286" s="10">
        <v>45</v>
      </c>
      <c r="D4286" s="10">
        <v>-300000</v>
      </c>
      <c r="E4286" s="10">
        <v>7527.7128886903201</v>
      </c>
      <c r="F4286" s="10">
        <v>7527.7128886903201</v>
      </c>
      <c r="G4286" s="10">
        <v>6056743.0240353197</v>
      </c>
      <c r="H4286" s="10">
        <v>10645.7936608366</v>
      </c>
      <c r="I4286" s="10">
        <v>0.90783944504853098</v>
      </c>
      <c r="J4286" s="10">
        <f t="shared" si="132"/>
        <v>0.99999847691328769</v>
      </c>
      <c r="K4286" s="10">
        <f t="shared" si="133"/>
        <v>0.70710678118654757</v>
      </c>
    </row>
    <row r="4287" spans="1:11" s="10" customFormat="1" x14ac:dyDescent="0.25">
      <c r="A4287" s="10">
        <v>4274</v>
      </c>
      <c r="B4287" s="10">
        <v>89.9</v>
      </c>
      <c r="C4287" s="10">
        <v>45</v>
      </c>
      <c r="D4287" s="10">
        <v>-400000</v>
      </c>
      <c r="E4287" s="10">
        <v>7404.2995363979298</v>
      </c>
      <c r="F4287" s="10">
        <v>7404.2995363979298</v>
      </c>
      <c r="G4287" s="10">
        <v>5956743.1763439896</v>
      </c>
      <c r="H4287" s="10">
        <v>10471.260824246699</v>
      </c>
      <c r="I4287" s="10">
        <v>0.87810915568515002</v>
      </c>
      <c r="J4287" s="10">
        <f t="shared" si="132"/>
        <v>0.99999847691328769</v>
      </c>
      <c r="K4287" s="10">
        <f t="shared" si="133"/>
        <v>0.70710678118654757</v>
      </c>
    </row>
    <row r="4288" spans="1:11" s="10" customFormat="1" x14ac:dyDescent="0.25">
      <c r="A4288" s="10">
        <v>4275</v>
      </c>
      <c r="B4288" s="10">
        <v>89.9</v>
      </c>
      <c r="C4288" s="10">
        <v>45</v>
      </c>
      <c r="D4288" s="10">
        <v>-500000</v>
      </c>
      <c r="E4288" s="10">
        <v>7280.8861841055405</v>
      </c>
      <c r="F4288" s="10">
        <v>7280.8861841055405</v>
      </c>
      <c r="G4288" s="10">
        <v>5856743.3286526604</v>
      </c>
      <c r="H4288" s="10">
        <v>10296.727987656899</v>
      </c>
      <c r="I4288" s="10">
        <v>0.84887381413198904</v>
      </c>
      <c r="J4288" s="10">
        <f t="shared" si="132"/>
        <v>0.99999847691328769</v>
      </c>
      <c r="K4288" s="10">
        <f t="shared" si="133"/>
        <v>0.70710678118654757</v>
      </c>
    </row>
    <row r="4289" spans="1:11" s="10" customFormat="1" x14ac:dyDescent="0.25">
      <c r="A4289" s="10">
        <v>4276</v>
      </c>
      <c r="B4289" s="10">
        <v>89.9</v>
      </c>
      <c r="C4289" s="10">
        <v>45</v>
      </c>
      <c r="D4289" s="10">
        <v>-750000</v>
      </c>
      <c r="E4289" s="10">
        <v>6972.3528033745697</v>
      </c>
      <c r="F4289" s="10">
        <v>6972.3528033745697</v>
      </c>
      <c r="G4289" s="10">
        <v>5606743.7094243402</v>
      </c>
      <c r="H4289" s="10">
        <v>9860.3958961823901</v>
      </c>
      <c r="I4289" s="10">
        <v>0.77795085691880494</v>
      </c>
      <c r="J4289" s="10">
        <f t="shared" si="132"/>
        <v>0.99999847691328769</v>
      </c>
      <c r="K4289" s="10">
        <f t="shared" si="133"/>
        <v>0.70710678118654757</v>
      </c>
    </row>
    <row r="4290" spans="1:11" s="10" customFormat="1" x14ac:dyDescent="0.25">
      <c r="A4290" s="10">
        <v>4277</v>
      </c>
      <c r="B4290" s="10">
        <v>89.9</v>
      </c>
      <c r="C4290" s="10">
        <v>45</v>
      </c>
      <c r="D4290" s="10">
        <v>-1000000</v>
      </c>
      <c r="E4290" s="10">
        <v>6663.8194226435899</v>
      </c>
      <c r="F4290" s="10">
        <v>6663.8194226435899</v>
      </c>
      <c r="G4290" s="10">
        <v>5356744.09019602</v>
      </c>
      <c r="H4290" s="10">
        <v>9424.0638047078191</v>
      </c>
      <c r="I4290" s="10">
        <v>0.71012132351950097</v>
      </c>
      <c r="J4290" s="10">
        <f t="shared" si="132"/>
        <v>0.99999847691328769</v>
      </c>
      <c r="K4290" s="10">
        <f t="shared" si="133"/>
        <v>0.70710678118654757</v>
      </c>
    </row>
  </sheetData>
  <sortState xmlns:xlrd2="http://schemas.microsoft.com/office/spreadsheetml/2017/richdata2" ref="A2:K4290">
    <sortCondition ref="A1:A429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E4D73-877E-4606-AFA1-7A19BAA55926}">
  <dimension ref="A1:I4231"/>
  <sheetViews>
    <sheetView zoomScale="130" zoomScaleNormal="130" workbookViewId="0">
      <pane ySplit="1" topLeftCell="A4212" activePane="bottomLeft" state="frozen"/>
      <selection activeCell="F1" sqref="F1"/>
      <selection pane="bottomLeft" sqref="A1:I4231"/>
    </sheetView>
  </sheetViews>
  <sheetFormatPr defaultRowHeight="10.5" x14ac:dyDescent="0.25"/>
  <cols>
    <col min="1" max="2" width="5" style="10" bestFit="1" customWidth="1"/>
    <col min="3" max="3" width="3" style="10" bestFit="1" customWidth="1"/>
    <col min="4" max="4" width="11" style="10" bestFit="1" customWidth="1"/>
    <col min="5" max="9" width="12" style="10" bestFit="1" customWidth="1"/>
    <col min="10" max="16384" width="9" style="10"/>
  </cols>
  <sheetData>
    <row r="1" spans="1:9" x14ac:dyDescent="0.25">
      <c r="A1" s="3" t="s">
        <v>1</v>
      </c>
      <c r="B1" s="3" t="s">
        <v>2</v>
      </c>
      <c r="C1" s="3" t="s">
        <v>3</v>
      </c>
      <c r="D1" s="4" t="s">
        <v>0</v>
      </c>
      <c r="E1" s="5" t="s">
        <v>4</v>
      </c>
      <c r="F1" s="5" t="s">
        <v>5</v>
      </c>
      <c r="G1" s="3" t="s">
        <v>6</v>
      </c>
      <c r="H1" s="3" t="s">
        <v>7</v>
      </c>
      <c r="I1" s="3" t="s">
        <v>28</v>
      </c>
    </row>
    <row r="2" spans="1:9" x14ac:dyDescent="0.25">
      <c r="A2" s="10">
        <v>1</v>
      </c>
      <c r="B2" s="10">
        <v>1</v>
      </c>
      <c r="C2" s="10">
        <v>45</v>
      </c>
      <c r="D2" s="10">
        <v>-1000000</v>
      </c>
      <c r="E2" s="10">
        <v>3802342.5374656199</v>
      </c>
      <c r="F2" s="10">
        <v>3802342.5374656199</v>
      </c>
      <c r="G2" s="10">
        <v>93116.368387283102</v>
      </c>
      <c r="H2" s="10">
        <v>5377324.3852720102</v>
      </c>
      <c r="I2" s="10">
        <v>0.71101026477026996</v>
      </c>
    </row>
    <row r="3" spans="1:9" x14ac:dyDescent="0.25">
      <c r="A3" s="10">
        <v>2</v>
      </c>
      <c r="B3" s="10">
        <v>1</v>
      </c>
      <c r="C3" s="10">
        <v>45</v>
      </c>
      <c r="D3" s="10">
        <v>-750000</v>
      </c>
      <c r="E3" s="10">
        <v>3979092.3088153298</v>
      </c>
      <c r="F3" s="10">
        <v>3979092.3088153298</v>
      </c>
      <c r="G3" s="10">
        <v>97479.469996604006</v>
      </c>
      <c r="H3" s="10">
        <v>5627286.30906111</v>
      </c>
      <c r="I3" s="10">
        <v>0.77864861613329395</v>
      </c>
    </row>
    <row r="4" spans="1:9" x14ac:dyDescent="0.25">
      <c r="A4" s="10">
        <v>3</v>
      </c>
      <c r="B4" s="10">
        <v>1</v>
      </c>
      <c r="C4" s="10">
        <v>45</v>
      </c>
      <c r="D4" s="10">
        <v>-500000</v>
      </c>
      <c r="E4" s="10">
        <v>4155842.0801650402</v>
      </c>
      <c r="F4" s="10">
        <v>4155842.08016503</v>
      </c>
      <c r="G4" s="10">
        <v>101842.57160592399</v>
      </c>
      <c r="H4" s="10">
        <v>5877248.2328502098</v>
      </c>
      <c r="I4" s="10">
        <v>0.84935968912592397</v>
      </c>
    </row>
    <row r="5" spans="1:9" x14ac:dyDescent="0.25">
      <c r="A5" s="10">
        <v>4</v>
      </c>
      <c r="B5" s="10">
        <v>1</v>
      </c>
      <c r="C5" s="10">
        <v>45</v>
      </c>
      <c r="D5" s="10">
        <v>-400000</v>
      </c>
      <c r="E5" s="10">
        <v>4226541.9887049198</v>
      </c>
      <c r="F5" s="10">
        <v>4226541.9887049198</v>
      </c>
      <c r="G5" s="10">
        <v>103587.812249653</v>
      </c>
      <c r="H5" s="10">
        <v>5977233.0023658499</v>
      </c>
      <c r="I5" s="10">
        <v>0.87850448037926598</v>
      </c>
    </row>
    <row r="6" spans="1:9" x14ac:dyDescent="0.25">
      <c r="A6" s="10">
        <v>5</v>
      </c>
      <c r="B6" s="10">
        <v>1</v>
      </c>
      <c r="C6" s="10">
        <v>45</v>
      </c>
      <c r="D6" s="10">
        <v>-300000</v>
      </c>
      <c r="E6" s="10">
        <v>4297241.8972447999</v>
      </c>
      <c r="F6" s="10">
        <v>4297241.8972447999</v>
      </c>
      <c r="G6" s="10">
        <v>105333.052893381</v>
      </c>
      <c r="H6" s="10">
        <v>6077217.77188149</v>
      </c>
      <c r="I6" s="10">
        <v>0.90814090709334405</v>
      </c>
    </row>
    <row r="7" spans="1:9" x14ac:dyDescent="0.25">
      <c r="A7" s="10">
        <v>6</v>
      </c>
      <c r="B7" s="10">
        <v>1</v>
      </c>
      <c r="C7" s="10">
        <v>45</v>
      </c>
      <c r="D7" s="10">
        <v>-200000</v>
      </c>
      <c r="E7" s="10">
        <v>4367941.8057846799</v>
      </c>
      <c r="F7" s="10">
        <v>4367941.8057846799</v>
      </c>
      <c r="G7" s="10">
        <v>107078.293537109</v>
      </c>
      <c r="H7" s="10">
        <v>6177202.5413971301</v>
      </c>
      <c r="I7" s="10">
        <v>0.93826896926815895</v>
      </c>
    </row>
    <row r="8" spans="1:9" x14ac:dyDescent="0.25">
      <c r="A8" s="10">
        <v>7</v>
      </c>
      <c r="B8" s="10">
        <v>1</v>
      </c>
      <c r="C8" s="10">
        <v>45</v>
      </c>
      <c r="D8" s="10">
        <v>-100000</v>
      </c>
      <c r="E8" s="10">
        <v>4438641.7143245703</v>
      </c>
      <c r="F8" s="10">
        <v>4438641.71432456</v>
      </c>
      <c r="G8" s="10">
        <v>108823.534180838</v>
      </c>
      <c r="H8" s="10">
        <v>6277187.3109127702</v>
      </c>
      <c r="I8" s="10">
        <v>0.968888666903711</v>
      </c>
    </row>
    <row r="9" spans="1:9" x14ac:dyDescent="0.25">
      <c r="A9" s="10">
        <v>8</v>
      </c>
      <c r="B9" s="10">
        <v>1</v>
      </c>
      <c r="C9" s="10">
        <v>45</v>
      </c>
      <c r="D9" s="10">
        <v>-50000</v>
      </c>
      <c r="E9" s="10">
        <v>4473991.6685945103</v>
      </c>
      <c r="F9" s="10">
        <v>4473991.6685945103</v>
      </c>
      <c r="G9" s="10">
        <v>109696.154502702</v>
      </c>
      <c r="H9" s="10">
        <v>6327179.6956705898</v>
      </c>
      <c r="I9" s="10">
        <v>0.98438287901926302</v>
      </c>
    </row>
    <row r="10" spans="1:9" x14ac:dyDescent="0.25">
      <c r="A10" s="10">
        <v>9</v>
      </c>
      <c r="B10" s="10">
        <v>1</v>
      </c>
      <c r="C10" s="10">
        <v>45</v>
      </c>
      <c r="D10" s="10">
        <v>-10000</v>
      </c>
      <c r="E10" s="10">
        <v>4502271.6320104599</v>
      </c>
      <c r="F10" s="10">
        <v>4502271.6320104599</v>
      </c>
      <c r="G10" s="10">
        <v>110394.250760193</v>
      </c>
      <c r="H10" s="10">
        <v>6367173.6034768401</v>
      </c>
      <c r="I10" s="10">
        <v>0.99686674309463796</v>
      </c>
    </row>
    <row r="11" spans="1:9" x14ac:dyDescent="0.25">
      <c r="A11" s="10">
        <v>10</v>
      </c>
      <c r="B11" s="10">
        <v>1</v>
      </c>
      <c r="C11" s="10">
        <v>45</v>
      </c>
      <c r="D11" s="10">
        <v>-1000</v>
      </c>
      <c r="E11" s="10">
        <v>4508634.6237790501</v>
      </c>
      <c r="F11" s="10">
        <v>4508634.6237790501</v>
      </c>
      <c r="G11" s="10">
        <v>110551.322418129</v>
      </c>
      <c r="H11" s="10">
        <v>6376172.2327332497</v>
      </c>
      <c r="I11" s="10">
        <v>0.99968645307350601</v>
      </c>
    </row>
    <row r="12" spans="1:9" x14ac:dyDescent="0.25">
      <c r="A12" s="10">
        <v>11</v>
      </c>
      <c r="B12" s="10">
        <v>1</v>
      </c>
      <c r="C12" s="10">
        <v>45</v>
      </c>
      <c r="D12" s="10">
        <v>-500</v>
      </c>
      <c r="E12" s="10">
        <v>4508988.1233217502</v>
      </c>
      <c r="F12" s="10">
        <v>4508988.1233217502</v>
      </c>
      <c r="G12" s="10">
        <v>110560.048621348</v>
      </c>
      <c r="H12" s="10">
        <v>6376672.15658083</v>
      </c>
      <c r="I12" s="10">
        <v>0.99984322039130902</v>
      </c>
    </row>
    <row r="13" spans="1:9" x14ac:dyDescent="0.25">
      <c r="A13" s="10">
        <v>12</v>
      </c>
      <c r="B13" s="10">
        <v>1</v>
      </c>
      <c r="C13" s="10">
        <v>45</v>
      </c>
      <c r="D13" s="10">
        <v>-100</v>
      </c>
      <c r="E13" s="10">
        <v>4509270.9229559097</v>
      </c>
      <c r="F13" s="10">
        <v>4509270.9229559097</v>
      </c>
      <c r="G13" s="10">
        <v>110567.02958392201</v>
      </c>
      <c r="H13" s="10">
        <v>6377072.09565889</v>
      </c>
      <c r="I13" s="10">
        <v>0.99996864309499101</v>
      </c>
    </row>
    <row r="14" spans="1:9" x14ac:dyDescent="0.25">
      <c r="A14" s="10">
        <v>13</v>
      </c>
      <c r="B14" s="10">
        <v>1</v>
      </c>
      <c r="C14" s="10">
        <v>45</v>
      </c>
      <c r="D14" s="10">
        <v>100</v>
      </c>
      <c r="E14" s="10">
        <v>4509412.32277299</v>
      </c>
      <c r="F14" s="10">
        <v>4509412.32277299</v>
      </c>
      <c r="G14" s="10">
        <v>110570.52006521</v>
      </c>
      <c r="H14" s="10">
        <v>6377272.0651979204</v>
      </c>
      <c r="I14" s="10">
        <v>1.00003135739664</v>
      </c>
    </row>
    <row r="15" spans="1:9" x14ac:dyDescent="0.25">
      <c r="A15" s="10">
        <v>14</v>
      </c>
      <c r="B15" s="10">
        <v>1</v>
      </c>
      <c r="C15" s="10">
        <v>45</v>
      </c>
      <c r="D15" s="10">
        <v>500</v>
      </c>
      <c r="E15" s="10">
        <v>4509695.1224071505</v>
      </c>
      <c r="F15" s="10">
        <v>4509695.1224071505</v>
      </c>
      <c r="G15" s="10">
        <v>110577.50102778499</v>
      </c>
      <c r="H15" s="10">
        <v>6377672.0042759804</v>
      </c>
      <c r="I15" s="10">
        <v>1.00015679189957</v>
      </c>
    </row>
    <row r="16" spans="1:9" x14ac:dyDescent="0.25">
      <c r="A16" s="10">
        <v>15</v>
      </c>
      <c r="B16" s="10">
        <v>1</v>
      </c>
      <c r="C16" s="10">
        <v>45</v>
      </c>
      <c r="D16" s="10">
        <v>1000</v>
      </c>
      <c r="E16" s="10">
        <v>4510048.6219498497</v>
      </c>
      <c r="F16" s="10">
        <v>4510048.6219498497</v>
      </c>
      <c r="G16" s="10">
        <v>110586.22723100299</v>
      </c>
      <c r="H16" s="10">
        <v>6378171.9281235598</v>
      </c>
      <c r="I16" s="10">
        <v>1.00031359609003</v>
      </c>
    </row>
    <row r="17" spans="1:9" x14ac:dyDescent="0.25">
      <c r="A17" s="10">
        <v>16</v>
      </c>
      <c r="B17" s="10">
        <v>1</v>
      </c>
      <c r="C17" s="10">
        <v>45</v>
      </c>
      <c r="D17" s="10">
        <v>10000</v>
      </c>
      <c r="E17" s="10">
        <v>4516411.6137184398</v>
      </c>
      <c r="F17" s="10">
        <v>4516411.6137184296</v>
      </c>
      <c r="G17" s="10">
        <v>110743.298888939</v>
      </c>
      <c r="H17" s="10">
        <v>6387170.5573799703</v>
      </c>
      <c r="I17" s="10">
        <v>1.00313817325996</v>
      </c>
    </row>
    <row r="18" spans="1:9" x14ac:dyDescent="0.25">
      <c r="A18" s="10">
        <v>17</v>
      </c>
      <c r="B18" s="10">
        <v>1</v>
      </c>
      <c r="C18" s="10">
        <v>45</v>
      </c>
      <c r="D18" s="10">
        <v>50000</v>
      </c>
      <c r="E18" s="10">
        <v>4544691.5771343904</v>
      </c>
      <c r="F18" s="10">
        <v>4544691.5771343904</v>
      </c>
      <c r="G18" s="10">
        <v>111441.39514643</v>
      </c>
      <c r="H18" s="10">
        <v>6427164.4651862197</v>
      </c>
      <c r="I18" s="10">
        <v>1.01574002984592</v>
      </c>
    </row>
    <row r="19" spans="1:9" x14ac:dyDescent="0.25">
      <c r="A19" s="10">
        <v>18</v>
      </c>
      <c r="B19" s="10">
        <v>1</v>
      </c>
      <c r="C19" s="10">
        <v>45</v>
      </c>
      <c r="D19" s="10">
        <v>100000</v>
      </c>
      <c r="E19" s="10">
        <v>4580041.5314043304</v>
      </c>
      <c r="F19" s="10">
        <v>4580041.5314043304</v>
      </c>
      <c r="G19" s="10">
        <v>112314.015468294</v>
      </c>
      <c r="H19" s="10">
        <v>6477156.8499440402</v>
      </c>
      <c r="I19" s="10">
        <v>1.0316029685570201</v>
      </c>
    </row>
    <row r="20" spans="1:9" x14ac:dyDescent="0.25">
      <c r="A20" s="10">
        <v>19</v>
      </c>
      <c r="B20" s="10">
        <v>1</v>
      </c>
      <c r="C20" s="10">
        <v>45</v>
      </c>
      <c r="D20" s="10">
        <v>200000</v>
      </c>
      <c r="E20" s="10">
        <v>4650741.4399442105</v>
      </c>
      <c r="F20" s="10">
        <v>4650741.4399442105</v>
      </c>
      <c r="G20" s="10">
        <v>114059.25611202299</v>
      </c>
      <c r="H20" s="10">
        <v>6577141.6194596803</v>
      </c>
      <c r="I20" s="10">
        <v>1.0636975725747799</v>
      </c>
    </row>
    <row r="21" spans="1:9" x14ac:dyDescent="0.25">
      <c r="A21" s="10">
        <v>20</v>
      </c>
      <c r="B21" s="10">
        <v>1</v>
      </c>
      <c r="C21" s="10">
        <v>45</v>
      </c>
      <c r="D21" s="10">
        <v>300000</v>
      </c>
      <c r="E21" s="10">
        <v>4721441.3484840896</v>
      </c>
      <c r="F21" s="10">
        <v>4721441.3484840896</v>
      </c>
      <c r="G21" s="10">
        <v>115804.496755751</v>
      </c>
      <c r="H21" s="10">
        <v>6677126.3889753204</v>
      </c>
      <c r="I21" s="10">
        <v>1.0962838120532801</v>
      </c>
    </row>
    <row r="22" spans="1:9" x14ac:dyDescent="0.25">
      <c r="A22" s="10">
        <v>21</v>
      </c>
      <c r="B22" s="10">
        <v>1</v>
      </c>
      <c r="C22" s="10">
        <v>45</v>
      </c>
      <c r="D22" s="10">
        <v>400000</v>
      </c>
      <c r="E22" s="10">
        <v>4792141.2570239799</v>
      </c>
      <c r="F22" s="10">
        <v>4792141.2570239799</v>
      </c>
      <c r="G22" s="10">
        <v>117549.73739948</v>
      </c>
      <c r="H22" s="10">
        <v>6777111.1584909596</v>
      </c>
      <c r="I22" s="10">
        <v>1.12936168699252</v>
      </c>
    </row>
    <row r="23" spans="1:9" x14ac:dyDescent="0.25">
      <c r="A23" s="10">
        <v>22</v>
      </c>
      <c r="B23" s="10">
        <v>1</v>
      </c>
      <c r="C23" s="10">
        <v>45</v>
      </c>
      <c r="D23" s="10">
        <v>500000</v>
      </c>
      <c r="E23" s="10">
        <v>4862841.16556386</v>
      </c>
      <c r="F23" s="10">
        <v>4862841.16556386</v>
      </c>
      <c r="G23" s="10">
        <v>119294.978043208</v>
      </c>
      <c r="H23" s="10">
        <v>6877095.9280065997</v>
      </c>
      <c r="I23" s="10">
        <v>1.1629311973924901</v>
      </c>
    </row>
    <row r="24" spans="1:9" x14ac:dyDescent="0.25">
      <c r="A24" s="10">
        <v>23</v>
      </c>
      <c r="B24" s="10">
        <v>1</v>
      </c>
      <c r="C24" s="10">
        <v>45</v>
      </c>
      <c r="D24" s="10">
        <v>750000</v>
      </c>
      <c r="E24" s="10">
        <v>5039590.9369135704</v>
      </c>
      <c r="F24" s="10">
        <v>5039590.9369135704</v>
      </c>
      <c r="G24" s="10">
        <v>123658.07965252901</v>
      </c>
      <c r="H24" s="10">
        <v>7127057.8517957004</v>
      </c>
      <c r="I24" s="10">
        <v>1.2490058785331499</v>
      </c>
    </row>
    <row r="25" spans="1:9" x14ac:dyDescent="0.25">
      <c r="A25" s="10">
        <v>24</v>
      </c>
      <c r="B25" s="10">
        <v>1</v>
      </c>
      <c r="C25" s="10">
        <v>45</v>
      </c>
      <c r="D25" s="10">
        <v>1000000</v>
      </c>
      <c r="E25" s="10">
        <v>5216340.7082632696</v>
      </c>
      <c r="F25" s="10">
        <v>5216340.7082632696</v>
      </c>
      <c r="G25" s="10">
        <v>128021.18126185</v>
      </c>
      <c r="H25" s="10">
        <v>7377019.7755848002</v>
      </c>
      <c r="I25" s="10">
        <v>1.33815328130341</v>
      </c>
    </row>
    <row r="26" spans="1:9" x14ac:dyDescent="0.25">
      <c r="A26" s="10">
        <v>25</v>
      </c>
      <c r="B26" s="10">
        <v>1</v>
      </c>
      <c r="C26" s="10">
        <v>45</v>
      </c>
      <c r="D26" s="10">
        <v>2500000</v>
      </c>
      <c r="E26" s="10">
        <v>6276839.3363615097</v>
      </c>
      <c r="F26" s="10">
        <v>6276839.3363615097</v>
      </c>
      <c r="G26" s="10">
        <v>154199.79091777501</v>
      </c>
      <c r="H26" s="10">
        <v>8876791.3183193803</v>
      </c>
      <c r="I26" s="10">
        <v>1.93756485214668</v>
      </c>
    </row>
    <row r="27" spans="1:9" x14ac:dyDescent="0.25">
      <c r="A27" s="10">
        <v>26</v>
      </c>
      <c r="B27" s="10">
        <v>1</v>
      </c>
      <c r="C27" s="10">
        <v>45</v>
      </c>
      <c r="D27" s="10">
        <v>5000000</v>
      </c>
      <c r="E27" s="10">
        <v>8044337.0498585701</v>
      </c>
      <c r="F27" s="10">
        <v>8044337.0498585701</v>
      </c>
      <c r="G27" s="10">
        <v>197830.80701098399</v>
      </c>
      <c r="H27" s="10">
        <v>11376410.5562103</v>
      </c>
      <c r="I27" s="10">
        <v>3.1824018672538998</v>
      </c>
    </row>
    <row r="28" spans="1:9" x14ac:dyDescent="0.25">
      <c r="A28" s="10">
        <v>27</v>
      </c>
      <c r="B28" s="10">
        <v>1</v>
      </c>
      <c r="C28" s="10">
        <v>45</v>
      </c>
      <c r="D28" s="10">
        <v>6000000</v>
      </c>
      <c r="E28" s="10">
        <v>8751336.1352573894</v>
      </c>
      <c r="F28" s="10">
        <v>8751336.1352573894</v>
      </c>
      <c r="G28" s="10">
        <v>215283.21344826699</v>
      </c>
      <c r="H28" s="10">
        <v>12376258.251366699</v>
      </c>
      <c r="I28" s="10">
        <v>3.76637287892573</v>
      </c>
    </row>
    <row r="29" spans="1:9" x14ac:dyDescent="0.25">
      <c r="A29" s="10">
        <v>28</v>
      </c>
      <c r="B29" s="10">
        <v>1</v>
      </c>
      <c r="C29" s="10">
        <v>45</v>
      </c>
      <c r="D29" s="10">
        <v>7000000</v>
      </c>
      <c r="E29" s="10">
        <v>9458335.2206562199</v>
      </c>
      <c r="F29" s="10">
        <v>9458335.2206562106</v>
      </c>
      <c r="G29" s="10">
        <v>232735.61988555099</v>
      </c>
      <c r="H29" s="10">
        <v>13376105.9465231</v>
      </c>
      <c r="I29" s="10">
        <v>4.3995074366712403</v>
      </c>
    </row>
    <row r="30" spans="1:9" x14ac:dyDescent="0.25">
      <c r="A30" s="10">
        <v>29</v>
      </c>
      <c r="B30" s="10">
        <v>1</v>
      </c>
      <c r="C30" s="10">
        <v>45</v>
      </c>
      <c r="D30" s="10">
        <v>8000000</v>
      </c>
      <c r="E30" s="10">
        <v>10165334.306055</v>
      </c>
      <c r="F30" s="10">
        <v>10165334.306055</v>
      </c>
      <c r="G30" s="10">
        <v>250188.02632283399</v>
      </c>
      <c r="H30" s="10">
        <v>14375953.641679499</v>
      </c>
      <c r="I30" s="10">
        <v>5.0818055404904401</v>
      </c>
    </row>
    <row r="31" spans="1:9" x14ac:dyDescent="0.25">
      <c r="A31" s="10">
        <v>30</v>
      </c>
      <c r="B31" s="10">
        <v>1</v>
      </c>
      <c r="C31" s="10">
        <v>45</v>
      </c>
      <c r="D31" s="10">
        <v>9000000</v>
      </c>
      <c r="E31" s="10">
        <v>10872333.391453801</v>
      </c>
      <c r="F31" s="10">
        <v>10872333.391453801</v>
      </c>
      <c r="G31" s="10">
        <v>267640.43276011798</v>
      </c>
      <c r="H31" s="10">
        <v>15375801.3368359</v>
      </c>
      <c r="I31" s="10">
        <v>5.8132671903833204</v>
      </c>
    </row>
    <row r="32" spans="1:9" x14ac:dyDescent="0.25">
      <c r="A32" s="10">
        <v>31</v>
      </c>
      <c r="B32" s="10">
        <v>1</v>
      </c>
      <c r="C32" s="10">
        <v>45</v>
      </c>
      <c r="D32" s="10">
        <v>10000000</v>
      </c>
      <c r="E32" s="10">
        <v>11579332.4768526</v>
      </c>
      <c r="F32" s="10">
        <v>11579332.4768526</v>
      </c>
      <c r="G32" s="10">
        <v>285092.83919740102</v>
      </c>
      <c r="H32" s="10">
        <v>16375649.031992299</v>
      </c>
      <c r="I32" s="10">
        <v>6.5938923863498902</v>
      </c>
    </row>
    <row r="33" spans="1:9" x14ac:dyDescent="0.25">
      <c r="A33" s="10">
        <v>32</v>
      </c>
      <c r="B33" s="10">
        <v>1</v>
      </c>
      <c r="C33" s="10">
        <v>45</v>
      </c>
      <c r="D33" s="10">
        <v>15000000</v>
      </c>
      <c r="E33" s="10">
        <v>15114327.9038468</v>
      </c>
      <c r="F33" s="10">
        <v>15114327.9038468</v>
      </c>
      <c r="G33" s="10">
        <v>372354.87138381897</v>
      </c>
      <c r="H33" s="10">
        <v>21374887.5077742</v>
      </c>
      <c r="I33" s="10">
        <v>11.2344715572879</v>
      </c>
    </row>
    <row r="34" spans="1:9" x14ac:dyDescent="0.25">
      <c r="A34" s="10">
        <v>33</v>
      </c>
      <c r="B34" s="10">
        <v>1</v>
      </c>
      <c r="C34" s="10">
        <v>45</v>
      </c>
      <c r="D34" s="10">
        <v>20000000</v>
      </c>
      <c r="E34" s="10">
        <v>18649323.330840901</v>
      </c>
      <c r="F34" s="10">
        <v>18649323.330840901</v>
      </c>
      <c r="G34" s="10">
        <v>459616.903570236</v>
      </c>
      <c r="H34" s="10">
        <v>26374125.9835562</v>
      </c>
      <c r="I34" s="10">
        <v>17.104139380068101</v>
      </c>
    </row>
    <row r="35" spans="1:9" x14ac:dyDescent="0.25">
      <c r="A35" s="10">
        <v>34</v>
      </c>
      <c r="B35" s="10">
        <v>1</v>
      </c>
      <c r="C35" s="10">
        <v>45</v>
      </c>
      <c r="D35" s="10">
        <v>25000000</v>
      </c>
      <c r="E35" s="10">
        <v>22184318.757835001</v>
      </c>
      <c r="F35" s="10">
        <v>22184318.757835001</v>
      </c>
      <c r="G35" s="10">
        <v>546878.93575665401</v>
      </c>
      <c r="H35" s="10">
        <v>31373364.459338099</v>
      </c>
      <c r="I35" s="10">
        <v>24.2028958546904</v>
      </c>
    </row>
    <row r="36" spans="1:9" x14ac:dyDescent="0.25">
      <c r="A36" s="10">
        <v>35</v>
      </c>
      <c r="B36" s="10">
        <v>1</v>
      </c>
      <c r="C36" s="10">
        <v>45</v>
      </c>
      <c r="D36" s="10">
        <v>30000000</v>
      </c>
      <c r="E36" s="10">
        <v>25719314.184829101</v>
      </c>
      <c r="F36" s="10">
        <v>25719314.184829101</v>
      </c>
      <c r="G36" s="10">
        <v>634140.96794307104</v>
      </c>
      <c r="H36" s="10">
        <v>36372602.935120098</v>
      </c>
      <c r="I36" s="10">
        <v>32.5307409811547</v>
      </c>
    </row>
    <row r="37" spans="1:9" x14ac:dyDescent="0.25">
      <c r="A37" s="10">
        <v>36</v>
      </c>
      <c r="B37" s="10">
        <v>1</v>
      </c>
      <c r="C37" s="10">
        <v>45</v>
      </c>
      <c r="D37" s="10">
        <v>35000000</v>
      </c>
      <c r="E37" s="10">
        <v>29254309.611823201</v>
      </c>
      <c r="F37" s="10">
        <v>29254309.611823201</v>
      </c>
      <c r="G37" s="10">
        <v>721403.000129489</v>
      </c>
      <c r="H37" s="10">
        <v>41371841.410902001</v>
      </c>
      <c r="I37" s="10">
        <v>42.087674759461102</v>
      </c>
    </row>
    <row r="38" spans="1:9" x14ac:dyDescent="0.25">
      <c r="A38" s="10">
        <v>37</v>
      </c>
      <c r="B38" s="10">
        <v>1</v>
      </c>
      <c r="C38" s="10">
        <v>45</v>
      </c>
      <c r="D38" s="10">
        <v>40000000</v>
      </c>
      <c r="E38" s="10">
        <v>32789305.038817398</v>
      </c>
      <c r="F38" s="10">
        <v>32789305.038817398</v>
      </c>
      <c r="G38" s="10">
        <v>808665.03231590695</v>
      </c>
      <c r="H38" s="10">
        <v>46371079.886684</v>
      </c>
      <c r="I38" s="10">
        <v>52.8736971896097</v>
      </c>
    </row>
    <row r="39" spans="1:9" x14ac:dyDescent="0.25">
      <c r="A39" s="10">
        <v>38</v>
      </c>
      <c r="B39" s="10">
        <v>1</v>
      </c>
      <c r="C39" s="10">
        <v>45</v>
      </c>
      <c r="D39" s="10">
        <v>50000000</v>
      </c>
      <c r="E39" s="10">
        <v>39859295.892805599</v>
      </c>
      <c r="F39" s="10">
        <v>39859295.892805599</v>
      </c>
      <c r="G39" s="10">
        <v>983189.09668874205</v>
      </c>
      <c r="H39" s="10">
        <v>56369556.838247903</v>
      </c>
      <c r="I39" s="10">
        <v>78.133008005432998</v>
      </c>
    </row>
    <row r="40" spans="1:9" x14ac:dyDescent="0.25">
      <c r="A40" s="10">
        <v>39</v>
      </c>
      <c r="B40" s="10">
        <v>1</v>
      </c>
      <c r="C40" s="10">
        <v>45</v>
      </c>
      <c r="D40" s="10">
        <v>75000000</v>
      </c>
      <c r="E40" s="10">
        <v>57534273.027776197</v>
      </c>
      <c r="F40" s="10">
        <v>57534273.027776197</v>
      </c>
      <c r="G40" s="10">
        <v>1419499.2576208201</v>
      </c>
      <c r="H40" s="10">
        <v>81365749.217157707</v>
      </c>
      <c r="I40" s="10">
        <v>162.790336452227</v>
      </c>
    </row>
    <row r="41" spans="1:9" x14ac:dyDescent="0.25">
      <c r="A41" s="10">
        <v>40</v>
      </c>
      <c r="B41" s="10">
        <v>1</v>
      </c>
      <c r="C41" s="10">
        <v>45</v>
      </c>
      <c r="D41" s="10">
        <v>100000000</v>
      </c>
      <c r="E41" s="10">
        <v>75209250.162746802</v>
      </c>
      <c r="F41" s="10">
        <v>75209250.162746802</v>
      </c>
      <c r="G41" s="10">
        <v>1855809.41855291</v>
      </c>
      <c r="H41" s="10">
        <v>106361941.596067</v>
      </c>
      <c r="I41" s="10">
        <v>278.17488119507499</v>
      </c>
    </row>
    <row r="42" spans="1:9" x14ac:dyDescent="0.25">
      <c r="A42" s="10">
        <v>41</v>
      </c>
      <c r="B42" s="10">
        <v>1</v>
      </c>
      <c r="C42" s="10">
        <v>45</v>
      </c>
      <c r="D42" s="10">
        <v>200000000</v>
      </c>
      <c r="E42" s="10">
        <v>145909158.702629</v>
      </c>
      <c r="F42" s="10">
        <v>145909158.702629</v>
      </c>
      <c r="G42" s="10">
        <v>3601050.0622812598</v>
      </c>
      <c r="H42" s="10">
        <v>206346711.11170599</v>
      </c>
      <c r="I42" s="10">
        <v>1046.9852231269799</v>
      </c>
    </row>
    <row r="43" spans="1:9" x14ac:dyDescent="0.25">
      <c r="A43" s="10">
        <v>42</v>
      </c>
      <c r="B43" s="10">
        <v>1</v>
      </c>
      <c r="C43" s="10">
        <v>45</v>
      </c>
      <c r="D43" s="10">
        <v>300000000</v>
      </c>
      <c r="E43" s="10">
        <v>216609067.242511</v>
      </c>
      <c r="F43" s="10">
        <v>216609067.242511</v>
      </c>
      <c r="G43" s="10">
        <v>5346290.7060096096</v>
      </c>
      <c r="H43" s="10">
        <v>306331480.62734503</v>
      </c>
      <c r="I43" s="10">
        <v>2307.43102579573</v>
      </c>
    </row>
    <row r="44" spans="1:9" x14ac:dyDescent="0.25">
      <c r="A44" s="10">
        <v>43</v>
      </c>
      <c r="B44" s="10">
        <v>1</v>
      </c>
      <c r="C44" s="10">
        <v>45</v>
      </c>
      <c r="D44" s="10">
        <v>350000000</v>
      </c>
      <c r="E44" s="10">
        <v>251959021.51245201</v>
      </c>
      <c r="F44" s="10">
        <v>251959021.51245201</v>
      </c>
      <c r="G44" s="10">
        <v>6218911.0278737899</v>
      </c>
      <c r="H44" s="10">
        <v>356323865.38516498</v>
      </c>
      <c r="I44" s="10">
        <v>3122.0172249064199</v>
      </c>
    </row>
    <row r="45" spans="1:9" x14ac:dyDescent="0.25">
      <c r="A45" s="10">
        <v>44</v>
      </c>
      <c r="B45" s="10">
        <v>1</v>
      </c>
      <c r="C45" s="10">
        <v>45</v>
      </c>
      <c r="D45" s="10">
        <v>400000000</v>
      </c>
      <c r="E45" s="10">
        <v>287308975.78239399</v>
      </c>
      <c r="F45" s="10">
        <v>287308975.78239399</v>
      </c>
      <c r="G45" s="10">
        <v>7091531.3497379702</v>
      </c>
      <c r="H45" s="10">
        <v>406316250.14298397</v>
      </c>
      <c r="I45" s="10">
        <v>4059.5122892013101</v>
      </c>
    </row>
    <row r="46" spans="1:9" x14ac:dyDescent="0.25">
      <c r="A46" s="10">
        <v>45</v>
      </c>
      <c r="B46" s="10">
        <v>1</v>
      </c>
      <c r="C46" s="10">
        <v>45</v>
      </c>
      <c r="D46" s="10">
        <v>500000000</v>
      </c>
      <c r="E46" s="10">
        <v>358008884.322276</v>
      </c>
      <c r="F46" s="10">
        <v>358008884.322276</v>
      </c>
      <c r="G46" s="10">
        <v>8836771.9934663195</v>
      </c>
      <c r="H46" s="10">
        <v>506301019.65862399</v>
      </c>
      <c r="I46" s="10">
        <v>6303.22901334373</v>
      </c>
    </row>
    <row r="47" spans="1:9" x14ac:dyDescent="0.25">
      <c r="A47" s="10">
        <v>46</v>
      </c>
      <c r="B47" s="10">
        <v>1</v>
      </c>
      <c r="C47" s="10">
        <v>45</v>
      </c>
      <c r="D47" s="10">
        <v>750000000</v>
      </c>
      <c r="E47" s="10">
        <v>534758655.67198199</v>
      </c>
      <c r="F47" s="10">
        <v>534758655.67198199</v>
      </c>
      <c r="G47" s="10">
        <v>13199873.6027872</v>
      </c>
      <c r="H47" s="10">
        <v>756262943.447721</v>
      </c>
      <c r="I47" s="10">
        <v>14063.425964423401</v>
      </c>
    </row>
    <row r="48" spans="1:9" x14ac:dyDescent="0.25">
      <c r="A48" s="10">
        <v>47</v>
      </c>
      <c r="B48" s="10">
        <v>1</v>
      </c>
      <c r="C48" s="10">
        <v>45</v>
      </c>
      <c r="D48" s="10">
        <v>1000000000</v>
      </c>
      <c r="E48" s="10">
        <v>711508427.02168798</v>
      </c>
      <c r="F48" s="10">
        <v>711508427.02168798</v>
      </c>
      <c r="G48" s="10">
        <v>17562975.212108001</v>
      </c>
      <c r="H48" s="10">
        <v>1006224867.23681</v>
      </c>
      <c r="I48" s="10">
        <v>24896.344545108299</v>
      </c>
    </row>
    <row r="49" spans="1:9" x14ac:dyDescent="0.25">
      <c r="A49" s="10">
        <v>48</v>
      </c>
      <c r="B49" s="10">
        <v>2</v>
      </c>
      <c r="C49" s="10">
        <v>45</v>
      </c>
      <c r="D49" s="10">
        <v>-1000000</v>
      </c>
      <c r="E49" s="10">
        <v>3800618.8838253901</v>
      </c>
      <c r="F49" s="10">
        <v>3800618.8838253901</v>
      </c>
      <c r="G49" s="10">
        <v>186205.048608615</v>
      </c>
      <c r="H49" s="10">
        <v>5374886.7709171604</v>
      </c>
      <c r="I49" s="10">
        <v>0.71100945740625099</v>
      </c>
    </row>
    <row r="50" spans="1:9" x14ac:dyDescent="0.25">
      <c r="A50" s="10">
        <v>49</v>
      </c>
      <c r="B50" s="10">
        <v>2</v>
      </c>
      <c r="C50" s="10">
        <v>45</v>
      </c>
      <c r="D50" s="10">
        <v>-750000</v>
      </c>
      <c r="E50" s="10">
        <v>3977287.8915356002</v>
      </c>
      <c r="F50" s="10">
        <v>3977287.8915356002</v>
      </c>
      <c r="G50" s="10">
        <v>194929.922784241</v>
      </c>
      <c r="H50" s="10">
        <v>5624734.4776719399</v>
      </c>
      <c r="I50" s="10">
        <v>0.77864798223785003</v>
      </c>
    </row>
    <row r="51" spans="1:9" x14ac:dyDescent="0.25">
      <c r="A51" s="10">
        <v>50</v>
      </c>
      <c r="B51" s="10">
        <v>2</v>
      </c>
      <c r="C51" s="10">
        <v>45</v>
      </c>
      <c r="D51" s="10">
        <v>-500000</v>
      </c>
      <c r="E51" s="10">
        <v>4153956.8992458102</v>
      </c>
      <c r="F51" s="10">
        <v>4153956.8992458102</v>
      </c>
      <c r="G51" s="10">
        <v>203654.79695986601</v>
      </c>
      <c r="H51" s="10">
        <v>5874582.18442671</v>
      </c>
      <c r="I51" s="10">
        <v>0.84935924761400805</v>
      </c>
    </row>
    <row r="52" spans="1:9" x14ac:dyDescent="0.25">
      <c r="A52" s="10">
        <v>51</v>
      </c>
      <c r="B52" s="10">
        <v>2</v>
      </c>
      <c r="C52" s="10">
        <v>45</v>
      </c>
      <c r="D52" s="10">
        <v>-400000</v>
      </c>
      <c r="E52" s="10">
        <v>4224624.5023298897</v>
      </c>
      <c r="F52" s="10">
        <v>4224624.5023298897</v>
      </c>
      <c r="G52" s="10">
        <v>207144.74663011599</v>
      </c>
      <c r="H52" s="10">
        <v>5974521.2671286203</v>
      </c>
      <c r="I52" s="10">
        <v>0.87850412111694698</v>
      </c>
    </row>
    <row r="53" spans="1:9" x14ac:dyDescent="0.25">
      <c r="A53" s="10">
        <v>52</v>
      </c>
      <c r="B53" s="10">
        <v>2</v>
      </c>
      <c r="C53" s="10">
        <v>45</v>
      </c>
      <c r="D53" s="10">
        <v>-300000</v>
      </c>
      <c r="E53" s="10">
        <v>4295292.1054139696</v>
      </c>
      <c r="F53" s="10">
        <v>4295292.1054139696</v>
      </c>
      <c r="G53" s="10">
        <v>210634.69630036599</v>
      </c>
      <c r="H53" s="10">
        <v>6074460.3498305297</v>
      </c>
      <c r="I53" s="10">
        <v>0.90814063310701598</v>
      </c>
    </row>
    <row r="54" spans="1:9" x14ac:dyDescent="0.25">
      <c r="A54" s="10">
        <v>53</v>
      </c>
      <c r="B54" s="10">
        <v>2</v>
      </c>
      <c r="C54" s="10">
        <v>45</v>
      </c>
      <c r="D54" s="10">
        <v>-200000</v>
      </c>
      <c r="E54" s="10">
        <v>4365959.7084980598</v>
      </c>
      <c r="F54" s="10">
        <v>4365959.7084980598</v>
      </c>
      <c r="G54" s="10">
        <v>214124.64597061599</v>
      </c>
      <c r="H54" s="10">
        <v>6174399.4325324399</v>
      </c>
      <c r="I54" s="10">
        <v>0.93826878358421495</v>
      </c>
    </row>
    <row r="55" spans="1:9" x14ac:dyDescent="0.25">
      <c r="A55" s="10">
        <v>54</v>
      </c>
      <c r="B55" s="10">
        <v>2</v>
      </c>
      <c r="C55" s="10">
        <v>45</v>
      </c>
      <c r="D55" s="10">
        <v>-100000</v>
      </c>
      <c r="E55" s="10">
        <v>4436627.3115821397</v>
      </c>
      <c r="F55" s="10">
        <v>4436627.3115821397</v>
      </c>
      <c r="G55" s="10">
        <v>217614.595640866</v>
      </c>
      <c r="H55" s="10">
        <v>6274338.5152343502</v>
      </c>
      <c r="I55" s="10">
        <v>0.96888857254854199</v>
      </c>
    </row>
    <row r="56" spans="1:9" x14ac:dyDescent="0.25">
      <c r="A56" s="10">
        <v>55</v>
      </c>
      <c r="B56" s="10">
        <v>2</v>
      </c>
      <c r="C56" s="10">
        <v>45</v>
      </c>
      <c r="D56" s="10">
        <v>-50000</v>
      </c>
      <c r="E56" s="10">
        <v>4471961.1131241797</v>
      </c>
      <c r="F56" s="10">
        <v>4471961.1131241797</v>
      </c>
      <c r="G56" s="10">
        <v>219359.570475991</v>
      </c>
      <c r="H56" s="10">
        <v>6324308.05658531</v>
      </c>
      <c r="I56" s="10">
        <v>0.98438283146338001</v>
      </c>
    </row>
    <row r="57" spans="1:9" x14ac:dyDescent="0.25">
      <c r="A57" s="10">
        <v>56</v>
      </c>
      <c r="B57" s="10">
        <v>2</v>
      </c>
      <c r="C57" s="10">
        <v>45</v>
      </c>
      <c r="D57" s="10">
        <v>-10000</v>
      </c>
      <c r="E57" s="10">
        <v>4500228.1543578198</v>
      </c>
      <c r="F57" s="10">
        <v>4500228.1543578198</v>
      </c>
      <c r="G57" s="10">
        <v>220755.550344091</v>
      </c>
      <c r="H57" s="10">
        <v>6364283.68966607</v>
      </c>
      <c r="I57" s="10">
        <v>0.99686673352293298</v>
      </c>
    </row>
    <row r="58" spans="1:9" x14ac:dyDescent="0.25">
      <c r="A58" s="10">
        <v>57</v>
      </c>
      <c r="B58" s="10">
        <v>2</v>
      </c>
      <c r="C58" s="10">
        <v>45</v>
      </c>
      <c r="D58" s="10">
        <v>-1000</v>
      </c>
      <c r="E58" s="10">
        <v>4506588.2386353901</v>
      </c>
      <c r="F58" s="10">
        <v>4506588.2386353798</v>
      </c>
      <c r="G58" s="10">
        <v>221069.64581441399</v>
      </c>
      <c r="H58" s="10">
        <v>6373278.2071092399</v>
      </c>
      <c r="I58" s="10">
        <v>0.99968645211497398</v>
      </c>
    </row>
    <row r="59" spans="1:9" x14ac:dyDescent="0.25">
      <c r="A59" s="10">
        <v>58</v>
      </c>
      <c r="B59" s="10">
        <v>2</v>
      </c>
      <c r="C59" s="10">
        <v>45</v>
      </c>
      <c r="D59" s="10">
        <v>-500</v>
      </c>
      <c r="E59" s="10">
        <v>4506941.5766508104</v>
      </c>
      <c r="F59" s="10">
        <v>4506941.5766508002</v>
      </c>
      <c r="G59" s="10">
        <v>221087.095562765</v>
      </c>
      <c r="H59" s="10">
        <v>6373777.9025227502</v>
      </c>
      <c r="I59" s="10">
        <v>0.99984321991200598</v>
      </c>
    </row>
    <row r="60" spans="1:9" x14ac:dyDescent="0.25">
      <c r="A60" s="10">
        <v>59</v>
      </c>
      <c r="B60" s="10">
        <v>2</v>
      </c>
      <c r="C60" s="10">
        <v>45</v>
      </c>
      <c r="D60" s="10">
        <v>-100</v>
      </c>
      <c r="E60" s="10">
        <v>4507224.2470631404</v>
      </c>
      <c r="F60" s="10">
        <v>4507224.2470631404</v>
      </c>
      <c r="G60" s="10">
        <v>221101.05536144599</v>
      </c>
      <c r="H60" s="10">
        <v>6374177.6588535598</v>
      </c>
      <c r="I60" s="10">
        <v>0.99996864299912402</v>
      </c>
    </row>
    <row r="61" spans="1:9" x14ac:dyDescent="0.25">
      <c r="A61" s="10">
        <v>60</v>
      </c>
      <c r="B61" s="10">
        <v>2</v>
      </c>
      <c r="C61" s="10">
        <v>45</v>
      </c>
      <c r="D61" s="10">
        <v>100</v>
      </c>
      <c r="E61" s="10">
        <v>4507365.58226931</v>
      </c>
      <c r="F61" s="10">
        <v>4507365.58226931</v>
      </c>
      <c r="G61" s="10">
        <v>221108.035260787</v>
      </c>
      <c r="H61" s="10">
        <v>6374377.5370189603</v>
      </c>
      <c r="I61" s="10">
        <v>1.0000313574925099</v>
      </c>
    </row>
    <row r="62" spans="1:9" x14ac:dyDescent="0.25">
      <c r="A62" s="10">
        <v>61</v>
      </c>
      <c r="B62" s="10">
        <v>2</v>
      </c>
      <c r="C62" s="10">
        <v>45</v>
      </c>
      <c r="D62" s="10">
        <v>500</v>
      </c>
      <c r="E62" s="10">
        <v>4507648.2526816502</v>
      </c>
      <c r="F62" s="10">
        <v>4507648.2526816502</v>
      </c>
      <c r="G62" s="10">
        <v>221121.995059468</v>
      </c>
      <c r="H62" s="10">
        <v>6374777.2933497699</v>
      </c>
      <c r="I62" s="10">
        <v>1.0001567923789501</v>
      </c>
    </row>
    <row r="63" spans="1:9" x14ac:dyDescent="0.25">
      <c r="A63" s="10">
        <v>62</v>
      </c>
      <c r="B63" s="10">
        <v>2</v>
      </c>
      <c r="C63" s="10">
        <v>45</v>
      </c>
      <c r="D63" s="10">
        <v>1000</v>
      </c>
      <c r="E63" s="10">
        <v>4508001.5906970697</v>
      </c>
      <c r="F63" s="10">
        <v>4508001.5906970697</v>
      </c>
      <c r="G63" s="10">
        <v>221139.444807819</v>
      </c>
      <c r="H63" s="10">
        <v>6375276.9887632802</v>
      </c>
      <c r="I63" s="10">
        <v>1.0003135970488699</v>
      </c>
    </row>
    <row r="64" spans="1:9" x14ac:dyDescent="0.25">
      <c r="A64" s="10">
        <v>63</v>
      </c>
      <c r="B64" s="10">
        <v>2</v>
      </c>
      <c r="C64" s="10">
        <v>45</v>
      </c>
      <c r="D64" s="10">
        <v>10000</v>
      </c>
      <c r="E64" s="10">
        <v>4514361.6749746297</v>
      </c>
      <c r="F64" s="10">
        <v>4514361.6749746297</v>
      </c>
      <c r="G64" s="10">
        <v>221453.54027814101</v>
      </c>
      <c r="H64" s="10">
        <v>6384271.5062064501</v>
      </c>
      <c r="I64" s="10">
        <v>1.0031381828619299</v>
      </c>
    </row>
    <row r="65" spans="1:9" x14ac:dyDescent="0.25">
      <c r="A65" s="10">
        <v>64</v>
      </c>
      <c r="B65" s="10">
        <v>2</v>
      </c>
      <c r="C65" s="10">
        <v>45</v>
      </c>
      <c r="D65" s="10">
        <v>50000</v>
      </c>
      <c r="E65" s="10">
        <v>4542628.7162082698</v>
      </c>
      <c r="F65" s="10">
        <v>4542628.7162082698</v>
      </c>
      <c r="G65" s="10">
        <v>222849.520146241</v>
      </c>
      <c r="H65" s="10">
        <v>6424247.1392872203</v>
      </c>
      <c r="I65" s="10">
        <v>1.0157400781584001</v>
      </c>
    </row>
    <row r="66" spans="1:9" x14ac:dyDescent="0.25">
      <c r="A66" s="10">
        <v>65</v>
      </c>
      <c r="B66" s="10">
        <v>2</v>
      </c>
      <c r="C66" s="10">
        <v>45</v>
      </c>
      <c r="D66" s="10">
        <v>100000</v>
      </c>
      <c r="E66" s="10">
        <v>4577962.5177503098</v>
      </c>
      <c r="F66" s="10">
        <v>4577962.5177503098</v>
      </c>
      <c r="G66" s="10">
        <v>224594.494981367</v>
      </c>
      <c r="H66" s="10">
        <v>6474216.6806381699</v>
      </c>
      <c r="I66" s="10">
        <v>1.03160306593858</v>
      </c>
    </row>
    <row r="67" spans="1:9" x14ac:dyDescent="0.25">
      <c r="A67" s="10">
        <v>66</v>
      </c>
      <c r="B67" s="10">
        <v>2</v>
      </c>
      <c r="C67" s="10">
        <v>45</v>
      </c>
      <c r="D67" s="10">
        <v>200000</v>
      </c>
      <c r="E67" s="10">
        <v>4648630.1208343897</v>
      </c>
      <c r="F67" s="10">
        <v>4648630.1208343897</v>
      </c>
      <c r="G67" s="10">
        <v>228084.444651617</v>
      </c>
      <c r="H67" s="10">
        <v>6574155.7633400802</v>
      </c>
      <c r="I67" s="10">
        <v>1.0636977703643</v>
      </c>
    </row>
    <row r="68" spans="1:9" x14ac:dyDescent="0.25">
      <c r="A68" s="10">
        <v>67</v>
      </c>
      <c r="B68" s="10">
        <v>2</v>
      </c>
      <c r="C68" s="10">
        <v>45</v>
      </c>
      <c r="D68" s="10">
        <v>300000</v>
      </c>
      <c r="E68" s="10">
        <v>4719297.7239184799</v>
      </c>
      <c r="F68" s="10">
        <v>4719297.7239184799</v>
      </c>
      <c r="G68" s="10">
        <v>231574.394321867</v>
      </c>
      <c r="H68" s="10">
        <v>6674094.8460419904</v>
      </c>
      <c r="I68" s="10">
        <v>1.0962841132771399</v>
      </c>
    </row>
    <row r="69" spans="1:9" x14ac:dyDescent="0.25">
      <c r="A69" s="10">
        <v>68</v>
      </c>
      <c r="B69" s="10">
        <v>2</v>
      </c>
      <c r="C69" s="10">
        <v>45</v>
      </c>
      <c r="D69" s="10">
        <v>400000</v>
      </c>
      <c r="E69" s="10">
        <v>4789965.3270025598</v>
      </c>
      <c r="F69" s="10">
        <v>4789965.3270025598</v>
      </c>
      <c r="G69" s="10">
        <v>235064.34399211701</v>
      </c>
      <c r="H69" s="10">
        <v>6774033.9287438998</v>
      </c>
      <c r="I69" s="10">
        <v>1.1293620946771199</v>
      </c>
    </row>
    <row r="70" spans="1:9" x14ac:dyDescent="0.25">
      <c r="A70" s="10">
        <v>69</v>
      </c>
      <c r="B70" s="10">
        <v>2</v>
      </c>
      <c r="C70" s="10">
        <v>45</v>
      </c>
      <c r="D70" s="10">
        <v>500000</v>
      </c>
      <c r="E70" s="10">
        <v>4860632.9300866397</v>
      </c>
      <c r="F70" s="10">
        <v>4860632.9300866397</v>
      </c>
      <c r="G70" s="10">
        <v>238554.29366236701</v>
      </c>
      <c r="H70" s="10">
        <v>6873973.0114458101</v>
      </c>
      <c r="I70" s="10">
        <v>1.16293171456422</v>
      </c>
    </row>
    <row r="71" spans="1:9" x14ac:dyDescent="0.25">
      <c r="A71" s="10">
        <v>70</v>
      </c>
      <c r="B71" s="10">
        <v>2</v>
      </c>
      <c r="C71" s="10">
        <v>45</v>
      </c>
      <c r="D71" s="10">
        <v>750000</v>
      </c>
      <c r="E71" s="10">
        <v>5037301.9377968498</v>
      </c>
      <c r="F71" s="10">
        <v>5037301.9377968498</v>
      </c>
      <c r="G71" s="10">
        <v>247279.16783799199</v>
      </c>
      <c r="H71" s="10">
        <v>7123820.7182005802</v>
      </c>
      <c r="I71" s="10">
        <v>1.2490066826631701</v>
      </c>
    </row>
    <row r="72" spans="1:9" x14ac:dyDescent="0.25">
      <c r="A72" s="10">
        <v>71</v>
      </c>
      <c r="B72" s="10">
        <v>2</v>
      </c>
      <c r="C72" s="10">
        <v>45</v>
      </c>
      <c r="D72" s="10">
        <v>1000000</v>
      </c>
      <c r="E72" s="10">
        <v>5213970.9455070598</v>
      </c>
      <c r="F72" s="10">
        <v>5213970.9455070598</v>
      </c>
      <c r="G72" s="10">
        <v>256004.042013617</v>
      </c>
      <c r="H72" s="10">
        <v>7373668.4249553597</v>
      </c>
      <c r="I72" s="10">
        <v>1.33815439130668</v>
      </c>
    </row>
    <row r="73" spans="1:9" x14ac:dyDescent="0.25">
      <c r="A73" s="10">
        <v>72</v>
      </c>
      <c r="B73" s="10">
        <v>2</v>
      </c>
      <c r="C73" s="10">
        <v>45</v>
      </c>
      <c r="D73" s="10">
        <v>2500000</v>
      </c>
      <c r="E73" s="10">
        <v>6273984.9917683098</v>
      </c>
      <c r="F73" s="10">
        <v>6273984.9917683098</v>
      </c>
      <c r="G73" s="10">
        <v>308353.28706736898</v>
      </c>
      <c r="H73" s="10">
        <v>8872754.665484</v>
      </c>
      <c r="I73" s="10">
        <v>1.93756819460347</v>
      </c>
    </row>
    <row r="74" spans="1:9" x14ac:dyDescent="0.25">
      <c r="A74" s="10">
        <v>73</v>
      </c>
      <c r="B74" s="10">
        <v>2</v>
      </c>
      <c r="C74" s="10">
        <v>45</v>
      </c>
      <c r="D74" s="10">
        <v>5000000</v>
      </c>
      <c r="E74" s="10">
        <v>8040675.0688704001</v>
      </c>
      <c r="F74" s="10">
        <v>8040675.0688704001</v>
      </c>
      <c r="G74" s="10">
        <v>395602.02882362099</v>
      </c>
      <c r="H74" s="10">
        <v>11371231.733031699</v>
      </c>
      <c r="I74" s="10">
        <v>3.18241044366281</v>
      </c>
    </row>
    <row r="75" spans="1:9" x14ac:dyDescent="0.25">
      <c r="A75" s="10">
        <v>74</v>
      </c>
      <c r="B75" s="10">
        <v>2</v>
      </c>
      <c r="C75" s="10">
        <v>45</v>
      </c>
      <c r="D75" s="10">
        <v>6000000</v>
      </c>
      <c r="E75" s="10">
        <v>8747351.09971123</v>
      </c>
      <c r="F75" s="10">
        <v>8747351.09971123</v>
      </c>
      <c r="G75" s="10">
        <v>430501.52552612202</v>
      </c>
      <c r="H75" s="10">
        <v>12370622.5600508</v>
      </c>
      <c r="I75" s="10">
        <v>3.7663840785341902</v>
      </c>
    </row>
    <row r="76" spans="1:9" x14ac:dyDescent="0.25">
      <c r="A76" s="10">
        <v>75</v>
      </c>
      <c r="B76" s="10">
        <v>2</v>
      </c>
      <c r="C76" s="10">
        <v>45</v>
      </c>
      <c r="D76" s="10">
        <v>7000000</v>
      </c>
      <c r="E76" s="10">
        <v>9454027.1305520702</v>
      </c>
      <c r="F76" s="10">
        <v>9454027.1305520702</v>
      </c>
      <c r="G76" s="10">
        <v>465401.02222862298</v>
      </c>
      <c r="H76" s="10">
        <v>13370013.3870699</v>
      </c>
      <c r="I76" s="10">
        <v>4.3995215621185002</v>
      </c>
    </row>
    <row r="77" spans="1:9" x14ac:dyDescent="0.25">
      <c r="A77" s="10">
        <v>76</v>
      </c>
      <c r="B77" s="10">
        <v>2</v>
      </c>
      <c r="C77" s="10">
        <v>45</v>
      </c>
      <c r="D77" s="10">
        <v>8000000</v>
      </c>
      <c r="E77" s="10">
        <v>10160703.161392899</v>
      </c>
      <c r="F77" s="10">
        <v>10160703.161392899</v>
      </c>
      <c r="G77" s="10">
        <v>500300.51893112401</v>
      </c>
      <c r="H77" s="10">
        <v>14369404.214089001</v>
      </c>
      <c r="I77" s="10">
        <v>5.08182289441576</v>
      </c>
    </row>
    <row r="78" spans="1:9" x14ac:dyDescent="0.25">
      <c r="A78" s="10">
        <v>77</v>
      </c>
      <c r="B78" s="10">
        <v>2</v>
      </c>
      <c r="C78" s="10">
        <v>45</v>
      </c>
      <c r="D78" s="10">
        <v>9000000</v>
      </c>
      <c r="E78" s="10">
        <v>10867379.1922337</v>
      </c>
      <c r="F78" s="10">
        <v>10867379.1922337</v>
      </c>
      <c r="G78" s="10">
        <v>535200.01563362498</v>
      </c>
      <c r="H78" s="10">
        <v>15368795.0411081</v>
      </c>
      <c r="I78" s="10">
        <v>5.8132880754259499</v>
      </c>
    </row>
    <row r="79" spans="1:9" x14ac:dyDescent="0.25">
      <c r="A79" s="10">
        <v>78</v>
      </c>
      <c r="B79" s="10">
        <v>2</v>
      </c>
      <c r="C79" s="10">
        <v>45</v>
      </c>
      <c r="D79" s="10">
        <v>10000000</v>
      </c>
      <c r="E79" s="10">
        <v>11574055.2230745</v>
      </c>
      <c r="F79" s="10">
        <v>11574055.2230745</v>
      </c>
      <c r="G79" s="10">
        <v>570099.51233612595</v>
      </c>
      <c r="H79" s="10">
        <v>16368185.868127201</v>
      </c>
      <c r="I79" s="10">
        <v>6.5939171051490799</v>
      </c>
    </row>
    <row r="80" spans="1:9" x14ac:dyDescent="0.25">
      <c r="A80" s="10">
        <v>79</v>
      </c>
      <c r="B80" s="10">
        <v>2</v>
      </c>
      <c r="C80" s="10">
        <v>45</v>
      </c>
      <c r="D80" s="10">
        <v>15000000</v>
      </c>
      <c r="E80" s="10">
        <v>15107435.3772787</v>
      </c>
      <c r="F80" s="10">
        <v>15107435.3772787</v>
      </c>
      <c r="G80" s="10">
        <v>744596.99584863102</v>
      </c>
      <c r="H80" s="10">
        <v>21365140.0032227</v>
      </c>
      <c r="I80" s="10">
        <v>11.2345199844588</v>
      </c>
    </row>
    <row r="81" spans="1:9" x14ac:dyDescent="0.25">
      <c r="A81" s="10">
        <v>80</v>
      </c>
      <c r="B81" s="10">
        <v>2</v>
      </c>
      <c r="C81" s="10">
        <v>45</v>
      </c>
      <c r="D81" s="10">
        <v>20000000</v>
      </c>
      <c r="E81" s="10">
        <v>18640815.531482901</v>
      </c>
      <c r="F81" s="10">
        <v>18640815.531482901</v>
      </c>
      <c r="G81" s="10">
        <v>919094.47936113598</v>
      </c>
      <c r="H81" s="10">
        <v>26362094.138318099</v>
      </c>
      <c r="I81" s="10">
        <v>17.1042190815919</v>
      </c>
    </row>
    <row r="82" spans="1:9" x14ac:dyDescent="0.25">
      <c r="A82" s="10">
        <v>81</v>
      </c>
      <c r="B82" s="10">
        <v>2</v>
      </c>
      <c r="C82" s="10">
        <v>45</v>
      </c>
      <c r="D82" s="10">
        <v>25000000</v>
      </c>
      <c r="E82" s="10">
        <v>22174195.685687002</v>
      </c>
      <c r="F82" s="10">
        <v>22174195.685687002</v>
      </c>
      <c r="G82" s="10">
        <v>1093591.96287364</v>
      </c>
      <c r="H82" s="10">
        <v>31359048.273413599</v>
      </c>
      <c r="I82" s="10">
        <v>24.2030143965486</v>
      </c>
    </row>
    <row r="83" spans="1:9" x14ac:dyDescent="0.25">
      <c r="A83" s="10">
        <v>82</v>
      </c>
      <c r="B83" s="10">
        <v>2</v>
      </c>
      <c r="C83" s="10">
        <v>45</v>
      </c>
      <c r="D83" s="10">
        <v>30000000</v>
      </c>
      <c r="E83" s="10">
        <v>25707575.839891199</v>
      </c>
      <c r="F83" s="10">
        <v>25707575.839891199</v>
      </c>
      <c r="G83" s="10">
        <v>1268089.4463861401</v>
      </c>
      <c r="H83" s="10">
        <v>36356002.408509098</v>
      </c>
      <c r="I83" s="10">
        <v>32.530905929328597</v>
      </c>
    </row>
    <row r="84" spans="1:9" x14ac:dyDescent="0.25">
      <c r="A84" s="10">
        <v>83</v>
      </c>
      <c r="B84" s="10">
        <v>2</v>
      </c>
      <c r="C84" s="10">
        <v>45</v>
      </c>
      <c r="D84" s="10">
        <v>35000000</v>
      </c>
      <c r="E84" s="10">
        <v>29240955.9940954</v>
      </c>
      <c r="F84" s="10">
        <v>29240955.9940954</v>
      </c>
      <c r="G84" s="10">
        <v>1442586.9298986499</v>
      </c>
      <c r="H84" s="10">
        <v>41352956.543604597</v>
      </c>
      <c r="I84" s="10">
        <v>42.087893679932201</v>
      </c>
    </row>
    <row r="85" spans="1:9" x14ac:dyDescent="0.25">
      <c r="A85" s="10">
        <v>84</v>
      </c>
      <c r="B85" s="10">
        <v>2</v>
      </c>
      <c r="C85" s="10">
        <v>45</v>
      </c>
      <c r="D85" s="10">
        <v>40000000</v>
      </c>
      <c r="E85" s="10">
        <v>32774336.148299601</v>
      </c>
      <c r="F85" s="10">
        <v>32774336.148299601</v>
      </c>
      <c r="G85" s="10">
        <v>1617084.41341115</v>
      </c>
      <c r="H85" s="10">
        <v>46349910.6787</v>
      </c>
      <c r="I85" s="10">
        <v>52.873977648359201</v>
      </c>
    </row>
    <row r="86" spans="1:9" x14ac:dyDescent="0.25">
      <c r="A86" s="10">
        <v>85</v>
      </c>
      <c r="B86" s="10">
        <v>2</v>
      </c>
      <c r="C86" s="10">
        <v>45</v>
      </c>
      <c r="D86" s="10">
        <v>50000000</v>
      </c>
      <c r="E86" s="10">
        <v>39841096.456707902</v>
      </c>
      <c r="F86" s="10">
        <v>39841096.456707902</v>
      </c>
      <c r="G86" s="10">
        <v>1966079.3804361599</v>
      </c>
      <c r="H86" s="10">
        <v>56343818.948890999</v>
      </c>
      <c r="I86" s="10">
        <v>78.133434238683506</v>
      </c>
    </row>
    <row r="87" spans="1:9" x14ac:dyDescent="0.25">
      <c r="A87" s="10">
        <v>86</v>
      </c>
      <c r="B87" s="10">
        <v>2</v>
      </c>
      <c r="C87" s="10">
        <v>45</v>
      </c>
      <c r="D87" s="10">
        <v>75000000</v>
      </c>
      <c r="E87" s="10">
        <v>57507997.227728799</v>
      </c>
      <c r="F87" s="10">
        <v>57507997.227728799</v>
      </c>
      <c r="G87" s="10">
        <v>2838566.7979986798</v>
      </c>
      <c r="H87" s="10">
        <v>81328589.624368399</v>
      </c>
      <c r="I87" s="10">
        <v>162.79125952640399</v>
      </c>
    </row>
    <row r="88" spans="1:9" x14ac:dyDescent="0.25">
      <c r="A88" s="10">
        <v>87</v>
      </c>
      <c r="B88" s="10">
        <v>2</v>
      </c>
      <c r="C88" s="10">
        <v>45</v>
      </c>
      <c r="D88" s="10">
        <v>100000000</v>
      </c>
      <c r="E88" s="10">
        <v>75174897.998749599</v>
      </c>
      <c r="F88" s="10">
        <v>75174897.998749599</v>
      </c>
      <c r="G88" s="10">
        <v>3711054.2155612102</v>
      </c>
      <c r="H88" s="10">
        <v>106313360.299845</v>
      </c>
      <c r="I88" s="10">
        <v>278.17649025971201</v>
      </c>
    </row>
    <row r="89" spans="1:9" x14ac:dyDescent="0.25">
      <c r="A89" s="10">
        <v>88</v>
      </c>
      <c r="B89" s="10">
        <v>2</v>
      </c>
      <c r="C89" s="10">
        <v>45</v>
      </c>
      <c r="D89" s="10">
        <v>200000000</v>
      </c>
      <c r="E89" s="10">
        <v>145842501.08283299</v>
      </c>
      <c r="F89" s="10">
        <v>145842501.08283299</v>
      </c>
      <c r="G89" s="10">
        <v>7201003.8858113103</v>
      </c>
      <c r="H89" s="10">
        <v>206252443.001755</v>
      </c>
      <c r="I89" s="10">
        <v>1046.9914676487999</v>
      </c>
    </row>
    <row r="90" spans="1:9" x14ac:dyDescent="0.25">
      <c r="A90" s="10">
        <v>89</v>
      </c>
      <c r="B90" s="10">
        <v>2</v>
      </c>
      <c r="C90" s="10">
        <v>45</v>
      </c>
      <c r="D90" s="10">
        <v>300000000</v>
      </c>
      <c r="E90" s="10">
        <v>216510104.16691601</v>
      </c>
      <c r="F90" s="10">
        <v>216510104.16691601</v>
      </c>
      <c r="G90" s="10">
        <v>10690953.5560614</v>
      </c>
      <c r="H90" s="10">
        <v>306191525.70366502</v>
      </c>
      <c r="I90" s="10">
        <v>2307.4449321672801</v>
      </c>
    </row>
    <row r="91" spans="1:9" x14ac:dyDescent="0.25">
      <c r="A91" s="10">
        <v>90</v>
      </c>
      <c r="B91" s="10">
        <v>2</v>
      </c>
      <c r="C91" s="10">
        <v>45</v>
      </c>
      <c r="D91" s="10">
        <v>350000000</v>
      </c>
      <c r="E91" s="10">
        <v>251843905.708958</v>
      </c>
      <c r="F91" s="10">
        <v>251843905.708958</v>
      </c>
      <c r="G91" s="10">
        <v>12435928.391186399</v>
      </c>
      <c r="H91" s="10">
        <v>356161067.05461901</v>
      </c>
      <c r="I91" s="10">
        <v>3122.03609710003</v>
      </c>
    </row>
    <row r="92" spans="1:9" x14ac:dyDescent="0.25">
      <c r="A92" s="10">
        <v>91</v>
      </c>
      <c r="B92" s="10">
        <v>2</v>
      </c>
      <c r="C92" s="10">
        <v>45</v>
      </c>
      <c r="D92" s="10">
        <v>400000000</v>
      </c>
      <c r="E92" s="10">
        <v>287177707.25099999</v>
      </c>
      <c r="F92" s="10">
        <v>287177707.25099897</v>
      </c>
      <c r="G92" s="10">
        <v>14180903.226311499</v>
      </c>
      <c r="H92" s="10">
        <v>406130608.40557402</v>
      </c>
      <c r="I92" s="10">
        <v>4059.5368838151298</v>
      </c>
    </row>
    <row r="93" spans="1:9" x14ac:dyDescent="0.25">
      <c r="A93" s="10">
        <v>92</v>
      </c>
      <c r="B93" s="10">
        <v>2</v>
      </c>
      <c r="C93" s="10">
        <v>45</v>
      </c>
      <c r="D93" s="10">
        <v>500000000</v>
      </c>
      <c r="E93" s="10">
        <v>357845310.33508301</v>
      </c>
      <c r="F93" s="10">
        <v>357845310.33508301</v>
      </c>
      <c r="G93" s="10">
        <v>17670852.8965616</v>
      </c>
      <c r="H93" s="10">
        <v>506069691.10748398</v>
      </c>
      <c r="I93" s="10">
        <v>6303.26732259237</v>
      </c>
    </row>
    <row r="94" spans="1:9" x14ac:dyDescent="0.25">
      <c r="A94" s="10">
        <v>93</v>
      </c>
      <c r="B94" s="10">
        <v>2</v>
      </c>
      <c r="C94" s="10">
        <v>45</v>
      </c>
      <c r="D94" s="10">
        <v>750000000</v>
      </c>
      <c r="E94" s="10">
        <v>534514318.04529202</v>
      </c>
      <c r="F94" s="10">
        <v>534514318.04529202</v>
      </c>
      <c r="G94" s="10">
        <v>26395727.072186802</v>
      </c>
      <c r="H94" s="10">
        <v>755917397.86225796</v>
      </c>
      <c r="I94" s="10">
        <v>14063.511800726499</v>
      </c>
    </row>
    <row r="95" spans="1:9" x14ac:dyDescent="0.25">
      <c r="A95" s="10">
        <v>94</v>
      </c>
      <c r="B95" s="10">
        <v>2</v>
      </c>
      <c r="C95" s="10">
        <v>45</v>
      </c>
      <c r="D95" s="10">
        <v>1000000000</v>
      </c>
      <c r="E95" s="10">
        <v>711183325.75549996</v>
      </c>
      <c r="F95" s="10">
        <v>711183325.75549996</v>
      </c>
      <c r="G95" s="10">
        <v>35120601.247812003</v>
      </c>
      <c r="H95" s="10">
        <v>1005765104.61703</v>
      </c>
      <c r="I95" s="10">
        <v>24896.496823419198</v>
      </c>
    </row>
    <row r="96" spans="1:9" x14ac:dyDescent="0.25">
      <c r="A96" s="10">
        <v>95</v>
      </c>
      <c r="B96" s="10">
        <v>3</v>
      </c>
      <c r="C96" s="10">
        <v>45</v>
      </c>
      <c r="D96" s="10">
        <v>-1000000</v>
      </c>
      <c r="E96" s="10">
        <v>3797746.6694548801</v>
      </c>
      <c r="F96" s="10">
        <v>3797746.6694548698</v>
      </c>
      <c r="G96" s="10">
        <v>279238.35909994598</v>
      </c>
      <c r="H96" s="10">
        <v>5370824.8464003401</v>
      </c>
      <c r="I96" s="10">
        <v>0.71100811287302601</v>
      </c>
    </row>
    <row r="97" spans="1:9" x14ac:dyDescent="0.25">
      <c r="A97" s="10">
        <v>96</v>
      </c>
      <c r="B97" s="10">
        <v>3</v>
      </c>
      <c r="C97" s="10">
        <v>45</v>
      </c>
      <c r="D97" s="10">
        <v>-750000</v>
      </c>
      <c r="E97" s="10">
        <v>3974281.0984344101</v>
      </c>
      <c r="F97" s="10">
        <v>3974281.0984344101</v>
      </c>
      <c r="G97" s="10">
        <v>292322.34816068201</v>
      </c>
      <c r="H97" s="10">
        <v>5620482.2300889799</v>
      </c>
      <c r="I97" s="10">
        <v>0.77864692658895696</v>
      </c>
    </row>
    <row r="98" spans="1:9" x14ac:dyDescent="0.25">
      <c r="A98" s="10">
        <v>97</v>
      </c>
      <c r="B98" s="10">
        <v>3</v>
      </c>
      <c r="C98" s="10">
        <v>45</v>
      </c>
      <c r="D98" s="10">
        <v>-500000</v>
      </c>
      <c r="E98" s="10">
        <v>4150815.5274139401</v>
      </c>
      <c r="F98" s="10">
        <v>4150815.5274139401</v>
      </c>
      <c r="G98" s="10">
        <v>305406.33722141798</v>
      </c>
      <c r="H98" s="10">
        <v>5870139.6137776198</v>
      </c>
      <c r="I98" s="10">
        <v>0.84935851234876403</v>
      </c>
    </row>
    <row r="99" spans="1:9" x14ac:dyDescent="0.25">
      <c r="A99" s="10">
        <v>98</v>
      </c>
      <c r="B99" s="10">
        <v>3</v>
      </c>
      <c r="C99" s="10">
        <v>45</v>
      </c>
      <c r="D99" s="10">
        <v>-400000</v>
      </c>
      <c r="E99" s="10">
        <v>4221429.2990057496</v>
      </c>
      <c r="F99" s="10">
        <v>4221429.2990057496</v>
      </c>
      <c r="G99" s="10">
        <v>310639.93284571299</v>
      </c>
      <c r="H99" s="10">
        <v>5970002.5672530802</v>
      </c>
      <c r="I99" s="10">
        <v>0.87850352282497102</v>
      </c>
    </row>
    <row r="100" spans="1:9" x14ac:dyDescent="0.25">
      <c r="A100" s="10">
        <v>99</v>
      </c>
      <c r="B100" s="10">
        <v>3</v>
      </c>
      <c r="C100" s="10">
        <v>45</v>
      </c>
      <c r="D100" s="10">
        <v>-300000</v>
      </c>
      <c r="E100" s="10">
        <v>4292043.0705975601</v>
      </c>
      <c r="F100" s="10">
        <v>4292043.0705975601</v>
      </c>
      <c r="G100" s="10">
        <v>315873.528470007</v>
      </c>
      <c r="H100" s="10">
        <v>6069865.5207285397</v>
      </c>
      <c r="I100" s="10">
        <v>0.90814017682819803</v>
      </c>
    </row>
    <row r="101" spans="1:9" x14ac:dyDescent="0.25">
      <c r="A101" s="10">
        <v>100</v>
      </c>
      <c r="B101" s="10">
        <v>3</v>
      </c>
      <c r="C101" s="10">
        <v>45</v>
      </c>
      <c r="D101" s="10">
        <v>-200000</v>
      </c>
      <c r="E101" s="10">
        <v>4362656.84218938</v>
      </c>
      <c r="F101" s="10">
        <v>4362656.84218938</v>
      </c>
      <c r="G101" s="10">
        <v>321107.12409430102</v>
      </c>
      <c r="H101" s="10">
        <v>6169728.4742040001</v>
      </c>
      <c r="I101" s="10">
        <v>0.93826847435844496</v>
      </c>
    </row>
    <row r="102" spans="1:9" x14ac:dyDescent="0.25">
      <c r="A102" s="10">
        <v>101</v>
      </c>
      <c r="B102" s="10">
        <v>3</v>
      </c>
      <c r="C102" s="10">
        <v>45</v>
      </c>
      <c r="D102" s="10">
        <v>-100000</v>
      </c>
      <c r="E102" s="10">
        <v>4433270.6137811895</v>
      </c>
      <c r="F102" s="10">
        <v>4433270.6137811895</v>
      </c>
      <c r="G102" s="10">
        <v>326340.71971859602</v>
      </c>
      <c r="H102" s="10">
        <v>6269591.4276794503</v>
      </c>
      <c r="I102" s="10">
        <v>0.96888841541571202</v>
      </c>
    </row>
    <row r="103" spans="1:9" x14ac:dyDescent="0.25">
      <c r="A103" s="10">
        <v>102</v>
      </c>
      <c r="B103" s="10">
        <v>3</v>
      </c>
      <c r="C103" s="10">
        <v>45</v>
      </c>
      <c r="D103" s="10">
        <v>-50000</v>
      </c>
      <c r="E103" s="10">
        <v>4468577.4995771004</v>
      </c>
      <c r="F103" s="10">
        <v>4468577.4995770901</v>
      </c>
      <c r="G103" s="10">
        <v>328957.51753074297</v>
      </c>
      <c r="H103" s="10">
        <v>6319522.9044171805</v>
      </c>
      <c r="I103" s="10">
        <v>0.98438275226697902</v>
      </c>
    </row>
    <row r="104" spans="1:9" x14ac:dyDescent="0.25">
      <c r="A104" s="10">
        <v>103</v>
      </c>
      <c r="B104" s="10">
        <v>3</v>
      </c>
      <c r="C104" s="10">
        <v>45</v>
      </c>
      <c r="D104" s="10">
        <v>-10000</v>
      </c>
      <c r="E104" s="10">
        <v>4496823.0082138199</v>
      </c>
      <c r="F104" s="10">
        <v>4496823.0082138199</v>
      </c>
      <c r="G104" s="10">
        <v>331050.95578046102</v>
      </c>
      <c r="H104" s="10">
        <v>6359468.08580737</v>
      </c>
      <c r="I104" s="10">
        <v>0.99686671758285506</v>
      </c>
    </row>
    <row r="105" spans="1:9" x14ac:dyDescent="0.25">
      <c r="A105" s="10">
        <v>104</v>
      </c>
      <c r="B105" s="10">
        <v>3</v>
      </c>
      <c r="C105" s="10">
        <v>45</v>
      </c>
      <c r="D105" s="10">
        <v>-1000</v>
      </c>
      <c r="E105" s="10">
        <v>4503178.2476570802</v>
      </c>
      <c r="F105" s="10">
        <v>4503178.2476570802</v>
      </c>
      <c r="G105" s="10">
        <v>331521.979386647</v>
      </c>
      <c r="H105" s="10">
        <v>6368455.7516201604</v>
      </c>
      <c r="I105" s="10">
        <v>0.99968645051869798</v>
      </c>
    </row>
    <row r="106" spans="1:9" x14ac:dyDescent="0.25">
      <c r="A106" s="10">
        <v>105</v>
      </c>
      <c r="B106" s="10">
        <v>3</v>
      </c>
      <c r="C106" s="10">
        <v>45</v>
      </c>
      <c r="D106" s="10">
        <v>-500</v>
      </c>
      <c r="E106" s="10">
        <v>4503531.3165150397</v>
      </c>
      <c r="F106" s="10">
        <v>4503531.3165150397</v>
      </c>
      <c r="G106" s="10">
        <v>331548.14736476901</v>
      </c>
      <c r="H106" s="10">
        <v>6368955.0663875304</v>
      </c>
      <c r="I106" s="10">
        <v>0.99984321911380403</v>
      </c>
    </row>
    <row r="107" spans="1:9" x14ac:dyDescent="0.25">
      <c r="A107" s="10">
        <v>106</v>
      </c>
      <c r="B107" s="10">
        <v>3</v>
      </c>
      <c r="C107" s="10">
        <v>45</v>
      </c>
      <c r="D107" s="10">
        <v>-100</v>
      </c>
      <c r="E107" s="10">
        <v>4503813.7716014097</v>
      </c>
      <c r="F107" s="10">
        <v>4503813.7716014097</v>
      </c>
      <c r="G107" s="10">
        <v>331569.081747266</v>
      </c>
      <c r="H107" s="10">
        <v>6369354.5182014396</v>
      </c>
      <c r="I107" s="10">
        <v>0.99996864283947295</v>
      </c>
    </row>
    <row r="108" spans="1:9" x14ac:dyDescent="0.25">
      <c r="A108" s="10">
        <v>107</v>
      </c>
      <c r="B108" s="10">
        <v>3</v>
      </c>
      <c r="C108" s="10">
        <v>45</v>
      </c>
      <c r="D108" s="10">
        <v>100</v>
      </c>
      <c r="E108" s="10">
        <v>4503954.9991445905</v>
      </c>
      <c r="F108" s="10">
        <v>4503954.9991445905</v>
      </c>
      <c r="G108" s="10">
        <v>331579.54893851501</v>
      </c>
      <c r="H108" s="10">
        <v>6369554.2441083901</v>
      </c>
      <c r="I108" s="10">
        <v>1.00003135765216</v>
      </c>
    </row>
    <row r="109" spans="1:9" x14ac:dyDescent="0.25">
      <c r="A109" s="10">
        <v>108</v>
      </c>
      <c r="B109" s="10">
        <v>3</v>
      </c>
      <c r="C109" s="10">
        <v>45</v>
      </c>
      <c r="D109" s="10">
        <v>500</v>
      </c>
      <c r="E109" s="10">
        <v>4504237.4542309605</v>
      </c>
      <c r="F109" s="10">
        <v>4504237.4542309605</v>
      </c>
      <c r="G109" s="10">
        <v>331600.483321012</v>
      </c>
      <c r="H109" s="10">
        <v>6369953.69592229</v>
      </c>
      <c r="I109" s="10">
        <v>1.0001567931772799</v>
      </c>
    </row>
    <row r="110" spans="1:9" x14ac:dyDescent="0.25">
      <c r="A110" s="10">
        <v>109</v>
      </c>
      <c r="B110" s="10">
        <v>3</v>
      </c>
      <c r="C110" s="10">
        <v>45</v>
      </c>
      <c r="D110" s="10">
        <v>1000</v>
      </c>
      <c r="E110" s="10">
        <v>4504590.5230889199</v>
      </c>
      <c r="F110" s="10">
        <v>4504590.5230889199</v>
      </c>
      <c r="G110" s="10">
        <v>331626.65129913302</v>
      </c>
      <c r="H110" s="10">
        <v>6370453.0106896702</v>
      </c>
      <c r="I110" s="10">
        <v>1.0003135986456499</v>
      </c>
    </row>
    <row r="111" spans="1:9" x14ac:dyDescent="0.25">
      <c r="A111" s="10">
        <v>110</v>
      </c>
      <c r="B111" s="10">
        <v>3</v>
      </c>
      <c r="C111" s="10">
        <v>45</v>
      </c>
      <c r="D111" s="10">
        <v>10000</v>
      </c>
      <c r="E111" s="10">
        <v>4510945.7625321802</v>
      </c>
      <c r="F111" s="10">
        <v>4510945.7625321802</v>
      </c>
      <c r="G111" s="10">
        <v>332097.67490531999</v>
      </c>
      <c r="H111" s="10">
        <v>6379440.6765024597</v>
      </c>
      <c r="I111" s="10">
        <v>1.00313819885241</v>
      </c>
    </row>
    <row r="112" spans="1:9" x14ac:dyDescent="0.25">
      <c r="A112" s="10">
        <v>111</v>
      </c>
      <c r="B112" s="10">
        <v>3</v>
      </c>
      <c r="C112" s="10">
        <v>45</v>
      </c>
      <c r="D112" s="10">
        <v>50000</v>
      </c>
      <c r="E112" s="10">
        <v>4539191.27116891</v>
      </c>
      <c r="F112" s="10">
        <v>4539191.27116891</v>
      </c>
      <c r="G112" s="10">
        <v>334191.11315503699</v>
      </c>
      <c r="H112" s="10">
        <v>6419385.8578926399</v>
      </c>
      <c r="I112" s="10">
        <v>1.0157401586147701</v>
      </c>
    </row>
    <row r="113" spans="1:9" x14ac:dyDescent="0.25">
      <c r="A113" s="10">
        <v>112</v>
      </c>
      <c r="B113" s="10">
        <v>3</v>
      </c>
      <c r="C113" s="10">
        <v>45</v>
      </c>
      <c r="D113" s="10">
        <v>100000</v>
      </c>
      <c r="E113" s="10">
        <v>4574498.1569648096</v>
      </c>
      <c r="F113" s="10">
        <v>4574498.1569648096</v>
      </c>
      <c r="G113" s="10">
        <v>336807.91096718499</v>
      </c>
      <c r="H113" s="10">
        <v>6469317.3346303701</v>
      </c>
      <c r="I113" s="10">
        <v>1.0316032281112999</v>
      </c>
    </row>
    <row r="114" spans="1:9" x14ac:dyDescent="0.25">
      <c r="A114" s="10">
        <v>113</v>
      </c>
      <c r="B114" s="10">
        <v>3</v>
      </c>
      <c r="C114" s="10">
        <v>45</v>
      </c>
      <c r="D114" s="10">
        <v>200000</v>
      </c>
      <c r="E114" s="10">
        <v>4645111.9285566304</v>
      </c>
      <c r="F114" s="10">
        <v>4645111.9285566304</v>
      </c>
      <c r="G114" s="10">
        <v>342041.506591479</v>
      </c>
      <c r="H114" s="10">
        <v>6569180.2881058296</v>
      </c>
      <c r="I114" s="10">
        <v>1.0636980997496299</v>
      </c>
    </row>
    <row r="115" spans="1:9" x14ac:dyDescent="0.25">
      <c r="A115" s="10">
        <v>114</v>
      </c>
      <c r="B115" s="10">
        <v>3</v>
      </c>
      <c r="C115" s="10">
        <v>45</v>
      </c>
      <c r="D115" s="10">
        <v>300000</v>
      </c>
      <c r="E115" s="10">
        <v>4715725.70014844</v>
      </c>
      <c r="F115" s="10">
        <v>4715725.70014844</v>
      </c>
      <c r="G115" s="10">
        <v>347275.10221577302</v>
      </c>
      <c r="H115" s="10">
        <v>6669043.2415812798</v>
      </c>
      <c r="I115" s="10">
        <v>1.0962846149149701</v>
      </c>
    </row>
    <row r="116" spans="1:9" x14ac:dyDescent="0.25">
      <c r="A116" s="10">
        <v>115</v>
      </c>
      <c r="B116" s="10">
        <v>3</v>
      </c>
      <c r="C116" s="10">
        <v>45</v>
      </c>
      <c r="D116" s="10">
        <v>400000</v>
      </c>
      <c r="E116" s="10">
        <v>4786339.4717402495</v>
      </c>
      <c r="F116" s="10">
        <v>4786339.4717402495</v>
      </c>
      <c r="G116" s="10">
        <v>352508.69784006802</v>
      </c>
      <c r="H116" s="10">
        <v>6768906.1950567402</v>
      </c>
      <c r="I116" s="10">
        <v>1.1293627736073399</v>
      </c>
    </row>
    <row r="117" spans="1:9" x14ac:dyDescent="0.25">
      <c r="A117" s="10">
        <v>116</v>
      </c>
      <c r="B117" s="10">
        <v>3</v>
      </c>
      <c r="C117" s="10">
        <v>45</v>
      </c>
      <c r="D117" s="10">
        <v>500000</v>
      </c>
      <c r="E117" s="10">
        <v>4856953.2433320601</v>
      </c>
      <c r="F117" s="10">
        <v>4856953.2433320601</v>
      </c>
      <c r="G117" s="10">
        <v>357742.29346436198</v>
      </c>
      <c r="H117" s="10">
        <v>6868769.1485321997</v>
      </c>
      <c r="I117" s="10">
        <v>1.1629325758267299</v>
      </c>
    </row>
    <row r="118" spans="1:9" x14ac:dyDescent="0.25">
      <c r="A118" s="10">
        <v>117</v>
      </c>
      <c r="B118" s="10">
        <v>3</v>
      </c>
      <c r="C118" s="10">
        <v>45</v>
      </c>
      <c r="D118" s="10">
        <v>750000</v>
      </c>
      <c r="E118" s="10">
        <v>5033487.6723116003</v>
      </c>
      <c r="F118" s="10">
        <v>5033487.6723116003</v>
      </c>
      <c r="G118" s="10">
        <v>370826.28252509801</v>
      </c>
      <c r="H118" s="10">
        <v>7118426.5322208405</v>
      </c>
      <c r="I118" s="10">
        <v>1.2490080218059101</v>
      </c>
    </row>
    <row r="119" spans="1:9" x14ac:dyDescent="0.25">
      <c r="A119" s="10">
        <v>118</v>
      </c>
      <c r="B119" s="10">
        <v>3</v>
      </c>
      <c r="C119" s="10">
        <v>45</v>
      </c>
      <c r="D119" s="10">
        <v>1000000</v>
      </c>
      <c r="E119" s="10">
        <v>5210022.1012911303</v>
      </c>
      <c r="F119" s="10">
        <v>5210022.1012911303</v>
      </c>
      <c r="G119" s="10">
        <v>383910.27158583398</v>
      </c>
      <c r="H119" s="10">
        <v>7368083.9159094803</v>
      </c>
      <c r="I119" s="10">
        <v>1.3381562398289599</v>
      </c>
    </row>
    <row r="120" spans="1:9" x14ac:dyDescent="0.25">
      <c r="A120" s="10">
        <v>119</v>
      </c>
      <c r="B120" s="10">
        <v>3</v>
      </c>
      <c r="C120" s="10">
        <v>45</v>
      </c>
      <c r="D120" s="10">
        <v>2500000</v>
      </c>
      <c r="E120" s="10">
        <v>6269228.6751683196</v>
      </c>
      <c r="F120" s="10">
        <v>6269228.6751683196</v>
      </c>
      <c r="G120" s="10">
        <v>462414.20595024998</v>
      </c>
      <c r="H120" s="10">
        <v>8866028.2180413492</v>
      </c>
      <c r="I120" s="10">
        <v>1.9375737608886401</v>
      </c>
    </row>
    <row r="121" spans="1:9" x14ac:dyDescent="0.25">
      <c r="A121" s="10">
        <v>120</v>
      </c>
      <c r="B121" s="10">
        <v>3</v>
      </c>
      <c r="C121" s="10">
        <v>45</v>
      </c>
      <c r="D121" s="10">
        <v>5000000</v>
      </c>
      <c r="E121" s="10">
        <v>8034572.9649636298</v>
      </c>
      <c r="F121" s="10">
        <v>8034572.9649636298</v>
      </c>
      <c r="G121" s="10">
        <v>593254.09655760904</v>
      </c>
      <c r="H121" s="10">
        <v>11362602.054927699</v>
      </c>
      <c r="I121" s="10">
        <v>3.1824247261647298</v>
      </c>
    </row>
    <row r="122" spans="1:9" x14ac:dyDescent="0.25">
      <c r="A122" s="10">
        <v>121</v>
      </c>
      <c r="B122" s="10">
        <v>3</v>
      </c>
      <c r="C122" s="10">
        <v>45</v>
      </c>
      <c r="D122" s="10">
        <v>6000000</v>
      </c>
      <c r="E122" s="10">
        <v>8740710.6808817592</v>
      </c>
      <c r="F122" s="10">
        <v>8740710.6808817592</v>
      </c>
      <c r="G122" s="10">
        <v>645590.05280055304</v>
      </c>
      <c r="H122" s="10">
        <v>12361231.5896823</v>
      </c>
      <c r="I122" s="10">
        <v>3.76640272950364</v>
      </c>
    </row>
    <row r="123" spans="1:9" x14ac:dyDescent="0.25">
      <c r="A123" s="10">
        <v>122</v>
      </c>
      <c r="B123" s="10">
        <v>3</v>
      </c>
      <c r="C123" s="10">
        <v>45</v>
      </c>
      <c r="D123" s="10">
        <v>7000000</v>
      </c>
      <c r="E123" s="10">
        <v>9446848.3967998903</v>
      </c>
      <c r="F123" s="10">
        <v>9446848.3967998791</v>
      </c>
      <c r="G123" s="10">
        <v>697926.00904349703</v>
      </c>
      <c r="H123" s="10">
        <v>13359861.1244369</v>
      </c>
      <c r="I123" s="10">
        <v>4.3995450855445499</v>
      </c>
    </row>
    <row r="124" spans="1:9" x14ac:dyDescent="0.25">
      <c r="A124" s="10">
        <v>123</v>
      </c>
      <c r="B124" s="10">
        <v>3</v>
      </c>
      <c r="C124" s="10">
        <v>45</v>
      </c>
      <c r="D124" s="10">
        <v>8000000</v>
      </c>
      <c r="E124" s="10">
        <v>10152986.112717999</v>
      </c>
      <c r="F124" s="10">
        <v>10152986.112717999</v>
      </c>
      <c r="G124" s="10">
        <v>750261.96528644103</v>
      </c>
      <c r="H124" s="10">
        <v>14358490.6591915</v>
      </c>
      <c r="I124" s="10">
        <v>5.0818517942874601</v>
      </c>
    </row>
    <row r="125" spans="1:9" x14ac:dyDescent="0.25">
      <c r="A125" s="10">
        <v>124</v>
      </c>
      <c r="B125" s="10">
        <v>3</v>
      </c>
      <c r="C125" s="10">
        <v>45</v>
      </c>
      <c r="D125" s="10">
        <v>9000000</v>
      </c>
      <c r="E125" s="10">
        <v>10859123.828636101</v>
      </c>
      <c r="F125" s="10">
        <v>10859123.828636101</v>
      </c>
      <c r="G125" s="10">
        <v>802597.92152938503</v>
      </c>
      <c r="H125" s="10">
        <v>15357120.193946</v>
      </c>
      <c r="I125" s="10">
        <v>5.8133228557323502</v>
      </c>
    </row>
    <row r="126" spans="1:9" x14ac:dyDescent="0.25">
      <c r="A126" s="10">
        <v>125</v>
      </c>
      <c r="B126" s="10">
        <v>3</v>
      </c>
      <c r="C126" s="10">
        <v>45</v>
      </c>
      <c r="D126" s="10">
        <v>10000000</v>
      </c>
      <c r="E126" s="10">
        <v>11565261.5445542</v>
      </c>
      <c r="F126" s="10">
        <v>11565261.5445542</v>
      </c>
      <c r="G126" s="10">
        <v>854933.87777232903</v>
      </c>
      <c r="H126" s="10">
        <v>16355749.728700601</v>
      </c>
      <c r="I126" s="10">
        <v>6.5939582698792298</v>
      </c>
    </row>
    <row r="127" spans="1:9" x14ac:dyDescent="0.25">
      <c r="A127" s="10">
        <v>126</v>
      </c>
      <c r="B127" s="10">
        <v>3</v>
      </c>
      <c r="C127" s="10">
        <v>45</v>
      </c>
      <c r="D127" s="10">
        <v>15000000</v>
      </c>
      <c r="E127" s="10">
        <v>15095950.124144901</v>
      </c>
      <c r="F127" s="10">
        <v>15095950.1241448</v>
      </c>
      <c r="G127" s="10">
        <v>1116613.6589870399</v>
      </c>
      <c r="H127" s="10">
        <v>21348897.402473502</v>
      </c>
      <c r="I127" s="10">
        <v>11.2346006311435</v>
      </c>
    </row>
    <row r="128" spans="1:9" x14ac:dyDescent="0.25">
      <c r="A128" s="10">
        <v>127</v>
      </c>
      <c r="B128" s="10">
        <v>3</v>
      </c>
      <c r="C128" s="10">
        <v>45</v>
      </c>
      <c r="D128" s="10">
        <v>20000000</v>
      </c>
      <c r="E128" s="10">
        <v>18626638.703735501</v>
      </c>
      <c r="F128" s="10">
        <v>18626638.703735501</v>
      </c>
      <c r="G128" s="10">
        <v>1378293.44020176</v>
      </c>
      <c r="H128" s="10">
        <v>26342045.076246299</v>
      </c>
      <c r="I128" s="10">
        <v>17.1043518099575</v>
      </c>
    </row>
    <row r="129" spans="1:9" x14ac:dyDescent="0.25">
      <c r="A129" s="10">
        <v>128</v>
      </c>
      <c r="B129" s="10">
        <v>3</v>
      </c>
      <c r="C129" s="10">
        <v>45</v>
      </c>
      <c r="D129" s="10">
        <v>25000000</v>
      </c>
      <c r="E129" s="10">
        <v>22157327.283326101</v>
      </c>
      <c r="F129" s="10">
        <v>22157327.283326101</v>
      </c>
      <c r="G129" s="10">
        <v>1639973.2214164799</v>
      </c>
      <c r="H129" s="10">
        <v>31335192.7500192</v>
      </c>
      <c r="I129" s="10">
        <v>24.203211806321299</v>
      </c>
    </row>
    <row r="130" spans="1:9" x14ac:dyDescent="0.25">
      <c r="A130" s="10">
        <v>129</v>
      </c>
      <c r="B130" s="10">
        <v>3</v>
      </c>
      <c r="C130" s="10">
        <v>45</v>
      </c>
      <c r="D130" s="10">
        <v>30000000</v>
      </c>
      <c r="E130" s="10">
        <v>25688015.862916701</v>
      </c>
      <c r="F130" s="10">
        <v>25688015.862916701</v>
      </c>
      <c r="G130" s="10">
        <v>1901653.0026312</v>
      </c>
      <c r="H130" s="10">
        <v>36328340.423792101</v>
      </c>
      <c r="I130" s="10">
        <v>32.531180620234899</v>
      </c>
    </row>
    <row r="131" spans="1:9" x14ac:dyDescent="0.25">
      <c r="A131" s="10">
        <v>130</v>
      </c>
      <c r="B131" s="10">
        <v>3</v>
      </c>
      <c r="C131" s="10">
        <v>45</v>
      </c>
      <c r="D131" s="10">
        <v>35000000</v>
      </c>
      <c r="E131" s="10">
        <v>29218704.442507401</v>
      </c>
      <c r="F131" s="10">
        <v>29218704.442507401</v>
      </c>
      <c r="G131" s="10">
        <v>2163332.7838459201</v>
      </c>
      <c r="H131" s="10">
        <v>41321488.097565003</v>
      </c>
      <c r="I131" s="10">
        <v>42.088258251698299</v>
      </c>
    </row>
    <row r="132" spans="1:9" x14ac:dyDescent="0.25">
      <c r="A132" s="10">
        <v>131</v>
      </c>
      <c r="B132" s="10">
        <v>3</v>
      </c>
      <c r="C132" s="10">
        <v>45</v>
      </c>
      <c r="D132" s="10">
        <v>40000000</v>
      </c>
      <c r="E132" s="10">
        <v>32749393.022098001</v>
      </c>
      <c r="F132" s="10">
        <v>32749393.022098001</v>
      </c>
      <c r="G132" s="10">
        <v>2425012.5650606402</v>
      </c>
      <c r="H132" s="10">
        <v>46314635.7713378</v>
      </c>
      <c r="I132" s="10">
        <v>52.8744447007114</v>
      </c>
    </row>
    <row r="133" spans="1:9" x14ac:dyDescent="0.25">
      <c r="A133" s="10">
        <v>132</v>
      </c>
      <c r="B133" s="10">
        <v>3</v>
      </c>
      <c r="C133" s="10">
        <v>45</v>
      </c>
      <c r="D133" s="10">
        <v>50000000</v>
      </c>
      <c r="E133" s="10">
        <v>39810770.181279302</v>
      </c>
      <c r="F133" s="10">
        <v>39810770.181279302</v>
      </c>
      <c r="G133" s="10">
        <v>2948372.12749008</v>
      </c>
      <c r="H133" s="10">
        <v>56300931.118883602</v>
      </c>
      <c r="I133" s="10">
        <v>78.134144051386997</v>
      </c>
    </row>
    <row r="134" spans="1:9" x14ac:dyDescent="0.25">
      <c r="A134" s="10">
        <v>133</v>
      </c>
      <c r="B134" s="10">
        <v>3</v>
      </c>
      <c r="C134" s="10">
        <v>45</v>
      </c>
      <c r="D134" s="10">
        <v>75000000</v>
      </c>
      <c r="E134" s="10">
        <v>57464213.079232402</v>
      </c>
      <c r="F134" s="10">
        <v>57464213.079232402</v>
      </c>
      <c r="G134" s="10">
        <v>4256771.0335636698</v>
      </c>
      <c r="H134" s="10">
        <v>81266669.487747893</v>
      </c>
      <c r="I134" s="10">
        <v>162.79279673519599</v>
      </c>
    </row>
    <row r="135" spans="1:9" x14ac:dyDescent="0.25">
      <c r="A135" s="10">
        <v>134</v>
      </c>
      <c r="B135" s="10">
        <v>3</v>
      </c>
      <c r="C135" s="10">
        <v>45</v>
      </c>
      <c r="D135" s="10">
        <v>100000000</v>
      </c>
      <c r="E135" s="10">
        <v>75117655.977185607</v>
      </c>
      <c r="F135" s="10">
        <v>75117655.977185607</v>
      </c>
      <c r="G135" s="10">
        <v>5565169.9396372698</v>
      </c>
      <c r="H135" s="10">
        <v>106232407.856612</v>
      </c>
      <c r="I135" s="10">
        <v>278.17916985775099</v>
      </c>
    </row>
    <row r="136" spans="1:9" x14ac:dyDescent="0.25">
      <c r="A136" s="10">
        <v>135</v>
      </c>
      <c r="B136" s="10">
        <v>3</v>
      </c>
      <c r="C136" s="10">
        <v>45</v>
      </c>
      <c r="D136" s="10">
        <v>200000000</v>
      </c>
      <c r="E136" s="10">
        <v>145731427.56899801</v>
      </c>
      <c r="F136" s="10">
        <v>145731427.56899801</v>
      </c>
      <c r="G136" s="10">
        <v>10798765.563931599</v>
      </c>
      <c r="H136" s="10">
        <v>206095361.33206901</v>
      </c>
      <c r="I136" s="10">
        <v>1047.00186673541</v>
      </c>
    </row>
    <row r="137" spans="1:9" x14ac:dyDescent="0.25">
      <c r="A137" s="10">
        <v>136</v>
      </c>
      <c r="B137" s="10">
        <v>3</v>
      </c>
      <c r="C137" s="10">
        <v>45</v>
      </c>
      <c r="D137" s="10">
        <v>300000000</v>
      </c>
      <c r="E137" s="10">
        <v>216345199.16080999</v>
      </c>
      <c r="F137" s="10">
        <v>216345199.16080999</v>
      </c>
      <c r="G137" s="10">
        <v>16032361.188225999</v>
      </c>
      <c r="H137" s="10">
        <v>305958314.80752701</v>
      </c>
      <c r="I137" s="10">
        <v>2307.46809063298</v>
      </c>
    </row>
    <row r="138" spans="1:9" x14ac:dyDescent="0.25">
      <c r="A138" s="10">
        <v>137</v>
      </c>
      <c r="B138" s="10">
        <v>3</v>
      </c>
      <c r="C138" s="10">
        <v>45</v>
      </c>
      <c r="D138" s="10">
        <v>350000000</v>
      </c>
      <c r="E138" s="10">
        <v>251652084.95671701</v>
      </c>
      <c r="F138" s="10">
        <v>251652084.95671701</v>
      </c>
      <c r="G138" s="10">
        <v>18649159.0003732</v>
      </c>
      <c r="H138" s="10">
        <v>355889791.54525501</v>
      </c>
      <c r="I138" s="10">
        <v>3122.06752521422</v>
      </c>
    </row>
    <row r="139" spans="1:9" x14ac:dyDescent="0.25">
      <c r="A139" s="10">
        <v>138</v>
      </c>
      <c r="B139" s="10">
        <v>3</v>
      </c>
      <c r="C139" s="10">
        <v>45</v>
      </c>
      <c r="D139" s="10">
        <v>400000000</v>
      </c>
      <c r="E139" s="10">
        <v>286958970.75262302</v>
      </c>
      <c r="F139" s="10">
        <v>286958970.75262302</v>
      </c>
      <c r="G139" s="10">
        <v>21265956.8125204</v>
      </c>
      <c r="H139" s="10">
        <v>405821268.28298402</v>
      </c>
      <c r="I139" s="10">
        <v>4059.5778415504501</v>
      </c>
    </row>
    <row r="140" spans="1:9" x14ac:dyDescent="0.25">
      <c r="A140" s="10">
        <v>139</v>
      </c>
      <c r="B140" s="10">
        <v>3</v>
      </c>
      <c r="C140" s="10">
        <v>45</v>
      </c>
      <c r="D140" s="10">
        <v>500000000</v>
      </c>
      <c r="E140" s="10">
        <v>357572742.34443599</v>
      </c>
      <c r="F140" s="10">
        <v>357572742.34443599</v>
      </c>
      <c r="G140" s="10">
        <v>26499552.4368148</v>
      </c>
      <c r="H140" s="10">
        <v>505684221.75844097</v>
      </c>
      <c r="I140" s="10">
        <v>6303.3311194878397</v>
      </c>
    </row>
    <row r="141" spans="1:9" x14ac:dyDescent="0.25">
      <c r="A141" s="10">
        <v>140</v>
      </c>
      <c r="B141" s="10">
        <v>3</v>
      </c>
      <c r="C141" s="10">
        <v>45</v>
      </c>
      <c r="D141" s="10">
        <v>750000000</v>
      </c>
      <c r="E141" s="10">
        <v>534107171.32396698</v>
      </c>
      <c r="F141" s="10">
        <v>534107171.32396698</v>
      </c>
      <c r="G141" s="10">
        <v>39583541.497550704</v>
      </c>
      <c r="H141" s="10">
        <v>755341605.44708502</v>
      </c>
      <c r="I141" s="10">
        <v>14063.654745043401</v>
      </c>
    </row>
    <row r="142" spans="1:9" x14ac:dyDescent="0.25">
      <c r="A142" s="10">
        <v>141</v>
      </c>
      <c r="B142" s="10">
        <v>3</v>
      </c>
      <c r="C142" s="10">
        <v>45</v>
      </c>
      <c r="D142" s="10">
        <v>1000000000</v>
      </c>
      <c r="E142" s="10">
        <v>710641600.30349898</v>
      </c>
      <c r="F142" s="10">
        <v>710641600.30349898</v>
      </c>
      <c r="G142" s="10">
        <v>52667530.558286697</v>
      </c>
      <c r="H142" s="10">
        <v>1004998989.13572</v>
      </c>
      <c r="I142" s="10">
        <v>24896.750414473401</v>
      </c>
    </row>
    <row r="143" spans="1:9" x14ac:dyDescent="0.25">
      <c r="A143" s="10">
        <v>142</v>
      </c>
      <c r="B143" s="10">
        <v>4</v>
      </c>
      <c r="C143" s="10">
        <v>45</v>
      </c>
      <c r="D143" s="10">
        <v>-1000000</v>
      </c>
      <c r="E143" s="10">
        <v>3793726.7068433799</v>
      </c>
      <c r="F143" s="10">
        <v>3793726.7068433799</v>
      </c>
      <c r="G143" s="10">
        <v>372188.63150387601</v>
      </c>
      <c r="H143" s="10">
        <v>5365139.7607549299</v>
      </c>
      <c r="I143" s="10">
        <v>0.71100623277953001</v>
      </c>
    </row>
    <row r="144" spans="1:9" x14ac:dyDescent="0.25">
      <c r="A144" s="10">
        <v>143</v>
      </c>
      <c r="B144" s="10">
        <v>4</v>
      </c>
      <c r="C144" s="10">
        <v>45</v>
      </c>
      <c r="D144" s="10">
        <v>-750000</v>
      </c>
      <c r="E144" s="10">
        <v>3970072.7829950401</v>
      </c>
      <c r="F144" s="10">
        <v>3970072.7829950401</v>
      </c>
      <c r="G144" s="10">
        <v>389627.74993990798</v>
      </c>
      <c r="H144" s="10">
        <v>5614530.7733198898</v>
      </c>
      <c r="I144" s="10">
        <v>0.77864545045088396</v>
      </c>
    </row>
    <row r="145" spans="1:9" x14ac:dyDescent="0.25">
      <c r="A145" s="10">
        <v>144</v>
      </c>
      <c r="B145" s="10">
        <v>4</v>
      </c>
      <c r="C145" s="10">
        <v>45</v>
      </c>
      <c r="D145" s="10">
        <v>-500000</v>
      </c>
      <c r="E145" s="10">
        <v>4146418.8591466998</v>
      </c>
      <c r="F145" s="10">
        <v>4146418.8591466998</v>
      </c>
      <c r="G145" s="10">
        <v>407066.86837593903</v>
      </c>
      <c r="H145" s="10">
        <v>5863921.7858848404</v>
      </c>
      <c r="I145" s="10">
        <v>0.84935748421141299</v>
      </c>
    </row>
    <row r="146" spans="1:9" x14ac:dyDescent="0.25">
      <c r="A146" s="10">
        <v>145</v>
      </c>
      <c r="B146" s="10">
        <v>4</v>
      </c>
      <c r="C146" s="10">
        <v>45</v>
      </c>
      <c r="D146" s="10">
        <v>-400000</v>
      </c>
      <c r="E146" s="10">
        <v>4216957.2896073703</v>
      </c>
      <c r="F146" s="10">
        <v>4216957.2896073703</v>
      </c>
      <c r="G146" s="10">
        <v>414042.515750352</v>
      </c>
      <c r="H146" s="10">
        <v>5963678.1909108302</v>
      </c>
      <c r="I146" s="10">
        <v>0.87850268622059502</v>
      </c>
    </row>
    <row r="147" spans="1:9" x14ac:dyDescent="0.25">
      <c r="A147" s="10">
        <v>146</v>
      </c>
      <c r="B147" s="10">
        <v>4</v>
      </c>
      <c r="C147" s="10">
        <v>45</v>
      </c>
      <c r="D147" s="10">
        <v>-300000</v>
      </c>
      <c r="E147" s="10">
        <v>4287495.7200680301</v>
      </c>
      <c r="F147" s="10">
        <v>4287495.7200680301</v>
      </c>
      <c r="G147" s="10">
        <v>421018.16312476399</v>
      </c>
      <c r="H147" s="10">
        <v>6063434.5959368097</v>
      </c>
      <c r="I147" s="10">
        <v>0.90813953880404397</v>
      </c>
    </row>
    <row r="148" spans="1:9" x14ac:dyDescent="0.25">
      <c r="A148" s="10">
        <v>147</v>
      </c>
      <c r="B148" s="10">
        <v>4</v>
      </c>
      <c r="C148" s="10">
        <v>45</v>
      </c>
      <c r="D148" s="10">
        <v>-200000</v>
      </c>
      <c r="E148" s="10">
        <v>4358034.1505286898</v>
      </c>
      <c r="F148" s="10">
        <v>4358034.1505286898</v>
      </c>
      <c r="G148" s="10">
        <v>427993.81049917702</v>
      </c>
      <c r="H148" s="10">
        <v>6163191.0009627901</v>
      </c>
      <c r="I148" s="10">
        <v>0.93826804196176095</v>
      </c>
    </row>
    <row r="149" spans="1:9" x14ac:dyDescent="0.25">
      <c r="A149" s="10">
        <v>148</v>
      </c>
      <c r="B149" s="10">
        <v>4</v>
      </c>
      <c r="C149" s="10">
        <v>45</v>
      </c>
      <c r="D149" s="10">
        <v>-100000</v>
      </c>
      <c r="E149" s="10">
        <v>4428572.5809893599</v>
      </c>
      <c r="F149" s="10">
        <v>4428572.5809893599</v>
      </c>
      <c r="G149" s="10">
        <v>434969.45787358901</v>
      </c>
      <c r="H149" s="10">
        <v>6262947.4059887696</v>
      </c>
      <c r="I149" s="10">
        <v>0.96888819569374596</v>
      </c>
    </row>
    <row r="150" spans="1:9" x14ac:dyDescent="0.25">
      <c r="A150" s="10">
        <v>149</v>
      </c>
      <c r="B150" s="10">
        <v>4</v>
      </c>
      <c r="C150" s="10">
        <v>45</v>
      </c>
      <c r="D150" s="10">
        <v>-50000</v>
      </c>
      <c r="E150" s="10">
        <v>4463841.7962196898</v>
      </c>
      <c r="F150" s="10">
        <v>4463841.7962196898</v>
      </c>
      <c r="G150" s="10">
        <v>438457.28156079602</v>
      </c>
      <c r="H150" s="10">
        <v>6312825.6085017603</v>
      </c>
      <c r="I150" s="10">
        <v>0.98438264152508903</v>
      </c>
    </row>
    <row r="151" spans="1:9" x14ac:dyDescent="0.25">
      <c r="A151" s="10">
        <v>150</v>
      </c>
      <c r="B151" s="10">
        <v>4</v>
      </c>
      <c r="C151" s="10">
        <v>45</v>
      </c>
      <c r="D151" s="10">
        <v>-10000</v>
      </c>
      <c r="E151" s="10">
        <v>4492057.1684039496</v>
      </c>
      <c r="F151" s="10">
        <v>4492057.1684039496</v>
      </c>
      <c r="G151" s="10">
        <v>441247.54051056103</v>
      </c>
      <c r="H151" s="10">
        <v>6352728.1705121603</v>
      </c>
      <c r="I151" s="10">
        <v>0.996866695293532</v>
      </c>
    </row>
    <row r="152" spans="1:9" x14ac:dyDescent="0.25">
      <c r="A152" s="10">
        <v>151</v>
      </c>
      <c r="B152" s="10">
        <v>4</v>
      </c>
      <c r="C152" s="10">
        <v>45</v>
      </c>
      <c r="D152" s="10">
        <v>-1000</v>
      </c>
      <c r="E152" s="10">
        <v>4498405.6271454096</v>
      </c>
      <c r="F152" s="10">
        <v>4498405.6271454096</v>
      </c>
      <c r="G152" s="10">
        <v>441875.34877425799</v>
      </c>
      <c r="H152" s="10">
        <v>6361706.2469645003</v>
      </c>
      <c r="I152" s="10">
        <v>0.99968644828659403</v>
      </c>
    </row>
    <row r="153" spans="1:9" x14ac:dyDescent="0.25">
      <c r="A153" s="10">
        <v>152</v>
      </c>
      <c r="B153" s="10">
        <v>4</v>
      </c>
      <c r="C153" s="10">
        <v>45</v>
      </c>
      <c r="D153" s="10">
        <v>-500</v>
      </c>
      <c r="E153" s="10">
        <v>4498758.3192977197</v>
      </c>
      <c r="F153" s="10">
        <v>4498758.3192977197</v>
      </c>
      <c r="G153" s="10">
        <v>441910.22701113002</v>
      </c>
      <c r="H153" s="10">
        <v>6362205.0289896298</v>
      </c>
      <c r="I153" s="10">
        <v>0.99984321799766496</v>
      </c>
    </row>
    <row r="154" spans="1:9" x14ac:dyDescent="0.25">
      <c r="A154" s="10">
        <v>153</v>
      </c>
      <c r="B154" s="10">
        <v>4</v>
      </c>
      <c r="C154" s="10">
        <v>45</v>
      </c>
      <c r="D154" s="10">
        <v>-100</v>
      </c>
      <c r="E154" s="10">
        <v>4499040.4730195599</v>
      </c>
      <c r="F154" s="10">
        <v>4499040.4730195599</v>
      </c>
      <c r="G154" s="10">
        <v>441938.129600627</v>
      </c>
      <c r="H154" s="10">
        <v>6362604.0546097299</v>
      </c>
      <c r="I154" s="10">
        <v>0.99996864261623097</v>
      </c>
    </row>
    <row r="155" spans="1:9" x14ac:dyDescent="0.25">
      <c r="A155" s="10">
        <v>154</v>
      </c>
      <c r="B155" s="10">
        <v>4</v>
      </c>
      <c r="C155" s="10">
        <v>45</v>
      </c>
      <c r="D155" s="10">
        <v>100</v>
      </c>
      <c r="E155" s="10">
        <v>4499181.5498804804</v>
      </c>
      <c r="F155" s="10">
        <v>4499181.5498804804</v>
      </c>
      <c r="G155" s="10">
        <v>441952.08089537598</v>
      </c>
      <c r="H155" s="10">
        <v>6362803.5674197804</v>
      </c>
      <c r="I155" s="10">
        <v>1.0000313578754101</v>
      </c>
    </row>
    <row r="156" spans="1:9" x14ac:dyDescent="0.25">
      <c r="A156" s="10">
        <v>155</v>
      </c>
      <c r="B156" s="10">
        <v>4</v>
      </c>
      <c r="C156" s="10">
        <v>45</v>
      </c>
      <c r="D156" s="10">
        <v>500</v>
      </c>
      <c r="E156" s="10">
        <v>4499463.7036023196</v>
      </c>
      <c r="F156" s="10">
        <v>4499463.7036023196</v>
      </c>
      <c r="G156" s="10">
        <v>441979.98348487401</v>
      </c>
      <c r="H156" s="10">
        <v>6363202.5930398796</v>
      </c>
      <c r="I156" s="10">
        <v>1.0001567942935901</v>
      </c>
    </row>
    <row r="157" spans="1:9" x14ac:dyDescent="0.25">
      <c r="A157" s="10">
        <v>156</v>
      </c>
      <c r="B157" s="10">
        <v>4</v>
      </c>
      <c r="C157" s="10">
        <v>45</v>
      </c>
      <c r="D157" s="10">
        <v>1000</v>
      </c>
      <c r="E157" s="10">
        <v>4499816.3957546297</v>
      </c>
      <c r="F157" s="10">
        <v>4499816.3957546297</v>
      </c>
      <c r="G157" s="10">
        <v>442014.86172174598</v>
      </c>
      <c r="H157" s="10">
        <v>6363701.3750650203</v>
      </c>
      <c r="I157" s="10">
        <v>1.0003136008784601</v>
      </c>
    </row>
    <row r="158" spans="1:9" x14ac:dyDescent="0.25">
      <c r="A158" s="10">
        <v>157</v>
      </c>
      <c r="B158" s="10">
        <v>4</v>
      </c>
      <c r="C158" s="10">
        <v>45</v>
      </c>
      <c r="D158" s="10">
        <v>10000</v>
      </c>
      <c r="E158" s="10">
        <v>4506164.8544960897</v>
      </c>
      <c r="F158" s="10">
        <v>4506164.8544960897</v>
      </c>
      <c r="G158" s="10">
        <v>442642.669985443</v>
      </c>
      <c r="H158" s="10">
        <v>6372679.45151735</v>
      </c>
      <c r="I158" s="10">
        <v>1.0031382212122</v>
      </c>
    </row>
    <row r="159" spans="1:9" x14ac:dyDescent="0.25">
      <c r="A159" s="10">
        <v>158</v>
      </c>
      <c r="B159" s="10">
        <v>4</v>
      </c>
      <c r="C159" s="10">
        <v>45</v>
      </c>
      <c r="D159" s="10">
        <v>50000</v>
      </c>
      <c r="E159" s="10">
        <v>4534380.2266803496</v>
      </c>
      <c r="F159" s="10">
        <v>4534380.2266803496</v>
      </c>
      <c r="G159" s="10">
        <v>445432.92893520801</v>
      </c>
      <c r="H159" s="10">
        <v>6412582.01352775</v>
      </c>
      <c r="I159" s="10">
        <v>1.01574027111847</v>
      </c>
    </row>
    <row r="160" spans="1:9" x14ac:dyDescent="0.25">
      <c r="A160" s="10">
        <v>159</v>
      </c>
      <c r="B160" s="10">
        <v>4</v>
      </c>
      <c r="C160" s="10">
        <v>45</v>
      </c>
      <c r="D160" s="10">
        <v>100000</v>
      </c>
      <c r="E160" s="10">
        <v>4569649.4419106897</v>
      </c>
      <c r="F160" s="10">
        <v>4569649.4419106804</v>
      </c>
      <c r="G160" s="10">
        <v>448920.75262241397</v>
      </c>
      <c r="H160" s="10">
        <v>6462460.2160407398</v>
      </c>
      <c r="I160" s="10">
        <v>1.03160345488052</v>
      </c>
    </row>
    <row r="161" spans="1:9" x14ac:dyDescent="0.25">
      <c r="A161" s="10">
        <v>160</v>
      </c>
      <c r="B161" s="10">
        <v>4</v>
      </c>
      <c r="C161" s="10">
        <v>45</v>
      </c>
      <c r="D161" s="10">
        <v>200000</v>
      </c>
      <c r="E161" s="10">
        <v>4640187.8723713504</v>
      </c>
      <c r="F161" s="10">
        <v>4640187.8723713504</v>
      </c>
      <c r="G161" s="10">
        <v>455896.39999682701</v>
      </c>
      <c r="H161" s="10">
        <v>6562216.6210667202</v>
      </c>
      <c r="I161" s="10">
        <v>1.06369856033531</v>
      </c>
    </row>
    <row r="162" spans="1:9" x14ac:dyDescent="0.25">
      <c r="A162" s="10">
        <v>161</v>
      </c>
      <c r="B162" s="10">
        <v>4</v>
      </c>
      <c r="C162" s="10">
        <v>45</v>
      </c>
      <c r="D162" s="10">
        <v>300000</v>
      </c>
      <c r="E162" s="10">
        <v>4710726.3028320102</v>
      </c>
      <c r="F162" s="10">
        <v>4710726.3028320102</v>
      </c>
      <c r="G162" s="10">
        <v>462872.04737123899</v>
      </c>
      <c r="H162" s="10">
        <v>6661973.0260926997</v>
      </c>
      <c r="I162" s="10">
        <v>1.09628531636436</v>
      </c>
    </row>
    <row r="163" spans="1:9" x14ac:dyDescent="0.25">
      <c r="A163" s="10">
        <v>162</v>
      </c>
      <c r="B163" s="10">
        <v>4</v>
      </c>
      <c r="C163" s="10">
        <v>45</v>
      </c>
      <c r="D163" s="10">
        <v>400000</v>
      </c>
      <c r="E163" s="10">
        <v>4781264.7332926802</v>
      </c>
      <c r="F163" s="10">
        <v>4781264.7332926802</v>
      </c>
      <c r="G163" s="10">
        <v>469847.69474565203</v>
      </c>
      <c r="H163" s="10">
        <v>6761729.4311186802</v>
      </c>
      <c r="I163" s="10">
        <v>1.1293637229676901</v>
      </c>
    </row>
    <row r="164" spans="1:9" x14ac:dyDescent="0.25">
      <c r="A164" s="10">
        <v>163</v>
      </c>
      <c r="B164" s="10">
        <v>4</v>
      </c>
      <c r="C164" s="10">
        <v>45</v>
      </c>
      <c r="D164" s="10">
        <v>500000</v>
      </c>
      <c r="E164" s="10">
        <v>4851803.16375334</v>
      </c>
      <c r="F164" s="10">
        <v>4851803.16375334</v>
      </c>
      <c r="G164" s="10">
        <v>476823.34212006402</v>
      </c>
      <c r="H164" s="10">
        <v>6861485.8361446699</v>
      </c>
      <c r="I164" s="10">
        <v>1.1629337801452799</v>
      </c>
    </row>
    <row r="165" spans="1:9" x14ac:dyDescent="0.25">
      <c r="A165" s="10">
        <v>164</v>
      </c>
      <c r="B165" s="10">
        <v>4</v>
      </c>
      <c r="C165" s="10">
        <v>45</v>
      </c>
      <c r="D165" s="10">
        <v>750000</v>
      </c>
      <c r="E165" s="10">
        <v>5028149.2399049997</v>
      </c>
      <c r="F165" s="10">
        <v>5028149.2399049997</v>
      </c>
      <c r="G165" s="10">
        <v>494262.46055609599</v>
      </c>
      <c r="H165" s="10">
        <v>7110876.8487096196</v>
      </c>
      <c r="I165" s="10">
        <v>1.2490098943516901</v>
      </c>
    </row>
    <row r="166" spans="1:9" x14ac:dyDescent="0.25">
      <c r="A166" s="10">
        <v>165</v>
      </c>
      <c r="B166" s="10">
        <v>4</v>
      </c>
      <c r="C166" s="10">
        <v>45</v>
      </c>
      <c r="D166" s="10">
        <v>1000000</v>
      </c>
      <c r="E166" s="10">
        <v>5204495.3160566604</v>
      </c>
      <c r="F166" s="10">
        <v>5204495.3160566604</v>
      </c>
      <c r="G166" s="10">
        <v>511701.57899212698</v>
      </c>
      <c r="H166" s="10">
        <v>7360267.8612745795</v>
      </c>
      <c r="I166" s="10">
        <v>1.33815882464727</v>
      </c>
    </row>
    <row r="167" spans="1:9" x14ac:dyDescent="0.25">
      <c r="A167" s="10">
        <v>166</v>
      </c>
      <c r="B167" s="10">
        <v>4</v>
      </c>
      <c r="C167" s="10">
        <v>45</v>
      </c>
      <c r="D167" s="10">
        <v>2500000</v>
      </c>
      <c r="E167" s="10">
        <v>6262571.7729666196</v>
      </c>
      <c r="F167" s="10">
        <v>6262571.7729666196</v>
      </c>
      <c r="G167" s="10">
        <v>616336.28960831498</v>
      </c>
      <c r="H167" s="10">
        <v>8856613.9366643094</v>
      </c>
      <c r="I167" s="10">
        <v>1.9375815442934601</v>
      </c>
    </row>
    <row r="168" spans="1:9" x14ac:dyDescent="0.25">
      <c r="A168" s="10">
        <v>167</v>
      </c>
      <c r="B168" s="10">
        <v>4</v>
      </c>
      <c r="C168" s="10">
        <v>45</v>
      </c>
      <c r="D168" s="10">
        <v>5000000</v>
      </c>
      <c r="E168" s="10">
        <v>8026032.5344832204</v>
      </c>
      <c r="F168" s="10">
        <v>8026032.5344832204</v>
      </c>
      <c r="G168" s="10">
        <v>790727.47396862798</v>
      </c>
      <c r="H168" s="10">
        <v>11350524.062313801</v>
      </c>
      <c r="I168" s="10">
        <v>3.1824446975044798</v>
      </c>
    </row>
    <row r="169" spans="1:9" x14ac:dyDescent="0.25">
      <c r="A169" s="10">
        <v>168</v>
      </c>
      <c r="B169" s="10">
        <v>4</v>
      </c>
      <c r="C169" s="10">
        <v>45</v>
      </c>
      <c r="D169" s="10">
        <v>6000000</v>
      </c>
      <c r="E169" s="10">
        <v>8731416.8390898593</v>
      </c>
      <c r="F169" s="10">
        <v>8731416.8390898593</v>
      </c>
      <c r="G169" s="10">
        <v>860483.94771275402</v>
      </c>
      <c r="H169" s="10">
        <v>12348088.1125737</v>
      </c>
      <c r="I169" s="10">
        <v>3.7664288092858</v>
      </c>
    </row>
    <row r="170" spans="1:9" x14ac:dyDescent="0.25">
      <c r="A170" s="10">
        <v>169</v>
      </c>
      <c r="B170" s="10">
        <v>4</v>
      </c>
      <c r="C170" s="10">
        <v>45</v>
      </c>
      <c r="D170" s="10">
        <v>7000000</v>
      </c>
      <c r="E170" s="10">
        <v>9436801.1436965</v>
      </c>
      <c r="F170" s="10">
        <v>9436801.1436965</v>
      </c>
      <c r="G170" s="10">
        <v>930240.421456879</v>
      </c>
      <c r="H170" s="10">
        <v>13345652.162833501</v>
      </c>
      <c r="I170" s="10">
        <v>4.3995779784939302</v>
      </c>
    </row>
    <row r="171" spans="1:9" x14ac:dyDescent="0.25">
      <c r="A171" s="10">
        <v>170</v>
      </c>
      <c r="B171" s="10">
        <v>4</v>
      </c>
      <c r="C171" s="10">
        <v>45</v>
      </c>
      <c r="D171" s="10">
        <v>8000000</v>
      </c>
      <c r="E171" s="10">
        <v>10142185.4483031</v>
      </c>
      <c r="F171" s="10">
        <v>10142185.4483031</v>
      </c>
      <c r="G171" s="10">
        <v>999996.89520100399</v>
      </c>
      <c r="H171" s="10">
        <v>14343216.213093299</v>
      </c>
      <c r="I171" s="10">
        <v>5.0818922051288702</v>
      </c>
    </row>
    <row r="172" spans="1:9" x14ac:dyDescent="0.25">
      <c r="A172" s="10">
        <v>171</v>
      </c>
      <c r="B172" s="10">
        <v>4</v>
      </c>
      <c r="C172" s="10">
        <v>45</v>
      </c>
      <c r="D172" s="10">
        <v>9000000</v>
      </c>
      <c r="E172" s="10">
        <v>10847569.752909699</v>
      </c>
      <c r="F172" s="10">
        <v>10847569.752909699</v>
      </c>
      <c r="G172" s="10">
        <v>1069753.3689451199</v>
      </c>
      <c r="H172" s="10">
        <v>15340780.2633531</v>
      </c>
      <c r="I172" s="10">
        <v>5.8133714891906196</v>
      </c>
    </row>
    <row r="173" spans="1:9" x14ac:dyDescent="0.25">
      <c r="A173" s="10">
        <v>172</v>
      </c>
      <c r="B173" s="10">
        <v>4</v>
      </c>
      <c r="C173" s="10">
        <v>45</v>
      </c>
      <c r="D173" s="10">
        <v>10000000</v>
      </c>
      <c r="E173" s="10">
        <v>11552954.0575164</v>
      </c>
      <c r="F173" s="10">
        <v>11552954.0575164</v>
      </c>
      <c r="G173" s="10">
        <v>1139509.8426892499</v>
      </c>
      <c r="H173" s="10">
        <v>16338344.313612999</v>
      </c>
      <c r="I173" s="10">
        <v>6.5940158306791803</v>
      </c>
    </row>
    <row r="174" spans="1:9" x14ac:dyDescent="0.25">
      <c r="A174" s="10">
        <v>173</v>
      </c>
      <c r="B174" s="10">
        <v>4</v>
      </c>
      <c r="C174" s="10">
        <v>45</v>
      </c>
      <c r="D174" s="10">
        <v>15000000</v>
      </c>
      <c r="E174" s="10">
        <v>15079875.5805496</v>
      </c>
      <c r="F174" s="10">
        <v>15079875.5805496</v>
      </c>
      <c r="G174" s="10">
        <v>1488292.2114098801</v>
      </c>
      <c r="H174" s="10">
        <v>21326164.564912099</v>
      </c>
      <c r="I174" s="10">
        <v>11.2347133995241</v>
      </c>
    </row>
    <row r="175" spans="1:9" x14ac:dyDescent="0.25">
      <c r="A175" s="10">
        <v>174</v>
      </c>
      <c r="B175" s="10">
        <v>4</v>
      </c>
      <c r="C175" s="10">
        <v>45</v>
      </c>
      <c r="D175" s="10">
        <v>20000000</v>
      </c>
      <c r="E175" s="10">
        <v>18606797.103582799</v>
      </c>
      <c r="F175" s="10">
        <v>18606797.103582799</v>
      </c>
      <c r="G175" s="10">
        <v>1837074.5801305</v>
      </c>
      <c r="H175" s="10">
        <v>26313984.816211201</v>
      </c>
      <c r="I175" s="10">
        <v>17.104537404039199</v>
      </c>
    </row>
    <row r="176" spans="1:9" x14ac:dyDescent="0.25">
      <c r="A176" s="10">
        <v>175</v>
      </c>
      <c r="B176" s="10">
        <v>4</v>
      </c>
      <c r="C176" s="10">
        <v>45</v>
      </c>
      <c r="D176" s="10">
        <v>25000000</v>
      </c>
      <c r="E176" s="10">
        <v>22133718.626616001</v>
      </c>
      <c r="F176" s="10">
        <v>22133718.626616001</v>
      </c>
      <c r="G176" s="10">
        <v>2185856.94885113</v>
      </c>
      <c r="H176" s="10">
        <v>31301805.067510299</v>
      </c>
      <c r="I176" s="10">
        <v>24.2034878442246</v>
      </c>
    </row>
    <row r="177" spans="1:9" x14ac:dyDescent="0.25">
      <c r="A177" s="10">
        <v>176</v>
      </c>
      <c r="B177" s="10">
        <v>4</v>
      </c>
      <c r="C177" s="10">
        <v>45</v>
      </c>
      <c r="D177" s="10">
        <v>30000000</v>
      </c>
      <c r="E177" s="10">
        <v>25660640.149649199</v>
      </c>
      <c r="F177" s="10">
        <v>25660640.149649199</v>
      </c>
      <c r="G177" s="10">
        <v>2534639.3175717602</v>
      </c>
      <c r="H177" s="10">
        <v>36289625.318809398</v>
      </c>
      <c r="I177" s="10">
        <v>32.531564720080198</v>
      </c>
    </row>
    <row r="178" spans="1:9" x14ac:dyDescent="0.25">
      <c r="A178" s="10">
        <v>177</v>
      </c>
      <c r="B178" s="10">
        <v>4</v>
      </c>
      <c r="C178" s="10">
        <v>45</v>
      </c>
      <c r="D178" s="10">
        <v>35000000</v>
      </c>
      <c r="E178" s="10">
        <v>29187561.672682401</v>
      </c>
      <c r="F178" s="10">
        <v>29187561.672682401</v>
      </c>
      <c r="G178" s="10">
        <v>2883421.6862923801</v>
      </c>
      <c r="H178" s="10">
        <v>41277445.5701086</v>
      </c>
      <c r="I178" s="10">
        <v>42.088768031606001</v>
      </c>
    </row>
    <row r="179" spans="1:9" x14ac:dyDescent="0.25">
      <c r="A179" s="10">
        <v>178</v>
      </c>
      <c r="B179" s="10">
        <v>4</v>
      </c>
      <c r="C179" s="10">
        <v>45</v>
      </c>
      <c r="D179" s="10">
        <v>40000000</v>
      </c>
      <c r="E179" s="10">
        <v>32714483.195715599</v>
      </c>
      <c r="F179" s="10">
        <v>32714483.195715599</v>
      </c>
      <c r="G179" s="10">
        <v>3232204.0550130098</v>
      </c>
      <c r="H179" s="10">
        <v>46265265.821407698</v>
      </c>
      <c r="I179" s="10">
        <v>52.875097778802001</v>
      </c>
    </row>
    <row r="180" spans="1:9" x14ac:dyDescent="0.25">
      <c r="A180" s="10">
        <v>179</v>
      </c>
      <c r="B180" s="10">
        <v>4</v>
      </c>
      <c r="C180" s="10">
        <v>45</v>
      </c>
      <c r="D180" s="10">
        <v>50000000</v>
      </c>
      <c r="E180" s="10">
        <v>39768326.241782002</v>
      </c>
      <c r="F180" s="10">
        <v>39768326.241782002</v>
      </c>
      <c r="G180" s="10">
        <v>3929768.7924542599</v>
      </c>
      <c r="H180" s="10">
        <v>56240906.324005902</v>
      </c>
      <c r="I180" s="10">
        <v>78.135136580204701</v>
      </c>
    </row>
    <row r="181" spans="1:9" x14ac:dyDescent="0.25">
      <c r="A181" s="10">
        <v>180</v>
      </c>
      <c r="B181" s="10">
        <v>4</v>
      </c>
      <c r="C181" s="10">
        <v>45</v>
      </c>
      <c r="D181" s="10">
        <v>75000000</v>
      </c>
      <c r="E181" s="10">
        <v>57402933.856947899</v>
      </c>
      <c r="F181" s="10">
        <v>57402933.856947899</v>
      </c>
      <c r="G181" s="10">
        <v>5673680.6360573899</v>
      </c>
      <c r="H181" s="10">
        <v>81180007.580501497</v>
      </c>
      <c r="I181" s="10">
        <v>162.79494620794</v>
      </c>
    </row>
    <row r="182" spans="1:9" x14ac:dyDescent="0.25">
      <c r="A182" s="10">
        <v>181</v>
      </c>
      <c r="B182" s="10">
        <v>4</v>
      </c>
      <c r="C182" s="10">
        <v>45</v>
      </c>
      <c r="D182" s="10">
        <v>100000000</v>
      </c>
      <c r="E182" s="10">
        <v>75037541.472113907</v>
      </c>
      <c r="F182" s="10">
        <v>75037541.472113907</v>
      </c>
      <c r="G182" s="10">
        <v>7417592.4796605296</v>
      </c>
      <c r="H182" s="10">
        <v>106119108.836997</v>
      </c>
      <c r="I182" s="10">
        <v>278.18291672743101</v>
      </c>
    </row>
    <row r="183" spans="1:9" x14ac:dyDescent="0.25">
      <c r="A183" s="10">
        <v>182</v>
      </c>
      <c r="B183" s="10">
        <v>4</v>
      </c>
      <c r="C183" s="10">
        <v>45</v>
      </c>
      <c r="D183" s="10">
        <v>200000000</v>
      </c>
      <c r="E183" s="10">
        <v>145575971.93277699</v>
      </c>
      <c r="F183" s="10">
        <v>145575971.93277699</v>
      </c>
      <c r="G183" s="10">
        <v>14393239.854072999</v>
      </c>
      <c r="H183" s="10">
        <v>205875513.86297899</v>
      </c>
      <c r="I183" s="10">
        <v>1047.0164077229499</v>
      </c>
    </row>
    <row r="184" spans="1:9" x14ac:dyDescent="0.25">
      <c r="A184" s="10">
        <v>183</v>
      </c>
      <c r="B184" s="10">
        <v>4</v>
      </c>
      <c r="C184" s="10">
        <v>45</v>
      </c>
      <c r="D184" s="10">
        <v>300000000</v>
      </c>
      <c r="E184" s="10">
        <v>216114402.39344099</v>
      </c>
      <c r="F184" s="10">
        <v>216114402.39344099</v>
      </c>
      <c r="G184" s="10">
        <v>21368887.228485499</v>
      </c>
      <c r="H184" s="10">
        <v>305631918.88896197</v>
      </c>
      <c r="I184" s="10">
        <v>2307.50047298656</v>
      </c>
    </row>
    <row r="185" spans="1:9" x14ac:dyDescent="0.25">
      <c r="A185" s="10">
        <v>184</v>
      </c>
      <c r="B185" s="10">
        <v>4</v>
      </c>
      <c r="C185" s="10">
        <v>45</v>
      </c>
      <c r="D185" s="10">
        <v>350000000</v>
      </c>
      <c r="E185" s="10">
        <v>251383617.62377301</v>
      </c>
      <c r="F185" s="10">
        <v>251383617.62377301</v>
      </c>
      <c r="G185" s="10">
        <v>24856710.9156918</v>
      </c>
      <c r="H185" s="10">
        <v>355510121.40195298</v>
      </c>
      <c r="I185" s="10">
        <v>3122.11147096889</v>
      </c>
    </row>
    <row r="186" spans="1:9" x14ac:dyDescent="0.25">
      <c r="A186" s="10">
        <v>185</v>
      </c>
      <c r="B186" s="10">
        <v>4</v>
      </c>
      <c r="C186" s="10">
        <v>45</v>
      </c>
      <c r="D186" s="10">
        <v>400000000</v>
      </c>
      <c r="E186" s="10">
        <v>286652832.854105</v>
      </c>
      <c r="F186" s="10">
        <v>286652832.854105</v>
      </c>
      <c r="G186" s="10">
        <v>28344534.602898099</v>
      </c>
      <c r="H186" s="10">
        <v>405388323.91494399</v>
      </c>
      <c r="I186" s="10">
        <v>4059.63511251825</v>
      </c>
    </row>
    <row r="187" spans="1:9" x14ac:dyDescent="0.25">
      <c r="A187" s="10">
        <v>186</v>
      </c>
      <c r="B187" s="10">
        <v>4</v>
      </c>
      <c r="C187" s="10">
        <v>45</v>
      </c>
      <c r="D187" s="10">
        <v>500000000</v>
      </c>
      <c r="E187" s="10">
        <v>357191263.31476903</v>
      </c>
      <c r="F187" s="10">
        <v>357191263.31476903</v>
      </c>
      <c r="G187" s="10">
        <v>35320181.977310598</v>
      </c>
      <c r="H187" s="10">
        <v>505144728.94092602</v>
      </c>
      <c r="I187" s="10">
        <v>6303.4203263180398</v>
      </c>
    </row>
    <row r="188" spans="1:9" x14ac:dyDescent="0.25">
      <c r="A188" s="10">
        <v>187</v>
      </c>
      <c r="B188" s="10">
        <v>4</v>
      </c>
      <c r="C188" s="10">
        <v>45</v>
      </c>
      <c r="D188" s="10">
        <v>750000000</v>
      </c>
      <c r="E188" s="10">
        <v>533537339.466429</v>
      </c>
      <c r="F188" s="10">
        <v>533537339.466429</v>
      </c>
      <c r="G188" s="10">
        <v>52759300.413341902</v>
      </c>
      <c r="H188" s="10">
        <v>754535741.50588202</v>
      </c>
      <c r="I188" s="10">
        <v>14063.8546232403</v>
      </c>
    </row>
    <row r="189" spans="1:9" x14ac:dyDescent="0.25">
      <c r="A189" s="10">
        <v>188</v>
      </c>
      <c r="B189" s="10">
        <v>4</v>
      </c>
      <c r="C189" s="10">
        <v>45</v>
      </c>
      <c r="D189" s="10">
        <v>1000000000</v>
      </c>
      <c r="E189" s="10">
        <v>709883415.61808896</v>
      </c>
      <c r="F189" s="10">
        <v>709883415.61808896</v>
      </c>
      <c r="G189" s="10">
        <v>70198418.849373206</v>
      </c>
      <c r="H189" s="10">
        <v>1003926754.07083</v>
      </c>
      <c r="I189" s="10">
        <v>24897.1050093382</v>
      </c>
    </row>
    <row r="190" spans="1:9" x14ac:dyDescent="0.25">
      <c r="A190" s="10">
        <v>189</v>
      </c>
      <c r="B190" s="10">
        <v>5</v>
      </c>
      <c r="C190" s="10">
        <v>45</v>
      </c>
      <c r="D190" s="10">
        <v>-1000000</v>
      </c>
      <c r="E190" s="10">
        <v>3788560.13336465</v>
      </c>
      <c r="F190" s="10">
        <v>3788560.13336465</v>
      </c>
      <c r="G190" s="10">
        <v>465028.21728011098</v>
      </c>
      <c r="H190" s="10">
        <v>5357833.12247031</v>
      </c>
      <c r="I190" s="10">
        <v>0.71100381937572399</v>
      </c>
    </row>
    <row r="191" spans="1:9" x14ac:dyDescent="0.25">
      <c r="A191" s="10">
        <v>190</v>
      </c>
      <c r="B191" s="10">
        <v>5</v>
      </c>
      <c r="C191" s="10">
        <v>45</v>
      </c>
      <c r="D191" s="10">
        <v>-750000</v>
      </c>
      <c r="E191" s="10">
        <v>3964664.13996534</v>
      </c>
      <c r="F191" s="10">
        <v>3964664.13996534</v>
      </c>
      <c r="G191" s="10">
        <v>486817.152967025</v>
      </c>
      <c r="H191" s="10">
        <v>5606881.7969932398</v>
      </c>
      <c r="I191" s="10">
        <v>0.77864355559159304</v>
      </c>
    </row>
    <row r="192" spans="1:9" x14ac:dyDescent="0.25">
      <c r="A192" s="10">
        <v>191</v>
      </c>
      <c r="B192" s="10">
        <v>5</v>
      </c>
      <c r="C192" s="10">
        <v>45</v>
      </c>
      <c r="D192" s="10">
        <v>-500000</v>
      </c>
      <c r="E192" s="10">
        <v>4140768.1465660301</v>
      </c>
      <c r="F192" s="10">
        <v>4140768.1465660301</v>
      </c>
      <c r="G192" s="10">
        <v>508606.08865394001</v>
      </c>
      <c r="H192" s="10">
        <v>5855930.4715161799</v>
      </c>
      <c r="I192" s="10">
        <v>0.84935616443426198</v>
      </c>
    </row>
    <row r="193" spans="1:9" x14ac:dyDescent="0.25">
      <c r="A193" s="10">
        <v>192</v>
      </c>
      <c r="B193" s="10">
        <v>5</v>
      </c>
      <c r="C193" s="10">
        <v>45</v>
      </c>
      <c r="D193" s="10">
        <v>-400000</v>
      </c>
      <c r="E193" s="10">
        <v>4211209.7492062999</v>
      </c>
      <c r="F193" s="10">
        <v>4211209.7492062999</v>
      </c>
      <c r="G193" s="10">
        <v>517321.66292870598</v>
      </c>
      <c r="H193" s="10">
        <v>5955549.9413253497</v>
      </c>
      <c r="I193" s="10">
        <v>0.87850161230683399</v>
      </c>
    </row>
    <row r="194" spans="1:9" x14ac:dyDescent="0.25">
      <c r="A194" s="10">
        <v>193</v>
      </c>
      <c r="B194" s="10">
        <v>5</v>
      </c>
      <c r="C194" s="10">
        <v>45</v>
      </c>
      <c r="D194" s="10">
        <v>-300000</v>
      </c>
      <c r="E194" s="10">
        <v>4281651.3518465804</v>
      </c>
      <c r="F194" s="10">
        <v>4281651.3518465804</v>
      </c>
      <c r="G194" s="10">
        <v>526037.23720347194</v>
      </c>
      <c r="H194" s="10">
        <v>6055169.4111345299</v>
      </c>
      <c r="I194" s="10">
        <v>0.90813871979969296</v>
      </c>
    </row>
    <row r="195" spans="1:9" x14ac:dyDescent="0.25">
      <c r="A195" s="10">
        <v>194</v>
      </c>
      <c r="B195" s="10">
        <v>5</v>
      </c>
      <c r="C195" s="10">
        <v>45</v>
      </c>
      <c r="D195" s="10">
        <v>-200000</v>
      </c>
      <c r="E195" s="10">
        <v>4352092.9544868497</v>
      </c>
      <c r="F195" s="10">
        <v>4352092.9544868497</v>
      </c>
      <c r="G195" s="10">
        <v>534752.81147823704</v>
      </c>
      <c r="H195" s="10">
        <v>6154788.8809436997</v>
      </c>
      <c r="I195" s="10">
        <v>0.93826748691284101</v>
      </c>
    </row>
    <row r="196" spans="1:9" x14ac:dyDescent="0.25">
      <c r="A196" s="10">
        <v>195</v>
      </c>
      <c r="B196" s="10">
        <v>5</v>
      </c>
      <c r="C196" s="10">
        <v>45</v>
      </c>
      <c r="D196" s="10">
        <v>-100000</v>
      </c>
      <c r="E196" s="10">
        <v>4422534.5571271302</v>
      </c>
      <c r="F196" s="10">
        <v>4422534.5571271302</v>
      </c>
      <c r="G196" s="10">
        <v>543468.38575300295</v>
      </c>
      <c r="H196" s="10">
        <v>6254408.3507528799</v>
      </c>
      <c r="I196" s="10">
        <v>0.96888791364627602</v>
      </c>
    </row>
    <row r="197" spans="1:9" x14ac:dyDescent="0.25">
      <c r="A197" s="10">
        <v>196</v>
      </c>
      <c r="B197" s="10">
        <v>5</v>
      </c>
      <c r="C197" s="10">
        <v>45</v>
      </c>
      <c r="D197" s="10">
        <v>-50000</v>
      </c>
      <c r="E197" s="10">
        <v>4457755.3584472695</v>
      </c>
      <c r="F197" s="10">
        <v>4457755.3584472695</v>
      </c>
      <c r="G197" s="10">
        <v>547826.17289038596</v>
      </c>
      <c r="H197" s="10">
        <v>6304218.0856574597</v>
      </c>
      <c r="I197" s="10">
        <v>0.98438249937060196</v>
      </c>
    </row>
    <row r="198" spans="1:9" x14ac:dyDescent="0.25">
      <c r="A198" s="10">
        <v>197</v>
      </c>
      <c r="B198" s="10">
        <v>5</v>
      </c>
      <c r="C198" s="10">
        <v>45</v>
      </c>
      <c r="D198" s="10">
        <v>-10000</v>
      </c>
      <c r="E198" s="10">
        <v>4485931.9995033797</v>
      </c>
      <c r="F198" s="10">
        <v>4485931.9995033797</v>
      </c>
      <c r="G198" s="10">
        <v>551312.40260029305</v>
      </c>
      <c r="H198" s="10">
        <v>6344065.8735811301</v>
      </c>
      <c r="I198" s="10">
        <v>0.99686666668171398</v>
      </c>
    </row>
    <row r="199" spans="1:9" x14ac:dyDescent="0.25">
      <c r="A199" s="10">
        <v>198</v>
      </c>
      <c r="B199" s="10">
        <v>5</v>
      </c>
      <c r="C199" s="10">
        <v>45</v>
      </c>
      <c r="D199" s="10">
        <v>-1000</v>
      </c>
      <c r="E199" s="10">
        <v>4492271.7437410001</v>
      </c>
      <c r="F199" s="10">
        <v>4492271.7437410001</v>
      </c>
      <c r="G199" s="10">
        <v>552096.80428502103</v>
      </c>
      <c r="H199" s="10">
        <v>6353031.62586396</v>
      </c>
      <c r="I199" s="10">
        <v>0.999686445421342</v>
      </c>
    </row>
    <row r="200" spans="1:9" x14ac:dyDescent="0.25">
      <c r="A200" s="10">
        <v>199</v>
      </c>
      <c r="B200" s="10">
        <v>5</v>
      </c>
      <c r="C200" s="10">
        <v>45</v>
      </c>
      <c r="D200" s="10">
        <v>-500</v>
      </c>
      <c r="E200" s="10">
        <v>4492623.9517542003</v>
      </c>
      <c r="F200" s="10">
        <v>4492623.9517542003</v>
      </c>
      <c r="G200" s="10">
        <v>552140.382156395</v>
      </c>
      <c r="H200" s="10">
        <v>6353529.7232130095</v>
      </c>
      <c r="I200" s="10">
        <v>0.99984321656492503</v>
      </c>
    </row>
    <row r="201" spans="1:9" x14ac:dyDescent="0.25">
      <c r="A201" s="10">
        <v>200</v>
      </c>
      <c r="B201" s="10">
        <v>5</v>
      </c>
      <c r="C201" s="10">
        <v>45</v>
      </c>
      <c r="D201" s="10">
        <v>-100</v>
      </c>
      <c r="E201" s="10">
        <v>4492905.7181647597</v>
      </c>
      <c r="F201" s="10">
        <v>4492905.7181647597</v>
      </c>
      <c r="G201" s="10">
        <v>552175.24445349397</v>
      </c>
      <c r="H201" s="10">
        <v>6353928.2010922404</v>
      </c>
      <c r="I201" s="10">
        <v>0.99996864232966498</v>
      </c>
    </row>
    <row r="202" spans="1:9" x14ac:dyDescent="0.25">
      <c r="A202" s="10">
        <v>201</v>
      </c>
      <c r="B202" s="10">
        <v>5</v>
      </c>
      <c r="C202" s="10">
        <v>45</v>
      </c>
      <c r="D202" s="10">
        <v>100</v>
      </c>
      <c r="E202" s="10">
        <v>4493046.6013700496</v>
      </c>
      <c r="F202" s="10">
        <v>4493046.6013700403</v>
      </c>
      <c r="G202" s="10">
        <v>552192.67560204398</v>
      </c>
      <c r="H202" s="10">
        <v>6354127.44003186</v>
      </c>
      <c r="I202" s="10">
        <v>1.00003135816199</v>
      </c>
    </row>
    <row r="203" spans="1:9" x14ac:dyDescent="0.25">
      <c r="A203" s="10">
        <v>202</v>
      </c>
      <c r="B203" s="10">
        <v>5</v>
      </c>
      <c r="C203" s="10">
        <v>45</v>
      </c>
      <c r="D203" s="10">
        <v>500</v>
      </c>
      <c r="E203" s="10">
        <v>4493328.36778061</v>
      </c>
      <c r="F203" s="10">
        <v>4493328.36778061</v>
      </c>
      <c r="G203" s="10">
        <v>552227.53789914295</v>
      </c>
      <c r="H203" s="10">
        <v>6354525.9179111002</v>
      </c>
      <c r="I203" s="10">
        <v>1.00015679572656</v>
      </c>
    </row>
    <row r="204" spans="1:9" x14ac:dyDescent="0.25">
      <c r="A204" s="10">
        <v>203</v>
      </c>
      <c r="B204" s="10">
        <v>5</v>
      </c>
      <c r="C204" s="10">
        <v>45</v>
      </c>
      <c r="D204" s="10">
        <v>1000</v>
      </c>
      <c r="E204" s="10">
        <v>4493680.5757938102</v>
      </c>
      <c r="F204" s="10">
        <v>4493680.5757938102</v>
      </c>
      <c r="G204" s="10">
        <v>552271.11577051703</v>
      </c>
      <c r="H204" s="10">
        <v>6355024.0152601404</v>
      </c>
      <c r="I204" s="10">
        <v>1.0003136037446101</v>
      </c>
    </row>
    <row r="205" spans="1:9" x14ac:dyDescent="0.25">
      <c r="A205" s="10">
        <v>204</v>
      </c>
      <c r="B205" s="10">
        <v>5</v>
      </c>
      <c r="C205" s="10">
        <v>45</v>
      </c>
      <c r="D205" s="10">
        <v>10000</v>
      </c>
      <c r="E205" s="10">
        <v>4500020.3200314296</v>
      </c>
      <c r="F205" s="10">
        <v>4500020.3200314296</v>
      </c>
      <c r="G205" s="10">
        <v>553055.51745524595</v>
      </c>
      <c r="H205" s="10">
        <v>6363989.7675429704</v>
      </c>
      <c r="I205" s="10">
        <v>1.0031382499144801</v>
      </c>
    </row>
    <row r="206" spans="1:9" x14ac:dyDescent="0.25">
      <c r="A206" s="10">
        <v>205</v>
      </c>
      <c r="B206" s="10">
        <v>5</v>
      </c>
      <c r="C206" s="10">
        <v>45</v>
      </c>
      <c r="D206" s="10">
        <v>50000</v>
      </c>
      <c r="E206" s="10">
        <v>4528196.9610875398</v>
      </c>
      <c r="F206" s="10">
        <v>4528196.9610875398</v>
      </c>
      <c r="G206" s="10">
        <v>556541.74716515199</v>
      </c>
      <c r="H206" s="10">
        <v>6403837.5554666398</v>
      </c>
      <c r="I206" s="10">
        <v>1.01574041553446</v>
      </c>
    </row>
    <row r="207" spans="1:9" x14ac:dyDescent="0.25">
      <c r="A207" s="10">
        <v>206</v>
      </c>
      <c r="B207" s="10">
        <v>5</v>
      </c>
      <c r="C207" s="10">
        <v>45</v>
      </c>
      <c r="D207" s="10">
        <v>100000</v>
      </c>
      <c r="E207" s="10">
        <v>4563417.76240768</v>
      </c>
      <c r="F207" s="10">
        <v>4563417.76240768</v>
      </c>
      <c r="G207" s="10">
        <v>560899.534302535</v>
      </c>
      <c r="H207" s="10">
        <v>6453647.2903712299</v>
      </c>
      <c r="I207" s="10">
        <v>1.0316037459740099</v>
      </c>
    </row>
    <row r="208" spans="1:9" x14ac:dyDescent="0.25">
      <c r="A208" s="10">
        <v>207</v>
      </c>
      <c r="B208" s="10">
        <v>5</v>
      </c>
      <c r="C208" s="10">
        <v>45</v>
      </c>
      <c r="D208" s="10">
        <v>200000</v>
      </c>
      <c r="E208" s="10">
        <v>4633859.3650479596</v>
      </c>
      <c r="F208" s="10">
        <v>4633859.3650479596</v>
      </c>
      <c r="G208" s="10">
        <v>569615.10857730103</v>
      </c>
      <c r="H208" s="10">
        <v>6553266.7601803998</v>
      </c>
      <c r="I208" s="10">
        <v>1.0636991515683001</v>
      </c>
    </row>
    <row r="209" spans="1:9" x14ac:dyDescent="0.25">
      <c r="A209" s="10">
        <v>208</v>
      </c>
      <c r="B209" s="10">
        <v>5</v>
      </c>
      <c r="C209" s="10">
        <v>45</v>
      </c>
      <c r="D209" s="10">
        <v>300000</v>
      </c>
      <c r="E209" s="10">
        <v>4704300.9676882299</v>
      </c>
      <c r="F209" s="10">
        <v>4704300.9676882299</v>
      </c>
      <c r="G209" s="10">
        <v>578330.68285206705</v>
      </c>
      <c r="H209" s="10">
        <v>6652886.2299895799</v>
      </c>
      <c r="I209" s="10">
        <v>1.09628621678289</v>
      </c>
    </row>
    <row r="210" spans="1:9" x14ac:dyDescent="0.25">
      <c r="A210" s="10">
        <v>209</v>
      </c>
      <c r="B210" s="10">
        <v>5</v>
      </c>
      <c r="C210" s="10">
        <v>45</v>
      </c>
      <c r="D210" s="10">
        <v>400000</v>
      </c>
      <c r="E210" s="10">
        <v>4774742.5703285104</v>
      </c>
      <c r="F210" s="10">
        <v>4774742.5703285104</v>
      </c>
      <c r="G210" s="10">
        <v>587046.25712683203</v>
      </c>
      <c r="H210" s="10">
        <v>6752505.6997987498</v>
      </c>
      <c r="I210" s="10">
        <v>1.12936494161777</v>
      </c>
    </row>
    <row r="211" spans="1:9" x14ac:dyDescent="0.25">
      <c r="A211" s="10">
        <v>210</v>
      </c>
      <c r="B211" s="10">
        <v>5</v>
      </c>
      <c r="C211" s="10">
        <v>45</v>
      </c>
      <c r="D211" s="10">
        <v>500000</v>
      </c>
      <c r="E211" s="10">
        <v>4845184.1729687797</v>
      </c>
      <c r="F211" s="10">
        <v>4845184.1729687797</v>
      </c>
      <c r="G211" s="10">
        <v>595761.83140159806</v>
      </c>
      <c r="H211" s="10">
        <v>6852125.1696079196</v>
      </c>
      <c r="I211" s="10">
        <v>1.16293532607293</v>
      </c>
    </row>
    <row r="212" spans="1:9" x14ac:dyDescent="0.25">
      <c r="A212" s="10">
        <v>211</v>
      </c>
      <c r="B212" s="10">
        <v>5</v>
      </c>
      <c r="C212" s="10">
        <v>45</v>
      </c>
      <c r="D212" s="10">
        <v>750000</v>
      </c>
      <c r="E212" s="10">
        <v>5021288.1795694698</v>
      </c>
      <c r="F212" s="10">
        <v>5021288.1795694698</v>
      </c>
      <c r="G212" s="10">
        <v>617550.76708851301</v>
      </c>
      <c r="H212" s="10">
        <v>7101173.8441308597</v>
      </c>
      <c r="I212" s="10">
        <v>1.2490122980495999</v>
      </c>
    </row>
    <row r="213" spans="1:9" x14ac:dyDescent="0.25">
      <c r="A213" s="10">
        <v>212</v>
      </c>
      <c r="B213" s="10">
        <v>5</v>
      </c>
      <c r="C213" s="10">
        <v>45</v>
      </c>
      <c r="D213" s="10">
        <v>1000000</v>
      </c>
      <c r="E213" s="10">
        <v>5197392.1861701598</v>
      </c>
      <c r="F213" s="10">
        <v>5197392.1861701598</v>
      </c>
      <c r="G213" s="10">
        <v>639339.70277542702</v>
      </c>
      <c r="H213" s="10">
        <v>7350222.5186537998</v>
      </c>
      <c r="I213" s="10">
        <v>1.3381621426530601</v>
      </c>
    </row>
    <row r="214" spans="1:9" x14ac:dyDescent="0.25">
      <c r="A214" s="10">
        <v>213</v>
      </c>
      <c r="B214" s="10">
        <v>5</v>
      </c>
      <c r="C214" s="10">
        <v>45</v>
      </c>
      <c r="D214" s="10">
        <v>2500000</v>
      </c>
      <c r="E214" s="10">
        <v>6254016.2257743003</v>
      </c>
      <c r="F214" s="10">
        <v>6254016.2257743003</v>
      </c>
      <c r="G214" s="10">
        <v>770073.31689691497</v>
      </c>
      <c r="H214" s="10">
        <v>8844514.5657914206</v>
      </c>
      <c r="I214" s="10">
        <v>1.93759153543665</v>
      </c>
    </row>
    <row r="215" spans="1:9" x14ac:dyDescent="0.25">
      <c r="A215" s="10">
        <v>214</v>
      </c>
      <c r="B215" s="10">
        <v>5</v>
      </c>
      <c r="C215" s="10">
        <v>45</v>
      </c>
      <c r="D215" s="10">
        <v>5000000</v>
      </c>
      <c r="E215" s="10">
        <v>8015056.2917812001</v>
      </c>
      <c r="F215" s="10">
        <v>8015056.2917812001</v>
      </c>
      <c r="G215" s="10">
        <v>987962.67376606003</v>
      </c>
      <c r="H215" s="10">
        <v>11335001.3110207</v>
      </c>
      <c r="I215" s="10">
        <v>3.1824703335532698</v>
      </c>
    </row>
    <row r="216" spans="1:9" x14ac:dyDescent="0.25">
      <c r="A216" s="10">
        <v>215</v>
      </c>
      <c r="B216" s="10">
        <v>5</v>
      </c>
      <c r="C216" s="10">
        <v>45</v>
      </c>
      <c r="D216" s="10">
        <v>6000000</v>
      </c>
      <c r="E216" s="10">
        <v>8719472.3181839604</v>
      </c>
      <c r="F216" s="10">
        <v>8719472.3181839604</v>
      </c>
      <c r="G216" s="10">
        <v>1075118.41651371</v>
      </c>
      <c r="H216" s="10">
        <v>12331196.0091125</v>
      </c>
      <c r="I216" s="10">
        <v>3.7664622863503099</v>
      </c>
    </row>
    <row r="217" spans="1:9" x14ac:dyDescent="0.25">
      <c r="A217" s="10">
        <v>216</v>
      </c>
      <c r="B217" s="10">
        <v>5</v>
      </c>
      <c r="C217" s="10">
        <v>45</v>
      </c>
      <c r="D217" s="10">
        <v>7000000</v>
      </c>
      <c r="E217" s="10">
        <v>9423888.3445867207</v>
      </c>
      <c r="F217" s="10">
        <v>9423888.3445867095</v>
      </c>
      <c r="G217" s="10">
        <v>1162274.1592613701</v>
      </c>
      <c r="H217" s="10">
        <v>13327390.7072042</v>
      </c>
      <c r="I217" s="10">
        <v>4.3996202011761403</v>
      </c>
    </row>
    <row r="218" spans="1:9" x14ac:dyDescent="0.25">
      <c r="A218" s="10">
        <v>217</v>
      </c>
      <c r="B218" s="10">
        <v>5</v>
      </c>
      <c r="C218" s="10">
        <v>45</v>
      </c>
      <c r="D218" s="10">
        <v>8000000</v>
      </c>
      <c r="E218" s="10">
        <v>10128304.370989401</v>
      </c>
      <c r="F218" s="10">
        <v>10128304.370989401</v>
      </c>
      <c r="G218" s="10">
        <v>1249429.9020090301</v>
      </c>
      <c r="H218" s="10">
        <v>14323585.405296</v>
      </c>
      <c r="I218" s="10">
        <v>5.0819440780307596</v>
      </c>
    </row>
    <row r="219" spans="1:9" x14ac:dyDescent="0.25">
      <c r="A219" s="10">
        <v>218</v>
      </c>
      <c r="B219" s="10">
        <v>5</v>
      </c>
      <c r="C219" s="10">
        <v>45</v>
      </c>
      <c r="D219" s="10">
        <v>9000000</v>
      </c>
      <c r="E219" s="10">
        <v>10832720.3973922</v>
      </c>
      <c r="F219" s="10">
        <v>10832720.3973922</v>
      </c>
      <c r="G219" s="10">
        <v>1336585.6447566899</v>
      </c>
      <c r="H219" s="10">
        <v>15319780.1033877</v>
      </c>
      <c r="I219" s="10">
        <v>5.81343391691418</v>
      </c>
    </row>
    <row r="220" spans="1:9" x14ac:dyDescent="0.25">
      <c r="A220" s="10">
        <v>219</v>
      </c>
      <c r="B220" s="10">
        <v>5</v>
      </c>
      <c r="C220" s="10">
        <v>45</v>
      </c>
      <c r="D220" s="10">
        <v>10000000</v>
      </c>
      <c r="E220" s="10">
        <v>11537136.423794899</v>
      </c>
      <c r="F220" s="10">
        <v>11537136.423794899</v>
      </c>
      <c r="G220" s="10">
        <v>1423741.3875043499</v>
      </c>
      <c r="H220" s="10">
        <v>16315974.8014795</v>
      </c>
      <c r="I220" s="10">
        <v>6.5940897178263898</v>
      </c>
    </row>
    <row r="221" spans="1:9" x14ac:dyDescent="0.25">
      <c r="A221" s="10">
        <v>220</v>
      </c>
      <c r="B221" s="10">
        <v>5</v>
      </c>
      <c r="C221" s="10">
        <v>45</v>
      </c>
      <c r="D221" s="10">
        <v>15000000</v>
      </c>
      <c r="E221" s="10">
        <v>15059216.555808701</v>
      </c>
      <c r="F221" s="10">
        <v>15059216.555808701</v>
      </c>
      <c r="G221" s="10">
        <v>1859520.1012426401</v>
      </c>
      <c r="H221" s="10">
        <v>21296948.291938201</v>
      </c>
      <c r="I221" s="10">
        <v>11.234858152819299</v>
      </c>
    </row>
    <row r="222" spans="1:9" x14ac:dyDescent="0.25">
      <c r="A222" s="10">
        <v>221</v>
      </c>
      <c r="B222" s="10">
        <v>5</v>
      </c>
      <c r="C222" s="10">
        <v>45</v>
      </c>
      <c r="D222" s="10">
        <v>20000000</v>
      </c>
      <c r="E222" s="10">
        <v>18581296.687822498</v>
      </c>
      <c r="F222" s="10">
        <v>18581296.687822498</v>
      </c>
      <c r="G222" s="10">
        <v>2295298.8149809302</v>
      </c>
      <c r="H222" s="10">
        <v>26277921.782396901</v>
      </c>
      <c r="I222" s="10">
        <v>17.1047756385321</v>
      </c>
    </row>
    <row r="223" spans="1:9" x14ac:dyDescent="0.25">
      <c r="A223" s="10">
        <v>222</v>
      </c>
      <c r="B223" s="10">
        <v>5</v>
      </c>
      <c r="C223" s="10">
        <v>45</v>
      </c>
      <c r="D223" s="10">
        <v>25000000</v>
      </c>
      <c r="E223" s="10">
        <v>22103376.8198363</v>
      </c>
      <c r="F223" s="10">
        <v>22103376.8198363</v>
      </c>
      <c r="G223" s="10">
        <v>2731077.5287192198</v>
      </c>
      <c r="H223" s="10">
        <v>31258895.272855598</v>
      </c>
      <c r="I223" s="10">
        <v>24.203842174964699</v>
      </c>
    </row>
    <row r="224" spans="1:9" x14ac:dyDescent="0.25">
      <c r="A224" s="10">
        <v>223</v>
      </c>
      <c r="B224" s="10">
        <v>5</v>
      </c>
      <c r="C224" s="10">
        <v>45</v>
      </c>
      <c r="D224" s="10">
        <v>30000000</v>
      </c>
      <c r="E224" s="10">
        <v>25625456.951850101</v>
      </c>
      <c r="F224" s="10">
        <v>25625456.951850101</v>
      </c>
      <c r="G224" s="10">
        <v>3166856.24245751</v>
      </c>
      <c r="H224" s="10">
        <v>36239868.763314404</v>
      </c>
      <c r="I224" s="10">
        <v>32.532057762117198</v>
      </c>
    </row>
    <row r="225" spans="1:9" x14ac:dyDescent="0.25">
      <c r="A225" s="10">
        <v>224</v>
      </c>
      <c r="B225" s="10">
        <v>5</v>
      </c>
      <c r="C225" s="10">
        <v>45</v>
      </c>
      <c r="D225" s="10">
        <v>35000000</v>
      </c>
      <c r="E225" s="10">
        <v>29147537.083863899</v>
      </c>
      <c r="F225" s="10">
        <v>29147537.083863899</v>
      </c>
      <c r="G225" s="10">
        <v>3602634.9561958001</v>
      </c>
      <c r="H225" s="10">
        <v>41220842.253773101</v>
      </c>
      <c r="I225" s="10">
        <v>42.089422399989402</v>
      </c>
    </row>
    <row r="226" spans="1:9" x14ac:dyDescent="0.25">
      <c r="A226" s="10">
        <v>225</v>
      </c>
      <c r="B226" s="10">
        <v>5</v>
      </c>
      <c r="C226" s="10">
        <v>45</v>
      </c>
      <c r="D226" s="10">
        <v>40000000</v>
      </c>
      <c r="E226" s="10">
        <v>32669617.215877701</v>
      </c>
      <c r="F226" s="10">
        <v>32669617.215877701</v>
      </c>
      <c r="G226" s="10">
        <v>4038413.6699340902</v>
      </c>
      <c r="H226" s="10">
        <v>46201815.744231798</v>
      </c>
      <c r="I226" s="10">
        <v>52.875936088581597</v>
      </c>
    </row>
    <row r="227" spans="1:9" x14ac:dyDescent="0.25">
      <c r="A227" s="10">
        <v>226</v>
      </c>
      <c r="B227" s="10">
        <v>5</v>
      </c>
      <c r="C227" s="10">
        <v>45</v>
      </c>
      <c r="D227" s="10">
        <v>50000000</v>
      </c>
      <c r="E227" s="10">
        <v>39713777.4799053</v>
      </c>
      <c r="F227" s="10">
        <v>39713777.4799053</v>
      </c>
      <c r="G227" s="10">
        <v>4909971.0974106696</v>
      </c>
      <c r="H227" s="10">
        <v>56163762.725149304</v>
      </c>
      <c r="I227" s="10">
        <v>78.136410617925307</v>
      </c>
    </row>
    <row r="228" spans="1:9" x14ac:dyDescent="0.25">
      <c r="A228" s="10">
        <v>227</v>
      </c>
      <c r="B228" s="10">
        <v>5</v>
      </c>
      <c r="C228" s="10">
        <v>45</v>
      </c>
      <c r="D228" s="10">
        <v>75000000</v>
      </c>
      <c r="E228" s="10">
        <v>57324178.139974304</v>
      </c>
      <c r="F228" s="10">
        <v>57324178.139974304</v>
      </c>
      <c r="G228" s="10">
        <v>7088864.66610213</v>
      </c>
      <c r="H228" s="10">
        <v>81068630.177442893</v>
      </c>
      <c r="I228" s="10">
        <v>162.79770532888099</v>
      </c>
    </row>
    <row r="229" spans="1:9" x14ac:dyDescent="0.25">
      <c r="A229" s="10">
        <v>228</v>
      </c>
      <c r="B229" s="10">
        <v>5</v>
      </c>
      <c r="C229" s="10">
        <v>45</v>
      </c>
      <c r="D229" s="10">
        <v>100000000</v>
      </c>
      <c r="E229" s="10">
        <v>74934578.800043195</v>
      </c>
      <c r="F229" s="10">
        <v>74934578.800043195</v>
      </c>
      <c r="G229" s="10">
        <v>9267758.2347935792</v>
      </c>
      <c r="H229" s="10">
        <v>105973497.62973601</v>
      </c>
      <c r="I229" s="10">
        <v>278.187726307834</v>
      </c>
    </row>
    <row r="230" spans="1:9" x14ac:dyDescent="0.25">
      <c r="A230" s="10">
        <v>229</v>
      </c>
      <c r="B230" s="10">
        <v>5</v>
      </c>
      <c r="C230" s="10">
        <v>45</v>
      </c>
      <c r="D230" s="10">
        <v>200000000</v>
      </c>
      <c r="E230" s="10">
        <v>145376181.440319</v>
      </c>
      <c r="F230" s="10">
        <v>145376181.440319</v>
      </c>
      <c r="G230" s="10">
        <v>17983332.5095594</v>
      </c>
      <c r="H230" s="10">
        <v>205592967.43891099</v>
      </c>
      <c r="I230" s="10">
        <v>1047.0350729035999</v>
      </c>
    </row>
    <row r="231" spans="1:9" x14ac:dyDescent="0.25">
      <c r="A231" s="10">
        <v>230</v>
      </c>
      <c r="B231" s="10">
        <v>5</v>
      </c>
      <c r="C231" s="10">
        <v>45</v>
      </c>
      <c r="D231" s="10">
        <v>300000000</v>
      </c>
      <c r="E231" s="10">
        <v>215817784.08059499</v>
      </c>
      <c r="F231" s="10">
        <v>215817784.08059499</v>
      </c>
      <c r="G231" s="10">
        <v>26698906.784325201</v>
      </c>
      <c r="H231" s="10">
        <v>305212437.24808502</v>
      </c>
      <c r="I231" s="10">
        <v>2307.5420397872999</v>
      </c>
    </row>
    <row r="232" spans="1:9" x14ac:dyDescent="0.25">
      <c r="A232" s="10">
        <v>231</v>
      </c>
      <c r="B232" s="10">
        <v>5</v>
      </c>
      <c r="C232" s="10">
        <v>45</v>
      </c>
      <c r="D232" s="10">
        <v>350000000</v>
      </c>
      <c r="E232" s="10">
        <v>251038585.40073201</v>
      </c>
      <c r="F232" s="10">
        <v>251038585.40073201</v>
      </c>
      <c r="G232" s="10">
        <v>31056693.9217081</v>
      </c>
      <c r="H232" s="10">
        <v>355022172.15267301</v>
      </c>
      <c r="I232" s="10">
        <v>3122.1678808371298</v>
      </c>
    </row>
    <row r="233" spans="1:9" x14ac:dyDescent="0.25">
      <c r="A233" s="10">
        <v>232</v>
      </c>
      <c r="B233" s="10">
        <v>5</v>
      </c>
      <c r="C233" s="10">
        <v>45</v>
      </c>
      <c r="D233" s="10">
        <v>400000000</v>
      </c>
      <c r="E233" s="10">
        <v>286259386.72087002</v>
      </c>
      <c r="F233" s="10">
        <v>286259386.72087002</v>
      </c>
      <c r="G233" s="10">
        <v>35414481.059091002</v>
      </c>
      <c r="H233" s="10">
        <v>404831907.05725998</v>
      </c>
      <c r="I233" s="10">
        <v>4059.7086269589399</v>
      </c>
    </row>
    <row r="234" spans="1:9" x14ac:dyDescent="0.25">
      <c r="A234" s="10">
        <v>233</v>
      </c>
      <c r="B234" s="10">
        <v>5</v>
      </c>
      <c r="C234" s="10">
        <v>45</v>
      </c>
      <c r="D234" s="10">
        <v>500000000</v>
      </c>
      <c r="E234" s="10">
        <v>356700989.36114597</v>
      </c>
      <c r="F234" s="10">
        <v>356700989.36114597</v>
      </c>
      <c r="G234" s="10">
        <v>44130055.333856799</v>
      </c>
      <c r="H234" s="10">
        <v>504451376.86643398</v>
      </c>
      <c r="I234" s="10">
        <v>6303.5348344185104</v>
      </c>
    </row>
    <row r="235" spans="1:9" x14ac:dyDescent="0.25">
      <c r="A235" s="10">
        <v>234</v>
      </c>
      <c r="B235" s="10">
        <v>5</v>
      </c>
      <c r="C235" s="10">
        <v>45</v>
      </c>
      <c r="D235" s="10">
        <v>750000000</v>
      </c>
      <c r="E235" s="10">
        <v>532804995.96183598</v>
      </c>
      <c r="F235" s="10">
        <v>532804995.96183598</v>
      </c>
      <c r="G235" s="10">
        <v>65918991.020771302</v>
      </c>
      <c r="H235" s="10">
        <v>753500051.38937104</v>
      </c>
      <c r="I235" s="10">
        <v>14064.1111918271</v>
      </c>
    </row>
    <row r="236" spans="1:9" x14ac:dyDescent="0.25">
      <c r="A236" s="10">
        <v>235</v>
      </c>
      <c r="B236" s="10">
        <v>5</v>
      </c>
      <c r="C236" s="10">
        <v>45</v>
      </c>
      <c r="D236" s="10">
        <v>1000000000</v>
      </c>
      <c r="E236" s="10">
        <v>708909002.56252599</v>
      </c>
      <c r="F236" s="10">
        <v>708909002.56252503</v>
      </c>
      <c r="G236" s="10">
        <v>87707926.707685903</v>
      </c>
      <c r="H236" s="10">
        <v>1002548725.9123</v>
      </c>
      <c r="I236" s="10">
        <v>24897.560176035298</v>
      </c>
    </row>
    <row r="237" spans="1:9" x14ac:dyDescent="0.25">
      <c r="A237" s="10">
        <v>236</v>
      </c>
      <c r="B237" s="10">
        <v>6</v>
      </c>
      <c r="C237" s="10">
        <v>45</v>
      </c>
      <c r="D237" s="10">
        <v>-1000000</v>
      </c>
      <c r="E237" s="10">
        <v>3782248.41116485</v>
      </c>
      <c r="F237" s="10">
        <v>3782248.41116485</v>
      </c>
      <c r="G237" s="10">
        <v>557729.494324425</v>
      </c>
      <c r="H237" s="10">
        <v>5348906.9993334198</v>
      </c>
      <c r="I237" s="10">
        <v>0.71100087555004998</v>
      </c>
    </row>
    <row r="238" spans="1:9" x14ac:dyDescent="0.25">
      <c r="A238" s="10">
        <v>237</v>
      </c>
      <c r="B238" s="10">
        <v>6</v>
      </c>
      <c r="C238" s="10">
        <v>45</v>
      </c>
      <c r="D238" s="10">
        <v>-750000</v>
      </c>
      <c r="E238" s="10">
        <v>3958056.7052282002</v>
      </c>
      <c r="F238" s="10">
        <v>3958056.7052282002</v>
      </c>
      <c r="G238" s="10">
        <v>583861.61014133797</v>
      </c>
      <c r="H238" s="10">
        <v>5597537.4731754903</v>
      </c>
      <c r="I238" s="10">
        <v>0.778641244280741</v>
      </c>
    </row>
    <row r="239" spans="1:9" x14ac:dyDescent="0.25">
      <c r="A239" s="10">
        <v>238</v>
      </c>
      <c r="B239" s="10">
        <v>6</v>
      </c>
      <c r="C239" s="10">
        <v>45</v>
      </c>
      <c r="D239" s="10">
        <v>-500000</v>
      </c>
      <c r="E239" s="10">
        <v>4133864.9992915499</v>
      </c>
      <c r="F239" s="10">
        <v>4133864.9992915499</v>
      </c>
      <c r="G239" s="10">
        <v>609993.72595825198</v>
      </c>
      <c r="H239" s="10">
        <v>5846167.9470175598</v>
      </c>
      <c r="I239" s="10">
        <v>0.84935455459929698</v>
      </c>
    </row>
    <row r="240" spans="1:9" x14ac:dyDescent="0.25">
      <c r="A240" s="10">
        <v>239</v>
      </c>
      <c r="B240" s="10">
        <v>6</v>
      </c>
      <c r="C240" s="10">
        <v>45</v>
      </c>
      <c r="D240" s="10">
        <v>-400000</v>
      </c>
      <c r="E240" s="10">
        <v>4204188.3169168904</v>
      </c>
      <c r="F240" s="10">
        <v>4204188.3169168904</v>
      </c>
      <c r="G240" s="10">
        <v>620446.572285017</v>
      </c>
      <c r="H240" s="10">
        <v>5945620.1365543799</v>
      </c>
      <c r="I240" s="10">
        <v>0.87850030237132004</v>
      </c>
    </row>
    <row r="241" spans="1:9" x14ac:dyDescent="0.25">
      <c r="A241" s="10">
        <v>240</v>
      </c>
      <c r="B241" s="10">
        <v>6</v>
      </c>
      <c r="C241" s="10">
        <v>45</v>
      </c>
      <c r="D241" s="10">
        <v>-300000</v>
      </c>
      <c r="E241" s="10">
        <v>4274511.6345422296</v>
      </c>
      <c r="F241" s="10">
        <v>4274511.6345422296</v>
      </c>
      <c r="G241" s="10">
        <v>630899.41861178202</v>
      </c>
      <c r="H241" s="10">
        <v>6045072.3260912104</v>
      </c>
      <c r="I241" s="10">
        <v>0.90813772079740296</v>
      </c>
    </row>
    <row r="242" spans="1:9" x14ac:dyDescent="0.25">
      <c r="A242" s="10">
        <v>241</v>
      </c>
      <c r="B242" s="10">
        <v>6</v>
      </c>
      <c r="C242" s="10">
        <v>45</v>
      </c>
      <c r="D242" s="10">
        <v>-200000</v>
      </c>
      <c r="E242" s="10">
        <v>4344834.9521675697</v>
      </c>
      <c r="F242" s="10">
        <v>4344834.9521675697</v>
      </c>
      <c r="G242" s="10">
        <v>641352.26493854797</v>
      </c>
      <c r="H242" s="10">
        <v>6144524.5156280398</v>
      </c>
      <c r="I242" s="10">
        <v>0.93826680987754296</v>
      </c>
    </row>
    <row r="243" spans="1:9" x14ac:dyDescent="0.25">
      <c r="A243" s="10">
        <v>242</v>
      </c>
      <c r="B243" s="10">
        <v>6</v>
      </c>
      <c r="C243" s="10">
        <v>45</v>
      </c>
      <c r="D243" s="10">
        <v>-100000</v>
      </c>
      <c r="E243" s="10">
        <v>4415158.2697929097</v>
      </c>
      <c r="F243" s="10">
        <v>4415158.2697929097</v>
      </c>
      <c r="G243" s="10">
        <v>651805.111265313</v>
      </c>
      <c r="H243" s="10">
        <v>6243976.7051648702</v>
      </c>
      <c r="I243" s="10">
        <v>0.96888756961174205</v>
      </c>
    </row>
    <row r="244" spans="1:9" x14ac:dyDescent="0.25">
      <c r="A244" s="10">
        <v>243</v>
      </c>
      <c r="B244" s="10">
        <v>6</v>
      </c>
      <c r="C244" s="10">
        <v>45</v>
      </c>
      <c r="D244" s="10">
        <v>-50000</v>
      </c>
      <c r="E244" s="10">
        <v>4450319.9286055798</v>
      </c>
      <c r="F244" s="10">
        <v>4450319.9286055798</v>
      </c>
      <c r="G244" s="10">
        <v>657031.53442869603</v>
      </c>
      <c r="H244" s="10">
        <v>6293702.7999332799</v>
      </c>
      <c r="I244" s="10">
        <v>0.98438232597411401</v>
      </c>
    </row>
    <row r="245" spans="1:9" x14ac:dyDescent="0.25">
      <c r="A245" s="10">
        <v>244</v>
      </c>
      <c r="B245" s="10">
        <v>6</v>
      </c>
      <c r="C245" s="10">
        <v>45</v>
      </c>
      <c r="D245" s="10">
        <v>-10000</v>
      </c>
      <c r="E245" s="10">
        <v>4478449.2556557199</v>
      </c>
      <c r="F245" s="10">
        <v>4478449.2556557199</v>
      </c>
      <c r="G245" s="10">
        <v>661212.67295940197</v>
      </c>
      <c r="H245" s="10">
        <v>6333483.6757480102</v>
      </c>
      <c r="I245" s="10">
        <v>0.99686663178174095</v>
      </c>
    </row>
    <row r="246" spans="1:9" x14ac:dyDescent="0.25">
      <c r="A246" s="10">
        <v>245</v>
      </c>
      <c r="B246" s="10">
        <v>6</v>
      </c>
      <c r="C246" s="10">
        <v>45</v>
      </c>
      <c r="D246" s="10">
        <v>-1000</v>
      </c>
      <c r="E246" s="10">
        <v>4484778.3542419998</v>
      </c>
      <c r="F246" s="10">
        <v>4484778.3542419998</v>
      </c>
      <c r="G246" s="10">
        <v>662153.429128811</v>
      </c>
      <c r="H246" s="10">
        <v>6342434.3728063302</v>
      </c>
      <c r="I246" s="10">
        <v>0.99968644192637901</v>
      </c>
    </row>
    <row r="247" spans="1:9" x14ac:dyDescent="0.25">
      <c r="A247" s="10">
        <v>246</v>
      </c>
      <c r="B247" s="10">
        <v>6</v>
      </c>
      <c r="C247" s="10">
        <v>45</v>
      </c>
      <c r="D247" s="10">
        <v>-500</v>
      </c>
      <c r="E247" s="10">
        <v>4485129.9708301304</v>
      </c>
      <c r="F247" s="10">
        <v>4485129.9708301304</v>
      </c>
      <c r="G247" s="10">
        <v>662205.69336044404</v>
      </c>
      <c r="H247" s="10">
        <v>6342931.6337540103</v>
      </c>
      <c r="I247" s="10">
        <v>0.99984321481730598</v>
      </c>
    </row>
    <row r="248" spans="1:9" x14ac:dyDescent="0.25">
      <c r="A248" s="10">
        <v>247</v>
      </c>
      <c r="B248" s="10">
        <v>6</v>
      </c>
      <c r="C248" s="10">
        <v>45</v>
      </c>
      <c r="D248" s="10">
        <v>-100</v>
      </c>
      <c r="E248" s="10">
        <v>4485411.2641006298</v>
      </c>
      <c r="F248" s="10">
        <v>4485411.2641006298</v>
      </c>
      <c r="G248" s="10">
        <v>662247.50474575197</v>
      </c>
      <c r="H248" s="10">
        <v>6343329.4425121602</v>
      </c>
      <c r="I248" s="10">
        <v>0.99996864198011903</v>
      </c>
    </row>
    <row r="249" spans="1:9" x14ac:dyDescent="0.25">
      <c r="A249" s="10">
        <v>248</v>
      </c>
      <c r="B249" s="10">
        <v>6</v>
      </c>
      <c r="C249" s="10">
        <v>45</v>
      </c>
      <c r="D249" s="10">
        <v>100</v>
      </c>
      <c r="E249" s="10">
        <v>4485551.91073588</v>
      </c>
      <c r="F249" s="10">
        <v>4485551.91073588</v>
      </c>
      <c r="G249" s="10">
        <v>662268.410438405</v>
      </c>
      <c r="H249" s="10">
        <v>6343528.34689123</v>
      </c>
      <c r="I249" s="10">
        <v>1.0000313585115499</v>
      </c>
    </row>
    <row r="250" spans="1:9" x14ac:dyDescent="0.25">
      <c r="A250" s="10">
        <v>249</v>
      </c>
      <c r="B250" s="10">
        <v>6</v>
      </c>
      <c r="C250" s="10">
        <v>45</v>
      </c>
      <c r="D250" s="10">
        <v>500</v>
      </c>
      <c r="E250" s="10">
        <v>4485833.2040063804</v>
      </c>
      <c r="F250" s="10">
        <v>4485833.2040063804</v>
      </c>
      <c r="G250" s="10">
        <v>662310.221823712</v>
      </c>
      <c r="H250" s="10">
        <v>6343926.1556493798</v>
      </c>
      <c r="I250" s="10">
        <v>1.0001567974744501</v>
      </c>
    </row>
    <row r="251" spans="1:9" x14ac:dyDescent="0.25">
      <c r="A251" s="10">
        <v>250</v>
      </c>
      <c r="B251" s="10">
        <v>6</v>
      </c>
      <c r="C251" s="10">
        <v>45</v>
      </c>
      <c r="D251" s="10">
        <v>1000</v>
      </c>
      <c r="E251" s="10">
        <v>4486184.8205945101</v>
      </c>
      <c r="F251" s="10">
        <v>4486184.8205945101</v>
      </c>
      <c r="G251" s="10">
        <v>662362.48605534597</v>
      </c>
      <c r="H251" s="10">
        <v>6344423.4165970599</v>
      </c>
      <c r="I251" s="10">
        <v>1.00031360724068</v>
      </c>
    </row>
    <row r="252" spans="1:9" x14ac:dyDescent="0.25">
      <c r="A252" s="10">
        <v>251</v>
      </c>
      <c r="B252" s="10">
        <v>6</v>
      </c>
      <c r="C252" s="10">
        <v>45</v>
      </c>
      <c r="D252" s="10">
        <v>10000</v>
      </c>
      <c r="E252" s="10">
        <v>4492513.91918079</v>
      </c>
      <c r="F252" s="10">
        <v>4492513.91918079</v>
      </c>
      <c r="G252" s="10">
        <v>663303.242224755</v>
      </c>
      <c r="H252" s="10">
        <v>6353374.11365538</v>
      </c>
      <c r="I252" s="10">
        <v>1.0031382849247901</v>
      </c>
    </row>
    <row r="253" spans="1:9" x14ac:dyDescent="0.25">
      <c r="A253" s="10">
        <v>252</v>
      </c>
      <c r="B253" s="10">
        <v>6</v>
      </c>
      <c r="C253" s="10">
        <v>45</v>
      </c>
      <c r="D253" s="10">
        <v>50000</v>
      </c>
      <c r="E253" s="10">
        <v>4520643.2462309198</v>
      </c>
      <c r="F253" s="10">
        <v>4520643.2462309198</v>
      </c>
      <c r="G253" s="10">
        <v>667484.38075546105</v>
      </c>
      <c r="H253" s="10">
        <v>6393154.9894701103</v>
      </c>
      <c r="I253" s="10">
        <v>1.0157405916894</v>
      </c>
    </row>
    <row r="254" spans="1:9" x14ac:dyDescent="0.25">
      <c r="A254" s="10">
        <v>253</v>
      </c>
      <c r="B254" s="10">
        <v>6</v>
      </c>
      <c r="C254" s="10">
        <v>45</v>
      </c>
      <c r="D254" s="10">
        <v>100000</v>
      </c>
      <c r="E254" s="10">
        <v>4555804.9050435899</v>
      </c>
      <c r="F254" s="10">
        <v>4555804.9050435899</v>
      </c>
      <c r="G254" s="10">
        <v>672710.80391884397</v>
      </c>
      <c r="H254" s="10">
        <v>6442881.0842385199</v>
      </c>
      <c r="I254" s="10">
        <v>1.03160410104231</v>
      </c>
    </row>
    <row r="255" spans="1:9" x14ac:dyDescent="0.25">
      <c r="A255" s="10">
        <v>254</v>
      </c>
      <c r="B255" s="10">
        <v>6</v>
      </c>
      <c r="C255" s="10">
        <v>45</v>
      </c>
      <c r="D255" s="10">
        <v>200000</v>
      </c>
      <c r="E255" s="10">
        <v>4626128.22266893</v>
      </c>
      <c r="F255" s="10">
        <v>4626128.22266893</v>
      </c>
      <c r="G255" s="10">
        <v>683163.65024560899</v>
      </c>
      <c r="H255" s="10">
        <v>6542333.2737753503</v>
      </c>
      <c r="I255" s="10">
        <v>1.0636998727386799</v>
      </c>
    </row>
    <row r="256" spans="1:9" x14ac:dyDescent="0.25">
      <c r="A256" s="10">
        <v>255</v>
      </c>
      <c r="B256" s="10">
        <v>6</v>
      </c>
      <c r="C256" s="10">
        <v>45</v>
      </c>
      <c r="D256" s="10">
        <v>300000</v>
      </c>
      <c r="E256" s="10">
        <v>4696451.54029427</v>
      </c>
      <c r="F256" s="10">
        <v>4696451.54029427</v>
      </c>
      <c r="G256" s="10">
        <v>693616.49657237402</v>
      </c>
      <c r="H256" s="10">
        <v>6641785.4633121695</v>
      </c>
      <c r="I256" s="10">
        <v>1.0962873150891199</v>
      </c>
    </row>
    <row r="257" spans="1:9" x14ac:dyDescent="0.25">
      <c r="A257" s="10">
        <v>256</v>
      </c>
      <c r="B257" s="10">
        <v>6</v>
      </c>
      <c r="C257" s="10">
        <v>45</v>
      </c>
      <c r="D257" s="10">
        <v>400000</v>
      </c>
      <c r="E257" s="10">
        <v>4766774.8579196101</v>
      </c>
      <c r="F257" s="10">
        <v>4766774.8579196101</v>
      </c>
      <c r="G257" s="10">
        <v>704069.34289913997</v>
      </c>
      <c r="H257" s="10">
        <v>6741237.6528489999</v>
      </c>
      <c r="I257" s="10">
        <v>1.12936642809361</v>
      </c>
    </row>
    <row r="258" spans="1:9" x14ac:dyDescent="0.25">
      <c r="A258" s="10">
        <v>257</v>
      </c>
      <c r="B258" s="10">
        <v>6</v>
      </c>
      <c r="C258" s="10">
        <v>45</v>
      </c>
      <c r="D258" s="10">
        <v>500000</v>
      </c>
      <c r="E258" s="10">
        <v>4837098.1755449502</v>
      </c>
      <c r="F258" s="10">
        <v>4837098.1755449502</v>
      </c>
      <c r="G258" s="10">
        <v>714522.18922590499</v>
      </c>
      <c r="H258" s="10">
        <v>6840689.8423858304</v>
      </c>
      <c r="I258" s="10">
        <v>1.1629372117521499</v>
      </c>
    </row>
    <row r="259" spans="1:9" x14ac:dyDescent="0.25">
      <c r="A259" s="10">
        <v>258</v>
      </c>
      <c r="B259" s="10">
        <v>6</v>
      </c>
      <c r="C259" s="10">
        <v>45</v>
      </c>
      <c r="D259" s="10">
        <v>750000</v>
      </c>
      <c r="E259" s="10">
        <v>5012906.4696083097</v>
      </c>
      <c r="F259" s="10">
        <v>5012906.4696083004</v>
      </c>
      <c r="G259" s="10">
        <v>740654.30504281796</v>
      </c>
      <c r="H259" s="10">
        <v>7089320.3162278999</v>
      </c>
      <c r="I259" s="10">
        <v>1.2490152300100299</v>
      </c>
    </row>
    <row r="260" spans="1:9" x14ac:dyDescent="0.25">
      <c r="A260" s="10">
        <v>259</v>
      </c>
      <c r="B260" s="10">
        <v>6</v>
      </c>
      <c r="C260" s="10">
        <v>45</v>
      </c>
      <c r="D260" s="10">
        <v>1000000</v>
      </c>
      <c r="E260" s="10">
        <v>5188714.7636716599</v>
      </c>
      <c r="F260" s="10">
        <v>5188714.7636716599</v>
      </c>
      <c r="G260" s="10">
        <v>766786.42085973197</v>
      </c>
      <c r="H260" s="10">
        <v>7337950.7900699703</v>
      </c>
      <c r="I260" s="10">
        <v>1.33816618985577</v>
      </c>
    </row>
    <row r="261" spans="1:9" x14ac:dyDescent="0.25">
      <c r="A261" s="10">
        <v>260</v>
      </c>
      <c r="B261" s="10">
        <v>6</v>
      </c>
      <c r="C261" s="10">
        <v>45</v>
      </c>
      <c r="D261" s="10">
        <v>2500000</v>
      </c>
      <c r="E261" s="10">
        <v>6243564.52805176</v>
      </c>
      <c r="F261" s="10">
        <v>6243564.52805176</v>
      </c>
      <c r="G261" s="10">
        <v>923579.11576121196</v>
      </c>
      <c r="H261" s="10">
        <v>8829733.6331223808</v>
      </c>
      <c r="I261" s="10">
        <v>1.9376037222753599</v>
      </c>
    </row>
    <row r="262" spans="1:9" x14ac:dyDescent="0.25">
      <c r="A262" s="10">
        <v>261</v>
      </c>
      <c r="B262" s="10">
        <v>6</v>
      </c>
      <c r="C262" s="10">
        <v>45</v>
      </c>
      <c r="D262" s="10">
        <v>5000000</v>
      </c>
      <c r="E262" s="10">
        <v>8001647.4686852703</v>
      </c>
      <c r="F262" s="10">
        <v>8001647.4686852703</v>
      </c>
      <c r="G262" s="10">
        <v>1184900.2739303401</v>
      </c>
      <c r="H262" s="10">
        <v>11316038.371543</v>
      </c>
      <c r="I262" s="10">
        <v>3.1825016033371298</v>
      </c>
    </row>
    <row r="263" spans="1:9" x14ac:dyDescent="0.25">
      <c r="A263" s="10">
        <v>262</v>
      </c>
      <c r="B263" s="10">
        <v>6</v>
      </c>
      <c r="C263" s="10">
        <v>45</v>
      </c>
      <c r="D263" s="10">
        <v>6000000</v>
      </c>
      <c r="E263" s="10">
        <v>8704880.6449386794</v>
      </c>
      <c r="F263" s="10">
        <v>8704880.6449386794</v>
      </c>
      <c r="G263" s="10">
        <v>1289428.7371979901</v>
      </c>
      <c r="H263" s="10">
        <v>12310560.2669113</v>
      </c>
      <c r="I263" s="10">
        <v>3.76650312022204</v>
      </c>
    </row>
    <row r="264" spans="1:9" x14ac:dyDescent="0.25">
      <c r="A264" s="10">
        <v>263</v>
      </c>
      <c r="B264" s="10">
        <v>6</v>
      </c>
      <c r="C264" s="10">
        <v>45</v>
      </c>
      <c r="D264" s="10">
        <v>7000000</v>
      </c>
      <c r="E264" s="10">
        <v>9408113.8211920802</v>
      </c>
      <c r="F264" s="10">
        <v>9408113.8211920802</v>
      </c>
      <c r="G264" s="10">
        <v>1393957.2004656501</v>
      </c>
      <c r="H264" s="10">
        <v>13305082.1622796</v>
      </c>
      <c r="I264" s="10">
        <v>4.3996717025127703</v>
      </c>
    </row>
    <row r="265" spans="1:9" x14ac:dyDescent="0.25">
      <c r="A265" s="10">
        <v>264</v>
      </c>
      <c r="B265" s="10">
        <v>6</v>
      </c>
      <c r="C265" s="10">
        <v>45</v>
      </c>
      <c r="D265" s="10">
        <v>8000000</v>
      </c>
      <c r="E265" s="10">
        <v>10111346.997445401</v>
      </c>
      <c r="F265" s="10">
        <v>10111346.997445401</v>
      </c>
      <c r="G265" s="10">
        <v>1498485.6637333001</v>
      </c>
      <c r="H265" s="10">
        <v>14299604.0576478</v>
      </c>
      <c r="I265" s="10">
        <v>5.0820073502093299</v>
      </c>
    </row>
    <row r="266" spans="1:9" x14ac:dyDescent="0.25">
      <c r="A266" s="10">
        <v>265</v>
      </c>
      <c r="B266" s="10">
        <v>6</v>
      </c>
      <c r="C266" s="10">
        <v>45</v>
      </c>
      <c r="D266" s="10">
        <v>9000000</v>
      </c>
      <c r="E266" s="10">
        <v>10814580.1736988</v>
      </c>
      <c r="F266" s="10">
        <v>10814580.1736988</v>
      </c>
      <c r="G266" s="10">
        <v>1603014.1270009601</v>
      </c>
      <c r="H266" s="10">
        <v>15294125.9530161</v>
      </c>
      <c r="I266" s="10">
        <v>5.8135100633117203</v>
      </c>
    </row>
    <row r="267" spans="1:9" x14ac:dyDescent="0.25">
      <c r="A267" s="10">
        <v>266</v>
      </c>
      <c r="B267" s="10">
        <v>6</v>
      </c>
      <c r="C267" s="10">
        <v>45</v>
      </c>
      <c r="D267" s="10">
        <v>10000000</v>
      </c>
      <c r="E267" s="10">
        <v>11517813.3499522</v>
      </c>
      <c r="F267" s="10">
        <v>11517813.3499522</v>
      </c>
      <c r="G267" s="10">
        <v>1707542.59026861</v>
      </c>
      <c r="H267" s="10">
        <v>16288647.848384401</v>
      </c>
      <c r="I267" s="10">
        <v>6.5941798418199298</v>
      </c>
    </row>
    <row r="268" spans="1:9" x14ac:dyDescent="0.25">
      <c r="A268" s="10">
        <v>267</v>
      </c>
      <c r="B268" s="10">
        <v>6</v>
      </c>
      <c r="C268" s="10">
        <v>45</v>
      </c>
      <c r="D268" s="10">
        <v>15000000</v>
      </c>
      <c r="E268" s="10">
        <v>15033979.231219299</v>
      </c>
      <c r="F268" s="10">
        <v>15033979.231219299</v>
      </c>
      <c r="G268" s="10">
        <v>2230184.90660688</v>
      </c>
      <c r="H268" s="10">
        <v>21261257.3252258</v>
      </c>
      <c r="I268" s="10">
        <v>11.2350347154483</v>
      </c>
    </row>
    <row r="269" spans="1:9" x14ac:dyDescent="0.25">
      <c r="A269" s="10">
        <v>268</v>
      </c>
      <c r="B269" s="10">
        <v>6</v>
      </c>
      <c r="C269" s="10">
        <v>45</v>
      </c>
      <c r="D269" s="10">
        <v>20000000</v>
      </c>
      <c r="E269" s="10">
        <v>18550145.112486299</v>
      </c>
      <c r="F269" s="10">
        <v>18550145.112486299</v>
      </c>
      <c r="G269" s="10">
        <v>2752827.2229451402</v>
      </c>
      <c r="H269" s="10">
        <v>26233866.802067101</v>
      </c>
      <c r="I269" s="10">
        <v>17.105066224222501</v>
      </c>
    </row>
    <row r="270" spans="1:9" x14ac:dyDescent="0.25">
      <c r="A270" s="10">
        <v>269</v>
      </c>
      <c r="B270" s="10">
        <v>6</v>
      </c>
      <c r="C270" s="10">
        <v>45</v>
      </c>
      <c r="D270" s="10">
        <v>25000000</v>
      </c>
      <c r="E270" s="10">
        <v>22066310.993753299</v>
      </c>
      <c r="F270" s="10">
        <v>22066310.993753299</v>
      </c>
      <c r="G270" s="10">
        <v>3275469.5392834102</v>
      </c>
      <c r="H270" s="10">
        <v>31206476.278908499</v>
      </c>
      <c r="I270" s="10">
        <v>24.204274368142201</v>
      </c>
    </row>
    <row r="271" spans="1:9" x14ac:dyDescent="0.25">
      <c r="A271" s="10">
        <v>270</v>
      </c>
      <c r="B271" s="10">
        <v>6</v>
      </c>
      <c r="C271" s="10">
        <v>45</v>
      </c>
      <c r="D271" s="10">
        <v>30000000</v>
      </c>
      <c r="E271" s="10">
        <v>25582476.875020299</v>
      </c>
      <c r="F271" s="10">
        <v>25582476.875020299</v>
      </c>
      <c r="G271" s="10">
        <v>3798111.8556216802</v>
      </c>
      <c r="H271" s="10">
        <v>36179085.755749799</v>
      </c>
      <c r="I271" s="10">
        <v>32.532659147207703</v>
      </c>
    </row>
    <row r="272" spans="1:9" x14ac:dyDescent="0.25">
      <c r="A272" s="10">
        <v>271</v>
      </c>
      <c r="B272" s="10">
        <v>6</v>
      </c>
      <c r="C272" s="10">
        <v>45</v>
      </c>
      <c r="D272" s="10">
        <v>35000000</v>
      </c>
      <c r="E272" s="10">
        <v>29098642.7562874</v>
      </c>
      <c r="F272" s="10">
        <v>29098642.7562874</v>
      </c>
      <c r="G272" s="10">
        <v>4320754.1719599403</v>
      </c>
      <c r="H272" s="10">
        <v>41151695.232591197</v>
      </c>
      <c r="I272" s="10">
        <v>42.090220561418803</v>
      </c>
    </row>
    <row r="273" spans="1:9" x14ac:dyDescent="0.25">
      <c r="A273" s="10">
        <v>272</v>
      </c>
      <c r="B273" s="10">
        <v>6</v>
      </c>
      <c r="C273" s="10">
        <v>45</v>
      </c>
      <c r="D273" s="10">
        <v>40000000</v>
      </c>
      <c r="E273" s="10">
        <v>32614808.6375544</v>
      </c>
      <c r="F273" s="10">
        <v>32614808.6375544</v>
      </c>
      <c r="G273" s="10">
        <v>4843396.4882982103</v>
      </c>
      <c r="H273" s="10">
        <v>46124304.709432602</v>
      </c>
      <c r="I273" s="10">
        <v>52.876958610775503</v>
      </c>
    </row>
    <row r="274" spans="1:9" x14ac:dyDescent="0.25">
      <c r="A274" s="10">
        <v>273</v>
      </c>
      <c r="B274" s="10">
        <v>6</v>
      </c>
      <c r="C274" s="10">
        <v>45</v>
      </c>
      <c r="D274" s="10">
        <v>50000000</v>
      </c>
      <c r="E274" s="10">
        <v>39647140.4000884</v>
      </c>
      <c r="F274" s="10">
        <v>39647140.4000884</v>
      </c>
      <c r="G274" s="10">
        <v>5888681.1209747503</v>
      </c>
      <c r="H274" s="10">
        <v>56069523.6631153</v>
      </c>
      <c r="I274" s="10">
        <v>78.137964614926005</v>
      </c>
    </row>
    <row r="275" spans="1:9" x14ac:dyDescent="0.25">
      <c r="A275" s="10">
        <v>274</v>
      </c>
      <c r="B275" s="10">
        <v>6</v>
      </c>
      <c r="C275" s="10">
        <v>45</v>
      </c>
      <c r="D275" s="10">
        <v>75000000</v>
      </c>
      <c r="E275" s="10">
        <v>57227969.8064235</v>
      </c>
      <c r="F275" s="10">
        <v>57227969.8064235</v>
      </c>
      <c r="G275" s="10">
        <v>8501892.7026660796</v>
      </c>
      <c r="H275" s="10">
        <v>80932571.047322094</v>
      </c>
      <c r="I275" s="10">
        <v>162.80107074035101</v>
      </c>
    </row>
    <row r="276" spans="1:9" x14ac:dyDescent="0.25">
      <c r="A276" s="10">
        <v>275</v>
      </c>
      <c r="B276" s="10">
        <v>6</v>
      </c>
      <c r="C276" s="10">
        <v>45</v>
      </c>
      <c r="D276" s="10">
        <v>100000000</v>
      </c>
      <c r="E276" s="10">
        <v>74808799.212758601</v>
      </c>
      <c r="F276" s="10">
        <v>74808799.212758601</v>
      </c>
      <c r="G276" s="10">
        <v>11115104.284357401</v>
      </c>
      <c r="H276" s="10">
        <v>105795618.431529</v>
      </c>
      <c r="I276" s="10">
        <v>278.19359274441803</v>
      </c>
    </row>
    <row r="277" spans="1:9" x14ac:dyDescent="0.25">
      <c r="A277" s="10">
        <v>276</v>
      </c>
      <c r="B277" s="10">
        <v>6</v>
      </c>
      <c r="C277" s="10">
        <v>45</v>
      </c>
      <c r="D277" s="10">
        <v>200000000</v>
      </c>
      <c r="E277" s="10">
        <v>145132116.838099</v>
      </c>
      <c r="F277" s="10">
        <v>145132116.838099</v>
      </c>
      <c r="G277" s="10">
        <v>21567950.611122701</v>
      </c>
      <c r="H277" s="10">
        <v>205247807.96835601</v>
      </c>
      <c r="I277" s="10">
        <v>1047.05783954709</v>
      </c>
    </row>
    <row r="278" spans="1:9" x14ac:dyDescent="0.25">
      <c r="A278" s="10">
        <v>277</v>
      </c>
      <c r="B278" s="10">
        <v>6</v>
      </c>
      <c r="C278" s="10">
        <v>45</v>
      </c>
      <c r="D278" s="10">
        <v>300000000</v>
      </c>
      <c r="E278" s="10">
        <v>215455434.46343899</v>
      </c>
      <c r="F278" s="10">
        <v>215455434.46343899</v>
      </c>
      <c r="G278" s="10">
        <v>32020796.937888101</v>
      </c>
      <c r="H278" s="10">
        <v>304699997.50518298</v>
      </c>
      <c r="I278" s="10">
        <v>2307.5927404080398</v>
      </c>
    </row>
    <row r="279" spans="1:9" x14ac:dyDescent="0.25">
      <c r="A279" s="10">
        <v>278</v>
      </c>
      <c r="B279" s="10">
        <v>6</v>
      </c>
      <c r="C279" s="10">
        <v>45</v>
      </c>
      <c r="D279" s="10">
        <v>350000000</v>
      </c>
      <c r="E279" s="10">
        <v>250617093.27610901</v>
      </c>
      <c r="F279" s="10">
        <v>250617093.27610901</v>
      </c>
      <c r="G279" s="10">
        <v>37247220.101270698</v>
      </c>
      <c r="H279" s="10">
        <v>354426092.273597</v>
      </c>
      <c r="I279" s="10">
        <v>3122.2366861103601</v>
      </c>
    </row>
    <row r="280" spans="1:9" x14ac:dyDescent="0.25">
      <c r="A280" s="10">
        <v>279</v>
      </c>
      <c r="B280" s="10">
        <v>6</v>
      </c>
      <c r="C280" s="10">
        <v>45</v>
      </c>
      <c r="D280" s="10">
        <v>400000000</v>
      </c>
      <c r="E280" s="10">
        <v>285778752.08877897</v>
      </c>
      <c r="F280" s="10">
        <v>285778752.08877897</v>
      </c>
      <c r="G280" s="10">
        <v>42473643.2646534</v>
      </c>
      <c r="H280" s="10">
        <v>404152187.04201102</v>
      </c>
      <c r="I280" s="10">
        <v>4059.7982953272499</v>
      </c>
    </row>
    <row r="281" spans="1:9" x14ac:dyDescent="0.25">
      <c r="A281" s="10">
        <v>280</v>
      </c>
      <c r="B281" s="10">
        <v>6</v>
      </c>
      <c r="C281" s="10">
        <v>45</v>
      </c>
      <c r="D281" s="10">
        <v>500000000</v>
      </c>
      <c r="E281" s="10">
        <v>356102069.71411997</v>
      </c>
      <c r="F281" s="10">
        <v>356102069.71411997</v>
      </c>
      <c r="G281" s="10">
        <v>52926489.591418803</v>
      </c>
      <c r="H281" s="10">
        <v>503604376.57883799</v>
      </c>
      <c r="I281" s="10">
        <v>6303.6745043047204</v>
      </c>
    </row>
    <row r="282" spans="1:9" x14ac:dyDescent="0.25">
      <c r="A282" s="10">
        <v>281</v>
      </c>
      <c r="B282" s="10">
        <v>6</v>
      </c>
      <c r="C282" s="10">
        <v>45</v>
      </c>
      <c r="D282" s="10">
        <v>750000000</v>
      </c>
      <c r="E282" s="10">
        <v>531910363.77747101</v>
      </c>
      <c r="F282" s="10">
        <v>531910363.77747101</v>
      </c>
      <c r="G282" s="10">
        <v>79058605.408332095</v>
      </c>
      <c r="H282" s="10">
        <v>752234850.42090595</v>
      </c>
      <c r="I282" s="10">
        <v>14064.4241382533</v>
      </c>
    </row>
    <row r="283" spans="1:9" x14ac:dyDescent="0.25">
      <c r="A283" s="10">
        <v>282</v>
      </c>
      <c r="B283" s="10">
        <v>6</v>
      </c>
      <c r="C283" s="10">
        <v>45</v>
      </c>
      <c r="D283" s="10">
        <v>1000000000</v>
      </c>
      <c r="E283" s="10">
        <v>707718657.84082198</v>
      </c>
      <c r="F283" s="10">
        <v>707718657.84082198</v>
      </c>
      <c r="G283" s="10">
        <v>105190721.225245</v>
      </c>
      <c r="H283" s="10">
        <v>1000865324.26297</v>
      </c>
      <c r="I283" s="10">
        <v>24898.115360066</v>
      </c>
    </row>
    <row r="284" spans="1:9" x14ac:dyDescent="0.25">
      <c r="A284" s="10">
        <v>283</v>
      </c>
      <c r="B284" s="10">
        <v>7</v>
      </c>
      <c r="C284" s="10">
        <v>45</v>
      </c>
      <c r="D284" s="10">
        <v>-1000000</v>
      </c>
      <c r="E284" s="10">
        <v>3774793.32701763</v>
      </c>
      <c r="F284" s="10">
        <v>3774793.32701763</v>
      </c>
      <c r="G284" s="10">
        <v>650264.87359891902</v>
      </c>
      <c r="H284" s="10">
        <v>5338363.9182238001</v>
      </c>
      <c r="I284" s="10">
        <v>0.71099740482616403</v>
      </c>
    </row>
    <row r="285" spans="1:9" x14ac:dyDescent="0.25">
      <c r="A285" s="10">
        <v>284</v>
      </c>
      <c r="B285" s="10">
        <v>7</v>
      </c>
      <c r="C285" s="10">
        <v>45</v>
      </c>
      <c r="D285" s="10">
        <v>-750000</v>
      </c>
      <c r="E285" s="10">
        <v>3950252.3556341799</v>
      </c>
      <c r="F285" s="10">
        <v>3950252.3556341799</v>
      </c>
      <c r="G285" s="10">
        <v>680732.20945020602</v>
      </c>
      <c r="H285" s="10">
        <v>5586500.4561341302</v>
      </c>
      <c r="I285" s="10">
        <v>0.77863851928709604</v>
      </c>
    </row>
    <row r="286" spans="1:9" x14ac:dyDescent="0.25">
      <c r="A286" s="10">
        <v>285</v>
      </c>
      <c r="B286" s="10">
        <v>7</v>
      </c>
      <c r="C286" s="10">
        <v>45</v>
      </c>
      <c r="D286" s="10">
        <v>-500000</v>
      </c>
      <c r="E286" s="10">
        <v>4125711.3842507298</v>
      </c>
      <c r="F286" s="10">
        <v>4125711.3842507298</v>
      </c>
      <c r="G286" s="10">
        <v>711199.54530149302</v>
      </c>
      <c r="H286" s="10">
        <v>5834636.9940444604</v>
      </c>
      <c r="I286" s="10">
        <v>0.84935265663638004</v>
      </c>
    </row>
    <row r="287" spans="1:9" x14ac:dyDescent="0.25">
      <c r="A287" s="10">
        <v>286</v>
      </c>
      <c r="B287" s="10">
        <v>7</v>
      </c>
      <c r="C287" s="10">
        <v>45</v>
      </c>
      <c r="D287" s="10">
        <v>-400000</v>
      </c>
      <c r="E287" s="10">
        <v>4195894.9956973502</v>
      </c>
      <c r="F287" s="10">
        <v>4195894.9956973502</v>
      </c>
      <c r="G287" s="10">
        <v>723386.47964200797</v>
      </c>
      <c r="H287" s="10">
        <v>5933891.6092085904</v>
      </c>
      <c r="I287" s="10">
        <v>0.87849875798483201</v>
      </c>
    </row>
    <row r="288" spans="1:9" x14ac:dyDescent="0.25">
      <c r="A288" s="10">
        <v>287</v>
      </c>
      <c r="B288" s="10">
        <v>7</v>
      </c>
      <c r="C288" s="10">
        <v>45</v>
      </c>
      <c r="D288" s="10">
        <v>-300000</v>
      </c>
      <c r="E288" s="10">
        <v>4266078.6071439702</v>
      </c>
      <c r="F288" s="10">
        <v>4266078.6071439702</v>
      </c>
      <c r="G288" s="10">
        <v>735573.41398252302</v>
      </c>
      <c r="H288" s="10">
        <v>6033146.2243727203</v>
      </c>
      <c r="I288" s="10">
        <v>0.90813654299541902</v>
      </c>
    </row>
    <row r="289" spans="1:9" x14ac:dyDescent="0.25">
      <c r="A289" s="10">
        <v>288</v>
      </c>
      <c r="B289" s="10">
        <v>7</v>
      </c>
      <c r="C289" s="10">
        <v>45</v>
      </c>
      <c r="D289" s="10">
        <v>-200000</v>
      </c>
      <c r="E289" s="10">
        <v>4336262.2185905902</v>
      </c>
      <c r="F289" s="10">
        <v>4336262.2185905902</v>
      </c>
      <c r="G289" s="10">
        <v>747760.34832303703</v>
      </c>
      <c r="H289" s="10">
        <v>6132400.8395368503</v>
      </c>
      <c r="I289" s="10">
        <v>0.93826601166814305</v>
      </c>
    </row>
    <row r="290" spans="1:9" x14ac:dyDescent="0.25">
      <c r="A290" s="10">
        <v>289</v>
      </c>
      <c r="B290" s="10">
        <v>7</v>
      </c>
      <c r="C290" s="10">
        <v>45</v>
      </c>
      <c r="D290" s="10">
        <v>-100000</v>
      </c>
      <c r="E290" s="10">
        <v>4406445.8300372101</v>
      </c>
      <c r="F290" s="10">
        <v>4406445.8300371999</v>
      </c>
      <c r="G290" s="10">
        <v>759947.28266355197</v>
      </c>
      <c r="H290" s="10">
        <v>6231655.4547009896</v>
      </c>
      <c r="I290" s="10">
        <v>0.96888716400300301</v>
      </c>
    </row>
    <row r="291" spans="1:9" x14ac:dyDescent="0.25">
      <c r="A291" s="10">
        <v>290</v>
      </c>
      <c r="B291" s="10">
        <v>7</v>
      </c>
      <c r="C291" s="10">
        <v>45</v>
      </c>
      <c r="D291" s="10">
        <v>-50000</v>
      </c>
      <c r="E291" s="10">
        <v>4441537.6357605103</v>
      </c>
      <c r="F291" s="10">
        <v>4441537.6357605103</v>
      </c>
      <c r="G291" s="10">
        <v>766040.74983380898</v>
      </c>
      <c r="H291" s="10">
        <v>6281282.7622830505</v>
      </c>
      <c r="I291" s="10">
        <v>0.98438212154373395</v>
      </c>
    </row>
    <row r="292" spans="1:9" x14ac:dyDescent="0.25">
      <c r="A292" s="10">
        <v>291</v>
      </c>
      <c r="B292" s="10">
        <v>7</v>
      </c>
      <c r="C292" s="10">
        <v>45</v>
      </c>
      <c r="D292" s="10">
        <v>-10000</v>
      </c>
      <c r="E292" s="10">
        <v>4469611.0803391598</v>
      </c>
      <c r="F292" s="10">
        <v>4469611.0803391598</v>
      </c>
      <c r="G292" s="10">
        <v>770915.52357001498</v>
      </c>
      <c r="H292" s="10">
        <v>6320984.6083487105</v>
      </c>
      <c r="I292" s="10">
        <v>0.99686659063550398</v>
      </c>
    </row>
    <row r="293" spans="1:9" x14ac:dyDescent="0.25">
      <c r="A293" s="10">
        <v>292</v>
      </c>
      <c r="B293" s="10">
        <v>7</v>
      </c>
      <c r="C293" s="10">
        <v>45</v>
      </c>
      <c r="D293" s="10">
        <v>-1000</v>
      </c>
      <c r="E293" s="10">
        <v>4475927.6053693602</v>
      </c>
      <c r="F293" s="10">
        <v>4475927.6053693602</v>
      </c>
      <c r="G293" s="10">
        <v>772012.34766066202</v>
      </c>
      <c r="H293" s="10">
        <v>6329917.5237134797</v>
      </c>
      <c r="I293" s="10">
        <v>0.99968643780590105</v>
      </c>
    </row>
    <row r="294" spans="1:9" x14ac:dyDescent="0.25">
      <c r="A294" s="10">
        <v>293</v>
      </c>
      <c r="B294" s="10">
        <v>7</v>
      </c>
      <c r="C294" s="10">
        <v>45</v>
      </c>
      <c r="D294" s="10">
        <v>-500</v>
      </c>
      <c r="E294" s="10">
        <v>4476278.5234265896</v>
      </c>
      <c r="F294" s="10">
        <v>4476278.5234265896</v>
      </c>
      <c r="G294" s="10">
        <v>772073.282332364</v>
      </c>
      <c r="H294" s="10">
        <v>6330413.7967892997</v>
      </c>
      <c r="I294" s="10">
        <v>0.99984321275690502</v>
      </c>
    </row>
    <row r="295" spans="1:9" x14ac:dyDescent="0.25">
      <c r="A295" s="10">
        <v>294</v>
      </c>
      <c r="B295" s="10">
        <v>7</v>
      </c>
      <c r="C295" s="10">
        <v>45</v>
      </c>
      <c r="D295" s="10">
        <v>-100</v>
      </c>
      <c r="E295" s="10">
        <v>4476559.2578723803</v>
      </c>
      <c r="F295" s="10">
        <v>4476559.2578723803</v>
      </c>
      <c r="G295" s="10">
        <v>772122.03006972605</v>
      </c>
      <c r="H295" s="10">
        <v>6330810.8152499497</v>
      </c>
      <c r="I295" s="10">
        <v>0.99996864156801302</v>
      </c>
    </row>
    <row r="296" spans="1:9" x14ac:dyDescent="0.25">
      <c r="A296" s="10">
        <v>295</v>
      </c>
      <c r="B296" s="10">
        <v>7</v>
      </c>
      <c r="C296" s="10">
        <v>45</v>
      </c>
      <c r="D296" s="10">
        <v>100</v>
      </c>
      <c r="E296" s="10">
        <v>4476699.6250952696</v>
      </c>
      <c r="F296" s="10">
        <v>4476699.6250952696</v>
      </c>
      <c r="G296" s="10">
        <v>772146.40393840696</v>
      </c>
      <c r="H296" s="10">
        <v>6331009.3244802803</v>
      </c>
      <c r="I296" s="10">
        <v>1.00003135892366</v>
      </c>
    </row>
    <row r="297" spans="1:9" x14ac:dyDescent="0.25">
      <c r="A297" s="10">
        <v>296</v>
      </c>
      <c r="B297" s="10">
        <v>7</v>
      </c>
      <c r="C297" s="10">
        <v>45</v>
      </c>
      <c r="D297" s="10">
        <v>500</v>
      </c>
      <c r="E297" s="10">
        <v>4476980.3595410604</v>
      </c>
      <c r="F297" s="10">
        <v>4476980.3595410604</v>
      </c>
      <c r="G297" s="10">
        <v>772195.15167576901</v>
      </c>
      <c r="H297" s="10">
        <v>6331406.3429409396</v>
      </c>
      <c r="I297" s="10">
        <v>1.0001567995351801</v>
      </c>
    </row>
    <row r="298" spans="1:9" x14ac:dyDescent="0.25">
      <c r="A298" s="10">
        <v>297</v>
      </c>
      <c r="B298" s="10">
        <v>7</v>
      </c>
      <c r="C298" s="10">
        <v>45</v>
      </c>
      <c r="D298" s="10">
        <v>1000</v>
      </c>
      <c r="E298" s="10">
        <v>4477331.2775982898</v>
      </c>
      <c r="F298" s="10">
        <v>4477331.2775982898</v>
      </c>
      <c r="G298" s="10">
        <v>772256.08634747204</v>
      </c>
      <c r="H298" s="10">
        <v>6331902.6160167595</v>
      </c>
      <c r="I298" s="10">
        <v>1.00031361136246</v>
      </c>
    </row>
    <row r="299" spans="1:9" x14ac:dyDescent="0.25">
      <c r="A299" s="10">
        <v>298</v>
      </c>
      <c r="B299" s="10">
        <v>7</v>
      </c>
      <c r="C299" s="10">
        <v>45</v>
      </c>
      <c r="D299" s="10">
        <v>10000</v>
      </c>
      <c r="E299" s="10">
        <v>4483647.8026284901</v>
      </c>
      <c r="F299" s="10">
        <v>4483647.8026284901</v>
      </c>
      <c r="G299" s="10">
        <v>773352.91043811804</v>
      </c>
      <c r="H299" s="10">
        <v>6340835.5313815298</v>
      </c>
      <c r="I299" s="10">
        <v>1.00313832620111</v>
      </c>
    </row>
    <row r="300" spans="1:9" x14ac:dyDescent="0.25">
      <c r="A300" s="10">
        <v>299</v>
      </c>
      <c r="B300" s="10">
        <v>7</v>
      </c>
      <c r="C300" s="10">
        <v>45</v>
      </c>
      <c r="D300" s="10">
        <v>50000</v>
      </c>
      <c r="E300" s="10">
        <v>4511721.2472071303</v>
      </c>
      <c r="F300" s="10">
        <v>4511721.2472071303</v>
      </c>
      <c r="G300" s="10">
        <v>778227.68417432404</v>
      </c>
      <c r="H300" s="10">
        <v>6380537.3774471898</v>
      </c>
      <c r="I300" s="10">
        <v>1.01574079937179</v>
      </c>
    </row>
    <row r="301" spans="1:9" x14ac:dyDescent="0.25">
      <c r="A301" s="10">
        <v>300</v>
      </c>
      <c r="B301" s="10">
        <v>7</v>
      </c>
      <c r="C301" s="10">
        <v>45</v>
      </c>
      <c r="D301" s="10">
        <v>100000</v>
      </c>
      <c r="E301" s="10">
        <v>4546813.0529304398</v>
      </c>
      <c r="F301" s="10">
        <v>4546813.0529304398</v>
      </c>
      <c r="G301" s="10">
        <v>784321.15134458197</v>
      </c>
      <c r="H301" s="10">
        <v>6430164.6850292496</v>
      </c>
      <c r="I301" s="10">
        <v>1.0316045196591299</v>
      </c>
    </row>
    <row r="302" spans="1:9" x14ac:dyDescent="0.25">
      <c r="A302" s="10">
        <v>301</v>
      </c>
      <c r="B302" s="10">
        <v>7</v>
      </c>
      <c r="C302" s="10">
        <v>45</v>
      </c>
      <c r="D302" s="10">
        <v>200000</v>
      </c>
      <c r="E302" s="10">
        <v>4616996.6643770598</v>
      </c>
      <c r="F302" s="10">
        <v>4616996.6643770598</v>
      </c>
      <c r="G302" s="10">
        <v>796508.08568509598</v>
      </c>
      <c r="H302" s="10">
        <v>6529419.3001933796</v>
      </c>
      <c r="I302" s="10">
        <v>1.0637007229804001</v>
      </c>
    </row>
    <row r="303" spans="1:9" x14ac:dyDescent="0.25">
      <c r="A303" s="10">
        <v>302</v>
      </c>
      <c r="B303" s="10">
        <v>7</v>
      </c>
      <c r="C303" s="10">
        <v>45</v>
      </c>
      <c r="D303" s="10">
        <v>300000</v>
      </c>
      <c r="E303" s="10">
        <v>4687180.2758236798</v>
      </c>
      <c r="F303" s="10">
        <v>4687180.2758236798</v>
      </c>
      <c r="G303" s="10">
        <v>808695.02002561104</v>
      </c>
      <c r="H303" s="10">
        <v>6628673.9153575199</v>
      </c>
      <c r="I303" s="10">
        <v>1.0962886099638001</v>
      </c>
    </row>
    <row r="304" spans="1:9" x14ac:dyDescent="0.25">
      <c r="A304" s="10">
        <v>303</v>
      </c>
      <c r="B304" s="10">
        <v>7</v>
      </c>
      <c r="C304" s="10">
        <v>45</v>
      </c>
      <c r="D304" s="10">
        <v>400000</v>
      </c>
      <c r="E304" s="10">
        <v>4757363.8872702997</v>
      </c>
      <c r="F304" s="10">
        <v>4757363.8872702997</v>
      </c>
      <c r="G304" s="10">
        <v>820881.95436612598</v>
      </c>
      <c r="H304" s="10">
        <v>6727928.5305216499</v>
      </c>
      <c r="I304" s="10">
        <v>1.1293681806093401</v>
      </c>
    </row>
    <row r="305" spans="1:9" x14ac:dyDescent="0.25">
      <c r="A305" s="10">
        <v>304</v>
      </c>
      <c r="B305" s="10">
        <v>7</v>
      </c>
      <c r="C305" s="10">
        <v>45</v>
      </c>
      <c r="D305" s="10">
        <v>500000</v>
      </c>
      <c r="E305" s="10">
        <v>4827547.4987169197</v>
      </c>
      <c r="F305" s="10">
        <v>4827547.4987169197</v>
      </c>
      <c r="G305" s="10">
        <v>833068.88870664104</v>
      </c>
      <c r="H305" s="10">
        <v>6827183.1456857799</v>
      </c>
      <c r="I305" s="10">
        <v>1.1629394349170199</v>
      </c>
    </row>
    <row r="306" spans="1:9" x14ac:dyDescent="0.25">
      <c r="A306" s="10">
        <v>305</v>
      </c>
      <c r="B306" s="10">
        <v>7</v>
      </c>
      <c r="C306" s="10">
        <v>45</v>
      </c>
      <c r="D306" s="10">
        <v>750000</v>
      </c>
      <c r="E306" s="10">
        <v>5003006.5273334701</v>
      </c>
      <c r="F306" s="10">
        <v>5003006.5273334701</v>
      </c>
      <c r="G306" s="10">
        <v>863536.22455792699</v>
      </c>
      <c r="H306" s="10">
        <v>7075319.68359611</v>
      </c>
      <c r="I306" s="10">
        <v>1.2490186867080499</v>
      </c>
    </row>
    <row r="307" spans="1:9" x14ac:dyDescent="0.25">
      <c r="A307" s="10">
        <v>306</v>
      </c>
      <c r="B307" s="10">
        <v>7</v>
      </c>
      <c r="C307" s="10">
        <v>45</v>
      </c>
      <c r="D307" s="10">
        <v>1000000</v>
      </c>
      <c r="E307" s="10">
        <v>5178465.5559500102</v>
      </c>
      <c r="F307" s="10">
        <v>5178465.5559500102</v>
      </c>
      <c r="G307" s="10">
        <v>894003.560409214</v>
      </c>
      <c r="H307" s="10">
        <v>7323456.2215064401</v>
      </c>
      <c r="I307" s="10">
        <v>1.33817096138744</v>
      </c>
    </row>
    <row r="308" spans="1:9" x14ac:dyDescent="0.25">
      <c r="A308" s="10">
        <v>307</v>
      </c>
      <c r="B308" s="10">
        <v>7</v>
      </c>
      <c r="C308" s="10">
        <v>45</v>
      </c>
      <c r="D308" s="10">
        <v>2500000</v>
      </c>
      <c r="E308" s="10">
        <v>6231219.7276493004</v>
      </c>
      <c r="F308" s="10">
        <v>6231219.7276493004</v>
      </c>
      <c r="G308" s="10">
        <v>1076807.5755169301</v>
      </c>
      <c r="H308" s="10">
        <v>8812275.4489684198</v>
      </c>
      <c r="I308" s="10">
        <v>1.93761809011914</v>
      </c>
    </row>
    <row r="309" spans="1:9" x14ac:dyDescent="0.25">
      <c r="A309" s="10">
        <v>308</v>
      </c>
      <c r="B309" s="10">
        <v>7</v>
      </c>
      <c r="C309" s="10">
        <v>45</v>
      </c>
      <c r="D309" s="10">
        <v>5000000</v>
      </c>
      <c r="E309" s="10">
        <v>7985810.0138147697</v>
      </c>
      <c r="F309" s="10">
        <v>7985810.0138147697</v>
      </c>
      <c r="G309" s="10">
        <v>1381480.9340297999</v>
      </c>
      <c r="H309" s="10">
        <v>11293640.8280717</v>
      </c>
      <c r="I309" s="10">
        <v>3.1825384690733598</v>
      </c>
    </row>
    <row r="310" spans="1:9" x14ac:dyDescent="0.25">
      <c r="A310" s="10">
        <v>309</v>
      </c>
      <c r="B310" s="10">
        <v>7</v>
      </c>
      <c r="C310" s="10">
        <v>45</v>
      </c>
      <c r="D310" s="10">
        <v>6000000</v>
      </c>
      <c r="E310" s="10">
        <v>8687646.12828096</v>
      </c>
      <c r="F310" s="10">
        <v>8687646.12828096</v>
      </c>
      <c r="G310" s="10">
        <v>1503350.27743495</v>
      </c>
      <c r="H310" s="10">
        <v>12286186.979713</v>
      </c>
      <c r="I310" s="10">
        <v>3.7665512615288801</v>
      </c>
    </row>
    <row r="311" spans="1:9" x14ac:dyDescent="0.25">
      <c r="A311" s="10">
        <v>310</v>
      </c>
      <c r="B311" s="10">
        <v>7</v>
      </c>
      <c r="C311" s="10">
        <v>45</v>
      </c>
      <c r="D311" s="10">
        <v>7000000</v>
      </c>
      <c r="E311" s="10">
        <v>9389482.2427471504</v>
      </c>
      <c r="F311" s="10">
        <v>9389482.2427471504</v>
      </c>
      <c r="G311" s="10">
        <v>1625219.6208400901</v>
      </c>
      <c r="H311" s="10">
        <v>13278733.1313543</v>
      </c>
      <c r="I311" s="10">
        <v>4.3997324201980001</v>
      </c>
    </row>
    <row r="312" spans="1:9" x14ac:dyDescent="0.25">
      <c r="A312" s="10">
        <v>311</v>
      </c>
      <c r="B312" s="10">
        <v>7</v>
      </c>
      <c r="C312" s="10">
        <v>45</v>
      </c>
      <c r="D312" s="10">
        <v>8000000</v>
      </c>
      <c r="E312" s="10">
        <v>10091318.3572133</v>
      </c>
      <c r="F312" s="10">
        <v>10091318.3572133</v>
      </c>
      <c r="G312" s="10">
        <v>1747088.96424524</v>
      </c>
      <c r="H312" s="10">
        <v>14271279.2829956</v>
      </c>
      <c r="I312" s="10">
        <v>5.0820819450807404</v>
      </c>
    </row>
    <row r="313" spans="1:9" x14ac:dyDescent="0.25">
      <c r="A313" s="10">
        <v>312</v>
      </c>
      <c r="B313" s="10">
        <v>7</v>
      </c>
      <c r="C313" s="10">
        <v>45</v>
      </c>
      <c r="D313" s="10">
        <v>9000000</v>
      </c>
      <c r="E313" s="10">
        <v>10793154.471679499</v>
      </c>
      <c r="F313" s="10">
        <v>10793154.471679499</v>
      </c>
      <c r="G313" s="10">
        <v>1868958.3076503901</v>
      </c>
      <c r="H313" s="10">
        <v>15263825.434637001</v>
      </c>
      <c r="I313" s="10">
        <v>5.8135998361770902</v>
      </c>
    </row>
    <row r="314" spans="1:9" x14ac:dyDescent="0.25">
      <c r="A314" s="10">
        <v>313</v>
      </c>
      <c r="B314" s="10">
        <v>7</v>
      </c>
      <c r="C314" s="10">
        <v>45</v>
      </c>
      <c r="D314" s="10">
        <v>10000000</v>
      </c>
      <c r="E314" s="10">
        <v>11494990.586145701</v>
      </c>
      <c r="F314" s="10">
        <v>11494990.586145701</v>
      </c>
      <c r="G314" s="10">
        <v>1990827.65105554</v>
      </c>
      <c r="H314" s="10">
        <v>16256371.586278301</v>
      </c>
      <c r="I314" s="10">
        <v>6.5942860934870504</v>
      </c>
    </row>
    <row r="315" spans="1:9" x14ac:dyDescent="0.25">
      <c r="A315" s="10">
        <v>314</v>
      </c>
      <c r="B315" s="10">
        <v>7</v>
      </c>
      <c r="C315" s="10">
        <v>45</v>
      </c>
      <c r="D315" s="10">
        <v>15000000</v>
      </c>
      <c r="E315" s="10">
        <v>15004171.1584766</v>
      </c>
      <c r="F315" s="10">
        <v>15004171.1584766</v>
      </c>
      <c r="G315" s="10">
        <v>2600174.3680812698</v>
      </c>
      <c r="H315" s="10">
        <v>21219102.344484899</v>
      </c>
      <c r="I315" s="10">
        <v>11.235242873241001</v>
      </c>
    </row>
    <row r="316" spans="1:9" x14ac:dyDescent="0.25">
      <c r="A316" s="10">
        <v>315</v>
      </c>
      <c r="B316" s="10">
        <v>7</v>
      </c>
      <c r="C316" s="10">
        <v>45</v>
      </c>
      <c r="D316" s="10">
        <v>20000000</v>
      </c>
      <c r="E316" s="10">
        <v>18513351.730807599</v>
      </c>
      <c r="F316" s="10">
        <v>18513351.730807599</v>
      </c>
      <c r="G316" s="10">
        <v>3209521.0851070099</v>
      </c>
      <c r="H316" s="10">
        <v>26181833.102691501</v>
      </c>
      <c r="I316" s="10">
        <v>17.105408808335302</v>
      </c>
    </row>
    <row r="317" spans="1:9" x14ac:dyDescent="0.25">
      <c r="A317" s="10">
        <v>316</v>
      </c>
      <c r="B317" s="10">
        <v>7</v>
      </c>
      <c r="C317" s="10">
        <v>45</v>
      </c>
      <c r="D317" s="10">
        <v>25000000</v>
      </c>
      <c r="E317" s="10">
        <v>22022532.303138498</v>
      </c>
      <c r="F317" s="10">
        <v>22022532.303138498</v>
      </c>
      <c r="G317" s="10">
        <v>3818867.8021327499</v>
      </c>
      <c r="H317" s="10">
        <v>31144563.8608981</v>
      </c>
      <c r="I317" s="10">
        <v>24.20478389877</v>
      </c>
    </row>
    <row r="318" spans="1:9" x14ac:dyDescent="0.25">
      <c r="A318" s="10">
        <v>317</v>
      </c>
      <c r="B318" s="10">
        <v>7</v>
      </c>
      <c r="C318" s="10">
        <v>45</v>
      </c>
      <c r="D318" s="10">
        <v>30000000</v>
      </c>
      <c r="E318" s="10">
        <v>25531712.875469498</v>
      </c>
      <c r="F318" s="10">
        <v>25531712.875469498</v>
      </c>
      <c r="G318" s="10">
        <v>4428214.51915849</v>
      </c>
      <c r="H318" s="10">
        <v>36107294.619104698</v>
      </c>
      <c r="I318" s="10">
        <v>32.533368144544902</v>
      </c>
    </row>
    <row r="319" spans="1:9" x14ac:dyDescent="0.25">
      <c r="A319" s="10">
        <v>318</v>
      </c>
      <c r="B319" s="10">
        <v>7</v>
      </c>
      <c r="C319" s="10">
        <v>45</v>
      </c>
      <c r="D319" s="10">
        <v>35000000</v>
      </c>
      <c r="E319" s="10">
        <v>29040893.447800402</v>
      </c>
      <c r="F319" s="10">
        <v>29040893.447800402</v>
      </c>
      <c r="G319" s="10">
        <v>5037561.2361842198</v>
      </c>
      <c r="H319" s="10">
        <v>41070025.377311297</v>
      </c>
      <c r="I319" s="10">
        <v>42.091161545660199</v>
      </c>
    </row>
    <row r="320" spans="1:9" x14ac:dyDescent="0.25">
      <c r="A320" s="10">
        <v>319</v>
      </c>
      <c r="B320" s="10">
        <v>7</v>
      </c>
      <c r="C320" s="10">
        <v>45</v>
      </c>
      <c r="D320" s="10">
        <v>40000000</v>
      </c>
      <c r="E320" s="10">
        <v>32550074.020131402</v>
      </c>
      <c r="F320" s="10">
        <v>32550074.020131402</v>
      </c>
      <c r="G320" s="10">
        <v>5646907.9532099599</v>
      </c>
      <c r="H320" s="10">
        <v>46032756.135518</v>
      </c>
      <c r="I320" s="10">
        <v>52.878164102115797</v>
      </c>
    </row>
    <row r="321" spans="1:9" x14ac:dyDescent="0.25">
      <c r="A321" s="10">
        <v>320</v>
      </c>
      <c r="B321" s="10">
        <v>7</v>
      </c>
      <c r="C321" s="10">
        <v>45</v>
      </c>
      <c r="D321" s="10">
        <v>50000000</v>
      </c>
      <c r="E321" s="10">
        <v>39568435.164793298</v>
      </c>
      <c r="F321" s="10">
        <v>39568435.164793298</v>
      </c>
      <c r="G321" s="10">
        <v>6865601.38726144</v>
      </c>
      <c r="H321" s="10">
        <v>55958217.651931196</v>
      </c>
      <c r="I321" s="10">
        <v>78.139796681047997</v>
      </c>
    </row>
    <row r="322" spans="1:9" x14ac:dyDescent="0.25">
      <c r="A322" s="10">
        <v>321</v>
      </c>
      <c r="B322" s="10">
        <v>7</v>
      </c>
      <c r="C322" s="10">
        <v>45</v>
      </c>
      <c r="D322" s="10">
        <v>75000000</v>
      </c>
      <c r="E322" s="10">
        <v>57114338.026447996</v>
      </c>
      <c r="F322" s="10">
        <v>57114338.026447996</v>
      </c>
      <c r="G322" s="10">
        <v>9912334.9723901208</v>
      </c>
      <c r="H322" s="10">
        <v>80771871.442964196</v>
      </c>
      <c r="I322" s="10">
        <v>162.80503834683401</v>
      </c>
    </row>
    <row r="323" spans="1:9" x14ac:dyDescent="0.25">
      <c r="A323" s="10">
        <v>322</v>
      </c>
      <c r="B323" s="10">
        <v>7</v>
      </c>
      <c r="C323" s="10">
        <v>45</v>
      </c>
      <c r="D323" s="10">
        <v>100000000</v>
      </c>
      <c r="E323" s="10">
        <v>74660240.8881028</v>
      </c>
      <c r="F323" s="10">
        <v>74660240.8881028</v>
      </c>
      <c r="G323" s="10">
        <v>12959068.557518801</v>
      </c>
      <c r="H323" s="10">
        <v>105585525.233997</v>
      </c>
      <c r="I323" s="10">
        <v>278.20050889612702</v>
      </c>
    </row>
    <row r="324" spans="1:9" x14ac:dyDescent="0.25">
      <c r="A324" s="10">
        <v>323</v>
      </c>
      <c r="B324" s="10">
        <v>7</v>
      </c>
      <c r="C324" s="10">
        <v>45</v>
      </c>
      <c r="D324" s="10">
        <v>200000000</v>
      </c>
      <c r="E324" s="10">
        <v>144843852.334721</v>
      </c>
      <c r="F324" s="10">
        <v>144843852.334721</v>
      </c>
      <c r="G324" s="10">
        <v>25146002.8980335</v>
      </c>
      <c r="H324" s="10">
        <v>204840140.39812899</v>
      </c>
      <c r="I324" s="10">
        <v>1047.08467992838</v>
      </c>
    </row>
    <row r="325" spans="1:9" x14ac:dyDescent="0.25">
      <c r="A325" s="10">
        <v>324</v>
      </c>
      <c r="B325" s="10">
        <v>7</v>
      </c>
      <c r="C325" s="10">
        <v>45</v>
      </c>
      <c r="D325" s="10">
        <v>300000000</v>
      </c>
      <c r="E325" s="10">
        <v>215027463.78134</v>
      </c>
      <c r="F325" s="10">
        <v>215027463.78134</v>
      </c>
      <c r="G325" s="10">
        <v>37332937.238548301</v>
      </c>
      <c r="H325" s="10">
        <v>304094755.56226099</v>
      </c>
      <c r="I325" s="10">
        <v>2307.6525130967598</v>
      </c>
    </row>
    <row r="326" spans="1:9" x14ac:dyDescent="0.25">
      <c r="A326" s="10">
        <v>325</v>
      </c>
      <c r="B326" s="10">
        <v>7</v>
      </c>
      <c r="C326" s="10">
        <v>45</v>
      </c>
      <c r="D326" s="10">
        <v>350000000</v>
      </c>
      <c r="E326" s="10">
        <v>250119269.50465</v>
      </c>
      <c r="F326" s="10">
        <v>250119269.50465</v>
      </c>
      <c r="G326" s="10">
        <v>43426404.408805601</v>
      </c>
      <c r="H326" s="10">
        <v>353722063.14432698</v>
      </c>
      <c r="I326" s="10">
        <v>3122.3178029820001</v>
      </c>
    </row>
    <row r="327" spans="1:9" x14ac:dyDescent="0.25">
      <c r="A327" s="10">
        <v>326</v>
      </c>
      <c r="B327" s="10">
        <v>7</v>
      </c>
      <c r="C327" s="10">
        <v>45</v>
      </c>
      <c r="D327" s="10">
        <v>400000000</v>
      </c>
      <c r="E327" s="10">
        <v>285211075.22795898</v>
      </c>
      <c r="F327" s="10">
        <v>285211075.22795898</v>
      </c>
      <c r="G327" s="10">
        <v>49519871.579062998</v>
      </c>
      <c r="H327" s="10">
        <v>403349370.72639298</v>
      </c>
      <c r="I327" s="10">
        <v>4059.9040084012699</v>
      </c>
    </row>
    <row r="328" spans="1:9" x14ac:dyDescent="0.25">
      <c r="A328" s="10">
        <v>327</v>
      </c>
      <c r="B328" s="10">
        <v>7</v>
      </c>
      <c r="C328" s="10">
        <v>45</v>
      </c>
      <c r="D328" s="10">
        <v>500000000</v>
      </c>
      <c r="E328" s="10">
        <v>355394686.67457801</v>
      </c>
      <c r="F328" s="10">
        <v>355394686.67457801</v>
      </c>
      <c r="G328" s="10">
        <v>61706805.9195778</v>
      </c>
      <c r="H328" s="10">
        <v>502603985.890526</v>
      </c>
      <c r="I328" s="10">
        <v>6303.8391658419096</v>
      </c>
    </row>
    <row r="329" spans="1:9" x14ac:dyDescent="0.25">
      <c r="A329" s="10">
        <v>328</v>
      </c>
      <c r="B329" s="10">
        <v>7</v>
      </c>
      <c r="C329" s="10">
        <v>45</v>
      </c>
      <c r="D329" s="10">
        <v>750000000</v>
      </c>
      <c r="E329" s="10">
        <v>530853715.29112601</v>
      </c>
      <c r="F329" s="10">
        <v>530853715.29112601</v>
      </c>
      <c r="G329" s="10">
        <v>92174141.770864606</v>
      </c>
      <c r="H329" s="10">
        <v>750740523.80085599</v>
      </c>
      <c r="I329" s="10">
        <v>14064.793081289001</v>
      </c>
    </row>
    <row r="330" spans="1:9" x14ac:dyDescent="0.25">
      <c r="A330" s="10">
        <v>329</v>
      </c>
      <c r="B330" s="10">
        <v>7</v>
      </c>
      <c r="C330" s="10">
        <v>45</v>
      </c>
      <c r="D330" s="10">
        <v>1000000000</v>
      </c>
      <c r="E330" s="10">
        <v>706312743.907673</v>
      </c>
      <c r="F330" s="10">
        <v>706312743.907673</v>
      </c>
      <c r="G330" s="10">
        <v>122641477.622151</v>
      </c>
      <c r="H330" s="10">
        <v>998877061.71118701</v>
      </c>
      <c r="I330" s="10">
        <v>24898.769885087</v>
      </c>
    </row>
    <row r="331" spans="1:9" x14ac:dyDescent="0.25">
      <c r="A331" s="10">
        <v>330</v>
      </c>
      <c r="B331" s="10">
        <v>8</v>
      </c>
      <c r="C331" s="10">
        <v>45</v>
      </c>
      <c r="D331" s="10">
        <v>-1000000</v>
      </c>
      <c r="E331" s="10">
        <v>3766196.9921454298</v>
      </c>
      <c r="F331" s="10">
        <v>3766196.9921454298</v>
      </c>
      <c r="G331" s="10">
        <v>742606.80577629397</v>
      </c>
      <c r="H331" s="10">
        <v>5326206.8648608299</v>
      </c>
      <c r="I331" s="10">
        <v>0.71099341135894101</v>
      </c>
    </row>
    <row r="332" spans="1:9" x14ac:dyDescent="0.25">
      <c r="A332" s="10">
        <v>331</v>
      </c>
      <c r="B332" s="10">
        <v>8</v>
      </c>
      <c r="C332" s="10">
        <v>45</v>
      </c>
      <c r="D332" s="10">
        <v>-750000</v>
      </c>
      <c r="E332" s="10">
        <v>3941253.3087953501</v>
      </c>
      <c r="F332" s="10">
        <v>3941253.3087953501</v>
      </c>
      <c r="G332" s="10">
        <v>777400.08101631003</v>
      </c>
      <c r="H332" s="10">
        <v>5573773.8820462199</v>
      </c>
      <c r="I332" s="10">
        <v>0.77863538387539499</v>
      </c>
    </row>
    <row r="333" spans="1:9" x14ac:dyDescent="0.25">
      <c r="A333" s="10">
        <v>332</v>
      </c>
      <c r="B333" s="10">
        <v>8</v>
      </c>
      <c r="C333" s="10">
        <v>45</v>
      </c>
      <c r="D333" s="10">
        <v>-500000</v>
      </c>
      <c r="E333" s="10">
        <v>4116309.62544527</v>
      </c>
      <c r="F333" s="10">
        <v>4116309.62544527</v>
      </c>
      <c r="G333" s="10">
        <v>812193.35625632596</v>
      </c>
      <c r="H333" s="10">
        <v>5821340.8992316099</v>
      </c>
      <c r="I333" s="10">
        <v>0.84935047282105602</v>
      </c>
    </row>
    <row r="334" spans="1:9" x14ac:dyDescent="0.25">
      <c r="A334" s="10">
        <v>333</v>
      </c>
      <c r="B334" s="10">
        <v>8</v>
      </c>
      <c r="C334" s="10">
        <v>45</v>
      </c>
      <c r="D334" s="10">
        <v>-400000</v>
      </c>
      <c r="E334" s="10">
        <v>4186332.1521052299</v>
      </c>
      <c r="F334" s="10">
        <v>4186332.1521052299</v>
      </c>
      <c r="G334" s="10">
        <v>826110.66635233304</v>
      </c>
      <c r="H334" s="10">
        <v>5920367.7061057696</v>
      </c>
      <c r="I334" s="10">
        <v>0.87849698099949802</v>
      </c>
    </row>
    <row r="335" spans="1:9" x14ac:dyDescent="0.25">
      <c r="A335" s="10">
        <v>334</v>
      </c>
      <c r="B335" s="10">
        <v>8</v>
      </c>
      <c r="C335" s="10">
        <v>45</v>
      </c>
      <c r="D335" s="10">
        <v>-300000</v>
      </c>
      <c r="E335" s="10">
        <v>4256354.6787652001</v>
      </c>
      <c r="F335" s="10">
        <v>4256354.6787652001</v>
      </c>
      <c r="G335" s="10">
        <v>840027.97644833894</v>
      </c>
      <c r="H335" s="10">
        <v>6019394.5129799303</v>
      </c>
      <c r="I335" s="10">
        <v>0.90813518780661395</v>
      </c>
    </row>
    <row r="336" spans="1:9" x14ac:dyDescent="0.25">
      <c r="A336" s="10">
        <v>335</v>
      </c>
      <c r="B336" s="10">
        <v>8</v>
      </c>
      <c r="C336" s="10">
        <v>45</v>
      </c>
      <c r="D336" s="10">
        <v>-200000</v>
      </c>
      <c r="E336" s="10">
        <v>4326377.2054251703</v>
      </c>
      <c r="F336" s="10">
        <v>4326377.2054251703</v>
      </c>
      <c r="G336" s="10">
        <v>853945.28654434602</v>
      </c>
      <c r="H336" s="10">
        <v>6118421.3198540797</v>
      </c>
      <c r="I336" s="10">
        <v>0.93826509324240204</v>
      </c>
    </row>
    <row r="337" spans="1:9" x14ac:dyDescent="0.25">
      <c r="A337" s="10">
        <v>336</v>
      </c>
      <c r="B337" s="10">
        <v>8</v>
      </c>
      <c r="C337" s="10">
        <v>45</v>
      </c>
      <c r="D337" s="10">
        <v>-100000</v>
      </c>
      <c r="E337" s="10">
        <v>4396399.7320851302</v>
      </c>
      <c r="F337" s="10">
        <v>4396399.7320851302</v>
      </c>
      <c r="G337" s="10">
        <v>867862.59664035297</v>
      </c>
      <c r="H337" s="10">
        <v>6217448.1267282404</v>
      </c>
      <c r="I337" s="10">
        <v>0.96888669730686405</v>
      </c>
    </row>
    <row r="338" spans="1:9" x14ac:dyDescent="0.25">
      <c r="A338" s="10">
        <v>337</v>
      </c>
      <c r="B338" s="10">
        <v>8</v>
      </c>
      <c r="C338" s="10">
        <v>45</v>
      </c>
      <c r="D338" s="10">
        <v>-50000</v>
      </c>
      <c r="E338" s="10">
        <v>4431410.9954151204</v>
      </c>
      <c r="F338" s="10">
        <v>4431410.9954151204</v>
      </c>
      <c r="G338" s="10">
        <v>874821.25168835605</v>
      </c>
      <c r="H338" s="10">
        <v>6266961.5301653203</v>
      </c>
      <c r="I338" s="10">
        <v>0.98438188632484802</v>
      </c>
    </row>
    <row r="339" spans="1:9" x14ac:dyDescent="0.25">
      <c r="A339" s="10">
        <v>338</v>
      </c>
      <c r="B339" s="10">
        <v>8</v>
      </c>
      <c r="C339" s="10">
        <v>45</v>
      </c>
      <c r="D339" s="10">
        <v>-10000</v>
      </c>
      <c r="E339" s="10">
        <v>4459420.0060791001</v>
      </c>
      <c r="F339" s="10">
        <v>4459420.0060791001</v>
      </c>
      <c r="G339" s="10">
        <v>880388.17572675797</v>
      </c>
      <c r="H339" s="10">
        <v>6306572.2529149801</v>
      </c>
      <c r="I339" s="10">
        <v>0.99686654329239599</v>
      </c>
    </row>
    <row r="340" spans="1:9" x14ac:dyDescent="0.25">
      <c r="A340" s="10">
        <v>339</v>
      </c>
      <c r="B340" s="10">
        <v>8</v>
      </c>
      <c r="C340" s="10">
        <v>45</v>
      </c>
      <c r="D340" s="10">
        <v>-1000</v>
      </c>
      <c r="E340" s="10">
        <v>4465722.0334785003</v>
      </c>
      <c r="F340" s="10">
        <v>4465722.0334785003</v>
      </c>
      <c r="G340" s="10">
        <v>881640.73363539902</v>
      </c>
      <c r="H340" s="10">
        <v>6315484.66553366</v>
      </c>
      <c r="I340" s="10">
        <v>0.99968643306485605</v>
      </c>
    </row>
    <row r="341" spans="1:9" x14ac:dyDescent="0.25">
      <c r="A341" s="10">
        <v>340</v>
      </c>
      <c r="B341" s="10">
        <v>8</v>
      </c>
      <c r="C341" s="10">
        <v>45</v>
      </c>
      <c r="D341" s="10">
        <v>-500</v>
      </c>
      <c r="E341" s="10">
        <v>4466072.1461118003</v>
      </c>
      <c r="F341" s="10">
        <v>4466072.1461118003</v>
      </c>
      <c r="G341" s="10">
        <v>881710.32018587901</v>
      </c>
      <c r="H341" s="10">
        <v>6315979.7995680301</v>
      </c>
      <c r="I341" s="10">
        <v>0.99984321038619495</v>
      </c>
    </row>
    <row r="342" spans="1:9" x14ac:dyDescent="0.25">
      <c r="A342" s="10">
        <v>341</v>
      </c>
      <c r="B342" s="10">
        <v>8</v>
      </c>
      <c r="C342" s="10">
        <v>45</v>
      </c>
      <c r="D342" s="10">
        <v>-100</v>
      </c>
      <c r="E342" s="10">
        <v>4466352.2362184403</v>
      </c>
      <c r="F342" s="10">
        <v>4466352.2362184403</v>
      </c>
      <c r="G342" s="10">
        <v>881765.98942626303</v>
      </c>
      <c r="H342" s="10">
        <v>6316375.9067955203</v>
      </c>
      <c r="I342" s="10">
        <v>0.99996864109384098</v>
      </c>
    </row>
    <row r="343" spans="1:9" x14ac:dyDescent="0.25">
      <c r="A343" s="10">
        <v>342</v>
      </c>
      <c r="B343" s="10">
        <v>8</v>
      </c>
      <c r="C343" s="10">
        <v>45</v>
      </c>
      <c r="D343" s="10">
        <v>100</v>
      </c>
      <c r="E343" s="10">
        <v>4466492.2812717604</v>
      </c>
      <c r="F343" s="10">
        <v>4466492.2812717604</v>
      </c>
      <c r="G343" s="10">
        <v>881793.82404645497</v>
      </c>
      <c r="H343" s="10">
        <v>6316573.9604092697</v>
      </c>
      <c r="I343" s="10">
        <v>1.00003135939785</v>
      </c>
    </row>
    <row r="344" spans="1:9" x14ac:dyDescent="0.25">
      <c r="A344" s="10">
        <v>343</v>
      </c>
      <c r="B344" s="10">
        <v>8</v>
      </c>
      <c r="C344" s="10">
        <v>45</v>
      </c>
      <c r="D344" s="10">
        <v>500</v>
      </c>
      <c r="E344" s="10">
        <v>4466772.3713784004</v>
      </c>
      <c r="F344" s="10">
        <v>4466772.3713784004</v>
      </c>
      <c r="G344" s="10">
        <v>881849.49328683899</v>
      </c>
      <c r="H344" s="10">
        <v>6316970.0676367702</v>
      </c>
      <c r="I344" s="10">
        <v>1.0001568019062701</v>
      </c>
    </row>
    <row r="345" spans="1:9" x14ac:dyDescent="0.25">
      <c r="A345" s="10">
        <v>344</v>
      </c>
      <c r="B345" s="10">
        <v>8</v>
      </c>
      <c r="C345" s="10">
        <v>45</v>
      </c>
      <c r="D345" s="10">
        <v>1000</v>
      </c>
      <c r="E345" s="10">
        <v>4467122.4840117004</v>
      </c>
      <c r="F345" s="10">
        <v>4467122.4840117004</v>
      </c>
      <c r="G345" s="10">
        <v>881919.07983731898</v>
      </c>
      <c r="H345" s="10">
        <v>6317465.2016711403</v>
      </c>
      <c r="I345" s="10">
        <v>1.0003136161049999</v>
      </c>
    </row>
    <row r="346" spans="1:9" x14ac:dyDescent="0.25">
      <c r="A346" s="10">
        <v>345</v>
      </c>
      <c r="B346" s="10">
        <v>8</v>
      </c>
      <c r="C346" s="10">
        <v>45</v>
      </c>
      <c r="D346" s="10">
        <v>10000</v>
      </c>
      <c r="E346" s="10">
        <v>4473424.5114110997</v>
      </c>
      <c r="F346" s="10">
        <v>4473424.5114110997</v>
      </c>
      <c r="G346" s="10">
        <v>883171.63774596003</v>
      </c>
      <c r="H346" s="10">
        <v>6326377.6142898099</v>
      </c>
      <c r="I346" s="10">
        <v>1.0031383736938899</v>
      </c>
    </row>
    <row r="347" spans="1:9" x14ac:dyDescent="0.25">
      <c r="A347" s="10">
        <v>346</v>
      </c>
      <c r="B347" s="10">
        <v>8</v>
      </c>
      <c r="C347" s="10">
        <v>45</v>
      </c>
      <c r="D347" s="10">
        <v>50000</v>
      </c>
      <c r="E347" s="10">
        <v>4501433.5220750896</v>
      </c>
      <c r="F347" s="10">
        <v>4501433.5220750803</v>
      </c>
      <c r="G347" s="10">
        <v>888738.56178436195</v>
      </c>
      <c r="H347" s="10">
        <v>6365988.33703948</v>
      </c>
      <c r="I347" s="10">
        <v>1.01574103833232</v>
      </c>
    </row>
    <row r="348" spans="1:9" x14ac:dyDescent="0.25">
      <c r="A348" s="10">
        <v>347</v>
      </c>
      <c r="B348" s="10">
        <v>8</v>
      </c>
      <c r="C348" s="10">
        <v>45</v>
      </c>
      <c r="D348" s="10">
        <v>100000</v>
      </c>
      <c r="E348" s="10">
        <v>4536444.7854050696</v>
      </c>
      <c r="F348" s="10">
        <v>4536444.7854050696</v>
      </c>
      <c r="G348" s="10">
        <v>895697.21683236596</v>
      </c>
      <c r="H348" s="10">
        <v>6415501.7404765496</v>
      </c>
      <c r="I348" s="10">
        <v>1.0316050013218001</v>
      </c>
    </row>
    <row r="349" spans="1:9" x14ac:dyDescent="0.25">
      <c r="A349" s="10">
        <v>348</v>
      </c>
      <c r="B349" s="10">
        <v>8</v>
      </c>
      <c r="C349" s="10">
        <v>45</v>
      </c>
      <c r="D349" s="10">
        <v>200000</v>
      </c>
      <c r="E349" s="10">
        <v>4606467.3120650398</v>
      </c>
      <c r="F349" s="10">
        <v>4606467.3120650304</v>
      </c>
      <c r="G349" s="10">
        <v>909614.52692837198</v>
      </c>
      <c r="H349" s="10">
        <v>6514528.5473507103</v>
      </c>
      <c r="I349" s="10">
        <v>1.06370170127229</v>
      </c>
    </row>
    <row r="350" spans="1:9" x14ac:dyDescent="0.25">
      <c r="A350" s="10">
        <v>349</v>
      </c>
      <c r="B350" s="10">
        <v>8</v>
      </c>
      <c r="C350" s="10">
        <v>45</v>
      </c>
      <c r="D350" s="10">
        <v>300000</v>
      </c>
      <c r="E350" s="10">
        <v>4676489.8387249997</v>
      </c>
      <c r="F350" s="10">
        <v>4676489.8387249997</v>
      </c>
      <c r="G350" s="10">
        <v>923531.83702437906</v>
      </c>
      <c r="H350" s="10">
        <v>6613555.35422487</v>
      </c>
      <c r="I350" s="10">
        <v>1.09629009985144</v>
      </c>
    </row>
    <row r="351" spans="1:9" x14ac:dyDescent="0.25">
      <c r="A351" s="10">
        <v>350</v>
      </c>
      <c r="B351" s="10">
        <v>8</v>
      </c>
      <c r="C351" s="10">
        <v>45</v>
      </c>
      <c r="D351" s="10">
        <v>400000</v>
      </c>
      <c r="E351" s="10">
        <v>4746512.3653849699</v>
      </c>
      <c r="F351" s="10">
        <v>4746512.3653849699</v>
      </c>
      <c r="G351" s="10">
        <v>937449.14712038497</v>
      </c>
      <c r="H351" s="10">
        <v>6712582.1610990204</v>
      </c>
      <c r="I351" s="10">
        <v>1.12937019705927</v>
      </c>
    </row>
    <row r="352" spans="1:9" x14ac:dyDescent="0.25">
      <c r="A352" s="10">
        <v>351</v>
      </c>
      <c r="B352" s="10">
        <v>8</v>
      </c>
      <c r="C352" s="10">
        <v>45</v>
      </c>
      <c r="D352" s="10">
        <v>500000</v>
      </c>
      <c r="E352" s="10">
        <v>4816534.89204494</v>
      </c>
      <c r="F352" s="10">
        <v>4816534.89204494</v>
      </c>
      <c r="G352" s="10">
        <v>951366.45721639204</v>
      </c>
      <c r="H352" s="10">
        <v>6811608.9679731801</v>
      </c>
      <c r="I352" s="10">
        <v>1.16294199289577</v>
      </c>
    </row>
    <row r="353" spans="1:9" x14ac:dyDescent="0.25">
      <c r="A353" s="10">
        <v>352</v>
      </c>
      <c r="B353" s="10">
        <v>8</v>
      </c>
      <c r="C353" s="10">
        <v>45</v>
      </c>
      <c r="D353" s="10">
        <v>750000</v>
      </c>
      <c r="E353" s="10">
        <v>4991591.2086948501</v>
      </c>
      <c r="F353" s="10">
        <v>4991591.2086948501</v>
      </c>
      <c r="G353" s="10">
        <v>986159.73245640798</v>
      </c>
      <c r="H353" s="10">
        <v>7059175.9851585804</v>
      </c>
      <c r="I353" s="10">
        <v>1.24902266398747</v>
      </c>
    </row>
    <row r="354" spans="1:9" x14ac:dyDescent="0.25">
      <c r="A354" s="10">
        <v>353</v>
      </c>
      <c r="B354" s="10">
        <v>8</v>
      </c>
      <c r="C354" s="10">
        <v>45</v>
      </c>
      <c r="D354" s="10">
        <v>1000000</v>
      </c>
      <c r="E354" s="10">
        <v>5166647.5253447704</v>
      </c>
      <c r="F354" s="10">
        <v>5166647.5253447704</v>
      </c>
      <c r="G354" s="10">
        <v>1020953.00769642</v>
      </c>
      <c r="H354" s="10">
        <v>7306743.0023439704</v>
      </c>
      <c r="I354" s="10">
        <v>1.3381764515083701</v>
      </c>
    </row>
    <row r="355" spans="1:9" x14ac:dyDescent="0.25">
      <c r="A355" s="10">
        <v>354</v>
      </c>
      <c r="B355" s="10">
        <v>8</v>
      </c>
      <c r="C355" s="10">
        <v>45</v>
      </c>
      <c r="D355" s="10">
        <v>2500000</v>
      </c>
      <c r="E355" s="10">
        <v>6216985.4252442801</v>
      </c>
      <c r="F355" s="10">
        <v>6216985.4252442801</v>
      </c>
      <c r="G355" s="10">
        <v>1229712.65913652</v>
      </c>
      <c r="H355" s="10">
        <v>8792145.1054563206</v>
      </c>
      <c r="I355" s="10">
        <v>1.93763462164716</v>
      </c>
    </row>
    <row r="356" spans="1:9" x14ac:dyDescent="0.25">
      <c r="A356" s="10">
        <v>355</v>
      </c>
      <c r="B356" s="10">
        <v>8</v>
      </c>
      <c r="C356" s="10">
        <v>45</v>
      </c>
      <c r="D356" s="10">
        <v>5000000</v>
      </c>
      <c r="E356" s="10">
        <v>7967548.5917434497</v>
      </c>
      <c r="F356" s="10">
        <v>7967548.5917434497</v>
      </c>
      <c r="G356" s="10">
        <v>1577645.4115366801</v>
      </c>
      <c r="H356" s="10">
        <v>11267815.2773102</v>
      </c>
      <c r="I356" s="10">
        <v>3.18258088621507</v>
      </c>
    </row>
    <row r="357" spans="1:9" x14ac:dyDescent="0.25">
      <c r="A357" s="10">
        <v>356</v>
      </c>
      <c r="B357" s="10">
        <v>8</v>
      </c>
      <c r="C357" s="10">
        <v>45</v>
      </c>
      <c r="D357" s="10">
        <v>6000000</v>
      </c>
      <c r="E357" s="10">
        <v>8667773.85834313</v>
      </c>
      <c r="F357" s="10">
        <v>8667773.8583431207</v>
      </c>
      <c r="G357" s="10">
        <v>1716818.5124967501</v>
      </c>
      <c r="H357" s="10">
        <v>12258083.346051799</v>
      </c>
      <c r="I357" s="10">
        <v>3.7666066520600401</v>
      </c>
    </row>
    <row r="358" spans="1:9" x14ac:dyDescent="0.25">
      <c r="A358" s="10">
        <v>357</v>
      </c>
      <c r="B358" s="10">
        <v>8</v>
      </c>
      <c r="C358" s="10">
        <v>45</v>
      </c>
      <c r="D358" s="10">
        <v>7000000</v>
      </c>
      <c r="E358" s="10">
        <v>9367999.1249428</v>
      </c>
      <c r="F358" s="10">
        <v>9367999.1249428</v>
      </c>
      <c r="G358" s="10">
        <v>1855991.6134568099</v>
      </c>
      <c r="H358" s="10">
        <v>13248351.4147933</v>
      </c>
      <c r="I358" s="10">
        <v>4.39980228077233</v>
      </c>
    </row>
    <row r="359" spans="1:9" x14ac:dyDescent="0.25">
      <c r="A359" s="10">
        <v>358</v>
      </c>
      <c r="B359" s="10">
        <v>8</v>
      </c>
      <c r="C359" s="10">
        <v>45</v>
      </c>
      <c r="D359" s="10">
        <v>8000000</v>
      </c>
      <c r="E359" s="10">
        <v>10068224.391542399</v>
      </c>
      <c r="F359" s="10">
        <v>10068224.391542399</v>
      </c>
      <c r="G359" s="10">
        <v>1995164.7144168799</v>
      </c>
      <c r="H359" s="10">
        <v>14238619.4835349</v>
      </c>
      <c r="I359" s="10">
        <v>5.0821677723519301</v>
      </c>
    </row>
    <row r="360" spans="1:9" x14ac:dyDescent="0.25">
      <c r="A360" s="10">
        <v>359</v>
      </c>
      <c r="B360" s="10">
        <v>8</v>
      </c>
      <c r="C360" s="10">
        <v>45</v>
      </c>
      <c r="D360" s="10">
        <v>9000000</v>
      </c>
      <c r="E360" s="10">
        <v>10768449.658142099</v>
      </c>
      <c r="F360" s="10">
        <v>10768449.658142099</v>
      </c>
      <c r="G360" s="10">
        <v>2134337.8153769402</v>
      </c>
      <c r="H360" s="10">
        <v>15228887.5522765</v>
      </c>
      <c r="I360" s="10">
        <v>5.8137031267988597</v>
      </c>
    </row>
    <row r="361" spans="1:9" x14ac:dyDescent="0.25">
      <c r="A361" s="10">
        <v>360</v>
      </c>
      <c r="B361" s="10">
        <v>8</v>
      </c>
      <c r="C361" s="10">
        <v>45</v>
      </c>
      <c r="D361" s="10">
        <v>10000000</v>
      </c>
      <c r="E361" s="10">
        <v>11468674.924741801</v>
      </c>
      <c r="F361" s="10">
        <v>11468674.924741801</v>
      </c>
      <c r="G361" s="10">
        <v>2273510.91633701</v>
      </c>
      <c r="H361" s="10">
        <v>16219155.621018101</v>
      </c>
      <c r="I361" s="10">
        <v>6.5944083441131101</v>
      </c>
    </row>
    <row r="362" spans="1:9" x14ac:dyDescent="0.25">
      <c r="A362" s="10">
        <v>361</v>
      </c>
      <c r="B362" s="10">
        <v>8</v>
      </c>
      <c r="C362" s="10">
        <v>45</v>
      </c>
      <c r="D362" s="10">
        <v>15000000</v>
      </c>
      <c r="E362" s="10">
        <v>14969801.257740101</v>
      </c>
      <c r="F362" s="10">
        <v>14969801.257740101</v>
      </c>
      <c r="G362" s="10">
        <v>2969376.4211373399</v>
      </c>
      <c r="H362" s="10">
        <v>21170495.9647259</v>
      </c>
      <c r="I362" s="10">
        <v>11.235482373694101</v>
      </c>
    </row>
    <row r="363" spans="1:9" x14ac:dyDescent="0.25">
      <c r="A363" s="10">
        <v>362</v>
      </c>
      <c r="B363" s="10">
        <v>8</v>
      </c>
      <c r="C363" s="10">
        <v>45</v>
      </c>
      <c r="D363" s="10">
        <v>20000000</v>
      </c>
      <c r="E363" s="10">
        <v>18470927.590738501</v>
      </c>
      <c r="F363" s="10">
        <v>18470927.590738501</v>
      </c>
      <c r="G363" s="10">
        <v>3665241.92593766</v>
      </c>
      <c r="H363" s="10">
        <v>26121836.308433801</v>
      </c>
      <c r="I363" s="10">
        <v>17.105802974957999</v>
      </c>
    </row>
    <row r="364" spans="1:9" x14ac:dyDescent="0.25">
      <c r="A364" s="10">
        <v>363</v>
      </c>
      <c r="B364" s="10">
        <v>8</v>
      </c>
      <c r="C364" s="10">
        <v>45</v>
      </c>
      <c r="D364" s="10">
        <v>25000000</v>
      </c>
      <c r="E364" s="10">
        <v>21972053.9237368</v>
      </c>
      <c r="F364" s="10">
        <v>21972053.9237368</v>
      </c>
      <c r="G364" s="10">
        <v>4361107.43073799</v>
      </c>
      <c r="H364" s="10">
        <v>31073176.652141601</v>
      </c>
      <c r="I364" s="10">
        <v>24.205370147905001</v>
      </c>
    </row>
    <row r="365" spans="1:9" x14ac:dyDescent="0.25">
      <c r="A365" s="10">
        <v>364</v>
      </c>
      <c r="B365" s="10">
        <v>8</v>
      </c>
      <c r="C365" s="10">
        <v>45</v>
      </c>
      <c r="D365" s="10">
        <v>30000000</v>
      </c>
      <c r="E365" s="10">
        <v>25473180.256735198</v>
      </c>
      <c r="F365" s="10">
        <v>25473180.256735198</v>
      </c>
      <c r="G365" s="10">
        <v>5056972.9355383199</v>
      </c>
      <c r="H365" s="10">
        <v>36024516.995849498</v>
      </c>
      <c r="I365" s="10">
        <v>32.534183892534898</v>
      </c>
    </row>
    <row r="366" spans="1:9" x14ac:dyDescent="0.25">
      <c r="A366" s="10">
        <v>365</v>
      </c>
      <c r="B366" s="10">
        <v>8</v>
      </c>
      <c r="C366" s="10">
        <v>45</v>
      </c>
      <c r="D366" s="10">
        <v>35000000</v>
      </c>
      <c r="E366" s="10">
        <v>28974306.5897335</v>
      </c>
      <c r="F366" s="10">
        <v>28974306.5897335</v>
      </c>
      <c r="G366" s="10">
        <v>5752838.4403386395</v>
      </c>
      <c r="H366" s="10">
        <v>40975857.339557298</v>
      </c>
      <c r="I366" s="10">
        <v>42.092244208847802</v>
      </c>
    </row>
    <row r="367" spans="1:9" x14ac:dyDescent="0.25">
      <c r="A367" s="10">
        <v>366</v>
      </c>
      <c r="B367" s="10">
        <v>8</v>
      </c>
      <c r="C367" s="10">
        <v>45</v>
      </c>
      <c r="D367" s="10">
        <v>40000000</v>
      </c>
      <c r="E367" s="10">
        <v>32475432.922731899</v>
      </c>
      <c r="F367" s="10">
        <v>32475432.922731899</v>
      </c>
      <c r="G367" s="10">
        <v>6448703.9451389704</v>
      </c>
      <c r="H367" s="10">
        <v>45927197.683265202</v>
      </c>
      <c r="I367" s="10">
        <v>52.879551096843599</v>
      </c>
    </row>
    <row r="368" spans="1:9" x14ac:dyDescent="0.25">
      <c r="A368" s="10">
        <v>367</v>
      </c>
      <c r="B368" s="10">
        <v>8</v>
      </c>
      <c r="C368" s="10">
        <v>45</v>
      </c>
      <c r="D368" s="10">
        <v>50000000</v>
      </c>
      <c r="E368" s="10">
        <v>39477685.588728599</v>
      </c>
      <c r="F368" s="10">
        <v>39477685.588728599</v>
      </c>
      <c r="G368" s="10">
        <v>7840434.9547396302</v>
      </c>
      <c r="H368" s="10">
        <v>55829878.370680898</v>
      </c>
      <c r="I368" s="10">
        <v>78.141904587884198</v>
      </c>
    </row>
    <row r="369" spans="1:9" x14ac:dyDescent="0.25">
      <c r="A369" s="10">
        <v>368</v>
      </c>
      <c r="B369" s="10">
        <v>8</v>
      </c>
      <c r="C369" s="10">
        <v>45</v>
      </c>
      <c r="D369" s="10">
        <v>75000000</v>
      </c>
      <c r="E369" s="10">
        <v>56983317.253720403</v>
      </c>
      <c r="F369" s="10">
        <v>56983317.253720298</v>
      </c>
      <c r="G369" s="10">
        <v>11319762.478741201</v>
      </c>
      <c r="H369" s="10">
        <v>80586580.089220107</v>
      </c>
      <c r="I369" s="10">
        <v>162.809603319937</v>
      </c>
    </row>
    <row r="370" spans="1:9" x14ac:dyDescent="0.25">
      <c r="A370" s="10">
        <v>369</v>
      </c>
      <c r="B370" s="10">
        <v>8</v>
      </c>
      <c r="C370" s="10">
        <v>45</v>
      </c>
      <c r="D370" s="10">
        <v>100000000</v>
      </c>
      <c r="E370" s="10">
        <v>74488948.918712094</v>
      </c>
      <c r="F370" s="10">
        <v>74488948.918712094</v>
      </c>
      <c r="G370" s="10">
        <v>14799090.0027429</v>
      </c>
      <c r="H370" s="10">
        <v>105343281.807759</v>
      </c>
      <c r="I370" s="10">
        <v>278.20846634406502</v>
      </c>
    </row>
    <row r="371" spans="1:9" x14ac:dyDescent="0.25">
      <c r="A371" s="10">
        <v>370</v>
      </c>
      <c r="B371" s="10">
        <v>8</v>
      </c>
      <c r="C371" s="10">
        <v>45</v>
      </c>
      <c r="D371" s="10">
        <v>200000000</v>
      </c>
      <c r="E371" s="10">
        <v>144511475.578679</v>
      </c>
      <c r="F371" s="10">
        <v>144511475.578679</v>
      </c>
      <c r="G371" s="10">
        <v>28716400.098749399</v>
      </c>
      <c r="H371" s="10">
        <v>204370088.681916</v>
      </c>
      <c r="I371" s="10">
        <v>1047.11556136131</v>
      </c>
    </row>
    <row r="372" spans="1:9" x14ac:dyDescent="0.25">
      <c r="A372" s="10">
        <v>371</v>
      </c>
      <c r="B372" s="10">
        <v>8</v>
      </c>
      <c r="C372" s="10">
        <v>45</v>
      </c>
      <c r="D372" s="10">
        <v>300000000</v>
      </c>
      <c r="E372" s="10">
        <v>214534002.238646</v>
      </c>
      <c r="F372" s="10">
        <v>214534002.238646</v>
      </c>
      <c r="G372" s="10">
        <v>42633710.194755897</v>
      </c>
      <c r="H372" s="10">
        <v>303396895.55607301</v>
      </c>
      <c r="I372" s="10">
        <v>2307.7212850517499</v>
      </c>
    </row>
    <row r="373" spans="1:9" x14ac:dyDescent="0.25">
      <c r="A373" s="10">
        <v>372</v>
      </c>
      <c r="B373" s="10">
        <v>8</v>
      </c>
      <c r="C373" s="10">
        <v>45</v>
      </c>
      <c r="D373" s="10">
        <v>350000000</v>
      </c>
      <c r="E373" s="10">
        <v>249545265.568629</v>
      </c>
      <c r="F373" s="10">
        <v>249545265.568629</v>
      </c>
      <c r="G373" s="10">
        <v>49592365.242759198</v>
      </c>
      <c r="H373" s="10">
        <v>352910298.99315202</v>
      </c>
      <c r="I373" s="10">
        <v>3122.4111326494199</v>
      </c>
    </row>
    <row r="374" spans="1:9" x14ac:dyDescent="0.25">
      <c r="A374" s="10">
        <v>373</v>
      </c>
      <c r="B374" s="10">
        <v>8</v>
      </c>
      <c r="C374" s="10">
        <v>45</v>
      </c>
      <c r="D374" s="10">
        <v>400000000</v>
      </c>
      <c r="E374" s="10">
        <v>284556528.89861298</v>
      </c>
      <c r="F374" s="10">
        <v>284556528.89861298</v>
      </c>
      <c r="G374" s="10">
        <v>56551020.290762499</v>
      </c>
      <c r="H374" s="10">
        <v>402423702.43023002</v>
      </c>
      <c r="I374" s="10">
        <v>4060.0256374153801</v>
      </c>
    </row>
    <row r="375" spans="1:9" x14ac:dyDescent="0.25">
      <c r="A375" s="10">
        <v>374</v>
      </c>
      <c r="B375" s="10">
        <v>8</v>
      </c>
      <c r="C375" s="10">
        <v>45</v>
      </c>
      <c r="D375" s="10">
        <v>500000000</v>
      </c>
      <c r="E375" s="10">
        <v>354579055.55857998</v>
      </c>
      <c r="F375" s="10">
        <v>354579055.55857998</v>
      </c>
      <c r="G375" s="10">
        <v>70468330.386768997</v>
      </c>
      <c r="H375" s="10">
        <v>501450509.30438697</v>
      </c>
      <c r="I375" s="10">
        <v>6304.0286184521901</v>
      </c>
    </row>
    <row r="376" spans="1:9" x14ac:dyDescent="0.25">
      <c r="A376" s="10">
        <v>375</v>
      </c>
      <c r="B376" s="10">
        <v>8</v>
      </c>
      <c r="C376" s="10">
        <v>45</v>
      </c>
      <c r="D376" s="10">
        <v>750000000</v>
      </c>
      <c r="E376" s="10">
        <v>529635372.208498</v>
      </c>
      <c r="F376" s="10">
        <v>529635372.208498</v>
      </c>
      <c r="G376" s="10">
        <v>105261605.626785</v>
      </c>
      <c r="H376" s="10">
        <v>749017526.48977995</v>
      </c>
      <c r="I376" s="10">
        <v>14065.2175714894</v>
      </c>
    </row>
    <row r="377" spans="1:9" x14ac:dyDescent="0.25">
      <c r="A377" s="10">
        <v>376</v>
      </c>
      <c r="B377" s="10">
        <v>8</v>
      </c>
      <c r="C377" s="10">
        <v>45</v>
      </c>
      <c r="D377" s="10">
        <v>1000000000</v>
      </c>
      <c r="E377" s="10">
        <v>704691688.85841501</v>
      </c>
      <c r="F377" s="10">
        <v>704691688.85841501</v>
      </c>
      <c r="G377" s="10">
        <v>140054880.86680099</v>
      </c>
      <c r="H377" s="10">
        <v>996584543.67517197</v>
      </c>
      <c r="I377" s="10">
        <v>24899.522953733998</v>
      </c>
    </row>
    <row r="378" spans="1:9" x14ac:dyDescent="0.25">
      <c r="A378" s="10">
        <v>377</v>
      </c>
      <c r="B378" s="10">
        <v>9</v>
      </c>
      <c r="C378" s="10">
        <v>45</v>
      </c>
      <c r="D378" s="10">
        <v>-1000000</v>
      </c>
      <c r="E378" s="10">
        <v>3756461.8420061301</v>
      </c>
      <c r="F378" s="10">
        <v>3756461.8420061301</v>
      </c>
      <c r="G378" s="10">
        <v>834727.78790079604</v>
      </c>
      <c r="H378" s="10">
        <v>5312439.2835020898</v>
      </c>
      <c r="I378" s="10">
        <v>0.71098889992977499</v>
      </c>
    </row>
    <row r="379" spans="1:9" x14ac:dyDescent="0.25">
      <c r="A379" s="10">
        <v>378</v>
      </c>
      <c r="B379" s="10">
        <v>9</v>
      </c>
      <c r="C379" s="10">
        <v>45</v>
      </c>
      <c r="D379" s="10">
        <v>-750000</v>
      </c>
      <c r="E379" s="10">
        <v>3931062.1228395598</v>
      </c>
      <c r="F379" s="10">
        <v>3931062.1228395598</v>
      </c>
      <c r="G379" s="10">
        <v>873836.40416085301</v>
      </c>
      <c r="H379" s="10">
        <v>5559361.3686508704</v>
      </c>
      <c r="I379" s="10">
        <v>0.77863184180262801</v>
      </c>
    </row>
    <row r="380" spans="1:9" x14ac:dyDescent="0.25">
      <c r="A380" s="10">
        <v>379</v>
      </c>
      <c r="B380" s="10">
        <v>9</v>
      </c>
      <c r="C380" s="10">
        <v>45</v>
      </c>
      <c r="D380" s="10">
        <v>-500000</v>
      </c>
      <c r="E380" s="10">
        <v>4105662.4036729801</v>
      </c>
      <c r="F380" s="10">
        <v>4105662.4036729801</v>
      </c>
      <c r="G380" s="10">
        <v>912945.02042091102</v>
      </c>
      <c r="H380" s="10">
        <v>5806283.4537996603</v>
      </c>
      <c r="I380" s="10">
        <v>0.84934800577195002</v>
      </c>
    </row>
    <row r="381" spans="1:9" x14ac:dyDescent="0.25">
      <c r="A381" s="10">
        <v>380</v>
      </c>
      <c r="B381" s="10">
        <v>9</v>
      </c>
      <c r="C381" s="10">
        <v>45</v>
      </c>
      <c r="D381" s="10">
        <v>-400000</v>
      </c>
      <c r="E381" s="10">
        <v>4175502.5160063501</v>
      </c>
      <c r="F381" s="10">
        <v>4175502.5160063501</v>
      </c>
      <c r="G381" s="10">
        <v>928588.46692493395</v>
      </c>
      <c r="H381" s="10">
        <v>5905052.2878591698</v>
      </c>
      <c r="I381" s="10">
        <v>0.87849497354669004</v>
      </c>
    </row>
    <row r="382" spans="1:9" x14ac:dyDescent="0.25">
      <c r="A382" s="10">
        <v>381</v>
      </c>
      <c r="B382" s="10">
        <v>9</v>
      </c>
      <c r="C382" s="10">
        <v>45</v>
      </c>
      <c r="D382" s="10">
        <v>-300000</v>
      </c>
      <c r="E382" s="10">
        <v>4245342.6283397302</v>
      </c>
      <c r="F382" s="10">
        <v>4245342.6283397302</v>
      </c>
      <c r="G382" s="10">
        <v>944231.91342895699</v>
      </c>
      <c r="H382" s="10">
        <v>6003821.1219186801</v>
      </c>
      <c r="I382" s="10">
        <v>0.90813365685686498</v>
      </c>
    </row>
    <row r="383" spans="1:9" x14ac:dyDescent="0.25">
      <c r="A383" s="10">
        <v>382</v>
      </c>
      <c r="B383" s="10">
        <v>9</v>
      </c>
      <c r="C383" s="10">
        <v>45</v>
      </c>
      <c r="D383" s="10">
        <v>-200000</v>
      </c>
      <c r="E383" s="10">
        <v>4315182.7406730996</v>
      </c>
      <c r="F383" s="10">
        <v>4315182.7406730996</v>
      </c>
      <c r="G383" s="10">
        <v>959875.35993298003</v>
      </c>
      <c r="H383" s="10">
        <v>6102589.9559781998</v>
      </c>
      <c r="I383" s="10">
        <v>0.93826405570247495</v>
      </c>
    </row>
    <row r="384" spans="1:9" x14ac:dyDescent="0.25">
      <c r="A384" s="10">
        <v>383</v>
      </c>
      <c r="B384" s="10">
        <v>9</v>
      </c>
      <c r="C384" s="10">
        <v>45</v>
      </c>
      <c r="D384" s="10">
        <v>-100000</v>
      </c>
      <c r="E384" s="10">
        <v>4385022.85300647</v>
      </c>
      <c r="F384" s="10">
        <v>4385022.85300647</v>
      </c>
      <c r="G384" s="10">
        <v>975518.80643700296</v>
      </c>
      <c r="H384" s="10">
        <v>6201358.7900377102</v>
      </c>
      <c r="I384" s="10">
        <v>0.96888617008351896</v>
      </c>
    </row>
    <row r="385" spans="1:9" x14ac:dyDescent="0.25">
      <c r="A385" s="10">
        <v>384</v>
      </c>
      <c r="B385" s="10">
        <v>9</v>
      </c>
      <c r="C385" s="10">
        <v>45</v>
      </c>
      <c r="D385" s="10">
        <v>-50000</v>
      </c>
      <c r="E385" s="10">
        <v>4419942.9091731496</v>
      </c>
      <c r="F385" s="10">
        <v>4419942.9091731496</v>
      </c>
      <c r="G385" s="10">
        <v>983340.52968901501</v>
      </c>
      <c r="H385" s="10">
        <v>6250743.2070674701</v>
      </c>
      <c r="I385" s="10">
        <v>0.98438162059983003</v>
      </c>
    </row>
    <row r="386" spans="1:9" x14ac:dyDescent="0.25">
      <c r="A386" s="10">
        <v>385</v>
      </c>
      <c r="B386" s="10">
        <v>9</v>
      </c>
      <c r="C386" s="10">
        <v>45</v>
      </c>
      <c r="D386" s="10">
        <v>-10000</v>
      </c>
      <c r="E386" s="10">
        <v>4447878.9541065004</v>
      </c>
      <c r="F386" s="10">
        <v>4447878.9541065004</v>
      </c>
      <c r="G386" s="10">
        <v>989597.90829062404</v>
      </c>
      <c r="H386" s="10">
        <v>6290250.7406912697</v>
      </c>
      <c r="I386" s="10">
        <v>0.99686648980925696</v>
      </c>
    </row>
    <row r="387" spans="1:9" x14ac:dyDescent="0.25">
      <c r="A387" s="10">
        <v>386</v>
      </c>
      <c r="B387" s="10">
        <v>9</v>
      </c>
      <c r="C387" s="10">
        <v>45</v>
      </c>
      <c r="D387" s="10">
        <v>-1000</v>
      </c>
      <c r="E387" s="10">
        <v>4454164.5642165104</v>
      </c>
      <c r="F387" s="10">
        <v>4454164.5642165104</v>
      </c>
      <c r="G387" s="10">
        <v>991005.81847598602</v>
      </c>
      <c r="H387" s="10">
        <v>6299139.9357566303</v>
      </c>
      <c r="I387" s="10">
        <v>0.99968642770893501</v>
      </c>
    </row>
    <row r="388" spans="1:9" x14ac:dyDescent="0.25">
      <c r="A388" s="10">
        <v>387</v>
      </c>
      <c r="B388" s="10">
        <v>9</v>
      </c>
      <c r="C388" s="10">
        <v>45</v>
      </c>
      <c r="D388" s="10">
        <v>-500</v>
      </c>
      <c r="E388" s="10">
        <v>4454513.7647781698</v>
      </c>
      <c r="F388" s="10">
        <v>4454513.7647781698</v>
      </c>
      <c r="G388" s="10">
        <v>991084.03570850601</v>
      </c>
      <c r="H388" s="10">
        <v>6299633.7799269296</v>
      </c>
      <c r="I388" s="10">
        <v>0.99984320770802304</v>
      </c>
    </row>
    <row r="389" spans="1:9" x14ac:dyDescent="0.25">
      <c r="A389" s="10">
        <v>388</v>
      </c>
      <c r="B389" s="10">
        <v>9</v>
      </c>
      <c r="C389" s="10">
        <v>45</v>
      </c>
      <c r="D389" s="10">
        <v>-100</v>
      </c>
      <c r="E389" s="10">
        <v>4454793.12522751</v>
      </c>
      <c r="F389" s="10">
        <v>4454793.12522751</v>
      </c>
      <c r="G389" s="10">
        <v>991146.60949452303</v>
      </c>
      <c r="H389" s="10">
        <v>6300028.8552631699</v>
      </c>
      <c r="I389" s="10">
        <v>0.99996864055817303</v>
      </c>
    </row>
    <row r="390" spans="1:9" x14ac:dyDescent="0.25">
      <c r="A390" s="10">
        <v>389</v>
      </c>
      <c r="B390" s="10">
        <v>9</v>
      </c>
      <c r="C390" s="10">
        <v>45</v>
      </c>
      <c r="D390" s="10">
        <v>100</v>
      </c>
      <c r="E390" s="10">
        <v>4454932.8054521699</v>
      </c>
      <c r="F390" s="10">
        <v>4454932.8054521699</v>
      </c>
      <c r="G390" s="10">
        <v>991177.89638753096</v>
      </c>
      <c r="H390" s="10">
        <v>6300226.39293129</v>
      </c>
      <c r="I390" s="10">
        <v>1.00003135993354</v>
      </c>
    </row>
    <row r="391" spans="1:9" x14ac:dyDescent="0.25">
      <c r="A391" s="10">
        <v>390</v>
      </c>
      <c r="B391" s="10">
        <v>9</v>
      </c>
      <c r="C391" s="10">
        <v>45</v>
      </c>
      <c r="D391" s="10">
        <v>500</v>
      </c>
      <c r="E391" s="10">
        <v>4455212.16590151</v>
      </c>
      <c r="F391" s="10">
        <v>4455212.16590151</v>
      </c>
      <c r="G391" s="10">
        <v>991240.47017354704</v>
      </c>
      <c r="H391" s="10">
        <v>6300621.46826752</v>
      </c>
      <c r="I391" s="10">
        <v>1.0001568045848599</v>
      </c>
    </row>
    <row r="392" spans="1:9" x14ac:dyDescent="0.25">
      <c r="A392" s="10">
        <v>391</v>
      </c>
      <c r="B392" s="10">
        <v>9</v>
      </c>
      <c r="C392" s="10">
        <v>45</v>
      </c>
      <c r="D392" s="10">
        <v>1000</v>
      </c>
      <c r="E392" s="10">
        <v>4455561.3664631704</v>
      </c>
      <c r="F392" s="10">
        <v>4455561.3664631704</v>
      </c>
      <c r="G392" s="10">
        <v>991318.68740606704</v>
      </c>
      <c r="H392" s="10">
        <v>6301115.3124378202</v>
      </c>
      <c r="I392" s="10">
        <v>1.00031362146261</v>
      </c>
    </row>
    <row r="393" spans="1:9" x14ac:dyDescent="0.25">
      <c r="A393" s="10">
        <v>392</v>
      </c>
      <c r="B393" s="10">
        <v>9</v>
      </c>
      <c r="C393" s="10">
        <v>45</v>
      </c>
      <c r="D393" s="10">
        <v>10000</v>
      </c>
      <c r="E393" s="10">
        <v>4461846.9765731804</v>
      </c>
      <c r="F393" s="10">
        <v>4461846.9765731804</v>
      </c>
      <c r="G393" s="10">
        <v>992726.59759142902</v>
      </c>
      <c r="H393" s="10">
        <v>6310004.5075031798</v>
      </c>
      <c r="I393" s="10">
        <v>1.0031384273460899</v>
      </c>
    </row>
    <row r="394" spans="1:9" x14ac:dyDescent="0.25">
      <c r="A394" s="10">
        <v>393</v>
      </c>
      <c r="B394" s="10">
        <v>9</v>
      </c>
      <c r="C394" s="10">
        <v>45</v>
      </c>
      <c r="D394" s="10">
        <v>50000</v>
      </c>
      <c r="E394" s="10">
        <v>4489783.0215065302</v>
      </c>
      <c r="F394" s="10">
        <v>4489783.02150652</v>
      </c>
      <c r="G394" s="10">
        <v>998983.97619303805</v>
      </c>
      <c r="H394" s="10">
        <v>6349512.0411269804</v>
      </c>
      <c r="I394" s="10">
        <v>1.0157413082840201</v>
      </c>
    </row>
    <row r="395" spans="1:9" x14ac:dyDescent="0.25">
      <c r="A395" s="10">
        <v>394</v>
      </c>
      <c r="B395" s="10">
        <v>9</v>
      </c>
      <c r="C395" s="10">
        <v>45</v>
      </c>
      <c r="D395" s="10">
        <v>100000</v>
      </c>
      <c r="E395" s="10">
        <v>4524703.0776732098</v>
      </c>
      <c r="F395" s="10">
        <v>4524703.0776732098</v>
      </c>
      <c r="G395" s="10">
        <v>1006805.69944505</v>
      </c>
      <c r="H395" s="10">
        <v>6398896.4581567403</v>
      </c>
      <c r="I395" s="10">
        <v>1.03160554545191</v>
      </c>
    </row>
    <row r="396" spans="1:9" x14ac:dyDescent="0.25">
      <c r="A396" s="10">
        <v>395</v>
      </c>
      <c r="B396" s="10">
        <v>9</v>
      </c>
      <c r="C396" s="10">
        <v>45</v>
      </c>
      <c r="D396" s="10">
        <v>200000</v>
      </c>
      <c r="E396" s="10">
        <v>4594543.1900065802</v>
      </c>
      <c r="F396" s="10">
        <v>4594543.1900065802</v>
      </c>
      <c r="G396" s="10">
        <v>1022449.14594907</v>
      </c>
      <c r="H396" s="10">
        <v>6497665.2922162497</v>
      </c>
      <c r="I396" s="10">
        <v>1.06370280643926</v>
      </c>
    </row>
    <row r="397" spans="1:9" x14ac:dyDescent="0.25">
      <c r="A397" s="10">
        <v>396</v>
      </c>
      <c r="B397" s="10">
        <v>9</v>
      </c>
      <c r="C397" s="10">
        <v>45</v>
      </c>
      <c r="D397" s="10">
        <v>300000</v>
      </c>
      <c r="E397" s="10">
        <v>4664383.3023399496</v>
      </c>
      <c r="F397" s="10">
        <v>4664383.3023399496</v>
      </c>
      <c r="G397" s="10">
        <v>1038092.59245309</v>
      </c>
      <c r="H397" s="10">
        <v>6596434.1262757704</v>
      </c>
      <c r="I397" s="10">
        <v>1.09629178296205</v>
      </c>
    </row>
    <row r="398" spans="1:9" x14ac:dyDescent="0.25">
      <c r="A398" s="10">
        <v>397</v>
      </c>
      <c r="B398" s="10">
        <v>9</v>
      </c>
      <c r="C398" s="10">
        <v>45</v>
      </c>
      <c r="D398" s="10">
        <v>400000</v>
      </c>
      <c r="E398" s="10">
        <v>4734223.41467332</v>
      </c>
      <c r="F398" s="10">
        <v>4734223.41467332</v>
      </c>
      <c r="G398" s="10">
        <v>1053736.0389571099</v>
      </c>
      <c r="H398" s="10">
        <v>6695202.9603352798</v>
      </c>
      <c r="I398" s="10">
        <v>1.1293724750202701</v>
      </c>
    </row>
    <row r="399" spans="1:9" x14ac:dyDescent="0.25">
      <c r="A399" s="10">
        <v>398</v>
      </c>
      <c r="B399" s="10">
        <v>9</v>
      </c>
      <c r="C399" s="10">
        <v>45</v>
      </c>
      <c r="D399" s="10">
        <v>500000</v>
      </c>
      <c r="E399" s="10">
        <v>4804063.5270066904</v>
      </c>
      <c r="F399" s="10">
        <v>4804063.5270066904</v>
      </c>
      <c r="G399" s="10">
        <v>1069379.4854611401</v>
      </c>
      <c r="H399" s="10">
        <v>6793971.7943947902</v>
      </c>
      <c r="I399" s="10">
        <v>1.1629448826139199</v>
      </c>
    </row>
    <row r="400" spans="1:9" x14ac:dyDescent="0.25">
      <c r="A400" s="10">
        <v>399</v>
      </c>
      <c r="B400" s="10">
        <v>9</v>
      </c>
      <c r="C400" s="10">
        <v>45</v>
      </c>
      <c r="D400" s="10">
        <v>750000</v>
      </c>
      <c r="E400" s="10">
        <v>4978663.80784012</v>
      </c>
      <c r="F400" s="10">
        <v>4978663.80784012</v>
      </c>
      <c r="G400" s="10">
        <v>1108488.1017211999</v>
      </c>
      <c r="H400" s="10">
        <v>7040893.8795435801</v>
      </c>
      <c r="I400" s="10">
        <v>1.24902715706559</v>
      </c>
    </row>
    <row r="401" spans="1:9" x14ac:dyDescent="0.25">
      <c r="A401" s="10">
        <v>400</v>
      </c>
      <c r="B401" s="10">
        <v>9</v>
      </c>
      <c r="C401" s="10">
        <v>45</v>
      </c>
      <c r="D401" s="10">
        <v>1000000</v>
      </c>
      <c r="E401" s="10">
        <v>5153264.0886735497</v>
      </c>
      <c r="F401" s="10">
        <v>5153264.0886735497</v>
      </c>
      <c r="G401" s="10">
        <v>1147596.71798125</v>
      </c>
      <c r="H401" s="10">
        <v>7287815.9646923598</v>
      </c>
      <c r="I401" s="10">
        <v>1.33818265361372</v>
      </c>
    </row>
    <row r="402" spans="1:9" x14ac:dyDescent="0.25">
      <c r="A402" s="10">
        <v>401</v>
      </c>
      <c r="B402" s="10">
        <v>9</v>
      </c>
      <c r="C402" s="10">
        <v>45</v>
      </c>
      <c r="D402" s="10">
        <v>2500000</v>
      </c>
      <c r="E402" s="10">
        <v>6200865.7736741202</v>
      </c>
      <c r="F402" s="10">
        <v>6200865.77367411</v>
      </c>
      <c r="G402" s="10">
        <v>1382248.4155416</v>
      </c>
      <c r="H402" s="10">
        <v>8769348.4755850695</v>
      </c>
      <c r="I402" s="10">
        <v>1.93765329692838</v>
      </c>
    </row>
    <row r="403" spans="1:9" x14ac:dyDescent="0.25">
      <c r="A403" s="10">
        <v>402</v>
      </c>
      <c r="B403" s="10">
        <v>9</v>
      </c>
      <c r="C403" s="10">
        <v>45</v>
      </c>
      <c r="D403" s="10">
        <v>5000000</v>
      </c>
      <c r="E403" s="10">
        <v>7946868.5820083898</v>
      </c>
      <c r="F403" s="10">
        <v>7946868.5820083898</v>
      </c>
      <c r="G403" s="10">
        <v>1773334.5781421801</v>
      </c>
      <c r="H403" s="10">
        <v>11238569.3270729</v>
      </c>
      <c r="I403" s="10">
        <v>3.1826288035036501</v>
      </c>
    </row>
    <row r="404" spans="1:9" x14ac:dyDescent="0.25">
      <c r="A404" s="10">
        <v>403</v>
      </c>
      <c r="B404" s="10">
        <v>9</v>
      </c>
      <c r="C404" s="10">
        <v>45</v>
      </c>
      <c r="D404" s="10">
        <v>6000000</v>
      </c>
      <c r="E404" s="10">
        <v>8645269.7053420991</v>
      </c>
      <c r="F404" s="10">
        <v>8645269.7053420991</v>
      </c>
      <c r="G404" s="10">
        <v>1929769.0431824101</v>
      </c>
      <c r="H404" s="10">
        <v>12226257.667668</v>
      </c>
      <c r="I404" s="10">
        <v>3.7666692248348901</v>
      </c>
    </row>
    <row r="405" spans="1:9" x14ac:dyDescent="0.25">
      <c r="A405" s="10">
        <v>404</v>
      </c>
      <c r="B405" s="10">
        <v>9</v>
      </c>
      <c r="C405" s="10">
        <v>45</v>
      </c>
      <c r="D405" s="10">
        <v>7000000</v>
      </c>
      <c r="E405" s="10">
        <v>9343670.8286758102</v>
      </c>
      <c r="F405" s="10">
        <v>9343670.8286758102</v>
      </c>
      <c r="G405" s="10">
        <v>2086203.50822264</v>
      </c>
      <c r="H405" s="10">
        <v>13213946.0082631</v>
      </c>
      <c r="I405" s="10">
        <v>4.3998811997096201</v>
      </c>
    </row>
    <row r="406" spans="1:9" x14ac:dyDescent="0.25">
      <c r="A406" s="10">
        <v>405</v>
      </c>
      <c r="B406" s="10">
        <v>9</v>
      </c>
      <c r="C406" s="10">
        <v>45</v>
      </c>
      <c r="D406" s="10">
        <v>8000000</v>
      </c>
      <c r="E406" s="10">
        <v>10042071.952009499</v>
      </c>
      <c r="F406" s="10">
        <v>10042071.952009499</v>
      </c>
      <c r="G406" s="10">
        <v>2242637.9732628702</v>
      </c>
      <c r="H406" s="10">
        <v>14201634.348858301</v>
      </c>
      <c r="I406" s="10">
        <v>5.0822647281278703</v>
      </c>
    </row>
    <row r="407" spans="1:9" x14ac:dyDescent="0.25">
      <c r="A407" s="10">
        <v>406</v>
      </c>
      <c r="B407" s="10">
        <v>9</v>
      </c>
      <c r="C407" s="10">
        <v>45</v>
      </c>
      <c r="D407" s="10">
        <v>9000000</v>
      </c>
      <c r="E407" s="10">
        <v>10740473.075343199</v>
      </c>
      <c r="F407" s="10">
        <v>10740473.075343199</v>
      </c>
      <c r="G407" s="10">
        <v>2399072.4383030999</v>
      </c>
      <c r="H407" s="10">
        <v>15189322.689453401</v>
      </c>
      <c r="I407" s="10">
        <v>5.8138198100896101</v>
      </c>
    </row>
    <row r="408" spans="1:9" x14ac:dyDescent="0.25">
      <c r="A408" s="10">
        <v>407</v>
      </c>
      <c r="B408" s="10">
        <v>9</v>
      </c>
      <c r="C408" s="10">
        <v>45</v>
      </c>
      <c r="D408" s="10">
        <v>10000000</v>
      </c>
      <c r="E408" s="10">
        <v>11438874.198676899</v>
      </c>
      <c r="F408" s="10">
        <v>11438874.198676899</v>
      </c>
      <c r="G408" s="10">
        <v>2555506.9033433301</v>
      </c>
      <c r="H408" s="10">
        <v>16177011.030048599</v>
      </c>
      <c r="I408" s="10">
        <v>6.5945464455948599</v>
      </c>
    </row>
    <row r="409" spans="1:9" x14ac:dyDescent="0.25">
      <c r="A409" s="10">
        <v>408</v>
      </c>
      <c r="B409" s="10">
        <v>9</v>
      </c>
      <c r="C409" s="10">
        <v>45</v>
      </c>
      <c r="D409" s="10">
        <v>15000000</v>
      </c>
      <c r="E409" s="10">
        <v>14930879.8153455</v>
      </c>
      <c r="F409" s="10">
        <v>14930879.815345399</v>
      </c>
      <c r="G409" s="10">
        <v>3337679.2285444899</v>
      </c>
      <c r="H409" s="10">
        <v>21115452.733024199</v>
      </c>
      <c r="I409" s="10">
        <v>11.2357529262736</v>
      </c>
    </row>
    <row r="410" spans="1:9" x14ac:dyDescent="0.25">
      <c r="A410" s="10">
        <v>409</v>
      </c>
      <c r="B410" s="10">
        <v>9</v>
      </c>
      <c r="C410" s="10">
        <v>45</v>
      </c>
      <c r="D410" s="10">
        <v>20000000</v>
      </c>
      <c r="E410" s="10">
        <v>18422885.432014</v>
      </c>
      <c r="F410" s="10">
        <v>18422885.432014</v>
      </c>
      <c r="G410" s="10">
        <v>4119851.55374564</v>
      </c>
      <c r="H410" s="10">
        <v>26053894.4359999</v>
      </c>
      <c r="I410" s="10">
        <v>17.106248245539899</v>
      </c>
    </row>
    <row r="411" spans="1:9" x14ac:dyDescent="0.25">
      <c r="A411" s="10">
        <v>410</v>
      </c>
      <c r="B411" s="10">
        <v>9</v>
      </c>
      <c r="C411" s="10">
        <v>45</v>
      </c>
      <c r="D411" s="10">
        <v>25000000</v>
      </c>
      <c r="E411" s="10">
        <v>21914891.0486826</v>
      </c>
      <c r="F411" s="10">
        <v>21914891.0486826</v>
      </c>
      <c r="G411" s="10">
        <v>4902023.8789467895</v>
      </c>
      <c r="H411" s="10">
        <v>30992336.138975602</v>
      </c>
      <c r="I411" s="10">
        <v>24.206032403393799</v>
      </c>
    </row>
    <row r="412" spans="1:9" x14ac:dyDescent="0.25">
      <c r="A412" s="10">
        <v>411</v>
      </c>
      <c r="B412" s="10">
        <v>9</v>
      </c>
      <c r="C412" s="10">
        <v>45</v>
      </c>
      <c r="D412" s="10">
        <v>30000000</v>
      </c>
      <c r="E412" s="10">
        <v>25406896.6653511</v>
      </c>
      <c r="F412" s="10">
        <v>25406896.6653511</v>
      </c>
      <c r="G412" s="10">
        <v>5684196.2041479498</v>
      </c>
      <c r="H412" s="10">
        <v>35930777.841951303</v>
      </c>
      <c r="I412" s="10">
        <v>32.535105399835203</v>
      </c>
    </row>
    <row r="413" spans="1:9" x14ac:dyDescent="0.25">
      <c r="A413" s="10">
        <v>412</v>
      </c>
      <c r="B413" s="10">
        <v>9</v>
      </c>
      <c r="C413" s="10">
        <v>45</v>
      </c>
      <c r="D413" s="10">
        <v>35000000</v>
      </c>
      <c r="E413" s="10">
        <v>28898902.282019701</v>
      </c>
      <c r="F413" s="10">
        <v>28898902.282019701</v>
      </c>
      <c r="G413" s="10">
        <v>6466368.5293490998</v>
      </c>
      <c r="H413" s="10">
        <v>40869219.544927001</v>
      </c>
      <c r="I413" s="10">
        <v>42.0934672348642</v>
      </c>
    </row>
    <row r="414" spans="1:9" x14ac:dyDescent="0.25">
      <c r="A414" s="10">
        <v>413</v>
      </c>
      <c r="B414" s="10">
        <v>9</v>
      </c>
      <c r="C414" s="10">
        <v>45</v>
      </c>
      <c r="D414" s="10">
        <v>40000000</v>
      </c>
      <c r="E414" s="10">
        <v>32390907.898688201</v>
      </c>
      <c r="F414" s="10">
        <v>32390907.898688201</v>
      </c>
      <c r="G414" s="10">
        <v>7248540.8545502601</v>
      </c>
      <c r="H414" s="10">
        <v>45807661.247902699</v>
      </c>
      <c r="I414" s="10">
        <v>52.881117908480697</v>
      </c>
    </row>
    <row r="415" spans="1:9" x14ac:dyDescent="0.25">
      <c r="A415" s="10">
        <v>414</v>
      </c>
      <c r="B415" s="10">
        <v>9</v>
      </c>
      <c r="C415" s="10">
        <v>45</v>
      </c>
      <c r="D415" s="10">
        <v>50000000</v>
      </c>
      <c r="E415" s="10">
        <v>39374919.132025301</v>
      </c>
      <c r="F415" s="10">
        <v>39374919.132025301</v>
      </c>
      <c r="G415" s="10">
        <v>8812885.5049525704</v>
      </c>
      <c r="H415" s="10">
        <v>55684544.653854102</v>
      </c>
      <c r="I415" s="10">
        <v>78.144285771476405</v>
      </c>
    </row>
    <row r="416" spans="1:9" x14ac:dyDescent="0.25">
      <c r="A416" s="10">
        <v>415</v>
      </c>
      <c r="B416" s="10">
        <v>9</v>
      </c>
      <c r="C416" s="10">
        <v>45</v>
      </c>
      <c r="D416" s="10">
        <v>75000000</v>
      </c>
      <c r="E416" s="10">
        <v>56834947.2153681</v>
      </c>
      <c r="F416" s="10">
        <v>56834947.2153681</v>
      </c>
      <c r="G416" s="10">
        <v>12723747.1309583</v>
      </c>
      <c r="H416" s="10">
        <v>80376753.168732494</v>
      </c>
      <c r="I416" s="10">
        <v>162.81476010424799</v>
      </c>
    </row>
    <row r="417" spans="1:9" x14ac:dyDescent="0.25">
      <c r="A417" s="10">
        <v>416</v>
      </c>
      <c r="B417" s="10">
        <v>9</v>
      </c>
      <c r="C417" s="10">
        <v>45</v>
      </c>
      <c r="D417" s="10">
        <v>100000000</v>
      </c>
      <c r="E417" s="10">
        <v>74294975.298710793</v>
      </c>
      <c r="F417" s="10">
        <v>74294975.298710793</v>
      </c>
      <c r="G417" s="10">
        <v>16634608.756964101</v>
      </c>
      <c r="H417" s="10">
        <v>105068961.68361101</v>
      </c>
      <c r="I417" s="10">
        <v>278.21745540170798</v>
      </c>
    </row>
    <row r="418" spans="1:9" x14ac:dyDescent="0.25">
      <c r="A418" s="10">
        <v>417</v>
      </c>
      <c r="B418" s="10">
        <v>9</v>
      </c>
      <c r="C418" s="10">
        <v>45</v>
      </c>
      <c r="D418" s="10">
        <v>200000000</v>
      </c>
      <c r="E418" s="10">
        <v>144135087.632081</v>
      </c>
      <c r="F418" s="10">
        <v>144135087.632081</v>
      </c>
      <c r="G418" s="10">
        <v>32278055.2609872</v>
      </c>
      <c r="H418" s="10">
        <v>203837795.74312401</v>
      </c>
      <c r="I418" s="10">
        <v>1047.15044623843</v>
      </c>
    </row>
    <row r="419" spans="1:9" x14ac:dyDescent="0.25">
      <c r="A419" s="10">
        <v>418</v>
      </c>
      <c r="B419" s="10">
        <v>9</v>
      </c>
      <c r="C419" s="10">
        <v>45</v>
      </c>
      <c r="D419" s="10">
        <v>300000000</v>
      </c>
      <c r="E419" s="10">
        <v>213975199.96545199</v>
      </c>
      <c r="F419" s="10">
        <v>213975199.96545199</v>
      </c>
      <c r="G419" s="10">
        <v>47921501.7650102</v>
      </c>
      <c r="H419" s="10">
        <v>302606629.80263799</v>
      </c>
      <c r="I419" s="10">
        <v>2307.7989725101902</v>
      </c>
    </row>
    <row r="420" spans="1:9" x14ac:dyDescent="0.25">
      <c r="A420" s="10">
        <v>419</v>
      </c>
      <c r="B420" s="10">
        <v>9</v>
      </c>
      <c r="C420" s="10">
        <v>45</v>
      </c>
      <c r="D420" s="10">
        <v>350000000</v>
      </c>
      <c r="E420" s="10">
        <v>248895256.13213801</v>
      </c>
      <c r="F420" s="10">
        <v>248895256.13213801</v>
      </c>
      <c r="G420" s="10">
        <v>55743225.017021798</v>
      </c>
      <c r="H420" s="10">
        <v>351991046.83239502</v>
      </c>
      <c r="I420" s="10">
        <v>3122.5165614342</v>
      </c>
    </row>
    <row r="421" spans="1:9" x14ac:dyDescent="0.25">
      <c r="A421" s="10">
        <v>420</v>
      </c>
      <c r="B421" s="10">
        <v>9</v>
      </c>
      <c r="C421" s="10">
        <v>45</v>
      </c>
      <c r="D421" s="10">
        <v>400000000</v>
      </c>
      <c r="E421" s="10">
        <v>283815312.29882401</v>
      </c>
      <c r="F421" s="10">
        <v>283815312.298823</v>
      </c>
      <c r="G421" s="10">
        <v>63564948.269033298</v>
      </c>
      <c r="H421" s="10">
        <v>401375463.86215198</v>
      </c>
      <c r="I421" s="10">
        <v>4060.1630342169601</v>
      </c>
    </row>
    <row r="422" spans="1:9" x14ac:dyDescent="0.25">
      <c r="A422" s="10">
        <v>421</v>
      </c>
      <c r="B422" s="10">
        <v>9</v>
      </c>
      <c r="C422" s="10">
        <v>45</v>
      </c>
      <c r="D422" s="10">
        <v>500000000</v>
      </c>
      <c r="E422" s="10">
        <v>353655424.632195</v>
      </c>
      <c r="F422" s="10">
        <v>353655424.63219398</v>
      </c>
      <c r="G422" s="10">
        <v>79208394.773056403</v>
      </c>
      <c r="H422" s="10">
        <v>500144297.92166603</v>
      </c>
      <c r="I422" s="10">
        <v>6304.2426313587603</v>
      </c>
    </row>
    <row r="423" spans="1:9" x14ac:dyDescent="0.25">
      <c r="A423" s="10">
        <v>422</v>
      </c>
      <c r="B423" s="10">
        <v>9</v>
      </c>
      <c r="C423" s="10">
        <v>45</v>
      </c>
      <c r="D423" s="10">
        <v>750000000</v>
      </c>
      <c r="E423" s="10">
        <v>528255705.46562201</v>
      </c>
      <c r="F423" s="10">
        <v>528255705.46562201</v>
      </c>
      <c r="G423" s="10">
        <v>118317011.033114</v>
      </c>
      <c r="H423" s="10">
        <v>747066383.07044995</v>
      </c>
      <c r="I423" s="10">
        <v>14065.6970917414</v>
      </c>
    </row>
    <row r="424" spans="1:9" x14ac:dyDescent="0.25">
      <c r="A424" s="10">
        <v>423</v>
      </c>
      <c r="B424" s="10">
        <v>9</v>
      </c>
      <c r="C424" s="10">
        <v>45</v>
      </c>
      <c r="D424" s="10">
        <v>1000000000</v>
      </c>
      <c r="E424" s="10">
        <v>702855986.29904997</v>
      </c>
      <c r="F424" s="10">
        <v>702855986.29904997</v>
      </c>
      <c r="G424" s="10">
        <v>157425627.29317099</v>
      </c>
      <c r="H424" s="10">
        <v>993988468.21923494</v>
      </c>
      <c r="I424" s="10">
        <v>24900.373648592999</v>
      </c>
    </row>
    <row r="425" spans="1:9" x14ac:dyDescent="0.25">
      <c r="A425" s="10">
        <v>424</v>
      </c>
      <c r="B425" s="10">
        <v>10</v>
      </c>
      <c r="C425" s="10">
        <v>45</v>
      </c>
      <c r="D425" s="10">
        <v>-1000000</v>
      </c>
      <c r="E425" s="10">
        <v>3745590.6360440999</v>
      </c>
      <c r="F425" s="10">
        <v>3745590.6360440999</v>
      </c>
      <c r="G425" s="10">
        <v>926600.37006843102</v>
      </c>
      <c r="H425" s="10">
        <v>5297065.0765912402</v>
      </c>
      <c r="I425" s="10">
        <v>0.71098387594115497</v>
      </c>
    </row>
    <row r="426" spans="1:9" x14ac:dyDescent="0.25">
      <c r="A426" s="10">
        <v>425</v>
      </c>
      <c r="B426" s="10">
        <v>10</v>
      </c>
      <c r="C426" s="10">
        <v>45</v>
      </c>
      <c r="D426" s="10">
        <v>-750000</v>
      </c>
      <c r="E426" s="10">
        <v>3919681.6961241099</v>
      </c>
      <c r="F426" s="10">
        <v>3919681.6961241099</v>
      </c>
      <c r="G426" s="10">
        <v>970012.41448516306</v>
      </c>
      <c r="H426" s="10">
        <v>5543267.01484429</v>
      </c>
      <c r="I426" s="10">
        <v>0.77862789731377302</v>
      </c>
    </row>
    <row r="427" spans="1:9" x14ac:dyDescent="0.25">
      <c r="A427" s="10">
        <v>426</v>
      </c>
      <c r="B427" s="10">
        <v>10</v>
      </c>
      <c r="C427" s="10">
        <v>45</v>
      </c>
      <c r="D427" s="10">
        <v>-500000</v>
      </c>
      <c r="E427" s="10">
        <v>4093772.7562041101</v>
      </c>
      <c r="F427" s="10">
        <v>4093772.7562041101</v>
      </c>
      <c r="G427" s="10">
        <v>1013424.45890189</v>
      </c>
      <c r="H427" s="10">
        <v>5789468.9530973397</v>
      </c>
      <c r="I427" s="10">
        <v>0.84934525844778497</v>
      </c>
    </row>
    <row r="428" spans="1:9" x14ac:dyDescent="0.25">
      <c r="A428" s="10">
        <v>427</v>
      </c>
      <c r="B428" s="10">
        <v>10</v>
      </c>
      <c r="C428" s="10">
        <v>45</v>
      </c>
      <c r="D428" s="10">
        <v>-400000</v>
      </c>
      <c r="E428" s="10">
        <v>4163409.18023611</v>
      </c>
      <c r="F428" s="10">
        <v>4163409.18023611</v>
      </c>
      <c r="G428" s="10">
        <v>1030789.27666858</v>
      </c>
      <c r="H428" s="10">
        <v>5887949.7283985596</v>
      </c>
      <c r="I428" s="10">
        <v>0.87849273803458205</v>
      </c>
    </row>
    <row r="429" spans="1:9" x14ac:dyDescent="0.25">
      <c r="A429" s="10">
        <v>428</v>
      </c>
      <c r="B429" s="10">
        <v>10</v>
      </c>
      <c r="C429" s="10">
        <v>45</v>
      </c>
      <c r="D429" s="10">
        <v>-300000</v>
      </c>
      <c r="E429" s="10">
        <v>4233045.6042681197</v>
      </c>
      <c r="F429" s="10">
        <v>4233045.6042681197</v>
      </c>
      <c r="G429" s="10">
        <v>1048154.09443528</v>
      </c>
      <c r="H429" s="10">
        <v>5986430.5036997898</v>
      </c>
      <c r="I429" s="10">
        <v>0.90813195198320096</v>
      </c>
    </row>
    <row r="430" spans="1:9" x14ac:dyDescent="0.25">
      <c r="A430" s="10">
        <v>429</v>
      </c>
      <c r="B430" s="10">
        <v>10</v>
      </c>
      <c r="C430" s="10">
        <v>45</v>
      </c>
      <c r="D430" s="10">
        <v>-200000</v>
      </c>
      <c r="E430" s="10">
        <v>4302682.0283001196</v>
      </c>
      <c r="F430" s="10">
        <v>4302682.0283001196</v>
      </c>
      <c r="G430" s="10">
        <v>1065518.9122019699</v>
      </c>
      <c r="H430" s="10">
        <v>6084911.2790010097</v>
      </c>
      <c r="I430" s="10">
        <v>0.93826290029364401</v>
      </c>
    </row>
    <row r="431" spans="1:9" x14ac:dyDescent="0.25">
      <c r="A431" s="10">
        <v>430</v>
      </c>
      <c r="B431" s="10">
        <v>10</v>
      </c>
      <c r="C431" s="10">
        <v>45</v>
      </c>
      <c r="D431" s="10">
        <v>-100000</v>
      </c>
      <c r="E431" s="10">
        <v>4372318.4523321204</v>
      </c>
      <c r="F431" s="10">
        <v>4372318.4523321204</v>
      </c>
      <c r="G431" s="10">
        <v>1082883.72996866</v>
      </c>
      <c r="H431" s="10">
        <v>6183392.0543022295</v>
      </c>
      <c r="I431" s="10">
        <v>0.96888558296590999</v>
      </c>
    </row>
    <row r="432" spans="1:9" x14ac:dyDescent="0.25">
      <c r="A432" s="10">
        <v>431</v>
      </c>
      <c r="B432" s="10">
        <v>10</v>
      </c>
      <c r="C432" s="10">
        <v>45</v>
      </c>
      <c r="D432" s="10">
        <v>-50000</v>
      </c>
      <c r="E432" s="10">
        <v>4407136.6643481199</v>
      </c>
      <c r="F432" s="10">
        <v>4407136.6643481199</v>
      </c>
      <c r="G432" s="10">
        <v>1091566.13885201</v>
      </c>
      <c r="H432" s="10">
        <v>6232632.4419528404</v>
      </c>
      <c r="I432" s="10">
        <v>0.98438132468772699</v>
      </c>
    </row>
    <row r="433" spans="1:9" x14ac:dyDescent="0.25">
      <c r="A433" s="10">
        <v>432</v>
      </c>
      <c r="B433" s="10">
        <v>10</v>
      </c>
      <c r="C433" s="10">
        <v>45</v>
      </c>
      <c r="D433" s="10">
        <v>-10000</v>
      </c>
      <c r="E433" s="10">
        <v>4434991.23396092</v>
      </c>
      <c r="F433" s="10">
        <v>4434991.23396092</v>
      </c>
      <c r="G433" s="10">
        <v>1098512.0659586899</v>
      </c>
      <c r="H433" s="10">
        <v>6272024.7520733299</v>
      </c>
      <c r="I433" s="10">
        <v>0.99686643025030797</v>
      </c>
    </row>
    <row r="434" spans="1:9" x14ac:dyDescent="0.25">
      <c r="A434" s="10">
        <v>433</v>
      </c>
      <c r="B434" s="10">
        <v>10</v>
      </c>
      <c r="C434" s="10">
        <v>45</v>
      </c>
      <c r="D434" s="10">
        <v>-1000</v>
      </c>
      <c r="E434" s="10">
        <v>4441258.5121237999</v>
      </c>
      <c r="F434" s="10">
        <v>4441258.5121237999</v>
      </c>
      <c r="G434" s="10">
        <v>1100074.8995576899</v>
      </c>
      <c r="H434" s="10">
        <v>6280888.0218504397</v>
      </c>
      <c r="I434" s="10">
        <v>0.99968642174456801</v>
      </c>
    </row>
    <row r="435" spans="1:9" x14ac:dyDescent="0.25">
      <c r="A435" s="10">
        <v>434</v>
      </c>
      <c r="B435" s="10">
        <v>10</v>
      </c>
      <c r="C435" s="10">
        <v>45</v>
      </c>
      <c r="D435" s="10">
        <v>-500</v>
      </c>
      <c r="E435" s="10">
        <v>4441606.6942439601</v>
      </c>
      <c r="F435" s="10">
        <v>4441606.6942439601</v>
      </c>
      <c r="G435" s="10">
        <v>1100161.7236465199</v>
      </c>
      <c r="H435" s="10">
        <v>6281380.4257269399</v>
      </c>
      <c r="I435" s="10">
        <v>0.99984320472560395</v>
      </c>
    </row>
    <row r="436" spans="1:9" x14ac:dyDescent="0.25">
      <c r="A436" s="10">
        <v>435</v>
      </c>
      <c r="B436" s="10">
        <v>10</v>
      </c>
      <c r="C436" s="10">
        <v>45</v>
      </c>
      <c r="D436" s="10">
        <v>-100</v>
      </c>
      <c r="E436" s="10">
        <v>4441885.2399400901</v>
      </c>
      <c r="F436" s="10">
        <v>4441885.2399400901</v>
      </c>
      <c r="G436" s="10">
        <v>1100231.18291759</v>
      </c>
      <c r="H436" s="10">
        <v>6281774.34882815</v>
      </c>
      <c r="I436" s="10">
        <v>0.99996863996165197</v>
      </c>
    </row>
    <row r="437" spans="1:9" x14ac:dyDescent="0.25">
      <c r="A437" s="10">
        <v>436</v>
      </c>
      <c r="B437" s="10">
        <v>10</v>
      </c>
      <c r="C437" s="10">
        <v>45</v>
      </c>
      <c r="D437" s="10">
        <v>100</v>
      </c>
      <c r="E437" s="10">
        <v>4442024.5127881505</v>
      </c>
      <c r="F437" s="10">
        <v>4442024.5127881505</v>
      </c>
      <c r="G437" s="10">
        <v>1100265.9125531199</v>
      </c>
      <c r="H437" s="10">
        <v>6281971.3103787499</v>
      </c>
      <c r="I437" s="10">
        <v>1.0000313605300799</v>
      </c>
    </row>
    <row r="438" spans="1:9" x14ac:dyDescent="0.25">
      <c r="A438" s="10">
        <v>437</v>
      </c>
      <c r="B438" s="10">
        <v>10</v>
      </c>
      <c r="C438" s="10">
        <v>45</v>
      </c>
      <c r="D438" s="10">
        <v>500</v>
      </c>
      <c r="E438" s="10">
        <v>4442303.0584842796</v>
      </c>
      <c r="F438" s="10">
        <v>4442303.0584842796</v>
      </c>
      <c r="G438" s="10">
        <v>1100335.37182419</v>
      </c>
      <c r="H438" s="10">
        <v>6282365.2334799496</v>
      </c>
      <c r="I438" s="10">
        <v>1.0001568075677501</v>
      </c>
    </row>
    <row r="439" spans="1:9" x14ac:dyDescent="0.25">
      <c r="A439" s="10">
        <v>438</v>
      </c>
      <c r="B439" s="10">
        <v>10</v>
      </c>
      <c r="C439" s="10">
        <v>45</v>
      </c>
      <c r="D439" s="10">
        <v>1000</v>
      </c>
      <c r="E439" s="10">
        <v>4442651.2406044398</v>
      </c>
      <c r="F439" s="10">
        <v>4442651.2406044398</v>
      </c>
      <c r="G439" s="10">
        <v>1100422.1959130201</v>
      </c>
      <c r="H439" s="10">
        <v>6282857.6373564601</v>
      </c>
      <c r="I439" s="10">
        <v>1.00031362742886</v>
      </c>
    </row>
    <row r="440" spans="1:9" x14ac:dyDescent="0.25">
      <c r="A440" s="10">
        <v>439</v>
      </c>
      <c r="B440" s="10">
        <v>10</v>
      </c>
      <c r="C440" s="10">
        <v>45</v>
      </c>
      <c r="D440" s="10">
        <v>10000</v>
      </c>
      <c r="E440" s="10">
        <v>4448918.5187673196</v>
      </c>
      <c r="F440" s="10">
        <v>4448918.5187673196</v>
      </c>
      <c r="G440" s="10">
        <v>1101985.0295120301</v>
      </c>
      <c r="H440" s="10">
        <v>6291720.9071335699</v>
      </c>
      <c r="I440" s="10">
        <v>1.0031384870933</v>
      </c>
    </row>
    <row r="441" spans="1:9" x14ac:dyDescent="0.25">
      <c r="A441" s="10">
        <v>440</v>
      </c>
      <c r="B441" s="10">
        <v>10</v>
      </c>
      <c r="C441" s="10">
        <v>45</v>
      </c>
      <c r="D441" s="10">
        <v>50000</v>
      </c>
      <c r="E441" s="10">
        <v>4476773.0883801198</v>
      </c>
      <c r="F441" s="10">
        <v>4476773.0883801198</v>
      </c>
      <c r="G441" s="10">
        <v>1108930.9566186999</v>
      </c>
      <c r="H441" s="10">
        <v>6331113.2172540603</v>
      </c>
      <c r="I441" s="10">
        <v>1.01574160890272</v>
      </c>
    </row>
    <row r="442" spans="1:9" x14ac:dyDescent="0.25">
      <c r="A442" s="10">
        <v>441</v>
      </c>
      <c r="B442" s="10">
        <v>10</v>
      </c>
      <c r="C442" s="10">
        <v>45</v>
      </c>
      <c r="D442" s="10">
        <v>100000</v>
      </c>
      <c r="E442" s="10">
        <v>4511591.3003961202</v>
      </c>
      <c r="F442" s="10">
        <v>4511591.3003961202</v>
      </c>
      <c r="G442" s="10">
        <v>1117613.3655020499</v>
      </c>
      <c r="H442" s="10">
        <v>6380353.6049046703</v>
      </c>
      <c r="I442" s="10">
        <v>1.0316061513959101</v>
      </c>
    </row>
    <row r="443" spans="1:9" x14ac:dyDescent="0.25">
      <c r="A443" s="10">
        <v>442</v>
      </c>
      <c r="B443" s="10">
        <v>10</v>
      </c>
      <c r="C443" s="10">
        <v>45</v>
      </c>
      <c r="D443" s="10">
        <v>200000</v>
      </c>
      <c r="E443" s="10">
        <v>4581227.7244281303</v>
      </c>
      <c r="F443" s="10">
        <v>4581227.7244281303</v>
      </c>
      <c r="G443" s="10">
        <v>1134978.1832687401</v>
      </c>
      <c r="H443" s="10">
        <v>6478834.3802058902</v>
      </c>
      <c r="I443" s="10">
        <v>1.0637040371536399</v>
      </c>
    </row>
    <row r="444" spans="1:9" x14ac:dyDescent="0.25">
      <c r="A444" s="10">
        <v>443</v>
      </c>
      <c r="B444" s="10">
        <v>10</v>
      </c>
      <c r="C444" s="10">
        <v>45</v>
      </c>
      <c r="D444" s="10">
        <v>300000</v>
      </c>
      <c r="E444" s="10">
        <v>4650864.1484601302</v>
      </c>
      <c r="F444" s="10">
        <v>4650864.1484601302</v>
      </c>
      <c r="G444" s="10">
        <v>1152343.00103544</v>
      </c>
      <c r="H444" s="10">
        <v>6577315.1555071101</v>
      </c>
      <c r="I444" s="10">
        <v>1.0962936572732001</v>
      </c>
    </row>
    <row r="445" spans="1:9" x14ac:dyDescent="0.25">
      <c r="A445" s="10">
        <v>444</v>
      </c>
      <c r="B445" s="10">
        <v>10</v>
      </c>
      <c r="C445" s="10">
        <v>45</v>
      </c>
      <c r="D445" s="10">
        <v>400000</v>
      </c>
      <c r="E445" s="10">
        <v>4720500.5724921301</v>
      </c>
      <c r="F445" s="10">
        <v>4720500.5724921301</v>
      </c>
      <c r="G445" s="10">
        <v>1169707.8188021299</v>
      </c>
      <c r="H445" s="10">
        <v>6675795.93080833</v>
      </c>
      <c r="I445" s="10">
        <v>1.12937501175459</v>
      </c>
    </row>
    <row r="446" spans="1:9" x14ac:dyDescent="0.25">
      <c r="A446" s="10">
        <v>445</v>
      </c>
      <c r="B446" s="10">
        <v>10</v>
      </c>
      <c r="C446" s="10">
        <v>45</v>
      </c>
      <c r="D446" s="10">
        <v>500000</v>
      </c>
      <c r="E446" s="10">
        <v>4790136.99652413</v>
      </c>
      <c r="F446" s="10">
        <v>4790136.99652413</v>
      </c>
      <c r="G446" s="10">
        <v>1187072.6365688201</v>
      </c>
      <c r="H446" s="10">
        <v>6774276.7061095499</v>
      </c>
      <c r="I446" s="10">
        <v>1.16294810059779</v>
      </c>
    </row>
    <row r="447" spans="1:9" x14ac:dyDescent="0.25">
      <c r="A447" s="10">
        <v>446</v>
      </c>
      <c r="B447" s="10">
        <v>10</v>
      </c>
      <c r="C447" s="10">
        <v>45</v>
      </c>
      <c r="D447" s="10">
        <v>750000</v>
      </c>
      <c r="E447" s="10">
        <v>4964228.0566041404</v>
      </c>
      <c r="F447" s="10">
        <v>4964228.0566041404</v>
      </c>
      <c r="G447" s="10">
        <v>1230484.6809855499</v>
      </c>
      <c r="H447" s="10">
        <v>7020478.6443625996</v>
      </c>
      <c r="I447" s="10">
        <v>1.24903216053879</v>
      </c>
    </row>
    <row r="448" spans="1:9" x14ac:dyDescent="0.25">
      <c r="A448" s="10">
        <v>447</v>
      </c>
      <c r="B448" s="10">
        <v>10</v>
      </c>
      <c r="C448" s="10">
        <v>45</v>
      </c>
      <c r="D448" s="10">
        <v>1000000</v>
      </c>
      <c r="E448" s="10">
        <v>5138319.1166841397</v>
      </c>
      <c r="F448" s="10">
        <v>5138319.1166841397</v>
      </c>
      <c r="G448" s="10">
        <v>1273896.72540229</v>
      </c>
      <c r="H448" s="10">
        <v>7266680.5826156596</v>
      </c>
      <c r="I448" s="10">
        <v>1.33818956024117</v>
      </c>
    </row>
    <row r="449" spans="1:9" x14ac:dyDescent="0.25">
      <c r="A449" s="10">
        <v>448</v>
      </c>
      <c r="B449" s="10">
        <v>10</v>
      </c>
      <c r="C449" s="10">
        <v>45</v>
      </c>
      <c r="D449" s="10">
        <v>2500000</v>
      </c>
      <c r="E449" s="10">
        <v>6182865.4771641698</v>
      </c>
      <c r="F449" s="10">
        <v>6182865.4771641698</v>
      </c>
      <c r="G449" s="10">
        <v>1534368.9919026799</v>
      </c>
      <c r="H449" s="10">
        <v>8743892.2121339701</v>
      </c>
      <c r="I449" s="10">
        <v>1.93767409344482</v>
      </c>
    </row>
    <row r="450" spans="1:9" x14ac:dyDescent="0.25">
      <c r="A450" s="10">
        <v>449</v>
      </c>
      <c r="B450" s="10">
        <v>10</v>
      </c>
      <c r="C450" s="10">
        <v>45</v>
      </c>
      <c r="D450" s="10">
        <v>5000000</v>
      </c>
      <c r="E450" s="10">
        <v>7923776.0779642202</v>
      </c>
      <c r="F450" s="10">
        <v>7923776.0779642202</v>
      </c>
      <c r="G450" s="10">
        <v>1968489.4360700101</v>
      </c>
      <c r="H450" s="10">
        <v>11205911.5946644</v>
      </c>
      <c r="I450" s="10">
        <v>3.1826821630292401</v>
      </c>
    </row>
    <row r="451" spans="1:9" x14ac:dyDescent="0.25">
      <c r="A451" s="10">
        <v>450</v>
      </c>
      <c r="B451" s="10">
        <v>10</v>
      </c>
      <c r="C451" s="10">
        <v>45</v>
      </c>
      <c r="D451" s="10">
        <v>6000000</v>
      </c>
      <c r="E451" s="10">
        <v>8620140.3182842396</v>
      </c>
      <c r="F451" s="10">
        <v>8620140.3182842303</v>
      </c>
      <c r="G451" s="10">
        <v>2142137.6137369401</v>
      </c>
      <c r="H451" s="10">
        <v>12190719.3476767</v>
      </c>
      <c r="I451" s="10">
        <v>3.7667389041820898</v>
      </c>
    </row>
    <row r="452" spans="1:9" x14ac:dyDescent="0.25">
      <c r="A452" s="10">
        <v>451</v>
      </c>
      <c r="B452" s="10">
        <v>10</v>
      </c>
      <c r="C452" s="10">
        <v>45</v>
      </c>
      <c r="D452" s="10">
        <v>7000000</v>
      </c>
      <c r="E452" s="10">
        <v>9316504.5586042497</v>
      </c>
      <c r="F452" s="10">
        <v>9316504.5586042497</v>
      </c>
      <c r="G452" s="10">
        <v>2315785.7914038701</v>
      </c>
      <c r="H452" s="10">
        <v>13175527.100688901</v>
      </c>
      <c r="I452" s="10">
        <v>4.3999690815172796</v>
      </c>
    </row>
    <row r="453" spans="1:9" x14ac:dyDescent="0.25">
      <c r="A453" s="10">
        <v>452</v>
      </c>
      <c r="B453" s="10">
        <v>10</v>
      </c>
      <c r="C453" s="10">
        <v>45</v>
      </c>
      <c r="D453" s="10">
        <v>8000000</v>
      </c>
      <c r="E453" s="10">
        <v>10012868.7989242</v>
      </c>
      <c r="F453" s="10">
        <v>10012868.7989242</v>
      </c>
      <c r="G453" s="10">
        <v>2489433.9690708001</v>
      </c>
      <c r="H453" s="10">
        <v>14160334.8537011</v>
      </c>
      <c r="I453" s="10">
        <v>5.0823726950347998</v>
      </c>
    </row>
    <row r="454" spans="1:9" x14ac:dyDescent="0.25">
      <c r="A454" s="10">
        <v>453</v>
      </c>
      <c r="B454" s="10">
        <v>10</v>
      </c>
      <c r="C454" s="10">
        <v>45</v>
      </c>
      <c r="D454" s="10">
        <v>9000000</v>
      </c>
      <c r="E454" s="10">
        <v>10709233.039244199</v>
      </c>
      <c r="F454" s="10">
        <v>10709233.039244199</v>
      </c>
      <c r="G454" s="10">
        <v>2663082.1467377301</v>
      </c>
      <c r="H454" s="10">
        <v>15145142.606713301</v>
      </c>
      <c r="I454" s="10">
        <v>5.81394974473465</v>
      </c>
    </row>
    <row r="455" spans="1:9" x14ac:dyDescent="0.25">
      <c r="A455" s="10">
        <v>454</v>
      </c>
      <c r="B455" s="10">
        <v>10</v>
      </c>
      <c r="C455" s="10">
        <v>45</v>
      </c>
      <c r="D455" s="10">
        <v>10000000</v>
      </c>
      <c r="E455" s="10">
        <v>11405597.279564301</v>
      </c>
      <c r="F455" s="10">
        <v>11405597.279564301</v>
      </c>
      <c r="G455" s="10">
        <v>2836730.3244046601</v>
      </c>
      <c r="H455" s="10">
        <v>16129950.3597255</v>
      </c>
      <c r="I455" s="10">
        <v>6.5947002306168496</v>
      </c>
    </row>
    <row r="456" spans="1:9" x14ac:dyDescent="0.25">
      <c r="A456" s="10">
        <v>455</v>
      </c>
      <c r="B456" s="10">
        <v>10</v>
      </c>
      <c r="C456" s="10">
        <v>45</v>
      </c>
      <c r="D456" s="10">
        <v>15000000</v>
      </c>
      <c r="E456" s="10">
        <v>14887418.4811644</v>
      </c>
      <c r="F456" s="10">
        <v>14887418.4811644</v>
      </c>
      <c r="G456" s="10">
        <v>3704971.2127393102</v>
      </c>
      <c r="H456" s="10">
        <v>21053989.1247865</v>
      </c>
      <c r="I456" s="10">
        <v>11.2360542027628</v>
      </c>
    </row>
    <row r="457" spans="1:9" x14ac:dyDescent="0.25">
      <c r="A457" s="10">
        <v>456</v>
      </c>
      <c r="B457" s="10">
        <v>10</v>
      </c>
      <c r="C457" s="10">
        <v>45</v>
      </c>
      <c r="D457" s="10">
        <v>20000000</v>
      </c>
      <c r="E457" s="10">
        <v>18369239.6827645</v>
      </c>
      <c r="F457" s="10">
        <v>18369239.6827645</v>
      </c>
      <c r="G457" s="10">
        <v>4573212.1010739598</v>
      </c>
      <c r="H457" s="10">
        <v>25978027.889847599</v>
      </c>
      <c r="I457" s="10">
        <v>17.106744079467099</v>
      </c>
    </row>
    <row r="458" spans="1:9" x14ac:dyDescent="0.25">
      <c r="A458" s="10">
        <v>457</v>
      </c>
      <c r="B458" s="10">
        <v>10</v>
      </c>
      <c r="C458" s="10">
        <v>45</v>
      </c>
      <c r="D458" s="10">
        <v>25000000</v>
      </c>
      <c r="E458" s="10">
        <v>21851060.884364601</v>
      </c>
      <c r="F458" s="10">
        <v>21851060.884364501</v>
      </c>
      <c r="G458" s="10">
        <v>5441452.9894086104</v>
      </c>
      <c r="H458" s="10">
        <v>30902066.654908601</v>
      </c>
      <c r="I458" s="10">
        <v>24.2067698607298</v>
      </c>
    </row>
    <row r="459" spans="1:9" x14ac:dyDescent="0.25">
      <c r="A459" s="10">
        <v>458</v>
      </c>
      <c r="B459" s="10">
        <v>10</v>
      </c>
      <c r="C459" s="10">
        <v>45</v>
      </c>
      <c r="D459" s="10">
        <v>30000000</v>
      </c>
      <c r="E459" s="10">
        <v>25332882.085964601</v>
      </c>
      <c r="F459" s="10">
        <v>25332882.085964601</v>
      </c>
      <c r="G459" s="10">
        <v>6309693.8777432702</v>
      </c>
      <c r="H459" s="10">
        <v>35826105.419969603</v>
      </c>
      <c r="I459" s="10">
        <v>32.536131546550898</v>
      </c>
    </row>
    <row r="460" spans="1:9" x14ac:dyDescent="0.25">
      <c r="A460" s="10">
        <v>459</v>
      </c>
      <c r="B460" s="10">
        <v>10</v>
      </c>
      <c r="C460" s="10">
        <v>45</v>
      </c>
      <c r="D460" s="10">
        <v>35000000</v>
      </c>
      <c r="E460" s="10">
        <v>28814703.287564699</v>
      </c>
      <c r="F460" s="10">
        <v>28814703.287564699</v>
      </c>
      <c r="G460" s="10">
        <v>7177934.7660779199</v>
      </c>
      <c r="H460" s="10">
        <v>40750144.185030699</v>
      </c>
      <c r="I460" s="10">
        <v>42.0948291369304</v>
      </c>
    </row>
    <row r="461" spans="1:9" x14ac:dyDescent="0.25">
      <c r="A461" s="10">
        <v>460</v>
      </c>
      <c r="B461" s="10">
        <v>10</v>
      </c>
      <c r="C461" s="10">
        <v>45</v>
      </c>
      <c r="D461" s="10">
        <v>40000000</v>
      </c>
      <c r="E461" s="10">
        <v>32296524.489164799</v>
      </c>
      <c r="F461" s="10">
        <v>32296524.489164799</v>
      </c>
      <c r="G461" s="10">
        <v>8046175.6544125704</v>
      </c>
      <c r="H461" s="10">
        <v>45674182.950091697</v>
      </c>
      <c r="I461" s="10">
        <v>52.8828626318682</v>
      </c>
    </row>
    <row r="462" spans="1:9" x14ac:dyDescent="0.25">
      <c r="A462" s="10">
        <v>461</v>
      </c>
      <c r="B462" s="10">
        <v>10</v>
      </c>
      <c r="C462" s="10">
        <v>45</v>
      </c>
      <c r="D462" s="10">
        <v>50000000</v>
      </c>
      <c r="E462" s="10">
        <v>39260166.892365001</v>
      </c>
      <c r="F462" s="10">
        <v>39260166.892365001</v>
      </c>
      <c r="G462" s="10">
        <v>9782657.4310818706</v>
      </c>
      <c r="H462" s="10">
        <v>55522260.480213799</v>
      </c>
      <c r="I462" s="10">
        <v>78.146937335418897</v>
      </c>
    </row>
    <row r="463" spans="1:9" x14ac:dyDescent="0.25">
      <c r="A463" s="10">
        <v>462</v>
      </c>
      <c r="B463" s="10">
        <v>10</v>
      </c>
      <c r="C463" s="10">
        <v>45</v>
      </c>
      <c r="D463" s="10">
        <v>75000000</v>
      </c>
      <c r="E463" s="10">
        <v>56669272.900365502</v>
      </c>
      <c r="F463" s="10">
        <v>56669272.900365502</v>
      </c>
      <c r="G463" s="10">
        <v>14123861.872755099</v>
      </c>
      <c r="H463" s="10">
        <v>80142454.305519</v>
      </c>
      <c r="I463" s="10">
        <v>162.820502424067</v>
      </c>
    </row>
    <row r="464" spans="1:9" x14ac:dyDescent="0.25">
      <c r="A464" s="10">
        <v>463</v>
      </c>
      <c r="B464" s="10">
        <v>10</v>
      </c>
      <c r="C464" s="10">
        <v>45</v>
      </c>
      <c r="D464" s="10">
        <v>100000000</v>
      </c>
      <c r="E464" s="10">
        <v>74078378.908365995</v>
      </c>
      <c r="F464" s="10">
        <v>74078378.908365995</v>
      </c>
      <c r="G464" s="10">
        <v>18465066.3144283</v>
      </c>
      <c r="H464" s="10">
        <v>104762648.130824</v>
      </c>
      <c r="I464" s="10">
        <v>278.22746512667402</v>
      </c>
    </row>
    <row r="465" spans="1:9" x14ac:dyDescent="0.25">
      <c r="A465" s="10">
        <v>464</v>
      </c>
      <c r="B465" s="10">
        <v>10</v>
      </c>
      <c r="C465" s="10">
        <v>45</v>
      </c>
      <c r="D465" s="10">
        <v>200000000</v>
      </c>
      <c r="E465" s="10">
        <v>143714802.94036701</v>
      </c>
      <c r="F465" s="10">
        <v>143714802.94036701</v>
      </c>
      <c r="G465" s="10">
        <v>35829884.0811214</v>
      </c>
      <c r="H465" s="10">
        <v>203243423.43204501</v>
      </c>
      <c r="I465" s="10">
        <v>1047.18929207669</v>
      </c>
    </row>
    <row r="466" spans="1:9" x14ac:dyDescent="0.25">
      <c r="A466" s="10">
        <v>465</v>
      </c>
      <c r="B466" s="10">
        <v>10</v>
      </c>
      <c r="C466" s="10">
        <v>45</v>
      </c>
      <c r="D466" s="10">
        <v>300000000</v>
      </c>
      <c r="E466" s="10">
        <v>213351226.97236899</v>
      </c>
      <c r="F466" s="10">
        <v>213351226.97236899</v>
      </c>
      <c r="G466" s="10">
        <v>53194701.847814403</v>
      </c>
      <c r="H466" s="10">
        <v>301724198.73326498</v>
      </c>
      <c r="I466" s="10">
        <v>2307.88548085006</v>
      </c>
    </row>
    <row r="467" spans="1:9" x14ac:dyDescent="0.25">
      <c r="A467" s="10">
        <v>466</v>
      </c>
      <c r="B467" s="10">
        <v>10</v>
      </c>
      <c r="C467" s="10">
        <v>45</v>
      </c>
      <c r="D467" s="10">
        <v>350000000</v>
      </c>
      <c r="E467" s="10">
        <v>248169438.98837</v>
      </c>
      <c r="F467" s="10">
        <v>248169438.98837</v>
      </c>
      <c r="G467" s="10">
        <v>61877110.731160901</v>
      </c>
      <c r="H467" s="10">
        <v>350964586.38387603</v>
      </c>
      <c r="I467" s="10">
        <v>3122.6339609205002</v>
      </c>
    </row>
    <row r="468" spans="1:9" x14ac:dyDescent="0.25">
      <c r="A468" s="10">
        <v>467</v>
      </c>
      <c r="B468" s="10">
        <v>10</v>
      </c>
      <c r="C468" s="10">
        <v>45</v>
      </c>
      <c r="D468" s="10">
        <v>400000000</v>
      </c>
      <c r="E468" s="10">
        <v>282987651.00437099</v>
      </c>
      <c r="F468" s="10">
        <v>282987651.00437099</v>
      </c>
      <c r="G468" s="10">
        <v>70559519.614507407</v>
      </c>
      <c r="H468" s="10">
        <v>400204974.034486</v>
      </c>
      <c r="I468" s="10">
        <v>4060.31603144678</v>
      </c>
    </row>
    <row r="469" spans="1:9" x14ac:dyDescent="0.25">
      <c r="A469" s="10">
        <v>468</v>
      </c>
      <c r="B469" s="10">
        <v>10</v>
      </c>
      <c r="C469" s="10">
        <v>45</v>
      </c>
      <c r="D469" s="10">
        <v>500000000</v>
      </c>
      <c r="E469" s="10">
        <v>352624075.03637302</v>
      </c>
      <c r="F469" s="10">
        <v>352624075.03637302</v>
      </c>
      <c r="G469" s="10">
        <v>87924337.381200507</v>
      </c>
      <c r="H469" s="10">
        <v>498685749.33570701</v>
      </c>
      <c r="I469" s="10">
        <v>6304.4809438668399</v>
      </c>
    </row>
    <row r="470" spans="1:9" x14ac:dyDescent="0.25">
      <c r="A470" s="10">
        <v>469</v>
      </c>
      <c r="B470" s="10">
        <v>10</v>
      </c>
      <c r="C470" s="10">
        <v>45</v>
      </c>
      <c r="D470" s="10">
        <v>750000000</v>
      </c>
      <c r="E470" s="10">
        <v>526715135.11637801</v>
      </c>
      <c r="F470" s="10">
        <v>526715135.11637801</v>
      </c>
      <c r="G470" s="10">
        <v>131336381.797933</v>
      </c>
      <c r="H470" s="10">
        <v>744887687.58875895</v>
      </c>
      <c r="I470" s="10">
        <v>14066.2310578941</v>
      </c>
    </row>
    <row r="471" spans="1:9" x14ac:dyDescent="0.25">
      <c r="A471" s="10">
        <v>470</v>
      </c>
      <c r="B471" s="10">
        <v>10</v>
      </c>
      <c r="C471" s="10">
        <v>45</v>
      </c>
      <c r="D471" s="10">
        <v>1000000000</v>
      </c>
      <c r="E471" s="10">
        <v>700806195.196383</v>
      </c>
      <c r="F471" s="10">
        <v>700806195.196383</v>
      </c>
      <c r="G471" s="10">
        <v>174748426.214665</v>
      </c>
      <c r="H471" s="10">
        <v>991089625.84181094</v>
      </c>
      <c r="I471" s="10">
        <v>24901.3209333173</v>
      </c>
    </row>
    <row r="472" spans="1:9" x14ac:dyDescent="0.25">
      <c r="A472" s="10">
        <v>471</v>
      </c>
      <c r="B472" s="10">
        <v>11</v>
      </c>
      <c r="C472" s="10">
        <v>45</v>
      </c>
      <c r="D472" s="10">
        <v>-1000000</v>
      </c>
      <c r="E472" s="10">
        <v>3733586.4574043499</v>
      </c>
      <c r="F472" s="10">
        <v>3733586.4574043499</v>
      </c>
      <c r="G472" s="10">
        <v>1018197.16212892</v>
      </c>
      <c r="H472" s="10">
        <v>5280088.6043537501</v>
      </c>
      <c r="I472" s="10">
        <v>0.71097834541053695</v>
      </c>
    </row>
    <row r="473" spans="1:9" x14ac:dyDescent="0.25">
      <c r="A473" s="10">
        <v>472</v>
      </c>
      <c r="B473" s="10">
        <v>11</v>
      </c>
      <c r="C473" s="10">
        <v>45</v>
      </c>
      <c r="D473" s="10">
        <v>-750000</v>
      </c>
      <c r="E473" s="10">
        <v>3907115.26690757</v>
      </c>
      <c r="F473" s="10">
        <v>3907115.26690757</v>
      </c>
      <c r="G473" s="10">
        <v>1065899.4109730599</v>
      </c>
      <c r="H473" s="10">
        <v>5525495.4002156602</v>
      </c>
      <c r="I473" s="10">
        <v>0.77862355513695403</v>
      </c>
    </row>
    <row r="474" spans="1:9" x14ac:dyDescent="0.25">
      <c r="A474" s="10">
        <v>473</v>
      </c>
      <c r="B474" s="10">
        <v>11</v>
      </c>
      <c r="C474" s="10">
        <v>45</v>
      </c>
      <c r="D474" s="10">
        <v>-500000</v>
      </c>
      <c r="E474" s="10">
        <v>4080644.07641079</v>
      </c>
      <c r="F474" s="10">
        <v>4080644.07641079</v>
      </c>
      <c r="G474" s="10">
        <v>1113601.6598171899</v>
      </c>
      <c r="H474" s="10">
        <v>5770902.1960775796</v>
      </c>
      <c r="I474" s="10">
        <v>0.849342234144004</v>
      </c>
    </row>
    <row r="475" spans="1:9" x14ac:dyDescent="0.25">
      <c r="A475" s="10">
        <v>474</v>
      </c>
      <c r="B475" s="10">
        <v>11</v>
      </c>
      <c r="C475" s="10">
        <v>45</v>
      </c>
      <c r="D475" s="10">
        <v>-400000</v>
      </c>
      <c r="E475" s="10">
        <v>4150055.6002120799</v>
      </c>
      <c r="F475" s="10">
        <v>4150055.6002120799</v>
      </c>
      <c r="G475" s="10">
        <v>1132682.5593548501</v>
      </c>
      <c r="H475" s="10">
        <v>5869064.91442235</v>
      </c>
      <c r="I475" s="10">
        <v>0.87849027714540096</v>
      </c>
    </row>
    <row r="476" spans="1:9" x14ac:dyDescent="0.25">
      <c r="A476" s="10">
        <v>475</v>
      </c>
      <c r="B476" s="10">
        <v>11</v>
      </c>
      <c r="C476" s="10">
        <v>45</v>
      </c>
      <c r="D476" s="10">
        <v>-300000</v>
      </c>
      <c r="E476" s="10">
        <v>4219467.1240133699</v>
      </c>
      <c r="F476" s="10">
        <v>4219467.1240133699</v>
      </c>
      <c r="G476" s="10">
        <v>1151763.4588925</v>
      </c>
      <c r="H476" s="10">
        <v>5967227.6327671101</v>
      </c>
      <c r="I476" s="10">
        <v>0.90813007523169897</v>
      </c>
    </row>
    <row r="477" spans="1:9" x14ac:dyDescent="0.25">
      <c r="A477" s="10">
        <v>476</v>
      </c>
      <c r="B477" s="10">
        <v>11</v>
      </c>
      <c r="C477" s="10">
        <v>45</v>
      </c>
      <c r="D477" s="10">
        <v>-200000</v>
      </c>
      <c r="E477" s="10">
        <v>4288878.6478146603</v>
      </c>
      <c r="F477" s="10">
        <v>4288878.6478146603</v>
      </c>
      <c r="G477" s="10">
        <v>1170844.35843016</v>
      </c>
      <c r="H477" s="10">
        <v>6065390.3511118796</v>
      </c>
      <c r="I477" s="10">
        <v>0.93826162840289795</v>
      </c>
    </row>
    <row r="478" spans="1:9" x14ac:dyDescent="0.25">
      <c r="A478" s="10">
        <v>477</v>
      </c>
      <c r="B478" s="10">
        <v>11</v>
      </c>
      <c r="C478" s="10">
        <v>45</v>
      </c>
      <c r="D478" s="10">
        <v>-100000</v>
      </c>
      <c r="E478" s="10">
        <v>4358290.1716159498</v>
      </c>
      <c r="F478" s="10">
        <v>4358290.1716159498</v>
      </c>
      <c r="G478" s="10">
        <v>1189925.2579678099</v>
      </c>
      <c r="H478" s="10">
        <v>6163553.0694566397</v>
      </c>
      <c r="I478" s="10">
        <v>0.968884936658998</v>
      </c>
    </row>
    <row r="479" spans="1:9" x14ac:dyDescent="0.25">
      <c r="A479" s="10">
        <v>478</v>
      </c>
      <c r="B479" s="10">
        <v>11</v>
      </c>
      <c r="C479" s="10">
        <v>45</v>
      </c>
      <c r="D479" s="10">
        <v>-50000</v>
      </c>
      <c r="E479" s="10">
        <v>4392995.9335166002</v>
      </c>
      <c r="F479" s="10">
        <v>4392995.9335166002</v>
      </c>
      <c r="G479" s="10">
        <v>1199465.70773664</v>
      </c>
      <c r="H479" s="10">
        <v>6212634.4286290295</v>
      </c>
      <c r="I479" s="10">
        <v>0.98438099894388598</v>
      </c>
    </row>
    <row r="480" spans="1:9" x14ac:dyDescent="0.25">
      <c r="A480" s="10">
        <v>479</v>
      </c>
      <c r="B480" s="10">
        <v>11</v>
      </c>
      <c r="C480" s="10">
        <v>45</v>
      </c>
      <c r="D480" s="10">
        <v>-10000</v>
      </c>
      <c r="E480" s="10">
        <v>4420760.54303711</v>
      </c>
      <c r="F480" s="10">
        <v>4420760.54303711</v>
      </c>
      <c r="G480" s="10">
        <v>1207098.0675516999</v>
      </c>
      <c r="H480" s="10">
        <v>6251899.5159669304</v>
      </c>
      <c r="I480" s="10">
        <v>0.99686636468707901</v>
      </c>
    </row>
    <row r="481" spans="1:9" x14ac:dyDescent="0.25">
      <c r="A481" s="10">
        <v>480</v>
      </c>
      <c r="B481" s="10">
        <v>11</v>
      </c>
      <c r="C481" s="10">
        <v>45</v>
      </c>
      <c r="D481" s="10">
        <v>-1000</v>
      </c>
      <c r="E481" s="10">
        <v>4427007.5801792303</v>
      </c>
      <c r="F481" s="10">
        <v>4427007.5801792303</v>
      </c>
      <c r="G481" s="10">
        <v>1208815.34851009</v>
      </c>
      <c r="H481" s="10">
        <v>6260734.1606179597</v>
      </c>
      <c r="I481" s="10">
        <v>0.99968641517891899</v>
      </c>
    </row>
    <row r="482" spans="1:9" x14ac:dyDescent="0.25">
      <c r="A482" s="10">
        <v>481</v>
      </c>
      <c r="B482" s="10">
        <v>11</v>
      </c>
      <c r="C482" s="10">
        <v>45</v>
      </c>
      <c r="D482" s="10">
        <v>-500</v>
      </c>
      <c r="E482" s="10">
        <v>4427354.6377982302</v>
      </c>
      <c r="F482" s="10">
        <v>4427354.6377982302</v>
      </c>
      <c r="G482" s="10">
        <v>1208910.7530077801</v>
      </c>
      <c r="H482" s="10">
        <v>6261224.9742096895</v>
      </c>
      <c r="I482" s="10">
        <v>0.99984320144252004</v>
      </c>
    </row>
    <row r="483" spans="1:9" x14ac:dyDescent="0.25">
      <c r="A483" s="10">
        <v>482</v>
      </c>
      <c r="B483" s="10">
        <v>11</v>
      </c>
      <c r="C483" s="10">
        <v>45</v>
      </c>
      <c r="D483" s="10">
        <v>-100</v>
      </c>
      <c r="E483" s="10">
        <v>4427632.2838934399</v>
      </c>
      <c r="F483" s="10">
        <v>4427632.2838934399</v>
      </c>
      <c r="G483" s="10">
        <v>1208987.07660593</v>
      </c>
      <c r="H483" s="10">
        <v>6261617.6250830702</v>
      </c>
      <c r="I483" s="10">
        <v>0.99996863930499402</v>
      </c>
    </row>
    <row r="484" spans="1:9" x14ac:dyDescent="0.25">
      <c r="A484" s="10">
        <v>483</v>
      </c>
      <c r="B484" s="10">
        <v>11</v>
      </c>
      <c r="C484" s="10">
        <v>45</v>
      </c>
      <c r="D484" s="10">
        <v>100</v>
      </c>
      <c r="E484" s="10">
        <v>4427771.1069410397</v>
      </c>
      <c r="F484" s="10">
        <v>4427771.1069410397</v>
      </c>
      <c r="G484" s="10">
        <v>1209025.238405</v>
      </c>
      <c r="H484" s="10">
        <v>6261813.9505197601</v>
      </c>
      <c r="I484" s="10">
        <v>1.0000313611867599</v>
      </c>
    </row>
    <row r="485" spans="1:9" x14ac:dyDescent="0.25">
      <c r="A485" s="10">
        <v>484</v>
      </c>
      <c r="B485" s="10">
        <v>11</v>
      </c>
      <c r="C485" s="10">
        <v>45</v>
      </c>
      <c r="D485" s="10">
        <v>500</v>
      </c>
      <c r="E485" s="10">
        <v>4428048.7530362504</v>
      </c>
      <c r="F485" s="10">
        <v>4428048.7530362504</v>
      </c>
      <c r="G485" s="10">
        <v>1209101.5620031499</v>
      </c>
      <c r="H485" s="10">
        <v>6262206.6013931399</v>
      </c>
      <c r="I485" s="10">
        <v>1.0001568108513501</v>
      </c>
    </row>
    <row r="486" spans="1:9" x14ac:dyDescent="0.25">
      <c r="A486" s="10">
        <v>485</v>
      </c>
      <c r="B486" s="10">
        <v>11</v>
      </c>
      <c r="C486" s="10">
        <v>45</v>
      </c>
      <c r="D486" s="10">
        <v>1000</v>
      </c>
      <c r="E486" s="10">
        <v>4428395.8106552502</v>
      </c>
      <c r="F486" s="10">
        <v>4428395.8106552502</v>
      </c>
      <c r="G486" s="10">
        <v>1209196.9665008399</v>
      </c>
      <c r="H486" s="10">
        <v>6262697.4149848605</v>
      </c>
      <c r="I486" s="10">
        <v>1.0003136339965799</v>
      </c>
    </row>
    <row r="487" spans="1:9" x14ac:dyDescent="0.25">
      <c r="A487" s="10">
        <v>486</v>
      </c>
      <c r="B487" s="10">
        <v>11</v>
      </c>
      <c r="C487" s="10">
        <v>45</v>
      </c>
      <c r="D487" s="10">
        <v>10000</v>
      </c>
      <c r="E487" s="10">
        <v>4434642.8477973696</v>
      </c>
      <c r="F487" s="10">
        <v>4434642.8477973696</v>
      </c>
      <c r="G487" s="10">
        <v>1210914.24745923</v>
      </c>
      <c r="H487" s="10">
        <v>6271532.0596358897</v>
      </c>
      <c r="I487" s="10">
        <v>1.00313855286376</v>
      </c>
    </row>
    <row r="488" spans="1:9" x14ac:dyDescent="0.25">
      <c r="A488" s="10">
        <v>487</v>
      </c>
      <c r="B488" s="10">
        <v>11</v>
      </c>
      <c r="C488" s="10">
        <v>45</v>
      </c>
      <c r="D488" s="10">
        <v>50000</v>
      </c>
      <c r="E488" s="10">
        <v>4462407.4573178897</v>
      </c>
      <c r="F488" s="10">
        <v>4462407.4573178804</v>
      </c>
      <c r="G488" s="10">
        <v>1218546.6072742899</v>
      </c>
      <c r="H488" s="10">
        <v>6310797.1469737897</v>
      </c>
      <c r="I488" s="10">
        <v>1.01574193982733</v>
      </c>
    </row>
    <row r="489" spans="1:9" x14ac:dyDescent="0.25">
      <c r="A489" s="10">
        <v>488</v>
      </c>
      <c r="B489" s="10">
        <v>11</v>
      </c>
      <c r="C489" s="10">
        <v>45</v>
      </c>
      <c r="D489" s="10">
        <v>100000</v>
      </c>
      <c r="E489" s="10">
        <v>4497113.2192185298</v>
      </c>
      <c r="F489" s="10">
        <v>4497113.2192185298</v>
      </c>
      <c r="G489" s="10">
        <v>1228087.05704312</v>
      </c>
      <c r="H489" s="10">
        <v>6359878.5061461804</v>
      </c>
      <c r="I489" s="10">
        <v>1.0316068184259</v>
      </c>
    </row>
    <row r="490" spans="1:9" x14ac:dyDescent="0.25">
      <c r="A490" s="10">
        <v>489</v>
      </c>
      <c r="B490" s="10">
        <v>11</v>
      </c>
      <c r="C490" s="10">
        <v>45</v>
      </c>
      <c r="D490" s="10">
        <v>200000</v>
      </c>
      <c r="E490" s="10">
        <v>4566524.7430198202</v>
      </c>
      <c r="F490" s="10">
        <v>4566524.7430198202</v>
      </c>
      <c r="G490" s="10">
        <v>1247167.95658078</v>
      </c>
      <c r="H490" s="10">
        <v>6458041.2244909396</v>
      </c>
      <c r="I490" s="10">
        <v>1.0637053919367001</v>
      </c>
    </row>
    <row r="491" spans="1:9" x14ac:dyDescent="0.25">
      <c r="A491" s="10">
        <v>490</v>
      </c>
      <c r="B491" s="10">
        <v>11</v>
      </c>
      <c r="C491" s="10">
        <v>45</v>
      </c>
      <c r="D491" s="10">
        <v>300000</v>
      </c>
      <c r="E491" s="10">
        <v>4635936.2668211097</v>
      </c>
      <c r="F491" s="10">
        <v>4635936.2668211097</v>
      </c>
      <c r="G491" s="10">
        <v>1266248.8561184299</v>
      </c>
      <c r="H491" s="10">
        <v>6556203.94283571</v>
      </c>
      <c r="I491" s="10">
        <v>1.09629572053241</v>
      </c>
    </row>
    <row r="492" spans="1:9" x14ac:dyDescent="0.25">
      <c r="A492" s="10">
        <v>491</v>
      </c>
      <c r="B492" s="10">
        <v>11</v>
      </c>
      <c r="C492" s="10">
        <v>45</v>
      </c>
      <c r="D492" s="10">
        <v>400000</v>
      </c>
      <c r="E492" s="10">
        <v>4705347.7906224001</v>
      </c>
      <c r="F492" s="10">
        <v>4705347.7906224001</v>
      </c>
      <c r="G492" s="10">
        <v>1285329.7556560801</v>
      </c>
      <c r="H492" s="10">
        <v>6654366.6611804804</v>
      </c>
      <c r="I492" s="10">
        <v>1.12937780421301</v>
      </c>
    </row>
    <row r="493" spans="1:9" x14ac:dyDescent="0.25">
      <c r="A493" s="10">
        <v>492</v>
      </c>
      <c r="B493" s="10">
        <v>11</v>
      </c>
      <c r="C493" s="10">
        <v>45</v>
      </c>
      <c r="D493" s="10">
        <v>500000</v>
      </c>
      <c r="E493" s="10">
        <v>4774759.3144236896</v>
      </c>
      <c r="F493" s="10">
        <v>4774759.3144236896</v>
      </c>
      <c r="G493" s="10">
        <v>1304410.65519374</v>
      </c>
      <c r="H493" s="10">
        <v>6752529.3795252396</v>
      </c>
      <c r="I493" s="10">
        <v>1.1629516429785201</v>
      </c>
    </row>
    <row r="494" spans="1:9" x14ac:dyDescent="0.25">
      <c r="A494" s="10">
        <v>493</v>
      </c>
      <c r="B494" s="10">
        <v>11</v>
      </c>
      <c r="C494" s="10">
        <v>45</v>
      </c>
      <c r="D494" s="10">
        <v>750000</v>
      </c>
      <c r="E494" s="10">
        <v>4948288.1239269096</v>
      </c>
      <c r="F494" s="10">
        <v>4948288.1239269096</v>
      </c>
      <c r="G494" s="10">
        <v>1352112.90403788</v>
      </c>
      <c r="H494" s="10">
        <v>6997936.1753871599</v>
      </c>
      <c r="I494" s="10">
        <v>1.2490376683887301</v>
      </c>
    </row>
    <row r="495" spans="1:9" x14ac:dyDescent="0.25">
      <c r="A495" s="10">
        <v>494</v>
      </c>
      <c r="B495" s="10">
        <v>11</v>
      </c>
      <c r="C495" s="10">
        <v>45</v>
      </c>
      <c r="D495" s="10">
        <v>1000000</v>
      </c>
      <c r="E495" s="10">
        <v>5121816.9334301297</v>
      </c>
      <c r="F495" s="10">
        <v>5121816.9334301297</v>
      </c>
      <c r="G495" s="10">
        <v>1399815.15288201</v>
      </c>
      <c r="H495" s="10">
        <v>7243342.97124907</v>
      </c>
      <c r="I495" s="10">
        <v>1.3381971630795699</v>
      </c>
    </row>
    <row r="496" spans="1:9" x14ac:dyDescent="0.25">
      <c r="A496" s="10">
        <v>495</v>
      </c>
      <c r="B496" s="10">
        <v>11</v>
      </c>
      <c r="C496" s="10">
        <v>45</v>
      </c>
      <c r="D496" s="10">
        <v>2500000</v>
      </c>
      <c r="E496" s="10">
        <v>6162989.7904494796</v>
      </c>
      <c r="F496" s="10">
        <v>6162989.7904494796</v>
      </c>
      <c r="G496" s="10">
        <v>1686028.64594683</v>
      </c>
      <c r="H496" s="10">
        <v>8715783.7464205697</v>
      </c>
      <c r="I496" s="10">
        <v>1.9376969861178901</v>
      </c>
    </row>
    <row r="497" spans="1:9" x14ac:dyDescent="0.25">
      <c r="A497" s="10">
        <v>496</v>
      </c>
      <c r="B497" s="10">
        <v>11</v>
      </c>
      <c r="C497" s="10">
        <v>45</v>
      </c>
      <c r="D497" s="10">
        <v>5000000</v>
      </c>
      <c r="E497" s="10">
        <v>7898277.8854817096</v>
      </c>
      <c r="F497" s="10">
        <v>7898277.8854817096</v>
      </c>
      <c r="G497" s="10">
        <v>2163051.1343881902</v>
      </c>
      <c r="H497" s="10">
        <v>11169851.7050397</v>
      </c>
      <c r="I497" s="10">
        <v>3.1827409002989699</v>
      </c>
    </row>
    <row r="498" spans="1:9" x14ac:dyDescent="0.25">
      <c r="A498" s="10">
        <v>497</v>
      </c>
      <c r="B498" s="10">
        <v>11</v>
      </c>
      <c r="C498" s="10">
        <v>45</v>
      </c>
      <c r="D498" s="10">
        <v>6000000</v>
      </c>
      <c r="E498" s="10">
        <v>8592393.1234946102</v>
      </c>
      <c r="F498" s="10">
        <v>8592393.1234946102</v>
      </c>
      <c r="G498" s="10">
        <v>2353860.1297647399</v>
      </c>
      <c r="H498" s="10">
        <v>12151478.8884874</v>
      </c>
      <c r="I498" s="10">
        <v>3.7668156058291</v>
      </c>
    </row>
    <row r="499" spans="1:9" x14ac:dyDescent="0.25">
      <c r="A499" s="10">
        <v>498</v>
      </c>
      <c r="B499" s="10">
        <v>11</v>
      </c>
      <c r="C499" s="10">
        <v>45</v>
      </c>
      <c r="D499" s="10">
        <v>7000000</v>
      </c>
      <c r="E499" s="10">
        <v>9286508.3615074996</v>
      </c>
      <c r="F499" s="10">
        <v>9286508.3615074996</v>
      </c>
      <c r="G499" s="10">
        <v>2544669.1251412798</v>
      </c>
      <c r="H499" s="10">
        <v>13133106.071935</v>
      </c>
      <c r="I499" s="10">
        <v>4.4000658198493401</v>
      </c>
    </row>
    <row r="500" spans="1:9" x14ac:dyDescent="0.25">
      <c r="A500" s="10">
        <v>499</v>
      </c>
      <c r="B500" s="10">
        <v>11</v>
      </c>
      <c r="C500" s="10">
        <v>45</v>
      </c>
      <c r="D500" s="10">
        <v>8000000</v>
      </c>
      <c r="E500" s="10">
        <v>9980623.5995204002</v>
      </c>
      <c r="F500" s="10">
        <v>9980623.5995204002</v>
      </c>
      <c r="G500" s="10">
        <v>2735478.1205178201</v>
      </c>
      <c r="H500" s="10">
        <v>14114733.2553827</v>
      </c>
      <c r="I500" s="10">
        <v>5.0824915423596897</v>
      </c>
    </row>
    <row r="501" spans="1:9" x14ac:dyDescent="0.25">
      <c r="A501" s="10">
        <v>500</v>
      </c>
      <c r="B501" s="10">
        <v>11</v>
      </c>
      <c r="C501" s="10">
        <v>45</v>
      </c>
      <c r="D501" s="10">
        <v>9000000</v>
      </c>
      <c r="E501" s="10">
        <v>10674738.8375332</v>
      </c>
      <c r="F501" s="10">
        <v>10674738.8375332</v>
      </c>
      <c r="G501" s="10">
        <v>2926287.1158943698</v>
      </c>
      <c r="H501" s="10">
        <v>15096360.438830299</v>
      </c>
      <c r="I501" s="10">
        <v>5.8140927733601497</v>
      </c>
    </row>
    <row r="502" spans="1:9" x14ac:dyDescent="0.25">
      <c r="A502" s="10">
        <v>501</v>
      </c>
      <c r="B502" s="10">
        <v>11</v>
      </c>
      <c r="C502" s="10">
        <v>45</v>
      </c>
      <c r="D502" s="10">
        <v>10000000</v>
      </c>
      <c r="E502" s="10">
        <v>11368854.075546101</v>
      </c>
      <c r="F502" s="10">
        <v>11368854.075546101</v>
      </c>
      <c r="G502" s="10">
        <v>3117096.1112709101</v>
      </c>
      <c r="H502" s="10">
        <v>16077987.622277999</v>
      </c>
      <c r="I502" s="10">
        <v>6.5948695128507202</v>
      </c>
    </row>
    <row r="503" spans="1:9" x14ac:dyDescent="0.25">
      <c r="A503" s="10">
        <v>502</v>
      </c>
      <c r="B503" s="10">
        <v>11</v>
      </c>
      <c r="C503" s="10">
        <v>45</v>
      </c>
      <c r="D503" s="10">
        <v>15000000</v>
      </c>
      <c r="E503" s="10">
        <v>14839430.2656106</v>
      </c>
      <c r="F503" s="10">
        <v>14839430.2656106</v>
      </c>
      <c r="G503" s="10">
        <v>4071141.0881536398</v>
      </c>
      <c r="H503" s="10">
        <v>20986123.5395163</v>
      </c>
      <c r="I503" s="10">
        <v>11.236385837655201</v>
      </c>
    </row>
    <row r="504" spans="1:9" x14ac:dyDescent="0.25">
      <c r="A504" s="10">
        <v>503</v>
      </c>
      <c r="B504" s="10">
        <v>11</v>
      </c>
      <c r="C504" s="10">
        <v>45</v>
      </c>
      <c r="D504" s="10">
        <v>20000000</v>
      </c>
      <c r="E504" s="10">
        <v>18310006.455675099</v>
      </c>
      <c r="F504" s="10">
        <v>18310006.455675099</v>
      </c>
      <c r="G504" s="10">
        <v>5025186.0650363602</v>
      </c>
      <c r="H504" s="10">
        <v>25894259.456754599</v>
      </c>
      <c r="I504" s="10">
        <v>17.1072898747125</v>
      </c>
    </row>
    <row r="505" spans="1:9" x14ac:dyDescent="0.25">
      <c r="A505" s="10">
        <v>504</v>
      </c>
      <c r="B505" s="10">
        <v>11</v>
      </c>
      <c r="C505" s="10">
        <v>45</v>
      </c>
      <c r="D505" s="10">
        <v>25000000</v>
      </c>
      <c r="E505" s="10">
        <v>21780582.6457396</v>
      </c>
      <c r="F505" s="10">
        <v>21780582.6457396</v>
      </c>
      <c r="G505" s="10">
        <v>5979231.0419190899</v>
      </c>
      <c r="H505" s="10">
        <v>30802395.373992998</v>
      </c>
      <c r="I505" s="10">
        <v>24.207581624022499</v>
      </c>
    </row>
    <row r="506" spans="1:9" x14ac:dyDescent="0.25">
      <c r="A506" s="10">
        <v>505</v>
      </c>
      <c r="B506" s="10">
        <v>11</v>
      </c>
      <c r="C506" s="10">
        <v>45</v>
      </c>
      <c r="D506" s="10">
        <v>30000000</v>
      </c>
      <c r="E506" s="10">
        <v>25251158.835804</v>
      </c>
      <c r="F506" s="10">
        <v>25251158.835804</v>
      </c>
      <c r="G506" s="10">
        <v>6933276.0188018102</v>
      </c>
      <c r="H506" s="10">
        <v>35710531.291231297</v>
      </c>
      <c r="I506" s="10">
        <v>32.537261085585399</v>
      </c>
    </row>
    <row r="507" spans="1:9" x14ac:dyDescent="0.25">
      <c r="A507" s="10">
        <v>506</v>
      </c>
      <c r="B507" s="10">
        <v>11</v>
      </c>
      <c r="C507" s="10">
        <v>45</v>
      </c>
      <c r="D507" s="10">
        <v>35000000</v>
      </c>
      <c r="E507" s="10">
        <v>28721735.025868502</v>
      </c>
      <c r="F507" s="10">
        <v>28721735.025868502</v>
      </c>
      <c r="G507" s="10">
        <v>7887320.9956845297</v>
      </c>
      <c r="H507" s="10">
        <v>40618667.208469599</v>
      </c>
      <c r="I507" s="10">
        <v>42.096328259400998</v>
      </c>
    </row>
    <row r="508" spans="1:9" x14ac:dyDescent="0.25">
      <c r="A508" s="10">
        <v>507</v>
      </c>
      <c r="B508" s="10">
        <v>11</v>
      </c>
      <c r="C508" s="10">
        <v>45</v>
      </c>
      <c r="D508" s="10">
        <v>40000000</v>
      </c>
      <c r="E508" s="10">
        <v>32192311.215932999</v>
      </c>
      <c r="F508" s="10">
        <v>32192311.215932999</v>
      </c>
      <c r="G508" s="10">
        <v>8841365.9725672603</v>
      </c>
      <c r="H508" s="10">
        <v>45526803.125707902</v>
      </c>
      <c r="I508" s="10">
        <v>52.884783145469299</v>
      </c>
    </row>
    <row r="509" spans="1:9" x14ac:dyDescent="0.25">
      <c r="A509" s="10">
        <v>508</v>
      </c>
      <c r="B509" s="10">
        <v>11</v>
      </c>
      <c r="C509" s="10">
        <v>45</v>
      </c>
      <c r="D509" s="10">
        <v>50000000</v>
      </c>
      <c r="E509" s="10">
        <v>39133463.5960619</v>
      </c>
      <c r="F509" s="10">
        <v>39133463.5960619</v>
      </c>
      <c r="G509" s="10">
        <v>10749455.926332699</v>
      </c>
      <c r="H509" s="10">
        <v>55343074.960184596</v>
      </c>
      <c r="I509" s="10">
        <v>78.149856054364406</v>
      </c>
    </row>
    <row r="510" spans="1:9" x14ac:dyDescent="0.25">
      <c r="A510" s="10">
        <v>509</v>
      </c>
      <c r="B510" s="10">
        <v>11</v>
      </c>
      <c r="C510" s="10">
        <v>45</v>
      </c>
      <c r="D510" s="10">
        <v>75000000</v>
      </c>
      <c r="E510" s="10">
        <v>56486344.546384297</v>
      </c>
      <c r="F510" s="10">
        <v>56486344.546384297</v>
      </c>
      <c r="G510" s="10">
        <v>15519680.810746299</v>
      </c>
      <c r="H510" s="10">
        <v>79883754.546376199</v>
      </c>
      <c r="I510" s="10">
        <v>162.82682329102499</v>
      </c>
    </row>
    <row r="511" spans="1:9" x14ac:dyDescent="0.25">
      <c r="A511" s="10">
        <v>510</v>
      </c>
      <c r="B511" s="10">
        <v>11</v>
      </c>
      <c r="C511" s="10">
        <v>45</v>
      </c>
      <c r="D511" s="10">
        <v>100000000</v>
      </c>
      <c r="E511" s="10">
        <v>73839225.496706605</v>
      </c>
      <c r="F511" s="10">
        <v>73839225.496706605</v>
      </c>
      <c r="G511" s="10">
        <v>20289905.695159901</v>
      </c>
      <c r="H511" s="10">
        <v>104424434.132567</v>
      </c>
      <c r="I511" s="10">
        <v>278.23848333400502</v>
      </c>
    </row>
    <row r="512" spans="1:9" x14ac:dyDescent="0.25">
      <c r="A512" s="10">
        <v>511</v>
      </c>
      <c r="B512" s="10">
        <v>11</v>
      </c>
      <c r="C512" s="10">
        <v>45</v>
      </c>
      <c r="D512" s="10">
        <v>200000000</v>
      </c>
      <c r="E512" s="10">
        <v>143250749.29799601</v>
      </c>
      <c r="F512" s="10">
        <v>143250749.29799601</v>
      </c>
      <c r="G512" s="10">
        <v>39370805.232814401</v>
      </c>
      <c r="H512" s="10">
        <v>202587152.47733399</v>
      </c>
      <c r="I512" s="10">
        <v>1047.2320515691199</v>
      </c>
    </row>
    <row r="513" spans="1:9" x14ac:dyDescent="0.25">
      <c r="A513" s="10">
        <v>512</v>
      </c>
      <c r="B513" s="10">
        <v>11</v>
      </c>
      <c r="C513" s="10">
        <v>45</v>
      </c>
      <c r="D513" s="10">
        <v>300000000</v>
      </c>
      <c r="E513" s="10">
        <v>212662273.09928501</v>
      </c>
      <c r="F513" s="10">
        <v>212662273.09928501</v>
      </c>
      <c r="G513" s="10">
        <v>58451704.770468898</v>
      </c>
      <c r="H513" s="10">
        <v>300749870.82209998</v>
      </c>
      <c r="I513" s="10">
        <v>2307.98070470534</v>
      </c>
    </row>
    <row r="514" spans="1:9" x14ac:dyDescent="0.25">
      <c r="A514" s="10">
        <v>513</v>
      </c>
      <c r="B514" s="10">
        <v>11</v>
      </c>
      <c r="C514" s="10">
        <v>45</v>
      </c>
      <c r="D514" s="10">
        <v>350000000</v>
      </c>
      <c r="E514" s="10">
        <v>247368034.99992999</v>
      </c>
      <c r="F514" s="10">
        <v>247368034.99992999</v>
      </c>
      <c r="G514" s="10">
        <v>67992154.539296106</v>
      </c>
      <c r="H514" s="10">
        <v>349831229.99448299</v>
      </c>
      <c r="I514" s="10">
        <v>3122.7631881113698</v>
      </c>
    </row>
    <row r="515" spans="1:9" x14ac:dyDescent="0.25">
      <c r="A515" s="10">
        <v>514</v>
      </c>
      <c r="B515" s="10">
        <v>11</v>
      </c>
      <c r="C515" s="10">
        <v>45</v>
      </c>
      <c r="D515" s="10">
        <v>400000000</v>
      </c>
      <c r="E515" s="10">
        <v>282073796.90057403</v>
      </c>
      <c r="F515" s="10">
        <v>282073796.90057403</v>
      </c>
      <c r="G515" s="10">
        <v>77532604.308123305</v>
      </c>
      <c r="H515" s="10">
        <v>398912589.16686702</v>
      </c>
      <c r="I515" s="10">
        <v>4060.4844427426701</v>
      </c>
    </row>
    <row r="516" spans="1:9" x14ac:dyDescent="0.25">
      <c r="A516" s="10">
        <v>515</v>
      </c>
      <c r="B516" s="10">
        <v>11</v>
      </c>
      <c r="C516" s="10">
        <v>45</v>
      </c>
      <c r="D516" s="10">
        <v>500000000</v>
      </c>
      <c r="E516" s="10">
        <v>351485320.701864</v>
      </c>
      <c r="F516" s="10">
        <v>351485320.701864</v>
      </c>
      <c r="G516" s="10">
        <v>96613503.845777795</v>
      </c>
      <c r="H516" s="10">
        <v>497075307.51163298</v>
      </c>
      <c r="I516" s="10">
        <v>6304.7432656811097</v>
      </c>
    </row>
    <row r="517" spans="1:9" x14ac:dyDescent="0.25">
      <c r="A517" s="10">
        <v>516</v>
      </c>
      <c r="B517" s="10">
        <v>11</v>
      </c>
      <c r="C517" s="10">
        <v>45</v>
      </c>
      <c r="D517" s="10">
        <v>750000000</v>
      </c>
      <c r="E517" s="10">
        <v>525014130.20508701</v>
      </c>
      <c r="F517" s="10">
        <v>525014130.20508701</v>
      </c>
      <c r="G517" s="10">
        <v>144315752.68991399</v>
      </c>
      <c r="H517" s="10">
        <v>742482103.37354898</v>
      </c>
      <c r="I517" s="10">
        <v>14066.818819469499</v>
      </c>
    </row>
    <row r="518" spans="1:9" x14ac:dyDescent="0.25">
      <c r="A518" s="10">
        <v>517</v>
      </c>
      <c r="B518" s="10">
        <v>11</v>
      </c>
      <c r="C518" s="10">
        <v>45</v>
      </c>
      <c r="D518" s="10">
        <v>1000000000</v>
      </c>
      <c r="E518" s="10">
        <v>698542939.70831096</v>
      </c>
      <c r="F518" s="10">
        <v>698542939.70831096</v>
      </c>
      <c r="G518" s="10">
        <v>192018001.53404999</v>
      </c>
      <c r="H518" s="10">
        <v>987888899.23546505</v>
      </c>
      <c r="I518" s="10">
        <v>24902.363653889901</v>
      </c>
    </row>
    <row r="519" spans="1:9" x14ac:dyDescent="0.25">
      <c r="A519" s="10">
        <v>518</v>
      </c>
      <c r="B519" s="10">
        <v>12</v>
      </c>
      <c r="C519" s="10">
        <v>45</v>
      </c>
      <c r="D519" s="10">
        <v>-1000000</v>
      </c>
      <c r="E519" s="10">
        <v>3720452.71260837</v>
      </c>
      <c r="F519" s="10">
        <v>3720452.7126083602</v>
      </c>
      <c r="G519" s="10">
        <v>1109490.84041184</v>
      </c>
      <c r="H519" s="10">
        <v>5261514.6843385203</v>
      </c>
      <c r="I519" s="10">
        <v>0.71097231496351199</v>
      </c>
    </row>
    <row r="520" spans="1:9" x14ac:dyDescent="0.25">
      <c r="A520" s="10">
        <v>519</v>
      </c>
      <c r="B520" s="10">
        <v>12</v>
      </c>
      <c r="C520" s="10">
        <v>45</v>
      </c>
      <c r="D520" s="10">
        <v>-750000</v>
      </c>
      <c r="E520" s="10">
        <v>3893366.41297842</v>
      </c>
      <c r="F520" s="10">
        <v>3893366.41297842</v>
      </c>
      <c r="G520" s="10">
        <v>1161468.7631162801</v>
      </c>
      <c r="H520" s="10">
        <v>5506051.5845219698</v>
      </c>
      <c r="I520" s="10">
        <v>0.77861882047806696</v>
      </c>
    </row>
    <row r="521" spans="1:9" x14ac:dyDescent="0.25">
      <c r="A521" s="10">
        <v>520</v>
      </c>
      <c r="B521" s="10">
        <v>12</v>
      </c>
      <c r="C521" s="10">
        <v>45</v>
      </c>
      <c r="D521" s="10">
        <v>-500000</v>
      </c>
      <c r="E521" s="10">
        <v>4066280.1133484798</v>
      </c>
      <c r="F521" s="10">
        <v>4066280.1133484798</v>
      </c>
      <c r="G521" s="10">
        <v>1213446.6858207099</v>
      </c>
      <c r="H521" s="10">
        <v>5750588.4847054305</v>
      </c>
      <c r="I521" s="10">
        <v>0.84933893648900005</v>
      </c>
    </row>
    <row r="522" spans="1:9" x14ac:dyDescent="0.25">
      <c r="A522" s="10">
        <v>521</v>
      </c>
      <c r="B522" s="10">
        <v>12</v>
      </c>
      <c r="C522" s="10">
        <v>45</v>
      </c>
      <c r="D522" s="10">
        <v>-400000</v>
      </c>
      <c r="E522" s="10">
        <v>4135445.5934965</v>
      </c>
      <c r="F522" s="10">
        <v>4135445.5934965</v>
      </c>
      <c r="G522" s="10">
        <v>1234237.85490249</v>
      </c>
      <c r="H522" s="10">
        <v>5848403.2447788101</v>
      </c>
      <c r="I522" s="10">
        <v>0.87848759383235897</v>
      </c>
    </row>
    <row r="523" spans="1:9" x14ac:dyDescent="0.25">
      <c r="A523" s="10">
        <v>522</v>
      </c>
      <c r="B523" s="10">
        <v>12</v>
      </c>
      <c r="C523" s="10">
        <v>45</v>
      </c>
      <c r="D523" s="10">
        <v>-300000</v>
      </c>
      <c r="E523" s="10">
        <v>4204611.0736445198</v>
      </c>
      <c r="F523" s="10">
        <v>4204611.0736445198</v>
      </c>
      <c r="G523" s="10">
        <v>1255029.0239842699</v>
      </c>
      <c r="H523" s="10">
        <v>5946218.0048521897</v>
      </c>
      <c r="I523" s="10">
        <v>0.90812802885513899</v>
      </c>
    </row>
    <row r="524" spans="1:9" x14ac:dyDescent="0.25">
      <c r="A524" s="10">
        <v>523</v>
      </c>
      <c r="B524" s="10">
        <v>12</v>
      </c>
      <c r="C524" s="10">
        <v>45</v>
      </c>
      <c r="D524" s="10">
        <v>-200000</v>
      </c>
      <c r="E524" s="10">
        <v>4273776.5537925502</v>
      </c>
      <c r="F524" s="10">
        <v>4273776.5537925502</v>
      </c>
      <c r="G524" s="10">
        <v>1275820.1930660401</v>
      </c>
      <c r="H524" s="10">
        <v>6044032.7649255702</v>
      </c>
      <c r="I524" s="10">
        <v>0.938260241557339</v>
      </c>
    </row>
    <row r="525" spans="1:9" x14ac:dyDescent="0.25">
      <c r="A525" s="10">
        <v>524</v>
      </c>
      <c r="B525" s="10">
        <v>12</v>
      </c>
      <c r="C525" s="10">
        <v>45</v>
      </c>
      <c r="D525" s="10">
        <v>-100000</v>
      </c>
      <c r="E525" s="10">
        <v>4342942.0339405704</v>
      </c>
      <c r="F525" s="10">
        <v>4342942.0339405704</v>
      </c>
      <c r="G525" s="10">
        <v>1296611.3621478199</v>
      </c>
      <c r="H525" s="10">
        <v>6141847.5249989498</v>
      </c>
      <c r="I525" s="10">
        <v>0.96888423193895901</v>
      </c>
    </row>
    <row r="526" spans="1:9" x14ac:dyDescent="0.25">
      <c r="A526" s="10">
        <v>525</v>
      </c>
      <c r="B526" s="10">
        <v>12</v>
      </c>
      <c r="C526" s="10">
        <v>45</v>
      </c>
      <c r="D526" s="10">
        <v>-50000</v>
      </c>
      <c r="E526" s="10">
        <v>4377524.7740145801</v>
      </c>
      <c r="F526" s="10">
        <v>4377524.7740145801</v>
      </c>
      <c r="G526" s="10">
        <v>1307006.94668871</v>
      </c>
      <c r="H526" s="10">
        <v>6190754.9050356401</v>
      </c>
      <c r="I526" s="10">
        <v>0.98438064375955203</v>
      </c>
    </row>
    <row r="527" spans="1:9" x14ac:dyDescent="0.25">
      <c r="A527" s="10">
        <v>526</v>
      </c>
      <c r="B527" s="10">
        <v>12</v>
      </c>
      <c r="C527" s="10">
        <v>45</v>
      </c>
      <c r="D527" s="10">
        <v>-10000</v>
      </c>
      <c r="E527" s="10">
        <v>4405190.9660737896</v>
      </c>
      <c r="F527" s="10">
        <v>4405190.9660737896</v>
      </c>
      <c r="G527" s="10">
        <v>1315323.41432142</v>
      </c>
      <c r="H527" s="10">
        <v>6229880.8090649899</v>
      </c>
      <c r="I527" s="10">
        <v>0.99686629319832198</v>
      </c>
    </row>
    <row r="528" spans="1:9" x14ac:dyDescent="0.25">
      <c r="A528" s="10">
        <v>527</v>
      </c>
      <c r="B528" s="10">
        <v>12</v>
      </c>
      <c r="C528" s="10">
        <v>45</v>
      </c>
      <c r="D528" s="10">
        <v>-1000</v>
      </c>
      <c r="E528" s="10">
        <v>4411415.8592871102</v>
      </c>
      <c r="F528" s="10">
        <v>4411415.8592871102</v>
      </c>
      <c r="G528" s="10">
        <v>1317194.6195387801</v>
      </c>
      <c r="H528" s="10">
        <v>6238684.1374715902</v>
      </c>
      <c r="I528" s="10">
        <v>0.99968640801987596</v>
      </c>
    </row>
    <row r="529" spans="1:9" x14ac:dyDescent="0.25">
      <c r="A529" s="10">
        <v>528</v>
      </c>
      <c r="B529" s="10">
        <v>12</v>
      </c>
      <c r="C529" s="10">
        <v>45</v>
      </c>
      <c r="D529" s="10">
        <v>-500</v>
      </c>
      <c r="E529" s="10">
        <v>4411761.6866878504</v>
      </c>
      <c r="F529" s="10">
        <v>4411761.6866878504</v>
      </c>
      <c r="G529" s="10">
        <v>1317298.5753841901</v>
      </c>
      <c r="H529" s="10">
        <v>6239173.2112719603</v>
      </c>
      <c r="I529" s="10">
        <v>0.99984319786271703</v>
      </c>
    </row>
    <row r="530" spans="1:9" x14ac:dyDescent="0.25">
      <c r="A530" s="10">
        <v>529</v>
      </c>
      <c r="B530" s="10">
        <v>12</v>
      </c>
      <c r="C530" s="10">
        <v>45</v>
      </c>
      <c r="D530" s="10">
        <v>-100</v>
      </c>
      <c r="E530" s="10">
        <v>4412038.3486084398</v>
      </c>
      <c r="F530" s="10">
        <v>4412038.3486084398</v>
      </c>
      <c r="G530" s="10">
        <v>1317381.7400605101</v>
      </c>
      <c r="H530" s="10">
        <v>6239564.4703122601</v>
      </c>
      <c r="I530" s="10">
        <v>0.99996863858898799</v>
      </c>
    </row>
    <row r="531" spans="1:9" x14ac:dyDescent="0.25">
      <c r="A531" s="10">
        <v>530</v>
      </c>
      <c r="B531" s="10">
        <v>12</v>
      </c>
      <c r="C531" s="10">
        <v>45</v>
      </c>
      <c r="D531" s="10">
        <v>100</v>
      </c>
      <c r="E531" s="10">
        <v>4412176.6795687396</v>
      </c>
      <c r="F531" s="10">
        <v>4412176.6795687396</v>
      </c>
      <c r="G531" s="10">
        <v>1317423.32239868</v>
      </c>
      <c r="H531" s="10">
        <v>6239760.0998323997</v>
      </c>
      <c r="I531" s="10">
        <v>1.0000313619027801</v>
      </c>
    </row>
    <row r="532" spans="1:9" x14ac:dyDescent="0.25">
      <c r="A532" s="10">
        <v>531</v>
      </c>
      <c r="B532" s="10">
        <v>12</v>
      </c>
      <c r="C532" s="10">
        <v>45</v>
      </c>
      <c r="D532" s="10">
        <v>500</v>
      </c>
      <c r="E532" s="10">
        <v>4412453.3414893299</v>
      </c>
      <c r="F532" s="10">
        <v>4412453.3414893299</v>
      </c>
      <c r="G532" s="10">
        <v>1317506.4870750001</v>
      </c>
      <c r="H532" s="10">
        <v>6240151.3588726996</v>
      </c>
      <c r="I532" s="10">
        <v>1.0001568144317201</v>
      </c>
    </row>
    <row r="533" spans="1:9" x14ac:dyDescent="0.25">
      <c r="A533" s="10">
        <v>532</v>
      </c>
      <c r="B533" s="10">
        <v>12</v>
      </c>
      <c r="C533" s="10">
        <v>45</v>
      </c>
      <c r="D533" s="10">
        <v>1000</v>
      </c>
      <c r="E533" s="10">
        <v>4412799.1688900702</v>
      </c>
      <c r="F533" s="10">
        <v>4412799.1688900702</v>
      </c>
      <c r="G533" s="10">
        <v>1317610.4429204101</v>
      </c>
      <c r="H533" s="10">
        <v>6240640.4326730603</v>
      </c>
      <c r="I533" s="10">
        <v>1.0003136411578899</v>
      </c>
    </row>
    <row r="534" spans="1:9" x14ac:dyDescent="0.25">
      <c r="A534" s="10">
        <v>533</v>
      </c>
      <c r="B534" s="10">
        <v>12</v>
      </c>
      <c r="C534" s="10">
        <v>45</v>
      </c>
      <c r="D534" s="10">
        <v>10000</v>
      </c>
      <c r="E534" s="10">
        <v>4419024.0621033898</v>
      </c>
      <c r="F534" s="10">
        <v>4419024.0621033898</v>
      </c>
      <c r="G534" s="10">
        <v>1319481.6481377699</v>
      </c>
      <c r="H534" s="10">
        <v>6249443.7610796699</v>
      </c>
      <c r="I534" s="10">
        <v>1.0031386245784699</v>
      </c>
    </row>
    <row r="535" spans="1:9" x14ac:dyDescent="0.25">
      <c r="A535" s="10">
        <v>534</v>
      </c>
      <c r="B535" s="10">
        <v>12</v>
      </c>
      <c r="C535" s="10">
        <v>45</v>
      </c>
      <c r="D535" s="10">
        <v>50000</v>
      </c>
      <c r="E535" s="10">
        <v>4446690.2541626003</v>
      </c>
      <c r="F535" s="10">
        <v>4446690.2541626003</v>
      </c>
      <c r="G535" s="10">
        <v>1327798.1157704799</v>
      </c>
      <c r="H535" s="10">
        <v>6288569.6651090197</v>
      </c>
      <c r="I535" s="10">
        <v>1.0157423006602999</v>
      </c>
    </row>
    <row r="536" spans="1:9" x14ac:dyDescent="0.25">
      <c r="A536" s="10">
        <v>535</v>
      </c>
      <c r="B536" s="10">
        <v>12</v>
      </c>
      <c r="C536" s="10">
        <v>45</v>
      </c>
      <c r="D536" s="10">
        <v>100000</v>
      </c>
      <c r="E536" s="10">
        <v>4481272.9942366099</v>
      </c>
      <c r="F536" s="10">
        <v>4481272.9942366099</v>
      </c>
      <c r="G536" s="10">
        <v>1338193.70031137</v>
      </c>
      <c r="H536" s="10">
        <v>6337477.04514571</v>
      </c>
      <c r="I536" s="10">
        <v>1.0316075457404601</v>
      </c>
    </row>
    <row r="537" spans="1:9" x14ac:dyDescent="0.25">
      <c r="A537" s="10">
        <v>536</v>
      </c>
      <c r="B537" s="10">
        <v>12</v>
      </c>
      <c r="C537" s="10">
        <v>45</v>
      </c>
      <c r="D537" s="10">
        <v>200000</v>
      </c>
      <c r="E537" s="10">
        <v>4550438.4743846403</v>
      </c>
      <c r="F537" s="10">
        <v>4550438.4743846403</v>
      </c>
      <c r="G537" s="10">
        <v>1358984.8693931501</v>
      </c>
      <c r="H537" s="10">
        <v>6435291.8052190896</v>
      </c>
      <c r="I537" s="10">
        <v>1.06370686916034</v>
      </c>
    </row>
    <row r="538" spans="1:9" x14ac:dyDescent="0.25">
      <c r="A538" s="10">
        <v>537</v>
      </c>
      <c r="B538" s="10">
        <v>12</v>
      </c>
      <c r="C538" s="10">
        <v>45</v>
      </c>
      <c r="D538" s="10">
        <v>300000</v>
      </c>
      <c r="E538" s="10">
        <v>4619603.9545326596</v>
      </c>
      <c r="F538" s="10">
        <v>4619603.9545326596</v>
      </c>
      <c r="G538" s="10">
        <v>1379776.03847492</v>
      </c>
      <c r="H538" s="10">
        <v>6533106.5652924702</v>
      </c>
      <c r="I538" s="10">
        <v>1.09629797025964</v>
      </c>
    </row>
    <row r="539" spans="1:9" x14ac:dyDescent="0.25">
      <c r="A539" s="10">
        <v>538</v>
      </c>
      <c r="B539" s="10">
        <v>12</v>
      </c>
      <c r="C539" s="10">
        <v>45</v>
      </c>
      <c r="D539" s="10">
        <v>400000</v>
      </c>
      <c r="E539" s="10">
        <v>4688769.4346806798</v>
      </c>
      <c r="F539" s="10">
        <v>4688769.4346806798</v>
      </c>
      <c r="G539" s="10">
        <v>1400567.2075567001</v>
      </c>
      <c r="H539" s="10">
        <v>6630921.3253658498</v>
      </c>
      <c r="I539" s="10">
        <v>1.1293808490383599</v>
      </c>
    </row>
    <row r="540" spans="1:9" x14ac:dyDescent="0.25">
      <c r="A540" s="10">
        <v>539</v>
      </c>
      <c r="B540" s="10">
        <v>12</v>
      </c>
      <c r="C540" s="10">
        <v>45</v>
      </c>
      <c r="D540" s="10">
        <v>500000</v>
      </c>
      <c r="E540" s="10">
        <v>4757934.9148287</v>
      </c>
      <c r="F540" s="10">
        <v>4757934.9148287</v>
      </c>
      <c r="G540" s="10">
        <v>1421358.37663847</v>
      </c>
      <c r="H540" s="10">
        <v>6728736.0854392303</v>
      </c>
      <c r="I540" s="10">
        <v>1.1629555054965099</v>
      </c>
    </row>
    <row r="541" spans="1:9" x14ac:dyDescent="0.25">
      <c r="A541" s="10">
        <v>540</v>
      </c>
      <c r="B541" s="10">
        <v>12</v>
      </c>
      <c r="C541" s="10">
        <v>45</v>
      </c>
      <c r="D541" s="10">
        <v>750000</v>
      </c>
      <c r="E541" s="10">
        <v>4930848.6151987603</v>
      </c>
      <c r="F541" s="10">
        <v>4930848.6151987603</v>
      </c>
      <c r="G541" s="10">
        <v>1473336.2993429101</v>
      </c>
      <c r="H541" s="10">
        <v>6973272.9856226798</v>
      </c>
      <c r="I541" s="10">
        <v>1.24904367398933</v>
      </c>
    </row>
    <row r="542" spans="1:9" x14ac:dyDescent="0.25">
      <c r="A542" s="10">
        <v>541</v>
      </c>
      <c r="B542" s="10">
        <v>12</v>
      </c>
      <c r="C542" s="10">
        <v>45</v>
      </c>
      <c r="D542" s="10">
        <v>1000000</v>
      </c>
      <c r="E542" s="10">
        <v>5103762.3155688196</v>
      </c>
      <c r="F542" s="10">
        <v>5103762.3155688196</v>
      </c>
      <c r="G542" s="10">
        <v>1525314.2220473499</v>
      </c>
      <c r="H542" s="10">
        <v>7217809.8858061302</v>
      </c>
      <c r="I542" s="10">
        <v>1.3382054529785301</v>
      </c>
    </row>
    <row r="543" spans="1:9" x14ac:dyDescent="0.25">
      <c r="A543" s="10">
        <v>542</v>
      </c>
      <c r="B543" s="10">
        <v>12</v>
      </c>
      <c r="C543" s="10">
        <v>45</v>
      </c>
      <c r="D543" s="10">
        <v>2500000</v>
      </c>
      <c r="E543" s="10">
        <v>6141244.5177891497</v>
      </c>
      <c r="F543" s="10">
        <v>6141244.5177891497</v>
      </c>
      <c r="G543" s="10">
        <v>1837181.7582739899</v>
      </c>
      <c r="H543" s="10">
        <v>8685031.2869068403</v>
      </c>
      <c r="I543" s="10">
        <v>1.9377219473376499</v>
      </c>
    </row>
    <row r="544" spans="1:9" x14ac:dyDescent="0.25">
      <c r="A544" s="10">
        <v>543</v>
      </c>
      <c r="B544" s="10">
        <v>12</v>
      </c>
      <c r="C544" s="10">
        <v>45</v>
      </c>
      <c r="D544" s="10">
        <v>5000000</v>
      </c>
      <c r="E544" s="10">
        <v>7870381.5214897199</v>
      </c>
      <c r="F544" s="10">
        <v>7870381.5214897199</v>
      </c>
      <c r="G544" s="10">
        <v>2356960.9853183902</v>
      </c>
      <c r="H544" s="10">
        <v>11130400.2887413</v>
      </c>
      <c r="I544" s="10">
        <v>3.1828049443130801</v>
      </c>
    </row>
    <row r="545" spans="1:9" x14ac:dyDescent="0.25">
      <c r="A545" s="10">
        <v>544</v>
      </c>
      <c r="B545" s="10">
        <v>12</v>
      </c>
      <c r="C545" s="10">
        <v>45</v>
      </c>
      <c r="D545" s="10">
        <v>6000000</v>
      </c>
      <c r="E545" s="10">
        <v>8562036.3229699396</v>
      </c>
      <c r="F545" s="10">
        <v>8562036.3229699396</v>
      </c>
      <c r="G545" s="10">
        <v>2564872.67613615</v>
      </c>
      <c r="H545" s="10">
        <v>12108547.8894751</v>
      </c>
      <c r="I545" s="10">
        <v>3.7668992370018199</v>
      </c>
    </row>
    <row r="546" spans="1:9" x14ac:dyDescent="0.25">
      <c r="A546" s="10">
        <v>545</v>
      </c>
      <c r="B546" s="10">
        <v>12</v>
      </c>
      <c r="C546" s="10">
        <v>45</v>
      </c>
      <c r="D546" s="10">
        <v>7000000</v>
      </c>
      <c r="E546" s="10">
        <v>9253691.1244501695</v>
      </c>
      <c r="F546" s="10">
        <v>9253691.1244501695</v>
      </c>
      <c r="G546" s="10">
        <v>2772784.3669539099</v>
      </c>
      <c r="H546" s="10">
        <v>13086695.4902089</v>
      </c>
      <c r="I546" s="10">
        <v>4.4001712976326104</v>
      </c>
    </row>
    <row r="547" spans="1:9" x14ac:dyDescent="0.25">
      <c r="A547" s="10">
        <v>546</v>
      </c>
      <c r="B547" s="10">
        <v>12</v>
      </c>
      <c r="C547" s="10">
        <v>45</v>
      </c>
      <c r="D547" s="10">
        <v>8000000</v>
      </c>
      <c r="E547" s="10">
        <v>9945345.9259303901</v>
      </c>
      <c r="F547" s="10">
        <v>9945345.9259303901</v>
      </c>
      <c r="G547" s="10">
        <v>2980696.0577716702</v>
      </c>
      <c r="H547" s="10">
        <v>14064843.090942699</v>
      </c>
      <c r="I547" s="10">
        <v>5.0826211262054404</v>
      </c>
    </row>
    <row r="548" spans="1:9" x14ac:dyDescent="0.25">
      <c r="A548" s="10">
        <v>547</v>
      </c>
      <c r="B548" s="10">
        <v>12</v>
      </c>
      <c r="C548" s="10">
        <v>45</v>
      </c>
      <c r="D548" s="10">
        <v>9000000</v>
      </c>
      <c r="E548" s="10">
        <v>10637000.7274106</v>
      </c>
      <c r="F548" s="10">
        <v>10637000.7274106</v>
      </c>
      <c r="G548" s="10">
        <v>3188607.74858943</v>
      </c>
      <c r="H548" s="10">
        <v>15042990.691676499</v>
      </c>
      <c r="I548" s="10">
        <v>5.8142487227203103</v>
      </c>
    </row>
    <row r="549" spans="1:9" x14ac:dyDescent="0.25">
      <c r="A549" s="10">
        <v>548</v>
      </c>
      <c r="B549" s="10">
        <v>12</v>
      </c>
      <c r="C549" s="10">
        <v>45</v>
      </c>
      <c r="D549" s="10">
        <v>10000000</v>
      </c>
      <c r="E549" s="10">
        <v>11328655.5288908</v>
      </c>
      <c r="F549" s="10">
        <v>11328655.5288908</v>
      </c>
      <c r="G549" s="10">
        <v>3396519.4394071898</v>
      </c>
      <c r="H549" s="10">
        <v>16021138.292410299</v>
      </c>
      <c r="I549" s="10">
        <v>6.5950540871772301</v>
      </c>
    </row>
    <row r="550" spans="1:9" x14ac:dyDescent="0.25">
      <c r="A550" s="10">
        <v>549</v>
      </c>
      <c r="B550" s="10">
        <v>12</v>
      </c>
      <c r="C550" s="10">
        <v>45</v>
      </c>
      <c r="D550" s="10">
        <v>15000000</v>
      </c>
      <c r="E550" s="10">
        <v>14786929.536291899</v>
      </c>
      <c r="F550" s="10">
        <v>14786929.536291899</v>
      </c>
      <c r="G550" s="10">
        <v>4436077.8934959797</v>
      </c>
      <c r="H550" s="10">
        <v>20911876.296079401</v>
      </c>
      <c r="I550" s="10">
        <v>11.2367474285924</v>
      </c>
    </row>
    <row r="551" spans="1:9" x14ac:dyDescent="0.25">
      <c r="A551" s="10">
        <v>550</v>
      </c>
      <c r="B551" s="10">
        <v>12</v>
      </c>
      <c r="C551" s="10">
        <v>45</v>
      </c>
      <c r="D551" s="10">
        <v>20000000</v>
      </c>
      <c r="E551" s="10">
        <v>18245203.543693099</v>
      </c>
      <c r="F551" s="10">
        <v>18245203.543693099</v>
      </c>
      <c r="G551" s="10">
        <v>5475636.3475847803</v>
      </c>
      <c r="H551" s="10">
        <v>25802614.299748398</v>
      </c>
      <c r="I551" s="10">
        <v>17.1078849685587</v>
      </c>
    </row>
    <row r="552" spans="1:9" x14ac:dyDescent="0.25">
      <c r="A552" s="10">
        <v>551</v>
      </c>
      <c r="B552" s="10">
        <v>12</v>
      </c>
      <c r="C552" s="10">
        <v>45</v>
      </c>
      <c r="D552" s="10">
        <v>25000000</v>
      </c>
      <c r="E552" s="10">
        <v>21703477.5510942</v>
      </c>
      <c r="F552" s="10">
        <v>21703477.5510942</v>
      </c>
      <c r="G552" s="10">
        <v>6515194.80167358</v>
      </c>
      <c r="H552" s="10">
        <v>30693352.3034174</v>
      </c>
      <c r="I552" s="10">
        <v>24.208466707076099</v>
      </c>
    </row>
    <row r="553" spans="1:9" x14ac:dyDescent="0.25">
      <c r="A553" s="10">
        <v>552</v>
      </c>
      <c r="B553" s="10">
        <v>12</v>
      </c>
      <c r="C553" s="10">
        <v>45</v>
      </c>
      <c r="D553" s="10">
        <v>30000000</v>
      </c>
      <c r="E553" s="10">
        <v>25161751.558495302</v>
      </c>
      <c r="F553" s="10">
        <v>25161751.558495302</v>
      </c>
      <c r="G553" s="10">
        <v>7554753.2557623703</v>
      </c>
      <c r="H553" s="10">
        <v>35584090.307086498</v>
      </c>
      <c r="I553" s="10">
        <v>32.538492644144497</v>
      </c>
    </row>
    <row r="554" spans="1:9" x14ac:dyDescent="0.25">
      <c r="A554" s="10">
        <v>553</v>
      </c>
      <c r="B554" s="10">
        <v>12</v>
      </c>
      <c r="C554" s="10">
        <v>45</v>
      </c>
      <c r="D554" s="10">
        <v>35000000</v>
      </c>
      <c r="E554" s="10">
        <v>28620025.565896399</v>
      </c>
      <c r="F554" s="10">
        <v>28620025.565896399</v>
      </c>
      <c r="G554" s="10">
        <v>8594311.70985117</v>
      </c>
      <c r="H554" s="10">
        <v>40474828.310755499</v>
      </c>
      <c r="I554" s="10">
        <v>42.097962779764003</v>
      </c>
    </row>
    <row r="555" spans="1:9" x14ac:dyDescent="0.25">
      <c r="A555" s="10">
        <v>554</v>
      </c>
      <c r="B555" s="10">
        <v>12</v>
      </c>
      <c r="C555" s="10">
        <v>45</v>
      </c>
      <c r="D555" s="10">
        <v>40000000</v>
      </c>
      <c r="E555" s="10">
        <v>32078299.573297601</v>
      </c>
      <c r="F555" s="10">
        <v>32078299.573297601</v>
      </c>
      <c r="G555" s="10">
        <v>9633870.1639399696</v>
      </c>
      <c r="H555" s="10">
        <v>45365566.3144245</v>
      </c>
      <c r="I555" s="10">
        <v>52.886877113934602</v>
      </c>
    </row>
    <row r="556" spans="1:9" x14ac:dyDescent="0.25">
      <c r="A556" s="10">
        <v>555</v>
      </c>
      <c r="B556" s="10">
        <v>12</v>
      </c>
      <c r="C556" s="10">
        <v>45</v>
      </c>
      <c r="D556" s="10">
        <v>50000000</v>
      </c>
      <c r="E556" s="10">
        <v>38994847.5880998</v>
      </c>
      <c r="F556" s="10">
        <v>38994847.5880998</v>
      </c>
      <c r="G556" s="10">
        <v>11712987.0721175</v>
      </c>
      <c r="H556" s="10">
        <v>55147042.321762599</v>
      </c>
      <c r="I556" s="10">
        <v>78.153038377928894</v>
      </c>
    </row>
    <row r="557" spans="1:9" x14ac:dyDescent="0.25">
      <c r="A557" s="10">
        <v>556</v>
      </c>
      <c r="B557" s="10">
        <v>12</v>
      </c>
      <c r="C557" s="10">
        <v>45</v>
      </c>
      <c r="D557" s="10">
        <v>75000000</v>
      </c>
      <c r="E557" s="10">
        <v>56286217.6251055</v>
      </c>
      <c r="F557" s="10">
        <v>56286217.6251055</v>
      </c>
      <c r="G557" s="10">
        <v>16910779.342561498</v>
      </c>
      <c r="H557" s="10">
        <v>79600732.340107694</v>
      </c>
      <c r="I557" s="10">
        <v>162.833715012558</v>
      </c>
    </row>
    <row r="558" spans="1:9" x14ac:dyDescent="0.25">
      <c r="A558" s="10">
        <v>557</v>
      </c>
      <c r="B558" s="10">
        <v>12</v>
      </c>
      <c r="C558" s="10">
        <v>45</v>
      </c>
      <c r="D558" s="10">
        <v>100000000</v>
      </c>
      <c r="E558" s="10">
        <v>73577587.662111104</v>
      </c>
      <c r="F558" s="10">
        <v>73577587.662111104</v>
      </c>
      <c r="G558" s="10">
        <v>22108571.6130055</v>
      </c>
      <c r="H558" s="10">
        <v>104054422.35845201</v>
      </c>
      <c r="I558" s="10">
        <v>278.25049661096398</v>
      </c>
    </row>
    <row r="559" spans="1:9" x14ac:dyDescent="0.25">
      <c r="A559" s="10">
        <v>558</v>
      </c>
      <c r="B559" s="10">
        <v>12</v>
      </c>
      <c r="C559" s="10">
        <v>45</v>
      </c>
      <c r="D559" s="10">
        <v>200000000</v>
      </c>
      <c r="E559" s="10">
        <v>142743067.81013301</v>
      </c>
      <c r="F559" s="10">
        <v>142743067.81013301</v>
      </c>
      <c r="G559" s="10">
        <v>42899740.6947814</v>
      </c>
      <c r="H559" s="10">
        <v>201869182.431833</v>
      </c>
      <c r="I559" s="10">
        <v>1047.2786726423501</v>
      </c>
    </row>
    <row r="560" spans="1:9" x14ac:dyDescent="0.25">
      <c r="A560" s="10">
        <v>559</v>
      </c>
      <c r="B560" s="10">
        <v>12</v>
      </c>
      <c r="C560" s="10">
        <v>45</v>
      </c>
      <c r="D560" s="10">
        <v>300000000</v>
      </c>
      <c r="E560" s="10">
        <v>211908547.95815599</v>
      </c>
      <c r="F560" s="10">
        <v>211908547.95815599</v>
      </c>
      <c r="G560" s="10">
        <v>63690909.776557297</v>
      </c>
      <c r="H560" s="10">
        <v>299683942.50521398</v>
      </c>
      <c r="I560" s="10">
        <v>2308.0845280941699</v>
      </c>
    </row>
    <row r="561" spans="1:9" x14ac:dyDescent="0.25">
      <c r="A561" s="10">
        <v>560</v>
      </c>
      <c r="B561" s="10">
        <v>12</v>
      </c>
      <c r="C561" s="10">
        <v>45</v>
      </c>
      <c r="D561" s="10">
        <v>350000000</v>
      </c>
      <c r="E561" s="10">
        <v>246491288.03216699</v>
      </c>
      <c r="F561" s="10">
        <v>246491288.03216699</v>
      </c>
      <c r="G561" s="10">
        <v>74086494.317445293</v>
      </c>
      <c r="H561" s="10">
        <v>348591322.54190397</v>
      </c>
      <c r="I561" s="10">
        <v>3122.90408560274</v>
      </c>
    </row>
    <row r="562" spans="1:9" x14ac:dyDescent="0.25">
      <c r="A562" s="10">
        <v>561</v>
      </c>
      <c r="B562" s="10">
        <v>12</v>
      </c>
      <c r="C562" s="10">
        <v>45</v>
      </c>
      <c r="D562" s="10">
        <v>400000000</v>
      </c>
      <c r="E562" s="10">
        <v>281074028.10617799</v>
      </c>
      <c r="F562" s="10">
        <v>281074028.10617799</v>
      </c>
      <c r="G562" s="10">
        <v>84482078.858333305</v>
      </c>
      <c r="H562" s="10">
        <v>397498702.57859403</v>
      </c>
      <c r="I562" s="10">
        <v>4060.6680629664202</v>
      </c>
    </row>
    <row r="563" spans="1:9" x14ac:dyDescent="0.25">
      <c r="A563" s="10">
        <v>562</v>
      </c>
      <c r="B563" s="10">
        <v>12</v>
      </c>
      <c r="C563" s="10">
        <v>45</v>
      </c>
      <c r="D563" s="10">
        <v>500000000</v>
      </c>
      <c r="E563" s="10">
        <v>350239508.25420099</v>
      </c>
      <c r="F563" s="10">
        <v>350239508.25420099</v>
      </c>
      <c r="G563" s="10">
        <v>105273247.940109</v>
      </c>
      <c r="H563" s="10">
        <v>495313462.65197498</v>
      </c>
      <c r="I563" s="10">
        <v>6305.0292772591001</v>
      </c>
    </row>
    <row r="564" spans="1:9" x14ac:dyDescent="0.25">
      <c r="A564" s="10">
        <v>563</v>
      </c>
      <c r="B564" s="10">
        <v>12</v>
      </c>
      <c r="C564" s="10">
        <v>45</v>
      </c>
      <c r="D564" s="10">
        <v>750000000</v>
      </c>
      <c r="E564" s="10">
        <v>523153208.62425703</v>
      </c>
      <c r="F564" s="10">
        <v>523153208.62425703</v>
      </c>
      <c r="G564" s="10">
        <v>157251170.64454901</v>
      </c>
      <c r="H564" s="10">
        <v>739850362.83542597</v>
      </c>
      <c r="I564" s="10">
        <v>14067.459660455101</v>
      </c>
    </row>
    <row r="565" spans="1:9" x14ac:dyDescent="0.25">
      <c r="A565" s="10">
        <v>564</v>
      </c>
      <c r="B565" s="10">
        <v>12</v>
      </c>
      <c r="C565" s="10">
        <v>45</v>
      </c>
      <c r="D565" s="10">
        <v>1000000000</v>
      </c>
      <c r="E565" s="10">
        <v>696066908.99431396</v>
      </c>
      <c r="F565" s="10">
        <v>696066908.99431396</v>
      </c>
      <c r="G565" s="10">
        <v>209229093.348988</v>
      </c>
      <c r="H565" s="10">
        <v>984387263.01887703</v>
      </c>
      <c r="I565" s="10">
        <v>24903.500540028901</v>
      </c>
    </row>
    <row r="566" spans="1:9" x14ac:dyDescent="0.25">
      <c r="A566" s="10">
        <v>565</v>
      </c>
      <c r="B566" s="10">
        <v>13</v>
      </c>
      <c r="C566" s="10">
        <v>45</v>
      </c>
      <c r="D566" s="10">
        <v>-1000000</v>
      </c>
      <c r="E566" s="10">
        <v>3706193.1311903298</v>
      </c>
      <c r="F566" s="10">
        <v>3706193.1311903298</v>
      </c>
      <c r="G566" s="10">
        <v>1200454.1544790899</v>
      </c>
      <c r="H566" s="10">
        <v>5241348.5909033697</v>
      </c>
      <c r="I566" s="10">
        <v>0.71096579182627695</v>
      </c>
    </row>
    <row r="567" spans="1:9" x14ac:dyDescent="0.25">
      <c r="A567" s="10">
        <v>566</v>
      </c>
      <c r="B567" s="10">
        <v>13</v>
      </c>
      <c r="C567" s="10">
        <v>45</v>
      </c>
      <c r="D567" s="10">
        <v>-750000</v>
      </c>
      <c r="E567" s="10">
        <v>3878439.05123903</v>
      </c>
      <c r="F567" s="10">
        <v>3878439.05123903</v>
      </c>
      <c r="G567" s="10">
        <v>1256691.9180650599</v>
      </c>
      <c r="H567" s="10">
        <v>5484941.1070996802</v>
      </c>
      <c r="I567" s="10">
        <v>0.77861369901483202</v>
      </c>
    </row>
    <row r="568" spans="1:9" x14ac:dyDescent="0.25">
      <c r="A568" s="10">
        <v>567</v>
      </c>
      <c r="B568" s="10">
        <v>13</v>
      </c>
      <c r="C568" s="10">
        <v>45</v>
      </c>
      <c r="D568" s="10">
        <v>-500000</v>
      </c>
      <c r="E568" s="10">
        <v>4050684.9712877301</v>
      </c>
      <c r="F568" s="10">
        <v>4050684.9712877301</v>
      </c>
      <c r="G568" s="10">
        <v>1312929.68165102</v>
      </c>
      <c r="H568" s="10">
        <v>5728533.6232959898</v>
      </c>
      <c r="I568" s="10">
        <v>0.84933536943997101</v>
      </c>
    </row>
    <row r="569" spans="1:9" x14ac:dyDescent="0.25">
      <c r="A569" s="10">
        <v>568</v>
      </c>
      <c r="B569" s="10">
        <v>13</v>
      </c>
      <c r="C569" s="10">
        <v>45</v>
      </c>
      <c r="D569" s="10">
        <v>-400000</v>
      </c>
      <c r="E569" s="10">
        <v>4119583.3393072202</v>
      </c>
      <c r="F569" s="10">
        <v>4119583.3393072099</v>
      </c>
      <c r="G569" s="10">
        <v>1335424.78708541</v>
      </c>
      <c r="H569" s="10">
        <v>5825970.6297745099</v>
      </c>
      <c r="I569" s="10">
        <v>0.87848469131627005</v>
      </c>
    </row>
    <row r="570" spans="1:9" x14ac:dyDescent="0.25">
      <c r="A570" s="10">
        <v>569</v>
      </c>
      <c r="B570" s="10">
        <v>13</v>
      </c>
      <c r="C570" s="10">
        <v>45</v>
      </c>
      <c r="D570" s="10">
        <v>-300000</v>
      </c>
      <c r="E570" s="10">
        <v>4188481.7073267</v>
      </c>
      <c r="F570" s="10">
        <v>4188481.7073267</v>
      </c>
      <c r="G570" s="10">
        <v>1357919.8925198</v>
      </c>
      <c r="H570" s="10">
        <v>5923407.63625303</v>
      </c>
      <c r="I570" s="10">
        <v>0.90812581531042202</v>
      </c>
    </row>
    <row r="571" spans="1:9" x14ac:dyDescent="0.25">
      <c r="A571" s="10">
        <v>570</v>
      </c>
      <c r="B571" s="10">
        <v>13</v>
      </c>
      <c r="C571" s="10">
        <v>45</v>
      </c>
      <c r="D571" s="10">
        <v>-200000</v>
      </c>
      <c r="E571" s="10">
        <v>4257380.0753461802</v>
      </c>
      <c r="F571" s="10">
        <v>4257380.0753461802</v>
      </c>
      <c r="G571" s="10">
        <v>1380414.99795418</v>
      </c>
      <c r="H571" s="10">
        <v>6020844.6427315604</v>
      </c>
      <c r="I571" s="10">
        <v>0.93825874142242804</v>
      </c>
    </row>
    <row r="572" spans="1:9" x14ac:dyDescent="0.25">
      <c r="A572" s="10">
        <v>571</v>
      </c>
      <c r="B572" s="10">
        <v>13</v>
      </c>
      <c r="C572" s="10">
        <v>45</v>
      </c>
      <c r="D572" s="10">
        <v>-100000</v>
      </c>
      <c r="E572" s="10">
        <v>4326278.4433656596</v>
      </c>
      <c r="F572" s="10">
        <v>4326278.4433656596</v>
      </c>
      <c r="G572" s="10">
        <v>1402910.10338857</v>
      </c>
      <c r="H572" s="10">
        <v>6118281.6492100796</v>
      </c>
      <c r="I572" s="10">
        <v>0.968883469652287</v>
      </c>
    </row>
    <row r="573" spans="1:9" x14ac:dyDescent="0.25">
      <c r="A573" s="10">
        <v>572</v>
      </c>
      <c r="B573" s="10">
        <v>13</v>
      </c>
      <c r="C573" s="10">
        <v>45</v>
      </c>
      <c r="D573" s="10">
        <v>-50000</v>
      </c>
      <c r="E573" s="10">
        <v>4360727.6273753997</v>
      </c>
      <c r="F573" s="10">
        <v>4360727.6273753997</v>
      </c>
      <c r="G573" s="10">
        <v>1414157.65610576</v>
      </c>
      <c r="H573" s="10">
        <v>6167000.1524493396</v>
      </c>
      <c r="I573" s="10">
        <v>0.98438025956141195</v>
      </c>
    </row>
    <row r="574" spans="1:9" x14ac:dyDescent="0.25">
      <c r="A574" s="10">
        <v>573</v>
      </c>
      <c r="B574" s="10">
        <v>13</v>
      </c>
      <c r="C574" s="10">
        <v>45</v>
      </c>
      <c r="D574" s="10">
        <v>-10000</v>
      </c>
      <c r="E574" s="10">
        <v>4388286.9745831899</v>
      </c>
      <c r="F574" s="10">
        <v>4388286.9745831899</v>
      </c>
      <c r="G574" s="10">
        <v>1423155.69827952</v>
      </c>
      <c r="H574" s="10">
        <v>6205974.9550407501</v>
      </c>
      <c r="I574" s="10">
        <v>0.99686621586992497</v>
      </c>
    </row>
    <row r="575" spans="1:9" x14ac:dyDescent="0.25">
      <c r="A575" s="10">
        <v>574</v>
      </c>
      <c r="B575" s="10">
        <v>13</v>
      </c>
      <c r="C575" s="10">
        <v>45</v>
      </c>
      <c r="D575" s="10">
        <v>-1000</v>
      </c>
      <c r="E575" s="10">
        <v>4394487.8277049502</v>
      </c>
      <c r="F575" s="10">
        <v>4394487.8277049502</v>
      </c>
      <c r="G575" s="10">
        <v>1425180.25776861</v>
      </c>
      <c r="H575" s="10">
        <v>6214744.2856238196</v>
      </c>
      <c r="I575" s="10">
        <v>0.99968640027603906</v>
      </c>
    </row>
    <row r="576" spans="1:9" x14ac:dyDescent="0.25">
      <c r="A576" s="10">
        <v>575</v>
      </c>
      <c r="B576" s="10">
        <v>13</v>
      </c>
      <c r="C576" s="10">
        <v>45</v>
      </c>
      <c r="D576" s="10">
        <v>-500</v>
      </c>
      <c r="E576" s="10">
        <v>4394832.3195450399</v>
      </c>
      <c r="F576" s="10">
        <v>4394832.3195450399</v>
      </c>
      <c r="G576" s="10">
        <v>1425292.7332957799</v>
      </c>
      <c r="H576" s="10">
        <v>6215231.4706562096</v>
      </c>
      <c r="I576" s="10">
        <v>0.99984319399049304</v>
      </c>
    </row>
    <row r="577" spans="1:9" x14ac:dyDescent="0.25">
      <c r="A577" s="10">
        <v>576</v>
      </c>
      <c r="B577" s="10">
        <v>13</v>
      </c>
      <c r="C577" s="10">
        <v>45</v>
      </c>
      <c r="D577" s="10">
        <v>-100</v>
      </c>
      <c r="E577" s="10">
        <v>4395107.9130171202</v>
      </c>
      <c r="F577" s="10">
        <v>4395107.9130171202</v>
      </c>
      <c r="G577" s="10">
        <v>1425382.71371752</v>
      </c>
      <c r="H577" s="10">
        <v>6215621.2186821299</v>
      </c>
      <c r="I577" s="10">
        <v>0.99996863781449397</v>
      </c>
    </row>
    <row r="578" spans="1:9" x14ac:dyDescent="0.25">
      <c r="A578" s="10">
        <v>577</v>
      </c>
      <c r="B578" s="10">
        <v>13</v>
      </c>
      <c r="C578" s="10">
        <v>45</v>
      </c>
      <c r="D578" s="10">
        <v>100</v>
      </c>
      <c r="E578" s="10">
        <v>4395245.7097531604</v>
      </c>
      <c r="F578" s="10">
        <v>4395245.7097531604</v>
      </c>
      <c r="G578" s="10">
        <v>1425427.7039283901</v>
      </c>
      <c r="H578" s="10">
        <v>6215816.0926950797</v>
      </c>
      <c r="I578" s="10">
        <v>1.0000313626773001</v>
      </c>
    </row>
    <row r="579" spans="1:9" x14ac:dyDescent="0.25">
      <c r="A579" s="10">
        <v>578</v>
      </c>
      <c r="B579" s="10">
        <v>13</v>
      </c>
      <c r="C579" s="10">
        <v>45</v>
      </c>
      <c r="D579" s="10">
        <v>500</v>
      </c>
      <c r="E579" s="10">
        <v>4395521.3032252397</v>
      </c>
      <c r="F579" s="10">
        <v>4395521.3032252397</v>
      </c>
      <c r="G579" s="10">
        <v>1425517.6843501299</v>
      </c>
      <c r="H579" s="10">
        <v>6216205.840721</v>
      </c>
      <c r="I579" s="10">
        <v>1.0001568183045499</v>
      </c>
    </row>
    <row r="580" spans="1:9" x14ac:dyDescent="0.25">
      <c r="A580" s="10">
        <v>579</v>
      </c>
      <c r="B580" s="10">
        <v>13</v>
      </c>
      <c r="C580" s="10">
        <v>45</v>
      </c>
      <c r="D580" s="10">
        <v>1000</v>
      </c>
      <c r="E580" s="10">
        <v>4395865.7950653397</v>
      </c>
      <c r="F580" s="10">
        <v>4395865.7950653397</v>
      </c>
      <c r="G580" s="10">
        <v>1425630.1598773</v>
      </c>
      <c r="H580" s="10">
        <v>6216693.02575339</v>
      </c>
      <c r="I580" s="10">
        <v>1.00031364890417</v>
      </c>
    </row>
    <row r="581" spans="1:9" x14ac:dyDescent="0.25">
      <c r="A581" s="10">
        <v>580</v>
      </c>
      <c r="B581" s="10">
        <v>13</v>
      </c>
      <c r="C581" s="10">
        <v>45</v>
      </c>
      <c r="D581" s="10">
        <v>10000</v>
      </c>
      <c r="E581" s="10">
        <v>4402066.6481870897</v>
      </c>
      <c r="F581" s="10">
        <v>4402066.6481870897</v>
      </c>
      <c r="G581" s="10">
        <v>1427654.71936639</v>
      </c>
      <c r="H581" s="10">
        <v>6225462.3563364604</v>
      </c>
      <c r="I581" s="10">
        <v>1.0031387021512499</v>
      </c>
    </row>
    <row r="582" spans="1:9" x14ac:dyDescent="0.25">
      <c r="A582" s="10">
        <v>581</v>
      </c>
      <c r="B582" s="10">
        <v>13</v>
      </c>
      <c r="C582" s="10">
        <v>45</v>
      </c>
      <c r="D582" s="10">
        <v>50000</v>
      </c>
      <c r="E582" s="10">
        <v>4429625.99539488</v>
      </c>
      <c r="F582" s="10">
        <v>4429625.99539488</v>
      </c>
      <c r="G582" s="10">
        <v>1436652.76154015</v>
      </c>
      <c r="H582" s="10">
        <v>6264437.15892787</v>
      </c>
      <c r="I582" s="10">
        <v>1.01574269096805</v>
      </c>
    </row>
    <row r="583" spans="1:9" x14ac:dyDescent="0.25">
      <c r="A583" s="10">
        <v>582</v>
      </c>
      <c r="B583" s="10">
        <v>13</v>
      </c>
      <c r="C583" s="10">
        <v>45</v>
      </c>
      <c r="D583" s="10">
        <v>100000</v>
      </c>
      <c r="E583" s="10">
        <v>4464075.1794046201</v>
      </c>
      <c r="F583" s="10">
        <v>4464075.1794046201</v>
      </c>
      <c r="G583" s="10">
        <v>1447900.31425734</v>
      </c>
      <c r="H583" s="10">
        <v>6313155.66216713</v>
      </c>
      <c r="I583" s="10">
        <v>1.0316083324655601</v>
      </c>
    </row>
    <row r="584" spans="1:9" x14ac:dyDescent="0.25">
      <c r="A584" s="10">
        <v>583</v>
      </c>
      <c r="B584" s="10">
        <v>13</v>
      </c>
      <c r="C584" s="10">
        <v>45</v>
      </c>
      <c r="D584" s="10">
        <v>200000</v>
      </c>
      <c r="E584" s="10">
        <v>4532973.5474241003</v>
      </c>
      <c r="F584" s="10">
        <v>4532973.5474241003</v>
      </c>
      <c r="G584" s="10">
        <v>1470395.4196917301</v>
      </c>
      <c r="H584" s="10">
        <v>6410592.6686456501</v>
      </c>
      <c r="I584" s="10">
        <v>1.06370846704898</v>
      </c>
    </row>
    <row r="585" spans="1:9" x14ac:dyDescent="0.25">
      <c r="A585" s="10">
        <v>584</v>
      </c>
      <c r="B585" s="10">
        <v>13</v>
      </c>
      <c r="C585" s="10">
        <v>45</v>
      </c>
      <c r="D585" s="10">
        <v>300000</v>
      </c>
      <c r="E585" s="10">
        <v>4601871.9154435899</v>
      </c>
      <c r="F585" s="10">
        <v>4601871.9154435899</v>
      </c>
      <c r="G585" s="10">
        <v>1492890.5251261101</v>
      </c>
      <c r="H585" s="10">
        <v>6508029.6751241703</v>
      </c>
      <c r="I585" s="10">
        <v>1.09630040375025</v>
      </c>
    </row>
    <row r="586" spans="1:9" x14ac:dyDescent="0.25">
      <c r="A586" s="10">
        <v>585</v>
      </c>
      <c r="B586" s="10">
        <v>13</v>
      </c>
      <c r="C586" s="10">
        <v>45</v>
      </c>
      <c r="D586" s="10">
        <v>400000</v>
      </c>
      <c r="E586" s="10">
        <v>4670770.2834630702</v>
      </c>
      <c r="F586" s="10">
        <v>4670770.2834630702</v>
      </c>
      <c r="G586" s="10">
        <v>1515385.6305605001</v>
      </c>
      <c r="H586" s="10">
        <v>6605466.6816026997</v>
      </c>
      <c r="I586" s="10">
        <v>1.12938414256938</v>
      </c>
    </row>
    <row r="587" spans="1:9" x14ac:dyDescent="0.25">
      <c r="A587" s="10">
        <v>586</v>
      </c>
      <c r="B587" s="10">
        <v>13</v>
      </c>
      <c r="C587" s="10">
        <v>45</v>
      </c>
      <c r="D587" s="10">
        <v>500000</v>
      </c>
      <c r="E587" s="10">
        <v>4739668.6514825504</v>
      </c>
      <c r="F587" s="10">
        <v>4739668.6514825504</v>
      </c>
      <c r="G587" s="10">
        <v>1537880.7359948901</v>
      </c>
      <c r="H587" s="10">
        <v>6702903.6880812198</v>
      </c>
      <c r="I587" s="10">
        <v>1.16295968350636</v>
      </c>
    </row>
    <row r="588" spans="1:9" x14ac:dyDescent="0.25">
      <c r="A588" s="10">
        <v>587</v>
      </c>
      <c r="B588" s="10">
        <v>13</v>
      </c>
      <c r="C588" s="10">
        <v>45</v>
      </c>
      <c r="D588" s="10">
        <v>750000</v>
      </c>
      <c r="E588" s="10">
        <v>4911914.5715312501</v>
      </c>
      <c r="F588" s="10">
        <v>4911914.5715312501</v>
      </c>
      <c r="G588" s="10">
        <v>1594118.4995808499</v>
      </c>
      <c r="H588" s="10">
        <v>6946496.2042775303</v>
      </c>
      <c r="I588" s="10">
        <v>1.2490501701144101</v>
      </c>
    </row>
    <row r="589" spans="1:9" x14ac:dyDescent="0.25">
      <c r="A589" s="10">
        <v>588</v>
      </c>
      <c r="B589" s="10">
        <v>13</v>
      </c>
      <c r="C589" s="10">
        <v>45</v>
      </c>
      <c r="D589" s="10">
        <v>1000000</v>
      </c>
      <c r="E589" s="10">
        <v>5084160.4915799601</v>
      </c>
      <c r="F589" s="10">
        <v>5084160.4915799601</v>
      </c>
      <c r="G589" s="10">
        <v>1650356.2631668199</v>
      </c>
      <c r="H589" s="10">
        <v>7190088.7204738399</v>
      </c>
      <c r="I589" s="10">
        <v>1.33821441995905</v>
      </c>
    </row>
    <row r="590" spans="1:9" x14ac:dyDescent="0.25">
      <c r="A590" s="10">
        <v>589</v>
      </c>
      <c r="B590" s="10">
        <v>13</v>
      </c>
      <c r="C590" s="10">
        <v>45</v>
      </c>
      <c r="D590" s="10">
        <v>2500000</v>
      </c>
      <c r="E590" s="10">
        <v>6117636.0118721798</v>
      </c>
      <c r="F590" s="10">
        <v>6117636.0118721798</v>
      </c>
      <c r="G590" s="10">
        <v>1987782.8446826199</v>
      </c>
      <c r="H590" s="10">
        <v>8651643.8176516909</v>
      </c>
      <c r="I590" s="10">
        <v>1.9377489469951501</v>
      </c>
    </row>
    <row r="591" spans="1:9" x14ac:dyDescent="0.25">
      <c r="A591" s="10">
        <v>590</v>
      </c>
      <c r="B591" s="10">
        <v>13</v>
      </c>
      <c r="C591" s="10">
        <v>45</v>
      </c>
      <c r="D591" s="10">
        <v>5000000</v>
      </c>
      <c r="E591" s="10">
        <v>7840095.2123592198</v>
      </c>
      <c r="F591" s="10">
        <v>7840095.2123592198</v>
      </c>
      <c r="G591" s="10">
        <v>2550160.4805422798</v>
      </c>
      <c r="H591" s="10">
        <v>11087568.979614699</v>
      </c>
      <c r="I591" s="10">
        <v>3.1828742176486502</v>
      </c>
    </row>
    <row r="592" spans="1:9" x14ac:dyDescent="0.25">
      <c r="A592" s="10">
        <v>591</v>
      </c>
      <c r="B592" s="10">
        <v>13</v>
      </c>
      <c r="C592" s="10">
        <v>45</v>
      </c>
      <c r="D592" s="10">
        <v>6000000</v>
      </c>
      <c r="E592" s="10">
        <v>8529078.8925540391</v>
      </c>
      <c r="F592" s="10">
        <v>8529078.8925540298</v>
      </c>
      <c r="G592" s="10">
        <v>2775111.5348861399</v>
      </c>
      <c r="H592" s="10">
        <v>12061939.044399999</v>
      </c>
      <c r="I592" s="10">
        <v>3.7669896965343899</v>
      </c>
    </row>
    <row r="593" spans="1:9" x14ac:dyDescent="0.25">
      <c r="A593" s="10">
        <v>592</v>
      </c>
      <c r="B593" s="10">
        <v>13</v>
      </c>
      <c r="C593" s="10">
        <v>45</v>
      </c>
      <c r="D593" s="10">
        <v>7000000</v>
      </c>
      <c r="E593" s="10">
        <v>9218062.5727488492</v>
      </c>
      <c r="F593" s="10">
        <v>9218062.5727488492</v>
      </c>
      <c r="G593" s="10">
        <v>3000062.5892300098</v>
      </c>
      <c r="H593" s="10">
        <v>13036309.1091852</v>
      </c>
      <c r="I593" s="10">
        <v>4.4002853872054697</v>
      </c>
    </row>
    <row r="594" spans="1:9" x14ac:dyDescent="0.25">
      <c r="A594" s="10">
        <v>593</v>
      </c>
      <c r="B594" s="10">
        <v>13</v>
      </c>
      <c r="C594" s="10">
        <v>45</v>
      </c>
      <c r="D594" s="10">
        <v>8000000</v>
      </c>
      <c r="E594" s="10">
        <v>9907046.2529436704</v>
      </c>
      <c r="F594" s="10">
        <v>9907046.2529436592</v>
      </c>
      <c r="G594" s="10">
        <v>3225013.64357387</v>
      </c>
      <c r="H594" s="10">
        <v>14010679.173970399</v>
      </c>
      <c r="I594" s="10">
        <v>5.0827612896618897</v>
      </c>
    </row>
    <row r="595" spans="1:9" x14ac:dyDescent="0.25">
      <c r="A595" s="10">
        <v>594</v>
      </c>
      <c r="B595" s="10">
        <v>13</v>
      </c>
      <c r="C595" s="10">
        <v>45</v>
      </c>
      <c r="D595" s="10">
        <v>9000000</v>
      </c>
      <c r="E595" s="10">
        <v>10596029.9331384</v>
      </c>
      <c r="F595" s="10">
        <v>10596029.9331384</v>
      </c>
      <c r="G595" s="10">
        <v>3449964.6979177399</v>
      </c>
      <c r="H595" s="10">
        <v>14985049.238755699</v>
      </c>
      <c r="I595" s="10">
        <v>5.81441740390364</v>
      </c>
    </row>
    <row r="596" spans="1:9" x14ac:dyDescent="0.25">
      <c r="A596" s="10">
        <v>595</v>
      </c>
      <c r="B596" s="10">
        <v>13</v>
      </c>
      <c r="C596" s="10">
        <v>45</v>
      </c>
      <c r="D596" s="10">
        <v>10000000</v>
      </c>
      <c r="E596" s="10">
        <v>11285013.6133333</v>
      </c>
      <c r="F596" s="10">
        <v>11285013.6133333</v>
      </c>
      <c r="G596" s="10">
        <v>3674915.7522616</v>
      </c>
      <c r="H596" s="10">
        <v>15959419.3035409</v>
      </c>
      <c r="I596" s="10">
        <v>6.5952537299307199</v>
      </c>
    </row>
    <row r="597" spans="1:9" x14ac:dyDescent="0.25">
      <c r="A597" s="10">
        <v>596</v>
      </c>
      <c r="B597" s="10">
        <v>13</v>
      </c>
      <c r="C597" s="10">
        <v>45</v>
      </c>
      <c r="D597" s="10">
        <v>15000000</v>
      </c>
      <c r="E597" s="10">
        <v>14729932.0143073</v>
      </c>
      <c r="F597" s="10">
        <v>14729932.0143073</v>
      </c>
      <c r="G597" s="10">
        <v>4799671.0239809304</v>
      </c>
      <c r="H597" s="10">
        <v>20831269.6274671</v>
      </c>
      <c r="I597" s="10">
        <v>11.237138536846199</v>
      </c>
    </row>
    <row r="598" spans="1:9" x14ac:dyDescent="0.25">
      <c r="A598" s="10">
        <v>597</v>
      </c>
      <c r="B598" s="10">
        <v>13</v>
      </c>
      <c r="C598" s="10">
        <v>45</v>
      </c>
      <c r="D598" s="10">
        <v>20000000</v>
      </c>
      <c r="E598" s="10">
        <v>18174850.4152814</v>
      </c>
      <c r="F598" s="10">
        <v>18174850.4152814</v>
      </c>
      <c r="G598" s="10">
        <v>5924426.2957002502</v>
      </c>
      <c r="H598" s="10">
        <v>25703119.951393299</v>
      </c>
      <c r="I598" s="10">
        <v>17.108528638395001</v>
      </c>
    </row>
    <row r="599" spans="1:9" x14ac:dyDescent="0.25">
      <c r="A599" s="10">
        <v>598</v>
      </c>
      <c r="B599" s="10">
        <v>13</v>
      </c>
      <c r="C599" s="10">
        <v>45</v>
      </c>
      <c r="D599" s="10">
        <v>25000000</v>
      </c>
      <c r="E599" s="10">
        <v>21619768.816255499</v>
      </c>
      <c r="F599" s="10">
        <v>21619768.816255499</v>
      </c>
      <c r="G599" s="10">
        <v>7049181.5674195802</v>
      </c>
      <c r="H599" s="10">
        <v>30574970.275319401</v>
      </c>
      <c r="I599" s="10">
        <v>24.2094240345773</v>
      </c>
    </row>
    <row r="600" spans="1:9" x14ac:dyDescent="0.25">
      <c r="A600" s="10">
        <v>599</v>
      </c>
      <c r="B600" s="10">
        <v>13</v>
      </c>
      <c r="C600" s="10">
        <v>45</v>
      </c>
      <c r="D600" s="10">
        <v>30000000</v>
      </c>
      <c r="E600" s="10">
        <v>25064687.217229601</v>
      </c>
      <c r="F600" s="10">
        <v>25064687.217229601</v>
      </c>
      <c r="G600" s="10">
        <v>8173936.8391388999</v>
      </c>
      <c r="H600" s="10">
        <v>35446820.5992456</v>
      </c>
      <c r="I600" s="10">
        <v>32.539824725393103</v>
      </c>
    </row>
    <row r="601" spans="1:9" x14ac:dyDescent="0.25">
      <c r="A601" s="10">
        <v>600</v>
      </c>
      <c r="B601" s="10">
        <v>13</v>
      </c>
      <c r="C601" s="10">
        <v>45</v>
      </c>
      <c r="D601" s="10">
        <v>35000000</v>
      </c>
      <c r="E601" s="10">
        <v>28509605.618203599</v>
      </c>
      <c r="F601" s="10">
        <v>28509605.618203599</v>
      </c>
      <c r="G601" s="10">
        <v>9298692.1108582299</v>
      </c>
      <c r="H601" s="10">
        <v>40318670.923171803</v>
      </c>
      <c r="I601" s="10">
        <v>42.099730710842202</v>
      </c>
    </row>
    <row r="602" spans="1:9" x14ac:dyDescent="0.25">
      <c r="A602" s="10">
        <v>601</v>
      </c>
      <c r="B602" s="10">
        <v>13</v>
      </c>
      <c r="C602" s="10">
        <v>45</v>
      </c>
      <c r="D602" s="10">
        <v>40000000</v>
      </c>
      <c r="E602" s="10">
        <v>31954524.019177701</v>
      </c>
      <c r="F602" s="10">
        <v>31954524.019177701</v>
      </c>
      <c r="G602" s="10">
        <v>10423447.382577499</v>
      </c>
      <c r="H602" s="10">
        <v>45190521.247097999</v>
      </c>
      <c r="I602" s="10">
        <v>52.889141990924699</v>
      </c>
    </row>
    <row r="603" spans="1:9" x14ac:dyDescent="0.25">
      <c r="A603" s="10">
        <v>602</v>
      </c>
      <c r="B603" s="10">
        <v>13</v>
      </c>
      <c r="C603" s="10">
        <v>45</v>
      </c>
      <c r="D603" s="10">
        <v>50000000</v>
      </c>
      <c r="E603" s="10">
        <v>38844360.821125902</v>
      </c>
      <c r="F603" s="10">
        <v>38844360.821125902</v>
      </c>
      <c r="G603" s="10">
        <v>12672957.9260162</v>
      </c>
      <c r="H603" s="10">
        <v>54934221.8949503</v>
      </c>
      <c r="I603" s="10">
        <v>78.156480434990002</v>
      </c>
    </row>
    <row r="604" spans="1:9" x14ac:dyDescent="0.25">
      <c r="A604" s="10">
        <v>603</v>
      </c>
      <c r="B604" s="10">
        <v>13</v>
      </c>
      <c r="C604" s="10">
        <v>45</v>
      </c>
      <c r="D604" s="10">
        <v>75000000</v>
      </c>
      <c r="E604" s="10">
        <v>56068952.825996302</v>
      </c>
      <c r="F604" s="10">
        <v>56068952.825996302</v>
      </c>
      <c r="G604" s="10">
        <v>18296734.284612801</v>
      </c>
      <c r="H604" s="10">
        <v>79293473.514581203</v>
      </c>
      <c r="I604" s="10">
        <v>162.84116920123699</v>
      </c>
    </row>
    <row r="605" spans="1:9" x14ac:dyDescent="0.25">
      <c r="A605" s="10">
        <v>604</v>
      </c>
      <c r="B605" s="10">
        <v>13</v>
      </c>
      <c r="C605" s="10">
        <v>45</v>
      </c>
      <c r="D605" s="10">
        <v>100000000</v>
      </c>
      <c r="E605" s="10">
        <v>73293544.830866605</v>
      </c>
      <c r="F605" s="10">
        <v>73293544.830866605</v>
      </c>
      <c r="G605" s="10">
        <v>23920510.643209402</v>
      </c>
      <c r="H605" s="10">
        <v>103652725.134212</v>
      </c>
      <c r="I605" s="10">
        <v>278.26349033332099</v>
      </c>
    </row>
    <row r="606" spans="1:9" x14ac:dyDescent="0.25">
      <c r="A606" s="10">
        <v>605</v>
      </c>
      <c r="B606" s="10">
        <v>13</v>
      </c>
      <c r="C606" s="10">
        <v>45</v>
      </c>
      <c r="D606" s="10">
        <v>200000000</v>
      </c>
      <c r="E606" s="10">
        <v>142191912.850348</v>
      </c>
      <c r="F606" s="10">
        <v>142191912.850348</v>
      </c>
      <c r="G606" s="10">
        <v>46415616.077595897</v>
      </c>
      <c r="H606" s="10">
        <v>201089731.612735</v>
      </c>
      <c r="I606" s="10">
        <v>1047.3290985199999</v>
      </c>
    </row>
    <row r="607" spans="1:9" x14ac:dyDescent="0.25">
      <c r="A607" s="10">
        <v>606</v>
      </c>
      <c r="B607" s="10">
        <v>13</v>
      </c>
      <c r="C607" s="10">
        <v>45</v>
      </c>
      <c r="D607" s="10">
        <v>300000000</v>
      </c>
      <c r="E607" s="10">
        <v>211090280.869829</v>
      </c>
      <c r="F607" s="10">
        <v>211090280.869829</v>
      </c>
      <c r="G607" s="10">
        <v>68910721.511982396</v>
      </c>
      <c r="H607" s="10">
        <v>298526738.091259</v>
      </c>
      <c r="I607" s="10">
        <v>2308.1968245600501</v>
      </c>
    </row>
    <row r="608" spans="1:9" x14ac:dyDescent="0.25">
      <c r="A608" s="10">
        <v>607</v>
      </c>
      <c r="B608" s="10">
        <v>13</v>
      </c>
      <c r="C608" s="10">
        <v>45</v>
      </c>
      <c r="D608" s="10">
        <v>350000000</v>
      </c>
      <c r="E608" s="10">
        <v>245539464.87957001</v>
      </c>
      <c r="F608" s="10">
        <v>245539464.87957001</v>
      </c>
      <c r="G608" s="10">
        <v>80158274.229175702</v>
      </c>
      <c r="H608" s="10">
        <v>347245241.33051997</v>
      </c>
      <c r="I608" s="10">
        <v>3123.0564817750901</v>
      </c>
    </row>
    <row r="609" spans="1:9" x14ac:dyDescent="0.25">
      <c r="A609" s="10">
        <v>608</v>
      </c>
      <c r="B609" s="10">
        <v>13</v>
      </c>
      <c r="C609" s="10">
        <v>45</v>
      </c>
      <c r="D609" s="10">
        <v>400000000</v>
      </c>
      <c r="E609" s="10">
        <v>279988648.88931102</v>
      </c>
      <c r="F609" s="10">
        <v>279988648.88931102</v>
      </c>
      <c r="G609" s="10">
        <v>91405826.946368903</v>
      </c>
      <c r="H609" s="10">
        <v>395963744.56978202</v>
      </c>
      <c r="I609" s="10">
        <v>4060.8666684534601</v>
      </c>
    </row>
    <row r="610" spans="1:9" x14ac:dyDescent="0.25">
      <c r="A610" s="10">
        <v>609</v>
      </c>
      <c r="B610" s="10">
        <v>13</v>
      </c>
      <c r="C610" s="10">
        <v>45</v>
      </c>
      <c r="D610" s="10">
        <v>500000000</v>
      </c>
      <c r="E610" s="10">
        <v>348887016.90879202</v>
      </c>
      <c r="F610" s="10">
        <v>348887016.90879202</v>
      </c>
      <c r="G610" s="10">
        <v>113900932.38075501</v>
      </c>
      <c r="H610" s="10">
        <v>493400751.04830599</v>
      </c>
      <c r="I610" s="10">
        <v>6305.33863020024</v>
      </c>
    </row>
    <row r="611" spans="1:9" x14ac:dyDescent="0.25">
      <c r="A611" s="10">
        <v>610</v>
      </c>
      <c r="B611" s="10">
        <v>13</v>
      </c>
      <c r="C611" s="10">
        <v>45</v>
      </c>
      <c r="D611" s="10">
        <v>750000000</v>
      </c>
      <c r="E611" s="10">
        <v>521132936.95749599</v>
      </c>
      <c r="F611" s="10">
        <v>521132936.95749599</v>
      </c>
      <c r="G611" s="10">
        <v>170138695.966721</v>
      </c>
      <c r="H611" s="10">
        <v>736993267.24461496</v>
      </c>
      <c r="I611" s="10">
        <v>14068.1528001756</v>
      </c>
    </row>
    <row r="612" spans="1:9" x14ac:dyDescent="0.25">
      <c r="A612" s="10">
        <v>611</v>
      </c>
      <c r="B612" s="10">
        <v>13</v>
      </c>
      <c r="C612" s="10">
        <v>45</v>
      </c>
      <c r="D612" s="10">
        <v>1000000000</v>
      </c>
      <c r="E612" s="10">
        <v>693378857.00619996</v>
      </c>
      <c r="F612" s="10">
        <v>693378857.00619996</v>
      </c>
      <c r="G612" s="10">
        <v>226376459.55268699</v>
      </c>
      <c r="H612" s="10">
        <v>980585783.44092298</v>
      </c>
      <c r="I612" s="10">
        <v>24904.730206734501</v>
      </c>
    </row>
    <row r="613" spans="1:9" x14ac:dyDescent="0.25">
      <c r="A613" s="10">
        <v>612</v>
      </c>
      <c r="B613" s="10">
        <v>14</v>
      </c>
      <c r="C613" s="10">
        <v>45</v>
      </c>
      <c r="D613" s="10">
        <v>-1000000</v>
      </c>
      <c r="E613" s="10">
        <v>3690811.7652918198</v>
      </c>
      <c r="F613" s="10">
        <v>3690811.7652918198</v>
      </c>
      <c r="G613" s="10">
        <v>1291059.93390608</v>
      </c>
      <c r="H613" s="10">
        <v>5219596.0546418801</v>
      </c>
      <c r="I613" s="10">
        <v>0.71095878381741695</v>
      </c>
    </row>
    <row r="614" spans="1:9" x14ac:dyDescent="0.25">
      <c r="A614" s="10">
        <v>613</v>
      </c>
      <c r="B614" s="10">
        <v>14</v>
      </c>
      <c r="C614" s="10">
        <v>45</v>
      </c>
      <c r="D614" s="10">
        <v>-750000</v>
      </c>
      <c r="E614" s="10">
        <v>3862337.4372433401</v>
      </c>
      <c r="F614" s="10">
        <v>3862337.4372433401</v>
      </c>
      <c r="G614" s="10">
        <v>1351540.407806</v>
      </c>
      <c r="H614" s="10">
        <v>5462169.9862108799</v>
      </c>
      <c r="I614" s="10">
        <v>0.77860819689032401</v>
      </c>
    </row>
    <row r="615" spans="1:9" x14ac:dyDescent="0.25">
      <c r="A615" s="10">
        <v>614</v>
      </c>
      <c r="B615" s="10">
        <v>14</v>
      </c>
      <c r="C615" s="10">
        <v>45</v>
      </c>
      <c r="D615" s="10">
        <v>-500000</v>
      </c>
      <c r="E615" s="10">
        <v>4033863.1091948599</v>
      </c>
      <c r="F615" s="10">
        <v>4033863.1091948599</v>
      </c>
      <c r="G615" s="10">
        <v>1412020.88170591</v>
      </c>
      <c r="H615" s="10">
        <v>5704743.9177798796</v>
      </c>
      <c r="I615" s="10">
        <v>0.84933153727838995</v>
      </c>
    </row>
    <row r="616" spans="1:9" x14ac:dyDescent="0.25">
      <c r="A616" s="10">
        <v>615</v>
      </c>
      <c r="B616" s="10">
        <v>14</v>
      </c>
      <c r="C616" s="10">
        <v>45</v>
      </c>
      <c r="D616" s="10">
        <v>-400000</v>
      </c>
      <c r="E616" s="10">
        <v>4102473.3779754699</v>
      </c>
      <c r="F616" s="10">
        <v>4102473.3779754699</v>
      </c>
      <c r="G616" s="10">
        <v>1436213.07126588</v>
      </c>
      <c r="H616" s="10">
        <v>5801773.4904074799</v>
      </c>
      <c r="I616" s="10">
        <v>0.87848157308186103</v>
      </c>
    </row>
    <row r="617" spans="1:9" x14ac:dyDescent="0.25">
      <c r="A617" s="10">
        <v>616</v>
      </c>
      <c r="B617" s="10">
        <v>14</v>
      </c>
      <c r="C617" s="10">
        <v>45</v>
      </c>
      <c r="D617" s="10">
        <v>-300000</v>
      </c>
      <c r="E617" s="10">
        <v>4171083.64675608</v>
      </c>
      <c r="F617" s="10">
        <v>4171083.64675608</v>
      </c>
      <c r="G617" s="10">
        <v>1460405.2608258501</v>
      </c>
      <c r="H617" s="10">
        <v>5898803.0630350802</v>
      </c>
      <c r="I617" s="10">
        <v>0.90812343725575695</v>
      </c>
    </row>
    <row r="618" spans="1:9" x14ac:dyDescent="0.25">
      <c r="A618" s="10">
        <v>617</v>
      </c>
      <c r="B618" s="10">
        <v>14</v>
      </c>
      <c r="C618" s="10">
        <v>45</v>
      </c>
      <c r="D618" s="10">
        <v>-200000</v>
      </c>
      <c r="E618" s="10">
        <v>4239693.9155366896</v>
      </c>
      <c r="F618" s="10">
        <v>4239693.9155366896</v>
      </c>
      <c r="G618" s="10">
        <v>1484597.4503858101</v>
      </c>
      <c r="H618" s="10">
        <v>5995832.6356626796</v>
      </c>
      <c r="I618" s="10">
        <v>0.93825712980007903</v>
      </c>
    </row>
    <row r="619" spans="1:9" x14ac:dyDescent="0.25">
      <c r="A619" s="10">
        <v>618</v>
      </c>
      <c r="B619" s="10">
        <v>14</v>
      </c>
      <c r="C619" s="10">
        <v>45</v>
      </c>
      <c r="D619" s="10">
        <v>-100000</v>
      </c>
      <c r="E619" s="10">
        <v>4308304.1843173001</v>
      </c>
      <c r="F619" s="10">
        <v>4308304.1843173001</v>
      </c>
      <c r="G619" s="10">
        <v>1508789.6399457799</v>
      </c>
      <c r="H619" s="10">
        <v>6092862.2082902798</v>
      </c>
      <c r="I619" s="10">
        <v>0.96888265071482704</v>
      </c>
    </row>
    <row r="620" spans="1:9" x14ac:dyDescent="0.25">
      <c r="A620" s="10">
        <v>619</v>
      </c>
      <c r="B620" s="10">
        <v>14</v>
      </c>
      <c r="C620" s="10">
        <v>45</v>
      </c>
      <c r="D620" s="10">
        <v>-50000</v>
      </c>
      <c r="E620" s="10">
        <v>4342609.3187076002</v>
      </c>
      <c r="F620" s="10">
        <v>4342609.3187076002</v>
      </c>
      <c r="G620" s="10">
        <v>1520885.7347257601</v>
      </c>
      <c r="H620" s="10">
        <v>6141376.99460408</v>
      </c>
      <c r="I620" s="10">
        <v>0.98437984681111002</v>
      </c>
    </row>
    <row r="621" spans="1:9" x14ac:dyDescent="0.25">
      <c r="A621" s="10">
        <v>620</v>
      </c>
      <c r="B621" s="10">
        <v>14</v>
      </c>
      <c r="C621" s="10">
        <v>45</v>
      </c>
      <c r="D621" s="10">
        <v>-10000</v>
      </c>
      <c r="E621" s="10">
        <v>4370053.4262198396</v>
      </c>
      <c r="F621" s="10">
        <v>4370053.4262198396</v>
      </c>
      <c r="G621" s="10">
        <v>1530562.61054975</v>
      </c>
      <c r="H621" s="10">
        <v>6180188.8236551201</v>
      </c>
      <c r="I621" s="10">
        <v>0.99686613279481295</v>
      </c>
    </row>
    <row r="622" spans="1:9" x14ac:dyDescent="0.25">
      <c r="A622" s="10">
        <v>621</v>
      </c>
      <c r="B622" s="10">
        <v>14</v>
      </c>
      <c r="C622" s="10">
        <v>45</v>
      </c>
      <c r="D622" s="10">
        <v>-1000</v>
      </c>
      <c r="E622" s="10">
        <v>4376228.3504101001</v>
      </c>
      <c r="F622" s="10">
        <v>4376228.3504101001</v>
      </c>
      <c r="G622" s="10">
        <v>1532739.9076101501</v>
      </c>
      <c r="H622" s="10">
        <v>6188921.4851916004</v>
      </c>
      <c r="I622" s="10">
        <v>0.99968639195671405</v>
      </c>
    </row>
    <row r="623" spans="1:9" x14ac:dyDescent="0.25">
      <c r="A623" s="10">
        <v>622</v>
      </c>
      <c r="B623" s="10">
        <v>14</v>
      </c>
      <c r="C623" s="10">
        <v>45</v>
      </c>
      <c r="D623" s="10">
        <v>-500</v>
      </c>
      <c r="E623" s="10">
        <v>4376571.4017540002</v>
      </c>
      <c r="F623" s="10">
        <v>4376571.4017540002</v>
      </c>
      <c r="G623" s="10">
        <v>1532860.86855795</v>
      </c>
      <c r="H623" s="10">
        <v>6189406.6330547398</v>
      </c>
      <c r="I623" s="10">
        <v>0.99984318983050202</v>
      </c>
    </row>
    <row r="624" spans="1:9" x14ac:dyDescent="0.25">
      <c r="A624" s="10">
        <v>623</v>
      </c>
      <c r="B624" s="10">
        <v>14</v>
      </c>
      <c r="C624" s="10">
        <v>45</v>
      </c>
      <c r="D624" s="10">
        <v>-100</v>
      </c>
      <c r="E624" s="10">
        <v>4376845.8428291203</v>
      </c>
      <c r="F624" s="10">
        <v>4376845.8428291203</v>
      </c>
      <c r="G624" s="10">
        <v>1532957.6373161899</v>
      </c>
      <c r="H624" s="10">
        <v>6189794.7513452498</v>
      </c>
      <c r="I624" s="10">
        <v>0.99996863698244298</v>
      </c>
    </row>
    <row r="625" spans="1:9" x14ac:dyDescent="0.25">
      <c r="A625" s="10">
        <v>624</v>
      </c>
      <c r="B625" s="10">
        <v>14</v>
      </c>
      <c r="C625" s="10">
        <v>45</v>
      </c>
      <c r="D625" s="10">
        <v>100</v>
      </c>
      <c r="E625" s="10">
        <v>4376983.0633666804</v>
      </c>
      <c r="F625" s="10">
        <v>4376983.0633666804</v>
      </c>
      <c r="G625" s="10">
        <v>1533006.02169531</v>
      </c>
      <c r="H625" s="10">
        <v>6189988.8104905002</v>
      </c>
      <c r="I625" s="10">
        <v>1.00003136350938</v>
      </c>
    </row>
    <row r="626" spans="1:9" x14ac:dyDescent="0.25">
      <c r="A626" s="10">
        <v>625</v>
      </c>
      <c r="B626" s="10">
        <v>14</v>
      </c>
      <c r="C626" s="10">
        <v>45</v>
      </c>
      <c r="D626" s="10">
        <v>500</v>
      </c>
      <c r="E626" s="10">
        <v>4377257.5044418098</v>
      </c>
      <c r="F626" s="10">
        <v>4377257.5044418098</v>
      </c>
      <c r="G626" s="10">
        <v>1533102.7904535499</v>
      </c>
      <c r="H626" s="10">
        <v>6190376.9287810102</v>
      </c>
      <c r="I626" s="10">
        <v>1.0001568224652</v>
      </c>
    </row>
    <row r="627" spans="1:9" x14ac:dyDescent="0.25">
      <c r="A627" s="10">
        <v>626</v>
      </c>
      <c r="B627" s="10">
        <v>14</v>
      </c>
      <c r="C627" s="10">
        <v>45</v>
      </c>
      <c r="D627" s="10">
        <v>1000</v>
      </c>
      <c r="E627" s="10">
        <v>4377600.55578571</v>
      </c>
      <c r="F627" s="10">
        <v>4377600.55578571</v>
      </c>
      <c r="G627" s="10">
        <v>1533223.7514013499</v>
      </c>
      <c r="H627" s="10">
        <v>6190862.0766441496</v>
      </c>
      <c r="I627" s="10">
        <v>1.00031365722612</v>
      </c>
    </row>
    <row r="628" spans="1:9" x14ac:dyDescent="0.25">
      <c r="A628" s="10">
        <v>627</v>
      </c>
      <c r="B628" s="10">
        <v>14</v>
      </c>
      <c r="C628" s="10">
        <v>45</v>
      </c>
      <c r="D628" s="10">
        <v>10000</v>
      </c>
      <c r="E628" s="10">
        <v>4383775.4799759705</v>
      </c>
      <c r="F628" s="10">
        <v>4383775.4799759602</v>
      </c>
      <c r="G628" s="10">
        <v>1535401.0484617399</v>
      </c>
      <c r="H628" s="10">
        <v>6199594.7381806402</v>
      </c>
      <c r="I628" s="10">
        <v>1.00313878548889</v>
      </c>
    </row>
    <row r="629" spans="1:9" x14ac:dyDescent="0.25">
      <c r="A629" s="10">
        <v>628</v>
      </c>
      <c r="B629" s="10">
        <v>14</v>
      </c>
      <c r="C629" s="10">
        <v>45</v>
      </c>
      <c r="D629" s="10">
        <v>50000</v>
      </c>
      <c r="E629" s="10">
        <v>4411219.5874882098</v>
      </c>
      <c r="F629" s="10">
        <v>4411219.5874882098</v>
      </c>
      <c r="G629" s="10">
        <v>1545077.9242857301</v>
      </c>
      <c r="H629" s="10">
        <v>6238406.5672316803</v>
      </c>
      <c r="I629" s="10">
        <v>1.01574311028149</v>
      </c>
    </row>
    <row r="630" spans="1:9" x14ac:dyDescent="0.25">
      <c r="A630" s="10">
        <v>629</v>
      </c>
      <c r="B630" s="10">
        <v>14</v>
      </c>
      <c r="C630" s="10">
        <v>45</v>
      </c>
      <c r="D630" s="10">
        <v>100000</v>
      </c>
      <c r="E630" s="10">
        <v>4445524.72187851</v>
      </c>
      <c r="F630" s="10">
        <v>4445524.72187851</v>
      </c>
      <c r="G630" s="10">
        <v>1557174.01906571</v>
      </c>
      <c r="H630" s="10">
        <v>6286921.3535454804</v>
      </c>
      <c r="I630" s="10">
        <v>1.03160917765559</v>
      </c>
    </row>
    <row r="631" spans="1:9" x14ac:dyDescent="0.25">
      <c r="A631" s="10">
        <v>630</v>
      </c>
      <c r="B631" s="10">
        <v>14</v>
      </c>
      <c r="C631" s="10">
        <v>45</v>
      </c>
      <c r="D631" s="10">
        <v>200000</v>
      </c>
      <c r="E631" s="10">
        <v>4514134.9906591196</v>
      </c>
      <c r="F631" s="10">
        <v>4514134.9906591196</v>
      </c>
      <c r="G631" s="10">
        <v>1581366.2086256801</v>
      </c>
      <c r="H631" s="10">
        <v>6383950.9261730704</v>
      </c>
      <c r="I631" s="10">
        <v>1.0637101836816201</v>
      </c>
    </row>
    <row r="632" spans="1:9" x14ac:dyDescent="0.25">
      <c r="A632" s="10">
        <v>631</v>
      </c>
      <c r="B632" s="10">
        <v>14</v>
      </c>
      <c r="C632" s="10">
        <v>45</v>
      </c>
      <c r="D632" s="10">
        <v>300000</v>
      </c>
      <c r="E632" s="10">
        <v>4582745.2594397301</v>
      </c>
      <c r="F632" s="10">
        <v>4582745.2594397301</v>
      </c>
      <c r="G632" s="10">
        <v>1605558.3981856499</v>
      </c>
      <c r="H632" s="10">
        <v>6480980.49880068</v>
      </c>
      <c r="I632" s="10">
        <v>1.09630301807807</v>
      </c>
    </row>
    <row r="633" spans="1:9" x14ac:dyDescent="0.25">
      <c r="A633" s="10">
        <v>632</v>
      </c>
      <c r="B633" s="10">
        <v>14</v>
      </c>
      <c r="C633" s="10">
        <v>45</v>
      </c>
      <c r="D633" s="10">
        <v>400000</v>
      </c>
      <c r="E633" s="10">
        <v>4651355.5282203397</v>
      </c>
      <c r="F633" s="10">
        <v>4651355.5282203397</v>
      </c>
      <c r="G633" s="10">
        <v>1629750.5877456099</v>
      </c>
      <c r="H633" s="10">
        <v>6578010.0714282701</v>
      </c>
      <c r="I633" s="10">
        <v>1.1293876808449399</v>
      </c>
    </row>
    <row r="634" spans="1:9" x14ac:dyDescent="0.25">
      <c r="A634" s="10">
        <v>633</v>
      </c>
      <c r="B634" s="10">
        <v>14</v>
      </c>
      <c r="C634" s="10">
        <v>45</v>
      </c>
      <c r="D634" s="10">
        <v>500000</v>
      </c>
      <c r="E634" s="10">
        <v>4719965.7970009502</v>
      </c>
      <c r="F634" s="10">
        <v>4719965.7970009502</v>
      </c>
      <c r="G634" s="10">
        <v>1653942.77730558</v>
      </c>
      <c r="H634" s="10">
        <v>6675039.6440558704</v>
      </c>
      <c r="I634" s="10">
        <v>1.1629641719822399</v>
      </c>
    </row>
    <row r="635" spans="1:9" x14ac:dyDescent="0.25">
      <c r="A635" s="10">
        <v>634</v>
      </c>
      <c r="B635" s="10">
        <v>14</v>
      </c>
      <c r="C635" s="10">
        <v>45</v>
      </c>
      <c r="D635" s="10">
        <v>750000</v>
      </c>
      <c r="E635" s="10">
        <v>4891491.4689524705</v>
      </c>
      <c r="F635" s="10">
        <v>4891491.4689524705</v>
      </c>
      <c r="G635" s="10">
        <v>1714423.2512055</v>
      </c>
      <c r="H635" s="10">
        <v>6917613.5756248701</v>
      </c>
      <c r="I635" s="10">
        <v>1.2490571489461</v>
      </c>
    </row>
    <row r="636" spans="1:9" x14ac:dyDescent="0.25">
      <c r="A636" s="10">
        <v>635</v>
      </c>
      <c r="B636" s="10">
        <v>14</v>
      </c>
      <c r="C636" s="10">
        <v>45</v>
      </c>
      <c r="D636" s="10">
        <v>1000000</v>
      </c>
      <c r="E636" s="10">
        <v>5063017.1409039898</v>
      </c>
      <c r="F636" s="10">
        <v>5063017.1409039898</v>
      </c>
      <c r="G636" s="10">
        <v>1774903.72510541</v>
      </c>
      <c r="H636" s="10">
        <v>7160187.5071938699</v>
      </c>
      <c r="I636" s="10">
        <v>1.3382240532251199</v>
      </c>
    </row>
    <row r="637" spans="1:9" x14ac:dyDescent="0.25">
      <c r="A637" s="10">
        <v>636</v>
      </c>
      <c r="B637" s="10">
        <v>14</v>
      </c>
      <c r="C637" s="10">
        <v>45</v>
      </c>
      <c r="D637" s="10">
        <v>2500000</v>
      </c>
      <c r="E637" s="10">
        <v>6092171.1726131104</v>
      </c>
      <c r="F637" s="10">
        <v>6092171.1726131104</v>
      </c>
      <c r="G637" s="10">
        <v>2137786.5685049202</v>
      </c>
      <c r="H637" s="10">
        <v>8615631.0966078695</v>
      </c>
      <c r="I637" s="10">
        <v>1.93777795251759</v>
      </c>
    </row>
    <row r="638" spans="1:9" x14ac:dyDescent="0.25">
      <c r="A638" s="10">
        <v>637</v>
      </c>
      <c r="B638" s="10">
        <v>14</v>
      </c>
      <c r="C638" s="10">
        <v>45</v>
      </c>
      <c r="D638" s="10">
        <v>5000000</v>
      </c>
      <c r="E638" s="10">
        <v>7807427.8921283204</v>
      </c>
      <c r="F638" s="10">
        <v>7807427.8921283204</v>
      </c>
      <c r="G638" s="10">
        <v>2742591.3075040798</v>
      </c>
      <c r="H638" s="10">
        <v>11041370.4122978</v>
      </c>
      <c r="I638" s="10">
        <v>3.18294863655108</v>
      </c>
    </row>
    <row r="639" spans="1:9" x14ac:dyDescent="0.25">
      <c r="A639" s="10">
        <v>638</v>
      </c>
      <c r="B639" s="10">
        <v>14</v>
      </c>
      <c r="C639" s="10">
        <v>45</v>
      </c>
      <c r="D639" s="10">
        <v>6000000</v>
      </c>
      <c r="E639" s="10">
        <v>8493530.5799343996</v>
      </c>
      <c r="F639" s="10">
        <v>8493530.5799343996</v>
      </c>
      <c r="G639" s="10">
        <v>2984513.20310375</v>
      </c>
      <c r="H639" s="10">
        <v>12011666.138573799</v>
      </c>
      <c r="I639" s="10">
        <v>3.7670868749889399</v>
      </c>
    </row>
    <row r="640" spans="1:9" x14ac:dyDescent="0.25">
      <c r="A640" s="10">
        <v>639</v>
      </c>
      <c r="B640" s="10">
        <v>14</v>
      </c>
      <c r="C640" s="10">
        <v>45</v>
      </c>
      <c r="D640" s="10">
        <v>7000000</v>
      </c>
      <c r="E640" s="10">
        <v>9179633.2677404899</v>
      </c>
      <c r="F640" s="10">
        <v>9179633.2677404806</v>
      </c>
      <c r="G640" s="10">
        <v>3226435.0987034198</v>
      </c>
      <c r="H640" s="10">
        <v>12981961.8648498</v>
      </c>
      <c r="I640" s="10">
        <v>4.4004079504693401</v>
      </c>
    </row>
    <row r="641" spans="1:9" x14ac:dyDescent="0.25">
      <c r="A641" s="10">
        <v>640</v>
      </c>
      <c r="B641" s="10">
        <v>14</v>
      </c>
      <c r="C641" s="10">
        <v>45</v>
      </c>
      <c r="D641" s="10">
        <v>8000000</v>
      </c>
      <c r="E641" s="10">
        <v>9865735.9555465691</v>
      </c>
      <c r="F641" s="10">
        <v>9865735.9555465691</v>
      </c>
      <c r="G641" s="10">
        <v>3468356.99430309</v>
      </c>
      <c r="H641" s="10">
        <v>13952257.591125799</v>
      </c>
      <c r="I641" s="10">
        <v>5.0829118629922796</v>
      </c>
    </row>
    <row r="642" spans="1:9" x14ac:dyDescent="0.25">
      <c r="A642" s="10">
        <v>641</v>
      </c>
      <c r="B642" s="10">
        <v>14</v>
      </c>
      <c r="C642" s="10">
        <v>45</v>
      </c>
      <c r="D642" s="10">
        <v>9000000</v>
      </c>
      <c r="E642" s="10">
        <v>10551838.6433526</v>
      </c>
      <c r="F642" s="10">
        <v>10551838.6433526</v>
      </c>
      <c r="G642" s="10">
        <v>3710278.8899027598</v>
      </c>
      <c r="H642" s="10">
        <v>14922553.3174018</v>
      </c>
      <c r="I642" s="10">
        <v>5.81459861255777</v>
      </c>
    </row>
    <row r="643" spans="1:9" x14ac:dyDescent="0.25">
      <c r="A643" s="10">
        <v>642</v>
      </c>
      <c r="B643" s="10">
        <v>14</v>
      </c>
      <c r="C643" s="10">
        <v>45</v>
      </c>
      <c r="D643" s="10">
        <v>10000000</v>
      </c>
      <c r="E643" s="10">
        <v>11237941.331158699</v>
      </c>
      <c r="F643" s="10">
        <v>11237941.331158699</v>
      </c>
      <c r="G643" s="10">
        <v>3952200.7855024198</v>
      </c>
      <c r="H643" s="10">
        <v>15892849.043677799</v>
      </c>
      <c r="I643" s="10">
        <v>6.5954681991657997</v>
      </c>
    </row>
    <row r="644" spans="1:9" x14ac:dyDescent="0.25">
      <c r="A644" s="10">
        <v>643</v>
      </c>
      <c r="B644" s="10">
        <v>14</v>
      </c>
      <c r="C644" s="10">
        <v>45</v>
      </c>
      <c r="D644" s="10">
        <v>15000000</v>
      </c>
      <c r="E644" s="10">
        <v>14668454.770189101</v>
      </c>
      <c r="F644" s="10">
        <v>14668454.770189101</v>
      </c>
      <c r="G644" s="10">
        <v>5161810.2635007603</v>
      </c>
      <c r="H644" s="10">
        <v>20744327.675057799</v>
      </c>
      <c r="I644" s="10">
        <v>11.2375586878441</v>
      </c>
    </row>
    <row r="645" spans="1:9" x14ac:dyDescent="0.25">
      <c r="A645" s="10">
        <v>644</v>
      </c>
      <c r="B645" s="10">
        <v>14</v>
      </c>
      <c r="C645" s="10">
        <v>45</v>
      </c>
      <c r="D645" s="10">
        <v>20000000</v>
      </c>
      <c r="E645" s="10">
        <v>18098968.2092195</v>
      </c>
      <c r="F645" s="10">
        <v>18098968.2092195</v>
      </c>
      <c r="G645" s="10">
        <v>6371419.7414990999</v>
      </c>
      <c r="H645" s="10">
        <v>25595806.306437802</v>
      </c>
      <c r="I645" s="10">
        <v>17.1092201025861</v>
      </c>
    </row>
    <row r="646" spans="1:9" x14ac:dyDescent="0.25">
      <c r="A646" s="10">
        <v>645</v>
      </c>
      <c r="B646" s="10">
        <v>14</v>
      </c>
      <c r="C646" s="10">
        <v>45</v>
      </c>
      <c r="D646" s="10">
        <v>25000000</v>
      </c>
      <c r="E646" s="10">
        <v>21529481.648249902</v>
      </c>
      <c r="F646" s="10">
        <v>21529481.648249902</v>
      </c>
      <c r="G646" s="10">
        <v>7581029.2194974404</v>
      </c>
      <c r="H646" s="10">
        <v>30447284.9378177</v>
      </c>
      <c r="I646" s="10">
        <v>24.210452443391699</v>
      </c>
    </row>
    <row r="647" spans="1:9" x14ac:dyDescent="0.25">
      <c r="A647" s="10">
        <v>646</v>
      </c>
      <c r="B647" s="10">
        <v>14</v>
      </c>
      <c r="C647" s="10">
        <v>45</v>
      </c>
      <c r="D647" s="10">
        <v>30000000</v>
      </c>
      <c r="E647" s="10">
        <v>24959995.0872804</v>
      </c>
      <c r="F647" s="10">
        <v>24959995.0872804</v>
      </c>
      <c r="G647" s="10">
        <v>8790638.6974957809</v>
      </c>
      <c r="H647" s="10">
        <v>35298763.569197699</v>
      </c>
      <c r="I647" s="10">
        <v>32.541255710260899</v>
      </c>
    </row>
    <row r="648" spans="1:9" x14ac:dyDescent="0.25">
      <c r="A648" s="10">
        <v>647</v>
      </c>
      <c r="B648" s="10">
        <v>14</v>
      </c>
      <c r="C648" s="10">
        <v>45</v>
      </c>
      <c r="D648" s="10">
        <v>35000000</v>
      </c>
      <c r="E648" s="10">
        <v>28390508.526310802</v>
      </c>
      <c r="F648" s="10">
        <v>28390508.526310802</v>
      </c>
      <c r="G648" s="10">
        <v>10000248.175494101</v>
      </c>
      <c r="H648" s="10">
        <v>40150242.200577699</v>
      </c>
      <c r="I648" s="10">
        <v>42.101629903193697</v>
      </c>
    </row>
    <row r="649" spans="1:9" x14ac:dyDescent="0.25">
      <c r="A649" s="10">
        <v>648</v>
      </c>
      <c r="B649" s="10">
        <v>14</v>
      </c>
      <c r="C649" s="10">
        <v>45</v>
      </c>
      <c r="D649" s="10">
        <v>40000000</v>
      </c>
      <c r="E649" s="10">
        <v>31821021.965341199</v>
      </c>
      <c r="F649" s="10">
        <v>31821021.965341199</v>
      </c>
      <c r="G649" s="10">
        <v>11209857.6534924</v>
      </c>
      <c r="H649" s="10">
        <v>45001720.831957698</v>
      </c>
      <c r="I649" s="10">
        <v>52.891575022190203</v>
      </c>
    </row>
    <row r="650" spans="1:9" x14ac:dyDescent="0.25">
      <c r="A650" s="10">
        <v>649</v>
      </c>
      <c r="B650" s="10">
        <v>14</v>
      </c>
      <c r="C650" s="10">
        <v>45</v>
      </c>
      <c r="D650" s="10">
        <v>50000000</v>
      </c>
      <c r="E650" s="10">
        <v>38682048.843401998</v>
      </c>
      <c r="F650" s="10">
        <v>38682048.843401998</v>
      </c>
      <c r="G650" s="10">
        <v>13629076.6094891</v>
      </c>
      <c r="H650" s="10">
        <v>54704678.094717696</v>
      </c>
      <c r="I650" s="10">
        <v>78.160178038373999</v>
      </c>
    </row>
    <row r="651" spans="1:9" x14ac:dyDescent="0.25">
      <c r="A651" s="10">
        <v>650</v>
      </c>
      <c r="B651" s="10">
        <v>14</v>
      </c>
      <c r="C651" s="10">
        <v>45</v>
      </c>
      <c r="D651" s="10">
        <v>75000000</v>
      </c>
      <c r="E651" s="10">
        <v>55834616.038554102</v>
      </c>
      <c r="F651" s="10">
        <v>55834616.038554102</v>
      </c>
      <c r="G651" s="10">
        <v>19677123.999480799</v>
      </c>
      <c r="H651" s="10">
        <v>78962071.251617596</v>
      </c>
      <c r="I651" s="10">
        <v>162.84917678494699</v>
      </c>
    </row>
    <row r="652" spans="1:9" x14ac:dyDescent="0.25">
      <c r="A652" s="10">
        <v>651</v>
      </c>
      <c r="B652" s="10">
        <v>14</v>
      </c>
      <c r="C652" s="10">
        <v>45</v>
      </c>
      <c r="D652" s="10">
        <v>100000000</v>
      </c>
      <c r="E652" s="10">
        <v>72987183.233706206</v>
      </c>
      <c r="F652" s="10">
        <v>72987183.233706206</v>
      </c>
      <c r="G652" s="10">
        <v>25725171.389472499</v>
      </c>
      <c r="H652" s="10">
        <v>103219464.408517</v>
      </c>
      <c r="I652" s="10">
        <v>278.27744868310998</v>
      </c>
    </row>
    <row r="653" spans="1:9" x14ac:dyDescent="0.25">
      <c r="A653" s="10">
        <v>652</v>
      </c>
      <c r="B653" s="10">
        <v>14</v>
      </c>
      <c r="C653" s="10">
        <v>45</v>
      </c>
      <c r="D653" s="10">
        <v>200000000</v>
      </c>
      <c r="E653" s="10">
        <v>141597452.014314</v>
      </c>
      <c r="F653" s="10">
        <v>141597452.014314</v>
      </c>
      <c r="G653" s="10">
        <v>49917360.949439198</v>
      </c>
      <c r="H653" s="10">
        <v>200249037.03611699</v>
      </c>
      <c r="I653" s="10">
        <v>1047.3832677916701</v>
      </c>
    </row>
    <row r="654" spans="1:9" x14ac:dyDescent="0.25">
      <c r="A654" s="10">
        <v>653</v>
      </c>
      <c r="B654" s="10">
        <v>14</v>
      </c>
      <c r="C654" s="10">
        <v>45</v>
      </c>
      <c r="D654" s="10">
        <v>300000000</v>
      </c>
      <c r="E654" s="10">
        <v>210207720.79492199</v>
      </c>
      <c r="F654" s="10">
        <v>210207720.79492199</v>
      </c>
      <c r="G654" s="10">
        <v>74109550.509406</v>
      </c>
      <c r="H654" s="10">
        <v>297278609.66371602</v>
      </c>
      <c r="I654" s="10">
        <v>2308.3174573256802</v>
      </c>
    </row>
    <row r="655" spans="1:9" x14ac:dyDescent="0.25">
      <c r="A655" s="10">
        <v>654</v>
      </c>
      <c r="B655" s="10">
        <v>14</v>
      </c>
      <c r="C655" s="10">
        <v>45</v>
      </c>
      <c r="D655" s="10">
        <v>350000000</v>
      </c>
      <c r="E655" s="10">
        <v>244512855.18522701</v>
      </c>
      <c r="F655" s="10">
        <v>244512855.18522701</v>
      </c>
      <c r="G655" s="10">
        <v>86205645.289389402</v>
      </c>
      <c r="H655" s="10">
        <v>345793395.977516</v>
      </c>
      <c r="I655" s="10">
        <v>3123.22019100223</v>
      </c>
    </row>
    <row r="656" spans="1:9" x14ac:dyDescent="0.25">
      <c r="A656" s="10">
        <v>655</v>
      </c>
      <c r="B656" s="10">
        <v>14</v>
      </c>
      <c r="C656" s="10">
        <v>45</v>
      </c>
      <c r="D656" s="10">
        <v>400000000</v>
      </c>
      <c r="E656" s="10">
        <v>278817989.57553101</v>
      </c>
      <c r="F656" s="10">
        <v>278817989.57553101</v>
      </c>
      <c r="G656" s="10">
        <v>98301740.069372803</v>
      </c>
      <c r="H656" s="10">
        <v>394308182.29131597</v>
      </c>
      <c r="I656" s="10">
        <v>4061.08001728514</v>
      </c>
    </row>
    <row r="657" spans="1:9" x14ac:dyDescent="0.25">
      <c r="A657" s="10">
        <v>656</v>
      </c>
      <c r="B657" s="10">
        <v>14</v>
      </c>
      <c r="C657" s="10">
        <v>45</v>
      </c>
      <c r="D657" s="10">
        <v>500000000</v>
      </c>
      <c r="E657" s="10">
        <v>347428258.356139</v>
      </c>
      <c r="F657" s="10">
        <v>347428258.356139</v>
      </c>
      <c r="G657" s="10">
        <v>122493929.62933899</v>
      </c>
      <c r="H657" s="10">
        <v>491337754.91891599</v>
      </c>
      <c r="I657" s="10">
        <v>6305.6709476700598</v>
      </c>
    </row>
    <row r="658" spans="1:9" x14ac:dyDescent="0.25">
      <c r="A658" s="10">
        <v>657</v>
      </c>
      <c r="B658" s="10">
        <v>14</v>
      </c>
      <c r="C658" s="10">
        <v>45</v>
      </c>
      <c r="D658" s="10">
        <v>750000000</v>
      </c>
      <c r="E658" s="10">
        <v>518953930.30765998</v>
      </c>
      <c r="F658" s="10">
        <v>518953930.30765998</v>
      </c>
      <c r="G658" s="10">
        <v>182974403.52925599</v>
      </c>
      <c r="H658" s="10">
        <v>733911686.48791504</v>
      </c>
      <c r="I658" s="10">
        <v>14068.897394243601</v>
      </c>
    </row>
    <row r="659" spans="1:9" x14ac:dyDescent="0.25">
      <c r="A659" s="10">
        <v>658</v>
      </c>
      <c r="B659" s="10">
        <v>14</v>
      </c>
      <c r="C659" s="10">
        <v>45</v>
      </c>
      <c r="D659" s="10">
        <v>1000000000</v>
      </c>
      <c r="E659" s="10">
        <v>690479602.25918102</v>
      </c>
      <c r="F659" s="10">
        <v>690479602.25918102</v>
      </c>
      <c r="G659" s="10">
        <v>243454877.42917299</v>
      </c>
      <c r="H659" s="10">
        <v>976485618.05691397</v>
      </c>
      <c r="I659" s="10">
        <v>24906.0511559763</v>
      </c>
    </row>
    <row r="660" spans="1:9" x14ac:dyDescent="0.25">
      <c r="A660" s="10">
        <v>659</v>
      </c>
      <c r="B660" s="10">
        <v>15</v>
      </c>
      <c r="C660" s="10">
        <v>45</v>
      </c>
      <c r="D660" s="10">
        <v>-1000000</v>
      </c>
      <c r="E660" s="10">
        <v>3674312.9892134299</v>
      </c>
      <c r="F660" s="10">
        <v>3674312.9892134299</v>
      </c>
      <c r="G660" s="10">
        <v>1381281.0950933699</v>
      </c>
      <c r="H660" s="10">
        <v>5196263.2617492601</v>
      </c>
      <c r="I660" s="10">
        <v>0.71095129933899803</v>
      </c>
    </row>
    <row r="661" spans="1:9" x14ac:dyDescent="0.25">
      <c r="A661" s="10">
        <v>660</v>
      </c>
      <c r="B661" s="10">
        <v>15</v>
      </c>
      <c r="C661" s="10">
        <v>45</v>
      </c>
      <c r="D661" s="10">
        <v>-750000</v>
      </c>
      <c r="E661" s="10">
        <v>3845066.1646864899</v>
      </c>
      <c r="F661" s="10">
        <v>3845066.1646864899</v>
      </c>
      <c r="G661" s="10">
        <v>1445985.8563689999</v>
      </c>
      <c r="H661" s="10">
        <v>5437744.7183215301</v>
      </c>
      <c r="I661" s="10">
        <v>0.77860232070594804</v>
      </c>
    </row>
    <row r="662" spans="1:9" x14ac:dyDescent="0.25">
      <c r="A662" s="10">
        <v>661</v>
      </c>
      <c r="B662" s="10">
        <v>15</v>
      </c>
      <c r="C662" s="10">
        <v>45</v>
      </c>
      <c r="D662" s="10">
        <v>-500000</v>
      </c>
      <c r="E662" s="10">
        <v>4015819.3401595401</v>
      </c>
      <c r="F662" s="10">
        <v>4015819.3401595401</v>
      </c>
      <c r="G662" s="10">
        <v>1510690.6176446299</v>
      </c>
      <c r="H662" s="10">
        <v>5679226.1748938002</v>
      </c>
      <c r="I662" s="10">
        <v>0.84932744460509901</v>
      </c>
    </row>
    <row r="663" spans="1:9" x14ac:dyDescent="0.25">
      <c r="A663" s="10">
        <v>662</v>
      </c>
      <c r="B663" s="10">
        <v>15</v>
      </c>
      <c r="C663" s="10">
        <v>45</v>
      </c>
      <c r="D663" s="10">
        <v>-400000</v>
      </c>
      <c r="E663" s="10">
        <v>4084120.6103487602</v>
      </c>
      <c r="F663" s="10">
        <v>4084120.6103487602</v>
      </c>
      <c r="G663" s="10">
        <v>1536572.52215488</v>
      </c>
      <c r="H663" s="10">
        <v>5775818.7575227004</v>
      </c>
      <c r="I663" s="10">
        <v>0.87847824287377496</v>
      </c>
    </row>
    <row r="664" spans="1:9" x14ac:dyDescent="0.25">
      <c r="A664" s="10">
        <v>663</v>
      </c>
      <c r="B664" s="10">
        <v>15</v>
      </c>
      <c r="C664" s="10">
        <v>45</v>
      </c>
      <c r="D664" s="10">
        <v>-300000</v>
      </c>
      <c r="E664" s="10">
        <v>4152421.88053799</v>
      </c>
      <c r="F664" s="10">
        <v>4152421.8805379798</v>
      </c>
      <c r="G664" s="10">
        <v>1562454.4266651301</v>
      </c>
      <c r="H664" s="10">
        <v>5872411.3401516099</v>
      </c>
      <c r="I664" s="10">
        <v>0.90812089754760295</v>
      </c>
    </row>
    <row r="665" spans="1:9" x14ac:dyDescent="0.25">
      <c r="A665" s="10">
        <v>664</v>
      </c>
      <c r="B665" s="10">
        <v>15</v>
      </c>
      <c r="C665" s="10">
        <v>45</v>
      </c>
      <c r="D665" s="10">
        <v>-200000</v>
      </c>
      <c r="E665" s="10">
        <v>4220723.1507272096</v>
      </c>
      <c r="F665" s="10">
        <v>4220723.1507272096</v>
      </c>
      <c r="G665" s="10">
        <v>1588336.3311753799</v>
      </c>
      <c r="H665" s="10">
        <v>5969003.9227805203</v>
      </c>
      <c r="I665" s="10">
        <v>0.93825540862658297</v>
      </c>
    </row>
    <row r="666" spans="1:9" x14ac:dyDescent="0.25">
      <c r="A666" s="10">
        <v>665</v>
      </c>
      <c r="B666" s="10">
        <v>15</v>
      </c>
      <c r="C666" s="10">
        <v>45</v>
      </c>
      <c r="D666" s="10">
        <v>-100000</v>
      </c>
      <c r="E666" s="10">
        <v>4289024.4209164297</v>
      </c>
      <c r="F666" s="10">
        <v>4289024.4209164297</v>
      </c>
      <c r="G666" s="10">
        <v>1614218.23568563</v>
      </c>
      <c r="H666" s="10">
        <v>6065596.5054094298</v>
      </c>
      <c r="I666" s="10">
        <v>0.96888177611071502</v>
      </c>
    </row>
    <row r="667" spans="1:9" x14ac:dyDescent="0.25">
      <c r="A667" s="10">
        <v>666</v>
      </c>
      <c r="B667" s="10">
        <v>15</v>
      </c>
      <c r="C667" s="10">
        <v>45</v>
      </c>
      <c r="D667" s="10">
        <v>-50000</v>
      </c>
      <c r="E667" s="10">
        <v>4323175.0560110398</v>
      </c>
      <c r="F667" s="10">
        <v>4323175.0560110398</v>
      </c>
      <c r="G667" s="10">
        <v>1627159.18794076</v>
      </c>
      <c r="H667" s="10">
        <v>6113892.7967238799</v>
      </c>
      <c r="I667" s="10">
        <v>0.98437940600471296</v>
      </c>
    </row>
    <row r="668" spans="1:9" x14ac:dyDescent="0.25">
      <c r="A668" s="10">
        <v>667</v>
      </c>
      <c r="B668" s="10">
        <v>15</v>
      </c>
      <c r="C668" s="10">
        <v>45</v>
      </c>
      <c r="D668" s="10">
        <v>-10000</v>
      </c>
      <c r="E668" s="10">
        <v>4350495.5640867297</v>
      </c>
      <c r="F668" s="10">
        <v>4350495.5640867297</v>
      </c>
      <c r="G668" s="10">
        <v>1637511.9497448599</v>
      </c>
      <c r="H668" s="10">
        <v>6152529.8297754396</v>
      </c>
      <c r="I668" s="10">
        <v>0.99686604407283896</v>
      </c>
    </row>
    <row r="669" spans="1:9" x14ac:dyDescent="0.25">
      <c r="A669" s="10">
        <v>668</v>
      </c>
      <c r="B669" s="10">
        <v>15</v>
      </c>
      <c r="C669" s="10">
        <v>45</v>
      </c>
      <c r="D669" s="10">
        <v>-1000</v>
      </c>
      <c r="E669" s="10">
        <v>4356642.6784037603</v>
      </c>
      <c r="F669" s="10">
        <v>4356642.6784037603</v>
      </c>
      <c r="G669" s="10">
        <v>1639841.32115078</v>
      </c>
      <c r="H669" s="10">
        <v>6161223.1622120403</v>
      </c>
      <c r="I669" s="10">
        <v>0.99968638307190105</v>
      </c>
    </row>
    <row r="670" spans="1:9" x14ac:dyDescent="0.25">
      <c r="A670" s="10">
        <v>669</v>
      </c>
      <c r="B670" s="10">
        <v>15</v>
      </c>
      <c r="C670" s="10">
        <v>45</v>
      </c>
      <c r="D670" s="10">
        <v>-500</v>
      </c>
      <c r="E670" s="10">
        <v>4356984.1847547004</v>
      </c>
      <c r="F670" s="10">
        <v>4356984.1847547004</v>
      </c>
      <c r="G670" s="10">
        <v>1639970.7306733399</v>
      </c>
      <c r="H670" s="10">
        <v>6161706.1251251902</v>
      </c>
      <c r="I670" s="10">
        <v>0.99984318538774497</v>
      </c>
    </row>
    <row r="671" spans="1:9" x14ac:dyDescent="0.25">
      <c r="A671" s="10">
        <v>670</v>
      </c>
      <c r="B671" s="10">
        <v>15</v>
      </c>
      <c r="C671" s="10">
        <v>45</v>
      </c>
      <c r="D671" s="10">
        <v>-100</v>
      </c>
      <c r="E671" s="10">
        <v>4357257.3898354601</v>
      </c>
      <c r="F671" s="10">
        <v>4357257.3898354601</v>
      </c>
      <c r="G671" s="10">
        <v>1640074.25829138</v>
      </c>
      <c r="H671" s="10">
        <v>6162092.4954557</v>
      </c>
      <c r="I671" s="10">
        <v>0.99996863609383602</v>
      </c>
    </row>
    <row r="672" spans="1:9" x14ac:dyDescent="0.25">
      <c r="A672" s="10">
        <v>671</v>
      </c>
      <c r="B672" s="10">
        <v>15</v>
      </c>
      <c r="C672" s="10">
        <v>45</v>
      </c>
      <c r="D672" s="10">
        <v>100</v>
      </c>
      <c r="E672" s="10">
        <v>4357393.9923758404</v>
      </c>
      <c r="F672" s="10">
        <v>4357393.9923758404</v>
      </c>
      <c r="G672" s="10">
        <v>1640126.0221003999</v>
      </c>
      <c r="H672" s="10">
        <v>6162285.68062096</v>
      </c>
      <c r="I672" s="10">
        <v>1.0000313643980101</v>
      </c>
    </row>
    <row r="673" spans="1:9" x14ac:dyDescent="0.25">
      <c r="A673" s="10">
        <v>672</v>
      </c>
      <c r="B673" s="10">
        <v>15</v>
      </c>
      <c r="C673" s="10">
        <v>45</v>
      </c>
      <c r="D673" s="10">
        <v>500</v>
      </c>
      <c r="E673" s="10">
        <v>4357667.1974566001</v>
      </c>
      <c r="F673" s="10">
        <v>4357667.1974566001</v>
      </c>
      <c r="G673" s="10">
        <v>1640229.54971844</v>
      </c>
      <c r="H673" s="10">
        <v>6162672.0509514799</v>
      </c>
      <c r="I673" s="10">
        <v>1.00015682690866</v>
      </c>
    </row>
    <row r="674" spans="1:9" x14ac:dyDescent="0.25">
      <c r="A674" s="10">
        <v>673</v>
      </c>
      <c r="B674" s="10">
        <v>15</v>
      </c>
      <c r="C674" s="10">
        <v>45</v>
      </c>
      <c r="D674" s="10">
        <v>1000</v>
      </c>
      <c r="E674" s="10">
        <v>4358008.7038075402</v>
      </c>
      <c r="F674" s="10">
        <v>4358008.7038075402</v>
      </c>
      <c r="G674" s="10">
        <v>1640358.95924099</v>
      </c>
      <c r="H674" s="10">
        <v>6163155.0138646197</v>
      </c>
      <c r="I674" s="10">
        <v>1.00031366611373</v>
      </c>
    </row>
    <row r="675" spans="1:9" x14ac:dyDescent="0.25">
      <c r="A675" s="10">
        <v>674</v>
      </c>
      <c r="B675" s="10">
        <v>15</v>
      </c>
      <c r="C675" s="10">
        <v>45</v>
      </c>
      <c r="D675" s="10">
        <v>10000</v>
      </c>
      <c r="E675" s="10">
        <v>4364155.81812457</v>
      </c>
      <c r="F675" s="10">
        <v>4364155.81812457</v>
      </c>
      <c r="G675" s="10">
        <v>1642688.33064691</v>
      </c>
      <c r="H675" s="10">
        <v>6171848.3463012204</v>
      </c>
      <c r="I675" s="10">
        <v>1.00313887449121</v>
      </c>
    </row>
    <row r="676" spans="1:9" x14ac:dyDescent="0.25">
      <c r="A676" s="10">
        <v>675</v>
      </c>
      <c r="B676" s="10">
        <v>15</v>
      </c>
      <c r="C676" s="10">
        <v>45</v>
      </c>
      <c r="D676" s="10">
        <v>50000</v>
      </c>
      <c r="E676" s="10">
        <v>4391476.3262002598</v>
      </c>
      <c r="F676" s="10">
        <v>4391476.3262002598</v>
      </c>
      <c r="G676" s="10">
        <v>1653041.0924510099</v>
      </c>
      <c r="H676" s="10">
        <v>6210485.3793527903</v>
      </c>
      <c r="I676" s="10">
        <v>1.0157435580965699</v>
      </c>
    </row>
    <row r="677" spans="1:9" x14ac:dyDescent="0.25">
      <c r="A677" s="10">
        <v>676</v>
      </c>
      <c r="B677" s="10">
        <v>15</v>
      </c>
      <c r="C677" s="10">
        <v>45</v>
      </c>
      <c r="D677" s="10">
        <v>100000</v>
      </c>
      <c r="E677" s="10">
        <v>4425626.9612948699</v>
      </c>
      <c r="F677" s="10">
        <v>4425626.9612948699</v>
      </c>
      <c r="G677" s="10">
        <v>1665982.0447061399</v>
      </c>
      <c r="H677" s="10">
        <v>6258781.6706672404</v>
      </c>
      <c r="I677" s="10">
        <v>1.0316100802944299</v>
      </c>
    </row>
    <row r="678" spans="1:9" x14ac:dyDescent="0.25">
      <c r="A678" s="10">
        <v>677</v>
      </c>
      <c r="B678" s="10">
        <v>15</v>
      </c>
      <c r="C678" s="10">
        <v>45</v>
      </c>
      <c r="D678" s="10">
        <v>200000</v>
      </c>
      <c r="E678" s="10">
        <v>4493928.23148409</v>
      </c>
      <c r="F678" s="10">
        <v>4493928.23148409</v>
      </c>
      <c r="G678" s="10">
        <v>1691863.94921639</v>
      </c>
      <c r="H678" s="10">
        <v>6355374.2532961499</v>
      </c>
      <c r="I678" s="10">
        <v>1.06371201699402</v>
      </c>
    </row>
    <row r="679" spans="1:9" x14ac:dyDescent="0.25">
      <c r="A679" s="10">
        <v>678</v>
      </c>
      <c r="B679" s="10">
        <v>15</v>
      </c>
      <c r="C679" s="10">
        <v>45</v>
      </c>
      <c r="D679" s="10">
        <v>300000</v>
      </c>
      <c r="E679" s="10">
        <v>4562229.5016733203</v>
      </c>
      <c r="F679" s="10">
        <v>4562229.5016733203</v>
      </c>
      <c r="G679" s="10">
        <v>1717745.8537266401</v>
      </c>
      <c r="H679" s="10">
        <v>6451966.8359250501</v>
      </c>
      <c r="I679" s="10">
        <v>1.0963058100987599</v>
      </c>
    </row>
    <row r="680" spans="1:9" x14ac:dyDescent="0.25">
      <c r="A680" s="10">
        <v>679</v>
      </c>
      <c r="B680" s="10">
        <v>15</v>
      </c>
      <c r="C680" s="10">
        <v>45</v>
      </c>
      <c r="D680" s="10">
        <v>400000</v>
      </c>
      <c r="E680" s="10">
        <v>4630530.7718625404</v>
      </c>
      <c r="F680" s="10">
        <v>4630530.7718625404</v>
      </c>
      <c r="G680" s="10">
        <v>1743627.7582369</v>
      </c>
      <c r="H680" s="10">
        <v>6548559.4185539596</v>
      </c>
      <c r="I680" s="10">
        <v>1.1293914596086501</v>
      </c>
    </row>
    <row r="681" spans="1:9" x14ac:dyDescent="0.25">
      <c r="A681" s="10">
        <v>680</v>
      </c>
      <c r="B681" s="10">
        <v>15</v>
      </c>
      <c r="C681" s="10">
        <v>45</v>
      </c>
      <c r="D681" s="10">
        <v>500000</v>
      </c>
      <c r="E681" s="10">
        <v>4698832.0420517595</v>
      </c>
      <c r="F681" s="10">
        <v>4698832.0420517595</v>
      </c>
      <c r="G681" s="10">
        <v>1769509.6627471501</v>
      </c>
      <c r="H681" s="10">
        <v>6645152.00118287</v>
      </c>
      <c r="I681" s="10">
        <v>1.1629689655236899</v>
      </c>
    </row>
    <row r="682" spans="1:9" x14ac:dyDescent="0.25">
      <c r="A682" s="10">
        <v>681</v>
      </c>
      <c r="B682" s="10">
        <v>15</v>
      </c>
      <c r="C682" s="10">
        <v>45</v>
      </c>
      <c r="D682" s="10">
        <v>750000</v>
      </c>
      <c r="E682" s="10">
        <v>4869585.21752482</v>
      </c>
      <c r="F682" s="10">
        <v>4869585.21752482</v>
      </c>
      <c r="G682" s="10">
        <v>1834214.42402278</v>
      </c>
      <c r="H682" s="10">
        <v>6886633.4577551298</v>
      </c>
      <c r="I682" s="10">
        <v>1.2490646020838401</v>
      </c>
    </row>
    <row r="683" spans="1:9" x14ac:dyDescent="0.25">
      <c r="A683" s="10">
        <v>682</v>
      </c>
      <c r="B683" s="10">
        <v>15</v>
      </c>
      <c r="C683" s="10">
        <v>45</v>
      </c>
      <c r="D683" s="10">
        <v>1000000</v>
      </c>
      <c r="E683" s="10">
        <v>5040338.3929978702</v>
      </c>
      <c r="F683" s="10">
        <v>5040338.3929978702</v>
      </c>
      <c r="G683" s="10">
        <v>1898919.18529841</v>
      </c>
      <c r="H683" s="10">
        <v>7128114.9143273998</v>
      </c>
      <c r="I683" s="10">
        <v>1.3382343411761899</v>
      </c>
    </row>
    <row r="684" spans="1:9" x14ac:dyDescent="0.25">
      <c r="A684" s="10">
        <v>683</v>
      </c>
      <c r="B684" s="10">
        <v>15</v>
      </c>
      <c r="C684" s="10">
        <v>45</v>
      </c>
      <c r="D684" s="10">
        <v>2500000</v>
      </c>
      <c r="E684" s="10">
        <v>6064857.4458362004</v>
      </c>
      <c r="F684" s="10">
        <v>6064857.4458362004</v>
      </c>
      <c r="G684" s="10">
        <v>2287147.7529521901</v>
      </c>
      <c r="H684" s="10">
        <v>8577003.6537609994</v>
      </c>
      <c r="I684" s="10">
        <v>1.9378089289064899</v>
      </c>
    </row>
    <row r="685" spans="1:9" x14ac:dyDescent="0.25">
      <c r="A685" s="10">
        <v>684</v>
      </c>
      <c r="B685" s="10">
        <v>15</v>
      </c>
      <c r="C685" s="10">
        <v>45</v>
      </c>
      <c r="D685" s="10">
        <v>5000000</v>
      </c>
      <c r="E685" s="10">
        <v>7772389.20056675</v>
      </c>
      <c r="F685" s="10">
        <v>7772389.20056675</v>
      </c>
      <c r="G685" s="10">
        <v>2934195.3657084899</v>
      </c>
      <c r="H685" s="10">
        <v>10991818.219483601</v>
      </c>
      <c r="I685" s="10">
        <v>3.1830281110329599</v>
      </c>
    </row>
    <row r="686" spans="1:9" x14ac:dyDescent="0.25">
      <c r="A686" s="10">
        <v>685</v>
      </c>
      <c r="B686" s="10">
        <v>15</v>
      </c>
      <c r="C686" s="10">
        <v>45</v>
      </c>
      <c r="D686" s="10">
        <v>6000000</v>
      </c>
      <c r="E686" s="10">
        <v>8455401.9024589695</v>
      </c>
      <c r="F686" s="10">
        <v>8455401.9024589602</v>
      </c>
      <c r="G686" s="10">
        <v>3193014.4108110098</v>
      </c>
      <c r="H686" s="10">
        <v>11957744.0457727</v>
      </c>
      <c r="I686" s="10">
        <v>3.7671906547851499</v>
      </c>
    </row>
    <row r="687" spans="1:9" x14ac:dyDescent="0.25">
      <c r="A687" s="10">
        <v>686</v>
      </c>
      <c r="B687" s="10">
        <v>15</v>
      </c>
      <c r="C687" s="10">
        <v>45</v>
      </c>
      <c r="D687" s="10">
        <v>7000000</v>
      </c>
      <c r="E687" s="10">
        <v>9138414.6043511909</v>
      </c>
      <c r="F687" s="10">
        <v>9138414.6043511797</v>
      </c>
      <c r="G687" s="10">
        <v>3451833.4559135302</v>
      </c>
      <c r="H687" s="10">
        <v>12923669.8720618</v>
      </c>
      <c r="I687" s="10">
        <v>4.4005388390525297</v>
      </c>
    </row>
    <row r="688" spans="1:9" x14ac:dyDescent="0.25">
      <c r="A688" s="10">
        <v>687</v>
      </c>
      <c r="B688" s="10">
        <v>15</v>
      </c>
      <c r="C688" s="10">
        <v>45</v>
      </c>
      <c r="D688" s="10">
        <v>8000000</v>
      </c>
      <c r="E688" s="10">
        <v>9821427.3062434103</v>
      </c>
      <c r="F688" s="10">
        <v>9821427.3062434103</v>
      </c>
      <c r="G688" s="10">
        <v>3710652.5010160501</v>
      </c>
      <c r="H688" s="10">
        <v>13889595.6983508</v>
      </c>
      <c r="I688" s="10">
        <v>5.08307266383511</v>
      </c>
    </row>
    <row r="689" spans="1:9" x14ac:dyDescent="0.25">
      <c r="A689" s="10">
        <v>688</v>
      </c>
      <c r="B689" s="10">
        <v>15</v>
      </c>
      <c r="C689" s="10">
        <v>45</v>
      </c>
      <c r="D689" s="10">
        <v>9000000</v>
      </c>
      <c r="E689" s="10">
        <v>10504440.0081356</v>
      </c>
      <c r="F689" s="10">
        <v>10504440.0081356</v>
      </c>
      <c r="G689" s="10">
        <v>3969471.54611857</v>
      </c>
      <c r="H689" s="10">
        <v>14855521.524639901</v>
      </c>
      <c r="I689" s="10">
        <v>5.8147921291328899</v>
      </c>
    </row>
    <row r="690" spans="1:9" x14ac:dyDescent="0.25">
      <c r="A690" s="10">
        <v>689</v>
      </c>
      <c r="B690" s="10">
        <v>15</v>
      </c>
      <c r="C690" s="10">
        <v>45</v>
      </c>
      <c r="D690" s="10">
        <v>10000000</v>
      </c>
      <c r="E690" s="10">
        <v>11187452.710027801</v>
      </c>
      <c r="F690" s="10">
        <v>11187452.710027801</v>
      </c>
      <c r="G690" s="10">
        <v>4228290.5912210904</v>
      </c>
      <c r="H690" s="10">
        <v>15821447.350928999</v>
      </c>
      <c r="I690" s="10">
        <v>6.5956972349458596</v>
      </c>
    </row>
    <row r="691" spans="1:9" x14ac:dyDescent="0.25">
      <c r="A691" s="10">
        <v>690</v>
      </c>
      <c r="B691" s="10">
        <v>15</v>
      </c>
      <c r="C691" s="10">
        <v>45</v>
      </c>
      <c r="D691" s="10">
        <v>15000000</v>
      </c>
      <c r="E691" s="10">
        <v>14602516.2194889</v>
      </c>
      <c r="F691" s="10">
        <v>14602516.2194889</v>
      </c>
      <c r="G691" s="10">
        <v>5522385.8167337002</v>
      </c>
      <c r="H691" s="10">
        <v>20651076.482374299</v>
      </c>
      <c r="I691" s="10">
        <v>11.2380073717387</v>
      </c>
    </row>
    <row r="692" spans="1:9" x14ac:dyDescent="0.25">
      <c r="A692" s="10">
        <v>691</v>
      </c>
      <c r="B692" s="10">
        <v>15</v>
      </c>
      <c r="C692" s="10">
        <v>45</v>
      </c>
      <c r="D692" s="10">
        <v>20000000</v>
      </c>
      <c r="E692" s="10">
        <v>18017579.728950001</v>
      </c>
      <c r="F692" s="10">
        <v>18017579.728950001</v>
      </c>
      <c r="G692" s="10">
        <v>6816481.0422462998</v>
      </c>
      <c r="H692" s="10">
        <v>25480705.6138197</v>
      </c>
      <c r="I692" s="10">
        <v>17.1099585214114</v>
      </c>
    </row>
    <row r="693" spans="1:9" x14ac:dyDescent="0.25">
      <c r="A693" s="10">
        <v>692</v>
      </c>
      <c r="B693" s="10">
        <v>15</v>
      </c>
      <c r="C693" s="10">
        <v>45</v>
      </c>
      <c r="D693" s="10">
        <v>25000000</v>
      </c>
      <c r="E693" s="10">
        <v>21432643.238411099</v>
      </c>
      <c r="F693" s="10">
        <v>21432643.238411099</v>
      </c>
      <c r="G693" s="10">
        <v>8110576.2677589003</v>
      </c>
      <c r="H693" s="10">
        <v>30310334.745265</v>
      </c>
      <c r="I693" s="10">
        <v>24.211550683964099</v>
      </c>
    </row>
    <row r="694" spans="1:9" x14ac:dyDescent="0.25">
      <c r="A694" s="10">
        <v>693</v>
      </c>
      <c r="B694" s="10">
        <v>15</v>
      </c>
      <c r="C694" s="10">
        <v>45</v>
      </c>
      <c r="D694" s="10">
        <v>30000000</v>
      </c>
      <c r="E694" s="10">
        <v>24847706.7478722</v>
      </c>
      <c r="F694" s="10">
        <v>24847706.7478722</v>
      </c>
      <c r="G694" s="10">
        <v>9404671.4932715092</v>
      </c>
      <c r="H694" s="10">
        <v>35139963.876710303</v>
      </c>
      <c r="I694" s="10">
        <v>32.5427838593967</v>
      </c>
    </row>
    <row r="695" spans="1:9" x14ac:dyDescent="0.25">
      <c r="A695" s="10">
        <v>694</v>
      </c>
      <c r="B695" s="10">
        <v>15</v>
      </c>
      <c r="C695" s="10">
        <v>45</v>
      </c>
      <c r="D695" s="10">
        <v>35000000</v>
      </c>
      <c r="E695" s="10">
        <v>28262770.257333301</v>
      </c>
      <c r="F695" s="10">
        <v>28262770.257333301</v>
      </c>
      <c r="G695" s="10">
        <v>10698766.718784099</v>
      </c>
      <c r="H695" s="10">
        <v>39969593.008155704</v>
      </c>
      <c r="I695" s="10">
        <v>42.103658047709303</v>
      </c>
    </row>
    <row r="696" spans="1:9" x14ac:dyDescent="0.25">
      <c r="A696" s="10">
        <v>695</v>
      </c>
      <c r="B696" s="10">
        <v>15</v>
      </c>
      <c r="C696" s="10">
        <v>45</v>
      </c>
      <c r="D696" s="10">
        <v>40000000</v>
      </c>
      <c r="E696" s="10">
        <v>31677833.766794398</v>
      </c>
      <c r="F696" s="10">
        <v>31677833.766794398</v>
      </c>
      <c r="G696" s="10">
        <v>11992861.944296701</v>
      </c>
      <c r="H696" s="10">
        <v>44799222.139601</v>
      </c>
      <c r="I696" s="10">
        <v>52.894173248901801</v>
      </c>
    </row>
    <row r="697" spans="1:9" x14ac:dyDescent="0.25">
      <c r="A697" s="10">
        <v>696</v>
      </c>
      <c r="B697" s="10">
        <v>15</v>
      </c>
      <c r="C697" s="10">
        <v>45</v>
      </c>
      <c r="D697" s="10">
        <v>50000000</v>
      </c>
      <c r="E697" s="10">
        <v>38507960.785716601</v>
      </c>
      <c r="F697" s="10">
        <v>38507960.785716601</v>
      </c>
      <c r="G697" s="10">
        <v>14581052.3953219</v>
      </c>
      <c r="H697" s="10">
        <v>54458480.402491704</v>
      </c>
      <c r="I697" s="10">
        <v>78.164126689926604</v>
      </c>
    </row>
    <row r="698" spans="1:9" x14ac:dyDescent="0.25">
      <c r="A698" s="10">
        <v>697</v>
      </c>
      <c r="B698" s="10">
        <v>15</v>
      </c>
      <c r="C698" s="10">
        <v>45</v>
      </c>
      <c r="D698" s="10">
        <v>75000000</v>
      </c>
      <c r="E698" s="10">
        <v>55583278.333022103</v>
      </c>
      <c r="F698" s="10">
        <v>55583278.333022103</v>
      </c>
      <c r="G698" s="10">
        <v>21051528.522884902</v>
      </c>
      <c r="H698" s="10">
        <v>78606626.0597184</v>
      </c>
      <c r="I698" s="10">
        <v>162.85772801788701</v>
      </c>
    </row>
    <row r="699" spans="1:9" x14ac:dyDescent="0.25">
      <c r="A699" s="10">
        <v>698</v>
      </c>
      <c r="B699" s="10">
        <v>15</v>
      </c>
      <c r="C699" s="10">
        <v>45</v>
      </c>
      <c r="D699" s="10">
        <v>100000000</v>
      </c>
      <c r="E699" s="10">
        <v>72658595.880327493</v>
      </c>
      <c r="F699" s="10">
        <v>72658595.880327493</v>
      </c>
      <c r="G699" s="10">
        <v>27522004.650447901</v>
      </c>
      <c r="H699" s="10">
        <v>102754771.71694501</v>
      </c>
      <c r="I699" s="10">
        <v>278.29235466784598</v>
      </c>
    </row>
    <row r="700" spans="1:9" x14ac:dyDescent="0.25">
      <c r="A700" s="10">
        <v>699</v>
      </c>
      <c r="B700" s="10">
        <v>15</v>
      </c>
      <c r="C700" s="10">
        <v>45</v>
      </c>
      <c r="D700" s="10">
        <v>200000000</v>
      </c>
      <c r="E700" s="10">
        <v>140959866.06954899</v>
      </c>
      <c r="F700" s="10">
        <v>140959866.06954899</v>
      </c>
      <c r="G700" s="10">
        <v>53403909.160700001</v>
      </c>
      <c r="H700" s="10">
        <v>199347354.345851</v>
      </c>
      <c r="I700" s="10">
        <v>1047.4411144876599</v>
      </c>
    </row>
    <row r="701" spans="1:9" x14ac:dyDescent="0.25">
      <c r="A701" s="10">
        <v>700</v>
      </c>
      <c r="B701" s="10">
        <v>15</v>
      </c>
      <c r="C701" s="10">
        <v>45</v>
      </c>
      <c r="D701" s="10">
        <v>300000000</v>
      </c>
      <c r="E701" s="10">
        <v>209261136.258771</v>
      </c>
      <c r="F701" s="10">
        <v>209261136.258771</v>
      </c>
      <c r="G701" s="10">
        <v>79285813.670952097</v>
      </c>
      <c r="H701" s="10">
        <v>295939936.97475803</v>
      </c>
      <c r="I701" s="10">
        <v>2308.4462794594501</v>
      </c>
    </row>
    <row r="702" spans="1:9" x14ac:dyDescent="0.25">
      <c r="A702" s="10">
        <v>701</v>
      </c>
      <c r="B702" s="10">
        <v>15</v>
      </c>
      <c r="C702" s="10">
        <v>45</v>
      </c>
      <c r="D702" s="10">
        <v>350000000</v>
      </c>
      <c r="E702" s="10">
        <v>243411771.35338199</v>
      </c>
      <c r="F702" s="10">
        <v>243411771.35338199</v>
      </c>
      <c r="G702" s="10">
        <v>92226765.926078096</v>
      </c>
      <c r="H702" s="10">
        <v>344236228.28921199</v>
      </c>
      <c r="I702" s="10">
        <v>3123.3950138773398</v>
      </c>
    </row>
    <row r="703" spans="1:9" x14ac:dyDescent="0.25">
      <c r="A703" s="10">
        <v>702</v>
      </c>
      <c r="B703" s="10">
        <v>15</v>
      </c>
      <c r="C703" s="10">
        <v>45</v>
      </c>
      <c r="D703" s="10">
        <v>400000000</v>
      </c>
      <c r="E703" s="10">
        <v>277562406.44799298</v>
      </c>
      <c r="F703" s="10">
        <v>277562406.44799298</v>
      </c>
      <c r="G703" s="10">
        <v>105167718.18120401</v>
      </c>
      <c r="H703" s="10">
        <v>392532519.60366499</v>
      </c>
      <c r="I703" s="10">
        <v>4061.3078495832201</v>
      </c>
    </row>
    <row r="704" spans="1:9" x14ac:dyDescent="0.25">
      <c r="A704" s="10">
        <v>703</v>
      </c>
      <c r="B704" s="10">
        <v>15</v>
      </c>
      <c r="C704" s="10">
        <v>45</v>
      </c>
      <c r="D704" s="10">
        <v>500000000</v>
      </c>
      <c r="E704" s="10">
        <v>345863676.63721502</v>
      </c>
      <c r="F704" s="10">
        <v>345863676.63721502</v>
      </c>
      <c r="G704" s="10">
        <v>131049622.691456</v>
      </c>
      <c r="H704" s="10">
        <v>489125102.23257202</v>
      </c>
      <c r="I704" s="10">
        <v>6306.0258248589598</v>
      </c>
    </row>
    <row r="705" spans="1:9" x14ac:dyDescent="0.25">
      <c r="A705" s="10">
        <v>704</v>
      </c>
      <c r="B705" s="10">
        <v>15</v>
      </c>
      <c r="C705" s="10">
        <v>45</v>
      </c>
      <c r="D705" s="10">
        <v>750000000</v>
      </c>
      <c r="E705" s="10">
        <v>516616852.11027002</v>
      </c>
      <c r="F705" s="10">
        <v>516616852.11027002</v>
      </c>
      <c r="G705" s="10">
        <v>195754383.96708599</v>
      </c>
      <c r="H705" s="10">
        <v>730606558.80483902</v>
      </c>
      <c r="I705" s="10">
        <v>14069.692535588099</v>
      </c>
    </row>
    <row r="706" spans="1:9" x14ac:dyDescent="0.25">
      <c r="A706" s="10">
        <v>705</v>
      </c>
      <c r="B706" s="10">
        <v>15</v>
      </c>
      <c r="C706" s="10">
        <v>45</v>
      </c>
      <c r="D706" s="10">
        <v>1000000000</v>
      </c>
      <c r="E706" s="10">
        <v>687370027.58332503</v>
      </c>
      <c r="F706" s="10">
        <v>687370027.58332396</v>
      </c>
      <c r="G706" s="10">
        <v>260459145.24271601</v>
      </c>
      <c r="H706" s="10">
        <v>972088015.37710595</v>
      </c>
      <c r="I706" s="10">
        <v>24907.461778517201</v>
      </c>
    </row>
    <row r="707" spans="1:9" x14ac:dyDescent="0.25">
      <c r="A707" s="10">
        <v>706</v>
      </c>
      <c r="B707" s="10">
        <v>16</v>
      </c>
      <c r="C707" s="10">
        <v>45</v>
      </c>
      <c r="D707" s="10">
        <v>-1000000</v>
      </c>
      <c r="E707" s="10">
        <v>3656701.4989212099</v>
      </c>
      <c r="F707" s="10">
        <v>3656701.4989212099</v>
      </c>
      <c r="G707" s="10">
        <v>1471090.64811084</v>
      </c>
      <c r="H707" s="10">
        <v>5171356.8533244003</v>
      </c>
      <c r="I707" s="10">
        <v>0.71094334736699005</v>
      </c>
    </row>
    <row r="708" spans="1:9" x14ac:dyDescent="0.25">
      <c r="A708" s="10">
        <v>707</v>
      </c>
      <c r="B708" s="10">
        <v>16</v>
      </c>
      <c r="C708" s="10">
        <v>45</v>
      </c>
      <c r="D708" s="10">
        <v>-750000</v>
      </c>
      <c r="E708" s="10">
        <v>3826630.1648444301</v>
      </c>
      <c r="F708" s="10">
        <v>3826630.1648444301</v>
      </c>
      <c r="G708" s="10">
        <v>1539999.9870650901</v>
      </c>
      <c r="H708" s="10">
        <v>5411672.27730898</v>
      </c>
      <c r="I708" s="10">
        <v>0.77859607751389603</v>
      </c>
    </row>
    <row r="709" spans="1:9" x14ac:dyDescent="0.25">
      <c r="A709" s="10">
        <v>708</v>
      </c>
      <c r="B709" s="10">
        <v>16</v>
      </c>
      <c r="C709" s="10">
        <v>45</v>
      </c>
      <c r="D709" s="10">
        <v>-500000</v>
      </c>
      <c r="E709" s="10">
        <v>3996558.8307676399</v>
      </c>
      <c r="F709" s="10">
        <v>3996558.8307676399</v>
      </c>
      <c r="G709" s="10">
        <v>1608909.32601934</v>
      </c>
      <c r="H709" s="10">
        <v>5651987.7012935597</v>
      </c>
      <c r="I709" s="10">
        <v>0.849323096335033</v>
      </c>
    </row>
    <row r="710" spans="1:9" x14ac:dyDescent="0.25">
      <c r="A710" s="10">
        <v>709</v>
      </c>
      <c r="B710" s="10">
        <v>16</v>
      </c>
      <c r="C710" s="10">
        <v>45</v>
      </c>
      <c r="D710" s="10">
        <v>-400000</v>
      </c>
      <c r="E710" s="10">
        <v>4064530.2971369298</v>
      </c>
      <c r="F710" s="10">
        <v>4064530.2971369298</v>
      </c>
      <c r="G710" s="10">
        <v>1636473.06160104</v>
      </c>
      <c r="H710" s="10">
        <v>5748113.8708873903</v>
      </c>
      <c r="I710" s="10">
        <v>0.87847470469227196</v>
      </c>
    </row>
    <row r="711" spans="1:9" x14ac:dyDescent="0.25">
      <c r="A711" s="10">
        <v>710</v>
      </c>
      <c r="B711" s="10">
        <v>16</v>
      </c>
      <c r="C711" s="10">
        <v>45</v>
      </c>
      <c r="D711" s="10">
        <v>-300000</v>
      </c>
      <c r="E711" s="10">
        <v>4132501.7635062202</v>
      </c>
      <c r="F711" s="10">
        <v>4132501.7635062202</v>
      </c>
      <c r="G711" s="10">
        <v>1664036.7971827399</v>
      </c>
      <c r="H711" s="10">
        <v>5844240.0404812302</v>
      </c>
      <c r="I711" s="10">
        <v>0.90811819923738901</v>
      </c>
    </row>
    <row r="712" spans="1:9" x14ac:dyDescent="0.25">
      <c r="A712" s="10">
        <v>711</v>
      </c>
      <c r="B712" s="10">
        <v>16</v>
      </c>
      <c r="C712" s="10">
        <v>45</v>
      </c>
      <c r="D712" s="10">
        <v>-200000</v>
      </c>
      <c r="E712" s="10">
        <v>4200473.2298755003</v>
      </c>
      <c r="F712" s="10">
        <v>4200473.2298755003</v>
      </c>
      <c r="G712" s="10">
        <v>1691600.5327644399</v>
      </c>
      <c r="H712" s="10">
        <v>5940366.2100750599</v>
      </c>
      <c r="I712" s="10">
        <v>0.93825357997038195</v>
      </c>
    </row>
    <row r="713" spans="1:9" x14ac:dyDescent="0.25">
      <c r="A713" s="10">
        <v>712</v>
      </c>
      <c r="B713" s="10">
        <v>16</v>
      </c>
      <c r="C713" s="10">
        <v>45</v>
      </c>
      <c r="D713" s="10">
        <v>-100000</v>
      </c>
      <c r="E713" s="10">
        <v>4268444.6962447902</v>
      </c>
      <c r="F713" s="10">
        <v>4268444.6962447902</v>
      </c>
      <c r="G713" s="10">
        <v>1719164.2683461399</v>
      </c>
      <c r="H713" s="10">
        <v>6036492.3796688896</v>
      </c>
      <c r="I713" s="10">
        <v>0.96888084689125198</v>
      </c>
    </row>
    <row r="714" spans="1:9" x14ac:dyDescent="0.25">
      <c r="A714" s="10">
        <v>713</v>
      </c>
      <c r="B714" s="10">
        <v>16</v>
      </c>
      <c r="C714" s="10">
        <v>45</v>
      </c>
      <c r="D714" s="10">
        <v>-50000</v>
      </c>
      <c r="E714" s="10">
        <v>4302430.4294294296</v>
      </c>
      <c r="F714" s="10">
        <v>4302430.4294294296</v>
      </c>
      <c r="G714" s="10">
        <v>1732946.13613699</v>
      </c>
      <c r="H714" s="10">
        <v>6084555.46446581</v>
      </c>
      <c r="I714" s="10">
        <v>0.98437893767214102</v>
      </c>
    </row>
    <row r="715" spans="1:9" x14ac:dyDescent="0.25">
      <c r="A715" s="10">
        <v>714</v>
      </c>
      <c r="B715" s="10">
        <v>16</v>
      </c>
      <c r="C715" s="10">
        <v>45</v>
      </c>
      <c r="D715" s="10">
        <v>-10000</v>
      </c>
      <c r="E715" s="10">
        <v>4329619.0159771498</v>
      </c>
      <c r="F715" s="10">
        <v>4329619.0159771498</v>
      </c>
      <c r="G715" s="10">
        <v>1743971.63036967</v>
      </c>
      <c r="H715" s="10">
        <v>6123005.9323033402</v>
      </c>
      <c r="I715" s="10">
        <v>0.99686594981067</v>
      </c>
    </row>
    <row r="716" spans="1:9" x14ac:dyDescent="0.25">
      <c r="A716" s="10">
        <v>715</v>
      </c>
      <c r="B716" s="10">
        <v>16</v>
      </c>
      <c r="C716" s="10">
        <v>45</v>
      </c>
      <c r="D716" s="10">
        <v>-1000</v>
      </c>
      <c r="E716" s="10">
        <v>4335736.4479503799</v>
      </c>
      <c r="F716" s="10">
        <v>4335736.4479503799</v>
      </c>
      <c r="G716" s="10">
        <v>1746452.3665720299</v>
      </c>
      <c r="H716" s="10">
        <v>6131657.2875667801</v>
      </c>
      <c r="I716" s="10">
        <v>0.99968637363228197</v>
      </c>
    </row>
    <row r="717" spans="1:9" x14ac:dyDescent="0.25">
      <c r="A717" s="10">
        <v>716</v>
      </c>
      <c r="B717" s="10">
        <v>16</v>
      </c>
      <c r="C717" s="10">
        <v>45</v>
      </c>
      <c r="D717" s="10">
        <v>-500</v>
      </c>
      <c r="E717" s="10">
        <v>4336076.3052822296</v>
      </c>
      <c r="F717" s="10">
        <v>4336076.3052822296</v>
      </c>
      <c r="G717" s="10">
        <v>1746590.18524993</v>
      </c>
      <c r="H717" s="10">
        <v>6132137.9184147501</v>
      </c>
      <c r="I717" s="10">
        <v>0.99984318066756295</v>
      </c>
    </row>
    <row r="718" spans="1:9" x14ac:dyDescent="0.25">
      <c r="A718" s="10">
        <v>717</v>
      </c>
      <c r="B718" s="10">
        <v>16</v>
      </c>
      <c r="C718" s="10">
        <v>45</v>
      </c>
      <c r="D718" s="10">
        <v>-100</v>
      </c>
      <c r="E718" s="10">
        <v>4336348.1911477102</v>
      </c>
      <c r="F718" s="10">
        <v>4336348.1911477102</v>
      </c>
      <c r="G718" s="10">
        <v>1746700.4401922601</v>
      </c>
      <c r="H718" s="10">
        <v>6132522.4230931299</v>
      </c>
      <c r="I718" s="10">
        <v>0.99996863514973999</v>
      </c>
    </row>
    <row r="719" spans="1:9" x14ac:dyDescent="0.25">
      <c r="A719" s="10">
        <v>718</v>
      </c>
      <c r="B719" s="10">
        <v>16</v>
      </c>
      <c r="C719" s="10">
        <v>45</v>
      </c>
      <c r="D719" s="10">
        <v>100</v>
      </c>
      <c r="E719" s="10">
        <v>4336484.1340804501</v>
      </c>
      <c r="F719" s="10">
        <v>4336484.1340804501</v>
      </c>
      <c r="G719" s="10">
        <v>1746755.56766342</v>
      </c>
      <c r="H719" s="10">
        <v>6132714.6754323198</v>
      </c>
      <c r="I719" s="10">
        <v>1.00003136534214</v>
      </c>
    </row>
    <row r="720" spans="1:9" x14ac:dyDescent="0.25">
      <c r="A720" s="10">
        <v>719</v>
      </c>
      <c r="B720" s="10">
        <v>16</v>
      </c>
      <c r="C720" s="10">
        <v>45</v>
      </c>
      <c r="D720" s="10">
        <v>500</v>
      </c>
      <c r="E720" s="10">
        <v>4336756.0199459204</v>
      </c>
      <c r="F720" s="10">
        <v>4336756.0199459204</v>
      </c>
      <c r="G720" s="10">
        <v>1746865.8226057501</v>
      </c>
      <c r="H720" s="10">
        <v>6133099.1801106902</v>
      </c>
      <c r="I720" s="10">
        <v>1.0001568316295899</v>
      </c>
    </row>
    <row r="721" spans="1:9" x14ac:dyDescent="0.25">
      <c r="A721" s="10">
        <v>720</v>
      </c>
      <c r="B721" s="10">
        <v>16</v>
      </c>
      <c r="C721" s="10">
        <v>45</v>
      </c>
      <c r="D721" s="10">
        <v>1000</v>
      </c>
      <c r="E721" s="10">
        <v>4337095.8772777701</v>
      </c>
      <c r="F721" s="10">
        <v>4337095.8772777701</v>
      </c>
      <c r="G721" s="10">
        <v>1747003.64128366</v>
      </c>
      <c r="H721" s="10">
        <v>6133579.8109586602</v>
      </c>
      <c r="I721" s="10">
        <v>1.00031367555633</v>
      </c>
    </row>
    <row r="722" spans="1:9" x14ac:dyDescent="0.25">
      <c r="A722" s="10">
        <v>721</v>
      </c>
      <c r="B722" s="10">
        <v>16</v>
      </c>
      <c r="C722" s="10">
        <v>45</v>
      </c>
      <c r="D722" s="10">
        <v>10000</v>
      </c>
      <c r="E722" s="10">
        <v>4343213.3092510104</v>
      </c>
      <c r="F722" s="10">
        <v>4343213.3092510104</v>
      </c>
      <c r="G722" s="10">
        <v>1749484.3774860101</v>
      </c>
      <c r="H722" s="10">
        <v>6142231.1662221104</v>
      </c>
      <c r="I722" s="10">
        <v>1.0031389690512</v>
      </c>
    </row>
    <row r="723" spans="1:9" x14ac:dyDescent="0.25">
      <c r="A723" s="10">
        <v>722</v>
      </c>
      <c r="B723" s="10">
        <v>16</v>
      </c>
      <c r="C723" s="10">
        <v>45</v>
      </c>
      <c r="D723" s="10">
        <v>50000</v>
      </c>
      <c r="E723" s="10">
        <v>4370401.8957987204</v>
      </c>
      <c r="F723" s="10">
        <v>4370401.8957987204</v>
      </c>
      <c r="G723" s="10">
        <v>1760509.87171869</v>
      </c>
      <c r="H723" s="10">
        <v>6180681.6340596396</v>
      </c>
      <c r="I723" s="10">
        <v>1.01574403387482</v>
      </c>
    </row>
    <row r="724" spans="1:9" x14ac:dyDescent="0.25">
      <c r="A724" s="10">
        <v>723</v>
      </c>
      <c r="B724" s="10">
        <v>16</v>
      </c>
      <c r="C724" s="10">
        <v>45</v>
      </c>
      <c r="D724" s="10">
        <v>100000</v>
      </c>
      <c r="E724" s="10">
        <v>4404387.6289833598</v>
      </c>
      <c r="F724" s="10">
        <v>4404387.6289833598</v>
      </c>
      <c r="G724" s="10">
        <v>1774291.7395095399</v>
      </c>
      <c r="H724" s="10">
        <v>6228744.7188565498</v>
      </c>
      <c r="I724" s="10">
        <v>1.03161103929662</v>
      </c>
    </row>
    <row r="725" spans="1:9" x14ac:dyDescent="0.25">
      <c r="A725" s="10">
        <v>724</v>
      </c>
      <c r="B725" s="10">
        <v>16</v>
      </c>
      <c r="C725" s="10">
        <v>45</v>
      </c>
      <c r="D725" s="10">
        <v>200000</v>
      </c>
      <c r="E725" s="10">
        <v>4472359.0953526497</v>
      </c>
      <c r="F725" s="10">
        <v>4472359.0953526497</v>
      </c>
      <c r="G725" s="10">
        <v>1801855.4750912399</v>
      </c>
      <c r="H725" s="10">
        <v>6324870.8884503897</v>
      </c>
      <c r="I725" s="10">
        <v>1.06371396478112</v>
      </c>
    </row>
    <row r="726" spans="1:9" x14ac:dyDescent="0.25">
      <c r="A726" s="10">
        <v>725</v>
      </c>
      <c r="B726" s="10">
        <v>16</v>
      </c>
      <c r="C726" s="10">
        <v>45</v>
      </c>
      <c r="D726" s="10">
        <v>300000</v>
      </c>
      <c r="E726" s="10">
        <v>4540330.5617219396</v>
      </c>
      <c r="F726" s="10">
        <v>4540330.5617219396</v>
      </c>
      <c r="G726" s="10">
        <v>1829419.2106729399</v>
      </c>
      <c r="H726" s="10">
        <v>6420997.0580442203</v>
      </c>
      <c r="I726" s="10">
        <v>1.0963087764535</v>
      </c>
    </row>
    <row r="727" spans="1:9" x14ac:dyDescent="0.25">
      <c r="A727" s="10">
        <v>726</v>
      </c>
      <c r="B727" s="10">
        <v>16</v>
      </c>
      <c r="C727" s="10">
        <v>45</v>
      </c>
      <c r="D727" s="10">
        <v>400000</v>
      </c>
      <c r="E727" s="10">
        <v>4608302.0280912202</v>
      </c>
      <c r="F727" s="10">
        <v>4608302.0280912202</v>
      </c>
      <c r="G727" s="10">
        <v>1856982.9462546399</v>
      </c>
      <c r="H727" s="10">
        <v>6517123.22763805</v>
      </c>
      <c r="I727" s="10">
        <v>1.12939547431375</v>
      </c>
    </row>
    <row r="728" spans="1:9" x14ac:dyDescent="0.25">
      <c r="A728" s="10">
        <v>727</v>
      </c>
      <c r="B728" s="10">
        <v>16</v>
      </c>
      <c r="C728" s="10">
        <v>45</v>
      </c>
      <c r="D728" s="10">
        <v>500000</v>
      </c>
      <c r="E728" s="10">
        <v>4676273.4944605101</v>
      </c>
      <c r="F728" s="10">
        <v>4676273.4944605101</v>
      </c>
      <c r="G728" s="10">
        <v>1884546.6818363401</v>
      </c>
      <c r="H728" s="10">
        <v>6613249.3972318796</v>
      </c>
      <c r="I728" s="10">
        <v>1.1629740583618799</v>
      </c>
    </row>
    <row r="729" spans="1:9" x14ac:dyDescent="0.25">
      <c r="A729" s="10">
        <v>728</v>
      </c>
      <c r="B729" s="10">
        <v>16</v>
      </c>
      <c r="C729" s="10">
        <v>45</v>
      </c>
      <c r="D729" s="10">
        <v>750000</v>
      </c>
      <c r="E729" s="10">
        <v>4846202.1603837302</v>
      </c>
      <c r="F729" s="10">
        <v>4846202.1603837302</v>
      </c>
      <c r="G729" s="10">
        <v>1953456.02079059</v>
      </c>
      <c r="H729" s="10">
        <v>6853564.8212164603</v>
      </c>
      <c r="I729" s="10">
        <v>1.2490725205541799</v>
      </c>
    </row>
    <row r="730" spans="1:9" x14ac:dyDescent="0.25">
      <c r="A730" s="10">
        <v>729</v>
      </c>
      <c r="B730" s="10">
        <v>16</v>
      </c>
      <c r="C730" s="10">
        <v>45</v>
      </c>
      <c r="D730" s="10">
        <v>1000000</v>
      </c>
      <c r="E730" s="10">
        <v>5016130.8263069401</v>
      </c>
      <c r="F730" s="10">
        <v>5016130.8263069401</v>
      </c>
      <c r="G730" s="10">
        <v>2022365.3597448401</v>
      </c>
      <c r="H730" s="10">
        <v>7093880.2452010401</v>
      </c>
      <c r="I730" s="10">
        <v>1.3382452714207</v>
      </c>
    </row>
    <row r="731" spans="1:9" x14ac:dyDescent="0.25">
      <c r="A731" s="10">
        <v>730</v>
      </c>
      <c r="B731" s="10">
        <v>16</v>
      </c>
      <c r="C731" s="10">
        <v>45</v>
      </c>
      <c r="D731" s="10">
        <v>2500000</v>
      </c>
      <c r="E731" s="10">
        <v>6035702.8218462402</v>
      </c>
      <c r="F731" s="10">
        <v>6035702.8218462402</v>
      </c>
      <c r="G731" s="10">
        <v>2435821.3934703399</v>
      </c>
      <c r="H731" s="10">
        <v>8535772.7891085204</v>
      </c>
      <c r="I731" s="10">
        <v>1.93784183877868</v>
      </c>
    </row>
    <row r="732" spans="1:9" x14ac:dyDescent="0.25">
      <c r="A732" s="10">
        <v>731</v>
      </c>
      <c r="B732" s="10">
        <v>16</v>
      </c>
      <c r="C732" s="10">
        <v>45</v>
      </c>
      <c r="D732" s="10">
        <v>5000000</v>
      </c>
      <c r="E732" s="10">
        <v>7734989.4810784096</v>
      </c>
      <c r="F732" s="10">
        <v>7734989.4810784096</v>
      </c>
      <c r="G732" s="10">
        <v>3124914.78301284</v>
      </c>
      <c r="H732" s="10">
        <v>10938927.028954299</v>
      </c>
      <c r="I732" s="10">
        <v>3.18311254498045</v>
      </c>
    </row>
    <row r="733" spans="1:9" x14ac:dyDescent="0.25">
      <c r="A733" s="10">
        <v>732</v>
      </c>
      <c r="B733" s="10">
        <v>16</v>
      </c>
      <c r="C733" s="10">
        <v>45</v>
      </c>
      <c r="D733" s="10">
        <v>6000000</v>
      </c>
      <c r="E733" s="10">
        <v>8414704.1447712798</v>
      </c>
      <c r="F733" s="10">
        <v>8414704.1447712798</v>
      </c>
      <c r="G733" s="10">
        <v>3400552.1388298399</v>
      </c>
      <c r="H733" s="10">
        <v>11900188.7248926</v>
      </c>
      <c r="I733" s="10">
        <v>3.7673009103396198</v>
      </c>
    </row>
    <row r="734" spans="1:9" x14ac:dyDescent="0.25">
      <c r="A734" s="10">
        <v>733</v>
      </c>
      <c r="B734" s="10">
        <v>16</v>
      </c>
      <c r="C734" s="10">
        <v>45</v>
      </c>
      <c r="D734" s="10">
        <v>7000000</v>
      </c>
      <c r="E734" s="10">
        <v>9094418.8084641397</v>
      </c>
      <c r="F734" s="10">
        <v>9094418.8084641397</v>
      </c>
      <c r="G734" s="10">
        <v>3676189.4946468398</v>
      </c>
      <c r="H734" s="10">
        <v>12861450.4208309</v>
      </c>
      <c r="I734" s="10">
        <v>4.4006778944864804</v>
      </c>
    </row>
    <row r="735" spans="1:9" x14ac:dyDescent="0.25">
      <c r="A735" s="10">
        <v>734</v>
      </c>
      <c r="B735" s="10">
        <v>16</v>
      </c>
      <c r="C735" s="10">
        <v>45</v>
      </c>
      <c r="D735" s="10">
        <v>8000000</v>
      </c>
      <c r="E735" s="10">
        <v>9774133.4721570108</v>
      </c>
      <c r="F735" s="10">
        <v>9774133.4721570108</v>
      </c>
      <c r="G735" s="10">
        <v>3951826.8504638402</v>
      </c>
      <c r="H735" s="10">
        <v>13822712.1167692</v>
      </c>
      <c r="I735" s="10">
        <v>5.0832434974210399</v>
      </c>
    </row>
    <row r="736" spans="1:9" x14ac:dyDescent="0.25">
      <c r="A736" s="10">
        <v>735</v>
      </c>
      <c r="B736" s="10">
        <v>16</v>
      </c>
      <c r="C736" s="10">
        <v>45</v>
      </c>
      <c r="D736" s="10">
        <v>9000000</v>
      </c>
      <c r="E736" s="10">
        <v>10453848.1358498</v>
      </c>
      <c r="F736" s="10">
        <v>10453848.1358498</v>
      </c>
      <c r="G736" s="10">
        <v>4227464.2062808303</v>
      </c>
      <c r="H736" s="10">
        <v>14783973.812707501</v>
      </c>
      <c r="I736" s="10">
        <v>5.8149977191432898</v>
      </c>
    </row>
    <row r="737" spans="1:9" x14ac:dyDescent="0.25">
      <c r="A737" s="10">
        <v>736</v>
      </c>
      <c r="B737" s="10">
        <v>16</v>
      </c>
      <c r="C737" s="10">
        <v>45</v>
      </c>
      <c r="D737" s="10">
        <v>10000000</v>
      </c>
      <c r="E737" s="10">
        <v>11133562.799542701</v>
      </c>
      <c r="F737" s="10">
        <v>11133562.799542701</v>
      </c>
      <c r="G737" s="10">
        <v>4503101.5620978298</v>
      </c>
      <c r="H737" s="10">
        <v>15745235.5086459</v>
      </c>
      <c r="I737" s="10">
        <v>6.5959405596532301</v>
      </c>
    </row>
    <row r="738" spans="1:9" x14ac:dyDescent="0.25">
      <c r="A738" s="10">
        <v>737</v>
      </c>
      <c r="B738" s="10">
        <v>16</v>
      </c>
      <c r="C738" s="10">
        <v>45</v>
      </c>
      <c r="D738" s="10">
        <v>15000000</v>
      </c>
      <c r="E738" s="10">
        <v>14532136.118007001</v>
      </c>
      <c r="F738" s="10">
        <v>14532136.118007001</v>
      </c>
      <c r="G738" s="10">
        <v>5881288.3411828298</v>
      </c>
      <c r="H738" s="10">
        <v>20551543.988337498</v>
      </c>
      <c r="I738" s="10">
        <v>11.2384840440183</v>
      </c>
    </row>
    <row r="739" spans="1:9" x14ac:dyDescent="0.25">
      <c r="A739" s="10">
        <v>738</v>
      </c>
      <c r="B739" s="10">
        <v>16</v>
      </c>
      <c r="C739" s="10">
        <v>45</v>
      </c>
      <c r="D739" s="10">
        <v>20000000</v>
      </c>
      <c r="E739" s="10">
        <v>17930709.436471399</v>
      </c>
      <c r="F739" s="10">
        <v>17930709.436471399</v>
      </c>
      <c r="G739" s="10">
        <v>7259475.1202678299</v>
      </c>
      <c r="H739" s="10">
        <v>25357852.4680291</v>
      </c>
      <c r="I739" s="10">
        <v>17.1107429980758</v>
      </c>
    </row>
    <row r="740" spans="1:9" x14ac:dyDescent="0.25">
      <c r="A740" s="10">
        <v>739</v>
      </c>
      <c r="B740" s="10">
        <v>16</v>
      </c>
      <c r="C740" s="10">
        <v>45</v>
      </c>
      <c r="D740" s="10">
        <v>25000000</v>
      </c>
      <c r="E740" s="10">
        <v>21329282.7549357</v>
      </c>
      <c r="F740" s="10">
        <v>21329282.7549357</v>
      </c>
      <c r="G740" s="10">
        <v>8637661.8993528206</v>
      </c>
      <c r="H740" s="10">
        <v>30164160.947720598</v>
      </c>
      <c r="I740" s="10">
        <v>24.212717421825602</v>
      </c>
    </row>
    <row r="741" spans="1:9" x14ac:dyDescent="0.25">
      <c r="A741" s="10">
        <v>740</v>
      </c>
      <c r="B741" s="10">
        <v>16</v>
      </c>
      <c r="C741" s="10">
        <v>45</v>
      </c>
      <c r="D741" s="10">
        <v>30000000</v>
      </c>
      <c r="E741" s="10">
        <v>24727856.073399998</v>
      </c>
      <c r="F741" s="10">
        <v>24727856.073399998</v>
      </c>
      <c r="G741" s="10">
        <v>10015848.678437799</v>
      </c>
      <c r="H741" s="10">
        <v>34970469.427412197</v>
      </c>
      <c r="I741" s="10">
        <v>32.544407315267698</v>
      </c>
    </row>
    <row r="742" spans="1:9" x14ac:dyDescent="0.25">
      <c r="A742" s="10">
        <v>741</v>
      </c>
      <c r="B742" s="10">
        <v>16</v>
      </c>
      <c r="C742" s="10">
        <v>45</v>
      </c>
      <c r="D742" s="10">
        <v>35000000</v>
      </c>
      <c r="E742" s="10">
        <v>28126429.3918644</v>
      </c>
      <c r="F742" s="10">
        <v>28126429.3918644</v>
      </c>
      <c r="G742" s="10">
        <v>11394035.4575228</v>
      </c>
      <c r="H742" s="10">
        <v>39776777.907103799</v>
      </c>
      <c r="I742" s="10">
        <v>42.105812678402202</v>
      </c>
    </row>
    <row r="743" spans="1:9" x14ac:dyDescent="0.25">
      <c r="A743" s="10">
        <v>742</v>
      </c>
      <c r="B743" s="10">
        <v>16</v>
      </c>
      <c r="C743" s="10">
        <v>45</v>
      </c>
      <c r="D743" s="10">
        <v>40000000</v>
      </c>
      <c r="E743" s="10">
        <v>31525002.710328698</v>
      </c>
      <c r="F743" s="10">
        <v>31525002.710328698</v>
      </c>
      <c r="G743" s="10">
        <v>12772222.236607799</v>
      </c>
      <c r="H743" s="10">
        <v>44583086.386795402</v>
      </c>
      <c r="I743" s="10">
        <v>52.896933511229001</v>
      </c>
    </row>
    <row r="744" spans="1:9" x14ac:dyDescent="0.25">
      <c r="A744" s="10">
        <v>743</v>
      </c>
      <c r="B744" s="10">
        <v>16</v>
      </c>
      <c r="C744" s="10">
        <v>45</v>
      </c>
      <c r="D744" s="10">
        <v>50000000</v>
      </c>
      <c r="E744" s="10">
        <v>38322149.347257398</v>
      </c>
      <c r="F744" s="10">
        <v>38322149.347257301</v>
      </c>
      <c r="G744" s="10">
        <v>15528595.794777799</v>
      </c>
      <c r="H744" s="10">
        <v>54195703.346178599</v>
      </c>
      <c r="I744" s="10">
        <v>78.168321585959603</v>
      </c>
    </row>
    <row r="745" spans="1:9" x14ac:dyDescent="0.25">
      <c r="A745" s="10">
        <v>744</v>
      </c>
      <c r="B745" s="10">
        <v>16</v>
      </c>
      <c r="C745" s="10">
        <v>45</v>
      </c>
      <c r="D745" s="10">
        <v>75000000</v>
      </c>
      <c r="E745" s="10">
        <v>55315015.939579003</v>
      </c>
      <c r="F745" s="10">
        <v>55315015.939579003</v>
      </c>
      <c r="G745" s="10">
        <v>22419529.690202702</v>
      </c>
      <c r="H745" s="10">
        <v>78227245.744636595</v>
      </c>
      <c r="I745" s="10">
        <v>162.866812492402</v>
      </c>
    </row>
    <row r="746" spans="1:9" x14ac:dyDescent="0.25">
      <c r="A746" s="10">
        <v>745</v>
      </c>
      <c r="B746" s="10">
        <v>16</v>
      </c>
      <c r="C746" s="10">
        <v>45</v>
      </c>
      <c r="D746" s="10">
        <v>100000000</v>
      </c>
      <c r="E746" s="10">
        <v>72307882.531900704</v>
      </c>
      <c r="F746" s="10">
        <v>72307882.531900704</v>
      </c>
      <c r="G746" s="10">
        <v>29310463.585627701</v>
      </c>
      <c r="H746" s="10">
        <v>102258788.143094</v>
      </c>
      <c r="I746" s="10">
        <v>278.30819014115298</v>
      </c>
    </row>
    <row r="747" spans="1:9" x14ac:dyDescent="0.25">
      <c r="A747" s="10">
        <v>746</v>
      </c>
      <c r="B747" s="10">
        <v>16</v>
      </c>
      <c r="C747" s="10">
        <v>45</v>
      </c>
      <c r="D747" s="10">
        <v>200000000</v>
      </c>
      <c r="E747" s="10">
        <v>140279348.901187</v>
      </c>
      <c r="F747" s="10">
        <v>140279348.901187</v>
      </c>
      <c r="G747" s="10">
        <v>56874199.167327598</v>
      </c>
      <c r="H747" s="10">
        <v>198384957.73692599</v>
      </c>
      <c r="I747" s="10">
        <v>1047.5025681592399</v>
      </c>
    </row>
    <row r="748" spans="1:9" x14ac:dyDescent="0.25">
      <c r="A748" s="10">
        <v>747</v>
      </c>
      <c r="B748" s="10">
        <v>16</v>
      </c>
      <c r="C748" s="10">
        <v>45</v>
      </c>
      <c r="D748" s="10">
        <v>300000000</v>
      </c>
      <c r="E748" s="10">
        <v>208250815.27047399</v>
      </c>
      <c r="F748" s="10">
        <v>208250815.270473</v>
      </c>
      <c r="G748" s="10">
        <v>84437934.749027595</v>
      </c>
      <c r="H748" s="10">
        <v>294511127.33075798</v>
      </c>
      <c r="I748" s="10">
        <v>2308.58313405426</v>
      </c>
    </row>
    <row r="749" spans="1:9" x14ac:dyDescent="0.25">
      <c r="A749" s="10">
        <v>748</v>
      </c>
      <c r="B749" s="10">
        <v>16</v>
      </c>
      <c r="C749" s="10">
        <v>45</v>
      </c>
      <c r="D749" s="10">
        <v>350000000</v>
      </c>
      <c r="E749" s="10">
        <v>242236548.45511699</v>
      </c>
      <c r="F749" s="10">
        <v>242236548.45511699</v>
      </c>
      <c r="G749" s="10">
        <v>98219802.539877504</v>
      </c>
      <c r="H749" s="10">
        <v>342574212.12767398</v>
      </c>
      <c r="I749" s="10">
        <v>3123.5807374556198</v>
      </c>
    </row>
    <row r="750" spans="1:9" x14ac:dyDescent="0.25">
      <c r="A750" s="10">
        <v>749</v>
      </c>
      <c r="B750" s="10">
        <v>16</v>
      </c>
      <c r="C750" s="10">
        <v>45</v>
      </c>
      <c r="D750" s="10">
        <v>400000000</v>
      </c>
      <c r="E750" s="10">
        <v>276222281.63976002</v>
      </c>
      <c r="F750" s="10">
        <v>276222281.63976002</v>
      </c>
      <c r="G750" s="10">
        <v>112001670.330727</v>
      </c>
      <c r="H750" s="10">
        <v>390637296.92458999</v>
      </c>
      <c r="I750" s="10">
        <v>4061.5498878262201</v>
      </c>
    </row>
    <row r="751" spans="1:9" x14ac:dyDescent="0.25">
      <c r="A751" s="10">
        <v>750</v>
      </c>
      <c r="B751" s="10">
        <v>16</v>
      </c>
      <c r="C751" s="10">
        <v>45</v>
      </c>
      <c r="D751" s="10">
        <v>500000000</v>
      </c>
      <c r="E751" s="10">
        <v>344193748.00904697</v>
      </c>
      <c r="F751" s="10">
        <v>344193748.00904697</v>
      </c>
      <c r="G751" s="10">
        <v>139565405.91242701</v>
      </c>
      <c r="H751" s="10">
        <v>486763466.51842201</v>
      </c>
      <c r="I751" s="10">
        <v>6306.4028294751097</v>
      </c>
    </row>
    <row r="752" spans="1:9" x14ac:dyDescent="0.25">
      <c r="A752" s="10">
        <v>751</v>
      </c>
      <c r="B752" s="10">
        <v>16</v>
      </c>
      <c r="C752" s="10">
        <v>45</v>
      </c>
      <c r="D752" s="10">
        <v>750000000</v>
      </c>
      <c r="E752" s="10">
        <v>514122413.93226302</v>
      </c>
      <c r="F752" s="10">
        <v>514122413.93226302</v>
      </c>
      <c r="G752" s="10">
        <v>208474744.86667699</v>
      </c>
      <c r="H752" s="10">
        <v>727078890.50300097</v>
      </c>
      <c r="I752" s="10">
        <v>14070.5372555589</v>
      </c>
    </row>
    <row r="753" spans="1:9" x14ac:dyDescent="0.25">
      <c r="A753" s="10">
        <v>752</v>
      </c>
      <c r="B753" s="10">
        <v>16</v>
      </c>
      <c r="C753" s="10">
        <v>45</v>
      </c>
      <c r="D753" s="10">
        <v>1000000000</v>
      </c>
      <c r="E753" s="10">
        <v>684051079.85547996</v>
      </c>
      <c r="F753" s="10">
        <v>684051079.85547996</v>
      </c>
      <c r="G753" s="10">
        <v>277384083.82092702</v>
      </c>
      <c r="H753" s="10">
        <v>967394314.48758101</v>
      </c>
      <c r="I753" s="10">
        <v>24908.9603558735</v>
      </c>
    </row>
    <row r="754" spans="1:9" x14ac:dyDescent="0.25">
      <c r="A754" s="10">
        <v>753</v>
      </c>
      <c r="B754" s="10">
        <v>17</v>
      </c>
      <c r="C754" s="10">
        <v>45</v>
      </c>
      <c r="D754" s="10">
        <v>-1000000</v>
      </c>
      <c r="E754" s="10">
        <v>3637982.3115059999</v>
      </c>
      <c r="F754" s="10">
        <v>3637982.3115059999</v>
      </c>
      <c r="G754" s="10">
        <v>1560461.70357605</v>
      </c>
      <c r="H754" s="10">
        <v>5144883.9246052196</v>
      </c>
      <c r="I754" s="10">
        <v>0.71093493744101999</v>
      </c>
    </row>
    <row r="755" spans="1:9" x14ac:dyDescent="0.25">
      <c r="A755" s="10">
        <v>754</v>
      </c>
      <c r="B755" s="10">
        <v>17</v>
      </c>
      <c r="C755" s="10">
        <v>45</v>
      </c>
      <c r="D755" s="10">
        <v>-750000</v>
      </c>
      <c r="E755" s="10">
        <v>3807034.7059616102</v>
      </c>
      <c r="F755" s="10">
        <v>3807034.7059616102</v>
      </c>
      <c r="G755" s="10">
        <v>1633554.62975673</v>
      </c>
      <c r="H755" s="10">
        <v>5383960.11359597</v>
      </c>
      <c r="I755" s="10">
        <v>0.77858947480906504</v>
      </c>
    </row>
    <row r="756" spans="1:9" x14ac:dyDescent="0.25">
      <c r="A756" s="10">
        <v>755</v>
      </c>
      <c r="B756" s="10">
        <v>17</v>
      </c>
      <c r="C756" s="10">
        <v>45</v>
      </c>
      <c r="D756" s="10">
        <v>-500000</v>
      </c>
      <c r="E756" s="10">
        <v>3976087.1004172098</v>
      </c>
      <c r="F756" s="10">
        <v>3976087.1004172098</v>
      </c>
      <c r="G756" s="10">
        <v>1706647.5559374101</v>
      </c>
      <c r="H756" s="10">
        <v>5623036.3025867296</v>
      </c>
      <c r="I756" s="10">
        <v>0.84931849769157597</v>
      </c>
    </row>
    <row r="757" spans="1:9" x14ac:dyDescent="0.25">
      <c r="A757" s="10">
        <v>756</v>
      </c>
      <c r="B757" s="10">
        <v>17</v>
      </c>
      <c r="C757" s="10">
        <v>45</v>
      </c>
      <c r="D757" s="10">
        <v>-400000</v>
      </c>
      <c r="E757" s="10">
        <v>4043708.0581994499</v>
      </c>
      <c r="F757" s="10">
        <v>4043708.0581994499</v>
      </c>
      <c r="G757" s="10">
        <v>1735884.72640969</v>
      </c>
      <c r="H757" s="10">
        <v>5718666.7781830402</v>
      </c>
      <c r="I757" s="10">
        <v>0.87847096278863201</v>
      </c>
    </row>
    <row r="758" spans="1:9" x14ac:dyDescent="0.25">
      <c r="A758" s="10">
        <v>757</v>
      </c>
      <c r="B758" s="10">
        <v>17</v>
      </c>
      <c r="C758" s="10">
        <v>45</v>
      </c>
      <c r="D758" s="10">
        <v>-300000</v>
      </c>
      <c r="E758" s="10">
        <v>4111329.01598169</v>
      </c>
      <c r="F758" s="10">
        <v>4111329.01598169</v>
      </c>
      <c r="G758" s="10">
        <v>1765121.8968819601</v>
      </c>
      <c r="H758" s="10">
        <v>5814297.2537793396</v>
      </c>
      <c r="I758" s="10">
        <v>0.908115345568002</v>
      </c>
    </row>
    <row r="759" spans="1:9" x14ac:dyDescent="0.25">
      <c r="A759" s="10">
        <v>758</v>
      </c>
      <c r="B759" s="10">
        <v>17</v>
      </c>
      <c r="C759" s="10">
        <v>45</v>
      </c>
      <c r="D759" s="10">
        <v>-200000</v>
      </c>
      <c r="E759" s="10">
        <v>4178949.9737639301</v>
      </c>
      <c r="F759" s="10">
        <v>4178949.9737639301</v>
      </c>
      <c r="G759" s="10">
        <v>1794359.06735423</v>
      </c>
      <c r="H759" s="10">
        <v>5909927.7293756399</v>
      </c>
      <c r="I759" s="10">
        <v>0.93825164602968603</v>
      </c>
    </row>
    <row r="760" spans="1:9" x14ac:dyDescent="0.25">
      <c r="A760" s="10">
        <v>759</v>
      </c>
      <c r="B760" s="10">
        <v>17</v>
      </c>
      <c r="C760" s="10">
        <v>45</v>
      </c>
      <c r="D760" s="10">
        <v>-100000</v>
      </c>
      <c r="E760" s="10">
        <v>4246570.9315461703</v>
      </c>
      <c r="F760" s="10">
        <v>4246570.9315461703</v>
      </c>
      <c r="G760" s="10">
        <v>1823596.2378265101</v>
      </c>
      <c r="H760" s="10">
        <v>6005558.2049719496</v>
      </c>
      <c r="I760" s="10">
        <v>0.96887986417368599</v>
      </c>
    </row>
    <row r="761" spans="1:9" x14ac:dyDescent="0.25">
      <c r="A761" s="10">
        <v>760</v>
      </c>
      <c r="B761" s="10">
        <v>17</v>
      </c>
      <c r="C761" s="10">
        <v>45</v>
      </c>
      <c r="D761" s="10">
        <v>-50000</v>
      </c>
      <c r="E761" s="10">
        <v>4280381.4104372896</v>
      </c>
      <c r="F761" s="10">
        <v>4280381.4104372896</v>
      </c>
      <c r="G761" s="10">
        <v>1838214.8230626499</v>
      </c>
      <c r="H761" s="10">
        <v>6053373.4427701002</v>
      </c>
      <c r="I761" s="10">
        <v>0.98437844237655303</v>
      </c>
    </row>
    <row r="762" spans="1:9" x14ac:dyDescent="0.25">
      <c r="A762" s="10">
        <v>761</v>
      </c>
      <c r="B762" s="10">
        <v>17</v>
      </c>
      <c r="C762" s="10">
        <v>45</v>
      </c>
      <c r="D762" s="10">
        <v>-10000</v>
      </c>
      <c r="E762" s="10">
        <v>4307429.7935501896</v>
      </c>
      <c r="F762" s="10">
        <v>4307429.7935501896</v>
      </c>
      <c r="G762" s="10">
        <v>1849909.6912515501</v>
      </c>
      <c r="H762" s="10">
        <v>6091625.6330086198</v>
      </c>
      <c r="I762" s="10">
        <v>0.99686585012166395</v>
      </c>
    </row>
    <row r="763" spans="1:9" x14ac:dyDescent="0.25">
      <c r="A763" s="10">
        <v>762</v>
      </c>
      <c r="B763" s="10">
        <v>17</v>
      </c>
      <c r="C763" s="10">
        <v>45</v>
      </c>
      <c r="D763" s="10">
        <v>-1000</v>
      </c>
      <c r="E763" s="10">
        <v>4313515.6797505897</v>
      </c>
      <c r="F763" s="10">
        <v>4313515.6797505897</v>
      </c>
      <c r="G763" s="10">
        <v>1852541.03659406</v>
      </c>
      <c r="H763" s="10">
        <v>6100232.3758122902</v>
      </c>
      <c r="I763" s="10">
        <v>0.99968636364920904</v>
      </c>
    </row>
    <row r="764" spans="1:9" x14ac:dyDescent="0.25">
      <c r="A764" s="10">
        <v>763</v>
      </c>
      <c r="B764" s="10">
        <v>17</v>
      </c>
      <c r="C764" s="10">
        <v>45</v>
      </c>
      <c r="D764" s="10">
        <v>-500</v>
      </c>
      <c r="E764" s="10">
        <v>4313853.7845395003</v>
      </c>
      <c r="F764" s="10">
        <v>4313853.7845395003</v>
      </c>
      <c r="G764" s="10">
        <v>1852687.22244642</v>
      </c>
      <c r="H764" s="10">
        <v>6100710.5281902701</v>
      </c>
      <c r="I764" s="10">
        <v>0.99984317567563297</v>
      </c>
    </row>
    <row r="765" spans="1:9" x14ac:dyDescent="0.25">
      <c r="A765" s="10">
        <v>764</v>
      </c>
      <c r="B765" s="10">
        <v>17</v>
      </c>
      <c r="C765" s="10">
        <v>45</v>
      </c>
      <c r="D765" s="10">
        <v>-100</v>
      </c>
      <c r="E765" s="10">
        <v>4314124.2683706302</v>
      </c>
      <c r="F765" s="10">
        <v>4314124.2683706302</v>
      </c>
      <c r="G765" s="10">
        <v>1852804.17112831</v>
      </c>
      <c r="H765" s="10">
        <v>6101093.0500926496</v>
      </c>
      <c r="I765" s="10">
        <v>0.999968634151291</v>
      </c>
    </row>
    <row r="766" spans="1:9" x14ac:dyDescent="0.25">
      <c r="A766" s="10">
        <v>765</v>
      </c>
      <c r="B766" s="10">
        <v>17</v>
      </c>
      <c r="C766" s="10">
        <v>45</v>
      </c>
      <c r="D766" s="10">
        <v>100</v>
      </c>
      <c r="E766" s="10">
        <v>4314259.5102861999</v>
      </c>
      <c r="F766" s="10">
        <v>4314259.5102861999</v>
      </c>
      <c r="G766" s="10">
        <v>1852862.6454692499</v>
      </c>
      <c r="H766" s="10">
        <v>6101284.3110438501</v>
      </c>
      <c r="I766" s="10">
        <v>1.00003136634062</v>
      </c>
    </row>
    <row r="767" spans="1:9" x14ac:dyDescent="0.25">
      <c r="A767" s="10">
        <v>766</v>
      </c>
      <c r="B767" s="10">
        <v>17</v>
      </c>
      <c r="C767" s="10">
        <v>45</v>
      </c>
      <c r="D767" s="10">
        <v>500</v>
      </c>
      <c r="E767" s="10">
        <v>4314529.9941173298</v>
      </c>
      <c r="F767" s="10">
        <v>4314529.9941173196</v>
      </c>
      <c r="G767" s="10">
        <v>1852979.59415114</v>
      </c>
      <c r="H767" s="10">
        <v>6101666.8329462297</v>
      </c>
      <c r="I767" s="10">
        <v>1.0001568366222999</v>
      </c>
    </row>
    <row r="768" spans="1:9" x14ac:dyDescent="0.25">
      <c r="A768" s="10">
        <v>767</v>
      </c>
      <c r="B768" s="10">
        <v>17</v>
      </c>
      <c r="C768" s="10">
        <v>45</v>
      </c>
      <c r="D768" s="10">
        <v>1000</v>
      </c>
      <c r="E768" s="10">
        <v>4314868.0989062404</v>
      </c>
      <c r="F768" s="10">
        <v>4314868.0989062404</v>
      </c>
      <c r="G768" s="10">
        <v>1853125.7800034999</v>
      </c>
      <c r="H768" s="10">
        <v>6102144.9853242096</v>
      </c>
      <c r="I768" s="10">
        <v>1.0003136855425501</v>
      </c>
    </row>
    <row r="769" spans="1:9" x14ac:dyDescent="0.25">
      <c r="A769" s="10">
        <v>768</v>
      </c>
      <c r="B769" s="10">
        <v>17</v>
      </c>
      <c r="C769" s="10">
        <v>45</v>
      </c>
      <c r="D769" s="10">
        <v>10000</v>
      </c>
      <c r="E769" s="10">
        <v>4320953.9851066396</v>
      </c>
      <c r="F769" s="10">
        <v>4320953.9851066396</v>
      </c>
      <c r="G769" s="10">
        <v>1855757.1253460101</v>
      </c>
      <c r="H769" s="10">
        <v>6110751.72812788</v>
      </c>
      <c r="I769" s="10">
        <v>1.00313906905515</v>
      </c>
    </row>
    <row r="770" spans="1:9" x14ac:dyDescent="0.25">
      <c r="A770" s="10">
        <v>769</v>
      </c>
      <c r="B770" s="10">
        <v>17</v>
      </c>
      <c r="C770" s="10">
        <v>45</v>
      </c>
      <c r="D770" s="10">
        <v>50000</v>
      </c>
      <c r="E770" s="10">
        <v>4348002.3682195302</v>
      </c>
      <c r="F770" s="10">
        <v>4348002.3682195302</v>
      </c>
      <c r="G770" s="10">
        <v>1867451.99353492</v>
      </c>
      <c r="H770" s="10">
        <v>6149003.9183663996</v>
      </c>
      <c r="I770" s="10">
        <v>1.0157445370440199</v>
      </c>
    </row>
    <row r="771" spans="1:9" x14ac:dyDescent="0.25">
      <c r="A771" s="10">
        <v>770</v>
      </c>
      <c r="B771" s="10">
        <v>17</v>
      </c>
      <c r="C771" s="10">
        <v>45</v>
      </c>
      <c r="D771" s="10">
        <v>100000</v>
      </c>
      <c r="E771" s="10">
        <v>4381812.8471106496</v>
      </c>
      <c r="F771" s="10">
        <v>4381812.8471106496</v>
      </c>
      <c r="G771" s="10">
        <v>1882070.5787710601</v>
      </c>
      <c r="H771" s="10">
        <v>6196819.1561645502</v>
      </c>
      <c r="I771" s="10">
        <v>1.03161205350862</v>
      </c>
    </row>
    <row r="772" spans="1:9" x14ac:dyDescent="0.25">
      <c r="A772" s="10">
        <v>771</v>
      </c>
      <c r="B772" s="10">
        <v>17</v>
      </c>
      <c r="C772" s="10">
        <v>45</v>
      </c>
      <c r="D772" s="10">
        <v>200000</v>
      </c>
      <c r="E772" s="10">
        <v>4449433.8048929004</v>
      </c>
      <c r="F772" s="10">
        <v>4449433.8048929004</v>
      </c>
      <c r="G772" s="10">
        <v>1911307.74924333</v>
      </c>
      <c r="H772" s="10">
        <v>6292449.6317608599</v>
      </c>
      <c r="I772" s="10">
        <v>1.0637160246995701</v>
      </c>
    </row>
    <row r="773" spans="1:9" x14ac:dyDescent="0.25">
      <c r="A773" s="10">
        <v>772</v>
      </c>
      <c r="B773" s="10">
        <v>17</v>
      </c>
      <c r="C773" s="10">
        <v>45</v>
      </c>
      <c r="D773" s="10">
        <v>300000</v>
      </c>
      <c r="E773" s="10">
        <v>4517054.7626751401</v>
      </c>
      <c r="F773" s="10">
        <v>4517054.7626751401</v>
      </c>
      <c r="G773" s="10">
        <v>1940544.9197156001</v>
      </c>
      <c r="H773" s="10">
        <v>6388080.1073571602</v>
      </c>
      <c r="I773" s="10">
        <v>1.0963119135728301</v>
      </c>
    </row>
    <row r="774" spans="1:9" x14ac:dyDescent="0.25">
      <c r="A774" s="10">
        <v>773</v>
      </c>
      <c r="B774" s="10">
        <v>17</v>
      </c>
      <c r="C774" s="10">
        <v>45</v>
      </c>
      <c r="D774" s="10">
        <v>400000</v>
      </c>
      <c r="E774" s="10">
        <v>4584675.7204573797</v>
      </c>
      <c r="F774" s="10">
        <v>4584675.7204573797</v>
      </c>
      <c r="G774" s="10">
        <v>1969782.09018788</v>
      </c>
      <c r="H774" s="10">
        <v>6483710.5829534596</v>
      </c>
      <c r="I774" s="10">
        <v>1.1293997201284001</v>
      </c>
    </row>
    <row r="775" spans="1:9" x14ac:dyDescent="0.25">
      <c r="A775" s="10">
        <v>774</v>
      </c>
      <c r="B775" s="10">
        <v>17</v>
      </c>
      <c r="C775" s="10">
        <v>45</v>
      </c>
      <c r="D775" s="10">
        <v>500000</v>
      </c>
      <c r="E775" s="10">
        <v>4652296.6782396203</v>
      </c>
      <c r="F775" s="10">
        <v>4652296.6782396203</v>
      </c>
      <c r="G775" s="10">
        <v>1999019.2606601501</v>
      </c>
      <c r="H775" s="10">
        <v>6579341.0585497702</v>
      </c>
      <c r="I775" s="10">
        <v>1.16297944436629</v>
      </c>
    </row>
    <row r="776" spans="1:9" x14ac:dyDescent="0.25">
      <c r="A776" s="10">
        <v>775</v>
      </c>
      <c r="B776" s="10">
        <v>17</v>
      </c>
      <c r="C776" s="10">
        <v>45</v>
      </c>
      <c r="D776" s="10">
        <v>750000</v>
      </c>
      <c r="E776" s="10">
        <v>4821349.0726952199</v>
      </c>
      <c r="F776" s="10">
        <v>4821349.0726952199</v>
      </c>
      <c r="G776" s="10">
        <v>2072112.1868408299</v>
      </c>
      <c r="H776" s="10">
        <v>6818417.2475405298</v>
      </c>
      <c r="I776" s="10">
        <v>1.24908089482113</v>
      </c>
    </row>
    <row r="777" spans="1:9" x14ac:dyDescent="0.25">
      <c r="A777" s="10">
        <v>776</v>
      </c>
      <c r="B777" s="10">
        <v>17</v>
      </c>
      <c r="C777" s="10">
        <v>45</v>
      </c>
      <c r="D777" s="10">
        <v>1000000</v>
      </c>
      <c r="E777" s="10">
        <v>4990401.4671508204</v>
      </c>
      <c r="F777" s="10">
        <v>4990401.4671508204</v>
      </c>
      <c r="G777" s="10">
        <v>2145205.11302152</v>
      </c>
      <c r="H777" s="10">
        <v>7057493.4365312904</v>
      </c>
      <c r="I777" s="10">
        <v>1.3382568307904401</v>
      </c>
    </row>
    <row r="778" spans="1:9" x14ac:dyDescent="0.25">
      <c r="A778" s="10">
        <v>777</v>
      </c>
      <c r="B778" s="10">
        <v>17</v>
      </c>
      <c r="C778" s="10">
        <v>45</v>
      </c>
      <c r="D778" s="10">
        <v>2500000</v>
      </c>
      <c r="E778" s="10">
        <v>6004715.8338844404</v>
      </c>
      <c r="F778" s="10">
        <v>6004715.8338844404</v>
      </c>
      <c r="G778" s="10">
        <v>2583762.6701056198</v>
      </c>
      <c r="H778" s="10">
        <v>8491950.5704758391</v>
      </c>
      <c r="I778" s="10">
        <v>1.9378766424101099</v>
      </c>
    </row>
    <row r="779" spans="1:9" x14ac:dyDescent="0.25">
      <c r="A779" s="10">
        <v>778</v>
      </c>
      <c r="B779" s="10">
        <v>17</v>
      </c>
      <c r="C779" s="10">
        <v>45</v>
      </c>
      <c r="D779" s="10">
        <v>5000000</v>
      </c>
      <c r="E779" s="10">
        <v>7695239.7784404596</v>
      </c>
      <c r="F779" s="10">
        <v>7695239.7784404596</v>
      </c>
      <c r="G779" s="10">
        <v>3314691.9319124701</v>
      </c>
      <c r="H779" s="10">
        <v>10882712.4603834</v>
      </c>
      <c r="I779" s="10">
        <v>3.1832018362669001</v>
      </c>
    </row>
    <row r="780" spans="1:9" x14ac:dyDescent="0.25">
      <c r="A780" s="10">
        <v>779</v>
      </c>
      <c r="B780" s="10">
        <v>17</v>
      </c>
      <c r="C780" s="10">
        <v>45</v>
      </c>
      <c r="D780" s="10">
        <v>6000000</v>
      </c>
      <c r="E780" s="10">
        <v>8371449.3562628701</v>
      </c>
      <c r="F780" s="10">
        <v>8371449.3562628701</v>
      </c>
      <c r="G780" s="10">
        <v>3607063.6366352001</v>
      </c>
      <c r="H780" s="10">
        <v>11839017.2163464</v>
      </c>
      <c r="I780" s="10">
        <v>3.7674175082146899</v>
      </c>
    </row>
    <row r="781" spans="1:9" x14ac:dyDescent="0.25">
      <c r="A781" s="10">
        <v>780</v>
      </c>
      <c r="B781" s="10">
        <v>17</v>
      </c>
      <c r="C781" s="10">
        <v>45</v>
      </c>
      <c r="D781" s="10">
        <v>7000000</v>
      </c>
      <c r="E781" s="10">
        <v>9047658.9340852797</v>
      </c>
      <c r="F781" s="10">
        <v>9047658.9340852704</v>
      </c>
      <c r="G781" s="10">
        <v>3899435.3413579399</v>
      </c>
      <c r="H781" s="10">
        <v>12795321.9723095</v>
      </c>
      <c r="I781" s="10">
        <v>4.4008249483939403</v>
      </c>
    </row>
    <row r="782" spans="1:9" x14ac:dyDescent="0.25">
      <c r="A782" s="10">
        <v>781</v>
      </c>
      <c r="B782" s="10">
        <v>17</v>
      </c>
      <c r="C782" s="10">
        <v>45</v>
      </c>
      <c r="D782" s="10">
        <v>8000000</v>
      </c>
      <c r="E782" s="10">
        <v>9723868.5119076893</v>
      </c>
      <c r="F782" s="10">
        <v>9723868.51190768</v>
      </c>
      <c r="G782" s="10">
        <v>4191807.0460806801</v>
      </c>
      <c r="H782" s="10">
        <v>13751626.7282725</v>
      </c>
      <c r="I782" s="10">
        <v>5.0834241568046599</v>
      </c>
    </row>
    <row r="783" spans="1:9" x14ac:dyDescent="0.25">
      <c r="A783" s="10">
        <v>782</v>
      </c>
      <c r="B783" s="10">
        <v>17</v>
      </c>
      <c r="C783" s="10">
        <v>45</v>
      </c>
      <c r="D783" s="10">
        <v>9000000</v>
      </c>
      <c r="E783" s="10">
        <v>10400078.089730101</v>
      </c>
      <c r="F783" s="10">
        <v>10400078.08973</v>
      </c>
      <c r="G783" s="10">
        <v>4484178.7508034101</v>
      </c>
      <c r="H783" s="10">
        <v>14707931.484235501</v>
      </c>
      <c r="I783" s="10">
        <v>5.8152151334468396</v>
      </c>
    </row>
    <row r="784" spans="1:9" x14ac:dyDescent="0.25">
      <c r="A784" s="10">
        <v>783</v>
      </c>
      <c r="B784" s="10">
        <v>17</v>
      </c>
      <c r="C784" s="10">
        <v>45</v>
      </c>
      <c r="D784" s="10">
        <v>10000000</v>
      </c>
      <c r="E784" s="10">
        <v>11076287.667552499</v>
      </c>
      <c r="F784" s="10">
        <v>11076287.667552499</v>
      </c>
      <c r="G784" s="10">
        <v>4776550.4555261498</v>
      </c>
      <c r="H784" s="10">
        <v>15664236.240198599</v>
      </c>
      <c r="I784" s="10">
        <v>6.5961978783205</v>
      </c>
    </row>
    <row r="785" spans="1:9" x14ac:dyDescent="0.25">
      <c r="A785" s="10">
        <v>784</v>
      </c>
      <c r="B785" s="10">
        <v>17</v>
      </c>
      <c r="C785" s="10">
        <v>45</v>
      </c>
      <c r="D785" s="10">
        <v>15000000</v>
      </c>
      <c r="E785" s="10">
        <v>14457335.5566645</v>
      </c>
      <c r="F785" s="10">
        <v>14457335.5566645</v>
      </c>
      <c r="G785" s="10">
        <v>6238408.97913983</v>
      </c>
      <c r="H785" s="10">
        <v>20445760.020013701</v>
      </c>
      <c r="I785" s="10">
        <v>11.238988126160701</v>
      </c>
    </row>
    <row r="786" spans="1:9" x14ac:dyDescent="0.25">
      <c r="A786" s="10">
        <v>785</v>
      </c>
      <c r="B786" s="10">
        <v>17</v>
      </c>
      <c r="C786" s="10">
        <v>45</v>
      </c>
      <c r="D786" s="10">
        <v>20000000</v>
      </c>
      <c r="E786" s="10">
        <v>17838383.4457765</v>
      </c>
      <c r="F786" s="10">
        <v>17838383.4457765</v>
      </c>
      <c r="G786" s="10">
        <v>7700267.5027535204</v>
      </c>
      <c r="H786" s="10">
        <v>25227283.799828898</v>
      </c>
      <c r="I786" s="10">
        <v>17.111572579787701</v>
      </c>
    </row>
    <row r="787" spans="1:9" x14ac:dyDescent="0.25">
      <c r="A787" s="10">
        <v>786</v>
      </c>
      <c r="B787" s="10">
        <v>17</v>
      </c>
      <c r="C787" s="10">
        <v>45</v>
      </c>
      <c r="D787" s="10">
        <v>25000000</v>
      </c>
      <c r="E787" s="10">
        <v>21219431.3348886</v>
      </c>
      <c r="F787" s="10">
        <v>21219431.3348886</v>
      </c>
      <c r="G787" s="10">
        <v>9162126.0263672005</v>
      </c>
      <c r="H787" s="10">
        <v>30008807.579644099</v>
      </c>
      <c r="I787" s="10">
        <v>24.2139512392013</v>
      </c>
    </row>
    <row r="788" spans="1:9" x14ac:dyDescent="0.25">
      <c r="A788" s="10">
        <v>787</v>
      </c>
      <c r="B788" s="10">
        <v>17</v>
      </c>
      <c r="C788" s="10">
        <v>45</v>
      </c>
      <c r="D788" s="10">
        <v>30000000</v>
      </c>
      <c r="E788" s="10">
        <v>24600479.224000599</v>
      </c>
      <c r="F788" s="10">
        <v>24600479.224000599</v>
      </c>
      <c r="G788" s="10">
        <v>10623984.549980801</v>
      </c>
      <c r="H788" s="10">
        <v>34790331.359459303</v>
      </c>
      <c r="I788" s="10">
        <v>32.546124104401699</v>
      </c>
    </row>
    <row r="789" spans="1:9" x14ac:dyDescent="0.25">
      <c r="A789" s="10">
        <v>788</v>
      </c>
      <c r="B789" s="10">
        <v>17</v>
      </c>
      <c r="C789" s="10">
        <v>45</v>
      </c>
      <c r="D789" s="10">
        <v>35000000</v>
      </c>
      <c r="E789" s="10">
        <v>27981527.113112699</v>
      </c>
      <c r="F789" s="10">
        <v>27981527.113112699</v>
      </c>
      <c r="G789" s="10">
        <v>12085843.073594499</v>
      </c>
      <c r="H789" s="10">
        <v>39571855.1392745</v>
      </c>
      <c r="I789" s="10">
        <v>42.108091175388701</v>
      </c>
    </row>
    <row r="790" spans="1:9" x14ac:dyDescent="0.25">
      <c r="A790" s="10">
        <v>789</v>
      </c>
      <c r="B790" s="10">
        <v>17</v>
      </c>
      <c r="C790" s="10">
        <v>45</v>
      </c>
      <c r="D790" s="10">
        <v>40000000</v>
      </c>
      <c r="E790" s="10">
        <v>31362575.002224699</v>
      </c>
      <c r="F790" s="10">
        <v>31362575.002224699</v>
      </c>
      <c r="G790" s="10">
        <v>13547701.5972082</v>
      </c>
      <c r="H790" s="10">
        <v>44353378.9190896</v>
      </c>
      <c r="I790" s="10">
        <v>52.8998524521623</v>
      </c>
    </row>
    <row r="791" spans="1:9" x14ac:dyDescent="0.25">
      <c r="A791" s="10">
        <v>790</v>
      </c>
      <c r="B791" s="10">
        <v>17</v>
      </c>
      <c r="C791" s="10">
        <v>45</v>
      </c>
      <c r="D791" s="10">
        <v>50000000</v>
      </c>
      <c r="E791" s="10">
        <v>38124670.780448802</v>
      </c>
      <c r="F791" s="10">
        <v>38124670.780448802</v>
      </c>
      <c r="G791" s="10">
        <v>16471418.644435599</v>
      </c>
      <c r="H791" s="10">
        <v>53916426.478720002</v>
      </c>
      <c r="I791" s="10">
        <v>78.172757623069799</v>
      </c>
    </row>
    <row r="792" spans="1:9" x14ac:dyDescent="0.25">
      <c r="A792" s="10">
        <v>791</v>
      </c>
      <c r="B792" s="10">
        <v>17</v>
      </c>
      <c r="C792" s="10">
        <v>45</v>
      </c>
      <c r="D792" s="10">
        <v>75000000</v>
      </c>
      <c r="E792" s="10">
        <v>55029910.226009101</v>
      </c>
      <c r="F792" s="10">
        <v>55029910.226008996</v>
      </c>
      <c r="G792" s="10">
        <v>23780711.262504</v>
      </c>
      <c r="H792" s="10">
        <v>77824045.377795905</v>
      </c>
      <c r="I792" s="10">
        <v>162.87641915160501</v>
      </c>
    </row>
    <row r="793" spans="1:9" x14ac:dyDescent="0.25">
      <c r="A793" s="10">
        <v>792</v>
      </c>
      <c r="B793" s="10">
        <v>17</v>
      </c>
      <c r="C793" s="10">
        <v>45</v>
      </c>
      <c r="D793" s="10">
        <v>100000000</v>
      </c>
      <c r="E793" s="10">
        <v>71935149.671569303</v>
      </c>
      <c r="F793" s="10">
        <v>71935149.671569303</v>
      </c>
      <c r="G793" s="10">
        <v>31090003.880572401</v>
      </c>
      <c r="H793" s="10">
        <v>101731664.276871</v>
      </c>
      <c r="I793" s="10">
        <v>278.32493582480799</v>
      </c>
    </row>
    <row r="794" spans="1:9" x14ac:dyDescent="0.25">
      <c r="A794" s="10">
        <v>793</v>
      </c>
      <c r="B794" s="10">
        <v>17</v>
      </c>
      <c r="C794" s="10">
        <v>45</v>
      </c>
      <c r="D794" s="10">
        <v>200000000</v>
      </c>
      <c r="E794" s="10">
        <v>139556107.45381001</v>
      </c>
      <c r="F794" s="10">
        <v>139556107.45381001</v>
      </c>
      <c r="G794" s="10">
        <v>60327174.352846101</v>
      </c>
      <c r="H794" s="10">
        <v>197362139.873175</v>
      </c>
      <c r="I794" s="10">
        <v>1047.56755396428</v>
      </c>
    </row>
    <row r="795" spans="1:9" x14ac:dyDescent="0.25">
      <c r="A795" s="10">
        <v>794</v>
      </c>
      <c r="B795" s="10">
        <v>17</v>
      </c>
      <c r="C795" s="10">
        <v>45</v>
      </c>
      <c r="D795" s="10">
        <v>300000000</v>
      </c>
      <c r="E795" s="10">
        <v>207177065.23605099</v>
      </c>
      <c r="F795" s="10">
        <v>207177065.23605099</v>
      </c>
      <c r="G795" s="10">
        <v>89564344.825119704</v>
      </c>
      <c r="H795" s="10">
        <v>292992615.46947801</v>
      </c>
      <c r="I795" s="10">
        <v>2308.7278544184401</v>
      </c>
    </row>
    <row r="796" spans="1:9" x14ac:dyDescent="0.25">
      <c r="A796" s="10">
        <v>795</v>
      </c>
      <c r="B796" s="10">
        <v>17</v>
      </c>
      <c r="C796" s="10">
        <v>45</v>
      </c>
      <c r="D796" s="10">
        <v>350000000</v>
      </c>
      <c r="E796" s="10">
        <v>240987544.12717101</v>
      </c>
      <c r="F796" s="10">
        <v>240987544.12717101</v>
      </c>
      <c r="G796" s="10">
        <v>104182930.06125601</v>
      </c>
      <c r="H796" s="10">
        <v>340807853.26762998</v>
      </c>
      <c r="I796" s="10">
        <v>3123.7771355135201</v>
      </c>
    </row>
    <row r="797" spans="1:9" x14ac:dyDescent="0.25">
      <c r="A797" s="10">
        <v>796</v>
      </c>
      <c r="B797" s="10">
        <v>17</v>
      </c>
      <c r="C797" s="10">
        <v>45</v>
      </c>
      <c r="D797" s="10">
        <v>400000000</v>
      </c>
      <c r="E797" s="10">
        <v>274798023.01829201</v>
      </c>
      <c r="F797" s="10">
        <v>274798023.018291</v>
      </c>
      <c r="G797" s="10">
        <v>118801515.29739299</v>
      </c>
      <c r="H797" s="10">
        <v>388623091.06578201</v>
      </c>
      <c r="I797" s="10">
        <v>4061.8058371872698</v>
      </c>
    </row>
    <row r="798" spans="1:9" x14ac:dyDescent="0.25">
      <c r="A798" s="10">
        <v>797</v>
      </c>
      <c r="B798" s="10">
        <v>17</v>
      </c>
      <c r="C798" s="10">
        <v>45</v>
      </c>
      <c r="D798" s="10">
        <v>500000000</v>
      </c>
      <c r="E798" s="10">
        <v>342418980.80053198</v>
      </c>
      <c r="F798" s="10">
        <v>342418980.80053198</v>
      </c>
      <c r="G798" s="10">
        <v>148038685.769667</v>
      </c>
      <c r="H798" s="10">
        <v>484253566.66208601</v>
      </c>
      <c r="I798" s="10">
        <v>6306.8015022707696</v>
      </c>
    </row>
    <row r="799" spans="1:9" x14ac:dyDescent="0.25">
      <c r="A799" s="10">
        <v>798</v>
      </c>
      <c r="B799" s="10">
        <v>17</v>
      </c>
      <c r="C799" s="10">
        <v>45</v>
      </c>
      <c r="D799" s="10">
        <v>750000000</v>
      </c>
      <c r="E799" s="10">
        <v>511471375.25613499</v>
      </c>
      <c r="F799" s="10">
        <v>511471375.25613499</v>
      </c>
      <c r="G799" s="10">
        <v>221131611.950351</v>
      </c>
      <c r="H799" s="10">
        <v>723329755.65284395</v>
      </c>
      <c r="I799" s="10">
        <v>14071.4305251062</v>
      </c>
    </row>
    <row r="800" spans="1:9" x14ac:dyDescent="0.25">
      <c r="A800" s="10">
        <v>799</v>
      </c>
      <c r="B800" s="10">
        <v>17</v>
      </c>
      <c r="C800" s="10">
        <v>45</v>
      </c>
      <c r="D800" s="10">
        <v>1000000000</v>
      </c>
      <c r="E800" s="10">
        <v>680523769.71173704</v>
      </c>
      <c r="F800" s="10">
        <v>680523769.71173704</v>
      </c>
      <c r="G800" s="10">
        <v>294224538.13103497</v>
      </c>
      <c r="H800" s="10">
        <v>962405944.64360297</v>
      </c>
      <c r="I800" s="10">
        <v>24910.545062408299</v>
      </c>
    </row>
    <row r="801" spans="1:9" x14ac:dyDescent="0.25">
      <c r="A801" s="10">
        <v>800</v>
      </c>
      <c r="B801" s="10">
        <v>18</v>
      </c>
      <c r="C801" s="10">
        <v>45</v>
      </c>
      <c r="D801" s="10">
        <v>-1000000</v>
      </c>
      <c r="E801" s="10">
        <v>3618160.7645934601</v>
      </c>
      <c r="F801" s="10">
        <v>3618160.7645934601</v>
      </c>
      <c r="G801" s="10">
        <v>1649367.4795681799</v>
      </c>
      <c r="H801" s="10">
        <v>5116852.0241342802</v>
      </c>
      <c r="I801" s="10">
        <v>0.71092607965346799</v>
      </c>
    </row>
    <row r="802" spans="1:9" x14ac:dyDescent="0.25">
      <c r="A802" s="10">
        <v>801</v>
      </c>
      <c r="B802" s="10">
        <v>18</v>
      </c>
      <c r="C802" s="10">
        <v>45</v>
      </c>
      <c r="D802" s="10">
        <v>-750000</v>
      </c>
      <c r="E802" s="10">
        <v>3786285.3925844501</v>
      </c>
      <c r="F802" s="10">
        <v>3786285.3925844501</v>
      </c>
      <c r="G802" s="10">
        <v>1726621.7281619101</v>
      </c>
      <c r="H802" s="10">
        <v>5354616.1532080704</v>
      </c>
      <c r="I802" s="10">
        <v>0.77858252052046895</v>
      </c>
    </row>
    <row r="803" spans="1:9" x14ac:dyDescent="0.25">
      <c r="A803" s="10">
        <v>802</v>
      </c>
      <c r="B803" s="10">
        <v>18</v>
      </c>
      <c r="C803" s="10">
        <v>45</v>
      </c>
      <c r="D803" s="10">
        <v>-500000</v>
      </c>
      <c r="E803" s="10">
        <v>3954410.02057544</v>
      </c>
      <c r="F803" s="10">
        <v>3954410.02057544</v>
      </c>
      <c r="G803" s="10">
        <v>1803875.97675565</v>
      </c>
      <c r="H803" s="10">
        <v>5592380.2822818598</v>
      </c>
      <c r="I803" s="10">
        <v>0.84931365420055804</v>
      </c>
    </row>
    <row r="804" spans="1:9" x14ac:dyDescent="0.25">
      <c r="A804" s="10">
        <v>803</v>
      </c>
      <c r="B804" s="10">
        <v>18</v>
      </c>
      <c r="C804" s="10">
        <v>45</v>
      </c>
      <c r="D804" s="10">
        <v>-400000</v>
      </c>
      <c r="E804" s="10">
        <v>4021659.8717718399</v>
      </c>
      <c r="F804" s="10">
        <v>4021659.8717718399</v>
      </c>
      <c r="G804" s="10">
        <v>1834777.67619314</v>
      </c>
      <c r="H804" s="10">
        <v>5687485.9339113804</v>
      </c>
      <c r="I804" s="10">
        <v>0.87846702166025803</v>
      </c>
    </row>
    <row r="805" spans="1:9" x14ac:dyDescent="0.25">
      <c r="A805" s="10">
        <v>804</v>
      </c>
      <c r="B805" s="10">
        <v>18</v>
      </c>
      <c r="C805" s="10">
        <v>45</v>
      </c>
      <c r="D805" s="10">
        <v>-300000</v>
      </c>
      <c r="E805" s="10">
        <v>4088909.72296823</v>
      </c>
      <c r="F805" s="10">
        <v>4088909.72296823</v>
      </c>
      <c r="G805" s="10">
        <v>1865679.37563064</v>
      </c>
      <c r="H805" s="10">
        <v>5782591.5855408898</v>
      </c>
      <c r="I805" s="10">
        <v>0.90811233997005203</v>
      </c>
    </row>
    <row r="806" spans="1:9" x14ac:dyDescent="0.25">
      <c r="A806" s="10">
        <v>805</v>
      </c>
      <c r="B806" s="10">
        <v>18</v>
      </c>
      <c r="C806" s="10">
        <v>45</v>
      </c>
      <c r="D806" s="10">
        <v>-200000</v>
      </c>
      <c r="E806" s="10">
        <v>4156159.5741646299</v>
      </c>
      <c r="F806" s="10">
        <v>4156159.5741646299</v>
      </c>
      <c r="G806" s="10">
        <v>1896581.0750681299</v>
      </c>
      <c r="H806" s="10">
        <v>5877697.2371704103</v>
      </c>
      <c r="I806" s="10">
        <v>0.93824960912994104</v>
      </c>
    </row>
    <row r="807" spans="1:9" x14ac:dyDescent="0.25">
      <c r="A807" s="10">
        <v>806</v>
      </c>
      <c r="B807" s="10">
        <v>18</v>
      </c>
      <c r="C807" s="10">
        <v>45</v>
      </c>
      <c r="D807" s="10">
        <v>-100000</v>
      </c>
      <c r="E807" s="10">
        <v>4223409.4253610196</v>
      </c>
      <c r="F807" s="10">
        <v>4223409.4253610196</v>
      </c>
      <c r="G807" s="10">
        <v>1927482.7745056299</v>
      </c>
      <c r="H807" s="10">
        <v>5972802.8887999197</v>
      </c>
      <c r="I807" s="10">
        <v>0.96887882913992296</v>
      </c>
    </row>
    <row r="808" spans="1:9" x14ac:dyDescent="0.25">
      <c r="A808" s="10">
        <v>807</v>
      </c>
      <c r="B808" s="10">
        <v>18</v>
      </c>
      <c r="C808" s="10">
        <v>45</v>
      </c>
      <c r="D808" s="10">
        <v>-50000</v>
      </c>
      <c r="E808" s="10">
        <v>4257034.35095922</v>
      </c>
      <c r="F808" s="10">
        <v>4257034.35095922</v>
      </c>
      <c r="G808" s="10">
        <v>1942933.6242243799</v>
      </c>
      <c r="H808" s="10">
        <v>6020355.71461468</v>
      </c>
      <c r="I808" s="10">
        <v>0.98437792071369901</v>
      </c>
    </row>
    <row r="809" spans="1:9" x14ac:dyDescent="0.25">
      <c r="A809" s="10">
        <v>808</v>
      </c>
      <c r="B809" s="10">
        <v>18</v>
      </c>
      <c r="C809" s="10">
        <v>45</v>
      </c>
      <c r="D809" s="10">
        <v>-10000</v>
      </c>
      <c r="E809" s="10">
        <v>4283934.2914377796</v>
      </c>
      <c r="F809" s="10">
        <v>4283934.2914377796</v>
      </c>
      <c r="G809" s="10">
        <v>1955294.30399937</v>
      </c>
      <c r="H809" s="10">
        <v>6058397.9752664901</v>
      </c>
      <c r="I809" s="10">
        <v>0.996865745125738</v>
      </c>
    </row>
    <row r="810" spans="1:9" x14ac:dyDescent="0.25">
      <c r="A810" s="10">
        <v>809</v>
      </c>
      <c r="B810" s="10">
        <v>18</v>
      </c>
      <c r="C810" s="10">
        <v>45</v>
      </c>
      <c r="D810" s="10">
        <v>-1000</v>
      </c>
      <c r="E810" s="10">
        <v>4289986.7780454597</v>
      </c>
      <c r="F810" s="10">
        <v>4289986.7780454503</v>
      </c>
      <c r="G810" s="10">
        <v>1958075.45694875</v>
      </c>
      <c r="H810" s="10">
        <v>6066957.4839131404</v>
      </c>
      <c r="I810" s="10">
        <v>0.99968635313469101</v>
      </c>
    </row>
    <row r="811" spans="1:9" x14ac:dyDescent="0.25">
      <c r="A811" s="10">
        <v>810</v>
      </c>
      <c r="B811" s="10">
        <v>18</v>
      </c>
      <c r="C811" s="10">
        <v>45</v>
      </c>
      <c r="D811" s="10">
        <v>-500</v>
      </c>
      <c r="E811" s="10">
        <v>4290323.02730144</v>
      </c>
      <c r="F811" s="10">
        <v>4290323.02730144</v>
      </c>
      <c r="G811" s="10">
        <v>1958229.9654459399</v>
      </c>
      <c r="H811" s="10">
        <v>6067433.0121712899</v>
      </c>
      <c r="I811" s="10">
        <v>0.999843170417959</v>
      </c>
    </row>
    <row r="812" spans="1:9" x14ac:dyDescent="0.25">
      <c r="A812" s="10">
        <v>811</v>
      </c>
      <c r="B812" s="10">
        <v>18</v>
      </c>
      <c r="C812" s="10">
        <v>45</v>
      </c>
      <c r="D812" s="10">
        <v>-100</v>
      </c>
      <c r="E812" s="10">
        <v>4290592.0267062197</v>
      </c>
      <c r="F812" s="10">
        <v>4290592.0267062197</v>
      </c>
      <c r="G812" s="10">
        <v>1958353.57224369</v>
      </c>
      <c r="H812" s="10">
        <v>6067813.4347778102</v>
      </c>
      <c r="I812" s="10">
        <v>0.99996863309968897</v>
      </c>
    </row>
    <row r="813" spans="1:9" x14ac:dyDescent="0.25">
      <c r="A813" s="10">
        <v>812</v>
      </c>
      <c r="B813" s="10">
        <v>18</v>
      </c>
      <c r="C813" s="10">
        <v>45</v>
      </c>
      <c r="D813" s="10">
        <v>100</v>
      </c>
      <c r="E813" s="10">
        <v>4290726.5264086202</v>
      </c>
      <c r="F813" s="10">
        <v>4290726.5264086202</v>
      </c>
      <c r="G813" s="10">
        <v>1958415.37564256</v>
      </c>
      <c r="H813" s="10">
        <v>6068003.6460810704</v>
      </c>
      <c r="I813" s="10">
        <v>1.0000313673922601</v>
      </c>
    </row>
    <row r="814" spans="1:9" x14ac:dyDescent="0.25">
      <c r="A814" s="10">
        <v>813</v>
      </c>
      <c r="B814" s="10">
        <v>18</v>
      </c>
      <c r="C814" s="10">
        <v>45</v>
      </c>
      <c r="D814" s="10">
        <v>500</v>
      </c>
      <c r="E814" s="10">
        <v>4290995.5258133998</v>
      </c>
      <c r="F814" s="10">
        <v>4290995.5258133998</v>
      </c>
      <c r="G814" s="10">
        <v>1958538.9824403101</v>
      </c>
      <c r="H814" s="10">
        <v>6068384.0686875796</v>
      </c>
      <c r="I814" s="10">
        <v>1.00015684188081</v>
      </c>
    </row>
    <row r="815" spans="1:9" x14ac:dyDescent="0.25">
      <c r="A815" s="10">
        <v>814</v>
      </c>
      <c r="B815" s="10">
        <v>18</v>
      </c>
      <c r="C815" s="10">
        <v>45</v>
      </c>
      <c r="D815" s="10">
        <v>1000</v>
      </c>
      <c r="E815" s="10">
        <v>4291331.7750693802</v>
      </c>
      <c r="F815" s="10">
        <v>4291331.7750693802</v>
      </c>
      <c r="G815" s="10">
        <v>1958693.4909375</v>
      </c>
      <c r="H815" s="10">
        <v>6068859.59694573</v>
      </c>
      <c r="I815" s="10">
        <v>1.00031369606039</v>
      </c>
    </row>
    <row r="816" spans="1:9" x14ac:dyDescent="0.25">
      <c r="A816" s="10">
        <v>815</v>
      </c>
      <c r="B816" s="10">
        <v>18</v>
      </c>
      <c r="C816" s="10">
        <v>45</v>
      </c>
      <c r="D816" s="10">
        <v>10000</v>
      </c>
      <c r="E816" s="10">
        <v>4297384.2616770603</v>
      </c>
      <c r="F816" s="10">
        <v>4297384.2616770603</v>
      </c>
      <c r="G816" s="10">
        <v>1961474.64388687</v>
      </c>
      <c r="H816" s="10">
        <v>6077419.1055923896</v>
      </c>
      <c r="I816" s="10">
        <v>1.00313917438276</v>
      </c>
    </row>
    <row r="817" spans="1:9" x14ac:dyDescent="0.25">
      <c r="A817" s="10">
        <v>816</v>
      </c>
      <c r="B817" s="10">
        <v>18</v>
      </c>
      <c r="C817" s="10">
        <v>45</v>
      </c>
      <c r="D817" s="10">
        <v>50000</v>
      </c>
      <c r="E817" s="10">
        <v>4324284.2021556199</v>
      </c>
      <c r="F817" s="10">
        <v>4324284.2021556199</v>
      </c>
      <c r="G817" s="10">
        <v>1973835.3236618701</v>
      </c>
      <c r="H817" s="10">
        <v>6115461.3662441904</v>
      </c>
      <c r="I817" s="10">
        <v>1.0157450669988199</v>
      </c>
    </row>
    <row r="818" spans="1:9" x14ac:dyDescent="0.25">
      <c r="A818" s="10">
        <v>817</v>
      </c>
      <c r="B818" s="10">
        <v>18</v>
      </c>
      <c r="C818" s="10">
        <v>45</v>
      </c>
      <c r="D818" s="10">
        <v>100000</v>
      </c>
      <c r="E818" s="10">
        <v>4357909.1277538203</v>
      </c>
      <c r="F818" s="10">
        <v>4357909.12775381</v>
      </c>
      <c r="G818" s="10">
        <v>1989286.1733806201</v>
      </c>
      <c r="H818" s="10">
        <v>6163014.1920589497</v>
      </c>
      <c r="I818" s="10">
        <v>1.0316131217101701</v>
      </c>
    </row>
    <row r="819" spans="1:9" x14ac:dyDescent="0.25">
      <c r="A819" s="10">
        <v>818</v>
      </c>
      <c r="B819" s="10">
        <v>18</v>
      </c>
      <c r="C819" s="10">
        <v>45</v>
      </c>
      <c r="D819" s="10">
        <v>200000</v>
      </c>
      <c r="E819" s="10">
        <v>4425158.9789502099</v>
      </c>
      <c r="F819" s="10">
        <v>4425158.9789502099</v>
      </c>
      <c r="G819" s="10">
        <v>2020187.87281811</v>
      </c>
      <c r="H819" s="10">
        <v>6258119.8436884703</v>
      </c>
      <c r="I819" s="10">
        <v>1.0637181942704299</v>
      </c>
    </row>
    <row r="820" spans="1:9" x14ac:dyDescent="0.25">
      <c r="A820" s="10">
        <v>819</v>
      </c>
      <c r="B820" s="10">
        <v>18</v>
      </c>
      <c r="C820" s="10">
        <v>45</v>
      </c>
      <c r="D820" s="10">
        <v>300000</v>
      </c>
      <c r="E820" s="10">
        <v>4492408.8301466098</v>
      </c>
      <c r="F820" s="10">
        <v>4492408.8301466098</v>
      </c>
      <c r="G820" s="10">
        <v>2051089.57225561</v>
      </c>
      <c r="H820" s="10">
        <v>6353225.4953179797</v>
      </c>
      <c r="I820" s="10">
        <v>1.09631521768079</v>
      </c>
    </row>
    <row r="821" spans="1:9" x14ac:dyDescent="0.25">
      <c r="A821" s="10">
        <v>820</v>
      </c>
      <c r="B821" s="10">
        <v>18</v>
      </c>
      <c r="C821" s="10">
        <v>45</v>
      </c>
      <c r="D821" s="10">
        <v>400000</v>
      </c>
      <c r="E821" s="10">
        <v>4559658.6813430004</v>
      </c>
      <c r="F821" s="10">
        <v>4559658.6813430004</v>
      </c>
      <c r="G821" s="10">
        <v>2081991.2716931</v>
      </c>
      <c r="H821" s="10">
        <v>6448331.1469475003</v>
      </c>
      <c r="I821" s="10">
        <v>1.1294041919412401</v>
      </c>
    </row>
    <row r="822" spans="1:9" x14ac:dyDescent="0.25">
      <c r="A822" s="10">
        <v>821</v>
      </c>
      <c r="B822" s="10">
        <v>18</v>
      </c>
      <c r="C822" s="10">
        <v>45</v>
      </c>
      <c r="D822" s="10">
        <v>500000</v>
      </c>
      <c r="E822" s="10">
        <v>4626908.5325394003</v>
      </c>
      <c r="F822" s="10">
        <v>4626908.5325394003</v>
      </c>
      <c r="G822" s="10">
        <v>2112892.9711306002</v>
      </c>
      <c r="H822" s="10">
        <v>6543436.7985770097</v>
      </c>
      <c r="I822" s="10">
        <v>1.16298511705179</v>
      </c>
    </row>
    <row r="823" spans="1:9" x14ac:dyDescent="0.25">
      <c r="A823" s="10">
        <v>822</v>
      </c>
      <c r="B823" s="10">
        <v>18</v>
      </c>
      <c r="C823" s="10">
        <v>45</v>
      </c>
      <c r="D823" s="10">
        <v>750000</v>
      </c>
      <c r="E823" s="10">
        <v>4795033.1605303902</v>
      </c>
      <c r="F823" s="10">
        <v>4795033.1605303902</v>
      </c>
      <c r="G823" s="10">
        <v>2190147.2197243301</v>
      </c>
      <c r="H823" s="10">
        <v>6781200.9276508</v>
      </c>
      <c r="I823" s="10">
        <v>1.2490897147973199</v>
      </c>
    </row>
    <row r="824" spans="1:9" x14ac:dyDescent="0.25">
      <c r="A824" s="10">
        <v>823</v>
      </c>
      <c r="B824" s="10">
        <v>18</v>
      </c>
      <c r="C824" s="10">
        <v>45</v>
      </c>
      <c r="D824" s="10">
        <v>1000000</v>
      </c>
      <c r="E824" s="10">
        <v>4963157.7885213802</v>
      </c>
      <c r="F824" s="10">
        <v>4963157.7885213802</v>
      </c>
      <c r="G824" s="10">
        <v>2267401.4683180698</v>
      </c>
      <c r="H824" s="10">
        <v>7018965.0567245902</v>
      </c>
      <c r="I824" s="10">
        <v>1.3382690053559301</v>
      </c>
    </row>
    <row r="825" spans="1:9" x14ac:dyDescent="0.25">
      <c r="A825" s="10">
        <v>824</v>
      </c>
      <c r="B825" s="10">
        <v>18</v>
      </c>
      <c r="C825" s="10">
        <v>45</v>
      </c>
      <c r="D825" s="10">
        <v>2500000</v>
      </c>
      <c r="E825" s="10">
        <v>5971905.5564673096</v>
      </c>
      <c r="F825" s="10">
        <v>5971905.5564673096</v>
      </c>
      <c r="G825" s="10">
        <v>2730926.9598804899</v>
      </c>
      <c r="H825" s="10">
        <v>8445549.8311673198</v>
      </c>
      <c r="I825" s="10">
        <v>1.93791329778248</v>
      </c>
    </row>
    <row r="826" spans="1:9" x14ac:dyDescent="0.25">
      <c r="A826" s="10">
        <v>825</v>
      </c>
      <c r="B826" s="10">
        <v>18</v>
      </c>
      <c r="C826" s="10">
        <v>45</v>
      </c>
      <c r="D826" s="10">
        <v>5000000</v>
      </c>
      <c r="E826" s="10">
        <v>7653151.83637721</v>
      </c>
      <c r="F826" s="10">
        <v>7653151.83637721</v>
      </c>
      <c r="G826" s="10">
        <v>3503469.4458178598</v>
      </c>
      <c r="H826" s="10">
        <v>10823191.1219052</v>
      </c>
      <c r="I826" s="10">
        <v>3.1832958768737498</v>
      </c>
    </row>
    <row r="827" spans="1:9" x14ac:dyDescent="0.25">
      <c r="A827" s="10">
        <v>826</v>
      </c>
      <c r="B827" s="10">
        <v>18</v>
      </c>
      <c r="C827" s="10">
        <v>45</v>
      </c>
      <c r="D827" s="10">
        <v>6000000</v>
      </c>
      <c r="E827" s="10">
        <v>8325650.3483411605</v>
      </c>
      <c r="F827" s="10">
        <v>8325650.3483411605</v>
      </c>
      <c r="G827" s="10">
        <v>3812486.4401928098</v>
      </c>
      <c r="H827" s="10">
        <v>11774247.6382003</v>
      </c>
      <c r="I827" s="10">
        <v>3.76754030727672</v>
      </c>
    </row>
    <row r="828" spans="1:9" x14ac:dyDescent="0.25">
      <c r="A828" s="10">
        <v>827</v>
      </c>
      <c r="B828" s="10">
        <v>18</v>
      </c>
      <c r="C828" s="10">
        <v>45</v>
      </c>
      <c r="D828" s="10">
        <v>7000000</v>
      </c>
      <c r="E828" s="10">
        <v>8998148.8603051193</v>
      </c>
      <c r="F828" s="10">
        <v>8998148.8603051193</v>
      </c>
      <c r="G828" s="10">
        <v>4121503.43456775</v>
      </c>
      <c r="H828" s="10">
        <v>12725304.1544955</v>
      </c>
      <c r="I828" s="10">
        <v>4.4009798226891004</v>
      </c>
    </row>
    <row r="829" spans="1:9" x14ac:dyDescent="0.25">
      <c r="A829" s="10">
        <v>828</v>
      </c>
      <c r="B829" s="10">
        <v>18</v>
      </c>
      <c r="C829" s="10">
        <v>45</v>
      </c>
      <c r="D829" s="10">
        <v>8000000</v>
      </c>
      <c r="E829" s="10">
        <v>9670647.3722690791</v>
      </c>
      <c r="F829" s="10">
        <v>9670647.3722690791</v>
      </c>
      <c r="G829" s="10">
        <v>4430520.4289426999</v>
      </c>
      <c r="H829" s="10">
        <v>13676360.6707906</v>
      </c>
      <c r="I829" s="10">
        <v>5.0836144231108804</v>
      </c>
    </row>
    <row r="830" spans="1:9" x14ac:dyDescent="0.25">
      <c r="A830" s="10">
        <v>829</v>
      </c>
      <c r="B830" s="10">
        <v>18</v>
      </c>
      <c r="C830" s="10">
        <v>45</v>
      </c>
      <c r="D830" s="10">
        <v>9000000</v>
      </c>
      <c r="E830" s="10">
        <v>10343145.884233</v>
      </c>
      <c r="F830" s="10">
        <v>10343145.884233</v>
      </c>
      <c r="G830" s="10">
        <v>4739537.4233176503</v>
      </c>
      <c r="H830" s="10">
        <v>14627417.1870858</v>
      </c>
      <c r="I830" s="10">
        <v>5.8154441085420698</v>
      </c>
    </row>
    <row r="831" spans="1:9" x14ac:dyDescent="0.25">
      <c r="A831" s="10">
        <v>830</v>
      </c>
      <c r="B831" s="10">
        <v>18</v>
      </c>
      <c r="C831" s="10">
        <v>45</v>
      </c>
      <c r="D831" s="10">
        <v>10000000</v>
      </c>
      <c r="E831" s="10">
        <v>11015644.3961969</v>
      </c>
      <c r="F831" s="10">
        <v>11015644.3961969</v>
      </c>
      <c r="G831" s="10">
        <v>5048554.4176925998</v>
      </c>
      <c r="H831" s="10">
        <v>15578473.7033809</v>
      </c>
      <c r="I831" s="10">
        <v>6.5964688789826704</v>
      </c>
    </row>
    <row r="832" spans="1:9" x14ac:dyDescent="0.25">
      <c r="A832" s="10">
        <v>831</v>
      </c>
      <c r="B832" s="10">
        <v>18</v>
      </c>
      <c r="C832" s="10">
        <v>45</v>
      </c>
      <c r="D832" s="10">
        <v>15000000</v>
      </c>
      <c r="E832" s="10">
        <v>14378136.956016701</v>
      </c>
      <c r="F832" s="10">
        <v>14378136.956016701</v>
      </c>
      <c r="G832" s="10">
        <v>6593639.3895673295</v>
      </c>
      <c r="H832" s="10">
        <v>20333756.284856699</v>
      </c>
      <c r="I832" s="10">
        <v>11.239519006326701</v>
      </c>
    </row>
    <row r="833" spans="1:9" x14ac:dyDescent="0.25">
      <c r="A833" s="10">
        <v>832</v>
      </c>
      <c r="B833" s="10">
        <v>18</v>
      </c>
      <c r="C833" s="10">
        <v>45</v>
      </c>
      <c r="D833" s="10">
        <v>20000000</v>
      </c>
      <c r="E833" s="10">
        <v>17740629.5158365</v>
      </c>
      <c r="F833" s="10">
        <v>17740629.5158365</v>
      </c>
      <c r="G833" s="10">
        <v>8138724.3614420705</v>
      </c>
      <c r="H833" s="10">
        <v>25089038.866332501</v>
      </c>
      <c r="I833" s="10">
        <v>17.112446258906001</v>
      </c>
    </row>
    <row r="834" spans="1:9" x14ac:dyDescent="0.25">
      <c r="A834" s="10">
        <v>833</v>
      </c>
      <c r="B834" s="10">
        <v>18</v>
      </c>
      <c r="C834" s="10">
        <v>45</v>
      </c>
      <c r="D834" s="10">
        <v>25000000</v>
      </c>
      <c r="E834" s="10">
        <v>21103122.075656299</v>
      </c>
      <c r="F834" s="10">
        <v>21103122.075656299</v>
      </c>
      <c r="G834" s="10">
        <v>9683809.3333168104</v>
      </c>
      <c r="H834" s="10">
        <v>29844321.447808199</v>
      </c>
      <c r="I834" s="10">
        <v>24.215250636720398</v>
      </c>
    </row>
    <row r="835" spans="1:9" x14ac:dyDescent="0.25">
      <c r="A835" s="10">
        <v>834</v>
      </c>
      <c r="B835" s="10">
        <v>18</v>
      </c>
      <c r="C835" s="10">
        <v>45</v>
      </c>
      <c r="D835" s="10">
        <v>30000000</v>
      </c>
      <c r="E835" s="10">
        <v>24465614.635476101</v>
      </c>
      <c r="F835" s="10">
        <v>24465614.635476101</v>
      </c>
      <c r="G835" s="10">
        <v>11228894.3051915</v>
      </c>
      <c r="H835" s="10">
        <v>34599604.029284</v>
      </c>
      <c r="I835" s="10">
        <v>32.547932139769998</v>
      </c>
    </row>
    <row r="836" spans="1:9" x14ac:dyDescent="0.25">
      <c r="A836" s="10">
        <v>835</v>
      </c>
      <c r="B836" s="10">
        <v>18</v>
      </c>
      <c r="C836" s="10">
        <v>45</v>
      </c>
      <c r="D836" s="10">
        <v>35000000</v>
      </c>
      <c r="E836" s="10">
        <v>27828107.1952959</v>
      </c>
      <c r="F836" s="10">
        <v>27828107.1952959</v>
      </c>
      <c r="G836" s="10">
        <v>12773979.277066199</v>
      </c>
      <c r="H836" s="10">
        <v>39354886.610759802</v>
      </c>
      <c r="I836" s="10">
        <v>42.110490768054802</v>
      </c>
    </row>
    <row r="837" spans="1:9" x14ac:dyDescent="0.25">
      <c r="A837" s="10">
        <v>836</v>
      </c>
      <c r="B837" s="10">
        <v>18</v>
      </c>
      <c r="C837" s="10">
        <v>45</v>
      </c>
      <c r="D837" s="10">
        <v>40000000</v>
      </c>
      <c r="E837" s="10">
        <v>31190599.755115699</v>
      </c>
      <c r="F837" s="10">
        <v>31190599.755115699</v>
      </c>
      <c r="G837" s="10">
        <v>14319064.248941001</v>
      </c>
      <c r="H837" s="10">
        <v>44110169.1922355</v>
      </c>
      <c r="I837" s="10">
        <v>52.902926521574699</v>
      </c>
    </row>
    <row r="838" spans="1:9" x14ac:dyDescent="0.25">
      <c r="A838" s="10">
        <v>837</v>
      </c>
      <c r="B838" s="10">
        <v>18</v>
      </c>
      <c r="C838" s="10">
        <v>45</v>
      </c>
      <c r="D838" s="10">
        <v>50000000</v>
      </c>
      <c r="E838" s="10">
        <v>37915584.874755204</v>
      </c>
      <c r="F838" s="10">
        <v>37915584.874755204</v>
      </c>
      <c r="G838" s="10">
        <v>17409234.192690399</v>
      </c>
      <c r="H838" s="10">
        <v>53620734.355187103</v>
      </c>
      <c r="I838" s="10">
        <v>78.177429404320094</v>
      </c>
    </row>
    <row r="839" spans="1:9" x14ac:dyDescent="0.25">
      <c r="A839" s="10">
        <v>838</v>
      </c>
      <c r="B839" s="10">
        <v>18</v>
      </c>
      <c r="C839" s="10">
        <v>45</v>
      </c>
      <c r="D839" s="10">
        <v>75000000</v>
      </c>
      <c r="E839" s="10">
        <v>54728047.673854202</v>
      </c>
      <c r="F839" s="10">
        <v>54728047.673854202</v>
      </c>
      <c r="G839" s="10">
        <v>25134659.052064098</v>
      </c>
      <c r="H839" s="10">
        <v>77397147.262565896</v>
      </c>
      <c r="I839" s="10">
        <v>162.88653630279899</v>
      </c>
    </row>
    <row r="840" spans="1:9" x14ac:dyDescent="0.25">
      <c r="A840" s="10">
        <v>839</v>
      </c>
      <c r="B840" s="10">
        <v>18</v>
      </c>
      <c r="C840" s="10">
        <v>45</v>
      </c>
      <c r="D840" s="10">
        <v>100000000</v>
      </c>
      <c r="E840" s="10">
        <v>71540510.472953096</v>
      </c>
      <c r="F840" s="10">
        <v>71540510.472953096</v>
      </c>
      <c r="G840" s="10">
        <v>32860083.911437798</v>
      </c>
      <c r="H840" s="10">
        <v>101173560.169944</v>
      </c>
      <c r="I840" s="10">
        <v>278.34257133215698</v>
      </c>
    </row>
    <row r="841" spans="1:9" x14ac:dyDescent="0.25">
      <c r="A841" s="10">
        <v>840</v>
      </c>
      <c r="B841" s="10">
        <v>18</v>
      </c>
      <c r="C841" s="10">
        <v>45</v>
      </c>
      <c r="D841" s="10">
        <v>200000000</v>
      </c>
      <c r="E841" s="10">
        <v>138790361.669348</v>
      </c>
      <c r="F841" s="10">
        <v>138790361.669348</v>
      </c>
      <c r="G841" s="10">
        <v>63761783.348932602</v>
      </c>
      <c r="H841" s="10">
        <v>196279211.79945999</v>
      </c>
      <c r="I841" s="10">
        <v>1047.6359927583801</v>
      </c>
    </row>
    <row r="842" spans="1:9" x14ac:dyDescent="0.25">
      <c r="A842" s="10">
        <v>841</v>
      </c>
      <c r="B842" s="10">
        <v>18</v>
      </c>
      <c r="C842" s="10">
        <v>45</v>
      </c>
      <c r="D842" s="10">
        <v>300000000</v>
      </c>
      <c r="E842" s="10">
        <v>206040212.86574399</v>
      </c>
      <c r="F842" s="10">
        <v>206040212.86574399</v>
      </c>
      <c r="G842" s="10">
        <v>94663482.786427304</v>
      </c>
      <c r="H842" s="10">
        <v>291384863.42897499</v>
      </c>
      <c r="I842" s="10">
        <v>2308.88026427867</v>
      </c>
    </row>
    <row r="843" spans="1:9" x14ac:dyDescent="0.25">
      <c r="A843" s="10">
        <v>842</v>
      </c>
      <c r="B843" s="10">
        <v>18</v>
      </c>
      <c r="C843" s="10">
        <v>45</v>
      </c>
      <c r="D843" s="10">
        <v>350000000</v>
      </c>
      <c r="E843" s="10">
        <v>239665138.46394199</v>
      </c>
      <c r="F843" s="10">
        <v>239665138.46394199</v>
      </c>
      <c r="G843" s="10">
        <v>110114332.505174</v>
      </c>
      <c r="H843" s="10">
        <v>338937689.24373299</v>
      </c>
      <c r="I843" s="10">
        <v>3123.98396882409</v>
      </c>
    </row>
    <row r="844" spans="1:9" x14ac:dyDescent="0.25">
      <c r="A844" s="10">
        <v>843</v>
      </c>
      <c r="B844" s="10">
        <v>18</v>
      </c>
      <c r="C844" s="10">
        <v>45</v>
      </c>
      <c r="D844" s="10">
        <v>400000000</v>
      </c>
      <c r="E844" s="10">
        <v>273290064.06213999</v>
      </c>
      <c r="F844" s="10">
        <v>273290064.06213999</v>
      </c>
      <c r="G844" s="10">
        <v>125565182.223922</v>
      </c>
      <c r="H844" s="10">
        <v>386490515.05848998</v>
      </c>
      <c r="I844" s="10">
        <v>4062.0753858930302</v>
      </c>
    </row>
    <row r="845" spans="1:9" x14ac:dyDescent="0.25">
      <c r="A845" s="10">
        <v>844</v>
      </c>
      <c r="B845" s="10">
        <v>18</v>
      </c>
      <c r="C845" s="10">
        <v>45</v>
      </c>
      <c r="D845" s="10">
        <v>500000000</v>
      </c>
      <c r="E845" s="10">
        <v>340539915.25853598</v>
      </c>
      <c r="F845" s="10">
        <v>340539915.25853598</v>
      </c>
      <c r="G845" s="10">
        <v>156466881.66141599</v>
      </c>
      <c r="H845" s="10">
        <v>481596166.68800598</v>
      </c>
      <c r="I845" s="10">
        <v>6307.2213576014601</v>
      </c>
    </row>
    <row r="846" spans="1:9" x14ac:dyDescent="0.25">
      <c r="A846" s="10">
        <v>845</v>
      </c>
      <c r="B846" s="10">
        <v>18</v>
      </c>
      <c r="C846" s="10">
        <v>45</v>
      </c>
      <c r="D846" s="10">
        <v>750000000</v>
      </c>
      <c r="E846" s="10">
        <v>508664543.24952501</v>
      </c>
      <c r="F846" s="10">
        <v>508664543.24952501</v>
      </c>
      <c r="G846" s="10">
        <v>233721130.255153</v>
      </c>
      <c r="H846" s="10">
        <v>719360295.76179397</v>
      </c>
      <c r="I846" s="10">
        <v>14072.371256034001</v>
      </c>
    </row>
    <row r="847" spans="1:9" x14ac:dyDescent="0.25">
      <c r="A847" s="10">
        <v>846</v>
      </c>
      <c r="B847" s="10">
        <v>18</v>
      </c>
      <c r="C847" s="10">
        <v>45</v>
      </c>
      <c r="D847" s="10">
        <v>1000000000</v>
      </c>
      <c r="E847" s="10">
        <v>676789171.24051404</v>
      </c>
      <c r="F847" s="10">
        <v>676789171.24051404</v>
      </c>
      <c r="G847" s="10">
        <v>310975378.84889001</v>
      </c>
      <c r="H847" s="10">
        <v>957124424.83558202</v>
      </c>
      <c r="I847" s="10">
        <v>24912.213967554599</v>
      </c>
    </row>
    <row r="848" spans="1:9" x14ac:dyDescent="0.25">
      <c r="A848" s="10">
        <v>847</v>
      </c>
      <c r="B848" s="10">
        <v>19</v>
      </c>
      <c r="C848" s="10">
        <v>45</v>
      </c>
      <c r="D848" s="10">
        <v>-1000000</v>
      </c>
      <c r="E848" s="10">
        <v>3597242.5157024502</v>
      </c>
      <c r="F848" s="10">
        <v>3597242.5157024502</v>
      </c>
      <c r="G848" s="10">
        <v>1737781.3085791899</v>
      </c>
      <c r="H848" s="10">
        <v>5087269.1528515201</v>
      </c>
      <c r="I848" s="10">
        <v>0.71091678463791796</v>
      </c>
    </row>
    <row r="849" spans="1:9" x14ac:dyDescent="0.25">
      <c r="A849" s="10">
        <v>848</v>
      </c>
      <c r="B849" s="10">
        <v>19</v>
      </c>
      <c r="C849" s="10">
        <v>45</v>
      </c>
      <c r="D849" s="10">
        <v>-750000</v>
      </c>
      <c r="E849" s="10">
        <v>3764388.1648384798</v>
      </c>
      <c r="F849" s="10">
        <v>3764388.1648384798</v>
      </c>
      <c r="G849" s="10">
        <v>1819173.34719347</v>
      </c>
      <c r="H849" s="10">
        <v>5323648.7967513502</v>
      </c>
      <c r="I849" s="10">
        <v>0.77857522300213799</v>
      </c>
    </row>
    <row r="850" spans="1:9" x14ac:dyDescent="0.25">
      <c r="A850" s="10">
        <v>849</v>
      </c>
      <c r="B850" s="10">
        <v>19</v>
      </c>
      <c r="C850" s="10">
        <v>45</v>
      </c>
      <c r="D850" s="10">
        <v>-500000</v>
      </c>
      <c r="E850" s="10">
        <v>3931533.8139745099</v>
      </c>
      <c r="F850" s="10">
        <v>3931533.8139745099</v>
      </c>
      <c r="G850" s="10">
        <v>1900565.3858077601</v>
      </c>
      <c r="H850" s="10">
        <v>5560028.4406511802</v>
      </c>
      <c r="I850" s="10">
        <v>0.84930857168389295</v>
      </c>
    </row>
    <row r="851" spans="1:9" x14ac:dyDescent="0.25">
      <c r="A851" s="10">
        <v>850</v>
      </c>
      <c r="B851" s="10">
        <v>19</v>
      </c>
      <c r="C851" s="10">
        <v>45</v>
      </c>
      <c r="D851" s="10">
        <v>-400000</v>
      </c>
      <c r="E851" s="10">
        <v>3998392.0736289201</v>
      </c>
      <c r="F851" s="10">
        <v>3998392.0736289201</v>
      </c>
      <c r="G851" s="10">
        <v>1933122.20125348</v>
      </c>
      <c r="H851" s="10">
        <v>5654580.2982111098</v>
      </c>
      <c r="I851" s="10">
        <v>0.87846288604550304</v>
      </c>
    </row>
    <row r="852" spans="1:9" x14ac:dyDescent="0.25">
      <c r="A852" s="10">
        <v>851</v>
      </c>
      <c r="B852" s="10">
        <v>19</v>
      </c>
      <c r="C852" s="10">
        <v>45</v>
      </c>
      <c r="D852" s="10">
        <v>-300000</v>
      </c>
      <c r="E852" s="10">
        <v>4065250.3332833298</v>
      </c>
      <c r="F852" s="10">
        <v>4065250.3332833298</v>
      </c>
      <c r="G852" s="10">
        <v>1965679.01669919</v>
      </c>
      <c r="H852" s="10">
        <v>5749132.1557710404</v>
      </c>
      <c r="I852" s="10">
        <v>0.90810918605791902</v>
      </c>
    </row>
    <row r="853" spans="1:9" x14ac:dyDescent="0.25">
      <c r="A853" s="10">
        <v>852</v>
      </c>
      <c r="B853" s="10">
        <v>19</v>
      </c>
      <c r="C853" s="10">
        <v>45</v>
      </c>
      <c r="D853" s="10">
        <v>-200000</v>
      </c>
      <c r="E853" s="10">
        <v>4132108.5929377498</v>
      </c>
      <c r="F853" s="10">
        <v>4132108.5929377498</v>
      </c>
      <c r="G853" s="10">
        <v>1998235.83214491</v>
      </c>
      <c r="H853" s="10">
        <v>5843684.01333097</v>
      </c>
      <c r="I853" s="10">
        <v>0.93824747172114098</v>
      </c>
    </row>
    <row r="854" spans="1:9" x14ac:dyDescent="0.25">
      <c r="A854" s="10">
        <v>853</v>
      </c>
      <c r="B854" s="10">
        <v>19</v>
      </c>
      <c r="C854" s="10">
        <v>45</v>
      </c>
      <c r="D854" s="10">
        <v>-100000</v>
      </c>
      <c r="E854" s="10">
        <v>4198966.85259216</v>
      </c>
      <c r="F854" s="10">
        <v>4198966.85259216</v>
      </c>
      <c r="G854" s="10">
        <v>2030792.64759063</v>
      </c>
      <c r="H854" s="10">
        <v>5938235.8708908996</v>
      </c>
      <c r="I854" s="10">
        <v>0.96887774303516805</v>
      </c>
    </row>
    <row r="855" spans="1:9" x14ac:dyDescent="0.25">
      <c r="A855" s="10">
        <v>854</v>
      </c>
      <c r="B855" s="10">
        <v>19</v>
      </c>
      <c r="C855" s="10">
        <v>45</v>
      </c>
      <c r="D855" s="10">
        <v>-50000</v>
      </c>
      <c r="E855" s="10">
        <v>4232395.9824193604</v>
      </c>
      <c r="F855" s="10">
        <v>4232395.9824193604</v>
      </c>
      <c r="G855" s="10">
        <v>2047071.0553134801</v>
      </c>
      <c r="H855" s="10">
        <v>5985511.7996708704</v>
      </c>
      <c r="I855" s="10">
        <v>0.98437737331123298</v>
      </c>
    </row>
    <row r="856" spans="1:9" x14ac:dyDescent="0.25">
      <c r="A856" s="10">
        <v>855</v>
      </c>
      <c r="B856" s="10">
        <v>19</v>
      </c>
      <c r="C856" s="10">
        <v>45</v>
      </c>
      <c r="D856" s="10">
        <v>-10000</v>
      </c>
      <c r="E856" s="10">
        <v>4259139.2862811303</v>
      </c>
      <c r="F856" s="10">
        <v>4259139.2862811303</v>
      </c>
      <c r="G856" s="10">
        <v>2060093.7814917699</v>
      </c>
      <c r="H856" s="10">
        <v>6023332.5426948396</v>
      </c>
      <c r="I856" s="10">
        <v>0.99686563494922997</v>
      </c>
    </row>
    <row r="857" spans="1:9" x14ac:dyDescent="0.25">
      <c r="A857" s="10">
        <v>856</v>
      </c>
      <c r="B857" s="10">
        <v>19</v>
      </c>
      <c r="C857" s="10">
        <v>45</v>
      </c>
      <c r="D857" s="10">
        <v>-1000</v>
      </c>
      <c r="E857" s="10">
        <v>4265156.5296500297</v>
      </c>
      <c r="F857" s="10">
        <v>4265156.5296500297</v>
      </c>
      <c r="G857" s="10">
        <v>2063023.8948818799</v>
      </c>
      <c r="H857" s="10">
        <v>6031842.2098752297</v>
      </c>
      <c r="I857" s="10">
        <v>0.99968634210137997</v>
      </c>
    </row>
    <row r="858" spans="1:9" x14ac:dyDescent="0.25">
      <c r="A858" s="10">
        <v>857</v>
      </c>
      <c r="B858" s="10">
        <v>19</v>
      </c>
      <c r="C858" s="10">
        <v>45</v>
      </c>
      <c r="D858" s="10">
        <v>-500</v>
      </c>
      <c r="E858" s="10">
        <v>4265490.8209483</v>
      </c>
      <c r="F858" s="10">
        <v>4265490.8209483</v>
      </c>
      <c r="G858" s="10">
        <v>2063186.6789591101</v>
      </c>
      <c r="H858" s="10">
        <v>6032314.9691630304</v>
      </c>
      <c r="I858" s="10">
        <v>0.999843164900869</v>
      </c>
    </row>
    <row r="859" spans="1:9" x14ac:dyDescent="0.25">
      <c r="A859" s="10">
        <v>858</v>
      </c>
      <c r="B859" s="10">
        <v>19</v>
      </c>
      <c r="C859" s="10">
        <v>45</v>
      </c>
      <c r="D859" s="10">
        <v>-100</v>
      </c>
      <c r="E859" s="10">
        <v>4265758.2539869202</v>
      </c>
      <c r="F859" s="10">
        <v>4265758.2539869202</v>
      </c>
      <c r="G859" s="10">
        <v>2063316.9062208999</v>
      </c>
      <c r="H859" s="10">
        <v>6032693.1765932702</v>
      </c>
      <c r="I859" s="10">
        <v>0.99996863199620201</v>
      </c>
    </row>
    <row r="860" spans="1:9" x14ac:dyDescent="0.25">
      <c r="A860" s="10">
        <v>859</v>
      </c>
      <c r="B860" s="10">
        <v>19</v>
      </c>
      <c r="C860" s="10">
        <v>45</v>
      </c>
      <c r="D860" s="10">
        <v>100</v>
      </c>
      <c r="E860" s="10">
        <v>4265891.9705062304</v>
      </c>
      <c r="F860" s="10">
        <v>4265891.9705062304</v>
      </c>
      <c r="G860" s="10">
        <v>2063382.01985179</v>
      </c>
      <c r="H860" s="10">
        <v>6032882.28030839</v>
      </c>
      <c r="I860" s="10">
        <v>1.00003136849578</v>
      </c>
    </row>
    <row r="861" spans="1:9" x14ac:dyDescent="0.25">
      <c r="A861" s="10">
        <v>860</v>
      </c>
      <c r="B861" s="10">
        <v>19</v>
      </c>
      <c r="C861" s="10">
        <v>45</v>
      </c>
      <c r="D861" s="10">
        <v>500</v>
      </c>
      <c r="E861" s="10">
        <v>4266159.4035448404</v>
      </c>
      <c r="F861" s="10">
        <v>4266159.4035448404</v>
      </c>
      <c r="G861" s="10">
        <v>2063512.2471135701</v>
      </c>
      <c r="H861" s="10">
        <v>6033260.4877386298</v>
      </c>
      <c r="I861" s="10">
        <v>1.0001568473987701</v>
      </c>
    </row>
    <row r="862" spans="1:9" x14ac:dyDescent="0.25">
      <c r="A862" s="10">
        <v>861</v>
      </c>
      <c r="B862" s="10">
        <v>19</v>
      </c>
      <c r="C862" s="10">
        <v>45</v>
      </c>
      <c r="D862" s="10">
        <v>1000</v>
      </c>
      <c r="E862" s="10">
        <v>4266493.6948431199</v>
      </c>
      <c r="F862" s="10">
        <v>4266493.6948431097</v>
      </c>
      <c r="G862" s="10">
        <v>2063675.0311908</v>
      </c>
      <c r="H862" s="10">
        <v>6033733.2470264304</v>
      </c>
      <c r="I862" s="10">
        <v>1.0003137070971799</v>
      </c>
    </row>
    <row r="863" spans="1:9" x14ac:dyDescent="0.25">
      <c r="A863" s="10">
        <v>862</v>
      </c>
      <c r="B863" s="10">
        <v>19</v>
      </c>
      <c r="C863" s="10">
        <v>45</v>
      </c>
      <c r="D863" s="10">
        <v>10000</v>
      </c>
      <c r="E863" s="10">
        <v>4272510.9382120101</v>
      </c>
      <c r="F863" s="10">
        <v>4272510.9382120101</v>
      </c>
      <c r="G863" s="10">
        <v>2066605.14458091</v>
      </c>
      <c r="H863" s="10">
        <v>6042242.9142068299</v>
      </c>
      <c r="I863" s="10">
        <v>1.00313928490727</v>
      </c>
    </row>
    <row r="864" spans="1:9" x14ac:dyDescent="0.25">
      <c r="A864" s="10">
        <v>863</v>
      </c>
      <c r="B864" s="10">
        <v>19</v>
      </c>
      <c r="C864" s="10">
        <v>45</v>
      </c>
      <c r="D864" s="10">
        <v>50000</v>
      </c>
      <c r="E864" s="10">
        <v>4299254.2420737799</v>
      </c>
      <c r="F864" s="10">
        <v>4299254.2420737799</v>
      </c>
      <c r="G864" s="10">
        <v>2079627.8707592001</v>
      </c>
      <c r="H864" s="10">
        <v>6080063.6572308</v>
      </c>
      <c r="I864" s="10">
        <v>1.0157456231014601</v>
      </c>
    </row>
    <row r="865" spans="1:9" x14ac:dyDescent="0.25">
      <c r="A865" s="10">
        <v>864</v>
      </c>
      <c r="B865" s="10">
        <v>19</v>
      </c>
      <c r="C865" s="10">
        <v>45</v>
      </c>
      <c r="D865" s="10">
        <v>100000</v>
      </c>
      <c r="E865" s="10">
        <v>4332683.3719009804</v>
      </c>
      <c r="F865" s="10">
        <v>4332683.3719009804</v>
      </c>
      <c r="G865" s="10">
        <v>2095906.2784820599</v>
      </c>
      <c r="H865" s="10">
        <v>6127339.5860107597</v>
      </c>
      <c r="I865" s="10">
        <v>1.0316142426156301</v>
      </c>
    </row>
    <row r="866" spans="1:9" x14ac:dyDescent="0.25">
      <c r="A866" s="10">
        <v>865</v>
      </c>
      <c r="B866" s="10">
        <v>19</v>
      </c>
      <c r="C866" s="10">
        <v>45</v>
      </c>
      <c r="D866" s="10">
        <v>200000</v>
      </c>
      <c r="E866" s="10">
        <v>4399541.6315553999</v>
      </c>
      <c r="F866" s="10">
        <v>4399541.6315553896</v>
      </c>
      <c r="G866" s="10">
        <v>2128463.0939277699</v>
      </c>
      <c r="H866" s="10">
        <v>6221891.4435706995</v>
      </c>
      <c r="I866" s="10">
        <v>1.06372047088207</v>
      </c>
    </row>
    <row r="867" spans="1:9" x14ac:dyDescent="0.25">
      <c r="A867" s="10">
        <v>866</v>
      </c>
      <c r="B867" s="10">
        <v>19</v>
      </c>
      <c r="C867" s="10">
        <v>45</v>
      </c>
      <c r="D867" s="10">
        <v>300000</v>
      </c>
      <c r="E867" s="10">
        <v>4466399.89120981</v>
      </c>
      <c r="F867" s="10">
        <v>4466399.89120981</v>
      </c>
      <c r="G867" s="10">
        <v>2161019.9093734901</v>
      </c>
      <c r="H867" s="10">
        <v>6316443.3011306301</v>
      </c>
      <c r="I867" s="10">
        <v>1.09631868479932</v>
      </c>
    </row>
    <row r="868" spans="1:9" x14ac:dyDescent="0.25">
      <c r="A868" s="10">
        <v>867</v>
      </c>
      <c r="B868" s="10">
        <v>19</v>
      </c>
      <c r="C868" s="10">
        <v>45</v>
      </c>
      <c r="D868" s="10">
        <v>400000</v>
      </c>
      <c r="E868" s="10">
        <v>4533258.1508642202</v>
      </c>
      <c r="F868" s="10">
        <v>4533258.1508642202</v>
      </c>
      <c r="G868" s="10">
        <v>2193576.7248192001</v>
      </c>
      <c r="H868" s="10">
        <v>6410995.1586905597</v>
      </c>
      <c r="I868" s="10">
        <v>1.12940888436738</v>
      </c>
    </row>
    <row r="869" spans="1:9" x14ac:dyDescent="0.25">
      <c r="A869" s="10">
        <v>868</v>
      </c>
      <c r="B869" s="10">
        <v>19</v>
      </c>
      <c r="C869" s="10">
        <v>45</v>
      </c>
      <c r="D869" s="10">
        <v>500000</v>
      </c>
      <c r="E869" s="10">
        <v>4600116.4105186304</v>
      </c>
      <c r="F869" s="10">
        <v>4600116.4105186304</v>
      </c>
      <c r="G869" s="10">
        <v>2226133.5402649199</v>
      </c>
      <c r="H869" s="10">
        <v>6505547.0162504902</v>
      </c>
      <c r="I869" s="10">
        <v>1.16299106958623</v>
      </c>
    </row>
    <row r="870" spans="1:9" x14ac:dyDescent="0.25">
      <c r="A870" s="10">
        <v>869</v>
      </c>
      <c r="B870" s="10">
        <v>19</v>
      </c>
      <c r="C870" s="10">
        <v>45</v>
      </c>
      <c r="D870" s="10">
        <v>750000</v>
      </c>
      <c r="E870" s="10">
        <v>4767262.0596546596</v>
      </c>
      <c r="F870" s="10">
        <v>4767262.0596546596</v>
      </c>
      <c r="G870" s="10">
        <v>2307525.5788792102</v>
      </c>
      <c r="H870" s="10">
        <v>6741926.6601503203</v>
      </c>
      <c r="I870" s="10">
        <v>1.2490989698556501</v>
      </c>
    </row>
    <row r="871" spans="1:9" x14ac:dyDescent="0.25">
      <c r="A871" s="10">
        <v>870</v>
      </c>
      <c r="B871" s="10">
        <v>19</v>
      </c>
      <c r="C871" s="10">
        <v>45</v>
      </c>
      <c r="D871" s="10">
        <v>1000000</v>
      </c>
      <c r="E871" s="10">
        <v>4934407.7087906897</v>
      </c>
      <c r="F871" s="10">
        <v>4934407.7087906897</v>
      </c>
      <c r="G871" s="10">
        <v>2388917.6174935</v>
      </c>
      <c r="H871" s="10">
        <v>6978306.3040501503</v>
      </c>
      <c r="I871" s="10">
        <v>1.3382817804426099</v>
      </c>
    </row>
    <row r="872" spans="1:9" x14ac:dyDescent="0.25">
      <c r="A872" s="10">
        <v>871</v>
      </c>
      <c r="B872" s="10">
        <v>19</v>
      </c>
      <c r="C872" s="10">
        <v>45</v>
      </c>
      <c r="D872" s="10">
        <v>2500000</v>
      </c>
      <c r="E872" s="10">
        <v>5937281.6036068797</v>
      </c>
      <c r="F872" s="10">
        <v>5937281.6036068797</v>
      </c>
      <c r="G872" s="10">
        <v>2877269.8491792302</v>
      </c>
      <c r="H872" s="10">
        <v>8396584.1674491204</v>
      </c>
      <c r="I872" s="10">
        <v>1.9379517606325101</v>
      </c>
    </row>
    <row r="873" spans="1:9" x14ac:dyDescent="0.25">
      <c r="A873" s="10">
        <v>872</v>
      </c>
      <c r="B873" s="10">
        <v>19</v>
      </c>
      <c r="C873" s="10">
        <v>45</v>
      </c>
      <c r="D873" s="10">
        <v>5000000</v>
      </c>
      <c r="E873" s="10">
        <v>7608738.0949671799</v>
      </c>
      <c r="F873" s="10">
        <v>7608738.0949671799</v>
      </c>
      <c r="G873" s="10">
        <v>3691190.2353221201</v>
      </c>
      <c r="H873" s="10">
        <v>10760380.606447401</v>
      </c>
      <c r="I873" s="10">
        <v>3.1833945530183398</v>
      </c>
    </row>
    <row r="874" spans="1:9" x14ac:dyDescent="0.25">
      <c r="A874" s="10">
        <v>873</v>
      </c>
      <c r="B874" s="10">
        <v>19</v>
      </c>
      <c r="C874" s="10">
        <v>45</v>
      </c>
      <c r="D874" s="10">
        <v>6000000</v>
      </c>
      <c r="E874" s="10">
        <v>8277320.6915113004</v>
      </c>
      <c r="F874" s="10">
        <v>8277320.6915113004</v>
      </c>
      <c r="G874" s="10">
        <v>4016758.3897792799</v>
      </c>
      <c r="H874" s="10">
        <v>11705899.1820467</v>
      </c>
      <c r="I874" s="10">
        <v>3.76766915886359</v>
      </c>
    </row>
    <row r="875" spans="1:9" x14ac:dyDescent="0.25">
      <c r="A875" s="10">
        <v>874</v>
      </c>
      <c r="B875" s="10">
        <v>19</v>
      </c>
      <c r="C875" s="10">
        <v>45</v>
      </c>
      <c r="D875" s="10">
        <v>7000000</v>
      </c>
      <c r="E875" s="10">
        <v>8945903.2880554292</v>
      </c>
      <c r="F875" s="10">
        <v>8945903.2880554292</v>
      </c>
      <c r="G875" s="10">
        <v>4342326.5442364402</v>
      </c>
      <c r="H875" s="10">
        <v>12651417.757646</v>
      </c>
      <c r="I875" s="10">
        <v>4.4011423297893799</v>
      </c>
    </row>
    <row r="876" spans="1:9" x14ac:dyDescent="0.25">
      <c r="A876" s="10">
        <v>875</v>
      </c>
      <c r="B876" s="10">
        <v>19</v>
      </c>
      <c r="C876" s="10">
        <v>45</v>
      </c>
      <c r="D876" s="10">
        <v>8000000</v>
      </c>
      <c r="E876" s="10">
        <v>9614485.8845995497</v>
      </c>
      <c r="F876" s="10">
        <v>9614485.8845995497</v>
      </c>
      <c r="G876" s="10">
        <v>4667894.6986935996</v>
      </c>
      <c r="H876" s="10">
        <v>13596936.3332453</v>
      </c>
      <c r="I876" s="10">
        <v>5.0838140657956901</v>
      </c>
    </row>
    <row r="877" spans="1:9" x14ac:dyDescent="0.25">
      <c r="A877" s="10">
        <v>876</v>
      </c>
      <c r="B877" s="10">
        <v>19</v>
      </c>
      <c r="C877" s="10">
        <v>45</v>
      </c>
      <c r="D877" s="10">
        <v>9000000</v>
      </c>
      <c r="E877" s="10">
        <v>10283068.481143599</v>
      </c>
      <c r="F877" s="10">
        <v>10283068.481143599</v>
      </c>
      <c r="G877" s="10">
        <v>4993462.8531507496</v>
      </c>
      <c r="H877" s="10">
        <v>14542454.9088446</v>
      </c>
      <c r="I877" s="10">
        <v>5.8156843668825298</v>
      </c>
    </row>
    <row r="878" spans="1:9" x14ac:dyDescent="0.25">
      <c r="A878" s="10">
        <v>877</v>
      </c>
      <c r="B878" s="10">
        <v>19</v>
      </c>
      <c r="C878" s="10">
        <v>45</v>
      </c>
      <c r="D878" s="10">
        <v>10000000</v>
      </c>
      <c r="E878" s="10">
        <v>10951651.0776878</v>
      </c>
      <c r="F878" s="10">
        <v>10951651.077687699</v>
      </c>
      <c r="G878" s="10">
        <v>5319031.0076079099</v>
      </c>
      <c r="H878" s="10">
        <v>15487973.484444</v>
      </c>
      <c r="I878" s="10">
        <v>6.5967532330498999</v>
      </c>
    </row>
    <row r="879" spans="1:9" x14ac:dyDescent="0.25">
      <c r="A879" s="10">
        <v>878</v>
      </c>
      <c r="B879" s="10">
        <v>19</v>
      </c>
      <c r="C879" s="10">
        <v>45</v>
      </c>
      <c r="D879" s="10">
        <v>15000000</v>
      </c>
      <c r="E879" s="10">
        <v>14294564.0604084</v>
      </c>
      <c r="F879" s="10">
        <v>14294564.0604084</v>
      </c>
      <c r="G879" s="10">
        <v>6946871.7798936898</v>
      </c>
      <c r="H879" s="10">
        <v>20215566.3624405</v>
      </c>
      <c r="I879" s="10">
        <v>11.2400760400946</v>
      </c>
    </row>
    <row r="880" spans="1:9" x14ac:dyDescent="0.25">
      <c r="A880" s="10">
        <v>879</v>
      </c>
      <c r="B880" s="10">
        <v>19</v>
      </c>
      <c r="C880" s="10">
        <v>45</v>
      </c>
      <c r="D880" s="10">
        <v>20000000</v>
      </c>
      <c r="E880" s="10">
        <v>17637477.043129001</v>
      </c>
      <c r="F880" s="10">
        <v>17637477.043129001</v>
      </c>
      <c r="G880" s="10">
        <v>8574712.55217948</v>
      </c>
      <c r="H880" s="10">
        <v>24943159.240437102</v>
      </c>
      <c r="I880" s="10">
        <v>17.113362974152601</v>
      </c>
    </row>
    <row r="881" spans="1:9" x14ac:dyDescent="0.25">
      <c r="A881" s="10">
        <v>880</v>
      </c>
      <c r="B881" s="10">
        <v>19</v>
      </c>
      <c r="C881" s="10">
        <v>45</v>
      </c>
      <c r="D881" s="10">
        <v>25000000</v>
      </c>
      <c r="E881" s="10">
        <v>20980390.025849599</v>
      </c>
      <c r="F881" s="10">
        <v>20980390.025849599</v>
      </c>
      <c r="G881" s="10">
        <v>10202553.3244652</v>
      </c>
      <c r="H881" s="10">
        <v>29670752.118433699</v>
      </c>
      <c r="I881" s="10">
        <v>24.216614035223898</v>
      </c>
    </row>
    <row r="882" spans="1:9" x14ac:dyDescent="0.25">
      <c r="A882" s="10">
        <v>881</v>
      </c>
      <c r="B882" s="10">
        <v>19</v>
      </c>
      <c r="C882" s="10">
        <v>45</v>
      </c>
      <c r="D882" s="10">
        <v>30000000</v>
      </c>
      <c r="E882" s="10">
        <v>24323303.008570202</v>
      </c>
      <c r="F882" s="10">
        <v>24323303.008570202</v>
      </c>
      <c r="G882" s="10">
        <v>11830394.096751001</v>
      </c>
      <c r="H882" s="10">
        <v>34398344.9964303</v>
      </c>
      <c r="I882" s="10">
        <v>32.549829223308301</v>
      </c>
    </row>
    <row r="883" spans="1:9" x14ac:dyDescent="0.25">
      <c r="A883" s="10">
        <v>882</v>
      </c>
      <c r="B883" s="10">
        <v>19</v>
      </c>
      <c r="C883" s="10">
        <v>45</v>
      </c>
      <c r="D883" s="10">
        <v>35000000</v>
      </c>
      <c r="E883" s="10">
        <v>27666215.9912908</v>
      </c>
      <c r="F883" s="10">
        <v>27666215.9912908</v>
      </c>
      <c r="G883" s="10">
        <v>13458234.869036799</v>
      </c>
      <c r="H883" s="10">
        <v>39125937.874426901</v>
      </c>
      <c r="I883" s="10">
        <v>42.113008538406</v>
      </c>
    </row>
    <row r="884" spans="1:9" x14ac:dyDescent="0.25">
      <c r="A884" s="10">
        <v>883</v>
      </c>
      <c r="B884" s="10">
        <v>19</v>
      </c>
      <c r="C884" s="10">
        <v>45</v>
      </c>
      <c r="D884" s="10">
        <v>40000000</v>
      </c>
      <c r="E884" s="10">
        <v>31009128.974011399</v>
      </c>
      <c r="F884" s="10">
        <v>31009128.974011399</v>
      </c>
      <c r="G884" s="10">
        <v>15086075.6413226</v>
      </c>
      <c r="H884" s="10">
        <v>43853530.752423503</v>
      </c>
      <c r="I884" s="10">
        <v>52.906151980516903</v>
      </c>
    </row>
    <row r="885" spans="1:9" x14ac:dyDescent="0.25">
      <c r="A885" s="10">
        <v>884</v>
      </c>
      <c r="B885" s="10">
        <v>19</v>
      </c>
      <c r="C885" s="10">
        <v>45</v>
      </c>
      <c r="D885" s="10">
        <v>50000000</v>
      </c>
      <c r="E885" s="10">
        <v>37694954.939452603</v>
      </c>
      <c r="F885" s="10">
        <v>37694954.939452603</v>
      </c>
      <c r="G885" s="10">
        <v>18341757.185894102</v>
      </c>
      <c r="H885" s="10">
        <v>53308716.508416601</v>
      </c>
      <c r="I885" s="10">
        <v>78.1823312457783</v>
      </c>
    </row>
    <row r="886" spans="1:9" x14ac:dyDescent="0.25">
      <c r="A886" s="10">
        <v>885</v>
      </c>
      <c r="B886" s="10">
        <v>19</v>
      </c>
      <c r="C886" s="10">
        <v>45</v>
      </c>
      <c r="D886" s="10">
        <v>75000000</v>
      </c>
      <c r="E886" s="10">
        <v>54409519.853055701</v>
      </c>
      <c r="F886" s="10">
        <v>54409519.853055701</v>
      </c>
      <c r="G886" s="10">
        <v>26480961.0473231</v>
      </c>
      <c r="H886" s="10">
        <v>76946680.898399502</v>
      </c>
      <c r="I886" s="10">
        <v>162.89715163166301</v>
      </c>
    </row>
    <row r="887" spans="1:9" x14ac:dyDescent="0.25">
      <c r="A887" s="10">
        <v>886</v>
      </c>
      <c r="B887" s="10">
        <v>19</v>
      </c>
      <c r="C887" s="10">
        <v>45</v>
      </c>
      <c r="D887" s="10">
        <v>100000000</v>
      </c>
      <c r="E887" s="10">
        <v>71124084.766658694</v>
      </c>
      <c r="F887" s="10">
        <v>71124084.766658694</v>
      </c>
      <c r="G887" s="10">
        <v>34620164.908752002</v>
      </c>
      <c r="H887" s="10">
        <v>100584645.28838199</v>
      </c>
      <c r="I887" s="10">
        <v>278.36107519287799</v>
      </c>
    </row>
    <row r="888" spans="1:9" x14ac:dyDescent="0.25">
      <c r="A888" s="10">
        <v>887</v>
      </c>
      <c r="B888" s="10">
        <v>19</v>
      </c>
      <c r="C888" s="10">
        <v>45</v>
      </c>
      <c r="D888" s="10">
        <v>200000000</v>
      </c>
      <c r="E888" s="10">
        <v>137982344.42107099</v>
      </c>
      <c r="F888" s="10">
        <v>137982344.42107001</v>
      </c>
      <c r="G888" s="10">
        <v>67176980.354467601</v>
      </c>
      <c r="H888" s="10">
        <v>195136502.84831399</v>
      </c>
      <c r="I888" s="10">
        <v>1047.7078011910401</v>
      </c>
    </row>
    <row r="889" spans="1:9" x14ac:dyDescent="0.25">
      <c r="A889" s="10">
        <v>888</v>
      </c>
      <c r="B889" s="10">
        <v>19</v>
      </c>
      <c r="C889" s="10">
        <v>45</v>
      </c>
      <c r="D889" s="10">
        <v>300000000</v>
      </c>
      <c r="E889" s="10">
        <v>204840604.07548299</v>
      </c>
      <c r="F889" s="10">
        <v>204840604.07548299</v>
      </c>
      <c r="G889" s="10">
        <v>99733795.800183296</v>
      </c>
      <c r="H889" s="10">
        <v>289688360.40824503</v>
      </c>
      <c r="I889" s="10">
        <v>2309.0401779945</v>
      </c>
    </row>
    <row r="890" spans="1:9" x14ac:dyDescent="0.25">
      <c r="A890" s="10">
        <v>889</v>
      </c>
      <c r="B890" s="10">
        <v>19</v>
      </c>
      <c r="C890" s="10">
        <v>45</v>
      </c>
      <c r="D890" s="10">
        <v>350000000</v>
      </c>
      <c r="E890" s="10">
        <v>238269733.90268901</v>
      </c>
      <c r="F890" s="10">
        <v>238269733.90268901</v>
      </c>
      <c r="G890" s="10">
        <v>116012203.523041</v>
      </c>
      <c r="H890" s="10">
        <v>336964289.18821102</v>
      </c>
      <c r="I890" s="10">
        <v>3124.2009854482098</v>
      </c>
    </row>
    <row r="891" spans="1:9" x14ac:dyDescent="0.25">
      <c r="A891" s="10">
        <v>890</v>
      </c>
      <c r="B891" s="10">
        <v>19</v>
      </c>
      <c r="C891" s="10">
        <v>45</v>
      </c>
      <c r="D891" s="10">
        <v>400000000</v>
      </c>
      <c r="E891" s="10">
        <v>271698863.729895</v>
      </c>
      <c r="F891" s="10">
        <v>271698863.729895</v>
      </c>
      <c r="G891" s="10">
        <v>132290611.24589901</v>
      </c>
      <c r="H891" s="10">
        <v>384240217.96817702</v>
      </c>
      <c r="I891" s="10">
        <v>4062.3582056032401</v>
      </c>
    </row>
    <row r="892" spans="1:9" x14ac:dyDescent="0.25">
      <c r="A892" s="10">
        <v>891</v>
      </c>
      <c r="B892" s="10">
        <v>19</v>
      </c>
      <c r="C892" s="10">
        <v>45</v>
      </c>
      <c r="D892" s="10">
        <v>500000000</v>
      </c>
      <c r="E892" s="10">
        <v>338557123.38430703</v>
      </c>
      <c r="F892" s="10">
        <v>338557123.38430703</v>
      </c>
      <c r="G892" s="10">
        <v>164847426.691614</v>
      </c>
      <c r="H892" s="10">
        <v>478792075.52810901</v>
      </c>
      <c r="I892" s="10">
        <v>6307.6618840172696</v>
      </c>
    </row>
    <row r="893" spans="1:9" x14ac:dyDescent="0.25">
      <c r="A893" s="10">
        <v>892</v>
      </c>
      <c r="B893" s="10">
        <v>19</v>
      </c>
      <c r="C893" s="10">
        <v>45</v>
      </c>
      <c r="D893" s="10">
        <v>750000000</v>
      </c>
      <c r="E893" s="10">
        <v>505702772.520338</v>
      </c>
      <c r="F893" s="10">
        <v>505702772.520338</v>
      </c>
      <c r="G893" s="10">
        <v>246239465.30590299</v>
      </c>
      <c r="H893" s="10">
        <v>715171719.42793798</v>
      </c>
      <c r="I893" s="10">
        <v>14073.3583023254</v>
      </c>
    </row>
    <row r="894" spans="1:9" x14ac:dyDescent="0.25">
      <c r="A894" s="10">
        <v>893</v>
      </c>
      <c r="B894" s="10">
        <v>19</v>
      </c>
      <c r="C894" s="10">
        <v>45</v>
      </c>
      <c r="D894" s="10">
        <v>1000000000</v>
      </c>
      <c r="E894" s="10">
        <v>672848421.65636802</v>
      </c>
      <c r="F894" s="10">
        <v>672848421.65636802</v>
      </c>
      <c r="G894" s="10">
        <v>327631503.92019302</v>
      </c>
      <c r="H894" s="10">
        <v>951551363.32776701</v>
      </c>
      <c r="I894" s="10">
        <v>24913.965038166702</v>
      </c>
    </row>
    <row r="895" spans="1:9" x14ac:dyDescent="0.25">
      <c r="A895" s="10">
        <v>894</v>
      </c>
      <c r="B895" s="10">
        <v>20</v>
      </c>
      <c r="C895" s="10">
        <v>45</v>
      </c>
      <c r="D895" s="10">
        <v>-1000000</v>
      </c>
      <c r="E895" s="10">
        <v>3575233.5415494498</v>
      </c>
      <c r="F895" s="10">
        <v>3575233.5415494498</v>
      </c>
      <c r="G895" s="10">
        <v>1825676.6445030801</v>
      </c>
      <c r="H895" s="10">
        <v>5056143.76311043</v>
      </c>
      <c r="I895" s="10">
        <v>0.71090706355695799</v>
      </c>
    </row>
    <row r="896" spans="1:9" x14ac:dyDescent="0.25">
      <c r="A896" s="10">
        <v>895</v>
      </c>
      <c r="B896" s="10">
        <v>20</v>
      </c>
      <c r="C896" s="10">
        <v>45</v>
      </c>
      <c r="D896" s="10">
        <v>-750000</v>
      </c>
      <c r="E896" s="10">
        <v>3741349.2976466198</v>
      </c>
      <c r="F896" s="10">
        <v>3741349.2976466198</v>
      </c>
      <c r="G896" s="10">
        <v>1911181.6803345</v>
      </c>
      <c r="H896" s="10">
        <v>5291066.9183069104</v>
      </c>
      <c r="I896" s="10">
        <v>0.77856759102350903</v>
      </c>
    </row>
    <row r="897" spans="1:9" x14ac:dyDescent="0.25">
      <c r="A897" s="10">
        <v>896</v>
      </c>
      <c r="B897" s="10">
        <v>20</v>
      </c>
      <c r="C897" s="10">
        <v>45</v>
      </c>
      <c r="D897" s="10">
        <v>-500000</v>
      </c>
      <c r="E897" s="10">
        <v>3907465.0537437899</v>
      </c>
      <c r="F897" s="10">
        <v>3907465.0537437899</v>
      </c>
      <c r="G897" s="10">
        <v>1996686.71616592</v>
      </c>
      <c r="H897" s="10">
        <v>5525990.07350339</v>
      </c>
      <c r="I897" s="10">
        <v>0.84930325625286596</v>
      </c>
    </row>
    <row r="898" spans="1:9" x14ac:dyDescent="0.25">
      <c r="A898" s="10">
        <v>897</v>
      </c>
      <c r="B898" s="10">
        <v>20</v>
      </c>
      <c r="C898" s="10">
        <v>45</v>
      </c>
      <c r="D898" s="10">
        <v>-400000</v>
      </c>
      <c r="E898" s="10">
        <v>3973911.35618266</v>
      </c>
      <c r="F898" s="10">
        <v>3973911.35618266</v>
      </c>
      <c r="G898" s="10">
        <v>2030888.7304984799</v>
      </c>
      <c r="H898" s="10">
        <v>5619959.3355819797</v>
      </c>
      <c r="I898" s="10">
        <v>0.87845856091819496</v>
      </c>
    </row>
    <row r="899" spans="1:9" x14ac:dyDescent="0.25">
      <c r="A899" s="10">
        <v>898</v>
      </c>
      <c r="B899" s="10">
        <v>20</v>
      </c>
      <c r="C899" s="10">
        <v>45</v>
      </c>
      <c r="D899" s="10">
        <v>-300000</v>
      </c>
      <c r="E899" s="10">
        <v>4040357.65862153</v>
      </c>
      <c r="F899" s="10">
        <v>4040357.65862153</v>
      </c>
      <c r="G899" s="10">
        <v>2065090.74483105</v>
      </c>
      <c r="H899" s="10">
        <v>5713928.5976605704</v>
      </c>
      <c r="I899" s="10">
        <v>0.90810588762557198</v>
      </c>
    </row>
    <row r="900" spans="1:9" x14ac:dyDescent="0.25">
      <c r="A900" s="10">
        <v>899</v>
      </c>
      <c r="B900" s="10">
        <v>20</v>
      </c>
      <c r="C900" s="10">
        <v>45</v>
      </c>
      <c r="D900" s="10">
        <v>-200000</v>
      </c>
      <c r="E900" s="10">
        <v>4106803.9610603899</v>
      </c>
      <c r="F900" s="10">
        <v>4106803.9610603899</v>
      </c>
      <c r="G900" s="10">
        <v>2099292.75916362</v>
      </c>
      <c r="H900" s="10">
        <v>5807897.8597391602</v>
      </c>
      <c r="I900" s="10">
        <v>0.93824523637499901</v>
      </c>
    </row>
    <row r="901" spans="1:9" x14ac:dyDescent="0.25">
      <c r="A901" s="10">
        <v>900</v>
      </c>
      <c r="B901" s="10">
        <v>20</v>
      </c>
      <c r="C901" s="10">
        <v>45</v>
      </c>
      <c r="D901" s="10">
        <v>-100000</v>
      </c>
      <c r="E901" s="10">
        <v>4173250.2634992599</v>
      </c>
      <c r="F901" s="10">
        <v>4173250.2634992599</v>
      </c>
      <c r="G901" s="10">
        <v>2133494.7734961901</v>
      </c>
      <c r="H901" s="10">
        <v>5901867.1218177499</v>
      </c>
      <c r="I901" s="10">
        <v>0.96887660716647495</v>
      </c>
    </row>
    <row r="902" spans="1:9" x14ac:dyDescent="0.25">
      <c r="A902" s="10">
        <v>901</v>
      </c>
      <c r="B902" s="10">
        <v>20</v>
      </c>
      <c r="C902" s="10">
        <v>45</v>
      </c>
      <c r="D902" s="10">
        <v>-50000</v>
      </c>
      <c r="E902" s="10">
        <v>4206473.4147186996</v>
      </c>
      <c r="F902" s="10">
        <v>4206473.4147186903</v>
      </c>
      <c r="G902" s="10">
        <v>2150595.78066247</v>
      </c>
      <c r="H902" s="10">
        <v>5948851.7528570499</v>
      </c>
      <c r="I902" s="10">
        <v>0.98437680082798096</v>
      </c>
    </row>
    <row r="903" spans="1:9" x14ac:dyDescent="0.25">
      <c r="A903" s="10">
        <v>902</v>
      </c>
      <c r="B903" s="10">
        <v>20</v>
      </c>
      <c r="C903" s="10">
        <v>45</v>
      </c>
      <c r="D903" s="10">
        <v>-10000</v>
      </c>
      <c r="E903" s="10">
        <v>4233051.93569424</v>
      </c>
      <c r="F903" s="10">
        <v>4233051.93569424</v>
      </c>
      <c r="G903" s="10">
        <v>2164276.5863955002</v>
      </c>
      <c r="H903" s="10">
        <v>5986439.4576884797</v>
      </c>
      <c r="I903" s="10">
        <v>0.99686551972475501</v>
      </c>
    </row>
    <row r="904" spans="1:9" x14ac:dyDescent="0.25">
      <c r="A904" s="10">
        <v>903</v>
      </c>
      <c r="B904" s="10">
        <v>20</v>
      </c>
      <c r="C904" s="10">
        <v>45</v>
      </c>
      <c r="D904" s="10">
        <v>-1000</v>
      </c>
      <c r="E904" s="10">
        <v>4239032.1029137401</v>
      </c>
      <c r="F904" s="10">
        <v>4239032.1029137401</v>
      </c>
      <c r="G904" s="10">
        <v>2167354.7676854301</v>
      </c>
      <c r="H904" s="10">
        <v>5994896.6912755603</v>
      </c>
      <c r="I904" s="10">
        <v>0.99968633056255596</v>
      </c>
    </row>
    <row r="905" spans="1:9" x14ac:dyDescent="0.25">
      <c r="A905" s="10">
        <v>904</v>
      </c>
      <c r="B905" s="10">
        <v>20</v>
      </c>
      <c r="C905" s="10">
        <v>45</v>
      </c>
      <c r="D905" s="10">
        <v>-500</v>
      </c>
      <c r="E905" s="10">
        <v>4239364.3344259402</v>
      </c>
      <c r="F905" s="10">
        <v>4239364.3344259299</v>
      </c>
      <c r="G905" s="10">
        <v>2167525.7777570901</v>
      </c>
      <c r="H905" s="10">
        <v>5995366.5375859505</v>
      </c>
      <c r="I905" s="10">
        <v>0.99984315913100297</v>
      </c>
    </row>
    <row r="906" spans="1:9" x14ac:dyDescent="0.25">
      <c r="A906" s="10">
        <v>905</v>
      </c>
      <c r="B906" s="10">
        <v>20</v>
      </c>
      <c r="C906" s="10">
        <v>45</v>
      </c>
      <c r="D906" s="10">
        <v>-100</v>
      </c>
      <c r="E906" s="10">
        <v>4239630.11963569</v>
      </c>
      <c r="F906" s="10">
        <v>4239630.11963569</v>
      </c>
      <c r="G906" s="10">
        <v>2167662.5858144201</v>
      </c>
      <c r="H906" s="10">
        <v>5995742.4146342603</v>
      </c>
      <c r="I906" s="10">
        <v>0.99996863084215604</v>
      </c>
    </row>
    <row r="907" spans="1:9" x14ac:dyDescent="0.25">
      <c r="A907" s="10">
        <v>906</v>
      </c>
      <c r="B907" s="10">
        <v>20</v>
      </c>
      <c r="C907" s="10">
        <v>45</v>
      </c>
      <c r="D907" s="10">
        <v>100</v>
      </c>
      <c r="E907" s="10">
        <v>4239763.01224057</v>
      </c>
      <c r="F907" s="10">
        <v>4239763.01224057</v>
      </c>
      <c r="G907" s="10">
        <v>2167730.9898430901</v>
      </c>
      <c r="H907" s="10">
        <v>5995930.35315842</v>
      </c>
      <c r="I907" s="10">
        <v>1.0000313696498599</v>
      </c>
    </row>
    <row r="908" spans="1:9" x14ac:dyDescent="0.25">
      <c r="A908" s="10">
        <v>907</v>
      </c>
      <c r="B908" s="10">
        <v>20</v>
      </c>
      <c r="C908" s="10">
        <v>45</v>
      </c>
      <c r="D908" s="10">
        <v>500</v>
      </c>
      <c r="E908" s="10">
        <v>4240028.7974503199</v>
      </c>
      <c r="F908" s="10">
        <v>4240028.7974503199</v>
      </c>
      <c r="G908" s="10">
        <v>2167867.7979004201</v>
      </c>
      <c r="H908" s="10">
        <v>5996306.2302067298</v>
      </c>
      <c r="I908" s="10">
        <v>1.0001568531695399</v>
      </c>
    </row>
    <row r="909" spans="1:9" x14ac:dyDescent="0.25">
      <c r="A909" s="10">
        <v>908</v>
      </c>
      <c r="B909" s="10">
        <v>20</v>
      </c>
      <c r="C909" s="10">
        <v>45</v>
      </c>
      <c r="D909" s="10">
        <v>1000</v>
      </c>
      <c r="E909" s="10">
        <v>4240361.02896252</v>
      </c>
      <c r="F909" s="10">
        <v>4240361.02896252</v>
      </c>
      <c r="G909" s="10">
        <v>2168038.8079720801</v>
      </c>
      <c r="H909" s="10">
        <v>5996776.0765171302</v>
      </c>
      <c r="I909" s="10">
        <v>1.00031371863964</v>
      </c>
    </row>
    <row r="910" spans="1:9" x14ac:dyDescent="0.25">
      <c r="A910" s="10">
        <v>909</v>
      </c>
      <c r="B910" s="10">
        <v>20</v>
      </c>
      <c r="C910" s="10">
        <v>45</v>
      </c>
      <c r="D910" s="10">
        <v>10000</v>
      </c>
      <c r="E910" s="10">
        <v>4246341.19618202</v>
      </c>
      <c r="F910" s="10">
        <v>4246341.19618202</v>
      </c>
      <c r="G910" s="10">
        <v>2171116.98926201</v>
      </c>
      <c r="H910" s="10">
        <v>6005233.3101041997</v>
      </c>
      <c r="I910" s="10">
        <v>1.00313940049566</v>
      </c>
    </row>
    <row r="911" spans="1:9" x14ac:dyDescent="0.25">
      <c r="A911" s="10">
        <v>910</v>
      </c>
      <c r="B911" s="10">
        <v>20</v>
      </c>
      <c r="C911" s="10">
        <v>45</v>
      </c>
      <c r="D911" s="10">
        <v>50000</v>
      </c>
      <c r="E911" s="10">
        <v>4272919.7171575604</v>
      </c>
      <c r="F911" s="10">
        <v>4272919.7171575604</v>
      </c>
      <c r="G911" s="10">
        <v>2184797.7949950402</v>
      </c>
      <c r="H911" s="10">
        <v>6042821.0149356397</v>
      </c>
      <c r="I911" s="10">
        <v>1.0157462046825301</v>
      </c>
    </row>
    <row r="912" spans="1:9" x14ac:dyDescent="0.25">
      <c r="A912" s="10">
        <v>911</v>
      </c>
      <c r="B912" s="10">
        <v>20</v>
      </c>
      <c r="C912" s="10">
        <v>45</v>
      </c>
      <c r="D912" s="10">
        <v>100000</v>
      </c>
      <c r="E912" s="10">
        <v>4306142.8683770001</v>
      </c>
      <c r="F912" s="10">
        <v>4306142.8683770001</v>
      </c>
      <c r="G912" s="10">
        <v>2201898.8021613201</v>
      </c>
      <c r="H912" s="10">
        <v>6089805.6459749304</v>
      </c>
      <c r="I912" s="10">
        <v>1.0316154148755701</v>
      </c>
    </row>
    <row r="913" spans="1:9" x14ac:dyDescent="0.25">
      <c r="A913" s="10">
        <v>912</v>
      </c>
      <c r="B913" s="10">
        <v>20</v>
      </c>
      <c r="C913" s="10">
        <v>45</v>
      </c>
      <c r="D913" s="10">
        <v>200000</v>
      </c>
      <c r="E913" s="10">
        <v>4372589.1708158599</v>
      </c>
      <c r="F913" s="10">
        <v>4372589.1708158599</v>
      </c>
      <c r="G913" s="10">
        <v>2236100.8164938898</v>
      </c>
      <c r="H913" s="10">
        <v>6183774.9080535201</v>
      </c>
      <c r="I913" s="10">
        <v>1.06372285179319</v>
      </c>
    </row>
    <row r="914" spans="1:9" x14ac:dyDescent="0.25">
      <c r="A914" s="10">
        <v>913</v>
      </c>
      <c r="B914" s="10">
        <v>20</v>
      </c>
      <c r="C914" s="10">
        <v>45</v>
      </c>
      <c r="D914" s="10">
        <v>300000</v>
      </c>
      <c r="E914" s="10">
        <v>4439035.47325473</v>
      </c>
      <c r="F914" s="10">
        <v>4439035.47325473</v>
      </c>
      <c r="G914" s="10">
        <v>2270302.8308264501</v>
      </c>
      <c r="H914" s="10">
        <v>6277744.1701321099</v>
      </c>
      <c r="I914" s="10">
        <v>1.0963223107528599</v>
      </c>
    </row>
    <row r="915" spans="1:9" x14ac:dyDescent="0.25">
      <c r="A915" s="10">
        <v>914</v>
      </c>
      <c r="B915" s="10">
        <v>20</v>
      </c>
      <c r="C915" s="10">
        <v>45</v>
      </c>
      <c r="D915" s="10">
        <v>400000</v>
      </c>
      <c r="E915" s="10">
        <v>4505481.7756936001</v>
      </c>
      <c r="F915" s="10">
        <v>4505481.7756936001</v>
      </c>
      <c r="G915" s="10">
        <v>2304504.8451590198</v>
      </c>
      <c r="H915" s="10">
        <v>6371713.4322106997</v>
      </c>
      <c r="I915" s="10">
        <v>1.1294137917545799</v>
      </c>
    </row>
    <row r="916" spans="1:9" x14ac:dyDescent="0.25">
      <c r="A916" s="10">
        <v>915</v>
      </c>
      <c r="B916" s="10">
        <v>20</v>
      </c>
      <c r="C916" s="10">
        <v>45</v>
      </c>
      <c r="D916" s="10">
        <v>500000</v>
      </c>
      <c r="E916" s="10">
        <v>4571928.0781324701</v>
      </c>
      <c r="F916" s="10">
        <v>4571928.0781324701</v>
      </c>
      <c r="G916" s="10">
        <v>2338706.8594915899</v>
      </c>
      <c r="H916" s="10">
        <v>6465682.6942892997</v>
      </c>
      <c r="I916" s="10">
        <v>1.16299729479835</v>
      </c>
    </row>
    <row r="917" spans="1:9" x14ac:dyDescent="0.25">
      <c r="A917" s="10">
        <v>916</v>
      </c>
      <c r="B917" s="10">
        <v>20</v>
      </c>
      <c r="C917" s="10">
        <v>45</v>
      </c>
      <c r="D917" s="10">
        <v>750000</v>
      </c>
      <c r="E917" s="10">
        <v>4738043.8342296397</v>
      </c>
      <c r="F917" s="10">
        <v>4738043.8342296304</v>
      </c>
      <c r="G917" s="10">
        <v>2424211.8953229999</v>
      </c>
      <c r="H917" s="10">
        <v>6700605.8494857699</v>
      </c>
      <c r="I917" s="10">
        <v>1.24910864884174</v>
      </c>
    </row>
    <row r="918" spans="1:9" x14ac:dyDescent="0.25">
      <c r="A918" s="10">
        <v>917</v>
      </c>
      <c r="B918" s="10">
        <v>20</v>
      </c>
      <c r="C918" s="10">
        <v>45</v>
      </c>
      <c r="D918" s="10">
        <v>1000000</v>
      </c>
      <c r="E918" s="10">
        <v>4904159.5903268</v>
      </c>
      <c r="F918" s="10">
        <v>4904159.5903268</v>
      </c>
      <c r="G918" s="10">
        <v>2509716.9311544201</v>
      </c>
      <c r="H918" s="10">
        <v>6935529.0046822503</v>
      </c>
      <c r="I918" s="10">
        <v>1.33829514064794</v>
      </c>
    </row>
    <row r="919" spans="1:9" x14ac:dyDescent="0.25">
      <c r="A919" s="10">
        <v>918</v>
      </c>
      <c r="B919" s="10">
        <v>20</v>
      </c>
      <c r="C919" s="10">
        <v>45</v>
      </c>
      <c r="D919" s="10">
        <v>2500000</v>
      </c>
      <c r="E919" s="10">
        <v>5900854.1269098204</v>
      </c>
      <c r="F919" s="10">
        <v>5900854.1269098204</v>
      </c>
      <c r="G919" s="10">
        <v>3022747.14614292</v>
      </c>
      <c r="H919" s="10">
        <v>8345067.9358611098</v>
      </c>
      <c r="I919" s="10">
        <v>1.9379919845040501</v>
      </c>
    </row>
    <row r="920" spans="1:9" x14ac:dyDescent="0.25">
      <c r="A920" s="10">
        <v>919</v>
      </c>
      <c r="B920" s="10">
        <v>20</v>
      </c>
      <c r="C920" s="10">
        <v>45</v>
      </c>
      <c r="D920" s="10">
        <v>5000000</v>
      </c>
      <c r="E920" s="10">
        <v>7562011.6878815005</v>
      </c>
      <c r="F920" s="10">
        <v>7562011.6878815005</v>
      </c>
      <c r="G920" s="10">
        <v>3877797.5044570998</v>
      </c>
      <c r="H920" s="10">
        <v>10694299.4878258</v>
      </c>
      <c r="I920" s="10">
        <v>3.1834977452887498</v>
      </c>
    </row>
    <row r="921" spans="1:9" x14ac:dyDescent="0.25">
      <c r="A921" s="10">
        <v>920</v>
      </c>
      <c r="B921" s="10">
        <v>20</v>
      </c>
      <c r="C921" s="10">
        <v>45</v>
      </c>
      <c r="D921" s="10">
        <v>6000000</v>
      </c>
      <c r="E921" s="10">
        <v>8226474.7122701798</v>
      </c>
      <c r="F921" s="10">
        <v>8226474.7122701798</v>
      </c>
      <c r="G921" s="10">
        <v>4219817.64778277</v>
      </c>
      <c r="H921" s="10">
        <v>11633992.108611699</v>
      </c>
      <c r="I921" s="10">
        <v>3.7678039069612002</v>
      </c>
    </row>
    <row r="922" spans="1:9" x14ac:dyDescent="0.25">
      <c r="A922" s="10">
        <v>921</v>
      </c>
      <c r="B922" s="10">
        <v>20</v>
      </c>
      <c r="C922" s="10">
        <v>45</v>
      </c>
      <c r="D922" s="10">
        <v>7000000</v>
      </c>
      <c r="E922" s="10">
        <v>8890937.7366588507</v>
      </c>
      <c r="F922" s="10">
        <v>8890937.7366588507</v>
      </c>
      <c r="G922" s="10">
        <v>4561837.7911084304</v>
      </c>
      <c r="H922" s="10">
        <v>12573684.729397699</v>
      </c>
      <c r="I922" s="10">
        <v>4.4013122728385596</v>
      </c>
    </row>
    <row r="923" spans="1:9" x14ac:dyDescent="0.25">
      <c r="A923" s="10">
        <v>922</v>
      </c>
      <c r="B923" s="10">
        <v>20</v>
      </c>
      <c r="C923" s="10">
        <v>45</v>
      </c>
      <c r="D923" s="10">
        <v>8000000</v>
      </c>
      <c r="E923" s="10">
        <v>9555400.7610475309</v>
      </c>
      <c r="F923" s="10">
        <v>9555400.7610475309</v>
      </c>
      <c r="G923" s="10">
        <v>4903857.9344341001</v>
      </c>
      <c r="H923" s="10">
        <v>13513377.350183601</v>
      </c>
      <c r="I923" s="10">
        <v>5.0840228429208301</v>
      </c>
    </row>
    <row r="924" spans="1:9" x14ac:dyDescent="0.25">
      <c r="A924" s="10">
        <v>923</v>
      </c>
      <c r="B924" s="10">
        <v>20</v>
      </c>
      <c r="C924" s="10">
        <v>45</v>
      </c>
      <c r="D924" s="10">
        <v>9000000</v>
      </c>
      <c r="E924" s="10">
        <v>10219863.7854362</v>
      </c>
      <c r="F924" s="10">
        <v>10219863.7854362</v>
      </c>
      <c r="G924" s="10">
        <v>5245878.0777597697</v>
      </c>
      <c r="H924" s="10">
        <v>14453069.9709695</v>
      </c>
      <c r="I924" s="10">
        <v>5.8159356172079901</v>
      </c>
    </row>
    <row r="925" spans="1:9" x14ac:dyDescent="0.25">
      <c r="A925" s="10">
        <v>924</v>
      </c>
      <c r="B925" s="10">
        <v>20</v>
      </c>
      <c r="C925" s="10">
        <v>45</v>
      </c>
      <c r="D925" s="10">
        <v>10000000</v>
      </c>
      <c r="E925" s="10">
        <v>10884326.8098248</v>
      </c>
      <c r="F925" s="10">
        <v>10884326.8098248</v>
      </c>
      <c r="G925" s="10">
        <v>5587898.2210854404</v>
      </c>
      <c r="H925" s="10">
        <v>15392762.591755399</v>
      </c>
      <c r="I925" s="10">
        <v>6.59705059570007</v>
      </c>
    </row>
    <row r="926" spans="1:9" x14ac:dyDescent="0.25">
      <c r="A926" s="10">
        <v>925</v>
      </c>
      <c r="B926" s="10">
        <v>20</v>
      </c>
      <c r="C926" s="10">
        <v>45</v>
      </c>
      <c r="D926" s="10">
        <v>15000000</v>
      </c>
      <c r="E926" s="10">
        <v>14206641.931768199</v>
      </c>
      <c r="F926" s="10">
        <v>14206641.931768199</v>
      </c>
      <c r="G926" s="10">
        <v>7297998.9377137804</v>
      </c>
      <c r="H926" s="10">
        <v>20091225.695684899</v>
      </c>
      <c r="I926" s="10">
        <v>11.240658551233899</v>
      </c>
    </row>
    <row r="927" spans="1:9" x14ac:dyDescent="0.25">
      <c r="A927" s="10">
        <v>926</v>
      </c>
      <c r="B927" s="10">
        <v>20</v>
      </c>
      <c r="C927" s="10">
        <v>45</v>
      </c>
      <c r="D927" s="10">
        <v>20000000</v>
      </c>
      <c r="E927" s="10">
        <v>17528957.053711601</v>
      </c>
      <c r="F927" s="10">
        <v>17528957.053711601</v>
      </c>
      <c r="G927" s="10">
        <v>9008099.6543421298</v>
      </c>
      <c r="H927" s="10">
        <v>24789688.7996145</v>
      </c>
      <c r="I927" s="10">
        <v>17.1143216118904</v>
      </c>
    </row>
    <row r="928" spans="1:9" x14ac:dyDescent="0.25">
      <c r="A928" s="10">
        <v>927</v>
      </c>
      <c r="B928" s="10">
        <v>20</v>
      </c>
      <c r="C928" s="10">
        <v>45</v>
      </c>
      <c r="D928" s="10">
        <v>25000000</v>
      </c>
      <c r="E928" s="10">
        <v>20851272.175655</v>
      </c>
      <c r="F928" s="10">
        <v>20851272.175655</v>
      </c>
      <c r="G928" s="10">
        <v>10718200.3709704</v>
      </c>
      <c r="H928" s="10">
        <v>29488151.903544001</v>
      </c>
      <c r="I928" s="10">
        <v>24.2180397776694</v>
      </c>
    </row>
    <row r="929" spans="1:9" x14ac:dyDescent="0.25">
      <c r="A929" s="10">
        <v>928</v>
      </c>
      <c r="B929" s="10">
        <v>20</v>
      </c>
      <c r="C929" s="10">
        <v>45</v>
      </c>
      <c r="D929" s="10">
        <v>30000000</v>
      </c>
      <c r="E929" s="10">
        <v>24173587.297598299</v>
      </c>
      <c r="F929" s="10">
        <v>24173587.297598299</v>
      </c>
      <c r="G929" s="10">
        <v>12428301.087598801</v>
      </c>
      <c r="H929" s="10">
        <v>34186615.007473499</v>
      </c>
      <c r="I929" s="10">
        <v>32.551813048570999</v>
      </c>
    </row>
    <row r="930" spans="1:9" x14ac:dyDescent="0.25">
      <c r="A930" s="10">
        <v>929</v>
      </c>
      <c r="B930" s="10">
        <v>20</v>
      </c>
      <c r="C930" s="10">
        <v>45</v>
      </c>
      <c r="D930" s="10">
        <v>35000000</v>
      </c>
      <c r="E930" s="10">
        <v>27495902.419541702</v>
      </c>
      <c r="F930" s="10">
        <v>27495902.419541702</v>
      </c>
      <c r="G930" s="10">
        <v>14138401.804227101</v>
      </c>
      <c r="H930" s="10">
        <v>38885078.1114031</v>
      </c>
      <c r="I930" s="10">
        <v>42.115641424595204</v>
      </c>
    </row>
    <row r="931" spans="1:9" x14ac:dyDescent="0.25">
      <c r="A931" s="10">
        <v>930</v>
      </c>
      <c r="B931" s="10">
        <v>20</v>
      </c>
      <c r="C931" s="10">
        <v>45</v>
      </c>
      <c r="D931" s="10">
        <v>40000000</v>
      </c>
      <c r="E931" s="10">
        <v>30818217.541485101</v>
      </c>
      <c r="F931" s="10">
        <v>30818217.541485101</v>
      </c>
      <c r="G931" s="10">
        <v>15848502.520855499</v>
      </c>
      <c r="H931" s="10">
        <v>43583541.215332597</v>
      </c>
      <c r="I931" s="10">
        <v>52.909524905741897</v>
      </c>
    </row>
    <row r="932" spans="1:9" x14ac:dyDescent="0.25">
      <c r="A932" s="10">
        <v>931</v>
      </c>
      <c r="B932" s="10">
        <v>20</v>
      </c>
      <c r="C932" s="10">
        <v>45</v>
      </c>
      <c r="D932" s="10">
        <v>50000000</v>
      </c>
      <c r="E932" s="10">
        <v>37462847.785371803</v>
      </c>
      <c r="F932" s="10">
        <v>37462847.785371803</v>
      </c>
      <c r="G932" s="10">
        <v>19268703.954112101</v>
      </c>
      <c r="H932" s="10">
        <v>52980467.423191696</v>
      </c>
      <c r="I932" s="10">
        <v>78.187457183403097</v>
      </c>
    </row>
    <row r="933" spans="1:9" x14ac:dyDescent="0.25">
      <c r="A933" s="10">
        <v>932</v>
      </c>
      <c r="B933" s="10">
        <v>20</v>
      </c>
      <c r="C933" s="10">
        <v>45</v>
      </c>
      <c r="D933" s="10">
        <v>75000000</v>
      </c>
      <c r="E933" s="10">
        <v>54074423.395088702</v>
      </c>
      <c r="F933" s="10">
        <v>54074423.395088702</v>
      </c>
      <c r="G933" s="10">
        <v>27819207.537253901</v>
      </c>
      <c r="H933" s="10">
        <v>76472782.942839399</v>
      </c>
      <c r="I933" s="10">
        <v>162.90825221720101</v>
      </c>
    </row>
    <row r="934" spans="1:9" x14ac:dyDescent="0.25">
      <c r="A934" s="10">
        <v>933</v>
      </c>
      <c r="B934" s="10">
        <v>20</v>
      </c>
      <c r="C934" s="10">
        <v>45</v>
      </c>
      <c r="D934" s="10">
        <v>100000000</v>
      </c>
      <c r="E934" s="10">
        <v>70685999.004805595</v>
      </c>
      <c r="F934" s="10">
        <v>70685999.004805595</v>
      </c>
      <c r="G934" s="10">
        <v>36369711.120395601</v>
      </c>
      <c r="H934" s="10">
        <v>99965098.462487102</v>
      </c>
      <c r="I934" s="10">
        <v>278.38042487906301</v>
      </c>
    </row>
    <row r="935" spans="1:9" x14ac:dyDescent="0.25">
      <c r="A935" s="10">
        <v>934</v>
      </c>
      <c r="B935" s="10">
        <v>20</v>
      </c>
      <c r="C935" s="10">
        <v>45</v>
      </c>
      <c r="D935" s="10">
        <v>200000000</v>
      </c>
      <c r="E935" s="10">
        <v>137132301.44367301</v>
      </c>
      <c r="F935" s="10">
        <v>137132301.44367301</v>
      </c>
      <c r="G935" s="10">
        <v>70571725.452962503</v>
      </c>
      <c r="H935" s="10">
        <v>193934360.541078</v>
      </c>
      <c r="I935" s="10">
        <v>1047.78289180715</v>
      </c>
    </row>
    <row r="936" spans="1:9" x14ac:dyDescent="0.25">
      <c r="A936" s="10">
        <v>935</v>
      </c>
      <c r="B936" s="10">
        <v>20</v>
      </c>
      <c r="C936" s="10">
        <v>45</v>
      </c>
      <c r="D936" s="10">
        <v>300000000</v>
      </c>
      <c r="E936" s="10">
        <v>203578603.88253999</v>
      </c>
      <c r="F936" s="10">
        <v>203578603.88253999</v>
      </c>
      <c r="G936" s="10">
        <v>104773739.785529</v>
      </c>
      <c r="H936" s="10">
        <v>287903622.61966801</v>
      </c>
      <c r="I936" s="10">
        <v>2309.2074007842698</v>
      </c>
    </row>
    <row r="937" spans="1:9" x14ac:dyDescent="0.25">
      <c r="A937" s="10">
        <v>936</v>
      </c>
      <c r="B937" s="10">
        <v>20</v>
      </c>
      <c r="C937" s="10">
        <v>45</v>
      </c>
      <c r="D937" s="10">
        <v>350000000</v>
      </c>
      <c r="E937" s="10">
        <v>236801755.10197401</v>
      </c>
      <c r="F937" s="10">
        <v>236801755.10197401</v>
      </c>
      <c r="G937" s="10">
        <v>121874746.951812</v>
      </c>
      <c r="H937" s="10">
        <v>334888253.65896398</v>
      </c>
      <c r="I937" s="10">
        <v>3124.4279210412201</v>
      </c>
    </row>
    <row r="938" spans="1:9" x14ac:dyDescent="0.25">
      <c r="A938" s="10">
        <v>937</v>
      </c>
      <c r="B938" s="10">
        <v>20</v>
      </c>
      <c r="C938" s="10">
        <v>45</v>
      </c>
      <c r="D938" s="10">
        <v>400000000</v>
      </c>
      <c r="E938" s="10">
        <v>270024906.32140797</v>
      </c>
      <c r="F938" s="10">
        <v>270024906.32140702</v>
      </c>
      <c r="G938" s="10">
        <v>138975754.11809599</v>
      </c>
      <c r="H938" s="10">
        <v>381872884.698259</v>
      </c>
      <c r="I938" s="10">
        <v>4062.65395181042</v>
      </c>
    </row>
    <row r="939" spans="1:9" x14ac:dyDescent="0.25">
      <c r="A939" s="10">
        <v>938</v>
      </c>
      <c r="B939" s="10">
        <v>20</v>
      </c>
      <c r="C939" s="10">
        <v>45</v>
      </c>
      <c r="D939" s="10">
        <v>500000000</v>
      </c>
      <c r="E939" s="10">
        <v>336471208.76027501</v>
      </c>
      <c r="F939" s="10">
        <v>336471208.76027501</v>
      </c>
      <c r="G939" s="10">
        <v>173177768.450663</v>
      </c>
      <c r="H939" s="10">
        <v>475842146.77684999</v>
      </c>
      <c r="I939" s="10">
        <v>6308.1225448856003</v>
      </c>
    </row>
    <row r="940" spans="1:9" x14ac:dyDescent="0.25">
      <c r="A940" s="10">
        <v>939</v>
      </c>
      <c r="B940" s="10">
        <v>20</v>
      </c>
      <c r="C940" s="10">
        <v>45</v>
      </c>
      <c r="D940" s="10">
        <v>750000000</v>
      </c>
      <c r="E940" s="10">
        <v>502586964.85744399</v>
      </c>
      <c r="F940" s="10">
        <v>502586964.85744399</v>
      </c>
      <c r="G940" s="10">
        <v>258682804.28207999</v>
      </c>
      <c r="H940" s="10">
        <v>710765301.97332704</v>
      </c>
      <c r="I940" s="10">
        <v>14074.390461538</v>
      </c>
    </row>
    <row r="941" spans="1:9" x14ac:dyDescent="0.25">
      <c r="A941" s="10">
        <v>940</v>
      </c>
      <c r="B941" s="10">
        <v>20</v>
      </c>
      <c r="C941" s="10">
        <v>45</v>
      </c>
      <c r="D941" s="10">
        <v>1000000000</v>
      </c>
      <c r="E941" s="10">
        <v>668702720.95461202</v>
      </c>
      <c r="F941" s="10">
        <v>668702720.95461202</v>
      </c>
      <c r="G941" s="10">
        <v>344187840.11349702</v>
      </c>
      <c r="H941" s="10">
        <v>945688457.16980398</v>
      </c>
      <c r="I941" s="10">
        <v>24915.796140996899</v>
      </c>
    </row>
    <row r="942" spans="1:9" x14ac:dyDescent="0.25">
      <c r="A942" s="10">
        <v>941</v>
      </c>
      <c r="B942" s="10">
        <v>21</v>
      </c>
      <c r="C942" s="10">
        <v>45</v>
      </c>
      <c r="D942" s="10">
        <v>-1000000</v>
      </c>
      <c r="E942" s="10">
        <v>3552140.13729653</v>
      </c>
      <c r="F942" s="10">
        <v>3552140.13729653</v>
      </c>
      <c r="G942" s="10">
        <v>1913027.0696644499</v>
      </c>
      <c r="H942" s="10">
        <v>5023484.75761458</v>
      </c>
      <c r="I942" s="10">
        <v>0.71089692808937799</v>
      </c>
    </row>
    <row r="943" spans="1:9" x14ac:dyDescent="0.25">
      <c r="A943" s="10">
        <v>942</v>
      </c>
      <c r="B943" s="10">
        <v>21</v>
      </c>
      <c r="C943" s="10">
        <v>45</v>
      </c>
      <c r="D943" s="10">
        <v>-750000</v>
      </c>
      <c r="E943" s="10">
        <v>3717175.3998863301</v>
      </c>
      <c r="F943" s="10">
        <v>3717175.3998863301</v>
      </c>
      <c r="G943" s="10">
        <v>2002619.0570507699</v>
      </c>
      <c r="H943" s="10">
        <v>5256879.8642388796</v>
      </c>
      <c r="I943" s="10">
        <v>0.77855963375933201</v>
      </c>
    </row>
    <row r="944" spans="1:9" x14ac:dyDescent="0.25">
      <c r="A944" s="10">
        <v>943</v>
      </c>
      <c r="B944" s="10">
        <v>21</v>
      </c>
      <c r="C944" s="10">
        <v>45</v>
      </c>
      <c r="D944" s="10">
        <v>-500000</v>
      </c>
      <c r="E944" s="10">
        <v>3882210.6624761298</v>
      </c>
      <c r="F944" s="10">
        <v>3882210.6624761298</v>
      </c>
      <c r="G944" s="10">
        <v>2092211.0444370999</v>
      </c>
      <c r="H944" s="10">
        <v>5490274.9708631802</v>
      </c>
      <c r="I944" s="10">
        <v>0.84929771430108703</v>
      </c>
    </row>
    <row r="945" spans="1:9" x14ac:dyDescent="0.25">
      <c r="A945" s="10">
        <v>944</v>
      </c>
      <c r="B945" s="10">
        <v>21</v>
      </c>
      <c r="C945" s="10">
        <v>45</v>
      </c>
      <c r="D945" s="10">
        <v>-400000</v>
      </c>
      <c r="E945" s="10">
        <v>3948224.76751205</v>
      </c>
      <c r="F945" s="10">
        <v>3948224.76751205</v>
      </c>
      <c r="G945" s="10">
        <v>2128047.8393916301</v>
      </c>
      <c r="H945" s="10">
        <v>5583633.0135129001</v>
      </c>
      <c r="I945" s="10">
        <v>0.87845405148189304</v>
      </c>
    </row>
    <row r="946" spans="1:9" x14ac:dyDescent="0.25">
      <c r="A946" s="10">
        <v>945</v>
      </c>
      <c r="B946" s="10">
        <v>21</v>
      </c>
      <c r="C946" s="10">
        <v>45</v>
      </c>
      <c r="D946" s="10">
        <v>-300000</v>
      </c>
      <c r="E946" s="10">
        <v>4014238.8725479702</v>
      </c>
      <c r="F946" s="10">
        <v>4014238.8725479702</v>
      </c>
      <c r="G946" s="10">
        <v>2163884.6343461601</v>
      </c>
      <c r="H946" s="10">
        <v>5676991.05616262</v>
      </c>
      <c r="I946" s="10">
        <v>0.90810244864218803</v>
      </c>
    </row>
    <row r="947" spans="1:9" x14ac:dyDescent="0.25">
      <c r="A947" s="10">
        <v>946</v>
      </c>
      <c r="B947" s="10">
        <v>21</v>
      </c>
      <c r="C947" s="10">
        <v>45</v>
      </c>
      <c r="D947" s="10">
        <v>-200000</v>
      </c>
      <c r="E947" s="10">
        <v>4080252.9775838898</v>
      </c>
      <c r="F947" s="10">
        <v>4080252.9775838898</v>
      </c>
      <c r="G947" s="10">
        <v>2199721.4293006901</v>
      </c>
      <c r="H947" s="10">
        <v>5770349.0988123398</v>
      </c>
      <c r="I947" s="10">
        <v>0.93824290578197</v>
      </c>
    </row>
    <row r="948" spans="1:9" x14ac:dyDescent="0.25">
      <c r="A948" s="10">
        <v>947</v>
      </c>
      <c r="B948" s="10">
        <v>21</v>
      </c>
      <c r="C948" s="10">
        <v>45</v>
      </c>
      <c r="D948" s="10">
        <v>-100000</v>
      </c>
      <c r="E948" s="10">
        <v>4146267.08261981</v>
      </c>
      <c r="F948" s="10">
        <v>4146267.08261981</v>
      </c>
      <c r="G948" s="10">
        <v>2235558.22425522</v>
      </c>
      <c r="H948" s="10">
        <v>5863707.1414620597</v>
      </c>
      <c r="I948" s="10">
        <v>0.96887542290124096</v>
      </c>
    </row>
    <row r="949" spans="1:9" x14ac:dyDescent="0.25">
      <c r="A949" s="10">
        <v>948</v>
      </c>
      <c r="B949" s="10">
        <v>21</v>
      </c>
      <c r="C949" s="10">
        <v>45</v>
      </c>
      <c r="D949" s="10">
        <v>-50000</v>
      </c>
      <c r="E949" s="10">
        <v>4179274.1351377699</v>
      </c>
      <c r="F949" s="10">
        <v>4179274.1351377699</v>
      </c>
      <c r="G949" s="10">
        <v>2253476.6217324799</v>
      </c>
      <c r="H949" s="10">
        <v>5910386.1627869196</v>
      </c>
      <c r="I949" s="10">
        <v>0.98437620395318404</v>
      </c>
    </row>
    <row r="950" spans="1:9" x14ac:dyDescent="0.25">
      <c r="A950" s="10">
        <v>949</v>
      </c>
      <c r="B950" s="10">
        <v>21</v>
      </c>
      <c r="C950" s="10">
        <v>45</v>
      </c>
      <c r="D950" s="10">
        <v>-10000</v>
      </c>
      <c r="E950" s="10">
        <v>4205679.7771521397</v>
      </c>
      <c r="F950" s="10">
        <v>4205679.7771521304</v>
      </c>
      <c r="G950" s="10">
        <v>2267811.3397142999</v>
      </c>
      <c r="H950" s="10">
        <v>5947729.3798468104</v>
      </c>
      <c r="I950" s="10">
        <v>0.99686539959104703</v>
      </c>
    </row>
    <row r="951" spans="1:9" x14ac:dyDescent="0.25">
      <c r="A951" s="10">
        <v>950</v>
      </c>
      <c r="B951" s="10">
        <v>21</v>
      </c>
      <c r="C951" s="10">
        <v>45</v>
      </c>
      <c r="D951" s="10">
        <v>-1000</v>
      </c>
      <c r="E951" s="10">
        <v>4211621.04660537</v>
      </c>
      <c r="F951" s="10">
        <v>4211621.04660537</v>
      </c>
      <c r="G951" s="10">
        <v>2271036.6512602</v>
      </c>
      <c r="H951" s="10">
        <v>5956131.6036852803</v>
      </c>
      <c r="I951" s="10">
        <v>0.99968631853211398</v>
      </c>
    </row>
    <row r="952" spans="1:9" x14ac:dyDescent="0.25">
      <c r="A952" s="10">
        <v>951</v>
      </c>
      <c r="B952" s="10">
        <v>21</v>
      </c>
      <c r="C952" s="10">
        <v>45</v>
      </c>
      <c r="D952" s="10">
        <v>-500</v>
      </c>
      <c r="E952" s="10">
        <v>4211951.1171305496</v>
      </c>
      <c r="F952" s="10">
        <v>4211951.1171305496</v>
      </c>
      <c r="G952" s="10">
        <v>2271215.8352349801</v>
      </c>
      <c r="H952" s="10">
        <v>5956598.3938985299</v>
      </c>
      <c r="I952" s="10">
        <v>0.99984315311530703</v>
      </c>
    </row>
    <row r="953" spans="1:9" x14ac:dyDescent="0.25">
      <c r="A953" s="10">
        <v>952</v>
      </c>
      <c r="B953" s="10">
        <v>21</v>
      </c>
      <c r="C953" s="10">
        <v>45</v>
      </c>
      <c r="D953" s="10">
        <v>-100</v>
      </c>
      <c r="E953" s="10">
        <v>4212215.1735506896</v>
      </c>
      <c r="F953" s="10">
        <v>4212215.1735506896</v>
      </c>
      <c r="G953" s="10">
        <v>2271359.1824147901</v>
      </c>
      <c r="H953" s="10">
        <v>5956971.8260691296</v>
      </c>
      <c r="I953" s="10">
        <v>0.99996862963894095</v>
      </c>
    </row>
    <row r="954" spans="1:9" x14ac:dyDescent="0.25">
      <c r="A954" s="10">
        <v>953</v>
      </c>
      <c r="B954" s="10">
        <v>21</v>
      </c>
      <c r="C954" s="10">
        <v>45</v>
      </c>
      <c r="D954" s="10">
        <v>100</v>
      </c>
      <c r="E954" s="10">
        <v>4212347.2017607596</v>
      </c>
      <c r="F954" s="10">
        <v>4212347.2017607596</v>
      </c>
      <c r="G954" s="10">
        <v>2271430.8560047001</v>
      </c>
      <c r="H954" s="10">
        <v>5957158.5421544304</v>
      </c>
      <c r="I954" s="10">
        <v>1.0000313708531099</v>
      </c>
    </row>
    <row r="955" spans="1:9" x14ac:dyDescent="0.25">
      <c r="A955" s="10">
        <v>954</v>
      </c>
      <c r="B955" s="10">
        <v>21</v>
      </c>
      <c r="C955" s="10">
        <v>45</v>
      </c>
      <c r="D955" s="10">
        <v>500</v>
      </c>
      <c r="E955" s="10">
        <v>4212611.2581809098</v>
      </c>
      <c r="F955" s="10">
        <v>4212611.2581809098</v>
      </c>
      <c r="G955" s="10">
        <v>2271574.2031845199</v>
      </c>
      <c r="H955" s="10">
        <v>5957531.9743250301</v>
      </c>
      <c r="I955" s="10">
        <v>1.00015685918619</v>
      </c>
    </row>
    <row r="956" spans="1:9" x14ac:dyDescent="0.25">
      <c r="A956" s="10">
        <v>955</v>
      </c>
      <c r="B956" s="10">
        <v>21</v>
      </c>
      <c r="C956" s="10">
        <v>45</v>
      </c>
      <c r="D956" s="10">
        <v>1000</v>
      </c>
      <c r="E956" s="10">
        <v>4212941.3287060903</v>
      </c>
      <c r="F956" s="10">
        <v>4212941.3287060903</v>
      </c>
      <c r="G956" s="10">
        <v>2271753.3871593</v>
      </c>
      <c r="H956" s="10">
        <v>5957998.7645382797</v>
      </c>
      <c r="I956" s="10">
        <v>1.0003137306738801</v>
      </c>
    </row>
    <row r="957" spans="1:9" x14ac:dyDescent="0.25">
      <c r="A957" s="10">
        <v>956</v>
      </c>
      <c r="B957" s="10">
        <v>21</v>
      </c>
      <c r="C957" s="10">
        <v>45</v>
      </c>
      <c r="D957" s="10">
        <v>10000</v>
      </c>
      <c r="E957" s="10">
        <v>4218882.5981593197</v>
      </c>
      <c r="F957" s="10">
        <v>4218882.5981593197</v>
      </c>
      <c r="G957" s="10">
        <v>2274978.6987052001</v>
      </c>
      <c r="H957" s="10">
        <v>5966400.9883767497</v>
      </c>
      <c r="I957" s="10">
        <v>1.0031395210087399</v>
      </c>
    </row>
    <row r="958" spans="1:9" x14ac:dyDescent="0.25">
      <c r="A958" s="10">
        <v>957</v>
      </c>
      <c r="B958" s="10">
        <v>21</v>
      </c>
      <c r="C958" s="10">
        <v>45</v>
      </c>
      <c r="D958" s="10">
        <v>50000</v>
      </c>
      <c r="E958" s="10">
        <v>4245288.24017369</v>
      </c>
      <c r="F958" s="10">
        <v>4245288.24017369</v>
      </c>
      <c r="G958" s="10">
        <v>2289313.4166870099</v>
      </c>
      <c r="H958" s="10">
        <v>6003744.2054366404</v>
      </c>
      <c r="I958" s="10">
        <v>1.0157468110416801</v>
      </c>
    </row>
    <row r="959" spans="1:9" x14ac:dyDescent="0.25">
      <c r="A959" s="10">
        <v>958</v>
      </c>
      <c r="B959" s="10">
        <v>21</v>
      </c>
      <c r="C959" s="10">
        <v>45</v>
      </c>
      <c r="D959" s="10">
        <v>100000</v>
      </c>
      <c r="E959" s="10">
        <v>4278295.2926916499</v>
      </c>
      <c r="F959" s="10">
        <v>4278295.2926916499</v>
      </c>
      <c r="G959" s="10">
        <v>2307231.81416428</v>
      </c>
      <c r="H959" s="10">
        <v>6050423.2267615004</v>
      </c>
      <c r="I959" s="10">
        <v>1.03161663707824</v>
      </c>
    </row>
    <row r="960" spans="1:9" x14ac:dyDescent="0.25">
      <c r="A960" s="10">
        <v>959</v>
      </c>
      <c r="B960" s="10">
        <v>21</v>
      </c>
      <c r="C960" s="10">
        <v>45</v>
      </c>
      <c r="D960" s="10">
        <v>200000</v>
      </c>
      <c r="E960" s="10">
        <v>4344309.3977275696</v>
      </c>
      <c r="F960" s="10">
        <v>4344309.3977275696</v>
      </c>
      <c r="G960" s="10">
        <v>2343068.6091188099</v>
      </c>
      <c r="H960" s="10">
        <v>6143781.2694112202</v>
      </c>
      <c r="I960" s="10">
        <v>1.06372533413598</v>
      </c>
    </row>
    <row r="961" spans="1:9" x14ac:dyDescent="0.25">
      <c r="A961" s="10">
        <v>960</v>
      </c>
      <c r="B961" s="10">
        <v>21</v>
      </c>
      <c r="C961" s="10">
        <v>45</v>
      </c>
      <c r="D961" s="10">
        <v>300000</v>
      </c>
      <c r="E961" s="10">
        <v>4410323.5027634902</v>
      </c>
      <c r="F961" s="10">
        <v>4410323.5027634902</v>
      </c>
      <c r="G961" s="10">
        <v>2378905.4040733399</v>
      </c>
      <c r="H961" s="10">
        <v>6237139.3120609401</v>
      </c>
      <c r="I961" s="10">
        <v>1.0963260911732</v>
      </c>
    </row>
    <row r="962" spans="1:9" x14ac:dyDescent="0.25">
      <c r="A962" s="10">
        <v>961</v>
      </c>
      <c r="B962" s="10">
        <v>21</v>
      </c>
      <c r="C962" s="10">
        <v>45</v>
      </c>
      <c r="D962" s="10">
        <v>400000</v>
      </c>
      <c r="E962" s="10">
        <v>4476337.6077994099</v>
      </c>
      <c r="F962" s="10">
        <v>4476337.6077994099</v>
      </c>
      <c r="G962" s="10">
        <v>2414742.1990278699</v>
      </c>
      <c r="H962" s="10">
        <v>6330497.3547106599</v>
      </c>
      <c r="I962" s="10">
        <v>1.12941890818991</v>
      </c>
    </row>
    <row r="963" spans="1:9" x14ac:dyDescent="0.25">
      <c r="A963" s="10">
        <v>962</v>
      </c>
      <c r="B963" s="10">
        <v>21</v>
      </c>
      <c r="C963" s="10">
        <v>45</v>
      </c>
      <c r="D963" s="10">
        <v>500000</v>
      </c>
      <c r="E963" s="10">
        <v>4542351.7128353296</v>
      </c>
      <c r="F963" s="10">
        <v>4542351.7128353296</v>
      </c>
      <c r="G963" s="10">
        <v>2450578.9939823998</v>
      </c>
      <c r="H963" s="10">
        <v>6423855.3973603798</v>
      </c>
      <c r="I963" s="10">
        <v>1.1630037851861099</v>
      </c>
    </row>
    <row r="964" spans="1:9" x14ac:dyDescent="0.25">
      <c r="A964" s="10">
        <v>963</v>
      </c>
      <c r="B964" s="10">
        <v>21</v>
      </c>
      <c r="C964" s="10">
        <v>45</v>
      </c>
      <c r="D964" s="10">
        <v>750000</v>
      </c>
      <c r="E964" s="10">
        <v>4707386.9754251298</v>
      </c>
      <c r="F964" s="10">
        <v>4707386.9754251298</v>
      </c>
      <c r="G964" s="10">
        <v>2540170.9813687201</v>
      </c>
      <c r="H964" s="10">
        <v>6657250.5039846804</v>
      </c>
      <c r="I964" s="10">
        <v>1.24911874008687</v>
      </c>
    </row>
    <row r="965" spans="1:9" x14ac:dyDescent="0.25">
      <c r="A965" s="10">
        <v>964</v>
      </c>
      <c r="B965" s="10">
        <v>21</v>
      </c>
      <c r="C965" s="10">
        <v>45</v>
      </c>
      <c r="D965" s="10">
        <v>1000000</v>
      </c>
      <c r="E965" s="10">
        <v>4872422.2380149299</v>
      </c>
      <c r="F965" s="10">
        <v>4872422.2380149299</v>
      </c>
      <c r="G965" s="10">
        <v>2629762.9687550501</v>
      </c>
      <c r="H965" s="10">
        <v>6890645.6106089801</v>
      </c>
      <c r="I965" s="10">
        <v>1.33830906985943</v>
      </c>
    </row>
    <row r="966" spans="1:9" x14ac:dyDescent="0.25">
      <c r="A966" s="10">
        <v>965</v>
      </c>
      <c r="B966" s="10">
        <v>21</v>
      </c>
      <c r="C966" s="10">
        <v>45</v>
      </c>
      <c r="D966" s="10">
        <v>2500000</v>
      </c>
      <c r="E966" s="10">
        <v>5862633.81355373</v>
      </c>
      <c r="F966" s="10">
        <v>5862633.81355373</v>
      </c>
      <c r="G966" s="10">
        <v>3167314.893073</v>
      </c>
      <c r="H966" s="10">
        <v>8291016.2503547799</v>
      </c>
      <c r="I966" s="10">
        <v>1.93803392080262</v>
      </c>
    </row>
    <row r="967" spans="1:9" x14ac:dyDescent="0.25">
      <c r="A967" s="10">
        <v>966</v>
      </c>
      <c r="B967" s="10">
        <v>21</v>
      </c>
      <c r="C967" s="10">
        <v>45</v>
      </c>
      <c r="D967" s="10">
        <v>5000000</v>
      </c>
      <c r="E967" s="10">
        <v>7512986.4394517299</v>
      </c>
      <c r="F967" s="10">
        <v>7512986.4394517299</v>
      </c>
      <c r="G967" s="10">
        <v>4063234.76693625</v>
      </c>
      <c r="H967" s="10">
        <v>10624967.3165977</v>
      </c>
      <c r="I967" s="10">
        <v>3.1836053287853501</v>
      </c>
    </row>
    <row r="968" spans="1:9" x14ac:dyDescent="0.25">
      <c r="A968" s="10">
        <v>967</v>
      </c>
      <c r="B968" s="10">
        <v>21</v>
      </c>
      <c r="C968" s="10">
        <v>45</v>
      </c>
      <c r="D968" s="10">
        <v>6000000</v>
      </c>
      <c r="E968" s="10">
        <v>8173127.4898109296</v>
      </c>
      <c r="F968" s="10">
        <v>8173127.4898109296</v>
      </c>
      <c r="G968" s="10">
        <v>4421602.7164815497</v>
      </c>
      <c r="H968" s="10">
        <v>11558547.743094901</v>
      </c>
      <c r="I968" s="10">
        <v>3.7679443883888699</v>
      </c>
    </row>
    <row r="969" spans="1:9" x14ac:dyDescent="0.25">
      <c r="A969" s="10">
        <v>968</v>
      </c>
      <c r="B969" s="10">
        <v>21</v>
      </c>
      <c r="C969" s="10">
        <v>45</v>
      </c>
      <c r="D969" s="10">
        <v>7000000</v>
      </c>
      <c r="E969" s="10">
        <v>8833268.5401701294</v>
      </c>
      <c r="F969" s="10">
        <v>8833268.5401701294</v>
      </c>
      <c r="G969" s="10">
        <v>4779970.6660268502</v>
      </c>
      <c r="H969" s="10">
        <v>12492128.169592099</v>
      </c>
      <c r="I969" s="10">
        <v>4.4014894459412099</v>
      </c>
    </row>
    <row r="970" spans="1:9" x14ac:dyDescent="0.25">
      <c r="A970" s="10">
        <v>969</v>
      </c>
      <c r="B970" s="10">
        <v>21</v>
      </c>
      <c r="C970" s="10">
        <v>45</v>
      </c>
      <c r="D970" s="10">
        <v>8000000</v>
      </c>
      <c r="E970" s="10">
        <v>9493409.5905293301</v>
      </c>
      <c r="F970" s="10">
        <v>9493409.5905293301</v>
      </c>
      <c r="G970" s="10">
        <v>5138338.6155721499</v>
      </c>
      <c r="H970" s="10">
        <v>13425708.5960894</v>
      </c>
      <c r="I970" s="10">
        <v>5.0842405014423599</v>
      </c>
    </row>
    <row r="971" spans="1:9" x14ac:dyDescent="0.25">
      <c r="A971" s="10">
        <v>970</v>
      </c>
      <c r="B971" s="10">
        <v>21</v>
      </c>
      <c r="C971" s="10">
        <v>45</v>
      </c>
      <c r="D971" s="10">
        <v>9000000</v>
      </c>
      <c r="E971" s="10">
        <v>10153550.640888499</v>
      </c>
      <c r="F971" s="10">
        <v>10153550.640888499</v>
      </c>
      <c r="G971" s="10">
        <v>5496706.5651174504</v>
      </c>
      <c r="H971" s="10">
        <v>14359289.022586601</v>
      </c>
      <c r="I971" s="10">
        <v>5.8161975548923301</v>
      </c>
    </row>
    <row r="972" spans="1:9" x14ac:dyDescent="0.25">
      <c r="A972" s="10">
        <v>971</v>
      </c>
      <c r="B972" s="10">
        <v>21</v>
      </c>
      <c r="C972" s="10">
        <v>45</v>
      </c>
      <c r="D972" s="10">
        <v>10000000</v>
      </c>
      <c r="E972" s="10">
        <v>10813691.6912477</v>
      </c>
      <c r="F972" s="10">
        <v>10813691.6912477</v>
      </c>
      <c r="G972" s="10">
        <v>5855074.5146627501</v>
      </c>
      <c r="H972" s="10">
        <v>15292869.449083799</v>
      </c>
      <c r="I972" s="10">
        <v>6.5973606062911099</v>
      </c>
    </row>
    <row r="973" spans="1:9" x14ac:dyDescent="0.25">
      <c r="A973" s="10">
        <v>972</v>
      </c>
      <c r="B973" s="10">
        <v>21</v>
      </c>
      <c r="C973" s="10">
        <v>45</v>
      </c>
      <c r="D973" s="10">
        <v>15000000</v>
      </c>
      <c r="E973" s="10">
        <v>14114396.943043699</v>
      </c>
      <c r="F973" s="10">
        <v>14114396.943043699</v>
      </c>
      <c r="G973" s="10">
        <v>7646914.2623892501</v>
      </c>
      <c r="H973" s="10">
        <v>19960771.581569798</v>
      </c>
      <c r="I973" s="10">
        <v>11.2412658325172</v>
      </c>
    </row>
    <row r="974" spans="1:9" x14ac:dyDescent="0.25">
      <c r="A974" s="10">
        <v>973</v>
      </c>
      <c r="B974" s="10">
        <v>21</v>
      </c>
      <c r="C974" s="10">
        <v>45</v>
      </c>
      <c r="D974" s="10">
        <v>20000000</v>
      </c>
      <c r="E974" s="10">
        <v>17415102.194839701</v>
      </c>
      <c r="F974" s="10">
        <v>17415102.194839701</v>
      </c>
      <c r="G974" s="10">
        <v>9438754.0101157594</v>
      </c>
      <c r="H974" s="10">
        <v>24628673.714055799</v>
      </c>
      <c r="I974" s="10">
        <v>17.115321007463798</v>
      </c>
    </row>
    <row r="975" spans="1:9" x14ac:dyDescent="0.25">
      <c r="A975" s="10">
        <v>974</v>
      </c>
      <c r="B975" s="10">
        <v>21</v>
      </c>
      <c r="C975" s="10">
        <v>45</v>
      </c>
      <c r="D975" s="10">
        <v>25000000</v>
      </c>
      <c r="E975" s="10">
        <v>20715807.446635701</v>
      </c>
      <c r="F975" s="10">
        <v>20715807.446635701</v>
      </c>
      <c r="G975" s="10">
        <v>11230593.7578422</v>
      </c>
      <c r="H975" s="10">
        <v>29296575.8465418</v>
      </c>
      <c r="I975" s="10">
        <v>24.219526131130799</v>
      </c>
    </row>
    <row r="976" spans="1:9" x14ac:dyDescent="0.25">
      <c r="A976" s="10">
        <v>975</v>
      </c>
      <c r="B976" s="10">
        <v>21</v>
      </c>
      <c r="C976" s="10">
        <v>45</v>
      </c>
      <c r="D976" s="10">
        <v>30000000</v>
      </c>
      <c r="E976" s="10">
        <v>24016512.6984317</v>
      </c>
      <c r="F976" s="10">
        <v>24016512.6984317</v>
      </c>
      <c r="G976" s="10">
        <v>13022433.5055687</v>
      </c>
      <c r="H976" s="10">
        <v>33964477.9790278</v>
      </c>
      <c r="I976" s="10">
        <v>32.553881203518202</v>
      </c>
    </row>
    <row r="977" spans="1:9" x14ac:dyDescent="0.25">
      <c r="A977" s="10">
        <v>976</v>
      </c>
      <c r="B977" s="10">
        <v>21</v>
      </c>
      <c r="C977" s="10">
        <v>45</v>
      </c>
      <c r="D977" s="10">
        <v>35000000</v>
      </c>
      <c r="E977" s="10">
        <v>27317217.9502277</v>
      </c>
      <c r="F977" s="10">
        <v>27317217.9502277</v>
      </c>
      <c r="G977" s="10">
        <v>14814273.2532952</v>
      </c>
      <c r="H977" s="10">
        <v>38632380.111513801</v>
      </c>
      <c r="I977" s="10">
        <v>42.118386224626001</v>
      </c>
    </row>
    <row r="978" spans="1:9" x14ac:dyDescent="0.25">
      <c r="A978" s="10">
        <v>977</v>
      </c>
      <c r="B978" s="10">
        <v>21</v>
      </c>
      <c r="C978" s="10">
        <v>45</v>
      </c>
      <c r="D978" s="10">
        <v>40000000</v>
      </c>
      <c r="E978" s="10">
        <v>30617923.2020237</v>
      </c>
      <c r="F978" s="10">
        <v>30617923.2020237</v>
      </c>
      <c r="G978" s="10">
        <v>16606113.0010217</v>
      </c>
      <c r="H978" s="10">
        <v>43300282.243999802</v>
      </c>
      <c r="I978" s="10">
        <v>52.913041194454202</v>
      </c>
    </row>
    <row r="979" spans="1:9" x14ac:dyDescent="0.25">
      <c r="A979" s="10">
        <v>978</v>
      </c>
      <c r="B979" s="10">
        <v>21</v>
      </c>
      <c r="C979" s="10">
        <v>45</v>
      </c>
      <c r="D979" s="10">
        <v>50000000</v>
      </c>
      <c r="E979" s="10">
        <v>37219333.705615699</v>
      </c>
      <c r="F979" s="10">
        <v>37219333.705615699</v>
      </c>
      <c r="G979" s="10">
        <v>20189792.496474698</v>
      </c>
      <c r="H979" s="10">
        <v>52636086.508971803</v>
      </c>
      <c r="I979" s="10">
        <v>78.192800980271798</v>
      </c>
    </row>
    <row r="980" spans="1:9" x14ac:dyDescent="0.25">
      <c r="A980" s="10">
        <v>979</v>
      </c>
      <c r="B980" s="10">
        <v>21</v>
      </c>
      <c r="C980" s="10">
        <v>45</v>
      </c>
      <c r="D980" s="10">
        <v>75000000</v>
      </c>
      <c r="E980" s="10">
        <v>53722859.964595698</v>
      </c>
      <c r="F980" s="10">
        <v>53722859.964595698</v>
      </c>
      <c r="G980" s="10">
        <v>29148991.235107198</v>
      </c>
      <c r="H980" s="10">
        <v>75975597.171401903</v>
      </c>
      <c r="I980" s="10">
        <v>162.91982454742299</v>
      </c>
    </row>
    <row r="981" spans="1:9" x14ac:dyDescent="0.25">
      <c r="A981" s="10">
        <v>980</v>
      </c>
      <c r="B981" s="10">
        <v>21</v>
      </c>
      <c r="C981" s="10">
        <v>45</v>
      </c>
      <c r="D981" s="10">
        <v>100000000</v>
      </c>
      <c r="E981" s="10">
        <v>70226386.223575801</v>
      </c>
      <c r="F981" s="10">
        <v>70226386.223575696</v>
      </c>
      <c r="G981" s="10">
        <v>38108189.973739699</v>
      </c>
      <c r="H981" s="10">
        <v>99315107.833831906</v>
      </c>
      <c r="I981" s="10">
        <v>278.40059683258397</v>
      </c>
    </row>
    <row r="982" spans="1:9" x14ac:dyDescent="0.25">
      <c r="A982" s="10">
        <v>981</v>
      </c>
      <c r="B982" s="10">
        <v>21</v>
      </c>
      <c r="C982" s="10">
        <v>45</v>
      </c>
      <c r="D982" s="10">
        <v>200000000</v>
      </c>
      <c r="E982" s="10">
        <v>136240491.25949499</v>
      </c>
      <c r="F982" s="10">
        <v>136240491.25949499</v>
      </c>
      <c r="G982" s="10">
        <v>73944984.928269804</v>
      </c>
      <c r="H982" s="10">
        <v>192673150.48355201</v>
      </c>
      <c r="I982" s="10">
        <v>1047.8611731533299</v>
      </c>
    </row>
    <row r="983" spans="1:9" x14ac:dyDescent="0.25">
      <c r="A983" s="10">
        <v>982</v>
      </c>
      <c r="B983" s="10">
        <v>21</v>
      </c>
      <c r="C983" s="10">
        <v>45</v>
      </c>
      <c r="D983" s="10">
        <v>300000000</v>
      </c>
      <c r="E983" s="10">
        <v>202254596.29541501</v>
      </c>
      <c r="F983" s="10">
        <v>202254596.29541501</v>
      </c>
      <c r="G983" s="10">
        <v>109781779.882799</v>
      </c>
      <c r="H983" s="10">
        <v>286031193.13327199</v>
      </c>
      <c r="I983" s="10">
        <v>2309.3817289622398</v>
      </c>
    </row>
    <row r="984" spans="1:9" x14ac:dyDescent="0.25">
      <c r="A984" s="10">
        <v>983</v>
      </c>
      <c r="B984" s="10">
        <v>21</v>
      </c>
      <c r="C984" s="10">
        <v>45</v>
      </c>
      <c r="D984" s="10">
        <v>350000000</v>
      </c>
      <c r="E984" s="10">
        <v>235261648.813375</v>
      </c>
      <c r="F984" s="10">
        <v>235261648.813375</v>
      </c>
      <c r="G984" s="10">
        <v>127700177.360064</v>
      </c>
      <c r="H984" s="10">
        <v>332710214.45813203</v>
      </c>
      <c r="I984" s="10">
        <v>3124.6644991747598</v>
      </c>
    </row>
    <row r="985" spans="1:9" x14ac:dyDescent="0.25">
      <c r="A985" s="10">
        <v>984</v>
      </c>
      <c r="B985" s="10">
        <v>21</v>
      </c>
      <c r="C985" s="10">
        <v>45</v>
      </c>
      <c r="D985" s="10">
        <v>400000000</v>
      </c>
      <c r="E985" s="10">
        <v>268268701.33133501</v>
      </c>
      <c r="F985" s="10">
        <v>268268701.33133501</v>
      </c>
      <c r="G985" s="10">
        <v>145618574.837329</v>
      </c>
      <c r="H985" s="10">
        <v>379389235.78299201</v>
      </c>
      <c r="I985" s="10">
        <v>4062.9622642593099</v>
      </c>
    </row>
    <row r="986" spans="1:9" x14ac:dyDescent="0.25">
      <c r="A986" s="10">
        <v>985</v>
      </c>
      <c r="B986" s="10">
        <v>21</v>
      </c>
      <c r="C986" s="10">
        <v>45</v>
      </c>
      <c r="D986" s="10">
        <v>500000000</v>
      </c>
      <c r="E986" s="10">
        <v>334282806.36725599</v>
      </c>
      <c r="F986" s="10">
        <v>334282806.36725497</v>
      </c>
      <c r="G986" s="10">
        <v>181455369.791859</v>
      </c>
      <c r="H986" s="10">
        <v>472747278.43271202</v>
      </c>
      <c r="I986" s="10">
        <v>6308.6027790445496</v>
      </c>
    </row>
    <row r="987" spans="1:9" x14ac:dyDescent="0.25">
      <c r="A987" s="10">
        <v>986</v>
      </c>
      <c r="B987" s="10">
        <v>21</v>
      </c>
      <c r="C987" s="10">
        <v>45</v>
      </c>
      <c r="D987" s="10">
        <v>750000000</v>
      </c>
      <c r="E987" s="10">
        <v>499318068.95705599</v>
      </c>
      <c r="F987" s="10">
        <v>499318068.95705599</v>
      </c>
      <c r="G987" s="10">
        <v>271047357.17818397</v>
      </c>
      <c r="H987" s="10">
        <v>706142385.05701303</v>
      </c>
      <c r="I987" s="10">
        <v>14075.466476268301</v>
      </c>
    </row>
    <row r="988" spans="1:9" x14ac:dyDescent="0.25">
      <c r="A988" s="10">
        <v>987</v>
      </c>
      <c r="B988" s="10">
        <v>21</v>
      </c>
      <c r="C988" s="10">
        <v>45</v>
      </c>
      <c r="D988" s="10">
        <v>1000000000</v>
      </c>
      <c r="E988" s="10">
        <v>664353331.54685605</v>
      </c>
      <c r="F988" s="10">
        <v>664353331.54685605</v>
      </c>
      <c r="G988" s="10">
        <v>360639344.56450897</v>
      </c>
      <c r="H988" s="10">
        <v>939537491.68131304</v>
      </c>
      <c r="I988" s="10">
        <v>24917.7050452931</v>
      </c>
    </row>
    <row r="989" spans="1:9" x14ac:dyDescent="0.25">
      <c r="A989" s="10">
        <v>988</v>
      </c>
      <c r="B989" s="10">
        <v>22</v>
      </c>
      <c r="C989" s="10">
        <v>45</v>
      </c>
      <c r="D989" s="10">
        <v>-1000000</v>
      </c>
      <c r="E989" s="10">
        <v>3527968.9157401202</v>
      </c>
      <c r="F989" s="10">
        <v>3527968.9157401202</v>
      </c>
      <c r="G989" s="10">
        <v>1999806.3018869001</v>
      </c>
      <c r="H989" s="10">
        <v>4989301.4882703898</v>
      </c>
      <c r="I989" s="10">
        <v>0.71088639041672697</v>
      </c>
    </row>
    <row r="990" spans="1:9" x14ac:dyDescent="0.25">
      <c r="A990" s="10">
        <v>989</v>
      </c>
      <c r="B990" s="10">
        <v>22</v>
      </c>
      <c r="C990" s="10">
        <v>45</v>
      </c>
      <c r="D990" s="10">
        <v>-750000</v>
      </c>
      <c r="E990" s="10">
        <v>3691873.4134828402</v>
      </c>
      <c r="F990" s="10">
        <v>3691873.4134828402</v>
      </c>
      <c r="G990" s="10">
        <v>2093457.95024088</v>
      </c>
      <c r="H990" s="10">
        <v>5221097.4519120799</v>
      </c>
      <c r="I990" s="10">
        <v>0.77855136077909104</v>
      </c>
    </row>
    <row r="991" spans="1:9" x14ac:dyDescent="0.25">
      <c r="A991" s="10">
        <v>990</v>
      </c>
      <c r="B991" s="10">
        <v>22</v>
      </c>
      <c r="C991" s="10">
        <v>45</v>
      </c>
      <c r="D991" s="10">
        <v>-500000</v>
      </c>
      <c r="E991" s="10">
        <v>3855777.9112255499</v>
      </c>
      <c r="F991" s="10">
        <v>3855777.9112255499</v>
      </c>
      <c r="G991" s="10">
        <v>2187109.5985948602</v>
      </c>
      <c r="H991" s="10">
        <v>5452893.4155537803</v>
      </c>
      <c r="I991" s="10">
        <v>0.849291952497091</v>
      </c>
    </row>
    <row r="992" spans="1:9" x14ac:dyDescent="0.25">
      <c r="A992" s="10">
        <v>991</v>
      </c>
      <c r="B992" s="10">
        <v>22</v>
      </c>
      <c r="C992" s="10">
        <v>45</v>
      </c>
      <c r="D992" s="10">
        <v>-400000</v>
      </c>
      <c r="E992" s="10">
        <v>3921339.7103226399</v>
      </c>
      <c r="F992" s="10">
        <v>3921339.7103226399</v>
      </c>
      <c r="G992" s="10">
        <v>2224570.2579364502</v>
      </c>
      <c r="H992" s="10">
        <v>5545611.8010104597</v>
      </c>
      <c r="I992" s="10">
        <v>0.87844936316386901</v>
      </c>
    </row>
    <row r="993" spans="1:9" x14ac:dyDescent="0.25">
      <c r="A993" s="10">
        <v>992</v>
      </c>
      <c r="B993" s="10">
        <v>22</v>
      </c>
      <c r="C993" s="10">
        <v>45</v>
      </c>
      <c r="D993" s="10">
        <v>-300000</v>
      </c>
      <c r="E993" s="10">
        <v>3986901.5094197202</v>
      </c>
      <c r="F993" s="10">
        <v>3986901.5094197202</v>
      </c>
      <c r="G993" s="10">
        <v>2262030.9172780402</v>
      </c>
      <c r="H993" s="10">
        <v>5638330.18646714</v>
      </c>
      <c r="I993" s="10">
        <v>0.90809887324754901</v>
      </c>
    </row>
    <row r="994" spans="1:9" x14ac:dyDescent="0.25">
      <c r="A994" s="10">
        <v>993</v>
      </c>
      <c r="B994" s="10">
        <v>22</v>
      </c>
      <c r="C994" s="10">
        <v>45</v>
      </c>
      <c r="D994" s="10">
        <v>-200000</v>
      </c>
      <c r="E994" s="10">
        <v>4052463.3085168102</v>
      </c>
      <c r="F994" s="10">
        <v>4052463.3085168102</v>
      </c>
      <c r="G994" s="10">
        <v>2299491.5766196302</v>
      </c>
      <c r="H994" s="10">
        <v>5731048.5719238203</v>
      </c>
      <c r="I994" s="10">
        <v>0.93824048274813099</v>
      </c>
    </row>
    <row r="995" spans="1:9" x14ac:dyDescent="0.25">
      <c r="A995" s="10">
        <v>994</v>
      </c>
      <c r="B995" s="10">
        <v>22</v>
      </c>
      <c r="C995" s="10">
        <v>45</v>
      </c>
      <c r="D995" s="10">
        <v>-100000</v>
      </c>
      <c r="E995" s="10">
        <v>4118025.10761389</v>
      </c>
      <c r="F995" s="10">
        <v>4118025.10761389</v>
      </c>
      <c r="G995" s="10">
        <v>2336952.2359612202</v>
      </c>
      <c r="H995" s="10">
        <v>5823766.9573804904</v>
      </c>
      <c r="I995" s="10">
        <v>0.96887419166561395</v>
      </c>
    </row>
    <row r="996" spans="1:9" x14ac:dyDescent="0.25">
      <c r="A996" s="10">
        <v>995</v>
      </c>
      <c r="B996" s="10">
        <v>22</v>
      </c>
      <c r="C996" s="10">
        <v>45</v>
      </c>
      <c r="D996" s="10">
        <v>-50000</v>
      </c>
      <c r="E996" s="10">
        <v>4150806.0071624401</v>
      </c>
      <c r="F996" s="10">
        <v>4150806.0071624401</v>
      </c>
      <c r="G996" s="10">
        <v>2355682.5656320201</v>
      </c>
      <c r="H996" s="10">
        <v>5870126.1501088301</v>
      </c>
      <c r="I996" s="10">
        <v>0.98437558340569398</v>
      </c>
    </row>
    <row r="997" spans="1:9" x14ac:dyDescent="0.25">
      <c r="A997" s="10">
        <v>996</v>
      </c>
      <c r="B997" s="10">
        <v>22</v>
      </c>
      <c r="C997" s="10">
        <v>45</v>
      </c>
      <c r="D997" s="10">
        <v>-10000</v>
      </c>
      <c r="E997" s="10">
        <v>4177030.7268012702</v>
      </c>
      <c r="F997" s="10">
        <v>4177030.7268012702</v>
      </c>
      <c r="G997" s="10">
        <v>2370666.82936865</v>
      </c>
      <c r="H997" s="10">
        <v>5907213.5042915102</v>
      </c>
      <c r="I997" s="10">
        <v>0.99686527469279995</v>
      </c>
    </row>
    <row r="998" spans="1:9" x14ac:dyDescent="0.25">
      <c r="A998" s="10">
        <v>997</v>
      </c>
      <c r="B998" s="10">
        <v>22</v>
      </c>
      <c r="C998" s="10">
        <v>45</v>
      </c>
      <c r="D998" s="10">
        <v>-1000</v>
      </c>
      <c r="E998" s="10">
        <v>4182931.2887200098</v>
      </c>
      <c r="F998" s="10">
        <v>4182931.2887200098</v>
      </c>
      <c r="G998" s="10">
        <v>2374038.2887094002</v>
      </c>
      <c r="H998" s="10">
        <v>5915558.1589826103</v>
      </c>
      <c r="I998" s="10">
        <v>0.999686306024542</v>
      </c>
    </row>
    <row r="999" spans="1:9" x14ac:dyDescent="0.25">
      <c r="A999" s="10">
        <v>998</v>
      </c>
      <c r="B999" s="10">
        <v>22</v>
      </c>
      <c r="C999" s="10">
        <v>45</v>
      </c>
      <c r="D999" s="10">
        <v>-500</v>
      </c>
      <c r="E999" s="10">
        <v>4183259.09771549</v>
      </c>
      <c r="F999" s="10">
        <v>4183259.09771549</v>
      </c>
      <c r="G999" s="10">
        <v>2374225.5920060999</v>
      </c>
      <c r="H999" s="10">
        <v>5916021.75090989</v>
      </c>
      <c r="I999" s="10">
        <v>0.99984314686102804</v>
      </c>
    </row>
    <row r="1000" spans="1:9" x14ac:dyDescent="0.25">
      <c r="A1000" s="10">
        <v>999</v>
      </c>
      <c r="B1000" s="10">
        <v>22</v>
      </c>
      <c r="C1000" s="10">
        <v>45</v>
      </c>
      <c r="D1000" s="10">
        <v>-100</v>
      </c>
      <c r="E1000" s="10">
        <v>4183521.3449118799</v>
      </c>
      <c r="F1000" s="10">
        <v>4183521.3449118799</v>
      </c>
      <c r="G1000" s="10">
        <v>2374375.4346434702</v>
      </c>
      <c r="H1000" s="10">
        <v>5916392.6244517202</v>
      </c>
      <c r="I1000" s="10">
        <v>0.99996862838800604</v>
      </c>
    </row>
    <row r="1001" spans="1:9" x14ac:dyDescent="0.25">
      <c r="A1001" s="10">
        <v>1000</v>
      </c>
      <c r="B1001" s="10">
        <v>22</v>
      </c>
      <c r="C1001" s="10">
        <v>45</v>
      </c>
      <c r="D1001" s="10">
        <v>100</v>
      </c>
      <c r="E1001" s="10">
        <v>4183652.4685100801</v>
      </c>
      <c r="F1001" s="10">
        <v>4183652.4685100801</v>
      </c>
      <c r="G1001" s="10">
        <v>2374450.3559621498</v>
      </c>
      <c r="H1001" s="10">
        <v>5916578.0612226296</v>
      </c>
      <c r="I1001" s="10">
        <v>1.0000313721040901</v>
      </c>
    </row>
    <row r="1002" spans="1:9" x14ac:dyDescent="0.25">
      <c r="A1002" s="10">
        <v>1001</v>
      </c>
      <c r="B1002" s="10">
        <v>22</v>
      </c>
      <c r="C1002" s="10">
        <v>45</v>
      </c>
      <c r="D1002" s="10">
        <v>500</v>
      </c>
      <c r="E1002" s="10">
        <v>4183914.71570647</v>
      </c>
      <c r="F1002" s="10">
        <v>4183914.7157064602</v>
      </c>
      <c r="G1002" s="10">
        <v>2374600.1985995201</v>
      </c>
      <c r="H1002" s="10">
        <v>5916948.9347644597</v>
      </c>
      <c r="I1002" s="10">
        <v>1.0001568654414501</v>
      </c>
    </row>
    <row r="1003" spans="1:9" x14ac:dyDescent="0.25">
      <c r="A1003" s="10">
        <v>1002</v>
      </c>
      <c r="B1003" s="10">
        <v>22</v>
      </c>
      <c r="C1003" s="10">
        <v>45</v>
      </c>
      <c r="D1003" s="10">
        <v>1000</v>
      </c>
      <c r="E1003" s="10">
        <v>4184242.5247019501</v>
      </c>
      <c r="F1003" s="10">
        <v>4184242.5247019501</v>
      </c>
      <c r="G1003" s="10">
        <v>2374787.50189623</v>
      </c>
      <c r="H1003" s="10">
        <v>5917412.5266917404</v>
      </c>
      <c r="I1003" s="10">
        <v>1.0003137431853899</v>
      </c>
    </row>
    <row r="1004" spans="1:9" x14ac:dyDescent="0.25">
      <c r="A1004" s="10">
        <v>1003</v>
      </c>
      <c r="B1004" s="10">
        <v>22</v>
      </c>
      <c r="C1004" s="10">
        <v>45</v>
      </c>
      <c r="D1004" s="10">
        <v>10000</v>
      </c>
      <c r="E1004" s="10">
        <v>4190143.0866206898</v>
      </c>
      <c r="F1004" s="10">
        <v>4190143.0866206898</v>
      </c>
      <c r="G1004" s="10">
        <v>2378158.96123697</v>
      </c>
      <c r="H1004" s="10">
        <v>5925757.1813828396</v>
      </c>
      <c r="I1004" s="10">
        <v>1.00313964630136</v>
      </c>
    </row>
    <row r="1005" spans="1:9" x14ac:dyDescent="0.25">
      <c r="A1005" s="10">
        <v>1004</v>
      </c>
      <c r="B1005" s="10">
        <v>22</v>
      </c>
      <c r="C1005" s="10">
        <v>45</v>
      </c>
      <c r="D1005" s="10">
        <v>50000</v>
      </c>
      <c r="E1005" s="10">
        <v>4216367.8062595204</v>
      </c>
      <c r="F1005" s="10">
        <v>4216367.8062595204</v>
      </c>
      <c r="G1005" s="10">
        <v>2393143.2249736101</v>
      </c>
      <c r="H1005" s="10">
        <v>5962844.5355655104</v>
      </c>
      <c r="I1005" s="10">
        <v>1.0157474414485299</v>
      </c>
    </row>
    <row r="1006" spans="1:9" x14ac:dyDescent="0.25">
      <c r="A1006" s="10">
        <v>1005</v>
      </c>
      <c r="B1006" s="10">
        <v>22</v>
      </c>
      <c r="C1006" s="10">
        <v>45</v>
      </c>
      <c r="D1006" s="10">
        <v>100000</v>
      </c>
      <c r="E1006" s="10">
        <v>4249148.7058080602</v>
      </c>
      <c r="F1006" s="10">
        <v>4249148.7058080602</v>
      </c>
      <c r="G1006" s="10">
        <v>2411873.5546443998</v>
      </c>
      <c r="H1006" s="10">
        <v>6009203.7282938501</v>
      </c>
      <c r="I1006" s="10">
        <v>1.0316179077512799</v>
      </c>
    </row>
    <row r="1007" spans="1:9" x14ac:dyDescent="0.25">
      <c r="A1007" s="10">
        <v>1006</v>
      </c>
      <c r="B1007" s="10">
        <v>22</v>
      </c>
      <c r="C1007" s="10">
        <v>45</v>
      </c>
      <c r="D1007" s="10">
        <v>200000</v>
      </c>
      <c r="E1007" s="10">
        <v>4314710.5049051503</v>
      </c>
      <c r="F1007" s="10">
        <v>4314710.5049051503</v>
      </c>
      <c r="G1007" s="10">
        <v>2449334.2139859898</v>
      </c>
      <c r="H1007" s="10">
        <v>6101922.1137505304</v>
      </c>
      <c r="I1007" s="10">
        <v>1.0637279149194701</v>
      </c>
    </row>
    <row r="1008" spans="1:9" x14ac:dyDescent="0.25">
      <c r="A1008" s="10">
        <v>1007</v>
      </c>
      <c r="B1008" s="10">
        <v>22</v>
      </c>
      <c r="C1008" s="10">
        <v>45</v>
      </c>
      <c r="D1008" s="10">
        <v>300000</v>
      </c>
      <c r="E1008" s="10">
        <v>4380272.3040022403</v>
      </c>
      <c r="F1008" s="10">
        <v>4380272.3040022403</v>
      </c>
      <c r="G1008" s="10">
        <v>2486794.8733275901</v>
      </c>
      <c r="H1008" s="10">
        <v>6194640.4992072098</v>
      </c>
      <c r="I1008" s="10">
        <v>1.0963300215045599</v>
      </c>
    </row>
    <row r="1009" spans="1:9" x14ac:dyDescent="0.25">
      <c r="A1009" s="10">
        <v>1008</v>
      </c>
      <c r="B1009" s="10">
        <v>22</v>
      </c>
      <c r="C1009" s="10">
        <v>45</v>
      </c>
      <c r="D1009" s="10">
        <v>400000</v>
      </c>
      <c r="E1009" s="10">
        <v>4445834.1030993201</v>
      </c>
      <c r="F1009" s="10">
        <v>4445834.1030993201</v>
      </c>
      <c r="G1009" s="10">
        <v>2524255.5326691801</v>
      </c>
      <c r="H1009" s="10">
        <v>6287358.8846638901</v>
      </c>
      <c r="I1009" s="10">
        <v>1.12942422750655</v>
      </c>
    </row>
    <row r="1010" spans="1:9" x14ac:dyDescent="0.25">
      <c r="A1010" s="10">
        <v>1009</v>
      </c>
      <c r="B1010" s="10">
        <v>22</v>
      </c>
      <c r="C1010" s="10">
        <v>45</v>
      </c>
      <c r="D1010" s="10">
        <v>500000</v>
      </c>
      <c r="E1010" s="10">
        <v>4511395.9021964101</v>
      </c>
      <c r="F1010" s="10">
        <v>4511395.9021964101</v>
      </c>
      <c r="G1010" s="10">
        <v>2561716.1920107701</v>
      </c>
      <c r="H1010" s="10">
        <v>6380077.2701205704</v>
      </c>
      <c r="I1010" s="10">
        <v>1.1630105329254501</v>
      </c>
    </row>
    <row r="1011" spans="1:9" x14ac:dyDescent="0.25">
      <c r="A1011" s="10">
        <v>1010</v>
      </c>
      <c r="B1011" s="10">
        <v>22</v>
      </c>
      <c r="C1011" s="10">
        <v>45</v>
      </c>
      <c r="D1011" s="10">
        <v>750000</v>
      </c>
      <c r="E1011" s="10">
        <v>4675300.3999391198</v>
      </c>
      <c r="F1011" s="10">
        <v>4675300.3999391198</v>
      </c>
      <c r="G1011" s="10">
        <v>2655367.84036475</v>
      </c>
      <c r="H1011" s="10">
        <v>6611873.2337622596</v>
      </c>
      <c r="I1011" s="10">
        <v>1.24912923142163</v>
      </c>
    </row>
    <row r="1012" spans="1:9" x14ac:dyDescent="0.25">
      <c r="A1012" s="10">
        <v>1011</v>
      </c>
      <c r="B1012" s="10">
        <v>22</v>
      </c>
      <c r="C1012" s="10">
        <v>45</v>
      </c>
      <c r="D1012" s="10">
        <v>1000000</v>
      </c>
      <c r="E1012" s="10">
        <v>4839204.8976818398</v>
      </c>
      <c r="F1012" s="10">
        <v>4839204.8976818398</v>
      </c>
      <c r="G1012" s="10">
        <v>2749019.4887187202</v>
      </c>
      <c r="H1012" s="10">
        <v>6843669.1974039599</v>
      </c>
      <c r="I1012" s="10">
        <v>1.3383235512734399</v>
      </c>
    </row>
    <row r="1013" spans="1:9" x14ac:dyDescent="0.25">
      <c r="A1013" s="10">
        <v>1012</v>
      </c>
      <c r="B1013" s="10">
        <v>22</v>
      </c>
      <c r="C1013" s="10">
        <v>45</v>
      </c>
      <c r="D1013" s="10">
        <v>2500000</v>
      </c>
      <c r="E1013" s="10">
        <v>5822631.8841381203</v>
      </c>
      <c r="F1013" s="10">
        <v>5822631.8841381203</v>
      </c>
      <c r="G1013" s="10">
        <v>3310929.3788425899</v>
      </c>
      <c r="H1013" s="10">
        <v>8234444.9792541396</v>
      </c>
      <c r="I1013" s="10">
        <v>1.9380775188527</v>
      </c>
    </row>
    <row r="1014" spans="1:9" x14ac:dyDescent="0.25">
      <c r="A1014" s="10">
        <v>1013</v>
      </c>
      <c r="B1014" s="10">
        <v>22</v>
      </c>
      <c r="C1014" s="10">
        <v>45</v>
      </c>
      <c r="D1014" s="10">
        <v>5000000</v>
      </c>
      <c r="E1014" s="10">
        <v>7461676.8615652602</v>
      </c>
      <c r="F1014" s="10">
        <v>7461676.8615652602</v>
      </c>
      <c r="G1014" s="10">
        <v>4247445.86238237</v>
      </c>
      <c r="H1014" s="10">
        <v>10552404.6156711</v>
      </c>
      <c r="I1014" s="10">
        <v>3.1837171732690099</v>
      </c>
    </row>
    <row r="1015" spans="1:9" x14ac:dyDescent="0.25">
      <c r="A1015" s="10">
        <v>1014</v>
      </c>
      <c r="B1015" s="10">
        <v>22</v>
      </c>
      <c r="C1015" s="10">
        <v>45</v>
      </c>
      <c r="D1015" s="10">
        <v>6000000</v>
      </c>
      <c r="E1015" s="10">
        <v>8117294.8525361205</v>
      </c>
      <c r="F1015" s="10">
        <v>8117294.8525361205</v>
      </c>
      <c r="G1015" s="10">
        <v>4622052.4557982804</v>
      </c>
      <c r="H1015" s="10">
        <v>11479588.4702379</v>
      </c>
      <c r="I1015" s="10">
        <v>3.7680904329933398</v>
      </c>
    </row>
    <row r="1016" spans="1:9" x14ac:dyDescent="0.25">
      <c r="A1016" s="10">
        <v>1015</v>
      </c>
      <c r="B1016" s="10">
        <v>22</v>
      </c>
      <c r="C1016" s="10">
        <v>45</v>
      </c>
      <c r="D1016" s="10">
        <v>7000000</v>
      </c>
      <c r="E1016" s="10">
        <v>8772912.8435069807</v>
      </c>
      <c r="F1016" s="10">
        <v>8772912.8435069807</v>
      </c>
      <c r="G1016" s="10">
        <v>4996659.0492142001</v>
      </c>
      <c r="H1016" s="10">
        <v>12406772.3248046</v>
      </c>
      <c r="I1016" s="10">
        <v>4.4016736344078504</v>
      </c>
    </row>
    <row r="1017" spans="1:9" x14ac:dyDescent="0.25">
      <c r="A1017" s="10">
        <v>1016</v>
      </c>
      <c r="B1017" s="10">
        <v>22</v>
      </c>
      <c r="C1017" s="10">
        <v>45</v>
      </c>
      <c r="D1017" s="10">
        <v>8000000</v>
      </c>
      <c r="E1017" s="10">
        <v>9428530.83447784</v>
      </c>
      <c r="F1017" s="10">
        <v>9428530.8344778307</v>
      </c>
      <c r="G1017" s="10">
        <v>5371265.6426301096</v>
      </c>
      <c r="H1017" s="10">
        <v>13333956.1793714</v>
      </c>
      <c r="I1017" s="10">
        <v>5.0844667775125396</v>
      </c>
    </row>
    <row r="1018" spans="1:9" x14ac:dyDescent="0.25">
      <c r="A1018" s="10">
        <v>1017</v>
      </c>
      <c r="B1018" s="10">
        <v>22</v>
      </c>
      <c r="C1018" s="10">
        <v>45</v>
      </c>
      <c r="D1018" s="10">
        <v>9000000</v>
      </c>
      <c r="E1018" s="10">
        <v>10084148.825448601</v>
      </c>
      <c r="F1018" s="10">
        <v>10084148.825448601</v>
      </c>
      <c r="G1018" s="10">
        <v>5745872.2360460199</v>
      </c>
      <c r="H1018" s="10">
        <v>14261140.033938199</v>
      </c>
      <c r="I1018" s="10">
        <v>5.8164698623074003</v>
      </c>
    </row>
    <row r="1019" spans="1:9" x14ac:dyDescent="0.25">
      <c r="A1019" s="10">
        <v>1018</v>
      </c>
      <c r="B1019" s="10">
        <v>22</v>
      </c>
      <c r="C1019" s="10">
        <v>45</v>
      </c>
      <c r="D1019" s="10">
        <v>10000000</v>
      </c>
      <c r="E1019" s="10">
        <v>10739766.816419501</v>
      </c>
      <c r="F1019" s="10">
        <v>10739766.816419501</v>
      </c>
      <c r="G1019" s="10">
        <v>6120478.8294619303</v>
      </c>
      <c r="H1019" s="10">
        <v>15188323.888505001</v>
      </c>
      <c r="I1019" s="10">
        <v>6.5976828887924404</v>
      </c>
    </row>
    <row r="1020" spans="1:9" x14ac:dyDescent="0.25">
      <c r="A1020" s="10">
        <v>1019</v>
      </c>
      <c r="B1020" s="10">
        <v>22</v>
      </c>
      <c r="C1020" s="10">
        <v>45</v>
      </c>
      <c r="D1020" s="10">
        <v>15000000</v>
      </c>
      <c r="E1020" s="10">
        <v>14017856.771273799</v>
      </c>
      <c r="F1020" s="10">
        <v>14017856.771273799</v>
      </c>
      <c r="G1020" s="10">
        <v>7993511.7965414897</v>
      </c>
      <c r="H1020" s="10">
        <v>19824243.161338899</v>
      </c>
      <c r="I1020" s="10">
        <v>11.241897146570199</v>
      </c>
    </row>
    <row r="1021" spans="1:9" x14ac:dyDescent="0.25">
      <c r="A1021" s="10">
        <v>1020</v>
      </c>
      <c r="B1021" s="10">
        <v>22</v>
      </c>
      <c r="C1021" s="10">
        <v>45</v>
      </c>
      <c r="D1021" s="10">
        <v>20000000</v>
      </c>
      <c r="E1021" s="10">
        <v>17295946.726128101</v>
      </c>
      <c r="F1021" s="10">
        <v>17295946.726128101</v>
      </c>
      <c r="G1021" s="10">
        <v>9866544.7636210509</v>
      </c>
      <c r="H1021" s="10">
        <v>24460162.434172899</v>
      </c>
      <c r="I1021" s="10">
        <v>17.1163599466025</v>
      </c>
    </row>
    <row r="1022" spans="1:9" x14ac:dyDescent="0.25">
      <c r="A1022" s="10">
        <v>1021</v>
      </c>
      <c r="B1022" s="10">
        <v>22</v>
      </c>
      <c r="C1022" s="10">
        <v>45</v>
      </c>
      <c r="D1022" s="10">
        <v>25000000</v>
      </c>
      <c r="E1022" s="10">
        <v>20574036.6809824</v>
      </c>
      <c r="F1022" s="10">
        <v>20574036.6809824</v>
      </c>
      <c r="G1022" s="10">
        <v>11739577.730700601</v>
      </c>
      <c r="H1022" s="10">
        <v>29096081.707006801</v>
      </c>
      <c r="I1022" s="10">
        <v>24.221071288889199</v>
      </c>
    </row>
    <row r="1023" spans="1:9" x14ac:dyDescent="0.25">
      <c r="A1023" s="10">
        <v>1022</v>
      </c>
      <c r="B1023" s="10">
        <v>22</v>
      </c>
      <c r="C1023" s="10">
        <v>45</v>
      </c>
      <c r="D1023" s="10">
        <v>30000000</v>
      </c>
      <c r="E1023" s="10">
        <v>23852126.635836601</v>
      </c>
      <c r="F1023" s="10">
        <v>23852126.635836601</v>
      </c>
      <c r="G1023" s="10">
        <v>13612610.697780101</v>
      </c>
      <c r="H1023" s="10">
        <v>33732000.9798408</v>
      </c>
      <c r="I1023" s="10">
        <v>32.556031173430299</v>
      </c>
    </row>
    <row r="1024" spans="1:9" x14ac:dyDescent="0.25">
      <c r="A1024" s="10">
        <v>1023</v>
      </c>
      <c r="B1024" s="10">
        <v>22</v>
      </c>
      <c r="C1024" s="10">
        <v>45</v>
      </c>
      <c r="D1024" s="10">
        <v>35000000</v>
      </c>
      <c r="E1024" s="10">
        <v>27130216.5906909</v>
      </c>
      <c r="F1024" s="10">
        <v>27130216.5906909</v>
      </c>
      <c r="G1024" s="10">
        <v>15485643.664859699</v>
      </c>
      <c r="H1024" s="10">
        <v>38367920.252674699</v>
      </c>
      <c r="I1024" s="10">
        <v>42.121239600225799</v>
      </c>
    </row>
    <row r="1025" spans="1:9" x14ac:dyDescent="0.25">
      <c r="A1025" s="10">
        <v>1024</v>
      </c>
      <c r="B1025" s="10">
        <v>22</v>
      </c>
      <c r="C1025" s="10">
        <v>45</v>
      </c>
      <c r="D1025" s="10">
        <v>40000000</v>
      </c>
      <c r="E1025" s="10">
        <v>30408306.545545202</v>
      </c>
      <c r="F1025" s="10">
        <v>30408306.545545202</v>
      </c>
      <c r="G1025" s="10">
        <v>17358676.631939199</v>
      </c>
      <c r="H1025" s="10">
        <v>43003839.525508597</v>
      </c>
      <c r="I1025" s="10">
        <v>52.9166965692758</v>
      </c>
    </row>
    <row r="1026" spans="1:9" x14ac:dyDescent="0.25">
      <c r="A1026" s="10">
        <v>1025</v>
      </c>
      <c r="B1026" s="10">
        <v>22</v>
      </c>
      <c r="C1026" s="10">
        <v>45</v>
      </c>
      <c r="D1026" s="10">
        <v>50000000</v>
      </c>
      <c r="E1026" s="10">
        <v>36964486.455253802</v>
      </c>
      <c r="F1026" s="10">
        <v>36964486.455253802</v>
      </c>
      <c r="G1026" s="10">
        <v>21104742.566098399</v>
      </c>
      <c r="H1026" s="10">
        <v>52275678.071176499</v>
      </c>
      <c r="I1026" s="10">
        <v>78.198356134138905</v>
      </c>
    </row>
    <row r="1027" spans="1:9" x14ac:dyDescent="0.25">
      <c r="A1027" s="10">
        <v>1026</v>
      </c>
      <c r="B1027" s="10">
        <v>22</v>
      </c>
      <c r="C1027" s="10">
        <v>45</v>
      </c>
      <c r="D1027" s="10">
        <v>75000000</v>
      </c>
      <c r="E1027" s="10">
        <v>53354936.229525201</v>
      </c>
      <c r="F1027" s="10">
        <v>53354936.229525201</v>
      </c>
      <c r="G1027" s="10">
        <v>30469907.401496202</v>
      </c>
      <c r="H1027" s="10">
        <v>75455274.435346201</v>
      </c>
      <c r="I1027" s="10">
        <v>162.93185453574901</v>
      </c>
    </row>
    <row r="1028" spans="1:9" x14ac:dyDescent="0.25">
      <c r="A1028" s="10">
        <v>1027</v>
      </c>
      <c r="B1028" s="10">
        <v>22</v>
      </c>
      <c r="C1028" s="10">
        <v>45</v>
      </c>
      <c r="D1028" s="10">
        <v>100000000</v>
      </c>
      <c r="E1028" s="10">
        <v>69745386.003796607</v>
      </c>
      <c r="F1028" s="10">
        <v>69745386.003796607</v>
      </c>
      <c r="G1028" s="10">
        <v>39835072.236893997</v>
      </c>
      <c r="H1028" s="10">
        <v>98634870.799515903</v>
      </c>
      <c r="I1028" s="10">
        <v>278.42156649371901</v>
      </c>
    </row>
    <row r="1029" spans="1:9" x14ac:dyDescent="0.25">
      <c r="A1029" s="10">
        <v>1028</v>
      </c>
      <c r="B1029" s="10">
        <v>22</v>
      </c>
      <c r="C1029" s="10">
        <v>45</v>
      </c>
      <c r="D1029" s="10">
        <v>200000000</v>
      </c>
      <c r="E1029" s="10">
        <v>135307185.10088199</v>
      </c>
      <c r="F1029" s="10">
        <v>135307185.10088199</v>
      </c>
      <c r="G1029" s="10">
        <v>77295731.578485206</v>
      </c>
      <c r="H1029" s="10">
        <v>191353256.256194</v>
      </c>
      <c r="I1029" s="10">
        <v>1047.9425498892001</v>
      </c>
    </row>
    <row r="1030" spans="1:9" x14ac:dyDescent="0.25">
      <c r="A1030" s="10">
        <v>1029</v>
      </c>
      <c r="B1030" s="10">
        <v>22</v>
      </c>
      <c r="C1030" s="10">
        <v>45</v>
      </c>
      <c r="D1030" s="10">
        <v>300000000</v>
      </c>
      <c r="E1030" s="10">
        <v>200868984.19796801</v>
      </c>
      <c r="F1030" s="10">
        <v>200868984.19796801</v>
      </c>
      <c r="G1030" s="10">
        <v>114756390.920076</v>
      </c>
      <c r="H1030" s="10">
        <v>284071641.71287298</v>
      </c>
      <c r="I1030" s="10">
        <v>2309.5629501864601</v>
      </c>
    </row>
    <row r="1031" spans="1:9" x14ac:dyDescent="0.25">
      <c r="A1031" s="10">
        <v>1030</v>
      </c>
      <c r="B1031" s="10">
        <v>22</v>
      </c>
      <c r="C1031" s="10">
        <v>45</v>
      </c>
      <c r="D1031" s="10">
        <v>350000000</v>
      </c>
      <c r="E1031" s="10">
        <v>233649883.74651</v>
      </c>
      <c r="F1031" s="10">
        <v>233649883.74651</v>
      </c>
      <c r="G1031" s="10">
        <v>133486720.590872</v>
      </c>
      <c r="H1031" s="10">
        <v>330430834.441212</v>
      </c>
      <c r="I1031" s="10">
        <v>3124.9104316732501</v>
      </c>
    </row>
    <row r="1032" spans="1:9" x14ac:dyDescent="0.25">
      <c r="A1032" s="10">
        <v>1031</v>
      </c>
      <c r="B1032" s="10">
        <v>22</v>
      </c>
      <c r="C1032" s="10">
        <v>45</v>
      </c>
      <c r="D1032" s="10">
        <v>400000000</v>
      </c>
      <c r="E1032" s="10">
        <v>266430783.29505301</v>
      </c>
      <c r="F1032" s="10">
        <v>266430783.29505301</v>
      </c>
      <c r="G1032" s="10">
        <v>152217050.26166701</v>
      </c>
      <c r="H1032" s="10">
        <v>376790027.16955203</v>
      </c>
      <c r="I1032" s="10">
        <v>4063.2827673854799</v>
      </c>
    </row>
    <row r="1033" spans="1:9" x14ac:dyDescent="0.25">
      <c r="A1033" s="10">
        <v>1032</v>
      </c>
      <c r="B1033" s="10">
        <v>22</v>
      </c>
      <c r="C1033" s="10">
        <v>45</v>
      </c>
      <c r="D1033" s="10">
        <v>500000000</v>
      </c>
      <c r="E1033" s="10">
        <v>331992582.39213902</v>
      </c>
      <c r="F1033" s="10">
        <v>331992582.39213902</v>
      </c>
      <c r="G1033" s="10">
        <v>189677709.60325801</v>
      </c>
      <c r="H1033" s="10">
        <v>469508412.62623</v>
      </c>
      <c r="I1033" s="10">
        <v>6309.1020014862697</v>
      </c>
    </row>
    <row r="1034" spans="1:9" x14ac:dyDescent="0.25">
      <c r="A1034" s="10">
        <v>1033</v>
      </c>
      <c r="B1034" s="10">
        <v>22</v>
      </c>
      <c r="C1034" s="10">
        <v>45</v>
      </c>
      <c r="D1034" s="10">
        <v>750000000</v>
      </c>
      <c r="E1034" s="10">
        <v>495897080.13485301</v>
      </c>
      <c r="F1034" s="10">
        <v>495897080.13485301</v>
      </c>
      <c r="G1034" s="10">
        <v>283329357.95723599</v>
      </c>
      <c r="H1034" s="10">
        <v>701304376.26792705</v>
      </c>
      <c r="I1034" s="10">
        <v>14076.5850356834</v>
      </c>
    </row>
    <row r="1035" spans="1:9" x14ac:dyDescent="0.25">
      <c r="A1035" s="10">
        <v>1034</v>
      </c>
      <c r="B1035" s="10">
        <v>22</v>
      </c>
      <c r="C1035" s="10">
        <v>45</v>
      </c>
      <c r="D1035" s="10">
        <v>1000000000</v>
      </c>
      <c r="E1035" s="10">
        <v>659801577.87756801</v>
      </c>
      <c r="F1035" s="10">
        <v>659801577.87756801</v>
      </c>
      <c r="G1035" s="10">
        <v>376981006.31121403</v>
      </c>
      <c r="H1035" s="10">
        <v>933100339.90962398</v>
      </c>
      <c r="I1035" s="10">
        <v>24919.689425516699</v>
      </c>
    </row>
    <row r="1036" spans="1:9" x14ac:dyDescent="0.25">
      <c r="A1036" s="10">
        <v>1035</v>
      </c>
      <c r="B1036" s="10">
        <v>23</v>
      </c>
      <c r="C1036" s="10">
        <v>45</v>
      </c>
      <c r="D1036" s="10">
        <v>-1000000</v>
      </c>
      <c r="E1036" s="10">
        <v>3502726.80643821</v>
      </c>
      <c r="F1036" s="10">
        <v>3502726.80643821</v>
      </c>
      <c r="G1036" s="10">
        <v>2085988.2016020699</v>
      </c>
      <c r="H1036" s="10">
        <v>4953603.7549527101</v>
      </c>
      <c r="I1036" s="10">
        <v>0.71087546320928796</v>
      </c>
    </row>
    <row r="1037" spans="1:9" x14ac:dyDescent="0.25">
      <c r="A1037" s="10">
        <v>1036</v>
      </c>
      <c r="B1037" s="10">
        <v>23</v>
      </c>
      <c r="C1037" s="10">
        <v>45</v>
      </c>
      <c r="D1037" s="10">
        <v>-750000</v>
      </c>
      <c r="E1037" s="10">
        <v>3665450.6124360398</v>
      </c>
      <c r="F1037" s="10">
        <v>3665450.6124360398</v>
      </c>
      <c r="G1037" s="10">
        <v>2183670.9837243902</v>
      </c>
      <c r="H1037" s="10">
        <v>5183729.9683158202</v>
      </c>
      <c r="I1037" s="10">
        <v>0.77854278203595295</v>
      </c>
    </row>
    <row r="1038" spans="1:9" x14ac:dyDescent="0.25">
      <c r="A1038" s="10">
        <v>1037</v>
      </c>
      <c r="B1038" s="10">
        <v>23</v>
      </c>
      <c r="C1038" s="10">
        <v>45</v>
      </c>
      <c r="D1038" s="10">
        <v>-500000</v>
      </c>
      <c r="E1038" s="10">
        <v>3828174.41843388</v>
      </c>
      <c r="F1038" s="10">
        <v>3828174.41843388</v>
      </c>
      <c r="G1038" s="10">
        <v>2281353.7658467102</v>
      </c>
      <c r="H1038" s="10">
        <v>5413856.1816789303</v>
      </c>
      <c r="I1038" s="10">
        <v>0.84928597777662596</v>
      </c>
    </row>
    <row r="1039" spans="1:9" x14ac:dyDescent="0.25">
      <c r="A1039" s="10">
        <v>1038</v>
      </c>
      <c r="B1039" s="10">
        <v>23</v>
      </c>
      <c r="C1039" s="10">
        <v>45</v>
      </c>
      <c r="D1039" s="10">
        <v>-400000</v>
      </c>
      <c r="E1039" s="10">
        <v>3893263.94083302</v>
      </c>
      <c r="F1039" s="10">
        <v>3893263.94083302</v>
      </c>
      <c r="G1039" s="10">
        <v>2320426.8786956398</v>
      </c>
      <c r="H1039" s="10">
        <v>5505906.6670241803</v>
      </c>
      <c r="I1039" s="10">
        <v>0.87844450160881804</v>
      </c>
    </row>
    <row r="1040" spans="1:9" x14ac:dyDescent="0.25">
      <c r="A1040" s="10">
        <v>1039</v>
      </c>
      <c r="B1040" s="10">
        <v>23</v>
      </c>
      <c r="C1040" s="10">
        <v>45</v>
      </c>
      <c r="D1040" s="10">
        <v>-300000</v>
      </c>
      <c r="E1040" s="10">
        <v>3958353.4632321498</v>
      </c>
      <c r="F1040" s="10">
        <v>3958353.4632321498</v>
      </c>
      <c r="G1040" s="10">
        <v>2359499.9915445601</v>
      </c>
      <c r="H1040" s="10">
        <v>5597957.15236942</v>
      </c>
      <c r="I1040" s="10">
        <v>0.90809516574725102</v>
      </c>
    </row>
    <row r="1041" spans="1:9" x14ac:dyDescent="0.25">
      <c r="A1041" s="10">
        <v>1040</v>
      </c>
      <c r="B1041" s="10">
        <v>23</v>
      </c>
      <c r="C1041" s="10">
        <v>45</v>
      </c>
      <c r="D1041" s="10">
        <v>-200000</v>
      </c>
      <c r="E1041" s="10">
        <v>4023442.9856312899</v>
      </c>
      <c r="F1041" s="10">
        <v>4023442.9856312899</v>
      </c>
      <c r="G1041" s="10">
        <v>2398573.1043934901</v>
      </c>
      <c r="H1041" s="10">
        <v>5690007.6377146598</v>
      </c>
      <c r="I1041" s="10">
        <v>0.93823797019192601</v>
      </c>
    </row>
    <row r="1042" spans="1:9" x14ac:dyDescent="0.25">
      <c r="A1042" s="10">
        <v>1041</v>
      </c>
      <c r="B1042" s="10">
        <v>23</v>
      </c>
      <c r="C1042" s="10">
        <v>45</v>
      </c>
      <c r="D1042" s="10">
        <v>-100000</v>
      </c>
      <c r="E1042" s="10">
        <v>4088532.5080304202</v>
      </c>
      <c r="F1042" s="10">
        <v>4088532.5080304202</v>
      </c>
      <c r="G1042" s="10">
        <v>2437646.2172424202</v>
      </c>
      <c r="H1042" s="10">
        <v>5782058.1230599098</v>
      </c>
      <c r="I1042" s="10">
        <v>0.968872914942842</v>
      </c>
    </row>
    <row r="1043" spans="1:9" x14ac:dyDescent="0.25">
      <c r="A1043" s="10">
        <v>1042</v>
      </c>
      <c r="B1043" s="10">
        <v>23</v>
      </c>
      <c r="C1043" s="10">
        <v>45</v>
      </c>
      <c r="D1043" s="10">
        <v>-50000</v>
      </c>
      <c r="E1043" s="10">
        <v>4121077.26922999</v>
      </c>
      <c r="F1043" s="10">
        <v>4121077.26922999</v>
      </c>
      <c r="G1043" s="10">
        <v>2457182.7736668801</v>
      </c>
      <c r="H1043" s="10">
        <v>5828083.3657325301</v>
      </c>
      <c r="I1043" s="10">
        <v>0.98437493993313996</v>
      </c>
    </row>
    <row r="1044" spans="1:9" x14ac:dyDescent="0.25">
      <c r="A1044" s="10">
        <v>1043</v>
      </c>
      <c r="B1044" s="10">
        <v>23</v>
      </c>
      <c r="C1044" s="10">
        <v>45</v>
      </c>
      <c r="D1044" s="10">
        <v>-10000</v>
      </c>
      <c r="E1044" s="10">
        <v>4147113.0781896398</v>
      </c>
      <c r="F1044" s="10">
        <v>4147113.0781896398</v>
      </c>
      <c r="G1044" s="10">
        <v>2472812.0188064501</v>
      </c>
      <c r="H1044" s="10">
        <v>5864903.5598706296</v>
      </c>
      <c r="I1044" s="10">
        <v>0.99686514518050295</v>
      </c>
    </row>
    <row r="1045" spans="1:9" x14ac:dyDescent="0.25">
      <c r="A1045" s="10">
        <v>1044</v>
      </c>
      <c r="B1045" s="10">
        <v>23</v>
      </c>
      <c r="C1045" s="10">
        <v>45</v>
      </c>
      <c r="D1045" s="10">
        <v>-1000</v>
      </c>
      <c r="E1045" s="10">
        <v>4152971.1352055599</v>
      </c>
      <c r="F1045" s="10">
        <v>4152971.1352055599</v>
      </c>
      <c r="G1045" s="10">
        <v>2476328.5989628602</v>
      </c>
      <c r="H1045" s="10">
        <v>5873188.1035516998</v>
      </c>
      <c r="I1045" s="10">
        <v>0.99968629305491197</v>
      </c>
    </row>
    <row r="1046" spans="1:9" x14ac:dyDescent="0.25">
      <c r="A1046" s="10">
        <v>1045</v>
      </c>
      <c r="B1046" s="10">
        <v>23</v>
      </c>
      <c r="C1046" s="10">
        <v>45</v>
      </c>
      <c r="D1046" s="10">
        <v>-500</v>
      </c>
      <c r="E1046" s="10">
        <v>4153296.5828175601</v>
      </c>
      <c r="F1046" s="10">
        <v>4153296.5828175601</v>
      </c>
      <c r="G1046" s="10">
        <v>2476523.9645270999</v>
      </c>
      <c r="H1046" s="10">
        <v>5873648.3559784302</v>
      </c>
      <c r="I1046" s="10">
        <v>0.99984314037570199</v>
      </c>
    </row>
    <row r="1047" spans="1:9" x14ac:dyDescent="0.25">
      <c r="A1047" s="10">
        <v>1046</v>
      </c>
      <c r="B1047" s="10">
        <v>23</v>
      </c>
      <c r="C1047" s="10">
        <v>45</v>
      </c>
      <c r="D1047" s="10">
        <v>-100</v>
      </c>
      <c r="E1047" s="10">
        <v>4153556.9409071598</v>
      </c>
      <c r="F1047" s="10">
        <v>4153556.9409071598</v>
      </c>
      <c r="G1047" s="10">
        <v>2476680.2569785002</v>
      </c>
      <c r="H1047" s="10">
        <v>5874016.5579198096</v>
      </c>
      <c r="I1047" s="10">
        <v>0.99996862709085899</v>
      </c>
    </row>
    <row r="1048" spans="1:9" x14ac:dyDescent="0.25">
      <c r="A1048" s="10">
        <v>1047</v>
      </c>
      <c r="B1048" s="10">
        <v>23</v>
      </c>
      <c r="C1048" s="10">
        <v>45</v>
      </c>
      <c r="D1048" s="10">
        <v>100</v>
      </c>
      <c r="E1048" s="10">
        <v>4153687.1199519602</v>
      </c>
      <c r="F1048" s="10">
        <v>4153687.1199519499</v>
      </c>
      <c r="G1048" s="10">
        <v>2476758.4032041999</v>
      </c>
      <c r="H1048" s="10">
        <v>5874200.6588904997</v>
      </c>
      <c r="I1048" s="10">
        <v>1.00003137340128</v>
      </c>
    </row>
    <row r="1049" spans="1:9" x14ac:dyDescent="0.25">
      <c r="A1049" s="10">
        <v>1048</v>
      </c>
      <c r="B1049" s="10">
        <v>23</v>
      </c>
      <c r="C1049" s="10">
        <v>45</v>
      </c>
      <c r="D1049" s="10">
        <v>500</v>
      </c>
      <c r="E1049" s="10">
        <v>4153947.4780415501</v>
      </c>
      <c r="F1049" s="10">
        <v>4153947.4780415501</v>
      </c>
      <c r="G1049" s="10">
        <v>2476914.6956555899</v>
      </c>
      <c r="H1049" s="10">
        <v>5874568.86083188</v>
      </c>
      <c r="I1049" s="10">
        <v>1.0001568719278</v>
      </c>
    </row>
    <row r="1050" spans="1:9" x14ac:dyDescent="0.25">
      <c r="A1050" s="10">
        <v>1049</v>
      </c>
      <c r="B1050" s="10">
        <v>23</v>
      </c>
      <c r="C1050" s="10">
        <v>45</v>
      </c>
      <c r="D1050" s="10">
        <v>1000</v>
      </c>
      <c r="E1050" s="10">
        <v>4154272.9256535498</v>
      </c>
      <c r="F1050" s="10">
        <v>4154272.9256535498</v>
      </c>
      <c r="G1050" s="10">
        <v>2477110.0612198398</v>
      </c>
      <c r="H1050" s="10">
        <v>5875029.1132586002</v>
      </c>
      <c r="I1050" s="10">
        <v>1.00031375615911</v>
      </c>
    </row>
    <row r="1051" spans="1:9" x14ac:dyDescent="0.25">
      <c r="A1051" s="10">
        <v>1050</v>
      </c>
      <c r="B1051" s="10">
        <v>23</v>
      </c>
      <c r="C1051" s="10">
        <v>45</v>
      </c>
      <c r="D1051" s="10">
        <v>10000</v>
      </c>
      <c r="E1051" s="10">
        <v>4160130.9826694699</v>
      </c>
      <c r="F1051" s="10">
        <v>4160130.9826694699</v>
      </c>
      <c r="G1051" s="10">
        <v>2480626.6413762402</v>
      </c>
      <c r="H1051" s="10">
        <v>5883313.6569396798</v>
      </c>
      <c r="I1051" s="10">
        <v>1.00313977622255</v>
      </c>
    </row>
    <row r="1052" spans="1:9" x14ac:dyDescent="0.25">
      <c r="A1052" s="10">
        <v>1051</v>
      </c>
      <c r="B1052" s="10">
        <v>23</v>
      </c>
      <c r="C1052" s="10">
        <v>45</v>
      </c>
      <c r="D1052" s="10">
        <v>50000</v>
      </c>
      <c r="E1052" s="10">
        <v>4186166.7916291198</v>
      </c>
      <c r="F1052" s="10">
        <v>4186166.7916291198</v>
      </c>
      <c r="G1052" s="10">
        <v>2496255.8865158102</v>
      </c>
      <c r="H1052" s="10">
        <v>5920133.8510777699</v>
      </c>
      <c r="I1052" s="10">
        <v>1.0157480951434099</v>
      </c>
    </row>
    <row r="1053" spans="1:9" x14ac:dyDescent="0.25">
      <c r="A1053" s="10">
        <v>1052</v>
      </c>
      <c r="B1053" s="10">
        <v>23</v>
      </c>
      <c r="C1053" s="10">
        <v>45</v>
      </c>
      <c r="D1053" s="10">
        <v>100000</v>
      </c>
      <c r="E1053" s="10">
        <v>4218711.55282869</v>
      </c>
      <c r="F1053" s="10">
        <v>4218711.55282869</v>
      </c>
      <c r="G1053" s="10">
        <v>2515792.4429402701</v>
      </c>
      <c r="H1053" s="10">
        <v>5966159.0937503995</v>
      </c>
      <c r="I1053" s="10">
        <v>1.03161922536339</v>
      </c>
    </row>
    <row r="1054" spans="1:9" x14ac:dyDescent="0.25">
      <c r="A1054" s="10">
        <v>1053</v>
      </c>
      <c r="B1054" s="10">
        <v>23</v>
      </c>
      <c r="C1054" s="10">
        <v>45</v>
      </c>
      <c r="D1054" s="10">
        <v>200000</v>
      </c>
      <c r="E1054" s="10">
        <v>4283801.0752278296</v>
      </c>
      <c r="F1054" s="10">
        <v>4283801.0752278203</v>
      </c>
      <c r="G1054" s="10">
        <v>2554865.5557892001</v>
      </c>
      <c r="H1054" s="10">
        <v>6058209.5790956402</v>
      </c>
      <c r="I1054" s="10">
        <v>1.0637305910330299</v>
      </c>
    </row>
    <row r="1055" spans="1:9" x14ac:dyDescent="0.25">
      <c r="A1055" s="10">
        <v>1054</v>
      </c>
      <c r="B1055" s="10">
        <v>23</v>
      </c>
      <c r="C1055" s="10">
        <v>45</v>
      </c>
      <c r="D1055" s="10">
        <v>300000</v>
      </c>
      <c r="E1055" s="10">
        <v>4348890.5976269599</v>
      </c>
      <c r="F1055" s="10">
        <v>4348890.5976269599</v>
      </c>
      <c r="G1055" s="10">
        <v>2593938.6686381302</v>
      </c>
      <c r="H1055" s="10">
        <v>6150260.06444088</v>
      </c>
      <c r="I1055" s="10">
        <v>1.0963340970089199</v>
      </c>
    </row>
    <row r="1056" spans="1:9" x14ac:dyDescent="0.25">
      <c r="A1056" s="10">
        <v>1055</v>
      </c>
      <c r="B1056" s="10">
        <v>23</v>
      </c>
      <c r="C1056" s="10">
        <v>45</v>
      </c>
      <c r="D1056" s="10">
        <v>400000</v>
      </c>
      <c r="E1056" s="10">
        <v>4413980.1200261004</v>
      </c>
      <c r="F1056" s="10">
        <v>4413980.1200260902</v>
      </c>
      <c r="G1056" s="10">
        <v>2633011.7814870598</v>
      </c>
      <c r="H1056" s="10">
        <v>6242310.54978613</v>
      </c>
      <c r="I1056" s="10">
        <v>1.1294297432910401</v>
      </c>
    </row>
    <row r="1057" spans="1:9" x14ac:dyDescent="0.25">
      <c r="A1057" s="10">
        <v>1056</v>
      </c>
      <c r="B1057" s="10">
        <v>23</v>
      </c>
      <c r="C1057" s="10">
        <v>45</v>
      </c>
      <c r="D1057" s="10">
        <v>500000</v>
      </c>
      <c r="E1057" s="10">
        <v>4479069.6424252298</v>
      </c>
      <c r="F1057" s="10">
        <v>4479069.6424252298</v>
      </c>
      <c r="G1057" s="10">
        <v>2672084.8943359801</v>
      </c>
      <c r="H1057" s="10">
        <v>6334361.0351313697</v>
      </c>
      <c r="I1057" s="10">
        <v>1.1630175298794001</v>
      </c>
    </row>
    <row r="1058" spans="1:9" x14ac:dyDescent="0.25">
      <c r="A1058" s="10">
        <v>1057</v>
      </c>
      <c r="B1058" s="10">
        <v>23</v>
      </c>
      <c r="C1058" s="10">
        <v>45</v>
      </c>
      <c r="D1058" s="10">
        <v>750000</v>
      </c>
      <c r="E1058" s="10">
        <v>4641793.4484230699</v>
      </c>
      <c r="F1058" s="10">
        <v>4641793.4484230699</v>
      </c>
      <c r="G1058" s="10">
        <v>2769767.6764583001</v>
      </c>
      <c r="H1058" s="10">
        <v>6564487.2484944798</v>
      </c>
      <c r="I1058" s="10">
        <v>1.2491401101901201</v>
      </c>
    </row>
    <row r="1059" spans="1:9" x14ac:dyDescent="0.25">
      <c r="A1059" s="10">
        <v>1058</v>
      </c>
      <c r="B1059" s="10">
        <v>23</v>
      </c>
      <c r="C1059" s="10">
        <v>45</v>
      </c>
      <c r="D1059" s="10">
        <v>1000000</v>
      </c>
      <c r="E1059" s="10">
        <v>4804517.25442091</v>
      </c>
      <c r="F1059" s="10">
        <v>4804517.25442091</v>
      </c>
      <c r="G1059" s="10">
        <v>2867450.4585806201</v>
      </c>
      <c r="H1059" s="10">
        <v>6794613.4618575899</v>
      </c>
      <c r="I1059" s="10">
        <v>1.33833856741485</v>
      </c>
    </row>
    <row r="1060" spans="1:9" x14ac:dyDescent="0.25">
      <c r="A1060" s="10">
        <v>1059</v>
      </c>
      <c r="B1060" s="10">
        <v>23</v>
      </c>
      <c r="C1060" s="10">
        <v>45</v>
      </c>
      <c r="D1060" s="10">
        <v>2500000</v>
      </c>
      <c r="E1060" s="10">
        <v>5780860.0904079303</v>
      </c>
      <c r="F1060" s="10">
        <v>5780860.0904079303</v>
      </c>
      <c r="G1060" s="10">
        <v>3453547.1513145301</v>
      </c>
      <c r="H1060" s="10">
        <v>8175370.7420362504</v>
      </c>
      <c r="I1060" s="10">
        <v>1.9381227259574001</v>
      </c>
    </row>
    <row r="1061" spans="1:9" x14ac:dyDescent="0.25">
      <c r="A1061" s="10">
        <v>1060</v>
      </c>
      <c r="B1061" s="10">
        <v>23</v>
      </c>
      <c r="C1061" s="10">
        <v>45</v>
      </c>
      <c r="D1061" s="10">
        <v>5000000</v>
      </c>
      <c r="E1061" s="10">
        <v>7408098.1503863102</v>
      </c>
      <c r="F1061" s="10">
        <v>7408098.1503862999</v>
      </c>
      <c r="G1061" s="10">
        <v>4430374.9725377196</v>
      </c>
      <c r="H1061" s="10">
        <v>10476632.8756673</v>
      </c>
      <c r="I1061" s="10">
        <v>3.1838331433156899</v>
      </c>
    </row>
    <row r="1062" spans="1:9" x14ac:dyDescent="0.25">
      <c r="A1062" s="10">
        <v>1061</v>
      </c>
      <c r="B1062" s="10">
        <v>23</v>
      </c>
      <c r="C1062" s="10">
        <v>45</v>
      </c>
      <c r="D1062" s="10">
        <v>6000000</v>
      </c>
      <c r="E1062" s="10">
        <v>8058993.3743776605</v>
      </c>
      <c r="F1062" s="10">
        <v>8058993.3743776502</v>
      </c>
      <c r="G1062" s="10">
        <v>4821106.1010269905</v>
      </c>
      <c r="H1062" s="10">
        <v>11397137.7291198</v>
      </c>
      <c r="I1062" s="10">
        <v>3.76824186385126</v>
      </c>
    </row>
    <row r="1063" spans="1:9" x14ac:dyDescent="0.25">
      <c r="A1063" s="10">
        <v>1062</v>
      </c>
      <c r="B1063" s="10">
        <v>23</v>
      </c>
      <c r="C1063" s="10">
        <v>45</v>
      </c>
      <c r="D1063" s="10">
        <v>7000000</v>
      </c>
      <c r="E1063" s="10">
        <v>8709888.5983690005</v>
      </c>
      <c r="F1063" s="10">
        <v>8709888.5983690005</v>
      </c>
      <c r="G1063" s="10">
        <v>5211837.2295162603</v>
      </c>
      <c r="H1063" s="10">
        <v>12317642.582572199</v>
      </c>
      <c r="I1063" s="10">
        <v>4.4018646150109699</v>
      </c>
    </row>
    <row r="1064" spans="1:9" x14ac:dyDescent="0.25">
      <c r="A1064" s="10">
        <v>1063</v>
      </c>
      <c r="B1064" s="10">
        <v>23</v>
      </c>
      <c r="C1064" s="10">
        <v>45</v>
      </c>
      <c r="D1064" s="10">
        <v>8000000</v>
      </c>
      <c r="E1064" s="10">
        <v>9360783.8223603498</v>
      </c>
      <c r="F1064" s="10">
        <v>9360783.8223603498</v>
      </c>
      <c r="G1064" s="10">
        <v>5602568.3580055404</v>
      </c>
      <c r="H1064" s="10">
        <v>13238147.436024601</v>
      </c>
      <c r="I1064" s="10">
        <v>5.08470139679482</v>
      </c>
    </row>
    <row r="1065" spans="1:9" x14ac:dyDescent="0.25">
      <c r="A1065" s="10">
        <v>1064</v>
      </c>
      <c r="B1065" s="10">
        <v>23</v>
      </c>
      <c r="C1065" s="10">
        <v>45</v>
      </c>
      <c r="D1065" s="10">
        <v>9000000</v>
      </c>
      <c r="E1065" s="10">
        <v>10011679.046351699</v>
      </c>
      <c r="F1065" s="10">
        <v>10011679.046351699</v>
      </c>
      <c r="G1065" s="10">
        <v>5993299.4864948103</v>
      </c>
      <c r="H1065" s="10">
        <v>14158652.289477101</v>
      </c>
      <c r="I1065" s="10">
        <v>5.8167522092028197</v>
      </c>
    </row>
    <row r="1066" spans="1:9" x14ac:dyDescent="0.25">
      <c r="A1066" s="10">
        <v>1065</v>
      </c>
      <c r="B1066" s="10">
        <v>23</v>
      </c>
      <c r="C1066" s="10">
        <v>45</v>
      </c>
      <c r="D1066" s="10">
        <v>10000000</v>
      </c>
      <c r="E1066" s="10">
        <v>10662574.270343</v>
      </c>
      <c r="F1066" s="10">
        <v>10662574.270343</v>
      </c>
      <c r="G1066" s="10">
        <v>6384030.6149840802</v>
      </c>
      <c r="H1066" s="10">
        <v>15079157.1429295</v>
      </c>
      <c r="I1066" s="10">
        <v>6.5980170522349599</v>
      </c>
    </row>
    <row r="1067" spans="1:9" x14ac:dyDescent="0.25">
      <c r="A1067" s="10">
        <v>1066</v>
      </c>
      <c r="B1067" s="10">
        <v>23</v>
      </c>
      <c r="C1067" s="10">
        <v>45</v>
      </c>
      <c r="D1067" s="10">
        <v>15000000</v>
      </c>
      <c r="E1067" s="10">
        <v>13917050.390299801</v>
      </c>
      <c r="F1067" s="10">
        <v>13917050.390299801</v>
      </c>
      <c r="G1067" s="10">
        <v>8337686.2574304501</v>
      </c>
      <c r="H1067" s="10">
        <v>19681681.4101917</v>
      </c>
      <c r="I1067" s="10">
        <v>11.2425517267577</v>
      </c>
    </row>
    <row r="1068" spans="1:9" x14ac:dyDescent="0.25">
      <c r="A1068" s="10">
        <v>1067</v>
      </c>
      <c r="B1068" s="10">
        <v>23</v>
      </c>
      <c r="C1068" s="10">
        <v>45</v>
      </c>
      <c r="D1068" s="10">
        <v>20000000</v>
      </c>
      <c r="E1068" s="10">
        <v>17171526.510256499</v>
      </c>
      <c r="F1068" s="10">
        <v>17171526.510256499</v>
      </c>
      <c r="G1068" s="10">
        <v>10291341.899876799</v>
      </c>
      <c r="H1068" s="10">
        <v>24284205.677453902</v>
      </c>
      <c r="I1068" s="10">
        <v>17.117437166884098</v>
      </c>
    </row>
    <row r="1069" spans="1:9" x14ac:dyDescent="0.25">
      <c r="A1069" s="10">
        <v>1068</v>
      </c>
      <c r="B1069" s="10">
        <v>23</v>
      </c>
      <c r="C1069" s="10">
        <v>45</v>
      </c>
      <c r="D1069" s="10">
        <v>25000000</v>
      </c>
      <c r="E1069" s="10">
        <v>20426002.630213302</v>
      </c>
      <c r="F1069" s="10">
        <v>20426002.630213302</v>
      </c>
      <c r="G1069" s="10">
        <v>12244997.542323099</v>
      </c>
      <c r="H1069" s="10">
        <v>28886729.9447161</v>
      </c>
      <c r="I1069" s="10">
        <v>24.2226733726141</v>
      </c>
    </row>
    <row r="1070" spans="1:9" x14ac:dyDescent="0.25">
      <c r="A1070" s="10">
        <v>1069</v>
      </c>
      <c r="B1070" s="10">
        <v>23</v>
      </c>
      <c r="C1070" s="10">
        <v>45</v>
      </c>
      <c r="D1070" s="10">
        <v>30000000</v>
      </c>
      <c r="E1070" s="10">
        <v>23680478.75017</v>
      </c>
      <c r="F1070" s="10">
        <v>23680478.75017</v>
      </c>
      <c r="G1070" s="10">
        <v>14198653.1847695</v>
      </c>
      <c r="H1070" s="10">
        <v>33489254.211978301</v>
      </c>
      <c r="I1070" s="10">
        <v>32.558260343947701</v>
      </c>
    </row>
    <row r="1071" spans="1:9" x14ac:dyDescent="0.25">
      <c r="A1071" s="10">
        <v>1070</v>
      </c>
      <c r="B1071" s="10">
        <v>23</v>
      </c>
      <c r="C1071" s="10">
        <v>45</v>
      </c>
      <c r="D1071" s="10">
        <v>35000000</v>
      </c>
      <c r="E1071" s="10">
        <v>26934954.870126799</v>
      </c>
      <c r="F1071" s="10">
        <v>26934954.870126698</v>
      </c>
      <c r="G1071" s="10">
        <v>16152308.827215901</v>
      </c>
      <c r="H1071" s="10">
        <v>38091778.479240499</v>
      </c>
      <c r="I1071" s="10">
        <v>42.124198080884803</v>
      </c>
    </row>
    <row r="1072" spans="1:9" x14ac:dyDescent="0.25">
      <c r="A1072" s="10">
        <v>1071</v>
      </c>
      <c r="B1072" s="10">
        <v>23</v>
      </c>
      <c r="C1072" s="10">
        <v>45</v>
      </c>
      <c r="D1072" s="10">
        <v>40000000</v>
      </c>
      <c r="E1072" s="10">
        <v>30189430.990083501</v>
      </c>
      <c r="F1072" s="10">
        <v>30189430.990083501</v>
      </c>
      <c r="G1072" s="10">
        <v>18105964.469662301</v>
      </c>
      <c r="H1072" s="10">
        <v>42694302.746502697</v>
      </c>
      <c r="I1072" s="10">
        <v>52.920486583425401</v>
      </c>
    </row>
    <row r="1073" spans="1:9" x14ac:dyDescent="0.25">
      <c r="A1073" s="10">
        <v>1072</v>
      </c>
      <c r="B1073" s="10">
        <v>23</v>
      </c>
      <c r="C1073" s="10">
        <v>45</v>
      </c>
      <c r="D1073" s="10">
        <v>50000000</v>
      </c>
      <c r="E1073" s="10">
        <v>36698383.229997002</v>
      </c>
      <c r="F1073" s="10">
        <v>36698383.229997002</v>
      </c>
      <c r="G1073" s="10">
        <v>22013275.754555002</v>
      </c>
      <c r="H1073" s="10">
        <v>51899351.281027101</v>
      </c>
      <c r="I1073" s="10">
        <v>78.204115885317506</v>
      </c>
    </row>
    <row r="1074" spans="1:9" x14ac:dyDescent="0.25">
      <c r="A1074" s="10">
        <v>1073</v>
      </c>
      <c r="B1074" s="10">
        <v>23</v>
      </c>
      <c r="C1074" s="10">
        <v>45</v>
      </c>
      <c r="D1074" s="10">
        <v>75000000</v>
      </c>
      <c r="E1074" s="10">
        <v>52970763.829780698</v>
      </c>
      <c r="F1074" s="10">
        <v>52970763.829780698</v>
      </c>
      <c r="G1074" s="10">
        <v>31781553.966786802</v>
      </c>
      <c r="H1074" s="10">
        <v>74911972.617338106</v>
      </c>
      <c r="I1074" s="10">
        <v>162.94432753811</v>
      </c>
    </row>
    <row r="1075" spans="1:9" x14ac:dyDescent="0.25">
      <c r="A1075" s="10">
        <v>1074</v>
      </c>
      <c r="B1075" s="10">
        <v>23</v>
      </c>
      <c r="C1075" s="10">
        <v>45</v>
      </c>
      <c r="D1075" s="10">
        <v>100000000</v>
      </c>
      <c r="E1075" s="10">
        <v>69243144.429564506</v>
      </c>
      <c r="F1075" s="10">
        <v>69243144.429564506</v>
      </c>
      <c r="G1075" s="10">
        <v>41549832.179018699</v>
      </c>
      <c r="H1075" s="10">
        <v>97924593.953649104</v>
      </c>
      <c r="I1075" s="10">
        <v>278.44330833099099</v>
      </c>
    </row>
    <row r="1076" spans="1:9" x14ac:dyDescent="0.25">
      <c r="A1076" s="10">
        <v>1075</v>
      </c>
      <c r="B1076" s="10">
        <v>23</v>
      </c>
      <c r="C1076" s="10">
        <v>45</v>
      </c>
      <c r="D1076" s="10">
        <v>200000000</v>
      </c>
      <c r="E1076" s="10">
        <v>134332666.82869899</v>
      </c>
      <c r="F1076" s="10">
        <v>134332666.82869899</v>
      </c>
      <c r="G1076" s="10">
        <v>80622945.0279461</v>
      </c>
      <c r="H1076" s="10">
        <v>189975079.298893</v>
      </c>
      <c r="I1076" s="10">
        <v>1048.02692290341</v>
      </c>
    </row>
    <row r="1077" spans="1:9" x14ac:dyDescent="0.25">
      <c r="A1077" s="10">
        <v>1076</v>
      </c>
      <c r="B1077" s="10">
        <v>23</v>
      </c>
      <c r="C1077" s="10">
        <v>45</v>
      </c>
      <c r="D1077" s="10">
        <v>300000000</v>
      </c>
      <c r="E1077" s="10">
        <v>199422189.22783399</v>
      </c>
      <c r="F1077" s="10">
        <v>199422189.22783399</v>
      </c>
      <c r="G1077" s="10">
        <v>119696057.876873</v>
      </c>
      <c r="H1077" s="10">
        <v>282025564.64413702</v>
      </c>
      <c r="I1077" s="10">
        <v>2309.7508437172501</v>
      </c>
    </row>
    <row r="1078" spans="1:9" x14ac:dyDescent="0.25">
      <c r="A1078" s="10">
        <v>1077</v>
      </c>
      <c r="B1078" s="10">
        <v>23</v>
      </c>
      <c r="C1078" s="10">
        <v>45</v>
      </c>
      <c r="D1078" s="10">
        <v>350000000</v>
      </c>
      <c r="E1078" s="10">
        <v>231966950.42740101</v>
      </c>
      <c r="F1078" s="10">
        <v>231966950.42740101</v>
      </c>
      <c r="G1078" s="10">
        <v>139232614.301337</v>
      </c>
      <c r="H1078" s="10">
        <v>328050807.31675899</v>
      </c>
      <c r="I1078" s="10">
        <v>3125.1654189647102</v>
      </c>
    </row>
    <row r="1079" spans="1:9" x14ac:dyDescent="0.25">
      <c r="A1079" s="10">
        <v>1078</v>
      </c>
      <c r="B1079" s="10">
        <v>23</v>
      </c>
      <c r="C1079" s="10">
        <v>45</v>
      </c>
      <c r="D1079" s="10">
        <v>400000000</v>
      </c>
      <c r="E1079" s="10">
        <v>264511711.62696901</v>
      </c>
      <c r="F1079" s="10">
        <v>264511711.62696901</v>
      </c>
      <c r="G1079" s="10">
        <v>158769170.72580001</v>
      </c>
      <c r="H1079" s="10">
        <v>374076049.98938102</v>
      </c>
      <c r="I1079" s="10">
        <v>4063.6150707725301</v>
      </c>
    </row>
    <row r="1080" spans="1:9" x14ac:dyDescent="0.25">
      <c r="A1080" s="10">
        <v>1079</v>
      </c>
      <c r="B1080" s="10">
        <v>23</v>
      </c>
      <c r="C1080" s="10">
        <v>45</v>
      </c>
      <c r="D1080" s="10">
        <v>500000000</v>
      </c>
      <c r="E1080" s="10">
        <v>329601234.02610397</v>
      </c>
      <c r="F1080" s="10">
        <v>329601234.02610397</v>
      </c>
      <c r="G1080" s="10">
        <v>197842283.57472801</v>
      </c>
      <c r="H1080" s="10">
        <v>466126535.33462501</v>
      </c>
      <c r="I1080" s="10">
        <v>6309.6196040692303</v>
      </c>
    </row>
    <row r="1081" spans="1:9" x14ac:dyDescent="0.25">
      <c r="A1081" s="10">
        <v>1080</v>
      </c>
      <c r="B1081" s="10">
        <v>23</v>
      </c>
      <c r="C1081" s="10">
        <v>45</v>
      </c>
      <c r="D1081" s="10">
        <v>750000000</v>
      </c>
      <c r="E1081" s="10">
        <v>492325040.02394098</v>
      </c>
      <c r="F1081" s="10">
        <v>492325040.02394098</v>
      </c>
      <c r="G1081" s="10">
        <v>295525065.69704598</v>
      </c>
      <c r="H1081" s="10">
        <v>696252748.69773495</v>
      </c>
      <c r="I1081" s="10">
        <v>14077.744777117199</v>
      </c>
    </row>
    <row r="1082" spans="1:9" x14ac:dyDescent="0.25">
      <c r="A1082" s="10">
        <v>1081</v>
      </c>
      <c r="B1082" s="10">
        <v>23</v>
      </c>
      <c r="C1082" s="10">
        <v>45</v>
      </c>
      <c r="D1082" s="10">
        <v>1000000000</v>
      </c>
      <c r="E1082" s="10">
        <v>655048846.02177894</v>
      </c>
      <c r="F1082" s="10">
        <v>655048846.02177894</v>
      </c>
      <c r="G1082" s="10">
        <v>393207847.81936502</v>
      </c>
      <c r="H1082" s="10">
        <v>926378962.06084502</v>
      </c>
      <c r="I1082" s="10">
        <v>24921.7468641741</v>
      </c>
    </row>
    <row r="1083" spans="1:9" x14ac:dyDescent="0.25">
      <c r="A1083" s="10">
        <v>1082</v>
      </c>
      <c r="B1083" s="10">
        <v>24</v>
      </c>
      <c r="C1083" s="10">
        <v>45</v>
      </c>
      <c r="D1083" s="10">
        <v>-1000000</v>
      </c>
      <c r="E1083" s="10">
        <v>3476421.0547728399</v>
      </c>
      <c r="F1083" s="10">
        <v>3476421.0547728399</v>
      </c>
      <c r="G1083" s="10">
        <v>2171546.7789994502</v>
      </c>
      <c r="H1083" s="10">
        <v>4916401.8041791404</v>
      </c>
      <c r="I1083" s="10">
        <v>0.710864159611452</v>
      </c>
    </row>
    <row r="1084" spans="1:9" x14ac:dyDescent="0.25">
      <c r="A1084" s="10">
        <v>1083</v>
      </c>
      <c r="B1084" s="10">
        <v>24</v>
      </c>
      <c r="C1084" s="10">
        <v>45</v>
      </c>
      <c r="D1084" s="10">
        <v>-750000</v>
      </c>
      <c r="E1084" s="10">
        <v>3637914.6017781598</v>
      </c>
      <c r="F1084" s="10">
        <v>3637914.6017781501</v>
      </c>
      <c r="G1084" s="10">
        <v>2273230.9397684</v>
      </c>
      <c r="H1084" s="10">
        <v>5144788.1685897904</v>
      </c>
      <c r="I1084" s="10">
        <v>0.77853390785524801</v>
      </c>
    </row>
    <row r="1085" spans="1:9" x14ac:dyDescent="0.25">
      <c r="A1085" s="10">
        <v>1084</v>
      </c>
      <c r="B1085" s="10">
        <v>24</v>
      </c>
      <c r="C1085" s="10">
        <v>45</v>
      </c>
      <c r="D1085" s="10">
        <v>-500000</v>
      </c>
      <c r="E1085" s="10">
        <v>3799408.14878347</v>
      </c>
      <c r="F1085" s="10">
        <v>3799408.14878347</v>
      </c>
      <c r="G1085" s="10">
        <v>2374915.1005373499</v>
      </c>
      <c r="H1085" s="10">
        <v>5373174.5330004403</v>
      </c>
      <c r="I1085" s="10">
        <v>0.84927979733460401</v>
      </c>
    </row>
    <row r="1086" spans="1:9" x14ac:dyDescent="0.25">
      <c r="A1086" s="10">
        <v>1085</v>
      </c>
      <c r="B1086" s="10">
        <v>24</v>
      </c>
      <c r="C1086" s="10">
        <v>45</v>
      </c>
      <c r="D1086" s="10">
        <v>-400000</v>
      </c>
      <c r="E1086" s="10">
        <v>3864005.5675855898</v>
      </c>
      <c r="F1086" s="10">
        <v>3864005.5675855898</v>
      </c>
      <c r="G1086" s="10">
        <v>2415588.7648449298</v>
      </c>
      <c r="H1086" s="10">
        <v>5464529.0787647003</v>
      </c>
      <c r="I1086" s="10">
        <v>0.87843947267230305</v>
      </c>
    </row>
    <row r="1087" spans="1:9" x14ac:dyDescent="0.25">
      <c r="A1087" s="10">
        <v>1086</v>
      </c>
      <c r="B1087" s="10">
        <v>24</v>
      </c>
      <c r="C1087" s="10">
        <v>45</v>
      </c>
      <c r="D1087" s="10">
        <v>-300000</v>
      </c>
      <c r="E1087" s="10">
        <v>3928602.9863877199</v>
      </c>
      <c r="F1087" s="10">
        <v>3928602.9863877199</v>
      </c>
      <c r="G1087" s="10">
        <v>2456262.4291525101</v>
      </c>
      <c r="H1087" s="10">
        <v>5555883.6245289603</v>
      </c>
      <c r="I1087" s="10">
        <v>0.90809133060769298</v>
      </c>
    </row>
    <row r="1088" spans="1:9" x14ac:dyDescent="0.25">
      <c r="A1088" s="10">
        <v>1087</v>
      </c>
      <c r="B1088" s="10">
        <v>24</v>
      </c>
      <c r="C1088" s="10">
        <v>45</v>
      </c>
      <c r="D1088" s="10">
        <v>-200000</v>
      </c>
      <c r="E1088" s="10">
        <v>3993200.4051898401</v>
      </c>
      <c r="F1088" s="10">
        <v>3993200.4051898401</v>
      </c>
      <c r="G1088" s="10">
        <v>2496936.09346009</v>
      </c>
      <c r="H1088" s="10">
        <v>5647238.1702932203</v>
      </c>
      <c r="I1088" s="10">
        <v>0.93823537114077205</v>
      </c>
    </row>
    <row r="1089" spans="1:9" x14ac:dyDescent="0.25">
      <c r="A1089" s="10">
        <v>1088</v>
      </c>
      <c r="B1089" s="10">
        <v>24</v>
      </c>
      <c r="C1089" s="10">
        <v>45</v>
      </c>
      <c r="D1089" s="10">
        <v>-100000</v>
      </c>
      <c r="E1089" s="10">
        <v>4057797.8239919702</v>
      </c>
      <c r="F1089" s="10">
        <v>4057797.8239919702</v>
      </c>
      <c r="G1089" s="10">
        <v>2537609.7577676699</v>
      </c>
      <c r="H1089" s="10">
        <v>5738592.7160574803</v>
      </c>
      <c r="I1089" s="10">
        <v>0.96887159427154101</v>
      </c>
    </row>
    <row r="1090" spans="1:9" x14ac:dyDescent="0.25">
      <c r="A1090" s="10">
        <v>1089</v>
      </c>
      <c r="B1090" s="10">
        <v>24</v>
      </c>
      <c r="C1090" s="10">
        <v>45</v>
      </c>
      <c r="D1090" s="10">
        <v>-50000</v>
      </c>
      <c r="E1090" s="10">
        <v>4090096.5333930301</v>
      </c>
      <c r="F1090" s="10">
        <v>4090096.5333930301</v>
      </c>
      <c r="G1090" s="10">
        <v>2557946.58992146</v>
      </c>
      <c r="H1090" s="10">
        <v>5784269.9889396103</v>
      </c>
      <c r="I1090" s="10">
        <v>0.98437427431105895</v>
      </c>
    </row>
    <row r="1091" spans="1:9" x14ac:dyDescent="0.25">
      <c r="A1091" s="10">
        <v>1090</v>
      </c>
      <c r="B1091" s="10">
        <v>24</v>
      </c>
      <c r="C1091" s="10">
        <v>45</v>
      </c>
      <c r="D1091" s="10">
        <v>-10000</v>
      </c>
      <c r="E1091" s="10">
        <v>4115935.5009138798</v>
      </c>
      <c r="F1091" s="10">
        <v>4115935.5009138798</v>
      </c>
      <c r="G1091" s="10">
        <v>2574216.0556444898</v>
      </c>
      <c r="H1091" s="10">
        <v>5820811.8072453104</v>
      </c>
      <c r="I1091" s="10">
        <v>0.99686501121025695</v>
      </c>
    </row>
    <row r="1092" spans="1:9" x14ac:dyDescent="0.25">
      <c r="A1092" s="10">
        <v>1091</v>
      </c>
      <c r="B1092" s="10">
        <v>24</v>
      </c>
      <c r="C1092" s="10">
        <v>45</v>
      </c>
      <c r="D1092" s="10">
        <v>-1000</v>
      </c>
      <c r="E1092" s="10">
        <v>4121749.26860607</v>
      </c>
      <c r="F1092" s="10">
        <v>4121749.26860607</v>
      </c>
      <c r="G1092" s="10">
        <v>2577876.6854321701</v>
      </c>
      <c r="H1092" s="10">
        <v>5829033.7163640903</v>
      </c>
      <c r="I1092" s="10">
        <v>0.99968627963885603</v>
      </c>
    </row>
    <row r="1093" spans="1:9" x14ac:dyDescent="0.25">
      <c r="A1093" s="10">
        <v>1092</v>
      </c>
      <c r="B1093" s="10">
        <v>24</v>
      </c>
      <c r="C1093" s="10">
        <v>45</v>
      </c>
      <c r="D1093" s="10">
        <v>-500</v>
      </c>
      <c r="E1093" s="10">
        <v>4122072.2557000802</v>
      </c>
      <c r="F1093" s="10">
        <v>4122072.2557000802</v>
      </c>
      <c r="G1093" s="10">
        <v>2578080.0537537099</v>
      </c>
      <c r="H1093" s="10">
        <v>5829490.48909292</v>
      </c>
      <c r="I1093" s="10">
        <v>0.99984313366714495</v>
      </c>
    </row>
    <row r="1094" spans="1:9" x14ac:dyDescent="0.25">
      <c r="A1094" s="10">
        <v>1093</v>
      </c>
      <c r="B1094" s="10">
        <v>24</v>
      </c>
      <c r="C1094" s="10">
        <v>45</v>
      </c>
      <c r="D1094" s="10">
        <v>-100</v>
      </c>
      <c r="E1094" s="10">
        <v>4122330.64537529</v>
      </c>
      <c r="F1094" s="10">
        <v>4122330.64537529</v>
      </c>
      <c r="G1094" s="10">
        <v>2578242.7484109402</v>
      </c>
      <c r="H1094" s="10">
        <v>5829855.9072759701</v>
      </c>
      <c r="I1094" s="10">
        <v>0.99996862574906298</v>
      </c>
    </row>
    <row r="1095" spans="1:9" x14ac:dyDescent="0.25">
      <c r="A1095" s="10">
        <v>1094</v>
      </c>
      <c r="B1095" s="10">
        <v>24</v>
      </c>
      <c r="C1095" s="10">
        <v>45</v>
      </c>
      <c r="D1095" s="10">
        <v>100</v>
      </c>
      <c r="E1095" s="10">
        <v>4122459.8402129002</v>
      </c>
      <c r="F1095" s="10">
        <v>4122459.8402129002</v>
      </c>
      <c r="G1095" s="10">
        <v>2578324.0957395602</v>
      </c>
      <c r="H1095" s="10">
        <v>5830038.6163675003</v>
      </c>
      <c r="I1095" s="10">
        <v>1.00003137474311</v>
      </c>
    </row>
    <row r="1096" spans="1:9" x14ac:dyDescent="0.25">
      <c r="A1096" s="10">
        <v>1095</v>
      </c>
      <c r="B1096" s="10">
        <v>24</v>
      </c>
      <c r="C1096" s="10">
        <v>45</v>
      </c>
      <c r="D1096" s="10">
        <v>500</v>
      </c>
      <c r="E1096" s="10">
        <v>4122718.2298881002</v>
      </c>
      <c r="F1096" s="10">
        <v>4122718.2298881002</v>
      </c>
      <c r="G1096" s="10">
        <v>2578486.79039679</v>
      </c>
      <c r="H1096" s="10">
        <v>5830404.0345505597</v>
      </c>
      <c r="I1096" s="10">
        <v>1.00015687863741</v>
      </c>
    </row>
    <row r="1097" spans="1:9" x14ac:dyDescent="0.25">
      <c r="A1097" s="10">
        <v>1096</v>
      </c>
      <c r="B1097" s="10">
        <v>24</v>
      </c>
      <c r="C1097" s="10">
        <v>45</v>
      </c>
      <c r="D1097" s="10">
        <v>1000</v>
      </c>
      <c r="E1097" s="10">
        <v>4123041.2169821202</v>
      </c>
      <c r="F1097" s="10">
        <v>4123041.2169821099</v>
      </c>
      <c r="G1097" s="10">
        <v>2578690.1587183201</v>
      </c>
      <c r="H1097" s="10">
        <v>5830860.80727938</v>
      </c>
      <c r="I1097" s="10">
        <v>1.0003137695794</v>
      </c>
    </row>
    <row r="1098" spans="1:9" x14ac:dyDescent="0.25">
      <c r="A1098" s="10">
        <v>1097</v>
      </c>
      <c r="B1098" s="10">
        <v>24</v>
      </c>
      <c r="C1098" s="10">
        <v>45</v>
      </c>
      <c r="D1098" s="10">
        <v>10000</v>
      </c>
      <c r="E1098" s="10">
        <v>4128854.9846743098</v>
      </c>
      <c r="F1098" s="10">
        <v>4128854.9846743098</v>
      </c>
      <c r="G1098" s="10">
        <v>2582350.7885060101</v>
      </c>
      <c r="H1098" s="10">
        <v>5839082.71639816</v>
      </c>
      <c r="I1098" s="10">
        <v>1.00313991061571</v>
      </c>
    </row>
    <row r="1099" spans="1:9" x14ac:dyDescent="0.25">
      <c r="A1099" s="10">
        <v>1098</v>
      </c>
      <c r="B1099" s="10">
        <v>24</v>
      </c>
      <c r="C1099" s="10">
        <v>45</v>
      </c>
      <c r="D1099" s="10">
        <v>50000</v>
      </c>
      <c r="E1099" s="10">
        <v>4154693.9521951601</v>
      </c>
      <c r="F1099" s="10">
        <v>4154693.9521951601</v>
      </c>
      <c r="G1099" s="10">
        <v>2598620.2542290399</v>
      </c>
      <c r="H1099" s="10">
        <v>5875624.5347038703</v>
      </c>
      <c r="I1099" s="10">
        <v>1.0157487713383599</v>
      </c>
    </row>
    <row r="1100" spans="1:9" x14ac:dyDescent="0.25">
      <c r="A1100" s="10">
        <v>1099</v>
      </c>
      <c r="B1100" s="10">
        <v>24</v>
      </c>
      <c r="C1100" s="10">
        <v>45</v>
      </c>
      <c r="D1100" s="10">
        <v>100000</v>
      </c>
      <c r="E1100" s="10">
        <v>4186992.66159622</v>
      </c>
      <c r="F1100" s="10">
        <v>4186992.66159622</v>
      </c>
      <c r="G1100" s="10">
        <v>2618957.08638283</v>
      </c>
      <c r="H1100" s="10">
        <v>5921301.8075860003</v>
      </c>
      <c r="I1100" s="10">
        <v>1.03162058832614</v>
      </c>
    </row>
    <row r="1101" spans="1:9" x14ac:dyDescent="0.25">
      <c r="A1101" s="10">
        <v>1100</v>
      </c>
      <c r="B1101" s="10">
        <v>24</v>
      </c>
      <c r="C1101" s="10">
        <v>45</v>
      </c>
      <c r="D1101" s="10">
        <v>200000</v>
      </c>
      <c r="E1101" s="10">
        <v>4251590.0803983398</v>
      </c>
      <c r="F1101" s="10">
        <v>4251590.0803983398</v>
      </c>
      <c r="G1101" s="10">
        <v>2659630.7506904099</v>
      </c>
      <c r="H1101" s="10">
        <v>6012656.3533502603</v>
      </c>
      <c r="I1101" s="10">
        <v>1.06373335924998</v>
      </c>
    </row>
    <row r="1102" spans="1:9" x14ac:dyDescent="0.25">
      <c r="A1102" s="10">
        <v>1101</v>
      </c>
      <c r="B1102" s="10">
        <v>24</v>
      </c>
      <c r="C1102" s="10">
        <v>45</v>
      </c>
      <c r="D1102" s="10">
        <v>300000</v>
      </c>
      <c r="E1102" s="10">
        <v>4316187.4992004698</v>
      </c>
      <c r="F1102" s="10">
        <v>4316187.4992004698</v>
      </c>
      <c r="G1102" s="10">
        <v>2700304.4149979898</v>
      </c>
      <c r="H1102" s="10">
        <v>6104010.8991145203</v>
      </c>
      <c r="I1102" s="10">
        <v>1.0963383127715101</v>
      </c>
    </row>
    <row r="1103" spans="1:9" x14ac:dyDescent="0.25">
      <c r="A1103" s="10">
        <v>1102</v>
      </c>
      <c r="B1103" s="10">
        <v>24</v>
      </c>
      <c r="C1103" s="10">
        <v>45</v>
      </c>
      <c r="D1103" s="10">
        <v>400000</v>
      </c>
      <c r="E1103" s="10">
        <v>4380784.9180025896</v>
      </c>
      <c r="F1103" s="10">
        <v>4380784.9180025896</v>
      </c>
      <c r="G1103" s="10">
        <v>2740978.0793055701</v>
      </c>
      <c r="H1103" s="10">
        <v>6195365.4448787803</v>
      </c>
      <c r="I1103" s="10">
        <v>1.1294354488907301</v>
      </c>
    </row>
    <row r="1104" spans="1:9" x14ac:dyDescent="0.25">
      <c r="A1104" s="10">
        <v>1103</v>
      </c>
      <c r="B1104" s="10">
        <v>24</v>
      </c>
      <c r="C1104" s="10">
        <v>45</v>
      </c>
      <c r="D1104" s="10">
        <v>500000</v>
      </c>
      <c r="E1104" s="10">
        <v>4445382.3368047196</v>
      </c>
      <c r="F1104" s="10">
        <v>4445382.3368047196</v>
      </c>
      <c r="G1104" s="10">
        <v>2781651.74361315</v>
      </c>
      <c r="H1104" s="10">
        <v>6286719.9906430403</v>
      </c>
      <c r="I1104" s="10">
        <v>1.16302476760764</v>
      </c>
    </row>
    <row r="1105" spans="1:9" x14ac:dyDescent="0.25">
      <c r="A1105" s="10">
        <v>1104</v>
      </c>
      <c r="B1105" s="10">
        <v>24</v>
      </c>
      <c r="C1105" s="10">
        <v>45</v>
      </c>
      <c r="D1105" s="10">
        <v>750000</v>
      </c>
      <c r="E1105" s="10">
        <v>4606875.8838100303</v>
      </c>
      <c r="F1105" s="10">
        <v>4606875.8838100303</v>
      </c>
      <c r="G1105" s="10">
        <v>2883335.9043820999</v>
      </c>
      <c r="H1105" s="10">
        <v>6515106.3550536903</v>
      </c>
      <c r="I1105" s="10">
        <v>1.2491513632647999</v>
      </c>
    </row>
    <row r="1106" spans="1:9" x14ac:dyDescent="0.25">
      <c r="A1106" s="10">
        <v>1105</v>
      </c>
      <c r="B1106" s="10">
        <v>24</v>
      </c>
      <c r="C1106" s="10">
        <v>45</v>
      </c>
      <c r="D1106" s="10">
        <v>1000000</v>
      </c>
      <c r="E1106" s="10">
        <v>4768369.4308153503</v>
      </c>
      <c r="F1106" s="10">
        <v>4768369.43081534</v>
      </c>
      <c r="G1106" s="10">
        <v>2985020.0651510502</v>
      </c>
      <c r="H1106" s="10">
        <v>6743492.7194643402</v>
      </c>
      <c r="I1106" s="10">
        <v>1.3383541001575201</v>
      </c>
    </row>
    <row r="1107" spans="1:9" x14ac:dyDescent="0.25">
      <c r="A1107" s="10">
        <v>1106</v>
      </c>
      <c r="B1107" s="10">
        <v>24</v>
      </c>
      <c r="C1107" s="10">
        <v>45</v>
      </c>
      <c r="D1107" s="10">
        <v>2500000</v>
      </c>
      <c r="E1107" s="10">
        <v>5737330.7128472198</v>
      </c>
      <c r="F1107" s="10">
        <v>5737330.7128472198</v>
      </c>
      <c r="G1107" s="10">
        <v>3595125.02976475</v>
      </c>
      <c r="H1107" s="10">
        <v>8113810.9059282402</v>
      </c>
      <c r="I1107" s="10">
        <v>1.9381694874606401</v>
      </c>
    </row>
    <row r="1108" spans="1:9" x14ac:dyDescent="0.25">
      <c r="A1108" s="10">
        <v>1107</v>
      </c>
      <c r="B1108" s="10">
        <v>24</v>
      </c>
      <c r="C1108" s="10">
        <v>45</v>
      </c>
      <c r="D1108" s="10">
        <v>5000000</v>
      </c>
      <c r="E1108" s="10">
        <v>7352266.1829003496</v>
      </c>
      <c r="F1108" s="10">
        <v>7352266.1829003496</v>
      </c>
      <c r="G1108" s="10">
        <v>4611966.6374542499</v>
      </c>
      <c r="H1108" s="10">
        <v>10397674.5500347</v>
      </c>
      <c r="I1108" s="10">
        <v>3.1839530984773998</v>
      </c>
    </row>
    <row r="1109" spans="1:9" x14ac:dyDescent="0.25">
      <c r="A1109" s="10">
        <v>1108</v>
      </c>
      <c r="B1109" s="10">
        <v>24</v>
      </c>
      <c r="C1109" s="10">
        <v>45</v>
      </c>
      <c r="D1109" s="10">
        <v>6000000</v>
      </c>
      <c r="E1109" s="10">
        <v>7998240.3709215997</v>
      </c>
      <c r="F1109" s="10">
        <v>7998240.3709215997</v>
      </c>
      <c r="G1109" s="10">
        <v>5018703.2805300504</v>
      </c>
      <c r="H1109" s="10">
        <v>11311220.0076773</v>
      </c>
      <c r="I1109" s="10">
        <v>3.7683984974798101</v>
      </c>
    </row>
    <row r="1110" spans="1:9" x14ac:dyDescent="0.25">
      <c r="A1110" s="10">
        <v>1109</v>
      </c>
      <c r="B1110" s="10">
        <v>24</v>
      </c>
      <c r="C1110" s="10">
        <v>45</v>
      </c>
      <c r="D1110" s="10">
        <v>7000000</v>
      </c>
      <c r="E1110" s="10">
        <v>8644214.5589428507</v>
      </c>
      <c r="F1110" s="10">
        <v>8644214.5589428507</v>
      </c>
      <c r="G1110" s="10">
        <v>5425439.92360585</v>
      </c>
      <c r="H1110" s="10">
        <v>12224765.4653199</v>
      </c>
      <c r="I1110" s="10">
        <v>4.4020621562512101</v>
      </c>
    </row>
    <row r="1111" spans="1:9" x14ac:dyDescent="0.25">
      <c r="A1111" s="10">
        <v>1110</v>
      </c>
      <c r="B1111" s="10">
        <v>24</v>
      </c>
      <c r="C1111" s="10">
        <v>45</v>
      </c>
      <c r="D1111" s="10">
        <v>8000000</v>
      </c>
      <c r="E1111" s="10">
        <v>9290188.7469641007</v>
      </c>
      <c r="F1111" s="10">
        <v>9290188.7469641007</v>
      </c>
      <c r="G1111" s="10">
        <v>5832176.5666816495</v>
      </c>
      <c r="H1111" s="10">
        <v>13138310.9229625</v>
      </c>
      <c r="I1111" s="10">
        <v>5.0849440747915802</v>
      </c>
    </row>
    <row r="1112" spans="1:9" x14ac:dyDescent="0.25">
      <c r="A1112" s="10">
        <v>1111</v>
      </c>
      <c r="B1112" s="10">
        <v>24</v>
      </c>
      <c r="C1112" s="10">
        <v>45</v>
      </c>
      <c r="D1112" s="10">
        <v>9000000</v>
      </c>
      <c r="E1112" s="10">
        <v>9936162.9349853508</v>
      </c>
      <c r="F1112" s="10">
        <v>9936162.9349853508</v>
      </c>
      <c r="G1112" s="10">
        <v>6238913.20975745</v>
      </c>
      <c r="H1112" s="10">
        <v>14051856.3806051</v>
      </c>
      <c r="I1112" s="10">
        <v>5.8170442531009297</v>
      </c>
    </row>
    <row r="1113" spans="1:9" x14ac:dyDescent="0.25">
      <c r="A1113" s="10">
        <v>1112</v>
      </c>
      <c r="B1113" s="10">
        <v>24</v>
      </c>
      <c r="C1113" s="10">
        <v>45</v>
      </c>
      <c r="D1113" s="10">
        <v>10000000</v>
      </c>
      <c r="E1113" s="10">
        <v>10582137.123006601</v>
      </c>
      <c r="F1113" s="10">
        <v>10582137.123006601</v>
      </c>
      <c r="G1113" s="10">
        <v>6645649.8528332496</v>
      </c>
      <c r="H1113" s="10">
        <v>14965401.8382477</v>
      </c>
      <c r="I1113" s="10">
        <v>6.5983626911792497</v>
      </c>
    </row>
    <row r="1114" spans="1:9" x14ac:dyDescent="0.25">
      <c r="A1114" s="10">
        <v>1113</v>
      </c>
      <c r="B1114" s="10">
        <v>24</v>
      </c>
      <c r="C1114" s="10">
        <v>45</v>
      </c>
      <c r="D1114" s="10">
        <v>15000000</v>
      </c>
      <c r="E1114" s="10">
        <v>13812008.063112799</v>
      </c>
      <c r="F1114" s="10">
        <v>13812008.063112799</v>
      </c>
      <c r="G1114" s="10">
        <v>8679333.0682122502</v>
      </c>
      <c r="H1114" s="10">
        <v>19533129.126460701</v>
      </c>
      <c r="I1114" s="10">
        <v>11.2432287781055</v>
      </c>
    </row>
    <row r="1115" spans="1:9" x14ac:dyDescent="0.25">
      <c r="A1115" s="10">
        <v>1114</v>
      </c>
      <c r="B1115" s="10">
        <v>24</v>
      </c>
      <c r="C1115" s="10">
        <v>45</v>
      </c>
      <c r="D1115" s="10">
        <v>20000000</v>
      </c>
      <c r="E1115" s="10">
        <v>17041879.003219102</v>
      </c>
      <c r="F1115" s="10">
        <v>17041879.003219102</v>
      </c>
      <c r="G1115" s="10">
        <v>10713016.2835912</v>
      </c>
      <c r="H1115" s="10">
        <v>24100856.414673701</v>
      </c>
      <c r="I1115" s="10">
        <v>17.118551359256301</v>
      </c>
    </row>
    <row r="1116" spans="1:9" x14ac:dyDescent="0.25">
      <c r="A1116" s="10">
        <v>1115</v>
      </c>
      <c r="B1116" s="10">
        <v>24</v>
      </c>
      <c r="C1116" s="10">
        <v>45</v>
      </c>
      <c r="D1116" s="10">
        <v>25000000</v>
      </c>
      <c r="E1116" s="10">
        <v>20271749.9433253</v>
      </c>
      <c r="F1116" s="10">
        <v>20271749.9433253</v>
      </c>
      <c r="G1116" s="10">
        <v>12746699.498970199</v>
      </c>
      <c r="H1116" s="10">
        <v>28668583.702886701</v>
      </c>
      <c r="I1116" s="10">
        <v>24.224330434631501</v>
      </c>
    </row>
    <row r="1117" spans="1:9" x14ac:dyDescent="0.25">
      <c r="A1117" s="10">
        <v>1116</v>
      </c>
      <c r="B1117" s="10">
        <v>24</v>
      </c>
      <c r="C1117" s="10">
        <v>45</v>
      </c>
      <c r="D1117" s="10">
        <v>30000000</v>
      </c>
      <c r="E1117" s="10">
        <v>23501620.883431599</v>
      </c>
      <c r="F1117" s="10">
        <v>23501620.883431599</v>
      </c>
      <c r="G1117" s="10">
        <v>14780382.714349199</v>
      </c>
      <c r="H1117" s="10">
        <v>33236310.9910997</v>
      </c>
      <c r="I1117" s="10">
        <v>32.560566004231099</v>
      </c>
    </row>
    <row r="1118" spans="1:9" x14ac:dyDescent="0.25">
      <c r="A1118" s="10">
        <v>1117</v>
      </c>
      <c r="B1118" s="10">
        <v>24</v>
      </c>
      <c r="C1118" s="10">
        <v>45</v>
      </c>
      <c r="D1118" s="10">
        <v>35000000</v>
      </c>
      <c r="E1118" s="10">
        <v>26731491.8235378</v>
      </c>
      <c r="F1118" s="10">
        <v>26731491.8235378</v>
      </c>
      <c r="G1118" s="10">
        <v>16814065.929728199</v>
      </c>
      <c r="H1118" s="10">
        <v>37804038.2793127</v>
      </c>
      <c r="I1118" s="10">
        <v>42.127258068055298</v>
      </c>
    </row>
    <row r="1119" spans="1:9" x14ac:dyDescent="0.25">
      <c r="A1119" s="10">
        <v>1118</v>
      </c>
      <c r="B1119" s="10">
        <v>24</v>
      </c>
      <c r="C1119" s="10">
        <v>45</v>
      </c>
      <c r="D1119" s="10">
        <v>40000000</v>
      </c>
      <c r="E1119" s="10">
        <v>29961362.763644099</v>
      </c>
      <c r="F1119" s="10">
        <v>29961362.763644099</v>
      </c>
      <c r="G1119" s="10">
        <v>18847749.145107199</v>
      </c>
      <c r="H1119" s="10">
        <v>42371765.5675257</v>
      </c>
      <c r="I1119" s="10">
        <v>52.924406626103803</v>
      </c>
    </row>
    <row r="1120" spans="1:9" x14ac:dyDescent="0.25">
      <c r="A1120" s="10">
        <v>1119</v>
      </c>
      <c r="B1120" s="10">
        <v>24</v>
      </c>
      <c r="C1120" s="10">
        <v>45</v>
      </c>
      <c r="D1120" s="10">
        <v>50000000</v>
      </c>
      <c r="E1120" s="10">
        <v>36421104.6438566</v>
      </c>
      <c r="F1120" s="10">
        <v>36421104.6438566</v>
      </c>
      <c r="G1120" s="10">
        <v>22915115.575865202</v>
      </c>
      <c r="H1120" s="10">
        <v>51507220.143951699</v>
      </c>
      <c r="I1120" s="10">
        <v>78.210073224874293</v>
      </c>
    </row>
    <row r="1121" spans="1:9" x14ac:dyDescent="0.25">
      <c r="A1121" s="10">
        <v>1120</v>
      </c>
      <c r="B1121" s="10">
        <v>24</v>
      </c>
      <c r="C1121" s="10">
        <v>45</v>
      </c>
      <c r="D1121" s="10">
        <v>75000000</v>
      </c>
      <c r="E1121" s="10">
        <v>52570459.344387896</v>
      </c>
      <c r="F1121" s="10">
        <v>52570459.344387896</v>
      </c>
      <c r="G1121" s="10">
        <v>33083531.6527602</v>
      </c>
      <c r="H1121" s="10">
        <v>74345856.585016802</v>
      </c>
      <c r="I1121" s="10">
        <v>162.95722837072799</v>
      </c>
    </row>
    <row r="1122" spans="1:9" x14ac:dyDescent="0.25">
      <c r="A1122" s="10">
        <v>1121</v>
      </c>
      <c r="B1122" s="10">
        <v>24</v>
      </c>
      <c r="C1122" s="10">
        <v>45</v>
      </c>
      <c r="D1122" s="10">
        <v>100000000</v>
      </c>
      <c r="E1122" s="10">
        <v>68719814.044919193</v>
      </c>
      <c r="F1122" s="10">
        <v>68719814.044919103</v>
      </c>
      <c r="G1122" s="10">
        <v>43251947.729655199</v>
      </c>
      <c r="H1122" s="10">
        <v>97184493.0260818</v>
      </c>
      <c r="I1122" s="10">
        <v>278.46579587219298</v>
      </c>
    </row>
    <row r="1123" spans="1:9" x14ac:dyDescent="0.25">
      <c r="A1123" s="10">
        <v>1122</v>
      </c>
      <c r="B1123" s="10">
        <v>24</v>
      </c>
      <c r="C1123" s="10">
        <v>45</v>
      </c>
      <c r="D1123" s="10">
        <v>200000000</v>
      </c>
      <c r="E1123" s="10">
        <v>133317232.84704401</v>
      </c>
      <c r="F1123" s="10">
        <v>133317232.84704401</v>
      </c>
      <c r="G1123" s="10">
        <v>83925612.0372352</v>
      </c>
      <c r="H1123" s="10">
        <v>188539038.79034099</v>
      </c>
      <c r="I1123" s="10">
        <v>1048.1141894341599</v>
      </c>
    </row>
    <row r="1124" spans="1:9" x14ac:dyDescent="0.25">
      <c r="A1124" s="10">
        <v>1123</v>
      </c>
      <c r="B1124" s="10">
        <v>24</v>
      </c>
      <c r="C1124" s="10">
        <v>45</v>
      </c>
      <c r="D1124" s="10">
        <v>300000000</v>
      </c>
      <c r="E1124" s="10">
        <v>197914651.649169</v>
      </c>
      <c r="F1124" s="10">
        <v>197914651.649169</v>
      </c>
      <c r="G1124" s="10">
        <v>124599276.344815</v>
      </c>
      <c r="H1124" s="10">
        <v>279893584.55460203</v>
      </c>
      <c r="I1124" s="10">
        <v>2309.9451806859201</v>
      </c>
    </row>
    <row r="1125" spans="1:9" x14ac:dyDescent="0.25">
      <c r="A1125" s="10">
        <v>1124</v>
      </c>
      <c r="B1125" s="10">
        <v>24</v>
      </c>
      <c r="C1125" s="10">
        <v>45</v>
      </c>
      <c r="D1125" s="10">
        <v>350000000</v>
      </c>
      <c r="E1125" s="10">
        <v>230213361.05023101</v>
      </c>
      <c r="F1125" s="10">
        <v>230213361.05023101</v>
      </c>
      <c r="G1125" s="10">
        <v>144936108.49860501</v>
      </c>
      <c r="H1125" s="10">
        <v>325570857.43673199</v>
      </c>
      <c r="I1125" s="10">
        <v>3125.42915044546</v>
      </c>
    </row>
    <row r="1126" spans="1:9" x14ac:dyDescent="0.25">
      <c r="A1126" s="10">
        <v>1125</v>
      </c>
      <c r="B1126" s="10">
        <v>24</v>
      </c>
      <c r="C1126" s="10">
        <v>45</v>
      </c>
      <c r="D1126" s="10">
        <v>400000000</v>
      </c>
      <c r="E1126" s="10">
        <v>262512070.451294</v>
      </c>
      <c r="F1126" s="10">
        <v>262512070.451294</v>
      </c>
      <c r="G1126" s="10">
        <v>165272940.65239501</v>
      </c>
      <c r="H1126" s="10">
        <v>371248130.31886202</v>
      </c>
      <c r="I1126" s="10">
        <v>4063.9587696274498</v>
      </c>
    </row>
    <row r="1127" spans="1:9" x14ac:dyDescent="0.25">
      <c r="A1127" s="10">
        <v>1126</v>
      </c>
      <c r="B1127" s="10">
        <v>24</v>
      </c>
      <c r="C1127" s="10">
        <v>45</v>
      </c>
      <c r="D1127" s="10">
        <v>500000000</v>
      </c>
      <c r="E1127" s="10">
        <v>327109489.25341898</v>
      </c>
      <c r="F1127" s="10">
        <v>327109489.25341898</v>
      </c>
      <c r="G1127" s="10">
        <v>205946604.959975</v>
      </c>
      <c r="H1127" s="10">
        <v>462602676.08312201</v>
      </c>
      <c r="I1127" s="10">
        <v>6310.1549562587697</v>
      </c>
    </row>
    <row r="1128" spans="1:9" x14ac:dyDescent="0.25">
      <c r="A1128" s="10">
        <v>1127</v>
      </c>
      <c r="B1128" s="10">
        <v>24</v>
      </c>
      <c r="C1128" s="10">
        <v>45</v>
      </c>
      <c r="D1128" s="10">
        <v>750000000</v>
      </c>
      <c r="E1128" s="10">
        <v>488603036.25873202</v>
      </c>
      <c r="F1128" s="10">
        <v>488603036.25873202</v>
      </c>
      <c r="G1128" s="10">
        <v>307630765.72892499</v>
      </c>
      <c r="H1128" s="10">
        <v>690989040.49377203</v>
      </c>
      <c r="I1128" s="10">
        <v>14078.944287729801</v>
      </c>
    </row>
    <row r="1129" spans="1:9" x14ac:dyDescent="0.25">
      <c r="A1129" s="10">
        <v>1128</v>
      </c>
      <c r="B1129" s="10">
        <v>24</v>
      </c>
      <c r="C1129" s="10">
        <v>45</v>
      </c>
      <c r="D1129" s="10">
        <v>1000000000</v>
      </c>
      <c r="E1129" s="10">
        <v>650096583.264045</v>
      </c>
      <c r="F1129" s="10">
        <v>650096583.264045</v>
      </c>
      <c r="G1129" s="10">
        <v>409314926.49787498</v>
      </c>
      <c r="H1129" s="10">
        <v>919375404.90442204</v>
      </c>
      <c r="I1129" s="10">
        <v>24923.874854762002</v>
      </c>
    </row>
    <row r="1130" spans="1:9" x14ac:dyDescent="0.25">
      <c r="A1130" s="10">
        <v>1129</v>
      </c>
      <c r="B1130" s="10">
        <v>25</v>
      </c>
      <c r="C1130" s="10">
        <v>45</v>
      </c>
      <c r="D1130" s="10">
        <v>-1000000</v>
      </c>
      <c r="E1130" s="10">
        <v>3449059.22094547</v>
      </c>
      <c r="F1130" s="10">
        <v>3449059.22094547</v>
      </c>
      <c r="G1130" s="10">
        <v>2256456.20121708</v>
      </c>
      <c r="H1130" s="10">
        <v>4877706.32768906</v>
      </c>
      <c r="I1130" s="10">
        <v>0.710852493226525</v>
      </c>
    </row>
    <row r="1131" spans="1:9" x14ac:dyDescent="0.25">
      <c r="A1131" s="10">
        <v>1130</v>
      </c>
      <c r="B1131" s="10">
        <v>25</v>
      </c>
      <c r="C1131" s="10">
        <v>45</v>
      </c>
      <c r="D1131" s="10">
        <v>-750000</v>
      </c>
      <c r="E1131" s="10">
        <v>3609273.3164594099</v>
      </c>
      <c r="F1131" s="10">
        <v>3609273.3164594099</v>
      </c>
      <c r="G1131" s="10">
        <v>2362110.76665226</v>
      </c>
      <c r="H1131" s="10">
        <v>5104283.2744482299</v>
      </c>
      <c r="I1131" s="10">
        <v>0.778524748922508</v>
      </c>
    </row>
    <row r="1132" spans="1:9" x14ac:dyDescent="0.25">
      <c r="A1132" s="10">
        <v>1131</v>
      </c>
      <c r="B1132" s="10">
        <v>25</v>
      </c>
      <c r="C1132" s="10">
        <v>45</v>
      </c>
      <c r="D1132" s="10">
        <v>-500000</v>
      </c>
      <c r="E1132" s="10">
        <v>3769487.41197336</v>
      </c>
      <c r="F1132" s="10">
        <v>3769487.41197336</v>
      </c>
      <c r="G1132" s="10">
        <v>2467765.3320874302</v>
      </c>
      <c r="H1132" s="10">
        <v>5330860.2212073896</v>
      </c>
      <c r="I1132" s="10">
        <v>0.84927341861674699</v>
      </c>
    </row>
    <row r="1133" spans="1:9" x14ac:dyDescent="0.25">
      <c r="A1133" s="10">
        <v>1132</v>
      </c>
      <c r="B1133" s="10">
        <v>25</v>
      </c>
      <c r="C1133" s="10">
        <v>45</v>
      </c>
      <c r="D1133" s="10">
        <v>-400000</v>
      </c>
      <c r="E1133" s="10">
        <v>3833573.0501789399</v>
      </c>
      <c r="F1133" s="10">
        <v>3833573.0501789399</v>
      </c>
      <c r="G1133" s="10">
        <v>2510027.1582614998</v>
      </c>
      <c r="H1133" s="10">
        <v>5421490.9999110503</v>
      </c>
      <c r="I1133" s="10">
        <v>0.87843428241395505</v>
      </c>
    </row>
    <row r="1134" spans="1:9" x14ac:dyDescent="0.25">
      <c r="A1134" s="10">
        <v>1133</v>
      </c>
      <c r="B1134" s="10">
        <v>25</v>
      </c>
      <c r="C1134" s="10">
        <v>45</v>
      </c>
      <c r="D1134" s="10">
        <v>-300000</v>
      </c>
      <c r="E1134" s="10">
        <v>3897658.6883845199</v>
      </c>
      <c r="F1134" s="10">
        <v>3897658.6883845199</v>
      </c>
      <c r="G1134" s="10">
        <v>2552288.98443557</v>
      </c>
      <c r="H1134" s="10">
        <v>5512121.7786147203</v>
      </c>
      <c r="I1134" s="10">
        <v>0.908087372450884</v>
      </c>
    </row>
    <row r="1135" spans="1:9" x14ac:dyDescent="0.25">
      <c r="A1135" s="10">
        <v>1134</v>
      </c>
      <c r="B1135" s="10">
        <v>25</v>
      </c>
      <c r="C1135" s="10">
        <v>45</v>
      </c>
      <c r="D1135" s="10">
        <v>-200000</v>
      </c>
      <c r="E1135" s="10">
        <v>3961744.3265900998</v>
      </c>
      <c r="F1135" s="10">
        <v>3961744.3265900998</v>
      </c>
      <c r="G1135" s="10">
        <v>2594550.8106096401</v>
      </c>
      <c r="H1135" s="10">
        <v>5602752.5573183801</v>
      </c>
      <c r="I1135" s="10">
        <v>0.93823268872753496</v>
      </c>
    </row>
    <row r="1136" spans="1:9" x14ac:dyDescent="0.25">
      <c r="A1136" s="10">
        <v>1135</v>
      </c>
      <c r="B1136" s="10">
        <v>25</v>
      </c>
      <c r="C1136" s="10">
        <v>45</v>
      </c>
      <c r="D1136" s="10">
        <v>-100000</v>
      </c>
      <c r="E1136" s="10">
        <v>4025829.9647956798</v>
      </c>
      <c r="F1136" s="10">
        <v>4025829.9647956798</v>
      </c>
      <c r="G1136" s="10">
        <v>2636812.6367837102</v>
      </c>
      <c r="H1136" s="10">
        <v>5693383.3360220501</v>
      </c>
      <c r="I1136" s="10">
        <v>0.96887023124390703</v>
      </c>
    </row>
    <row r="1137" spans="1:9" x14ac:dyDescent="0.25">
      <c r="A1137" s="10">
        <v>1136</v>
      </c>
      <c r="B1137" s="10">
        <v>25</v>
      </c>
      <c r="C1137" s="10">
        <v>45</v>
      </c>
      <c r="D1137" s="10">
        <v>-50000</v>
      </c>
      <c r="E1137" s="10">
        <v>4057872.78389847</v>
      </c>
      <c r="F1137" s="10">
        <v>4057872.78389847</v>
      </c>
      <c r="G1137" s="10">
        <v>2657943.5498707499</v>
      </c>
      <c r="H1137" s="10">
        <v>5738698.72537388</v>
      </c>
      <c r="I1137" s="10">
        <v>0.98437358734198799</v>
      </c>
    </row>
    <row r="1138" spans="1:9" x14ac:dyDescent="0.25">
      <c r="A1138" s="10">
        <v>1137</v>
      </c>
      <c r="B1138" s="10">
        <v>25</v>
      </c>
      <c r="C1138" s="10">
        <v>45</v>
      </c>
      <c r="D1138" s="10">
        <v>-10000</v>
      </c>
      <c r="E1138" s="10">
        <v>4083507.0391807002</v>
      </c>
      <c r="F1138" s="10">
        <v>4083507.0391807002</v>
      </c>
      <c r="G1138" s="10">
        <v>2674848.28034038</v>
      </c>
      <c r="H1138" s="10">
        <v>5774951.0368553502</v>
      </c>
      <c r="I1138" s="10">
        <v>0.99686487294360304</v>
      </c>
    </row>
    <row r="1139" spans="1:9" x14ac:dyDescent="0.25">
      <c r="A1139" s="10">
        <v>1138</v>
      </c>
      <c r="B1139" s="10">
        <v>25</v>
      </c>
      <c r="C1139" s="10">
        <v>45</v>
      </c>
      <c r="D1139" s="10">
        <v>-1000</v>
      </c>
      <c r="E1139" s="10">
        <v>4089274.7466191999</v>
      </c>
      <c r="F1139" s="10">
        <v>4089274.7466191999</v>
      </c>
      <c r="G1139" s="10">
        <v>2678651.8446960398</v>
      </c>
      <c r="H1139" s="10">
        <v>5783107.8069386799</v>
      </c>
      <c r="I1139" s="10">
        <v>0.99968626579255204</v>
      </c>
    </row>
    <row r="1140" spans="1:9" x14ac:dyDescent="0.25">
      <c r="A1140" s="10">
        <v>1139</v>
      </c>
      <c r="B1140" s="10">
        <v>25</v>
      </c>
      <c r="C1140" s="10">
        <v>45</v>
      </c>
      <c r="D1140" s="10">
        <v>-500</v>
      </c>
      <c r="E1140" s="10">
        <v>4089595.1748102298</v>
      </c>
      <c r="F1140" s="10">
        <v>4089595.1748102298</v>
      </c>
      <c r="G1140" s="10">
        <v>2678863.1538269101</v>
      </c>
      <c r="H1140" s="10">
        <v>5783560.9608322</v>
      </c>
      <c r="I1140" s="10">
        <v>0.999843126743448</v>
      </c>
    </row>
    <row r="1141" spans="1:9" x14ac:dyDescent="0.25">
      <c r="A1141" s="10">
        <v>1140</v>
      </c>
      <c r="B1141" s="10">
        <v>25</v>
      </c>
      <c r="C1141" s="10">
        <v>45</v>
      </c>
      <c r="D1141" s="10">
        <v>-100</v>
      </c>
      <c r="E1141" s="10">
        <v>4089851.51736305</v>
      </c>
      <c r="F1141" s="10">
        <v>4089851.51736305</v>
      </c>
      <c r="G1141" s="10">
        <v>2679032.2011316102</v>
      </c>
      <c r="H1141" s="10">
        <v>5783923.4839470098</v>
      </c>
      <c r="I1141" s="10">
        <v>0.99996862436423695</v>
      </c>
    </row>
    <row r="1142" spans="1:9" x14ac:dyDescent="0.25">
      <c r="A1142" s="10">
        <v>1141</v>
      </c>
      <c r="B1142" s="10">
        <v>25</v>
      </c>
      <c r="C1142" s="10">
        <v>45</v>
      </c>
      <c r="D1142" s="10">
        <v>100</v>
      </c>
      <c r="E1142" s="10">
        <v>4089979.6886394601</v>
      </c>
      <c r="F1142" s="10">
        <v>4089979.6886394601</v>
      </c>
      <c r="G1142" s="10">
        <v>2679116.7247839598</v>
      </c>
      <c r="H1142" s="10">
        <v>5784104.7455044203</v>
      </c>
      <c r="I1142" s="10">
        <v>1.00003137612798</v>
      </c>
    </row>
    <row r="1143" spans="1:9" x14ac:dyDescent="0.25">
      <c r="A1143" s="10">
        <v>1142</v>
      </c>
      <c r="B1143" s="10">
        <v>25</v>
      </c>
      <c r="C1143" s="10">
        <v>45</v>
      </c>
      <c r="D1143" s="10">
        <v>500</v>
      </c>
      <c r="E1143" s="10">
        <v>4090236.0311922799</v>
      </c>
      <c r="F1143" s="10">
        <v>4090236.0311922799</v>
      </c>
      <c r="G1143" s="10">
        <v>2679285.7720886501</v>
      </c>
      <c r="H1143" s="10">
        <v>5784467.26861923</v>
      </c>
      <c r="I1143" s="10">
        <v>1.0001568855622001</v>
      </c>
    </row>
    <row r="1144" spans="1:9" x14ac:dyDescent="0.25">
      <c r="A1144" s="10">
        <v>1143</v>
      </c>
      <c r="B1144" s="10">
        <v>25</v>
      </c>
      <c r="C1144" s="10">
        <v>45</v>
      </c>
      <c r="D1144" s="10">
        <v>1000</v>
      </c>
      <c r="E1144" s="10">
        <v>4090556.4593833098</v>
      </c>
      <c r="F1144" s="10">
        <v>4090556.4593833098</v>
      </c>
      <c r="G1144" s="10">
        <v>2679497.08121952</v>
      </c>
      <c r="H1144" s="10">
        <v>5784920.4225127501</v>
      </c>
      <c r="I1144" s="10">
        <v>1.0003137834300699</v>
      </c>
    </row>
    <row r="1145" spans="1:9" x14ac:dyDescent="0.25">
      <c r="A1145" s="10">
        <v>1144</v>
      </c>
      <c r="B1145" s="10">
        <v>25</v>
      </c>
      <c r="C1145" s="10">
        <v>45</v>
      </c>
      <c r="D1145" s="10">
        <v>10000</v>
      </c>
      <c r="E1145" s="10">
        <v>4096324.16682181</v>
      </c>
      <c r="F1145" s="10">
        <v>4096324.16682181</v>
      </c>
      <c r="G1145" s="10">
        <v>2683300.64557519</v>
      </c>
      <c r="H1145" s="10">
        <v>5793077.1925960798</v>
      </c>
      <c r="I1145" s="10">
        <v>1.0031400493187901</v>
      </c>
    </row>
    <row r="1146" spans="1:9" x14ac:dyDescent="0.25">
      <c r="A1146" s="10">
        <v>1145</v>
      </c>
      <c r="B1146" s="10">
        <v>25</v>
      </c>
      <c r="C1146" s="10">
        <v>45</v>
      </c>
      <c r="D1146" s="10">
        <v>50000</v>
      </c>
      <c r="E1146" s="10">
        <v>4121958.4221040499</v>
      </c>
      <c r="F1146" s="10">
        <v>4121958.4221040402</v>
      </c>
      <c r="G1146" s="10">
        <v>2700205.3760448201</v>
      </c>
      <c r="H1146" s="10">
        <v>5829329.50407755</v>
      </c>
      <c r="I1146" s="10">
        <v>1.0157494692179401</v>
      </c>
    </row>
    <row r="1147" spans="1:9" x14ac:dyDescent="0.25">
      <c r="A1147" s="10">
        <v>1146</v>
      </c>
      <c r="B1147" s="10">
        <v>25</v>
      </c>
      <c r="C1147" s="10">
        <v>45</v>
      </c>
      <c r="D1147" s="10">
        <v>100000</v>
      </c>
      <c r="E1147" s="10">
        <v>4154001.2412068401</v>
      </c>
      <c r="F1147" s="10">
        <v>4154001.2412068299</v>
      </c>
      <c r="G1147" s="10">
        <v>2721336.28913185</v>
      </c>
      <c r="H1147" s="10">
        <v>5874644.8934293799</v>
      </c>
      <c r="I1147" s="10">
        <v>1.0316219949958101</v>
      </c>
    </row>
    <row r="1148" spans="1:9" x14ac:dyDescent="0.25">
      <c r="A1148" s="10">
        <v>1147</v>
      </c>
      <c r="B1148" s="10">
        <v>25</v>
      </c>
      <c r="C1148" s="10">
        <v>45</v>
      </c>
      <c r="D1148" s="10">
        <v>200000</v>
      </c>
      <c r="E1148" s="10">
        <v>4218086.8794124098</v>
      </c>
      <c r="F1148" s="10">
        <v>4218086.8794124098</v>
      </c>
      <c r="G1148" s="10">
        <v>2763598.1153059201</v>
      </c>
      <c r="H1148" s="10">
        <v>5965275.6721330397</v>
      </c>
      <c r="I1148" s="10">
        <v>1.06373621623134</v>
      </c>
    </row>
    <row r="1149" spans="1:9" x14ac:dyDescent="0.25">
      <c r="A1149" s="10">
        <v>1148</v>
      </c>
      <c r="B1149" s="10">
        <v>25</v>
      </c>
      <c r="C1149" s="10">
        <v>45</v>
      </c>
      <c r="D1149" s="10">
        <v>300000</v>
      </c>
      <c r="E1149" s="10">
        <v>4282172.5176179903</v>
      </c>
      <c r="F1149" s="10">
        <v>4282172.5176179903</v>
      </c>
      <c r="G1149" s="10">
        <v>2805859.9414799898</v>
      </c>
      <c r="H1149" s="10">
        <v>6055906.4508367097</v>
      </c>
      <c r="I1149" s="10">
        <v>1.0963426637066001</v>
      </c>
    </row>
    <row r="1150" spans="1:9" x14ac:dyDescent="0.25">
      <c r="A1150" s="10">
        <v>1149</v>
      </c>
      <c r="B1150" s="10">
        <v>25</v>
      </c>
      <c r="C1150" s="10">
        <v>45</v>
      </c>
      <c r="D1150" s="10">
        <v>400000</v>
      </c>
      <c r="E1150" s="10">
        <v>4346258.1558235697</v>
      </c>
      <c r="F1150" s="10">
        <v>4346258.1558235697</v>
      </c>
      <c r="G1150" s="10">
        <v>2848121.7676540599</v>
      </c>
      <c r="H1150" s="10">
        <v>6146537.2295403704</v>
      </c>
      <c r="I1150" s="10">
        <v>1.1294413374215799</v>
      </c>
    </row>
    <row r="1151" spans="1:9" x14ac:dyDescent="0.25">
      <c r="A1151" s="10">
        <v>1150</v>
      </c>
      <c r="B1151" s="10">
        <v>25</v>
      </c>
      <c r="C1151" s="10">
        <v>45</v>
      </c>
      <c r="D1151" s="10">
        <v>500000</v>
      </c>
      <c r="E1151" s="10">
        <v>4410343.7940291502</v>
      </c>
      <c r="F1151" s="10">
        <v>4410343.7940291502</v>
      </c>
      <c r="G1151" s="10">
        <v>2890383.59382813</v>
      </c>
      <c r="H1151" s="10">
        <v>6237168.0082440404</v>
      </c>
      <c r="I1151" s="10">
        <v>1.16303223737628</v>
      </c>
    </row>
    <row r="1152" spans="1:9" x14ac:dyDescent="0.25">
      <c r="A1152" s="10">
        <v>1151</v>
      </c>
      <c r="B1152" s="10">
        <v>25</v>
      </c>
      <c r="C1152" s="10">
        <v>45</v>
      </c>
      <c r="D1152" s="10">
        <v>750000</v>
      </c>
      <c r="E1152" s="10">
        <v>4570557.8895431003</v>
      </c>
      <c r="F1152" s="10">
        <v>4570557.8895431003</v>
      </c>
      <c r="G1152" s="10">
        <v>2996038.15926331</v>
      </c>
      <c r="H1152" s="10">
        <v>6463744.9550032001</v>
      </c>
      <c r="I1152" s="10">
        <v>1.2491629770618</v>
      </c>
    </row>
    <row r="1153" spans="1:9" x14ac:dyDescent="0.25">
      <c r="A1153" s="10">
        <v>1152</v>
      </c>
      <c r="B1153" s="10">
        <v>25</v>
      </c>
      <c r="C1153" s="10">
        <v>45</v>
      </c>
      <c r="D1153" s="10">
        <v>1000000</v>
      </c>
      <c r="E1153" s="10">
        <v>4730771.9850570401</v>
      </c>
      <c r="F1153" s="10">
        <v>4730771.9850570401</v>
      </c>
      <c r="G1153" s="10">
        <v>3101692.7246984802</v>
      </c>
      <c r="H1153" s="10">
        <v>6690321.9017623598</v>
      </c>
      <c r="I1153" s="10">
        <v>1.33837013074559</v>
      </c>
    </row>
    <row r="1154" spans="1:9" x14ac:dyDescent="0.25">
      <c r="A1154" s="10">
        <v>1153</v>
      </c>
      <c r="B1154" s="10">
        <v>25</v>
      </c>
      <c r="C1154" s="10">
        <v>45</v>
      </c>
      <c r="D1154" s="10">
        <v>2500000</v>
      </c>
      <c r="E1154" s="10">
        <v>5692056.5581407296</v>
      </c>
      <c r="F1154" s="10">
        <v>5692056.5581407296</v>
      </c>
      <c r="G1154" s="10">
        <v>3735620.1173095298</v>
      </c>
      <c r="H1154" s="10">
        <v>8049783.5823173402</v>
      </c>
      <c r="I1154" s="10">
        <v>1.9382177468117101</v>
      </c>
    </row>
    <row r="1155" spans="1:9" x14ac:dyDescent="0.25">
      <c r="A1155" s="10">
        <v>1154</v>
      </c>
      <c r="B1155" s="10">
        <v>25</v>
      </c>
      <c r="C1155" s="10">
        <v>45</v>
      </c>
      <c r="D1155" s="10">
        <v>5000000</v>
      </c>
      <c r="E1155" s="10">
        <v>7294197.5132801998</v>
      </c>
      <c r="F1155" s="10">
        <v>7294197.5132801998</v>
      </c>
      <c r="G1155" s="10">
        <v>4792165.7716612797</v>
      </c>
      <c r="H1155" s="10">
        <v>10315553.049908901</v>
      </c>
      <c r="I1155" s="10">
        <v>3.1840768934491801</v>
      </c>
    </row>
    <row r="1156" spans="1:9" x14ac:dyDescent="0.25">
      <c r="A1156" s="10">
        <v>1155</v>
      </c>
      <c r="B1156" s="10">
        <v>25</v>
      </c>
      <c r="C1156" s="10">
        <v>45</v>
      </c>
      <c r="D1156" s="10">
        <v>6000000</v>
      </c>
      <c r="E1156" s="10">
        <v>7935053.89533599</v>
      </c>
      <c r="F1156" s="10">
        <v>7935053.89533599</v>
      </c>
      <c r="G1156" s="10">
        <v>5214784.0334019801</v>
      </c>
      <c r="H1156" s="10">
        <v>11221860.836945601</v>
      </c>
      <c r="I1156" s="10">
        <v>3.76856014405538</v>
      </c>
    </row>
    <row r="1157" spans="1:9" x14ac:dyDescent="0.25">
      <c r="A1157" s="10">
        <v>1156</v>
      </c>
      <c r="B1157" s="10">
        <v>25</v>
      </c>
      <c r="C1157" s="10">
        <v>45</v>
      </c>
      <c r="D1157" s="10">
        <v>7000000</v>
      </c>
      <c r="E1157" s="10">
        <v>8575910.2773917802</v>
      </c>
      <c r="F1157" s="10">
        <v>8575910.2773917802</v>
      </c>
      <c r="G1157" s="10">
        <v>5637402.2951426804</v>
      </c>
      <c r="H1157" s="10">
        <v>12128168.6239822</v>
      </c>
      <c r="I1157" s="10">
        <v>4.4022660186337097</v>
      </c>
    </row>
    <row r="1158" spans="1:9" x14ac:dyDescent="0.25">
      <c r="A1158" s="10">
        <v>1157</v>
      </c>
      <c r="B1158" s="10">
        <v>25</v>
      </c>
      <c r="C1158" s="10">
        <v>45</v>
      </c>
      <c r="D1158" s="10">
        <v>8000000</v>
      </c>
      <c r="E1158" s="10">
        <v>9216766.6594475601</v>
      </c>
      <c r="F1158" s="10">
        <v>9216766.6594475601</v>
      </c>
      <c r="G1158" s="10">
        <v>6060020.5568833798</v>
      </c>
      <c r="H1158" s="10">
        <v>13034476.411018901</v>
      </c>
      <c r="I1158" s="10">
        <v>5.0851945171841502</v>
      </c>
    </row>
    <row r="1159" spans="1:9" x14ac:dyDescent="0.25">
      <c r="A1159" s="10">
        <v>1158</v>
      </c>
      <c r="B1159" s="10">
        <v>25</v>
      </c>
      <c r="C1159" s="10">
        <v>45</v>
      </c>
      <c r="D1159" s="10">
        <v>9000000</v>
      </c>
      <c r="E1159" s="10">
        <v>9857623.0415033493</v>
      </c>
      <c r="F1159" s="10">
        <v>9857623.0415033493</v>
      </c>
      <c r="G1159" s="10">
        <v>6482638.8186240802</v>
      </c>
      <c r="H1159" s="10">
        <v>13940784.1980555</v>
      </c>
      <c r="I1159" s="10">
        <v>5.81734563970672</v>
      </c>
    </row>
    <row r="1160" spans="1:9" x14ac:dyDescent="0.25">
      <c r="A1160" s="10">
        <v>1159</v>
      </c>
      <c r="B1160" s="10">
        <v>25</v>
      </c>
      <c r="C1160" s="10">
        <v>45</v>
      </c>
      <c r="D1160" s="10">
        <v>10000000</v>
      </c>
      <c r="E1160" s="10">
        <v>10498479.423559099</v>
      </c>
      <c r="F1160" s="10">
        <v>10498479.423559099</v>
      </c>
      <c r="G1160" s="10">
        <v>6905257.0803647796</v>
      </c>
      <c r="H1160" s="10">
        <v>14847091.9850922</v>
      </c>
      <c r="I1160" s="10">
        <v>6.5987193862013998</v>
      </c>
    </row>
    <row r="1161" spans="1:9" x14ac:dyDescent="0.25">
      <c r="A1161" s="10">
        <v>1160</v>
      </c>
      <c r="B1161" s="10">
        <v>25</v>
      </c>
      <c r="C1161" s="10">
        <v>45</v>
      </c>
      <c r="D1161" s="10">
        <v>15000000</v>
      </c>
      <c r="E1161" s="10">
        <v>13702761.333838001</v>
      </c>
      <c r="F1161" s="10">
        <v>13702761.333838001</v>
      </c>
      <c r="G1161" s="10">
        <v>9018348.3890682701</v>
      </c>
      <c r="H1161" s="10">
        <v>19378630.920275401</v>
      </c>
      <c r="I1161" s="10">
        <v>11.2439274782566</v>
      </c>
    </row>
    <row r="1162" spans="1:9" x14ac:dyDescent="0.25">
      <c r="A1162" s="10">
        <v>1161</v>
      </c>
      <c r="B1162" s="10">
        <v>25</v>
      </c>
      <c r="C1162" s="10">
        <v>45</v>
      </c>
      <c r="D1162" s="10">
        <v>20000000</v>
      </c>
      <c r="E1162" s="10">
        <v>16907043.244116999</v>
      </c>
      <c r="F1162" s="10">
        <v>16907043.244116999</v>
      </c>
      <c r="G1162" s="10">
        <v>11131439.6977717</v>
      </c>
      <c r="H1162" s="10">
        <v>23910169.855458699</v>
      </c>
      <c r="I1162" s="10">
        <v>17.119701169614899</v>
      </c>
    </row>
    <row r="1163" spans="1:9" x14ac:dyDescent="0.25">
      <c r="A1163" s="10">
        <v>1162</v>
      </c>
      <c r="B1163" s="10">
        <v>25</v>
      </c>
      <c r="C1163" s="10">
        <v>45</v>
      </c>
      <c r="D1163" s="10">
        <v>25000000</v>
      </c>
      <c r="E1163" s="10">
        <v>20111325.154395901</v>
      </c>
      <c r="F1163" s="10">
        <v>20111325.154395901</v>
      </c>
      <c r="G1163" s="10">
        <v>13244531.006475201</v>
      </c>
      <c r="H1163" s="10">
        <v>28441708.7906419</v>
      </c>
      <c r="I1163" s="10">
        <v>24.226040460276199</v>
      </c>
    </row>
    <row r="1164" spans="1:9" x14ac:dyDescent="0.25">
      <c r="A1164" s="10">
        <v>1163</v>
      </c>
      <c r="B1164" s="10">
        <v>25</v>
      </c>
      <c r="C1164" s="10">
        <v>45</v>
      </c>
      <c r="D1164" s="10">
        <v>30000000</v>
      </c>
      <c r="E1164" s="10">
        <v>23315607.064674899</v>
      </c>
      <c r="F1164" s="10">
        <v>23315607.064674899</v>
      </c>
      <c r="G1164" s="10">
        <v>15357622.3151787</v>
      </c>
      <c r="H1164" s="10">
        <v>32973247.725825202</v>
      </c>
      <c r="I1164" s="10">
        <v>32.562945350240497</v>
      </c>
    </row>
    <row r="1165" spans="1:9" x14ac:dyDescent="0.25">
      <c r="A1165" s="10">
        <v>1164</v>
      </c>
      <c r="B1165" s="10">
        <v>25</v>
      </c>
      <c r="C1165" s="10">
        <v>45</v>
      </c>
      <c r="D1165" s="10">
        <v>35000000</v>
      </c>
      <c r="E1165" s="10">
        <v>26519888.9749538</v>
      </c>
      <c r="F1165" s="10">
        <v>26519888.9749538</v>
      </c>
      <c r="G1165" s="10">
        <v>17470713.623882201</v>
      </c>
      <c r="H1165" s="10">
        <v>37504786.661008403</v>
      </c>
      <c r="I1165" s="10">
        <v>42.130415839507897</v>
      </c>
    </row>
    <row r="1166" spans="1:9" x14ac:dyDescent="0.25">
      <c r="A1166" s="10">
        <v>1165</v>
      </c>
      <c r="B1166" s="10">
        <v>25</v>
      </c>
      <c r="C1166" s="10">
        <v>45</v>
      </c>
      <c r="D1166" s="10">
        <v>40000000</v>
      </c>
      <c r="E1166" s="10">
        <v>29724170.885232799</v>
      </c>
      <c r="F1166" s="10">
        <v>29724170.885232698</v>
      </c>
      <c r="G1166" s="10">
        <v>19583804.932585701</v>
      </c>
      <c r="H1166" s="10">
        <v>42036325.596191697</v>
      </c>
      <c r="I1166" s="10">
        <v>52.928451928078303</v>
      </c>
    </row>
    <row r="1167" spans="1:9" x14ac:dyDescent="0.25">
      <c r="A1167" s="10">
        <v>1166</v>
      </c>
      <c r="B1167" s="10">
        <v>25</v>
      </c>
      <c r="C1167" s="10">
        <v>45</v>
      </c>
      <c r="D1167" s="10">
        <v>50000000</v>
      </c>
      <c r="E1167" s="10">
        <v>36132734.705790602</v>
      </c>
      <c r="F1167" s="10">
        <v>36132734.705790602</v>
      </c>
      <c r="G1167" s="10">
        <v>23809987.549992699</v>
      </c>
      <c r="H1167" s="10">
        <v>51099403.466558203</v>
      </c>
      <c r="I1167" s="10">
        <v>78.216220903128203</v>
      </c>
    </row>
    <row r="1168" spans="1:9" x14ac:dyDescent="0.25">
      <c r="A1168" s="10">
        <v>1167</v>
      </c>
      <c r="B1168" s="10">
        <v>25</v>
      </c>
      <c r="C1168" s="10">
        <v>45</v>
      </c>
      <c r="D1168" s="10">
        <v>75000000</v>
      </c>
      <c r="E1168" s="10">
        <v>52154144.2571854</v>
      </c>
      <c r="F1168" s="10">
        <v>52154144.2571854</v>
      </c>
      <c r="G1168" s="10">
        <v>34375444.093510203</v>
      </c>
      <c r="H1168" s="10">
        <v>73757098.142474398</v>
      </c>
      <c r="I1168" s="10">
        <v>162.97054132855601</v>
      </c>
    </row>
    <row r="1169" spans="1:9" x14ac:dyDescent="0.25">
      <c r="A1169" s="10">
        <v>1168</v>
      </c>
      <c r="B1169" s="10">
        <v>25</v>
      </c>
      <c r="C1169" s="10">
        <v>45</v>
      </c>
      <c r="D1169" s="10">
        <v>100000000</v>
      </c>
      <c r="E1169" s="10">
        <v>68175553.808580101</v>
      </c>
      <c r="F1169" s="10">
        <v>68175553.808580101</v>
      </c>
      <c r="G1169" s="10">
        <v>44940900.637027703</v>
      </c>
      <c r="H1169" s="10">
        <v>96414792.818390697</v>
      </c>
      <c r="I1169" s="10">
        <v>278.48900173655898</v>
      </c>
    </row>
    <row r="1170" spans="1:9" x14ac:dyDescent="0.25">
      <c r="A1170" s="10">
        <v>1169</v>
      </c>
      <c r="B1170" s="10">
        <v>25</v>
      </c>
      <c r="C1170" s="10">
        <v>45</v>
      </c>
      <c r="D1170" s="10">
        <v>200000000</v>
      </c>
      <c r="E1170" s="10">
        <v>132261192.014158</v>
      </c>
      <c r="F1170" s="10">
        <v>132261192.014158</v>
      </c>
      <c r="G1170" s="10">
        <v>87202726.811097607</v>
      </c>
      <c r="H1170" s="10">
        <v>187045571.522055</v>
      </c>
      <c r="I1170" s="10">
        <v>1048.20424319433</v>
      </c>
    </row>
    <row r="1171" spans="1:9" x14ac:dyDescent="0.25">
      <c r="A1171" s="10">
        <v>1170</v>
      </c>
      <c r="B1171" s="10">
        <v>25</v>
      </c>
      <c r="C1171" s="10">
        <v>45</v>
      </c>
      <c r="D1171" s="10">
        <v>300000000</v>
      </c>
      <c r="E1171" s="10">
        <v>196346830.21973699</v>
      </c>
      <c r="F1171" s="10">
        <v>196346830.21973699</v>
      </c>
      <c r="G1171" s="10">
        <v>129464552.985167</v>
      </c>
      <c r="H1171" s="10">
        <v>277676350.22571999</v>
      </c>
      <c r="I1171" s="10">
        <v>2310.1457243733098</v>
      </c>
    </row>
    <row r="1172" spans="1:9" x14ac:dyDescent="0.25">
      <c r="A1172" s="10">
        <v>1171</v>
      </c>
      <c r="B1172" s="10">
        <v>25</v>
      </c>
      <c r="C1172" s="10">
        <v>45</v>
      </c>
      <c r="D1172" s="10">
        <v>350000000</v>
      </c>
      <c r="E1172" s="10">
        <v>228389649.32252699</v>
      </c>
      <c r="F1172" s="10">
        <v>228389649.32252699</v>
      </c>
      <c r="G1172" s="10">
        <v>150595466.072202</v>
      </c>
      <c r="H1172" s="10">
        <v>322991739.57755297</v>
      </c>
      <c r="I1172" s="10">
        <v>3125.7013048582598</v>
      </c>
    </row>
    <row r="1173" spans="1:9" x14ac:dyDescent="0.25">
      <c r="A1173" s="10">
        <v>1172</v>
      </c>
      <c r="B1173" s="10">
        <v>25</v>
      </c>
      <c r="C1173" s="10">
        <v>45</v>
      </c>
      <c r="D1173" s="10">
        <v>400000000</v>
      </c>
      <c r="E1173" s="10">
        <v>260432468.42531601</v>
      </c>
      <c r="F1173" s="10">
        <v>260432468.42531601</v>
      </c>
      <c r="G1173" s="10">
        <v>171726379.159237</v>
      </c>
      <c r="H1173" s="10">
        <v>368307128.92938501</v>
      </c>
      <c r="I1173" s="10">
        <v>4064.3134452735098</v>
      </c>
    </row>
    <row r="1174" spans="1:9" x14ac:dyDescent="0.25">
      <c r="A1174" s="10">
        <v>1173</v>
      </c>
      <c r="B1174" s="10">
        <v>25</v>
      </c>
      <c r="C1174" s="10">
        <v>45</v>
      </c>
      <c r="D1174" s="10">
        <v>500000000</v>
      </c>
      <c r="E1174" s="10">
        <v>324518106.63089502</v>
      </c>
      <c r="F1174" s="10">
        <v>324518106.63089502</v>
      </c>
      <c r="G1174" s="10">
        <v>213988205.333307</v>
      </c>
      <c r="H1174" s="10">
        <v>458937907.63305002</v>
      </c>
      <c r="I1174" s="10">
        <v>6310.7074058949202</v>
      </c>
    </row>
    <row r="1175" spans="1:9" x14ac:dyDescent="0.25">
      <c r="A1175" s="10">
        <v>1174</v>
      </c>
      <c r="B1175" s="10">
        <v>25</v>
      </c>
      <c r="C1175" s="10">
        <v>45</v>
      </c>
      <c r="D1175" s="10">
        <v>750000000</v>
      </c>
      <c r="E1175" s="10">
        <v>484732202.14484203</v>
      </c>
      <c r="F1175" s="10">
        <v>484732202.14484203</v>
      </c>
      <c r="G1175" s="10">
        <v>319642770.76848203</v>
      </c>
      <c r="H1175" s="10">
        <v>685514854.39221299</v>
      </c>
      <c r="I1175" s="10">
        <v>14080.1821062287</v>
      </c>
    </row>
    <row r="1176" spans="1:9" x14ac:dyDescent="0.25">
      <c r="A1176" s="10">
        <v>1175</v>
      </c>
      <c r="B1176" s="10">
        <v>25</v>
      </c>
      <c r="C1176" s="10">
        <v>45</v>
      </c>
      <c r="D1176" s="10">
        <v>1000000000</v>
      </c>
      <c r="E1176" s="10">
        <v>644946297.65878904</v>
      </c>
      <c r="F1176" s="10">
        <v>644946297.65878904</v>
      </c>
      <c r="G1176" s="10">
        <v>425297336.20365697</v>
      </c>
      <c r="H1176" s="10">
        <v>912091801.15137506</v>
      </c>
      <c r="I1176" s="10">
        <v>24926.070804820101</v>
      </c>
    </row>
    <row r="1177" spans="1:9" x14ac:dyDescent="0.25">
      <c r="A1177" s="10">
        <v>1176</v>
      </c>
      <c r="B1177" s="10">
        <v>26</v>
      </c>
      <c r="C1177" s="10">
        <v>45</v>
      </c>
      <c r="D1177" s="10">
        <v>-1000000</v>
      </c>
      <c r="E1177" s="10">
        <v>3420649.1789019299</v>
      </c>
      <c r="F1177" s="10">
        <v>3420649.1789019299</v>
      </c>
      <c r="G1177" s="10">
        <v>2340690.79957315</v>
      </c>
      <c r="H1177" s="10">
        <v>4837528.4609235004</v>
      </c>
      <c r="I1177" s="10">
        <v>0.71084047810096795</v>
      </c>
    </row>
    <row r="1178" spans="1:9" x14ac:dyDescent="0.25">
      <c r="A1178" s="10">
        <v>1177</v>
      </c>
      <c r="B1178" s="10">
        <v>26</v>
      </c>
      <c r="C1178" s="10">
        <v>45</v>
      </c>
      <c r="D1178" s="10">
        <v>-750000</v>
      </c>
      <c r="E1178" s="10">
        <v>3579535.0201589898</v>
      </c>
      <c r="F1178" s="10">
        <v>3579535.0201589898</v>
      </c>
      <c r="G1178" s="10">
        <v>2450283.5862704199</v>
      </c>
      <c r="H1178" s="10">
        <v>5062226.9724982902</v>
      </c>
      <c r="I1178" s="10">
        <v>0.77851531627105697</v>
      </c>
    </row>
    <row r="1179" spans="1:9" x14ac:dyDescent="0.25">
      <c r="A1179" s="10">
        <v>1178</v>
      </c>
      <c r="B1179" s="10">
        <v>26</v>
      </c>
      <c r="C1179" s="10">
        <v>45</v>
      </c>
      <c r="D1179" s="10">
        <v>-500000</v>
      </c>
      <c r="E1179" s="10">
        <v>3738420.8614160502</v>
      </c>
      <c r="F1179" s="10">
        <v>3738420.8614160502</v>
      </c>
      <c r="G1179" s="10">
        <v>2559876.3729676902</v>
      </c>
      <c r="H1179" s="10">
        <v>5286925.4840730904</v>
      </c>
      <c r="I1179" s="10">
        <v>0.849266849310926</v>
      </c>
    </row>
    <row r="1180" spans="1:9" x14ac:dyDescent="0.25">
      <c r="A1180" s="10">
        <v>1179</v>
      </c>
      <c r="B1180" s="10">
        <v>26</v>
      </c>
      <c r="C1180" s="10">
        <v>45</v>
      </c>
      <c r="D1180" s="10">
        <v>-400000</v>
      </c>
      <c r="E1180" s="10">
        <v>3801975.19791887</v>
      </c>
      <c r="F1180" s="10">
        <v>3801975.19791887</v>
      </c>
      <c r="G1180" s="10">
        <v>2603713.4876466002</v>
      </c>
      <c r="H1180" s="10">
        <v>5376804.8887029998</v>
      </c>
      <c r="I1180" s="10">
        <v>0.87842893709041103</v>
      </c>
    </row>
    <row r="1181" spans="1:9" x14ac:dyDescent="0.25">
      <c r="A1181" s="10">
        <v>1180</v>
      </c>
      <c r="B1181" s="10">
        <v>26</v>
      </c>
      <c r="C1181" s="10">
        <v>45</v>
      </c>
      <c r="D1181" s="10">
        <v>-300000</v>
      </c>
      <c r="E1181" s="10">
        <v>3865529.5344217001</v>
      </c>
      <c r="F1181" s="10">
        <v>3865529.5344217001</v>
      </c>
      <c r="G1181" s="10">
        <v>2647550.6023255098</v>
      </c>
      <c r="H1181" s="10">
        <v>5466684.2933329204</v>
      </c>
      <c r="I1181" s="10">
        <v>0.90808329604906102</v>
      </c>
    </row>
    <row r="1182" spans="1:9" x14ac:dyDescent="0.25">
      <c r="A1182" s="10">
        <v>1181</v>
      </c>
      <c r="B1182" s="10">
        <v>26</v>
      </c>
      <c r="C1182" s="10">
        <v>45</v>
      </c>
      <c r="D1182" s="10">
        <v>-200000</v>
      </c>
      <c r="E1182" s="10">
        <v>3929083.8709245198</v>
      </c>
      <c r="F1182" s="10">
        <v>3929083.8709245198</v>
      </c>
      <c r="G1182" s="10">
        <v>2691387.71700441</v>
      </c>
      <c r="H1182" s="10">
        <v>5556563.6979628401</v>
      </c>
      <c r="I1182" s="10">
        <v>0.93822992618687595</v>
      </c>
    </row>
    <row r="1183" spans="1:9" x14ac:dyDescent="0.25">
      <c r="A1183" s="10">
        <v>1182</v>
      </c>
      <c r="B1183" s="10">
        <v>26</v>
      </c>
      <c r="C1183" s="10">
        <v>45</v>
      </c>
      <c r="D1183" s="10">
        <v>-100000</v>
      </c>
      <c r="E1183" s="10">
        <v>3992638.2074273401</v>
      </c>
      <c r="F1183" s="10">
        <v>3992638.2074273401</v>
      </c>
      <c r="G1183" s="10">
        <v>2735224.83168332</v>
      </c>
      <c r="H1183" s="10">
        <v>5646443.1025927505</v>
      </c>
      <c r="I1183" s="10">
        <v>0.96886882750385594</v>
      </c>
    </row>
    <row r="1184" spans="1:9" x14ac:dyDescent="0.25">
      <c r="A1184" s="10">
        <v>1183</v>
      </c>
      <c r="B1184" s="10">
        <v>26</v>
      </c>
      <c r="C1184" s="10">
        <v>45</v>
      </c>
      <c r="D1184" s="10">
        <v>-50000</v>
      </c>
      <c r="E1184" s="10">
        <v>4024415.3756787502</v>
      </c>
      <c r="F1184" s="10">
        <v>4024415.3756787502</v>
      </c>
      <c r="G1184" s="10">
        <v>2757143.3890227801</v>
      </c>
      <c r="H1184" s="10">
        <v>5691382.8049077103</v>
      </c>
      <c r="I1184" s="10">
        <v>0.98437287985453203</v>
      </c>
    </row>
    <row r="1185" spans="1:9" x14ac:dyDescent="0.25">
      <c r="A1185" s="10">
        <v>1184</v>
      </c>
      <c r="B1185" s="10">
        <v>26</v>
      </c>
      <c r="C1185" s="10">
        <v>45</v>
      </c>
      <c r="D1185" s="10">
        <v>-10000</v>
      </c>
      <c r="E1185" s="10">
        <v>4049837.11027988</v>
      </c>
      <c r="F1185" s="10">
        <v>4049837.11027988</v>
      </c>
      <c r="G1185" s="10">
        <v>2774678.2348943399</v>
      </c>
      <c r="H1185" s="10">
        <v>5727334.5667596804</v>
      </c>
      <c r="I1185" s="10">
        <v>0.99686473054732305</v>
      </c>
    </row>
    <row r="1186" spans="1:9" x14ac:dyDescent="0.25">
      <c r="A1186" s="10">
        <v>1185</v>
      </c>
      <c r="B1186" s="10">
        <v>26</v>
      </c>
      <c r="C1186" s="10">
        <v>45</v>
      </c>
      <c r="D1186" s="10">
        <v>-1000</v>
      </c>
      <c r="E1186" s="10">
        <v>4055557.00056514</v>
      </c>
      <c r="F1186" s="10">
        <v>4055557.00056514</v>
      </c>
      <c r="G1186" s="10">
        <v>2778623.5752154398</v>
      </c>
      <c r="H1186" s="10">
        <v>5735423.7131763697</v>
      </c>
      <c r="I1186" s="10">
        <v>0.99968625153270096</v>
      </c>
    </row>
    <row r="1187" spans="1:9" x14ac:dyDescent="0.25">
      <c r="A1187" s="10">
        <v>1186</v>
      </c>
      <c r="B1187" s="10">
        <v>26</v>
      </c>
      <c r="C1187" s="10">
        <v>45</v>
      </c>
      <c r="D1187" s="10">
        <v>-500</v>
      </c>
      <c r="E1187" s="10">
        <v>4055874.7722476502</v>
      </c>
      <c r="F1187" s="10">
        <v>4055874.7722476502</v>
      </c>
      <c r="G1187" s="10">
        <v>2778842.76078883</v>
      </c>
      <c r="H1187" s="10">
        <v>5735873.1101995204</v>
      </c>
      <c r="I1187" s="10">
        <v>0.99984311961296102</v>
      </c>
    </row>
    <row r="1188" spans="1:9" x14ac:dyDescent="0.25">
      <c r="A1188" s="10">
        <v>1187</v>
      </c>
      <c r="B1188" s="10">
        <v>26</v>
      </c>
      <c r="C1188" s="10">
        <v>45</v>
      </c>
      <c r="D1188" s="10">
        <v>-100</v>
      </c>
      <c r="E1188" s="10">
        <v>4056128.98959366</v>
      </c>
      <c r="F1188" s="10">
        <v>4056128.98959366</v>
      </c>
      <c r="G1188" s="10">
        <v>2779018.1092475499</v>
      </c>
      <c r="H1188" s="10">
        <v>5736232.6278180396</v>
      </c>
      <c r="I1188" s="10">
        <v>0.99996862293805</v>
      </c>
    </row>
    <row r="1189" spans="1:9" x14ac:dyDescent="0.25">
      <c r="A1189" s="10">
        <v>1188</v>
      </c>
      <c r="B1189" s="10">
        <v>26</v>
      </c>
      <c r="C1189" s="10">
        <v>45</v>
      </c>
      <c r="D1189" s="10">
        <v>100</v>
      </c>
      <c r="E1189" s="10">
        <v>4056256.09826667</v>
      </c>
      <c r="F1189" s="10">
        <v>4056256.09826667</v>
      </c>
      <c r="G1189" s="10">
        <v>2779105.7834769101</v>
      </c>
      <c r="H1189" s="10">
        <v>5736412.3866272997</v>
      </c>
      <c r="I1189" s="10">
        <v>1.00003137755422</v>
      </c>
    </row>
    <row r="1190" spans="1:9" x14ac:dyDescent="0.25">
      <c r="A1190" s="10">
        <v>1189</v>
      </c>
      <c r="B1190" s="10">
        <v>26</v>
      </c>
      <c r="C1190" s="10">
        <v>45</v>
      </c>
      <c r="D1190" s="10">
        <v>500</v>
      </c>
      <c r="E1190" s="10">
        <v>4056510.3156126798</v>
      </c>
      <c r="F1190" s="10">
        <v>4056510.3156126798</v>
      </c>
      <c r="G1190" s="10">
        <v>2779281.1319356202</v>
      </c>
      <c r="H1190" s="10">
        <v>5736771.9042458199</v>
      </c>
      <c r="I1190" s="10">
        <v>1.00015689269381</v>
      </c>
    </row>
    <row r="1191" spans="1:9" x14ac:dyDescent="0.25">
      <c r="A1191" s="10">
        <v>1190</v>
      </c>
      <c r="B1191" s="10">
        <v>26</v>
      </c>
      <c r="C1191" s="10">
        <v>45</v>
      </c>
      <c r="D1191" s="10">
        <v>1000</v>
      </c>
      <c r="E1191" s="10">
        <v>4056828.08729519</v>
      </c>
      <c r="F1191" s="10">
        <v>4056828.08729519</v>
      </c>
      <c r="G1191" s="10">
        <v>2779500.3175090202</v>
      </c>
      <c r="H1191" s="10">
        <v>5737221.3012689697</v>
      </c>
      <c r="I1191" s="10">
        <v>1.0003137976944101</v>
      </c>
    </row>
    <row r="1192" spans="1:9" x14ac:dyDescent="0.25">
      <c r="A1192" s="10">
        <v>1191</v>
      </c>
      <c r="B1192" s="10">
        <v>26</v>
      </c>
      <c r="C1192" s="10">
        <v>45</v>
      </c>
      <c r="D1192" s="10">
        <v>10000</v>
      </c>
      <c r="E1192" s="10">
        <v>4062547.97758045</v>
      </c>
      <c r="F1192" s="10">
        <v>4062547.97758045</v>
      </c>
      <c r="G1192" s="10">
        <v>2783445.6578301201</v>
      </c>
      <c r="H1192" s="10">
        <v>5745310.4476856599</v>
      </c>
      <c r="I1192" s="10">
        <v>1.00314019216446</v>
      </c>
    </row>
    <row r="1193" spans="1:9" x14ac:dyDescent="0.25">
      <c r="A1193" s="10">
        <v>1192</v>
      </c>
      <c r="B1193" s="10">
        <v>26</v>
      </c>
      <c r="C1193" s="10">
        <v>45</v>
      </c>
      <c r="D1193" s="10">
        <v>50000</v>
      </c>
      <c r="E1193" s="10">
        <v>4087969.7121815798</v>
      </c>
      <c r="F1193" s="10">
        <v>4087969.7121815798</v>
      </c>
      <c r="G1193" s="10">
        <v>2800980.5037016799</v>
      </c>
      <c r="H1193" s="10">
        <v>5781262.20953763</v>
      </c>
      <c r="I1193" s="10">
        <v>1.01575018794025</v>
      </c>
    </row>
    <row r="1194" spans="1:9" x14ac:dyDescent="0.25">
      <c r="A1194" s="10">
        <v>1193</v>
      </c>
      <c r="B1194" s="10">
        <v>26</v>
      </c>
      <c r="C1194" s="10">
        <v>45</v>
      </c>
      <c r="D1194" s="10">
        <v>100000</v>
      </c>
      <c r="E1194" s="10">
        <v>4119746.8804329899</v>
      </c>
      <c r="F1194" s="10">
        <v>4119746.8804329899</v>
      </c>
      <c r="G1194" s="10">
        <v>2822899.06104114</v>
      </c>
      <c r="H1194" s="10">
        <v>5826201.9118525898</v>
      </c>
      <c r="I1194" s="10">
        <v>1.0316234436753</v>
      </c>
    </row>
    <row r="1195" spans="1:9" x14ac:dyDescent="0.25">
      <c r="A1195" s="10">
        <v>1194</v>
      </c>
      <c r="B1195" s="10">
        <v>26</v>
      </c>
      <c r="C1195" s="10">
        <v>45</v>
      </c>
      <c r="D1195" s="10">
        <v>200000</v>
      </c>
      <c r="E1195" s="10">
        <v>4183301.2169358102</v>
      </c>
      <c r="F1195" s="10">
        <v>4183301.2169358102</v>
      </c>
      <c r="G1195" s="10">
        <v>2866736.1757200402</v>
      </c>
      <c r="H1195" s="10">
        <v>5916081.3164825002</v>
      </c>
      <c r="I1195" s="10">
        <v>1.06373915852978</v>
      </c>
    </row>
    <row r="1196" spans="1:9" x14ac:dyDescent="0.25">
      <c r="A1196" s="10">
        <v>1195</v>
      </c>
      <c r="B1196" s="10">
        <v>26</v>
      </c>
      <c r="C1196" s="10">
        <v>45</v>
      </c>
      <c r="D1196" s="10">
        <v>300000</v>
      </c>
      <c r="E1196" s="10">
        <v>4246855.5534386402</v>
      </c>
      <c r="F1196" s="10">
        <v>4246855.5534386402</v>
      </c>
      <c r="G1196" s="10">
        <v>2910573.2903989502</v>
      </c>
      <c r="H1196" s="10">
        <v>6005960.7211124199</v>
      </c>
      <c r="I1196" s="10">
        <v>1.0963471445634101</v>
      </c>
    </row>
    <row r="1197" spans="1:9" x14ac:dyDescent="0.25">
      <c r="A1197" s="10">
        <v>1196</v>
      </c>
      <c r="B1197" s="10">
        <v>26</v>
      </c>
      <c r="C1197" s="10">
        <v>45</v>
      </c>
      <c r="D1197" s="10">
        <v>400000</v>
      </c>
      <c r="E1197" s="10">
        <v>4310409.8899414605</v>
      </c>
      <c r="F1197" s="10">
        <v>4310409.8899414605</v>
      </c>
      <c r="G1197" s="10">
        <v>2954410.4050778602</v>
      </c>
      <c r="H1197" s="10">
        <v>6095840.1257423405</v>
      </c>
      <c r="I1197" s="10">
        <v>1.1294474017762199</v>
      </c>
    </row>
    <row r="1198" spans="1:9" x14ac:dyDescent="0.25">
      <c r="A1198" s="10">
        <v>1197</v>
      </c>
      <c r="B1198" s="10">
        <v>26</v>
      </c>
      <c r="C1198" s="10">
        <v>45</v>
      </c>
      <c r="D1198" s="10">
        <v>500000</v>
      </c>
      <c r="E1198" s="10">
        <v>4373964.22644429</v>
      </c>
      <c r="F1198" s="10">
        <v>4373964.2264442798</v>
      </c>
      <c r="G1198" s="10">
        <v>2998247.5197567702</v>
      </c>
      <c r="H1198" s="10">
        <v>6185719.5303722499</v>
      </c>
      <c r="I1198" s="10">
        <v>1.16303993016818</v>
      </c>
    </row>
    <row r="1199" spans="1:9" x14ac:dyDescent="0.25">
      <c r="A1199" s="10">
        <v>1198</v>
      </c>
      <c r="B1199" s="10">
        <v>26</v>
      </c>
      <c r="C1199" s="10">
        <v>45</v>
      </c>
      <c r="D1199" s="10">
        <v>750000</v>
      </c>
      <c r="E1199" s="10">
        <v>4532850.0677013397</v>
      </c>
      <c r="F1199" s="10">
        <v>4532850.0677013397</v>
      </c>
      <c r="G1199" s="10">
        <v>3107840.3064540401</v>
      </c>
      <c r="H1199" s="10">
        <v>6410418.0419470398</v>
      </c>
      <c r="I1199" s="10">
        <v>1.2491749375569501</v>
      </c>
    </row>
    <row r="1200" spans="1:9" x14ac:dyDescent="0.25">
      <c r="A1200" s="10">
        <v>1199</v>
      </c>
      <c r="B1200" s="10">
        <v>26</v>
      </c>
      <c r="C1200" s="10">
        <v>45</v>
      </c>
      <c r="D1200" s="10">
        <v>1000000</v>
      </c>
      <c r="E1200" s="10">
        <v>4691735.9089583997</v>
      </c>
      <c r="F1200" s="10">
        <v>4691735.9089583997</v>
      </c>
      <c r="G1200" s="10">
        <v>3217433.09315131</v>
      </c>
      <c r="H1200" s="10">
        <v>6635116.5535218399</v>
      </c>
      <c r="I1200" s="10">
        <v>1.33838663981549</v>
      </c>
    </row>
    <row r="1201" spans="1:9" x14ac:dyDescent="0.25">
      <c r="A1201" s="10">
        <v>1200</v>
      </c>
      <c r="B1201" s="10">
        <v>26</v>
      </c>
      <c r="C1201" s="10">
        <v>45</v>
      </c>
      <c r="D1201" s="10">
        <v>2500000</v>
      </c>
      <c r="E1201" s="10">
        <v>5645050.9565007603</v>
      </c>
      <c r="F1201" s="10">
        <v>5645050.9565007603</v>
      </c>
      <c r="G1201" s="10">
        <v>3874989.81333492</v>
      </c>
      <c r="H1201" s="10">
        <v>7983307.6229705904</v>
      </c>
      <c r="I1201" s="10">
        <v>1.9382674456321001</v>
      </c>
    </row>
    <row r="1202" spans="1:9" x14ac:dyDescent="0.25">
      <c r="A1202" s="10">
        <v>1201</v>
      </c>
      <c r="B1202" s="10">
        <v>26</v>
      </c>
      <c r="C1202" s="10">
        <v>45</v>
      </c>
      <c r="D1202" s="10">
        <v>5000000</v>
      </c>
      <c r="E1202" s="10">
        <v>7233909.3690713504</v>
      </c>
      <c r="F1202" s="10">
        <v>7233909.3690713504</v>
      </c>
      <c r="G1202" s="10">
        <v>4970917.6803076202</v>
      </c>
      <c r="H1202" s="10">
        <v>10230292.7387185</v>
      </c>
      <c r="I1202" s="10">
        <v>3.1842043782421001</v>
      </c>
    </row>
    <row r="1203" spans="1:9" x14ac:dyDescent="0.25">
      <c r="A1203" s="10">
        <v>1202</v>
      </c>
      <c r="B1203" s="10">
        <v>26</v>
      </c>
      <c r="C1203" s="10">
        <v>45</v>
      </c>
      <c r="D1203" s="10">
        <v>6000000</v>
      </c>
      <c r="E1203" s="10">
        <v>7869452.7340995902</v>
      </c>
      <c r="F1203" s="10">
        <v>7869452.7340995902</v>
      </c>
      <c r="G1203" s="10">
        <v>5409288.8270966904</v>
      </c>
      <c r="H1203" s="10">
        <v>11129086.7850176</v>
      </c>
      <c r="I1203" s="10">
        <v>3.76872660763991</v>
      </c>
    </row>
    <row r="1204" spans="1:9" x14ac:dyDescent="0.25">
      <c r="A1204" s="10">
        <v>1203</v>
      </c>
      <c r="B1204" s="10">
        <v>26</v>
      </c>
      <c r="C1204" s="10">
        <v>45</v>
      </c>
      <c r="D1204" s="10">
        <v>7000000</v>
      </c>
      <c r="E1204" s="10">
        <v>8504996.0991278198</v>
      </c>
      <c r="F1204" s="10">
        <v>8504996.0991278198</v>
      </c>
      <c r="G1204" s="10">
        <v>5847659.97388577</v>
      </c>
      <c r="H1204" s="10">
        <v>12027880.831316801</v>
      </c>
      <c r="I1204" s="10">
        <v>4.4024759549541796</v>
      </c>
    </row>
    <row r="1205" spans="1:9" x14ac:dyDescent="0.25">
      <c r="A1205" s="10">
        <v>1204</v>
      </c>
      <c r="B1205" s="10">
        <v>26</v>
      </c>
      <c r="C1205" s="10">
        <v>45</v>
      </c>
      <c r="D1205" s="10">
        <v>8000000</v>
      </c>
      <c r="E1205" s="10">
        <v>9140539.4641560595</v>
      </c>
      <c r="F1205" s="10">
        <v>9140539.4641560595</v>
      </c>
      <c r="G1205" s="10">
        <v>6286031.1206748504</v>
      </c>
      <c r="H1205" s="10">
        <v>12926674.877615999</v>
      </c>
      <c r="I1205" s="10">
        <v>5.0854524201849198</v>
      </c>
    </row>
    <row r="1206" spans="1:9" x14ac:dyDescent="0.25">
      <c r="A1206" s="10">
        <v>1205</v>
      </c>
      <c r="B1206" s="10">
        <v>26</v>
      </c>
      <c r="C1206" s="10">
        <v>45</v>
      </c>
      <c r="D1206" s="10">
        <v>9000000</v>
      </c>
      <c r="E1206" s="10">
        <v>9776082.8291842993</v>
      </c>
      <c r="F1206" s="10">
        <v>9776082.8291842993</v>
      </c>
      <c r="G1206" s="10">
        <v>6724402.26746393</v>
      </c>
      <c r="H1206" s="10">
        <v>13825468.923915099</v>
      </c>
      <c r="I1206" s="10">
        <v>5.8176560033321101</v>
      </c>
    </row>
    <row r="1207" spans="1:9" x14ac:dyDescent="0.25">
      <c r="A1207" s="10">
        <v>1206</v>
      </c>
      <c r="B1207" s="10">
        <v>26</v>
      </c>
      <c r="C1207" s="10">
        <v>45</v>
      </c>
      <c r="D1207" s="10">
        <v>10000000</v>
      </c>
      <c r="E1207" s="10">
        <v>10411626.1942125</v>
      </c>
      <c r="F1207" s="10">
        <v>10411626.1942125</v>
      </c>
      <c r="G1207" s="10">
        <v>7162773.4142530002</v>
      </c>
      <c r="H1207" s="10">
        <v>14724262.9702143</v>
      </c>
      <c r="I1207" s="10">
        <v>6.5990867043957797</v>
      </c>
    </row>
    <row r="1208" spans="1:9" x14ac:dyDescent="0.25">
      <c r="A1208" s="10">
        <v>1207</v>
      </c>
      <c r="B1208" s="10">
        <v>26</v>
      </c>
      <c r="C1208" s="10">
        <v>45</v>
      </c>
      <c r="D1208" s="10">
        <v>15000000</v>
      </c>
      <c r="E1208" s="10">
        <v>13589343.019353701</v>
      </c>
      <c r="F1208" s="10">
        <v>13589343.019353701</v>
      </c>
      <c r="G1208" s="10">
        <v>9354629.1481983904</v>
      </c>
      <c r="H1208" s="10">
        <v>19218233.201710101</v>
      </c>
      <c r="I1208" s="10">
        <v>11.244646978461001</v>
      </c>
    </row>
    <row r="1209" spans="1:9" x14ac:dyDescent="0.25">
      <c r="A1209" s="10">
        <v>1208</v>
      </c>
      <c r="B1209" s="10">
        <v>26</v>
      </c>
      <c r="C1209" s="10">
        <v>45</v>
      </c>
      <c r="D1209" s="10">
        <v>20000000</v>
      </c>
      <c r="E1209" s="10">
        <v>16767059.8444949</v>
      </c>
      <c r="F1209" s="10">
        <v>16767059.8444949</v>
      </c>
      <c r="G1209" s="10">
        <v>11546484.8821437</v>
      </c>
      <c r="H1209" s="10">
        <v>23712203.433205999</v>
      </c>
      <c r="I1209" s="10">
        <v>17.120885200437801</v>
      </c>
    </row>
    <row r="1210" spans="1:9" x14ac:dyDescent="0.25">
      <c r="A1210" s="10">
        <v>1209</v>
      </c>
      <c r="B1210" s="10">
        <v>26</v>
      </c>
      <c r="C1210" s="10">
        <v>45</v>
      </c>
      <c r="D1210" s="10">
        <v>25000000</v>
      </c>
      <c r="E1210" s="10">
        <v>19944776.669636</v>
      </c>
      <c r="F1210" s="10">
        <v>19944776.669636</v>
      </c>
      <c r="G1210" s="10">
        <v>13738340.6160891</v>
      </c>
      <c r="H1210" s="10">
        <v>28206173.664701801</v>
      </c>
      <c r="I1210" s="10">
        <v>24.227801370326201</v>
      </c>
    </row>
    <row r="1211" spans="1:9" x14ac:dyDescent="0.25">
      <c r="A1211" s="10">
        <v>1210</v>
      </c>
      <c r="B1211" s="10">
        <v>26</v>
      </c>
      <c r="C1211" s="10">
        <v>45</v>
      </c>
      <c r="D1211" s="10">
        <v>30000000</v>
      </c>
      <c r="E1211" s="10">
        <v>23122493.494777199</v>
      </c>
      <c r="F1211" s="10">
        <v>23122493.494777199</v>
      </c>
      <c r="G1211" s="10">
        <v>15930196.3500345</v>
      </c>
      <c r="H1211" s="10">
        <v>32700143.896197598</v>
      </c>
      <c r="I1211" s="10">
        <v>32.5653954881262</v>
      </c>
    </row>
    <row r="1212" spans="1:9" x14ac:dyDescent="0.25">
      <c r="A1212" s="10">
        <v>1211</v>
      </c>
      <c r="B1212" s="10">
        <v>26</v>
      </c>
      <c r="C1212" s="10">
        <v>45</v>
      </c>
      <c r="D1212" s="10">
        <v>35000000</v>
      </c>
      <c r="E1212" s="10">
        <v>26300210.319918402</v>
      </c>
      <c r="F1212" s="10">
        <v>26300210.319918402</v>
      </c>
      <c r="G1212" s="10">
        <v>18122052.083979901</v>
      </c>
      <c r="H1212" s="10">
        <v>37194114.127693497</v>
      </c>
      <c r="I1212" s="10">
        <v>42.133667553837697</v>
      </c>
    </row>
    <row r="1213" spans="1:9" x14ac:dyDescent="0.25">
      <c r="A1213" s="10">
        <v>1212</v>
      </c>
      <c r="B1213" s="10">
        <v>26</v>
      </c>
      <c r="C1213" s="10">
        <v>45</v>
      </c>
      <c r="D1213" s="10">
        <v>40000000</v>
      </c>
      <c r="E1213" s="10">
        <v>29477927.1450596</v>
      </c>
      <c r="F1213" s="10">
        <v>29477927.1450596</v>
      </c>
      <c r="G1213" s="10">
        <v>20313907.8179253</v>
      </c>
      <c r="H1213" s="10">
        <v>41688084.359189302</v>
      </c>
      <c r="I1213" s="10">
        <v>52.932617567460902</v>
      </c>
    </row>
    <row r="1214" spans="1:9" x14ac:dyDescent="0.25">
      <c r="A1214" s="10">
        <v>1213</v>
      </c>
      <c r="B1214" s="10">
        <v>26</v>
      </c>
      <c r="C1214" s="10">
        <v>45</v>
      </c>
      <c r="D1214" s="10">
        <v>50000000</v>
      </c>
      <c r="E1214" s="10">
        <v>35833360.795341998</v>
      </c>
      <c r="F1214" s="10">
        <v>35833360.795341998</v>
      </c>
      <c r="G1214" s="10">
        <v>24697619.285816099</v>
      </c>
      <c r="H1214" s="10">
        <v>50676024.822181001</v>
      </c>
      <c r="I1214" s="10">
        <v>78.222551438441798</v>
      </c>
    </row>
    <row r="1215" spans="1:9" x14ac:dyDescent="0.25">
      <c r="A1215" s="10">
        <v>1214</v>
      </c>
      <c r="B1215" s="10">
        <v>26</v>
      </c>
      <c r="C1215" s="10">
        <v>45</v>
      </c>
      <c r="D1215" s="10">
        <v>75000000</v>
      </c>
      <c r="E1215" s="10">
        <v>51721944.921047904</v>
      </c>
      <c r="F1215" s="10">
        <v>51721944.921047904</v>
      </c>
      <c r="G1215" s="10">
        <v>35656897.955542997</v>
      </c>
      <c r="H1215" s="10">
        <v>73145875.979660094</v>
      </c>
      <c r="I1215" s="10">
        <v>162.98425020434601</v>
      </c>
    </row>
    <row r="1216" spans="1:9" x14ac:dyDescent="0.25">
      <c r="A1216" s="10">
        <v>1215</v>
      </c>
      <c r="B1216" s="10">
        <v>26</v>
      </c>
      <c r="C1216" s="10">
        <v>45</v>
      </c>
      <c r="D1216" s="10">
        <v>100000000</v>
      </c>
      <c r="E1216" s="10">
        <v>67610529.046753794</v>
      </c>
      <c r="F1216" s="10">
        <v>67610529.046753794</v>
      </c>
      <c r="G1216" s="10">
        <v>46616176.625269897</v>
      </c>
      <c r="H1216" s="10">
        <v>95615727.137139305</v>
      </c>
      <c r="I1216" s="10">
        <v>278.51289766804098</v>
      </c>
    </row>
    <row r="1217" spans="1:9" x14ac:dyDescent="0.25">
      <c r="A1217" s="10">
        <v>1216</v>
      </c>
      <c r="B1217" s="10">
        <v>26</v>
      </c>
      <c r="C1217" s="10">
        <v>45</v>
      </c>
      <c r="D1217" s="10">
        <v>200000000</v>
      </c>
      <c r="E1217" s="10">
        <v>131164865.549577</v>
      </c>
      <c r="F1217" s="10">
        <v>131164865.549577</v>
      </c>
      <c r="G1217" s="10">
        <v>90453291.304177701</v>
      </c>
      <c r="H1217" s="10">
        <v>185495131.76705599</v>
      </c>
      <c r="I1217" s="10">
        <v>1048.2969745007099</v>
      </c>
    </row>
    <row r="1218" spans="1:9" x14ac:dyDescent="0.25">
      <c r="A1218" s="10">
        <v>1217</v>
      </c>
      <c r="B1218" s="10">
        <v>26</v>
      </c>
      <c r="C1218" s="10">
        <v>45</v>
      </c>
      <c r="D1218" s="10">
        <v>300000000</v>
      </c>
      <c r="E1218" s="10">
        <v>194719202.05240101</v>
      </c>
      <c r="F1218" s="10">
        <v>194719202.05240101</v>
      </c>
      <c r="G1218" s="10">
        <v>134290405.98308501</v>
      </c>
      <c r="H1218" s="10">
        <v>275374536.396972</v>
      </c>
      <c r="I1218" s="10">
        <v>2310.3522304980102</v>
      </c>
    </row>
    <row r="1219" spans="1:9" x14ac:dyDescent="0.25">
      <c r="A1219" s="10">
        <v>1218</v>
      </c>
      <c r="B1219" s="10">
        <v>26</v>
      </c>
      <c r="C1219" s="10">
        <v>45</v>
      </c>
      <c r="D1219" s="10">
        <v>350000000</v>
      </c>
      <c r="E1219" s="10">
        <v>226496370.30381301</v>
      </c>
      <c r="F1219" s="10">
        <v>226496370.30381301</v>
      </c>
      <c r="G1219" s="10">
        <v>156208963.322539</v>
      </c>
      <c r="H1219" s="10">
        <v>320314238.71193099</v>
      </c>
      <c r="I1219" s="10">
        <v>3125.9815506833902</v>
      </c>
    </row>
    <row r="1220" spans="1:9" x14ac:dyDescent="0.25">
      <c r="A1220" s="10">
        <v>1219</v>
      </c>
      <c r="B1220" s="10">
        <v>26</v>
      </c>
      <c r="C1220" s="10">
        <v>45</v>
      </c>
      <c r="D1220" s="10">
        <v>400000000</v>
      </c>
      <c r="E1220" s="10">
        <v>258273538.555224</v>
      </c>
      <c r="F1220" s="10">
        <v>258273538.555224</v>
      </c>
      <c r="G1220" s="10">
        <v>178127520.661993</v>
      </c>
      <c r="H1220" s="10">
        <v>365253941.02688903</v>
      </c>
      <c r="I1220" s="10">
        <v>4064.6786656599402</v>
      </c>
    </row>
    <row r="1221" spans="1:9" x14ac:dyDescent="0.25">
      <c r="A1221" s="10">
        <v>1220</v>
      </c>
      <c r="B1221" s="10">
        <v>26</v>
      </c>
      <c r="C1221" s="10">
        <v>45</v>
      </c>
      <c r="D1221" s="10">
        <v>500000000</v>
      </c>
      <c r="E1221" s="10">
        <v>321827875.05804801</v>
      </c>
      <c r="F1221" s="10">
        <v>321827875.05804801</v>
      </c>
      <c r="G1221" s="10">
        <v>221964635.3409</v>
      </c>
      <c r="H1221" s="10">
        <v>455133345.65680599</v>
      </c>
      <c r="I1221" s="10">
        <v>6311.2762799865004</v>
      </c>
    </row>
    <row r="1222" spans="1:9" x14ac:dyDescent="0.25">
      <c r="A1222" s="10">
        <v>1221</v>
      </c>
      <c r="B1222" s="10">
        <v>26</v>
      </c>
      <c r="C1222" s="10">
        <v>45</v>
      </c>
      <c r="D1222" s="10">
        <v>750000000</v>
      </c>
      <c r="E1222" s="10">
        <v>480713716.31510699</v>
      </c>
      <c r="F1222" s="10">
        <v>480713716.31510699</v>
      </c>
      <c r="G1222" s="10">
        <v>331557422.03816998</v>
      </c>
      <c r="H1222" s="10">
        <v>679831857.23159695</v>
      </c>
      <c r="I1222" s="10">
        <v>14081.4567246481</v>
      </c>
    </row>
    <row r="1223" spans="1:9" x14ac:dyDescent="0.25">
      <c r="A1223" s="10">
        <v>1222</v>
      </c>
      <c r="B1223" s="10">
        <v>26</v>
      </c>
      <c r="C1223" s="10">
        <v>45</v>
      </c>
      <c r="D1223" s="10">
        <v>1000000000</v>
      </c>
      <c r="E1223" s="10">
        <v>639599557.57216597</v>
      </c>
      <c r="F1223" s="10">
        <v>639599557.57216597</v>
      </c>
      <c r="G1223" s="10">
        <v>441150208.735439</v>
      </c>
      <c r="H1223" s="10">
        <v>904530368.80638897</v>
      </c>
      <c r="I1223" s="10">
        <v>24928.332039088698</v>
      </c>
    </row>
    <row r="1224" spans="1:9" x14ac:dyDescent="0.25">
      <c r="A1224" s="10">
        <v>1223</v>
      </c>
      <c r="B1224" s="10">
        <v>27</v>
      </c>
      <c r="C1224" s="10">
        <v>45</v>
      </c>
      <c r="D1224" s="10">
        <v>-1000000</v>
      </c>
      <c r="E1224" s="10">
        <v>3391199.11518439</v>
      </c>
      <c r="F1224" s="10">
        <v>3391199.11518439</v>
      </c>
      <c r="G1224" s="10">
        <v>2424225.0768378801</v>
      </c>
      <c r="H1224" s="10">
        <v>4795879.7814014005</v>
      </c>
      <c r="I1224" s="10">
        <v>0.71082812870809498</v>
      </c>
    </row>
    <row r="1225" spans="1:9" x14ac:dyDescent="0.25">
      <c r="A1225" s="10">
        <v>1224</v>
      </c>
      <c r="B1225" s="10">
        <v>27</v>
      </c>
      <c r="C1225" s="10">
        <v>45</v>
      </c>
      <c r="D1225" s="10">
        <v>-750000</v>
      </c>
      <c r="E1225" s="10">
        <v>3548708.3040181501</v>
      </c>
      <c r="F1225" s="10">
        <v>3548708.3040181501</v>
      </c>
      <c r="G1225" s="10">
        <v>2537722.7017727601</v>
      </c>
      <c r="H1225" s="10">
        <v>5018631.41244849</v>
      </c>
      <c r="I1225" s="10">
        <v>0.77850562126918099</v>
      </c>
    </row>
    <row r="1226" spans="1:9" x14ac:dyDescent="0.25">
      <c r="A1226" s="10">
        <v>1225</v>
      </c>
      <c r="B1226" s="10">
        <v>27</v>
      </c>
      <c r="C1226" s="10">
        <v>45</v>
      </c>
      <c r="D1226" s="10">
        <v>-500000</v>
      </c>
      <c r="E1226" s="10">
        <v>3706217.4928519102</v>
      </c>
      <c r="F1226" s="10">
        <v>3706217.4928519102</v>
      </c>
      <c r="G1226" s="10">
        <v>2651220.32670765</v>
      </c>
      <c r="H1226" s="10">
        <v>5241383.0434955796</v>
      </c>
      <c r="I1226" s="10">
        <v>0.84926009733819396</v>
      </c>
    </row>
    <row r="1227" spans="1:9" x14ac:dyDescent="0.25">
      <c r="A1227" s="10">
        <v>1226</v>
      </c>
      <c r="B1227" s="10">
        <v>27</v>
      </c>
      <c r="C1227" s="10">
        <v>45</v>
      </c>
      <c r="D1227" s="10">
        <v>-400000</v>
      </c>
      <c r="E1227" s="10">
        <v>3769221.16838542</v>
      </c>
      <c r="F1227" s="10">
        <v>3769221.16838542</v>
      </c>
      <c r="G1227" s="10">
        <v>2696619.3766816002</v>
      </c>
      <c r="H1227" s="10">
        <v>5330483.6959144203</v>
      </c>
      <c r="I1227" s="10">
        <v>0.87842344314801901</v>
      </c>
    </row>
    <row r="1228" spans="1:9" x14ac:dyDescent="0.25">
      <c r="A1228" s="10">
        <v>1227</v>
      </c>
      <c r="B1228" s="10">
        <v>27</v>
      </c>
      <c r="C1228" s="10">
        <v>45</v>
      </c>
      <c r="D1228" s="10">
        <v>-300000</v>
      </c>
      <c r="E1228" s="10">
        <v>3832224.84391892</v>
      </c>
      <c r="F1228" s="10">
        <v>3832224.84391892</v>
      </c>
      <c r="G1228" s="10">
        <v>2742018.4266555598</v>
      </c>
      <c r="H1228" s="10">
        <v>5419584.34833326</v>
      </c>
      <c r="I1228" s="10">
        <v>0.90807910631911204</v>
      </c>
    </row>
    <row r="1229" spans="1:9" x14ac:dyDescent="0.25">
      <c r="A1229" s="10">
        <v>1228</v>
      </c>
      <c r="B1229" s="10">
        <v>27</v>
      </c>
      <c r="C1229" s="10">
        <v>45</v>
      </c>
      <c r="D1229" s="10">
        <v>-200000</v>
      </c>
      <c r="E1229" s="10">
        <v>3895228.5194524298</v>
      </c>
      <c r="F1229" s="10">
        <v>3895228.5194524298</v>
      </c>
      <c r="G1229" s="10">
        <v>2787417.4766295101</v>
      </c>
      <c r="H1229" s="10">
        <v>5508685.0007520895</v>
      </c>
      <c r="I1229" s="10">
        <v>0.93822708685147305</v>
      </c>
    </row>
    <row r="1230" spans="1:9" x14ac:dyDescent="0.25">
      <c r="A1230" s="10">
        <v>1229</v>
      </c>
      <c r="B1230" s="10">
        <v>27</v>
      </c>
      <c r="C1230" s="10">
        <v>45</v>
      </c>
      <c r="D1230" s="10">
        <v>-100000</v>
      </c>
      <c r="E1230" s="10">
        <v>3958232.1949859299</v>
      </c>
      <c r="F1230" s="10">
        <v>3958232.1949859299</v>
      </c>
      <c r="G1230" s="10">
        <v>2832816.5266034701</v>
      </c>
      <c r="H1230" s="10">
        <v>5597785.6531709302</v>
      </c>
      <c r="I1230" s="10">
        <v>0.96886738474510203</v>
      </c>
    </row>
    <row r="1231" spans="1:9" x14ac:dyDescent="0.25">
      <c r="A1231" s="10">
        <v>1230</v>
      </c>
      <c r="B1231" s="10">
        <v>27</v>
      </c>
      <c r="C1231" s="10">
        <v>45</v>
      </c>
      <c r="D1231" s="10">
        <v>-50000</v>
      </c>
      <c r="E1231" s="10">
        <v>3989734.0327526801</v>
      </c>
      <c r="F1231" s="10">
        <v>3989734.0327526801</v>
      </c>
      <c r="G1231" s="10">
        <v>2855516.0515904501</v>
      </c>
      <c r="H1231" s="10">
        <v>5642335.9793803496</v>
      </c>
      <c r="I1231" s="10">
        <v>0.98437215270239198</v>
      </c>
    </row>
    <row r="1232" spans="1:9" x14ac:dyDescent="0.25">
      <c r="A1232" s="10">
        <v>1231</v>
      </c>
      <c r="B1232" s="10">
        <v>27</v>
      </c>
      <c r="C1232" s="10">
        <v>45</v>
      </c>
      <c r="D1232" s="10">
        <v>-10000</v>
      </c>
      <c r="E1232" s="10">
        <v>4014935.5029660901</v>
      </c>
      <c r="F1232" s="10">
        <v>4014935.5029660901</v>
      </c>
      <c r="G1232" s="10">
        <v>2873675.6715800301</v>
      </c>
      <c r="H1232" s="10">
        <v>5677976.2403478902</v>
      </c>
      <c r="I1232" s="10">
        <v>0.99686458419325297</v>
      </c>
    </row>
    <row r="1233" spans="1:9" x14ac:dyDescent="0.25">
      <c r="A1233" s="10">
        <v>1232</v>
      </c>
      <c r="B1233" s="10">
        <v>27</v>
      </c>
      <c r="C1233" s="10">
        <v>45</v>
      </c>
      <c r="D1233" s="10">
        <v>-1000</v>
      </c>
      <c r="E1233" s="10">
        <v>4020605.8337641</v>
      </c>
      <c r="F1233" s="10">
        <v>4020605.8337641</v>
      </c>
      <c r="G1233" s="10">
        <v>2877761.5860776799</v>
      </c>
      <c r="H1233" s="10">
        <v>5685995.2990655797</v>
      </c>
      <c r="I1233" s="10">
        <v>0.99968623687651204</v>
      </c>
    </row>
    <row r="1234" spans="1:9" x14ac:dyDescent="0.25">
      <c r="A1234" s="10">
        <v>1233</v>
      </c>
      <c r="B1234" s="10">
        <v>27</v>
      </c>
      <c r="C1234" s="10">
        <v>45</v>
      </c>
      <c r="D1234" s="10">
        <v>-500</v>
      </c>
      <c r="E1234" s="10">
        <v>4020920.8521417701</v>
      </c>
      <c r="F1234" s="10">
        <v>4020920.8521417701</v>
      </c>
      <c r="G1234" s="10">
        <v>2877988.5813275501</v>
      </c>
      <c r="H1234" s="10">
        <v>5686440.8023276702</v>
      </c>
      <c r="I1234" s="10">
        <v>0.99984311228428902</v>
      </c>
    </row>
    <row r="1235" spans="1:9" x14ac:dyDescent="0.25">
      <c r="A1235" s="10">
        <v>1234</v>
      </c>
      <c r="B1235" s="10">
        <v>27</v>
      </c>
      <c r="C1235" s="10">
        <v>45</v>
      </c>
      <c r="D1235" s="10">
        <v>-100</v>
      </c>
      <c r="E1235" s="10">
        <v>4021172.8668439002</v>
      </c>
      <c r="F1235" s="10">
        <v>4021172.8668439002</v>
      </c>
      <c r="G1235" s="10">
        <v>2878170.17752745</v>
      </c>
      <c r="H1235" s="10">
        <v>5686797.20493735</v>
      </c>
      <c r="I1235" s="10">
        <v>0.99996862147222298</v>
      </c>
    </row>
    <row r="1236" spans="1:9" x14ac:dyDescent="0.25">
      <c r="A1236" s="10">
        <v>1235</v>
      </c>
      <c r="B1236" s="10">
        <v>27</v>
      </c>
      <c r="C1236" s="10">
        <v>45</v>
      </c>
      <c r="D1236" s="10">
        <v>100</v>
      </c>
      <c r="E1236" s="10">
        <v>4021298.8741949699</v>
      </c>
      <c r="F1236" s="10">
        <v>4021298.8741949699</v>
      </c>
      <c r="G1236" s="10">
        <v>2878260.9756274</v>
      </c>
      <c r="H1236" s="10">
        <v>5686975.4062421899</v>
      </c>
      <c r="I1236" s="10">
        <v>1.0000313790200901</v>
      </c>
    </row>
    <row r="1237" spans="1:9" x14ac:dyDescent="0.25">
      <c r="A1237" s="10">
        <v>1236</v>
      </c>
      <c r="B1237" s="10">
        <v>27</v>
      </c>
      <c r="C1237" s="10">
        <v>45</v>
      </c>
      <c r="D1237" s="10">
        <v>500</v>
      </c>
      <c r="E1237" s="10">
        <v>4021550.8888971</v>
      </c>
      <c r="F1237" s="10">
        <v>4021550.8888971</v>
      </c>
      <c r="G1237" s="10">
        <v>2878442.5718272901</v>
      </c>
      <c r="H1237" s="10">
        <v>5687331.8088518605</v>
      </c>
      <c r="I1237" s="10">
        <v>1.0001569000236401</v>
      </c>
    </row>
    <row r="1238" spans="1:9" x14ac:dyDescent="0.25">
      <c r="A1238" s="10">
        <v>1237</v>
      </c>
      <c r="B1238" s="10">
        <v>27</v>
      </c>
      <c r="C1238" s="10">
        <v>45</v>
      </c>
      <c r="D1238" s="10">
        <v>1000</v>
      </c>
      <c r="E1238" s="10">
        <v>4021865.9072747701</v>
      </c>
      <c r="F1238" s="10">
        <v>4021865.9072747701</v>
      </c>
      <c r="G1238" s="10">
        <v>2878669.5670771599</v>
      </c>
      <c r="H1238" s="10">
        <v>5687777.3121139603</v>
      </c>
      <c r="I1238" s="10">
        <v>1.00031381235522</v>
      </c>
    </row>
    <row r="1239" spans="1:9" x14ac:dyDescent="0.25">
      <c r="A1239" s="10">
        <v>1238</v>
      </c>
      <c r="B1239" s="10">
        <v>27</v>
      </c>
      <c r="C1239" s="10">
        <v>45</v>
      </c>
      <c r="D1239" s="10">
        <v>10000</v>
      </c>
      <c r="E1239" s="10">
        <v>4027536.2380727902</v>
      </c>
      <c r="F1239" s="10">
        <v>4027536.2380727902</v>
      </c>
      <c r="G1239" s="10">
        <v>2882755.4815748199</v>
      </c>
      <c r="H1239" s="10">
        <v>5695796.3708316498</v>
      </c>
      <c r="I1239" s="10">
        <v>1.0031403389803499</v>
      </c>
    </row>
    <row r="1240" spans="1:9" x14ac:dyDescent="0.25">
      <c r="A1240" s="10">
        <v>1239</v>
      </c>
      <c r="B1240" s="10">
        <v>27</v>
      </c>
      <c r="C1240" s="10">
        <v>45</v>
      </c>
      <c r="D1240" s="10">
        <v>50000</v>
      </c>
      <c r="E1240" s="10">
        <v>4052737.7082861899</v>
      </c>
      <c r="F1240" s="10">
        <v>4052737.7082861899</v>
      </c>
      <c r="G1240" s="10">
        <v>2900915.1015643999</v>
      </c>
      <c r="H1240" s="10">
        <v>5731436.6317991903</v>
      </c>
      <c r="I1240" s="10">
        <v>1.0157509266379201</v>
      </c>
    </row>
    <row r="1241" spans="1:9" x14ac:dyDescent="0.25">
      <c r="A1241" s="10">
        <v>1240</v>
      </c>
      <c r="B1241" s="10">
        <v>27</v>
      </c>
      <c r="C1241" s="10">
        <v>45</v>
      </c>
      <c r="D1241" s="10">
        <v>100000</v>
      </c>
      <c r="E1241" s="10">
        <v>4084239.5460529402</v>
      </c>
      <c r="F1241" s="10">
        <v>4084239.5460529402</v>
      </c>
      <c r="G1241" s="10">
        <v>2923614.6265513799</v>
      </c>
      <c r="H1241" s="10">
        <v>5775986.9580086097</v>
      </c>
      <c r="I1241" s="10">
        <v>1.03162493261616</v>
      </c>
    </row>
    <row r="1242" spans="1:9" x14ac:dyDescent="0.25">
      <c r="A1242" s="10">
        <v>1241</v>
      </c>
      <c r="B1242" s="10">
        <v>27</v>
      </c>
      <c r="C1242" s="10">
        <v>45</v>
      </c>
      <c r="D1242" s="10">
        <v>200000</v>
      </c>
      <c r="E1242" s="10">
        <v>4147243.22158645</v>
      </c>
      <c r="F1242" s="10">
        <v>4147243.22158645</v>
      </c>
      <c r="G1242" s="10">
        <v>2969013.6765253302</v>
      </c>
      <c r="H1242" s="10">
        <v>5865087.6104274401</v>
      </c>
      <c r="I1242" s="10">
        <v>1.0637421825936</v>
      </c>
    </row>
    <row r="1243" spans="1:9" x14ac:dyDescent="0.25">
      <c r="A1243" s="10">
        <v>1242</v>
      </c>
      <c r="B1243" s="10">
        <v>27</v>
      </c>
      <c r="C1243" s="10">
        <v>45</v>
      </c>
      <c r="D1243" s="10">
        <v>300000</v>
      </c>
      <c r="E1243" s="10">
        <v>4210246.8971199496</v>
      </c>
      <c r="F1243" s="10">
        <v>4210246.8971199496</v>
      </c>
      <c r="G1243" s="10">
        <v>3014412.7264992902</v>
      </c>
      <c r="H1243" s="10">
        <v>5954188.2628462799</v>
      </c>
      <c r="I1243" s="10">
        <v>1.0963517499322999</v>
      </c>
    </row>
    <row r="1244" spans="1:9" x14ac:dyDescent="0.25">
      <c r="A1244" s="10">
        <v>1243</v>
      </c>
      <c r="B1244" s="10">
        <v>27</v>
      </c>
      <c r="C1244" s="10">
        <v>45</v>
      </c>
      <c r="D1244" s="10">
        <v>400000</v>
      </c>
      <c r="E1244" s="10">
        <v>4273250.5726534603</v>
      </c>
      <c r="F1244" s="10">
        <v>4273250.5726534603</v>
      </c>
      <c r="G1244" s="10">
        <v>3059811.77647324</v>
      </c>
      <c r="H1244" s="10">
        <v>6043288.9152651196</v>
      </c>
      <c r="I1244" s="10">
        <v>1.1294536346322701</v>
      </c>
    </row>
    <row r="1245" spans="1:9" x14ac:dyDescent="0.25">
      <c r="A1245" s="10">
        <v>1244</v>
      </c>
      <c r="B1245" s="10">
        <v>27</v>
      </c>
      <c r="C1245" s="10">
        <v>45</v>
      </c>
      <c r="D1245" s="10">
        <v>500000</v>
      </c>
      <c r="E1245" s="10">
        <v>4336254.2481869599</v>
      </c>
      <c r="F1245" s="10">
        <v>4336254.2481869599</v>
      </c>
      <c r="G1245" s="10">
        <v>3105210.8264472</v>
      </c>
      <c r="H1245" s="10">
        <v>6132389.5676839501</v>
      </c>
      <c r="I1245" s="10">
        <v>1.16304783669351</v>
      </c>
    </row>
    <row r="1246" spans="1:9" x14ac:dyDescent="0.25">
      <c r="A1246" s="10">
        <v>1245</v>
      </c>
      <c r="B1246" s="10">
        <v>27</v>
      </c>
      <c r="C1246" s="10">
        <v>45</v>
      </c>
      <c r="D1246" s="10">
        <v>750000</v>
      </c>
      <c r="E1246" s="10">
        <v>4493763.4370207302</v>
      </c>
      <c r="F1246" s="10">
        <v>4493763.43702072</v>
      </c>
      <c r="G1246" s="10">
        <v>3218708.4513820801</v>
      </c>
      <c r="H1246" s="10">
        <v>6355141.1987310397</v>
      </c>
      <c r="I1246" s="10">
        <v>1.2491872303021501</v>
      </c>
    </row>
    <row r="1247" spans="1:9" x14ac:dyDescent="0.25">
      <c r="A1247" s="10">
        <v>1246</v>
      </c>
      <c r="B1247" s="10">
        <v>27</v>
      </c>
      <c r="C1247" s="10">
        <v>45</v>
      </c>
      <c r="D1247" s="10">
        <v>1000000</v>
      </c>
      <c r="E1247" s="10">
        <v>4651272.6258544903</v>
      </c>
      <c r="F1247" s="10">
        <v>4651272.6258544903</v>
      </c>
      <c r="G1247" s="10">
        <v>3332206.0763169699</v>
      </c>
      <c r="H1247" s="10">
        <v>6577892.8297781404</v>
      </c>
      <c r="I1247" s="10">
        <v>1.33840360741872</v>
      </c>
    </row>
    <row r="1248" spans="1:9" x14ac:dyDescent="0.25">
      <c r="A1248" s="10">
        <v>1247</v>
      </c>
      <c r="B1248" s="10">
        <v>27</v>
      </c>
      <c r="C1248" s="10">
        <v>45</v>
      </c>
      <c r="D1248" s="10">
        <v>2500000</v>
      </c>
      <c r="E1248" s="10">
        <v>5596327.7588570602</v>
      </c>
      <c r="F1248" s="10">
        <v>5596327.7588570602</v>
      </c>
      <c r="G1248" s="10">
        <v>4013191.8259262899</v>
      </c>
      <c r="H1248" s="10">
        <v>7914402.61606069</v>
      </c>
      <c r="I1248" s="10">
        <v>1.9383185237846099</v>
      </c>
    </row>
    <row r="1249" spans="1:9" x14ac:dyDescent="0.25">
      <c r="A1249" s="10">
        <v>1248</v>
      </c>
      <c r="B1249" s="10">
        <v>27</v>
      </c>
      <c r="C1249" s="10">
        <v>45</v>
      </c>
      <c r="D1249" s="10">
        <v>5000000</v>
      </c>
      <c r="E1249" s="10">
        <v>7171419.6471946901</v>
      </c>
      <c r="F1249" s="10">
        <v>7171419.6471946901</v>
      </c>
      <c r="G1249" s="10">
        <v>5148168.0752751604</v>
      </c>
      <c r="H1249" s="10">
        <v>10141918.9265316</v>
      </c>
      <c r="I1249" s="10">
        <v>3.1843353983618798</v>
      </c>
    </row>
    <row r="1250" spans="1:9" x14ac:dyDescent="0.25">
      <c r="A1250" s="10">
        <v>1249</v>
      </c>
      <c r="B1250" s="10">
        <v>27</v>
      </c>
      <c r="C1250" s="10">
        <v>45</v>
      </c>
      <c r="D1250" s="10">
        <v>6000000</v>
      </c>
      <c r="E1250" s="10">
        <v>7801456.4025297398</v>
      </c>
      <c r="F1250" s="10">
        <v>7801456.4025297398</v>
      </c>
      <c r="G1250" s="10">
        <v>5602158.5750147002</v>
      </c>
      <c r="H1250" s="10">
        <v>11032925.4507199</v>
      </c>
      <c r="I1250" s="10">
        <v>3.7688976864147299</v>
      </c>
    </row>
    <row r="1251" spans="1:9" x14ac:dyDescent="0.25">
      <c r="A1251" s="10">
        <v>1250</v>
      </c>
      <c r="B1251" s="10">
        <v>27</v>
      </c>
      <c r="C1251" s="10">
        <v>45</v>
      </c>
      <c r="D1251" s="10">
        <v>7000000</v>
      </c>
      <c r="E1251" s="10">
        <v>8431493.1578647904</v>
      </c>
      <c r="F1251" s="10">
        <v>8431493.1578647904</v>
      </c>
      <c r="G1251" s="10">
        <v>6056149.0747542502</v>
      </c>
      <c r="H1251" s="10">
        <v>11923931.9749083</v>
      </c>
      <c r="I1251" s="10">
        <v>4.4026917105944099</v>
      </c>
    </row>
    <row r="1252" spans="1:9" x14ac:dyDescent="0.25">
      <c r="A1252" s="10">
        <v>1251</v>
      </c>
      <c r="B1252" s="10">
        <v>27</v>
      </c>
      <c r="C1252" s="10">
        <v>45</v>
      </c>
      <c r="D1252" s="10">
        <v>8000000</v>
      </c>
      <c r="E1252" s="10">
        <v>9061529.9131998401</v>
      </c>
      <c r="F1252" s="10">
        <v>9061529.9131998401</v>
      </c>
      <c r="G1252" s="10">
        <v>6510139.5744938003</v>
      </c>
      <c r="H1252" s="10">
        <v>12814938.499096701</v>
      </c>
      <c r="I1252" s="10">
        <v>5.0857174709009101</v>
      </c>
    </row>
    <row r="1253" spans="1:9" x14ac:dyDescent="0.25">
      <c r="A1253" s="10">
        <v>1252</v>
      </c>
      <c r="B1253" s="10">
        <v>27</v>
      </c>
      <c r="C1253" s="10">
        <v>45</v>
      </c>
      <c r="D1253" s="10">
        <v>9000000</v>
      </c>
      <c r="E1253" s="10">
        <v>9691566.6685348898</v>
      </c>
      <c r="F1253" s="10">
        <v>9691566.6685348898</v>
      </c>
      <c r="G1253" s="10">
        <v>6964130.0742333401</v>
      </c>
      <c r="H1253" s="10">
        <v>13705945.023285</v>
      </c>
      <c r="I1253" s="10">
        <v>5.81797496733423</v>
      </c>
    </row>
    <row r="1254" spans="1:9" x14ac:dyDescent="0.25">
      <c r="A1254" s="10">
        <v>1253</v>
      </c>
      <c r="B1254" s="10">
        <v>27</v>
      </c>
      <c r="C1254" s="10">
        <v>45</v>
      </c>
      <c r="D1254" s="10">
        <v>10000000</v>
      </c>
      <c r="E1254" s="10">
        <v>10321603.4238699</v>
      </c>
      <c r="F1254" s="10">
        <v>10321603.4238699</v>
      </c>
      <c r="G1254" s="10">
        <v>7418120.5739728902</v>
      </c>
      <c r="H1254" s="10">
        <v>14596951.547473401</v>
      </c>
      <c r="I1254" s="10">
        <v>6.5994641998943804</v>
      </c>
    </row>
    <row r="1255" spans="1:9" x14ac:dyDescent="0.25">
      <c r="A1255" s="10">
        <v>1254</v>
      </c>
      <c r="B1255" s="10">
        <v>27</v>
      </c>
      <c r="C1255" s="10">
        <v>45</v>
      </c>
      <c r="D1255" s="10">
        <v>15000000</v>
      </c>
      <c r="E1255" s="10">
        <v>13471787.200545199</v>
      </c>
      <c r="F1255" s="10">
        <v>13471787.2005451</v>
      </c>
      <c r="G1255" s="10">
        <v>9688073.0726706199</v>
      </c>
      <c r="H1255" s="10">
        <v>19051984.1684152</v>
      </c>
      <c r="I1255" s="10">
        <v>11.245386404597401</v>
      </c>
    </row>
    <row r="1256" spans="1:9" x14ac:dyDescent="0.25">
      <c r="A1256" s="10">
        <v>1255</v>
      </c>
      <c r="B1256" s="10">
        <v>27</v>
      </c>
      <c r="C1256" s="10">
        <v>45</v>
      </c>
      <c r="D1256" s="10">
        <v>20000000</v>
      </c>
      <c r="E1256" s="10">
        <v>16621970.977220399</v>
      </c>
      <c r="F1256" s="10">
        <v>16621970.977220399</v>
      </c>
      <c r="G1256" s="10">
        <v>11958025.571368299</v>
      </c>
      <c r="H1256" s="10">
        <v>23507016.7893571</v>
      </c>
      <c r="I1256" s="10">
        <v>17.1221020124711</v>
      </c>
    </row>
    <row r="1257" spans="1:9" x14ac:dyDescent="0.25">
      <c r="A1257" s="10">
        <v>1256</v>
      </c>
      <c r="B1257" s="10">
        <v>27</v>
      </c>
      <c r="C1257" s="10">
        <v>45</v>
      </c>
      <c r="D1257" s="10">
        <v>25000000</v>
      </c>
      <c r="E1257" s="10">
        <v>19772154.7538957</v>
      </c>
      <c r="F1257" s="10">
        <v>19772154.7538957</v>
      </c>
      <c r="G1257" s="10">
        <v>14227978.070065999</v>
      </c>
      <c r="H1257" s="10">
        <v>27962049.410298899</v>
      </c>
      <c r="I1257" s="10">
        <v>24.229611023515499</v>
      </c>
    </row>
    <row r="1258" spans="1:9" x14ac:dyDescent="0.25">
      <c r="A1258" s="10">
        <v>1257</v>
      </c>
      <c r="B1258" s="10">
        <v>27</v>
      </c>
      <c r="C1258" s="10">
        <v>45</v>
      </c>
      <c r="D1258" s="10">
        <v>30000000</v>
      </c>
      <c r="E1258" s="10">
        <v>22922338.530570898</v>
      </c>
      <c r="F1258" s="10">
        <v>22922338.530570898</v>
      </c>
      <c r="G1258" s="10">
        <v>16497930.5687638</v>
      </c>
      <c r="H1258" s="10">
        <v>32417082.031240799</v>
      </c>
      <c r="I1258" s="10">
        <v>32.567913437730397</v>
      </c>
    </row>
    <row r="1259" spans="1:9" x14ac:dyDescent="0.25">
      <c r="A1259" s="10">
        <v>1258</v>
      </c>
      <c r="B1259" s="10">
        <v>27</v>
      </c>
      <c r="C1259" s="10">
        <v>45</v>
      </c>
      <c r="D1259" s="10">
        <v>35000000</v>
      </c>
      <c r="E1259" s="10">
        <v>26072522.307246201</v>
      </c>
      <c r="F1259" s="10">
        <v>26072522.307246201</v>
      </c>
      <c r="G1259" s="10">
        <v>18767883.067461502</v>
      </c>
      <c r="H1259" s="10">
        <v>36872114.652182601</v>
      </c>
      <c r="I1259" s="10">
        <v>42.137009255115899</v>
      </c>
    </row>
    <row r="1260" spans="1:9" x14ac:dyDescent="0.25">
      <c r="A1260" s="10">
        <v>1259</v>
      </c>
      <c r="B1260" s="10">
        <v>27</v>
      </c>
      <c r="C1260" s="10">
        <v>45</v>
      </c>
      <c r="D1260" s="10">
        <v>40000000</v>
      </c>
      <c r="E1260" s="10">
        <v>29222706.083921399</v>
      </c>
      <c r="F1260" s="10">
        <v>29222706.083921399</v>
      </c>
      <c r="G1260" s="10">
        <v>21037835.5661592</v>
      </c>
      <c r="H1260" s="10">
        <v>41327147.273124397</v>
      </c>
      <c r="I1260" s="10">
        <v>52.936898475672102</v>
      </c>
    </row>
    <row r="1261" spans="1:9" x14ac:dyDescent="0.25">
      <c r="A1261" s="10">
        <v>1260</v>
      </c>
      <c r="B1261" s="10">
        <v>27</v>
      </c>
      <c r="C1261" s="10">
        <v>45</v>
      </c>
      <c r="D1261" s="10">
        <v>50000000</v>
      </c>
      <c r="E1261" s="10">
        <v>35523073.637271903</v>
      </c>
      <c r="F1261" s="10">
        <v>35523073.637271903</v>
      </c>
      <c r="G1261" s="10">
        <v>25577740.5635547</v>
      </c>
      <c r="H1261" s="10">
        <v>50237212.515008099</v>
      </c>
      <c r="I1261" s="10">
        <v>78.229057126296198</v>
      </c>
    </row>
    <row r="1262" spans="1:9" x14ac:dyDescent="0.25">
      <c r="A1262" s="10">
        <v>1261</v>
      </c>
      <c r="B1262" s="10">
        <v>27</v>
      </c>
      <c r="C1262" s="10">
        <v>45</v>
      </c>
      <c r="D1262" s="10">
        <v>75000000</v>
      </c>
      <c r="E1262" s="10">
        <v>51273992.520648196</v>
      </c>
      <c r="F1262" s="10">
        <v>51273992.520648196</v>
      </c>
      <c r="G1262" s="10">
        <v>36927503.057043403</v>
      </c>
      <c r="H1262" s="10">
        <v>72512375.6197173</v>
      </c>
      <c r="I1262" s="10">
        <v>162.998338308342</v>
      </c>
    </row>
    <row r="1263" spans="1:9" x14ac:dyDescent="0.25">
      <c r="A1263" s="10">
        <v>1262</v>
      </c>
      <c r="B1263" s="10">
        <v>27</v>
      </c>
      <c r="C1263" s="10">
        <v>45</v>
      </c>
      <c r="D1263" s="10">
        <v>100000000</v>
      </c>
      <c r="E1263" s="10">
        <v>67024911.404024497</v>
      </c>
      <c r="F1263" s="10">
        <v>67024911.4040244</v>
      </c>
      <c r="G1263" s="10">
        <v>48277265.550532103</v>
      </c>
      <c r="H1263" s="10">
        <v>94787538.724426493</v>
      </c>
      <c r="I1263" s="10">
        <v>278.53745456965299</v>
      </c>
    </row>
    <row r="1264" spans="1:9" x14ac:dyDescent="0.25">
      <c r="A1264" s="10">
        <v>1263</v>
      </c>
      <c r="B1264" s="10">
        <v>27</v>
      </c>
      <c r="C1264" s="10">
        <v>45</v>
      </c>
      <c r="D1264" s="10">
        <v>200000000</v>
      </c>
      <c r="E1264" s="10">
        <v>130028586.937529</v>
      </c>
      <c r="F1264" s="10">
        <v>130028586.937529</v>
      </c>
      <c r="G1264" s="10">
        <v>93676315.524486706</v>
      </c>
      <c r="H1264" s="10">
        <v>183888191.14326301</v>
      </c>
      <c r="I1264" s="10">
        <v>1048.3922704075401</v>
      </c>
    </row>
    <row r="1265" spans="1:9" x14ac:dyDescent="0.25">
      <c r="A1265" s="10">
        <v>1264</v>
      </c>
      <c r="B1265" s="10">
        <v>27</v>
      </c>
      <c r="C1265" s="10">
        <v>45</v>
      </c>
      <c r="D1265" s="10">
        <v>300000000</v>
      </c>
      <c r="E1265" s="10">
        <v>193032262.47103399</v>
      </c>
      <c r="F1265" s="10">
        <v>193032262.47103399</v>
      </c>
      <c r="G1265" s="10">
        <v>139075365.49844101</v>
      </c>
      <c r="H1265" s="10">
        <v>272988843.56209999</v>
      </c>
      <c r="I1265" s="10">
        <v>2310.5644475136901</v>
      </c>
    </row>
    <row r="1266" spans="1:9" x14ac:dyDescent="0.25">
      <c r="A1266" s="10">
        <v>1265</v>
      </c>
      <c r="B1266" s="10">
        <v>27</v>
      </c>
      <c r="C1266" s="10">
        <v>45</v>
      </c>
      <c r="D1266" s="10">
        <v>350000000</v>
      </c>
      <c r="E1266" s="10">
        <v>224534100.23778701</v>
      </c>
      <c r="F1266" s="10">
        <v>224534100.23778701</v>
      </c>
      <c r="G1266" s="10">
        <v>161774890.48541799</v>
      </c>
      <c r="H1266" s="10">
        <v>317539169.77151799</v>
      </c>
      <c r="I1266" s="10">
        <v>3126.2695465423499</v>
      </c>
    </row>
    <row r="1267" spans="1:9" x14ac:dyDescent="0.25">
      <c r="A1267" s="10">
        <v>1266</v>
      </c>
      <c r="B1267" s="10">
        <v>27</v>
      </c>
      <c r="C1267" s="10">
        <v>45</v>
      </c>
      <c r="D1267" s="10">
        <v>400000000</v>
      </c>
      <c r="E1267" s="10">
        <v>256035938.00453901</v>
      </c>
      <c r="F1267" s="10">
        <v>256035938.00453901</v>
      </c>
      <c r="G1267" s="10">
        <v>184474415.47239599</v>
      </c>
      <c r="H1267" s="10">
        <v>362089495.98093599</v>
      </c>
      <c r="I1267" s="10">
        <v>4065.0539858880702</v>
      </c>
    </row>
    <row r="1268" spans="1:9" x14ac:dyDescent="0.25">
      <c r="A1268" s="10">
        <v>1267</v>
      </c>
      <c r="B1268" s="10">
        <v>27</v>
      </c>
      <c r="C1268" s="10">
        <v>45</v>
      </c>
      <c r="D1268" s="10">
        <v>500000000</v>
      </c>
      <c r="E1268" s="10">
        <v>319039613.53804398</v>
      </c>
      <c r="F1268" s="10">
        <v>319039613.53804398</v>
      </c>
      <c r="G1268" s="10">
        <v>229873465.44635001</v>
      </c>
      <c r="H1268" s="10">
        <v>451190148.399773</v>
      </c>
      <c r="I1268" s="10">
        <v>6311.8608855306902</v>
      </c>
    </row>
    <row r="1269" spans="1:9" x14ac:dyDescent="0.25">
      <c r="A1269" s="10">
        <v>1268</v>
      </c>
      <c r="B1269" s="10">
        <v>27</v>
      </c>
      <c r="C1269" s="10">
        <v>45</v>
      </c>
      <c r="D1269" s="10">
        <v>750000000</v>
      </c>
      <c r="E1269" s="10">
        <v>476548802.37180698</v>
      </c>
      <c r="F1269" s="10">
        <v>476548802.37180698</v>
      </c>
      <c r="G1269" s="10">
        <v>343371090.38123697</v>
      </c>
      <c r="H1269" s="10">
        <v>673941779.44686496</v>
      </c>
      <c r="I1269" s="10">
        <v>14082.7665901858</v>
      </c>
    </row>
    <row r="1270" spans="1:9" x14ac:dyDescent="0.25">
      <c r="A1270" s="10">
        <v>1269</v>
      </c>
      <c r="B1270" s="10">
        <v>27</v>
      </c>
      <c r="C1270" s="10">
        <v>45</v>
      </c>
      <c r="D1270" s="10">
        <v>1000000000</v>
      </c>
      <c r="E1270" s="10">
        <v>634057991.20556903</v>
      </c>
      <c r="F1270" s="10">
        <v>634057991.20556903</v>
      </c>
      <c r="G1270" s="10">
        <v>456868715.31612402</v>
      </c>
      <c r="H1270" s="10">
        <v>896693410.49395704</v>
      </c>
      <c r="I1270" s="10">
        <v>24930.6558027674</v>
      </c>
    </row>
    <row r="1271" spans="1:9" x14ac:dyDescent="0.25">
      <c r="A1271" s="10">
        <v>1270</v>
      </c>
      <c r="B1271" s="10">
        <v>28</v>
      </c>
      <c r="C1271" s="10">
        <v>45</v>
      </c>
      <c r="D1271" s="10">
        <v>-1000000</v>
      </c>
      <c r="E1271" s="10">
        <v>3360717.5277070599</v>
      </c>
      <c r="F1271" s="10">
        <v>3360717.5277070599</v>
      </c>
      <c r="G1271" s="10">
        <v>2507033.7145452201</v>
      </c>
      <c r="H1271" s="10">
        <v>4752772.3069883101</v>
      </c>
      <c r="I1271" s="10">
        <v>0.71081545993124695</v>
      </c>
    </row>
    <row r="1272" spans="1:9" x14ac:dyDescent="0.25">
      <c r="A1272" s="10">
        <v>1271</v>
      </c>
      <c r="B1272" s="10">
        <v>28</v>
      </c>
      <c r="C1272" s="10">
        <v>45</v>
      </c>
      <c r="D1272" s="10">
        <v>-750000</v>
      </c>
      <c r="E1272" s="10">
        <v>3516802.0852927901</v>
      </c>
      <c r="F1272" s="10">
        <v>3516802.0852927901</v>
      </c>
      <c r="G1272" s="10">
        <v>2624401.6052417001</v>
      </c>
      <c r="H1272" s="10">
        <v>4973509.2052030396</v>
      </c>
      <c r="I1272" s="10">
        <v>0.77849567560687605</v>
      </c>
    </row>
    <row r="1273" spans="1:9" x14ac:dyDescent="0.25">
      <c r="A1273" s="10">
        <v>1272</v>
      </c>
      <c r="B1273" s="10">
        <v>28</v>
      </c>
      <c r="C1273" s="10">
        <v>45</v>
      </c>
      <c r="D1273" s="10">
        <v>-500000</v>
      </c>
      <c r="E1273" s="10">
        <v>3672886.6428785101</v>
      </c>
      <c r="F1273" s="10">
        <v>3672886.6428785101</v>
      </c>
      <c r="G1273" s="10">
        <v>2741769.4959381698</v>
      </c>
      <c r="H1273" s="10">
        <v>5194246.10341777</v>
      </c>
      <c r="I1273" s="10">
        <v>0.84925317084354501</v>
      </c>
    </row>
    <row r="1274" spans="1:9" x14ac:dyDescent="0.25">
      <c r="A1274" s="10">
        <v>1273</v>
      </c>
      <c r="B1274" s="10">
        <v>28</v>
      </c>
      <c r="C1274" s="10">
        <v>45</v>
      </c>
      <c r="D1274" s="10">
        <v>-400000</v>
      </c>
      <c r="E1274" s="10">
        <v>3735320.4659127998</v>
      </c>
      <c r="F1274" s="10">
        <v>3735320.4659127998</v>
      </c>
      <c r="G1274" s="10">
        <v>2788716.65221676</v>
      </c>
      <c r="H1274" s="10">
        <v>5282540.8627036698</v>
      </c>
      <c r="I1274" s="10">
        <v>0.87841780721530305</v>
      </c>
    </row>
    <row r="1275" spans="1:9" x14ac:dyDescent="0.25">
      <c r="A1275" s="10">
        <v>1274</v>
      </c>
      <c r="B1275" s="10">
        <v>28</v>
      </c>
      <c r="C1275" s="10">
        <v>45</v>
      </c>
      <c r="D1275" s="10">
        <v>-300000</v>
      </c>
      <c r="E1275" s="10">
        <v>3797754.2889470798</v>
      </c>
      <c r="F1275" s="10">
        <v>3797754.2889470798</v>
      </c>
      <c r="G1275" s="10">
        <v>2835663.8084953502</v>
      </c>
      <c r="H1275" s="10">
        <v>5370835.6219895603</v>
      </c>
      <c r="I1275" s="10">
        <v>0.90807480831682796</v>
      </c>
    </row>
    <row r="1276" spans="1:9" x14ac:dyDescent="0.25">
      <c r="A1276" s="10">
        <v>1275</v>
      </c>
      <c r="B1276" s="10">
        <v>28</v>
      </c>
      <c r="C1276" s="10">
        <v>45</v>
      </c>
      <c r="D1276" s="10">
        <v>-200000</v>
      </c>
      <c r="E1276" s="10">
        <v>3860188.11198137</v>
      </c>
      <c r="F1276" s="10">
        <v>3860188.11198137</v>
      </c>
      <c r="G1276" s="10">
        <v>2882610.9647739399</v>
      </c>
      <c r="H1276" s="10">
        <v>5459130.3812754499</v>
      </c>
      <c r="I1276" s="10">
        <v>0.93822417414811898</v>
      </c>
    </row>
    <row r="1277" spans="1:9" x14ac:dyDescent="0.25">
      <c r="A1277" s="10">
        <v>1276</v>
      </c>
      <c r="B1277" s="10">
        <v>28</v>
      </c>
      <c r="C1277" s="10">
        <v>45</v>
      </c>
      <c r="D1277" s="10">
        <v>-100000</v>
      </c>
      <c r="E1277" s="10">
        <v>3922621.9350156598</v>
      </c>
      <c r="F1277" s="10">
        <v>3922621.9350156598</v>
      </c>
      <c r="G1277" s="10">
        <v>2929558.1210525301</v>
      </c>
      <c r="H1277" s="10">
        <v>5547425.1405613404</v>
      </c>
      <c r="I1277" s="10">
        <v>0.968865904709176</v>
      </c>
    </row>
    <row r="1278" spans="1:9" x14ac:dyDescent="0.25">
      <c r="A1278" s="10">
        <v>1277</v>
      </c>
      <c r="B1278" s="10">
        <v>28</v>
      </c>
      <c r="C1278" s="10">
        <v>45</v>
      </c>
      <c r="D1278" s="10">
        <v>-50000</v>
      </c>
      <c r="E1278" s="10">
        <v>3953838.84653281</v>
      </c>
      <c r="F1278" s="10">
        <v>3953838.84653281</v>
      </c>
      <c r="G1278" s="10">
        <v>2953031.6991918199</v>
      </c>
      <c r="H1278" s="10">
        <v>5591572.5202042898</v>
      </c>
      <c r="I1278" s="10">
        <v>0.98437140676336699</v>
      </c>
    </row>
    <row r="1279" spans="1:9" x14ac:dyDescent="0.25">
      <c r="A1279" s="10">
        <v>1278</v>
      </c>
      <c r="B1279" s="10">
        <v>28</v>
      </c>
      <c r="C1279" s="10">
        <v>45</v>
      </c>
      <c r="D1279" s="10">
        <v>-10000</v>
      </c>
      <c r="E1279" s="10">
        <v>3978812.3757465198</v>
      </c>
      <c r="F1279" s="10">
        <v>3978812.3757465198</v>
      </c>
      <c r="G1279" s="10">
        <v>2971810.5617032601</v>
      </c>
      <c r="H1279" s="10">
        <v>5626890.4239186496</v>
      </c>
      <c r="I1279" s="10">
        <v>0.99686443405807801</v>
      </c>
    </row>
    <row r="1280" spans="1:9" x14ac:dyDescent="0.25">
      <c r="A1280" s="10">
        <v>1279</v>
      </c>
      <c r="B1280" s="10">
        <v>28</v>
      </c>
      <c r="C1280" s="10">
        <v>45</v>
      </c>
      <c r="D1280" s="10">
        <v>-1000</v>
      </c>
      <c r="E1280" s="10">
        <v>3984431.4198196102</v>
      </c>
      <c r="F1280" s="10">
        <v>3984431.4198196102</v>
      </c>
      <c r="G1280" s="10">
        <v>2976035.8057683301</v>
      </c>
      <c r="H1280" s="10">
        <v>5634836.9522543801</v>
      </c>
      <c r="I1280" s="10">
        <v>0.99968622184167899</v>
      </c>
    </row>
    <row r="1281" spans="1:9" x14ac:dyDescent="0.25">
      <c r="A1281" s="10">
        <v>1280</v>
      </c>
      <c r="B1281" s="10">
        <v>28</v>
      </c>
      <c r="C1281" s="10">
        <v>45</v>
      </c>
      <c r="D1281" s="10">
        <v>-500</v>
      </c>
      <c r="E1281" s="10">
        <v>3984743.5889347801</v>
      </c>
      <c r="F1281" s="10">
        <v>3984743.5889347801</v>
      </c>
      <c r="G1281" s="10">
        <v>2976270.5415497199</v>
      </c>
      <c r="H1281" s="10">
        <v>5635278.4260508101</v>
      </c>
      <c r="I1281" s="10">
        <v>0.99984310476628002</v>
      </c>
    </row>
    <row r="1282" spans="1:9" x14ac:dyDescent="0.25">
      <c r="A1282" s="10">
        <v>1281</v>
      </c>
      <c r="B1282" s="10">
        <v>28</v>
      </c>
      <c r="C1282" s="10">
        <v>45</v>
      </c>
      <c r="D1282" s="10">
        <v>-100</v>
      </c>
      <c r="E1282" s="10">
        <v>3984993.32422692</v>
      </c>
      <c r="F1282" s="10">
        <v>3984993.32422692</v>
      </c>
      <c r="G1282" s="10">
        <v>2976458.3301748401</v>
      </c>
      <c r="H1282" s="10">
        <v>5635631.6050879499</v>
      </c>
      <c r="I1282" s="10">
        <v>0.99996861996852604</v>
      </c>
    </row>
    <row r="1283" spans="1:9" x14ac:dyDescent="0.25">
      <c r="A1283" s="10">
        <v>1282</v>
      </c>
      <c r="B1283" s="10">
        <v>28</v>
      </c>
      <c r="C1283" s="10">
        <v>45</v>
      </c>
      <c r="D1283" s="10">
        <v>100</v>
      </c>
      <c r="E1283" s="10">
        <v>3985118.19187298</v>
      </c>
      <c r="F1283" s="10">
        <v>3985118.19187298</v>
      </c>
      <c r="G1283" s="10">
        <v>2976552.2244873899</v>
      </c>
      <c r="H1283" s="10">
        <v>5635808.1946065202</v>
      </c>
      <c r="I1283" s="10">
        <v>1.0000313805238299</v>
      </c>
    </row>
    <row r="1284" spans="1:9" x14ac:dyDescent="0.25">
      <c r="A1284" s="10">
        <v>1283</v>
      </c>
      <c r="B1284" s="10">
        <v>28</v>
      </c>
      <c r="C1284" s="10">
        <v>45</v>
      </c>
      <c r="D1284" s="10">
        <v>500</v>
      </c>
      <c r="E1284" s="10">
        <v>3985367.9271651199</v>
      </c>
      <c r="F1284" s="10">
        <v>3985367.9271651199</v>
      </c>
      <c r="G1284" s="10">
        <v>2976740.0131125101</v>
      </c>
      <c r="H1284" s="10">
        <v>5636161.3736436702</v>
      </c>
      <c r="I1284" s="10">
        <v>1.00015690754283</v>
      </c>
    </row>
    <row r="1285" spans="1:9" x14ac:dyDescent="0.25">
      <c r="A1285" s="10">
        <v>1284</v>
      </c>
      <c r="B1285" s="10">
        <v>28</v>
      </c>
      <c r="C1285" s="10">
        <v>45</v>
      </c>
      <c r="D1285" s="10">
        <v>1000</v>
      </c>
      <c r="E1285" s="10">
        <v>3985680.0962802898</v>
      </c>
      <c r="F1285" s="10">
        <v>3985680.0962802898</v>
      </c>
      <c r="G1285" s="10">
        <v>2976974.7488938998</v>
      </c>
      <c r="H1285" s="10">
        <v>5636602.8474401003</v>
      </c>
      <c r="I1285" s="10">
        <v>1.00031382739479</v>
      </c>
    </row>
    <row r="1286" spans="1:9" x14ac:dyDescent="0.25">
      <c r="A1286" s="10">
        <v>1285</v>
      </c>
      <c r="B1286" s="10">
        <v>28</v>
      </c>
      <c r="C1286" s="10">
        <v>45</v>
      </c>
      <c r="D1286" s="10">
        <v>10000</v>
      </c>
      <c r="E1286" s="10">
        <v>3991299.1403533798</v>
      </c>
      <c r="F1286" s="10">
        <v>3991299.1403533798</v>
      </c>
      <c r="G1286" s="10">
        <v>2981199.9929589699</v>
      </c>
      <c r="H1286" s="10">
        <v>5644549.3757758299</v>
      </c>
      <c r="I1286" s="10">
        <v>1.00314048958921</v>
      </c>
    </row>
    <row r="1287" spans="1:9" x14ac:dyDescent="0.25">
      <c r="A1287" s="10">
        <v>1286</v>
      </c>
      <c r="B1287" s="10">
        <v>28</v>
      </c>
      <c r="C1287" s="10">
        <v>45</v>
      </c>
      <c r="D1287" s="10">
        <v>50000</v>
      </c>
      <c r="E1287" s="10">
        <v>4016272.66956709</v>
      </c>
      <c r="F1287" s="10">
        <v>4016272.66956709</v>
      </c>
      <c r="G1287" s="10">
        <v>2999978.8554704101</v>
      </c>
      <c r="H1287" s="10">
        <v>5679867.2794901803</v>
      </c>
      <c r="I1287" s="10">
        <v>1.0157516844190699</v>
      </c>
    </row>
    <row r="1288" spans="1:9" x14ac:dyDescent="0.25">
      <c r="A1288" s="10">
        <v>1287</v>
      </c>
      <c r="B1288" s="10">
        <v>28</v>
      </c>
      <c r="C1288" s="10">
        <v>45</v>
      </c>
      <c r="D1288" s="10">
        <v>100000</v>
      </c>
      <c r="E1288" s="10">
        <v>4047489.5810842402</v>
      </c>
      <c r="F1288" s="10">
        <v>4047489.5810842402</v>
      </c>
      <c r="G1288" s="10">
        <v>3023452.4336096998</v>
      </c>
      <c r="H1288" s="10">
        <v>5724014.6591331298</v>
      </c>
      <c r="I1288" s="10">
        <v>1.03162646002058</v>
      </c>
    </row>
    <row r="1289" spans="1:9" x14ac:dyDescent="0.25">
      <c r="A1289" s="10">
        <v>1288</v>
      </c>
      <c r="B1289" s="10">
        <v>28</v>
      </c>
      <c r="C1289" s="10">
        <v>45</v>
      </c>
      <c r="D1289" s="10">
        <v>200000</v>
      </c>
      <c r="E1289" s="10">
        <v>4109923.40411853</v>
      </c>
      <c r="F1289" s="10">
        <v>4109923.40411853</v>
      </c>
      <c r="G1289" s="10">
        <v>3070399.58988829</v>
      </c>
      <c r="H1289" s="10">
        <v>5812309.4184190203</v>
      </c>
      <c r="I1289" s="10">
        <v>1.0637452847709401</v>
      </c>
    </row>
    <row r="1290" spans="1:9" x14ac:dyDescent="0.25">
      <c r="A1290" s="10">
        <v>1289</v>
      </c>
      <c r="B1290" s="10">
        <v>28</v>
      </c>
      <c r="C1290" s="10">
        <v>45</v>
      </c>
      <c r="D1290" s="10">
        <v>300000</v>
      </c>
      <c r="E1290" s="10">
        <v>4172357.2271528202</v>
      </c>
      <c r="F1290" s="10">
        <v>4172357.2271528202</v>
      </c>
      <c r="G1290" s="10">
        <v>3117346.7461668798</v>
      </c>
      <c r="H1290" s="10">
        <v>5900604.1777049098</v>
      </c>
      <c r="I1290" s="10">
        <v>1.0963564742510601</v>
      </c>
    </row>
    <row r="1291" spans="1:9" x14ac:dyDescent="0.25">
      <c r="A1291" s="10">
        <v>1290</v>
      </c>
      <c r="B1291" s="10">
        <v>28</v>
      </c>
      <c r="C1291" s="10">
        <v>45</v>
      </c>
      <c r="D1291" s="10">
        <v>400000</v>
      </c>
      <c r="E1291" s="10">
        <v>4234791.0501870997</v>
      </c>
      <c r="F1291" s="10">
        <v>4234791.0501870997</v>
      </c>
      <c r="G1291" s="10">
        <v>3164293.90244547</v>
      </c>
      <c r="H1291" s="10">
        <v>5988898.9369908096</v>
      </c>
      <c r="I1291" s="10">
        <v>1.1294600284609499</v>
      </c>
    </row>
    <row r="1292" spans="1:9" x14ac:dyDescent="0.25">
      <c r="A1292" s="10">
        <v>1291</v>
      </c>
      <c r="B1292" s="10">
        <v>28</v>
      </c>
      <c r="C1292" s="10">
        <v>45</v>
      </c>
      <c r="D1292" s="10">
        <v>500000</v>
      </c>
      <c r="E1292" s="10">
        <v>4297224.8732213899</v>
      </c>
      <c r="F1292" s="10">
        <v>4297224.8732213899</v>
      </c>
      <c r="G1292" s="10">
        <v>3211241.0587240602</v>
      </c>
      <c r="H1292" s="10">
        <v>6077193.6962767001</v>
      </c>
      <c r="I1292" s="10">
        <v>1.1630559474006099</v>
      </c>
    </row>
    <row r="1293" spans="1:9" x14ac:dyDescent="0.25">
      <c r="A1293" s="10">
        <v>1292</v>
      </c>
      <c r="B1293" s="10">
        <v>28</v>
      </c>
      <c r="C1293" s="10">
        <v>45</v>
      </c>
      <c r="D1293" s="10">
        <v>750000</v>
      </c>
      <c r="E1293" s="10">
        <v>4453309.4308071099</v>
      </c>
      <c r="F1293" s="10">
        <v>4453309.4308071099</v>
      </c>
      <c r="G1293" s="10">
        <v>3328608.9494205299</v>
      </c>
      <c r="H1293" s="10">
        <v>6297930.5944914296</v>
      </c>
      <c r="I1293" s="10">
        <v>1.24919984044247</v>
      </c>
    </row>
    <row r="1294" spans="1:9" x14ac:dyDescent="0.25">
      <c r="A1294" s="10">
        <v>1293</v>
      </c>
      <c r="B1294" s="10">
        <v>28</v>
      </c>
      <c r="C1294" s="10">
        <v>45</v>
      </c>
      <c r="D1294" s="10">
        <v>1000000</v>
      </c>
      <c r="E1294" s="10">
        <v>4609393.9883928401</v>
      </c>
      <c r="F1294" s="10">
        <v>4609393.9883928401</v>
      </c>
      <c r="G1294" s="10">
        <v>3445976.8401170098</v>
      </c>
      <c r="H1294" s="10">
        <v>6518667.4927061601</v>
      </c>
      <c r="I1294" s="10">
        <v>1.33842101304538</v>
      </c>
    </row>
    <row r="1295" spans="1:9" x14ac:dyDescent="0.25">
      <c r="A1295" s="10">
        <v>1294</v>
      </c>
      <c r="B1295" s="10">
        <v>28</v>
      </c>
      <c r="C1295" s="10">
        <v>45</v>
      </c>
      <c r="D1295" s="10">
        <v>2500000</v>
      </c>
      <c r="E1295" s="10">
        <v>5545901.3339071702</v>
      </c>
      <c r="F1295" s="10">
        <v>5545901.33390716</v>
      </c>
      <c r="G1295" s="10">
        <v>4150184.1842958401</v>
      </c>
      <c r="H1295" s="10">
        <v>7843088.8819945501</v>
      </c>
      <c r="I1295" s="10">
        <v>1.9383709194446199</v>
      </c>
    </row>
    <row r="1296" spans="1:9" x14ac:dyDescent="0.25">
      <c r="A1296" s="10">
        <v>1295</v>
      </c>
      <c r="B1296" s="10">
        <v>28</v>
      </c>
      <c r="C1296" s="10">
        <v>45</v>
      </c>
      <c r="D1296" s="10">
        <v>5000000</v>
      </c>
      <c r="E1296" s="10">
        <v>7106746.9097643802</v>
      </c>
      <c r="F1296" s="10">
        <v>7106746.9097643802</v>
      </c>
      <c r="G1296" s="10">
        <v>5323863.0912605701</v>
      </c>
      <c r="H1296" s="10">
        <v>10050457.8641418</v>
      </c>
      <c r="I1296" s="10">
        <v>3.18446979499317</v>
      </c>
    </row>
    <row r="1297" spans="1:9" x14ac:dyDescent="0.25">
      <c r="A1297" s="10">
        <v>1296</v>
      </c>
      <c r="B1297" s="10">
        <v>28</v>
      </c>
      <c r="C1297" s="10">
        <v>45</v>
      </c>
      <c r="D1297" s="10">
        <v>6000000</v>
      </c>
      <c r="E1297" s="10">
        <v>7731085.1401072703</v>
      </c>
      <c r="F1297" s="10">
        <v>7731085.1401072703</v>
      </c>
      <c r="G1297" s="10">
        <v>5793334.6540464601</v>
      </c>
      <c r="H1297" s="10">
        <v>10933405.457000799</v>
      </c>
      <c r="I1297" s="10">
        <v>3.76907317292169</v>
      </c>
    </row>
    <row r="1298" spans="1:9" x14ac:dyDescent="0.25">
      <c r="A1298" s="10">
        <v>1297</v>
      </c>
      <c r="B1298" s="10">
        <v>28</v>
      </c>
      <c r="C1298" s="10">
        <v>45</v>
      </c>
      <c r="D1298" s="10">
        <v>7000000</v>
      </c>
      <c r="E1298" s="10">
        <v>8355423.3704501502</v>
      </c>
      <c r="F1298" s="10">
        <v>8355423.3704501502</v>
      </c>
      <c r="G1298" s="10">
        <v>6262806.21683235</v>
      </c>
      <c r="H1298" s="10">
        <v>11816353.049859701</v>
      </c>
      <c r="I1298" s="10">
        <v>4.4029130238268301</v>
      </c>
    </row>
    <row r="1299" spans="1:9" x14ac:dyDescent="0.25">
      <c r="A1299" s="10">
        <v>1298</v>
      </c>
      <c r="B1299" s="10">
        <v>28</v>
      </c>
      <c r="C1299" s="10">
        <v>45</v>
      </c>
      <c r="D1299" s="10">
        <v>8000000</v>
      </c>
      <c r="E1299" s="10">
        <v>8979761.6007930394</v>
      </c>
      <c r="F1299" s="10">
        <v>8979761.6007930394</v>
      </c>
      <c r="G1299" s="10">
        <v>6732277.77961824</v>
      </c>
      <c r="H1299" s="10">
        <v>12699300.6427186</v>
      </c>
      <c r="I1299" s="10">
        <v>5.08598934770861</v>
      </c>
    </row>
    <row r="1300" spans="1:9" x14ac:dyDescent="0.25">
      <c r="A1300" s="10">
        <v>1299</v>
      </c>
      <c r="B1300" s="10">
        <v>28</v>
      </c>
      <c r="C1300" s="10">
        <v>45</v>
      </c>
      <c r="D1300" s="10">
        <v>9000000</v>
      </c>
      <c r="E1300" s="10">
        <v>9604099.8311359305</v>
      </c>
      <c r="F1300" s="10">
        <v>9604099.8311359193</v>
      </c>
      <c r="G1300" s="10">
        <v>7201749.3424041299</v>
      </c>
      <c r="H1300" s="10">
        <v>13582248.235577499</v>
      </c>
      <c r="I1300" s="10">
        <v>5.8183021445670002</v>
      </c>
    </row>
    <row r="1301" spans="1:9" x14ac:dyDescent="0.25">
      <c r="A1301" s="10">
        <v>1300</v>
      </c>
      <c r="B1301" s="10">
        <v>28</v>
      </c>
      <c r="C1301" s="10">
        <v>45</v>
      </c>
      <c r="D1301" s="10">
        <v>10000000</v>
      </c>
      <c r="E1301" s="10">
        <v>10228438.061478799</v>
      </c>
      <c r="F1301" s="10">
        <v>10228438.061478799</v>
      </c>
      <c r="G1301" s="10">
        <v>7671220.9051900199</v>
      </c>
      <c r="H1301" s="10">
        <v>14465195.828436499</v>
      </c>
      <c r="I1301" s="10">
        <v>6.5998514144020302</v>
      </c>
    </row>
    <row r="1302" spans="1:9" x14ac:dyDescent="0.25">
      <c r="A1302" s="10">
        <v>1301</v>
      </c>
      <c r="B1302" s="10">
        <v>28</v>
      </c>
      <c r="C1302" s="10">
        <v>45</v>
      </c>
      <c r="D1302" s="10">
        <v>15000000</v>
      </c>
      <c r="E1302" s="10">
        <v>13350129.213193201</v>
      </c>
      <c r="F1302" s="10">
        <v>13350129.213193201</v>
      </c>
      <c r="G1302" s="10">
        <v>10018578.7191194</v>
      </c>
      <c r="H1302" s="10">
        <v>18879933.792731099</v>
      </c>
      <c r="I1302" s="10">
        <v>11.246144858226501</v>
      </c>
    </row>
    <row r="1303" spans="1:9" x14ac:dyDescent="0.25">
      <c r="A1303" s="10">
        <v>1302</v>
      </c>
      <c r="B1303" s="10">
        <v>28</v>
      </c>
      <c r="C1303" s="10">
        <v>45</v>
      </c>
      <c r="D1303" s="10">
        <v>20000000</v>
      </c>
      <c r="E1303" s="10">
        <v>16471820.3649076</v>
      </c>
      <c r="F1303" s="10">
        <v>16471820.3649076</v>
      </c>
      <c r="G1303" s="10">
        <v>12365936.5330489</v>
      </c>
      <c r="H1303" s="10">
        <v>23294671.7570257</v>
      </c>
      <c r="I1303" s="10">
        <v>17.1233501264668</v>
      </c>
    </row>
    <row r="1304" spans="1:9" x14ac:dyDescent="0.25">
      <c r="A1304" s="10">
        <v>1303</v>
      </c>
      <c r="B1304" s="10">
        <v>28</v>
      </c>
      <c r="C1304" s="10">
        <v>45</v>
      </c>
      <c r="D1304" s="10">
        <v>25000000</v>
      </c>
      <c r="E1304" s="10">
        <v>19593511.5166221</v>
      </c>
      <c r="F1304" s="10">
        <v>19593511.5166221</v>
      </c>
      <c r="G1304" s="10">
        <v>14713294.346978299</v>
      </c>
      <c r="H1304" s="10">
        <v>27709409.721320398</v>
      </c>
      <c r="I1304" s="10">
        <v>24.231467219122699</v>
      </c>
    </row>
    <row r="1305" spans="1:9" x14ac:dyDescent="0.25">
      <c r="A1305" s="10">
        <v>1304</v>
      </c>
      <c r="B1305" s="10">
        <v>28</v>
      </c>
      <c r="C1305" s="10">
        <v>45</v>
      </c>
      <c r="D1305" s="10">
        <v>30000000</v>
      </c>
      <c r="E1305" s="10">
        <v>22715202.668336499</v>
      </c>
      <c r="F1305" s="10">
        <v>22715202.668336499</v>
      </c>
      <c r="G1305" s="10">
        <v>17060652.160907801</v>
      </c>
      <c r="H1305" s="10">
        <v>32124147.685614999</v>
      </c>
      <c r="I1305" s="10">
        <v>32.570496136194301</v>
      </c>
    </row>
    <row r="1306" spans="1:9" x14ac:dyDescent="0.25">
      <c r="A1306" s="10">
        <v>1305</v>
      </c>
      <c r="B1306" s="10">
        <v>28</v>
      </c>
      <c r="C1306" s="10">
        <v>45</v>
      </c>
      <c r="D1306" s="10">
        <v>35000000</v>
      </c>
      <c r="E1306" s="10">
        <v>25836893.820050899</v>
      </c>
      <c r="F1306" s="10">
        <v>25836893.820050899</v>
      </c>
      <c r="G1306" s="10">
        <v>19408009.974837199</v>
      </c>
      <c r="H1306" s="10">
        <v>36538885.649909601</v>
      </c>
      <c r="I1306" s="10">
        <v>42.140436877681502</v>
      </c>
    </row>
    <row r="1307" spans="1:9" x14ac:dyDescent="0.25">
      <c r="A1307" s="10">
        <v>1306</v>
      </c>
      <c r="B1307" s="10">
        <v>28</v>
      </c>
      <c r="C1307" s="10">
        <v>45</v>
      </c>
      <c r="D1307" s="10">
        <v>40000000</v>
      </c>
      <c r="E1307" s="10">
        <v>28958584.971765298</v>
      </c>
      <c r="F1307" s="10">
        <v>28958584.971765298</v>
      </c>
      <c r="G1307" s="10">
        <v>21755367.788766701</v>
      </c>
      <c r="H1307" s="10">
        <v>40953623.614204302</v>
      </c>
      <c r="I1307" s="10">
        <v>52.941289443584502</v>
      </c>
    </row>
    <row r="1308" spans="1:9" x14ac:dyDescent="0.25">
      <c r="A1308" s="10">
        <v>1307</v>
      </c>
      <c r="B1308" s="10">
        <v>28</v>
      </c>
      <c r="C1308" s="10">
        <v>45</v>
      </c>
      <c r="D1308" s="10">
        <v>50000000</v>
      </c>
      <c r="E1308" s="10">
        <v>35201967.275194198</v>
      </c>
      <c r="F1308" s="10">
        <v>35201967.275194198</v>
      </c>
      <c r="G1308" s="10">
        <v>26450083.4166256</v>
      </c>
      <c r="H1308" s="10">
        <v>49783099.542793497</v>
      </c>
      <c r="I1308" s="10">
        <v>78.235730048637507</v>
      </c>
    </row>
    <row r="1309" spans="1:9" x14ac:dyDescent="0.25">
      <c r="A1309" s="10">
        <v>1308</v>
      </c>
      <c r="B1309" s="10">
        <v>28</v>
      </c>
      <c r="C1309" s="10">
        <v>45</v>
      </c>
      <c r="D1309" s="10">
        <v>75000000</v>
      </c>
      <c r="E1309" s="10">
        <v>50810423.033766396</v>
      </c>
      <c r="F1309" s="10">
        <v>50810423.033766396</v>
      </c>
      <c r="G1309" s="10">
        <v>38186872.486272901</v>
      </c>
      <c r="H1309" s="10">
        <v>71856789.364266694</v>
      </c>
      <c r="I1309" s="10">
        <v>163.012788488544</v>
      </c>
    </row>
    <row r="1310" spans="1:9" x14ac:dyDescent="0.25">
      <c r="A1310" s="10">
        <v>1309</v>
      </c>
      <c r="B1310" s="10">
        <v>28</v>
      </c>
      <c r="C1310" s="10">
        <v>45</v>
      </c>
      <c r="D1310" s="10">
        <v>100000000</v>
      </c>
      <c r="E1310" s="10">
        <v>66418878.792338498</v>
      </c>
      <c r="F1310" s="10">
        <v>66418878.792338498</v>
      </c>
      <c r="G1310" s="10">
        <v>49923661.555920102</v>
      </c>
      <c r="H1310" s="10">
        <v>93930479.185739905</v>
      </c>
      <c r="I1310" s="10">
        <v>278.56264253884302</v>
      </c>
    </row>
    <row r="1311" spans="1:9" x14ac:dyDescent="0.25">
      <c r="A1311" s="10">
        <v>1310</v>
      </c>
      <c r="B1311" s="10">
        <v>28</v>
      </c>
      <c r="C1311" s="10">
        <v>45</v>
      </c>
      <c r="D1311" s="10">
        <v>200000000</v>
      </c>
      <c r="E1311" s="10">
        <v>128852701.826627</v>
      </c>
      <c r="F1311" s="10">
        <v>128852701.826627</v>
      </c>
      <c r="G1311" s="10">
        <v>96870817.834509194</v>
      </c>
      <c r="H1311" s="10">
        <v>182225238.471632</v>
      </c>
      <c r="I1311" s="10">
        <v>1048.4900148439599</v>
      </c>
    </row>
    <row r="1312" spans="1:9" x14ac:dyDescent="0.25">
      <c r="A1312" s="10">
        <v>1311</v>
      </c>
      <c r="B1312" s="10">
        <v>28</v>
      </c>
      <c r="C1312" s="10">
        <v>45</v>
      </c>
      <c r="D1312" s="10">
        <v>300000000</v>
      </c>
      <c r="E1312" s="10">
        <v>191286524.86091501</v>
      </c>
      <c r="F1312" s="10">
        <v>191286524.86091501</v>
      </c>
      <c r="G1312" s="10">
        <v>143817974.113098</v>
      </c>
      <c r="H1312" s="10">
        <v>270519997.75752503</v>
      </c>
      <c r="I1312" s="10">
        <v>2310.7821169153499</v>
      </c>
    </row>
    <row r="1313" spans="1:9" x14ac:dyDescent="0.25">
      <c r="A1313" s="10">
        <v>1312</v>
      </c>
      <c r="B1313" s="10">
        <v>28</v>
      </c>
      <c r="C1313" s="10">
        <v>45</v>
      </c>
      <c r="D1313" s="10">
        <v>350000000</v>
      </c>
      <c r="E1313" s="10">
        <v>222503436.37806001</v>
      </c>
      <c r="F1313" s="10">
        <v>222503436.37806001</v>
      </c>
      <c r="G1313" s="10">
        <v>167291552.25239199</v>
      </c>
      <c r="H1313" s="10">
        <v>314667377.40047097</v>
      </c>
      <c r="I1313" s="10">
        <v>3126.5649416133901</v>
      </c>
    </row>
    <row r="1314" spans="1:9" x14ac:dyDescent="0.25">
      <c r="A1314" s="10">
        <v>1313</v>
      </c>
      <c r="B1314" s="10">
        <v>28</v>
      </c>
      <c r="C1314" s="10">
        <v>45</v>
      </c>
      <c r="D1314" s="10">
        <v>400000000</v>
      </c>
      <c r="E1314" s="10">
        <v>253720347.89520401</v>
      </c>
      <c r="F1314" s="10">
        <v>253720347.89520401</v>
      </c>
      <c r="G1314" s="10">
        <v>190765130.39168701</v>
      </c>
      <c r="H1314" s="10">
        <v>358814757.04341799</v>
      </c>
      <c r="I1314" s="10">
        <v>4065.4389487530102</v>
      </c>
    </row>
    <row r="1315" spans="1:9" x14ac:dyDescent="0.25">
      <c r="A1315" s="10">
        <v>1314</v>
      </c>
      <c r="B1315" s="10">
        <v>28</v>
      </c>
      <c r="C1315" s="10">
        <v>45</v>
      </c>
      <c r="D1315" s="10">
        <v>500000000</v>
      </c>
      <c r="E1315" s="10">
        <v>316154170.92949301</v>
      </c>
      <c r="F1315" s="10">
        <v>316154170.92949301</v>
      </c>
      <c r="G1315" s="10">
        <v>237712286.67027599</v>
      </c>
      <c r="H1315" s="10">
        <v>447109516.32931</v>
      </c>
      <c r="I1315" s="10">
        <v>6312.4605103569502</v>
      </c>
    </row>
    <row r="1316" spans="1:9" x14ac:dyDescent="0.25">
      <c r="A1316" s="10">
        <v>1315</v>
      </c>
      <c r="B1316" s="10">
        <v>28</v>
      </c>
      <c r="C1316" s="10">
        <v>45</v>
      </c>
      <c r="D1316" s="10">
        <v>750000000</v>
      </c>
      <c r="E1316" s="10">
        <v>472238728.51521403</v>
      </c>
      <c r="F1316" s="10">
        <v>472238728.51521403</v>
      </c>
      <c r="G1316" s="10">
        <v>355080177.36674899</v>
      </c>
      <c r="H1316" s="10">
        <v>667846414.54404199</v>
      </c>
      <c r="I1316" s="10">
        <v>14084.1101070942</v>
      </c>
    </row>
    <row r="1317" spans="1:9" x14ac:dyDescent="0.25">
      <c r="A1317" s="10">
        <v>1316</v>
      </c>
      <c r="B1317" s="10">
        <v>28</v>
      </c>
      <c r="C1317" s="10">
        <v>45</v>
      </c>
      <c r="D1317" s="10">
        <v>1000000000</v>
      </c>
      <c r="E1317" s="10">
        <v>628323286.10093606</v>
      </c>
      <c r="F1317" s="10">
        <v>628323286.10093606</v>
      </c>
      <c r="G1317" s="10">
        <v>472448068.06322098</v>
      </c>
      <c r="H1317" s="10">
        <v>888583312.75877404</v>
      </c>
      <c r="I1317" s="10">
        <v>24933.039264870698</v>
      </c>
    </row>
    <row r="1318" spans="1:9" x14ac:dyDescent="0.25">
      <c r="A1318" s="10">
        <v>1317</v>
      </c>
      <c r="B1318" s="10">
        <v>29</v>
      </c>
      <c r="C1318" s="10">
        <v>45</v>
      </c>
      <c r="D1318" s="10">
        <v>-1000000</v>
      </c>
      <c r="E1318" s="10">
        <v>3329213.2244528499</v>
      </c>
      <c r="F1318" s="10">
        <v>3329213.2244528499</v>
      </c>
      <c r="G1318" s="10">
        <v>2589091.58034349</v>
      </c>
      <c r="H1318" s="10">
        <v>4708218.49405309</v>
      </c>
      <c r="I1318" s="10">
        <v>0.710802487046441</v>
      </c>
    </row>
    <row r="1319" spans="1:9" x14ac:dyDescent="0.25">
      <c r="A1319" s="10">
        <v>1318</v>
      </c>
      <c r="B1319" s="10">
        <v>29</v>
      </c>
      <c r="C1319" s="10">
        <v>45</v>
      </c>
      <c r="D1319" s="10">
        <v>-750000</v>
      </c>
      <c r="E1319" s="10">
        <v>3483825.6059222701</v>
      </c>
      <c r="F1319" s="10">
        <v>3483825.6059222701</v>
      </c>
      <c r="G1319" s="10">
        <v>2710293.98540508</v>
      </c>
      <c r="H1319" s="10">
        <v>4926873.4208379397</v>
      </c>
      <c r="I1319" s="10">
        <v>0.77848549128219802</v>
      </c>
    </row>
    <row r="1320" spans="1:9" x14ac:dyDescent="0.25">
      <c r="A1320" s="10">
        <v>1319</v>
      </c>
      <c r="B1320" s="10">
        <v>29</v>
      </c>
      <c r="C1320" s="10">
        <v>45</v>
      </c>
      <c r="D1320" s="10">
        <v>-500000</v>
      </c>
      <c r="E1320" s="10">
        <v>3638437.98739168</v>
      </c>
      <c r="F1320" s="10">
        <v>3638437.98739168</v>
      </c>
      <c r="G1320" s="10">
        <v>2831496.3904666598</v>
      </c>
      <c r="H1320" s="10">
        <v>5145528.3476227904</v>
      </c>
      <c r="I1320" s="10">
        <v>0.84924607818637698</v>
      </c>
    </row>
    <row r="1321" spans="1:9" x14ac:dyDescent="0.25">
      <c r="A1321" s="10">
        <v>1320</v>
      </c>
      <c r="B1321" s="10">
        <v>29</v>
      </c>
      <c r="C1321" s="10">
        <v>45</v>
      </c>
      <c r="D1321" s="10">
        <v>-400000</v>
      </c>
      <c r="E1321" s="10">
        <v>3700282.9399794498</v>
      </c>
      <c r="F1321" s="10">
        <v>3700282.9399794498</v>
      </c>
      <c r="G1321" s="10">
        <v>2879977.3524913001</v>
      </c>
      <c r="H1321" s="10">
        <v>5232990.3183367299</v>
      </c>
      <c r="I1321" s="10">
        <v>0.87841203609520602</v>
      </c>
    </row>
    <row r="1322" spans="1:9" x14ac:dyDescent="0.25">
      <c r="A1322" s="10">
        <v>1321</v>
      </c>
      <c r="B1322" s="10">
        <v>29</v>
      </c>
      <c r="C1322" s="10">
        <v>45</v>
      </c>
      <c r="D1322" s="10">
        <v>-300000</v>
      </c>
      <c r="E1322" s="10">
        <v>3762127.8925672099</v>
      </c>
      <c r="F1322" s="10">
        <v>3762127.8925672099</v>
      </c>
      <c r="G1322" s="10">
        <v>2928458.3145159301</v>
      </c>
      <c r="H1322" s="10">
        <v>5320452.2890506703</v>
      </c>
      <c r="I1322" s="10">
        <v>0.90807040723098298</v>
      </c>
    </row>
    <row r="1323" spans="1:9" x14ac:dyDescent="0.25">
      <c r="A1323" s="10">
        <v>1322</v>
      </c>
      <c r="B1323" s="10">
        <v>29</v>
      </c>
      <c r="C1323" s="10">
        <v>45</v>
      </c>
      <c r="D1323" s="10">
        <v>-200000</v>
      </c>
      <c r="E1323" s="10">
        <v>3823972.8451549802</v>
      </c>
      <c r="F1323" s="10">
        <v>3823972.8451549802</v>
      </c>
      <c r="G1323" s="10">
        <v>2976939.2765405602</v>
      </c>
      <c r="H1323" s="10">
        <v>5407914.2597646099</v>
      </c>
      <c r="I1323" s="10">
        <v>0.93822119159370798</v>
      </c>
    </row>
    <row r="1324" spans="1:9" x14ac:dyDescent="0.25">
      <c r="A1324" s="10">
        <v>1323</v>
      </c>
      <c r="B1324" s="10">
        <v>29</v>
      </c>
      <c r="C1324" s="10">
        <v>45</v>
      </c>
      <c r="D1324" s="10">
        <v>-100000</v>
      </c>
      <c r="E1324" s="10">
        <v>3885817.79774275</v>
      </c>
      <c r="F1324" s="10">
        <v>3885817.79774275</v>
      </c>
      <c r="G1324" s="10">
        <v>3025420.2385652</v>
      </c>
      <c r="H1324" s="10">
        <v>5495376.2304785503</v>
      </c>
      <c r="I1324" s="10">
        <v>0.96886438918338003</v>
      </c>
    </row>
    <row r="1325" spans="1:9" x14ac:dyDescent="0.25">
      <c r="A1325" s="10">
        <v>1324</v>
      </c>
      <c r="B1325" s="10">
        <v>29</v>
      </c>
      <c r="C1325" s="10">
        <v>45</v>
      </c>
      <c r="D1325" s="10">
        <v>-50000</v>
      </c>
      <c r="E1325" s="10">
        <v>3916740.2740366301</v>
      </c>
      <c r="F1325" s="10">
        <v>3916740.2740366301</v>
      </c>
      <c r="G1325" s="10">
        <v>3049660.7195775202</v>
      </c>
      <c r="H1325" s="10">
        <v>5539107.2158355201</v>
      </c>
      <c r="I1325" s="10">
        <v>0.98437064293832099</v>
      </c>
    </row>
    <row r="1326" spans="1:9" x14ac:dyDescent="0.25">
      <c r="A1326" s="10">
        <v>1325</v>
      </c>
      <c r="B1326" s="10">
        <v>29</v>
      </c>
      <c r="C1326" s="10">
        <v>45</v>
      </c>
      <c r="D1326" s="10">
        <v>-10000</v>
      </c>
      <c r="E1326" s="10">
        <v>3941478.2550717401</v>
      </c>
      <c r="F1326" s="10">
        <v>3941478.2550717299</v>
      </c>
      <c r="G1326" s="10">
        <v>3069053.1043873699</v>
      </c>
      <c r="H1326" s="10">
        <v>5574092.0041210903</v>
      </c>
      <c r="I1326" s="10">
        <v>0.99686428032312502</v>
      </c>
    </row>
    <row r="1327" spans="1:9" x14ac:dyDescent="0.25">
      <c r="A1327" s="10">
        <v>1326</v>
      </c>
      <c r="B1327" s="10">
        <v>29</v>
      </c>
      <c r="C1327" s="10">
        <v>45</v>
      </c>
      <c r="D1327" s="10">
        <v>-1000</v>
      </c>
      <c r="E1327" s="10">
        <v>3947044.3008046299</v>
      </c>
      <c r="F1327" s="10">
        <v>3947044.3008046299</v>
      </c>
      <c r="G1327" s="10">
        <v>3073416.3909695898</v>
      </c>
      <c r="H1327" s="10">
        <v>5581963.5814853497</v>
      </c>
      <c r="I1327" s="10">
        <v>0.99968620644635997</v>
      </c>
    </row>
    <row r="1328" spans="1:9" x14ac:dyDescent="0.25">
      <c r="A1328" s="10">
        <v>1327</v>
      </c>
      <c r="B1328" s="10">
        <v>29</v>
      </c>
      <c r="C1328" s="10">
        <v>45</v>
      </c>
      <c r="D1328" s="10">
        <v>-500</v>
      </c>
      <c r="E1328" s="10">
        <v>3947353.5255675698</v>
      </c>
      <c r="F1328" s="10">
        <v>3947353.5255675698</v>
      </c>
      <c r="G1328" s="10">
        <v>3073658.7957797102</v>
      </c>
      <c r="H1328" s="10">
        <v>5582400.8913389202</v>
      </c>
      <c r="I1328" s="10">
        <v>0.999843097068014</v>
      </c>
    </row>
    <row r="1329" spans="1:9" x14ac:dyDescent="0.25">
      <c r="A1329" s="10">
        <v>1328</v>
      </c>
      <c r="B1329" s="10">
        <v>29</v>
      </c>
      <c r="C1329" s="10">
        <v>45</v>
      </c>
      <c r="D1329" s="10">
        <v>-100</v>
      </c>
      <c r="E1329" s="10">
        <v>3947600.9053779198</v>
      </c>
      <c r="F1329" s="10">
        <v>3947600.9053779198</v>
      </c>
      <c r="G1329" s="10">
        <v>3073852.7196278102</v>
      </c>
      <c r="H1329" s="10">
        <v>5582750.7392217703</v>
      </c>
      <c r="I1329" s="10">
        <v>0.99996861842877605</v>
      </c>
    </row>
    <row r="1330" spans="1:9" x14ac:dyDescent="0.25">
      <c r="A1330" s="10">
        <v>1329</v>
      </c>
      <c r="B1330" s="10">
        <v>29</v>
      </c>
      <c r="C1330" s="10">
        <v>45</v>
      </c>
      <c r="D1330" s="10">
        <v>100</v>
      </c>
      <c r="E1330" s="10">
        <v>3947724.5952830999</v>
      </c>
      <c r="F1330" s="10">
        <v>3947724.5952830999</v>
      </c>
      <c r="G1330" s="10">
        <v>3073949.6815518602</v>
      </c>
      <c r="H1330" s="10">
        <v>5582925.6631632</v>
      </c>
      <c r="I1330" s="10">
        <v>1.00003138206363</v>
      </c>
    </row>
    <row r="1331" spans="1:9" x14ac:dyDescent="0.25">
      <c r="A1331" s="10">
        <v>1330</v>
      </c>
      <c r="B1331" s="10">
        <v>29</v>
      </c>
      <c r="C1331" s="10">
        <v>45</v>
      </c>
      <c r="D1331" s="10">
        <v>500</v>
      </c>
      <c r="E1331" s="10">
        <v>3947971.9750934499</v>
      </c>
      <c r="F1331" s="10">
        <v>3947971.9750934499</v>
      </c>
      <c r="G1331" s="10">
        <v>3074143.6053999602</v>
      </c>
      <c r="H1331" s="10">
        <v>5583275.5110460501</v>
      </c>
      <c r="I1331" s="10">
        <v>1.00015691524231</v>
      </c>
    </row>
    <row r="1332" spans="1:9" x14ac:dyDescent="0.25">
      <c r="A1332" s="10">
        <v>1331</v>
      </c>
      <c r="B1332" s="10">
        <v>29</v>
      </c>
      <c r="C1332" s="10">
        <v>45</v>
      </c>
      <c r="D1332" s="10">
        <v>1000</v>
      </c>
      <c r="E1332" s="10">
        <v>3948281.1998563898</v>
      </c>
      <c r="F1332" s="10">
        <v>3948281.1998563898</v>
      </c>
      <c r="G1332" s="10">
        <v>3074386.0102100801</v>
      </c>
      <c r="H1332" s="10">
        <v>5583712.8208996197</v>
      </c>
      <c r="I1332" s="10">
        <v>1.0003138427949601</v>
      </c>
    </row>
    <row r="1333" spans="1:9" x14ac:dyDescent="0.25">
      <c r="A1333" s="10">
        <v>1332</v>
      </c>
      <c r="B1333" s="10">
        <v>29</v>
      </c>
      <c r="C1333" s="10">
        <v>45</v>
      </c>
      <c r="D1333" s="10">
        <v>10000</v>
      </c>
      <c r="E1333" s="10">
        <v>3953847.2455892898</v>
      </c>
      <c r="F1333" s="10">
        <v>3953847.2455892898</v>
      </c>
      <c r="G1333" s="10">
        <v>3078749.2967923</v>
      </c>
      <c r="H1333" s="10">
        <v>5591584.3982638801</v>
      </c>
      <c r="I1333" s="10">
        <v>1.0031406438091399</v>
      </c>
    </row>
    <row r="1334" spans="1:9" x14ac:dyDescent="0.25">
      <c r="A1334" s="10">
        <v>1333</v>
      </c>
      <c r="B1334" s="10">
        <v>29</v>
      </c>
      <c r="C1334" s="10">
        <v>45</v>
      </c>
      <c r="D1334" s="10">
        <v>50000</v>
      </c>
      <c r="E1334" s="10">
        <v>3978585.2266243901</v>
      </c>
      <c r="F1334" s="10">
        <v>3978585.2266243901</v>
      </c>
      <c r="G1334" s="10">
        <v>3098141.6816021502</v>
      </c>
      <c r="H1334" s="10">
        <v>5626569.1865494503</v>
      </c>
      <c r="I1334" s="10">
        <v>1.01575246036841</v>
      </c>
    </row>
    <row r="1335" spans="1:9" x14ac:dyDescent="0.25">
      <c r="A1335" s="10">
        <v>1334</v>
      </c>
      <c r="B1335" s="10">
        <v>29</v>
      </c>
      <c r="C1335" s="10">
        <v>45</v>
      </c>
      <c r="D1335" s="10">
        <v>100000</v>
      </c>
      <c r="E1335" s="10">
        <v>4009507.7029182799</v>
      </c>
      <c r="F1335" s="10">
        <v>4009507.7029182799</v>
      </c>
      <c r="G1335" s="10">
        <v>3122382.1626144699</v>
      </c>
      <c r="H1335" s="10">
        <v>5670300.17190642</v>
      </c>
      <c r="I1335" s="10">
        <v>1.03162802404356</v>
      </c>
    </row>
    <row r="1336" spans="1:9" x14ac:dyDescent="0.25">
      <c r="A1336" s="10">
        <v>1335</v>
      </c>
      <c r="B1336" s="10">
        <v>29</v>
      </c>
      <c r="C1336" s="10">
        <v>45</v>
      </c>
      <c r="D1336" s="10">
        <v>200000</v>
      </c>
      <c r="E1336" s="10">
        <v>4071352.65550604</v>
      </c>
      <c r="F1336" s="10">
        <v>4071352.65550604</v>
      </c>
      <c r="G1336" s="10">
        <v>3170863.1246390999</v>
      </c>
      <c r="H1336" s="10">
        <v>5757762.1426203595</v>
      </c>
      <c r="I1336" s="10">
        <v>1.06374846131408</v>
      </c>
    </row>
    <row r="1337" spans="1:9" x14ac:dyDescent="0.25">
      <c r="A1337" s="10">
        <v>1336</v>
      </c>
      <c r="B1337" s="10">
        <v>29</v>
      </c>
      <c r="C1337" s="10">
        <v>45</v>
      </c>
      <c r="D1337" s="10">
        <v>300000</v>
      </c>
      <c r="E1337" s="10">
        <v>4133197.6080938098</v>
      </c>
      <c r="F1337" s="10">
        <v>4133197.6080938098</v>
      </c>
      <c r="G1337" s="10">
        <v>3219344.08666373</v>
      </c>
      <c r="H1337" s="10">
        <v>5845224.1133343</v>
      </c>
      <c r="I1337" s="10">
        <v>1.0963613118115401</v>
      </c>
    </row>
    <row r="1338" spans="1:9" x14ac:dyDescent="0.25">
      <c r="A1338" s="10">
        <v>1337</v>
      </c>
      <c r="B1338" s="10">
        <v>29</v>
      </c>
      <c r="C1338" s="10">
        <v>45</v>
      </c>
      <c r="D1338" s="10">
        <v>400000</v>
      </c>
      <c r="E1338" s="10">
        <v>4195042.5606815796</v>
      </c>
      <c r="F1338" s="10">
        <v>4195042.5606815703</v>
      </c>
      <c r="G1338" s="10">
        <v>3267825.0486883698</v>
      </c>
      <c r="H1338" s="10">
        <v>5932686.0840482404</v>
      </c>
      <c r="I1338" s="10">
        <v>1.1294665755359501</v>
      </c>
    </row>
    <row r="1339" spans="1:9" x14ac:dyDescent="0.25">
      <c r="A1339" s="10">
        <v>1338</v>
      </c>
      <c r="B1339" s="10">
        <v>29</v>
      </c>
      <c r="C1339" s="10">
        <v>45</v>
      </c>
      <c r="D1339" s="10">
        <v>500000</v>
      </c>
      <c r="E1339" s="10">
        <v>4256887.5132693397</v>
      </c>
      <c r="F1339" s="10">
        <v>4256887.5132693397</v>
      </c>
      <c r="G1339" s="10">
        <v>3316306.0107129999</v>
      </c>
      <c r="H1339" s="10">
        <v>6020148.05476218</v>
      </c>
      <c r="I1339" s="10">
        <v>1.16306425248731</v>
      </c>
    </row>
    <row r="1340" spans="1:9" x14ac:dyDescent="0.25">
      <c r="A1340" s="10">
        <v>1339</v>
      </c>
      <c r="B1340" s="10">
        <v>29</v>
      </c>
      <c r="C1340" s="10">
        <v>45</v>
      </c>
      <c r="D1340" s="10">
        <v>750000</v>
      </c>
      <c r="E1340" s="10">
        <v>4411499.8947387598</v>
      </c>
      <c r="F1340" s="10">
        <v>4411499.8947387598</v>
      </c>
      <c r="G1340" s="10">
        <v>3437508.4157745801</v>
      </c>
      <c r="H1340" s="10">
        <v>6238802.9815470297</v>
      </c>
      <c r="I1340" s="10">
        <v>1.2492127527335899</v>
      </c>
    </row>
    <row r="1341" spans="1:9" x14ac:dyDescent="0.25">
      <c r="A1341" s="10">
        <v>1340</v>
      </c>
      <c r="B1341" s="10">
        <v>29</v>
      </c>
      <c r="C1341" s="10">
        <v>45</v>
      </c>
      <c r="D1341" s="10">
        <v>1000000</v>
      </c>
      <c r="E1341" s="10">
        <v>4566112.2762081698</v>
      </c>
      <c r="F1341" s="10">
        <v>4566112.2762081698</v>
      </c>
      <c r="G1341" s="10">
        <v>3558710.8208361701</v>
      </c>
      <c r="H1341" s="10">
        <v>6457457.9083318803</v>
      </c>
      <c r="I1341" s="10">
        <v>1.3384388356482999</v>
      </c>
    </row>
    <row r="1342" spans="1:9" x14ac:dyDescent="0.25">
      <c r="A1342" s="10">
        <v>1341</v>
      </c>
      <c r="B1342" s="10">
        <v>29</v>
      </c>
      <c r="C1342" s="10">
        <v>45</v>
      </c>
      <c r="D1342" s="10">
        <v>2500000</v>
      </c>
      <c r="E1342" s="10">
        <v>5493786.56502466</v>
      </c>
      <c r="F1342" s="10">
        <v>5493786.56502466</v>
      </c>
      <c r="G1342" s="10">
        <v>4285925.2512056697</v>
      </c>
      <c r="H1342" s="10">
        <v>7769387.4690409703</v>
      </c>
      <c r="I1342" s="10">
        <v>1.9384245691734201</v>
      </c>
    </row>
    <row r="1343" spans="1:9" x14ac:dyDescent="0.25">
      <c r="A1343" s="10">
        <v>1342</v>
      </c>
      <c r="B1343" s="10">
        <v>29</v>
      </c>
      <c r="C1343" s="10">
        <v>45</v>
      </c>
      <c r="D1343" s="10">
        <v>5000000</v>
      </c>
      <c r="E1343" s="10">
        <v>7039910.3797188103</v>
      </c>
      <c r="F1343" s="10">
        <v>7039910.3797188103</v>
      </c>
      <c r="G1343" s="10">
        <v>5497949.3018215196</v>
      </c>
      <c r="H1343" s="10">
        <v>9955936.7368894592</v>
      </c>
      <c r="I1343" s="10">
        <v>3.1846074051890398</v>
      </c>
    </row>
    <row r="1344" spans="1:9" x14ac:dyDescent="0.25">
      <c r="A1344" s="10">
        <v>1343</v>
      </c>
      <c r="B1344" s="10">
        <v>29</v>
      </c>
      <c r="C1344" s="10">
        <v>45</v>
      </c>
      <c r="D1344" s="10">
        <v>6000000</v>
      </c>
      <c r="E1344" s="10">
        <v>7658359.9055964705</v>
      </c>
      <c r="F1344" s="10">
        <v>7658359.9055964705</v>
      </c>
      <c r="G1344" s="10">
        <v>5982758.9220678499</v>
      </c>
      <c r="H1344" s="10">
        <v>10830556.4440288</v>
      </c>
      <c r="I1344" s="10">
        <v>3.7692528543110999</v>
      </c>
    </row>
    <row r="1345" spans="1:9" x14ac:dyDescent="0.25">
      <c r="A1345" s="10">
        <v>1344</v>
      </c>
      <c r="B1345" s="10">
        <v>29</v>
      </c>
      <c r="C1345" s="10">
        <v>45</v>
      </c>
      <c r="D1345" s="10">
        <v>7000000</v>
      </c>
      <c r="E1345" s="10">
        <v>8276809.4314741297</v>
      </c>
      <c r="F1345" s="10">
        <v>8276809.4314741204</v>
      </c>
      <c r="G1345" s="10">
        <v>6467568.5423141904</v>
      </c>
      <c r="H1345" s="10">
        <v>11705176.151168199</v>
      </c>
      <c r="I1345" s="10">
        <v>4.4031396261279099</v>
      </c>
    </row>
    <row r="1346" spans="1:9" x14ac:dyDescent="0.25">
      <c r="A1346" s="10">
        <v>1345</v>
      </c>
      <c r="B1346" s="10">
        <v>29</v>
      </c>
      <c r="C1346" s="10">
        <v>45</v>
      </c>
      <c r="D1346" s="10">
        <v>8000000</v>
      </c>
      <c r="E1346" s="10">
        <v>8895258.9573517796</v>
      </c>
      <c r="F1346" s="10">
        <v>8895258.9573517796</v>
      </c>
      <c r="G1346" s="10">
        <v>6952378.16256053</v>
      </c>
      <c r="H1346" s="10">
        <v>12579795.8583076</v>
      </c>
      <c r="I1346" s="10">
        <v>5.0862677206394702</v>
      </c>
    </row>
    <row r="1347" spans="1:9" x14ac:dyDescent="0.25">
      <c r="A1347" s="10">
        <v>1346</v>
      </c>
      <c r="B1347" s="10">
        <v>29</v>
      </c>
      <c r="C1347" s="10">
        <v>45</v>
      </c>
      <c r="D1347" s="10">
        <v>9000000</v>
      </c>
      <c r="E1347" s="10">
        <v>9513708.4832294397</v>
      </c>
      <c r="F1347" s="10">
        <v>9513708.4832294397</v>
      </c>
      <c r="G1347" s="10">
        <v>7437187.7828068696</v>
      </c>
      <c r="H1347" s="10">
        <v>13454415.565447001</v>
      </c>
      <c r="I1347" s="10">
        <v>5.81863713784578</v>
      </c>
    </row>
    <row r="1348" spans="1:9" x14ac:dyDescent="0.25">
      <c r="A1348" s="10">
        <v>1347</v>
      </c>
      <c r="B1348" s="10">
        <v>29</v>
      </c>
      <c r="C1348" s="10">
        <v>45</v>
      </c>
      <c r="D1348" s="10">
        <v>10000000</v>
      </c>
      <c r="E1348" s="10">
        <v>10132158.0091071</v>
      </c>
      <c r="F1348" s="10">
        <v>10132158.0091071</v>
      </c>
      <c r="G1348" s="10">
        <v>7921997.4030531999</v>
      </c>
      <c r="H1348" s="10">
        <v>14329035.2725864</v>
      </c>
      <c r="I1348" s="10">
        <v>6.6002478777468401</v>
      </c>
    </row>
    <row r="1349" spans="1:9" x14ac:dyDescent="0.25">
      <c r="A1349" s="10">
        <v>1348</v>
      </c>
      <c r="B1349" s="10">
        <v>29</v>
      </c>
      <c r="C1349" s="10">
        <v>45</v>
      </c>
      <c r="D1349" s="10">
        <v>15000000</v>
      </c>
      <c r="E1349" s="10">
        <v>13224405.638495401</v>
      </c>
      <c r="F1349" s="10">
        <v>13224405.638495401</v>
      </c>
      <c r="G1349" s="10">
        <v>10346045.504284799</v>
      </c>
      <c r="H1349" s="10">
        <v>18702133.8082834</v>
      </c>
      <c r="I1349" s="10">
        <v>11.2469214176734</v>
      </c>
    </row>
    <row r="1350" spans="1:9" x14ac:dyDescent="0.25">
      <c r="A1350" s="10">
        <v>1349</v>
      </c>
      <c r="B1350" s="10">
        <v>29</v>
      </c>
      <c r="C1350" s="10">
        <v>45</v>
      </c>
      <c r="D1350" s="10">
        <v>20000000</v>
      </c>
      <c r="E1350" s="10">
        <v>16316653.267883601</v>
      </c>
      <c r="F1350" s="10">
        <v>16316653.267883601</v>
      </c>
      <c r="G1350" s="10">
        <v>12770093.605516501</v>
      </c>
      <c r="H1350" s="10">
        <v>23075232.343980402</v>
      </c>
      <c r="I1350" s="10">
        <v>17.1246280249687</v>
      </c>
    </row>
    <row r="1351" spans="1:9" x14ac:dyDescent="0.25">
      <c r="A1351" s="10">
        <v>1350</v>
      </c>
      <c r="B1351" s="10">
        <v>29</v>
      </c>
      <c r="C1351" s="10">
        <v>45</v>
      </c>
      <c r="D1351" s="10">
        <v>25000000</v>
      </c>
      <c r="E1351" s="10">
        <v>19408900.897271901</v>
      </c>
      <c r="F1351" s="10">
        <v>19408900.897271901</v>
      </c>
      <c r="G1351" s="10">
        <v>15194141.706748201</v>
      </c>
      <c r="H1351" s="10">
        <v>27448330.879677299</v>
      </c>
      <c r="I1351" s="10">
        <v>24.233367699632701</v>
      </c>
    </row>
    <row r="1352" spans="1:9" x14ac:dyDescent="0.25">
      <c r="A1352" s="10">
        <v>1351</v>
      </c>
      <c r="B1352" s="10">
        <v>29</v>
      </c>
      <c r="C1352" s="10">
        <v>45</v>
      </c>
      <c r="D1352" s="10">
        <v>30000000</v>
      </c>
      <c r="E1352" s="10">
        <v>22501148.5266602</v>
      </c>
      <c r="F1352" s="10">
        <v>22501148.5266602</v>
      </c>
      <c r="G1352" s="10">
        <v>17618189.8079799</v>
      </c>
      <c r="H1352" s="10">
        <v>31821429.415374301</v>
      </c>
      <c r="I1352" s="10">
        <v>32.573140441665601</v>
      </c>
    </row>
    <row r="1353" spans="1:9" x14ac:dyDescent="0.25">
      <c r="A1353" s="10">
        <v>1352</v>
      </c>
      <c r="B1353" s="10">
        <v>29</v>
      </c>
      <c r="C1353" s="10">
        <v>45</v>
      </c>
      <c r="D1353" s="10">
        <v>35000000</v>
      </c>
      <c r="E1353" s="10">
        <v>25593396.156048499</v>
      </c>
      <c r="F1353" s="10">
        <v>25593396.156048499</v>
      </c>
      <c r="G1353" s="10">
        <v>20042237.909211598</v>
      </c>
      <c r="H1353" s="10">
        <v>36194527.9510713</v>
      </c>
      <c r="I1353" s="10">
        <v>42.143946251067099</v>
      </c>
    </row>
    <row r="1354" spans="1:9" x14ac:dyDescent="0.25">
      <c r="A1354" s="10">
        <v>1353</v>
      </c>
      <c r="B1354" s="10">
        <v>29</v>
      </c>
      <c r="C1354" s="10">
        <v>45</v>
      </c>
      <c r="D1354" s="10">
        <v>40000000</v>
      </c>
      <c r="E1354" s="10">
        <v>28685643.785436802</v>
      </c>
      <c r="F1354" s="10">
        <v>28685643.785436802</v>
      </c>
      <c r="G1354" s="10">
        <v>22466286.0104433</v>
      </c>
      <c r="H1354" s="10">
        <v>40567626.486768298</v>
      </c>
      <c r="I1354" s="10">
        <v>52.945785127837503</v>
      </c>
    </row>
    <row r="1355" spans="1:9" x14ac:dyDescent="0.25">
      <c r="A1355" s="10">
        <v>1354</v>
      </c>
      <c r="B1355" s="10">
        <v>29</v>
      </c>
      <c r="C1355" s="10">
        <v>45</v>
      </c>
      <c r="D1355" s="10">
        <v>50000000</v>
      </c>
      <c r="E1355" s="10">
        <v>34870139.044213399</v>
      </c>
      <c r="F1355" s="10">
        <v>34870139.044213399</v>
      </c>
      <c r="G1355" s="10">
        <v>27314382.212906599</v>
      </c>
      <c r="H1355" s="10">
        <v>49313823.558162197</v>
      </c>
      <c r="I1355" s="10">
        <v>78.242562083484401</v>
      </c>
    </row>
    <row r="1356" spans="1:9" x14ac:dyDescent="0.25">
      <c r="A1356" s="10">
        <v>1355</v>
      </c>
      <c r="B1356" s="10">
        <v>29</v>
      </c>
      <c r="C1356" s="10">
        <v>45</v>
      </c>
      <c r="D1356" s="10">
        <v>75000000</v>
      </c>
      <c r="E1356" s="10">
        <v>50331377.191154897</v>
      </c>
      <c r="F1356" s="10">
        <v>50331377.191154897</v>
      </c>
      <c r="G1356" s="10">
        <v>39434622.7190651</v>
      </c>
      <c r="H1356" s="10">
        <v>71179316.236647099</v>
      </c>
      <c r="I1356" s="10">
        <v>163.02758315155501</v>
      </c>
    </row>
    <row r="1357" spans="1:9" x14ac:dyDescent="0.25">
      <c r="A1357" s="10">
        <v>1356</v>
      </c>
      <c r="B1357" s="10">
        <v>29</v>
      </c>
      <c r="C1357" s="10">
        <v>45</v>
      </c>
      <c r="D1357" s="10">
        <v>100000000</v>
      </c>
      <c r="E1357" s="10">
        <v>65792615.338096403</v>
      </c>
      <c r="F1357" s="10">
        <v>65792615.338096403</v>
      </c>
      <c r="G1357" s="10">
        <v>51554863.225223497</v>
      </c>
      <c r="H1357" s="10">
        <v>93044808.915132001</v>
      </c>
      <c r="I1357" s="10">
        <v>278.58843090384403</v>
      </c>
    </row>
    <row r="1358" spans="1:9" x14ac:dyDescent="0.25">
      <c r="A1358" s="10">
        <v>1357</v>
      </c>
      <c r="B1358" s="10">
        <v>29</v>
      </c>
      <c r="C1358" s="10">
        <v>45</v>
      </c>
      <c r="D1358" s="10">
        <v>200000000</v>
      </c>
      <c r="E1358" s="10">
        <v>127637567.925862</v>
      </c>
      <c r="F1358" s="10">
        <v>127637567.925862</v>
      </c>
      <c r="G1358" s="10">
        <v>100035825.24985699</v>
      </c>
      <c r="H1358" s="10">
        <v>180506779.629071</v>
      </c>
      <c r="I1358" s="10">
        <v>1048.59008875519</v>
      </c>
    </row>
    <row r="1359" spans="1:9" x14ac:dyDescent="0.25">
      <c r="A1359" s="10">
        <v>1358</v>
      </c>
      <c r="B1359" s="10">
        <v>29</v>
      </c>
      <c r="C1359" s="10">
        <v>45</v>
      </c>
      <c r="D1359" s="10">
        <v>300000000</v>
      </c>
      <c r="E1359" s="10">
        <v>189482520.51362801</v>
      </c>
      <c r="F1359" s="10">
        <v>189482520.51362801</v>
      </c>
      <c r="G1359" s="10">
        <v>148516787.27449</v>
      </c>
      <c r="H1359" s="10">
        <v>267968750.34301099</v>
      </c>
      <c r="I1359" s="10">
        <v>2311.0049735540401</v>
      </c>
    </row>
    <row r="1360" spans="1:9" x14ac:dyDescent="0.25">
      <c r="A1360" s="10">
        <v>1359</v>
      </c>
      <c r="B1360" s="10">
        <v>29</v>
      </c>
      <c r="C1360" s="10">
        <v>45</v>
      </c>
      <c r="D1360" s="10">
        <v>350000000</v>
      </c>
      <c r="E1360" s="10">
        <v>220404996.807511</v>
      </c>
      <c r="F1360" s="10">
        <v>220404996.807511</v>
      </c>
      <c r="G1360" s="10">
        <v>172757268.286807</v>
      </c>
      <c r="H1360" s="10">
        <v>311699735.69998097</v>
      </c>
      <c r="I1360" s="10">
        <v>3126.8673760587699</v>
      </c>
    </row>
    <row r="1361" spans="1:9" x14ac:dyDescent="0.25">
      <c r="A1361" s="10">
        <v>1360</v>
      </c>
      <c r="B1361" s="10">
        <v>29</v>
      </c>
      <c r="C1361" s="10">
        <v>45</v>
      </c>
      <c r="D1361" s="10">
        <v>400000000</v>
      </c>
      <c r="E1361" s="10">
        <v>251327473.101394</v>
      </c>
      <c r="F1361" s="10">
        <v>251327473.101394</v>
      </c>
      <c r="G1361" s="10">
        <v>196997749.299124</v>
      </c>
      <c r="H1361" s="10">
        <v>355430721.05694997</v>
      </c>
      <c r="I1361" s="10">
        <v>4065.8330853003899</v>
      </c>
    </row>
    <row r="1362" spans="1:9" x14ac:dyDescent="0.25">
      <c r="A1362" s="10">
        <v>1361</v>
      </c>
      <c r="B1362" s="10">
        <v>29</v>
      </c>
      <c r="C1362" s="10">
        <v>45</v>
      </c>
      <c r="D1362" s="10">
        <v>500000000</v>
      </c>
      <c r="E1362" s="10">
        <v>313172425.68915999</v>
      </c>
      <c r="F1362" s="10">
        <v>313172425.68915898</v>
      </c>
      <c r="G1362" s="10">
        <v>245478711.32375801</v>
      </c>
      <c r="H1362" s="10">
        <v>442892691.77089</v>
      </c>
      <c r="I1362" s="10">
        <v>6313.0744239942396</v>
      </c>
    </row>
    <row r="1363" spans="1:9" x14ac:dyDescent="0.25">
      <c r="A1363" s="10">
        <v>1362</v>
      </c>
      <c r="B1363" s="10">
        <v>29</v>
      </c>
      <c r="C1363" s="10">
        <v>45</v>
      </c>
      <c r="D1363" s="10">
        <v>750000000</v>
      </c>
      <c r="E1363" s="10">
        <v>467784807.15857399</v>
      </c>
      <c r="F1363" s="10">
        <v>467784807.15857399</v>
      </c>
      <c r="G1363" s="10">
        <v>366681116.385342</v>
      </c>
      <c r="H1363" s="10">
        <v>661547618.55573905</v>
      </c>
      <c r="I1363" s="10">
        <v>14085.485638624201</v>
      </c>
    </row>
    <row r="1364" spans="1:9" x14ac:dyDescent="0.25">
      <c r="A1364" s="10">
        <v>1363</v>
      </c>
      <c r="B1364" s="10">
        <v>29</v>
      </c>
      <c r="C1364" s="10">
        <v>45</v>
      </c>
      <c r="D1364" s="10">
        <v>1000000000</v>
      </c>
      <c r="E1364" s="10">
        <v>622397188.62798905</v>
      </c>
      <c r="F1364" s="10">
        <v>622397188.62798905</v>
      </c>
      <c r="G1364" s="10">
        <v>487883521.446926</v>
      </c>
      <c r="H1364" s="10">
        <v>880202545.34058797</v>
      </c>
      <c r="I1364" s="10">
        <v>24935.479521675999</v>
      </c>
    </row>
    <row r="1365" spans="1:9" x14ac:dyDescent="0.25">
      <c r="A1365" s="10">
        <v>1364</v>
      </c>
      <c r="B1365" s="10">
        <v>30</v>
      </c>
      <c r="C1365" s="10">
        <v>45</v>
      </c>
      <c r="D1365" s="10">
        <v>-1000000</v>
      </c>
      <c r="E1365" s="10">
        <v>3296695.32208772</v>
      </c>
      <c r="F1365" s="10">
        <v>3296695.32208772</v>
      </c>
      <c r="G1365" s="10">
        <v>2670373.7353836298</v>
      </c>
      <c r="H1365" s="10">
        <v>4662231.2355083898</v>
      </c>
      <c r="I1365" s="10">
        <v>0.71078922570453895</v>
      </c>
    </row>
    <row r="1366" spans="1:9" x14ac:dyDescent="0.25">
      <c r="A1366" s="10">
        <v>1365</v>
      </c>
      <c r="B1366" s="10">
        <v>30</v>
      </c>
      <c r="C1366" s="10">
        <v>45</v>
      </c>
      <c r="D1366" s="10">
        <v>-750000</v>
      </c>
      <c r="E1366" s="10">
        <v>3449788.4310116698</v>
      </c>
      <c r="F1366" s="10">
        <v>3449788.4310116698</v>
      </c>
      <c r="G1366" s="10">
        <v>2795373.7353836298</v>
      </c>
      <c r="H1366" s="10">
        <v>4878737.5864545004</v>
      </c>
      <c r="I1366" s="10">
        <v>0.77847508058722703</v>
      </c>
    </row>
    <row r="1367" spans="1:9" x14ac:dyDescent="0.25">
      <c r="A1367" s="10">
        <v>1366</v>
      </c>
      <c r="B1367" s="10">
        <v>30</v>
      </c>
      <c r="C1367" s="10">
        <v>45</v>
      </c>
      <c r="D1367" s="10">
        <v>-500000</v>
      </c>
      <c r="E1367" s="10">
        <v>3602881.53993562</v>
      </c>
      <c r="F1367" s="10">
        <v>3602881.5399356098</v>
      </c>
      <c r="G1367" s="10">
        <v>2920373.7353836298</v>
      </c>
      <c r="H1367" s="10">
        <v>5095243.9374006102</v>
      </c>
      <c r="I1367" s="10">
        <v>0.84923882793069905</v>
      </c>
    </row>
    <row r="1368" spans="1:9" x14ac:dyDescent="0.25">
      <c r="A1368" s="10">
        <v>1367</v>
      </c>
      <c r="B1368" s="10">
        <v>30</v>
      </c>
      <c r="C1368" s="10">
        <v>45</v>
      </c>
      <c r="D1368" s="10">
        <v>-400000</v>
      </c>
      <c r="E1368" s="10">
        <v>3664118.7835051902</v>
      </c>
      <c r="F1368" s="10">
        <v>3664118.7835051902</v>
      </c>
      <c r="G1368" s="10">
        <v>2970373.7353836298</v>
      </c>
      <c r="H1368" s="10">
        <v>5181846.4777790504</v>
      </c>
      <c r="I1368" s="10">
        <v>0.87840613675710799</v>
      </c>
    </row>
    <row r="1369" spans="1:9" x14ac:dyDescent="0.25">
      <c r="A1369" s="10">
        <v>1368</v>
      </c>
      <c r="B1369" s="10">
        <v>30</v>
      </c>
      <c r="C1369" s="10">
        <v>45</v>
      </c>
      <c r="D1369" s="10">
        <v>-300000</v>
      </c>
      <c r="E1369" s="10">
        <v>3725356.0270747701</v>
      </c>
      <c r="F1369" s="10">
        <v>3725356.0270747701</v>
      </c>
      <c r="G1369" s="10">
        <v>3020373.7353836298</v>
      </c>
      <c r="H1369" s="10">
        <v>5268449.0181574998</v>
      </c>
      <c r="I1369" s="10">
        <v>0.90806590837724299</v>
      </c>
    </row>
    <row r="1370" spans="1:9" x14ac:dyDescent="0.25">
      <c r="A1370" s="10">
        <v>1369</v>
      </c>
      <c r="B1370" s="10">
        <v>30</v>
      </c>
      <c r="C1370" s="10">
        <v>45</v>
      </c>
      <c r="D1370" s="10">
        <v>-200000</v>
      </c>
      <c r="E1370" s="10">
        <v>3786593.27064435</v>
      </c>
      <c r="F1370" s="10">
        <v>3786593.27064435</v>
      </c>
      <c r="G1370" s="10">
        <v>3070373.7353836298</v>
      </c>
      <c r="H1370" s="10">
        <v>5355051.55853594</v>
      </c>
      <c r="I1370" s="10">
        <v>0.93821814279110305</v>
      </c>
    </row>
    <row r="1371" spans="1:9" x14ac:dyDescent="0.25">
      <c r="A1371" s="10">
        <v>1370</v>
      </c>
      <c r="B1371" s="10">
        <v>30</v>
      </c>
      <c r="C1371" s="10">
        <v>45</v>
      </c>
      <c r="D1371" s="10">
        <v>-100000</v>
      </c>
      <c r="E1371" s="10">
        <v>3847830.5142139299</v>
      </c>
      <c r="F1371" s="10">
        <v>3847830.5142139299</v>
      </c>
      <c r="G1371" s="10">
        <v>3120373.7353836298</v>
      </c>
      <c r="H1371" s="10">
        <v>5441654.0989143904</v>
      </c>
      <c r="I1371" s="10">
        <v>0.96886283999868805</v>
      </c>
    </row>
    <row r="1372" spans="1:9" x14ac:dyDescent="0.25">
      <c r="A1372" s="10">
        <v>1371</v>
      </c>
      <c r="B1372" s="10">
        <v>30</v>
      </c>
      <c r="C1372" s="10">
        <v>45</v>
      </c>
      <c r="D1372" s="10">
        <v>-50000</v>
      </c>
      <c r="E1372" s="10">
        <v>3878449.1359987198</v>
      </c>
      <c r="F1372" s="10">
        <v>3878449.1359987198</v>
      </c>
      <c r="G1372" s="10">
        <v>3145373.7353836298</v>
      </c>
      <c r="H1372" s="10">
        <v>5484955.3691036096</v>
      </c>
      <c r="I1372" s="10">
        <v>0.98436986215012801</v>
      </c>
    </row>
    <row r="1373" spans="1:9" x14ac:dyDescent="0.25">
      <c r="A1373" s="10">
        <v>1372</v>
      </c>
      <c r="B1373" s="10">
        <v>30</v>
      </c>
      <c r="C1373" s="10">
        <v>45</v>
      </c>
      <c r="D1373" s="10">
        <v>-10000</v>
      </c>
      <c r="E1373" s="10">
        <v>3902944.03342656</v>
      </c>
      <c r="F1373" s="10">
        <v>3902944.0334265502</v>
      </c>
      <c r="G1373" s="10">
        <v>3165373.7353836298</v>
      </c>
      <c r="H1373" s="10">
        <v>5519596.3852549903</v>
      </c>
      <c r="I1373" s="10">
        <v>0.99686412317415096</v>
      </c>
    </row>
    <row r="1374" spans="1:9" x14ac:dyDescent="0.25">
      <c r="A1374" s="10">
        <v>1373</v>
      </c>
      <c r="B1374" s="10">
        <v>30</v>
      </c>
      <c r="C1374" s="10">
        <v>45</v>
      </c>
      <c r="D1374" s="10">
        <v>-1000</v>
      </c>
      <c r="E1374" s="10">
        <v>3908455.3853478199</v>
      </c>
      <c r="F1374" s="10">
        <v>3908455.3853478199</v>
      </c>
      <c r="G1374" s="10">
        <v>3169873.7353836298</v>
      </c>
      <c r="H1374" s="10">
        <v>5527390.6138890497</v>
      </c>
      <c r="I1374" s="10">
        <v>0.99968619070915699</v>
      </c>
    </row>
    <row r="1375" spans="1:9" x14ac:dyDescent="0.25">
      <c r="A1375" s="10">
        <v>1374</v>
      </c>
      <c r="B1375" s="10">
        <v>30</v>
      </c>
      <c r="C1375" s="10">
        <v>45</v>
      </c>
      <c r="D1375" s="10">
        <v>-500</v>
      </c>
      <c r="E1375" s="10">
        <v>3908761.57156567</v>
      </c>
      <c r="F1375" s="10">
        <v>3908761.5715656602</v>
      </c>
      <c r="G1375" s="10">
        <v>3170123.7353836298</v>
      </c>
      <c r="H1375" s="10">
        <v>5527823.6265909402</v>
      </c>
      <c r="I1375" s="10">
        <v>0.99984308919879294</v>
      </c>
    </row>
    <row r="1376" spans="1:9" x14ac:dyDescent="0.25">
      <c r="A1376" s="10">
        <v>1375</v>
      </c>
      <c r="B1376" s="10">
        <v>30</v>
      </c>
      <c r="C1376" s="10">
        <v>45</v>
      </c>
      <c r="D1376" s="10">
        <v>-100</v>
      </c>
      <c r="E1376" s="10">
        <v>3909006.5205399399</v>
      </c>
      <c r="F1376" s="10">
        <v>3909006.5205399399</v>
      </c>
      <c r="G1376" s="10">
        <v>3170323.7353836298</v>
      </c>
      <c r="H1376" s="10">
        <v>5528170.0367524503</v>
      </c>
      <c r="I1376" s="10">
        <v>0.99996861685483196</v>
      </c>
    </row>
    <row r="1377" spans="1:9" x14ac:dyDescent="0.25">
      <c r="A1377" s="10">
        <v>1376</v>
      </c>
      <c r="B1377" s="10">
        <v>30</v>
      </c>
      <c r="C1377" s="10">
        <v>45</v>
      </c>
      <c r="D1377" s="10">
        <v>100</v>
      </c>
      <c r="E1377" s="10">
        <v>3909128.9950270802</v>
      </c>
      <c r="F1377" s="10">
        <v>3909128.9950270802</v>
      </c>
      <c r="G1377" s="10">
        <v>3170423.7353836298</v>
      </c>
      <c r="H1377" s="10">
        <v>5528343.24183321</v>
      </c>
      <c r="I1377" s="10">
        <v>1.00003138363762</v>
      </c>
    </row>
    <row r="1378" spans="1:9" x14ac:dyDescent="0.25">
      <c r="A1378" s="10">
        <v>1377</v>
      </c>
      <c r="B1378" s="10">
        <v>30</v>
      </c>
      <c r="C1378" s="10">
        <v>45</v>
      </c>
      <c r="D1378" s="10">
        <v>500</v>
      </c>
      <c r="E1378" s="10">
        <v>3909373.9440013599</v>
      </c>
      <c r="F1378" s="10">
        <v>3909373.9440013599</v>
      </c>
      <c r="G1378" s="10">
        <v>3170623.7353836298</v>
      </c>
      <c r="H1378" s="10">
        <v>5528689.6519947201</v>
      </c>
      <c r="I1378" s="10">
        <v>1.00015692311277</v>
      </c>
    </row>
    <row r="1379" spans="1:9" x14ac:dyDescent="0.25">
      <c r="A1379" s="10">
        <v>1378</v>
      </c>
      <c r="B1379" s="10">
        <v>30</v>
      </c>
      <c r="C1379" s="10">
        <v>45</v>
      </c>
      <c r="D1379" s="10">
        <v>1000</v>
      </c>
      <c r="E1379" s="10">
        <v>3909680.1302192099</v>
      </c>
      <c r="F1379" s="10">
        <v>3909680.1302192099</v>
      </c>
      <c r="G1379" s="10">
        <v>3170873.7353836298</v>
      </c>
      <c r="H1379" s="10">
        <v>5529122.6646966096</v>
      </c>
      <c r="I1379" s="10">
        <v>1.0003138585371201</v>
      </c>
    </row>
    <row r="1380" spans="1:9" x14ac:dyDescent="0.25">
      <c r="A1380" s="10">
        <v>1379</v>
      </c>
      <c r="B1380" s="10">
        <v>30</v>
      </c>
      <c r="C1380" s="10">
        <v>45</v>
      </c>
      <c r="D1380" s="10">
        <v>10000</v>
      </c>
      <c r="E1380" s="10">
        <v>3915191.4821404698</v>
      </c>
      <c r="F1380" s="10">
        <v>3915191.4821404698</v>
      </c>
      <c r="G1380" s="10">
        <v>3175373.7353836298</v>
      </c>
      <c r="H1380" s="10">
        <v>5536916.89333067</v>
      </c>
      <c r="I1380" s="10">
        <v>1.0031408014537799</v>
      </c>
    </row>
    <row r="1381" spans="1:9" x14ac:dyDescent="0.25">
      <c r="A1381" s="10">
        <v>1380</v>
      </c>
      <c r="B1381" s="10">
        <v>30</v>
      </c>
      <c r="C1381" s="10">
        <v>45</v>
      </c>
      <c r="D1381" s="10">
        <v>50000</v>
      </c>
      <c r="E1381" s="10">
        <v>3939686.3795683002</v>
      </c>
      <c r="F1381" s="10">
        <v>3939686.3795683002</v>
      </c>
      <c r="G1381" s="10">
        <v>3195373.7353836298</v>
      </c>
      <c r="H1381" s="10">
        <v>5571557.9094820498</v>
      </c>
      <c r="I1381" s="10">
        <v>1.0157532535483</v>
      </c>
    </row>
    <row r="1382" spans="1:9" x14ac:dyDescent="0.25">
      <c r="A1382" s="10">
        <v>1381</v>
      </c>
      <c r="B1382" s="10">
        <v>30</v>
      </c>
      <c r="C1382" s="10">
        <v>45</v>
      </c>
      <c r="D1382" s="10">
        <v>100000</v>
      </c>
      <c r="E1382" s="10">
        <v>3970305.0013530902</v>
      </c>
      <c r="F1382" s="10">
        <v>3970305.0013530902</v>
      </c>
      <c r="G1382" s="10">
        <v>3220373.7353836298</v>
      </c>
      <c r="H1382" s="10">
        <v>5614859.1796712698</v>
      </c>
      <c r="I1382" s="10">
        <v>1.0316296227950299</v>
      </c>
    </row>
    <row r="1383" spans="1:9" x14ac:dyDescent="0.25">
      <c r="A1383" s="10">
        <v>1382</v>
      </c>
      <c r="B1383" s="10">
        <v>30</v>
      </c>
      <c r="C1383" s="10">
        <v>45</v>
      </c>
      <c r="D1383" s="10">
        <v>200000</v>
      </c>
      <c r="E1383" s="10">
        <v>4031542.2449226701</v>
      </c>
      <c r="F1383" s="10">
        <v>4031542.2449226701</v>
      </c>
      <c r="G1383" s="10">
        <v>3270373.7353836298</v>
      </c>
      <c r="H1383" s="10">
        <v>5701461.7200497203</v>
      </c>
      <c r="I1383" s="10">
        <v>1.06375170838379</v>
      </c>
    </row>
    <row r="1384" spans="1:9" x14ac:dyDescent="0.25">
      <c r="A1384" s="10">
        <v>1383</v>
      </c>
      <c r="B1384" s="10">
        <v>30</v>
      </c>
      <c r="C1384" s="10">
        <v>45</v>
      </c>
      <c r="D1384" s="10">
        <v>300000</v>
      </c>
      <c r="E1384" s="10">
        <v>4092779.48849225</v>
      </c>
      <c r="F1384" s="10">
        <v>4092779.48849225</v>
      </c>
      <c r="G1384" s="10">
        <v>3320373.7353836298</v>
      </c>
      <c r="H1384" s="10">
        <v>5788064.2604281604</v>
      </c>
      <c r="I1384" s="10">
        <v>1.09636625676628</v>
      </c>
    </row>
    <row r="1385" spans="1:9" x14ac:dyDescent="0.25">
      <c r="A1385" s="10">
        <v>1384</v>
      </c>
      <c r="B1385" s="10">
        <v>30</v>
      </c>
      <c r="C1385" s="10">
        <v>45</v>
      </c>
      <c r="D1385" s="10">
        <v>400000</v>
      </c>
      <c r="E1385" s="10">
        <v>4154016.7320618299</v>
      </c>
      <c r="F1385" s="10">
        <v>4154016.7320618299</v>
      </c>
      <c r="G1385" s="10">
        <v>3370373.7353836298</v>
      </c>
      <c r="H1385" s="10">
        <v>5874666.8008066099</v>
      </c>
      <c r="I1385" s="10">
        <v>1.1294732679424999</v>
      </c>
    </row>
    <row r="1386" spans="1:9" x14ac:dyDescent="0.25">
      <c r="A1386" s="10">
        <v>1385</v>
      </c>
      <c r="B1386" s="10">
        <v>30</v>
      </c>
      <c r="C1386" s="10">
        <v>45</v>
      </c>
      <c r="D1386" s="10">
        <v>500000</v>
      </c>
      <c r="E1386" s="10">
        <v>4215253.9756314103</v>
      </c>
      <c r="F1386" s="10">
        <v>4215253.9756314103</v>
      </c>
      <c r="G1386" s="10">
        <v>3420373.7353836298</v>
      </c>
      <c r="H1386" s="10">
        <v>5961269.3411850501</v>
      </c>
      <c r="I1386" s="10">
        <v>1.16307274191243</v>
      </c>
    </row>
    <row r="1387" spans="1:9" x14ac:dyDescent="0.25">
      <c r="A1387" s="10">
        <v>1386</v>
      </c>
      <c r="B1387" s="10">
        <v>30</v>
      </c>
      <c r="C1387" s="10">
        <v>45</v>
      </c>
      <c r="D1387" s="10">
        <v>750000</v>
      </c>
      <c r="E1387" s="10">
        <v>4368347.0845553596</v>
      </c>
      <c r="F1387" s="10">
        <v>4368347.0845553596</v>
      </c>
      <c r="G1387" s="10">
        <v>3545373.7353836298</v>
      </c>
      <c r="H1387" s="10">
        <v>6177775.6921311598</v>
      </c>
      <c r="I1387" s="10">
        <v>1.2492259515598301</v>
      </c>
    </row>
    <row r="1388" spans="1:9" x14ac:dyDescent="0.25">
      <c r="A1388" s="10">
        <v>1387</v>
      </c>
      <c r="B1388" s="10">
        <v>30</v>
      </c>
      <c r="C1388" s="10">
        <v>45</v>
      </c>
      <c r="D1388" s="10">
        <v>1000000</v>
      </c>
      <c r="E1388" s="10">
        <v>4521440.1934793098</v>
      </c>
      <c r="F1388" s="10">
        <v>4521440.1934793098</v>
      </c>
      <c r="G1388" s="10">
        <v>3670373.7353836298</v>
      </c>
      <c r="H1388" s="10">
        <v>6394282.0430772696</v>
      </c>
      <c r="I1388" s="10">
        <v>1.33845705366801</v>
      </c>
    </row>
    <row r="1389" spans="1:9" x14ac:dyDescent="0.25">
      <c r="A1389" s="10">
        <v>1388</v>
      </c>
      <c r="B1389" s="10">
        <v>30</v>
      </c>
      <c r="C1389" s="10">
        <v>45</v>
      </c>
      <c r="D1389" s="10">
        <v>2500000</v>
      </c>
      <c r="E1389" s="10">
        <v>5439998.847023</v>
      </c>
      <c r="F1389" s="10">
        <v>5439998.847023</v>
      </c>
      <c r="G1389" s="10">
        <v>4420373.7353836298</v>
      </c>
      <c r="H1389" s="10">
        <v>7693320.1487539299</v>
      </c>
      <c r="I1389" s="10">
        <v>1.9384794079935901</v>
      </c>
    </row>
    <row r="1390" spans="1:9" x14ac:dyDescent="0.25">
      <c r="A1390" s="10">
        <v>1389</v>
      </c>
      <c r="B1390" s="10">
        <v>30</v>
      </c>
      <c r="C1390" s="10">
        <v>45</v>
      </c>
      <c r="D1390" s="10">
        <v>5000000</v>
      </c>
      <c r="E1390" s="10">
        <v>6970929.9362624902</v>
      </c>
      <c r="F1390" s="10">
        <v>6970929.9362624902</v>
      </c>
      <c r="G1390" s="10">
        <v>5670373.7353836298</v>
      </c>
      <c r="H1390" s="10">
        <v>9858383.6582150199</v>
      </c>
      <c r="I1390" s="10">
        <v>3.1847480620656698</v>
      </c>
    </row>
    <row r="1391" spans="1:9" x14ac:dyDescent="0.25">
      <c r="A1391" s="10">
        <v>1390</v>
      </c>
      <c r="B1391" s="10">
        <v>30</v>
      </c>
      <c r="C1391" s="10">
        <v>45</v>
      </c>
      <c r="D1391" s="10">
        <v>6000000</v>
      </c>
      <c r="E1391" s="10">
        <v>7583302.37195828</v>
      </c>
      <c r="F1391" s="10">
        <v>7583302.37195828</v>
      </c>
      <c r="G1391" s="10">
        <v>6170373.7353836298</v>
      </c>
      <c r="H1391" s="10">
        <v>10724409.061999399</v>
      </c>
      <c r="I1391" s="10">
        <v>3.7694365125964802</v>
      </c>
    </row>
    <row r="1392" spans="1:9" x14ac:dyDescent="0.25">
      <c r="A1392" s="10">
        <v>1391</v>
      </c>
      <c r="B1392" s="10">
        <v>30</v>
      </c>
      <c r="C1392" s="10">
        <v>45</v>
      </c>
      <c r="D1392" s="10">
        <v>7000000</v>
      </c>
      <c r="E1392" s="10">
        <v>8195674.8076540697</v>
      </c>
      <c r="F1392" s="10">
        <v>8195674.8076540697</v>
      </c>
      <c r="G1392" s="10">
        <v>6670373.7353836298</v>
      </c>
      <c r="H1392" s="10">
        <v>11590434.4657839</v>
      </c>
      <c r="I1392" s="10">
        <v>4.4033712424998503</v>
      </c>
    </row>
    <row r="1393" spans="1:9" x14ac:dyDescent="0.25">
      <c r="A1393" s="10">
        <v>1392</v>
      </c>
      <c r="B1393" s="10">
        <v>30</v>
      </c>
      <c r="C1393" s="10">
        <v>45</v>
      </c>
      <c r="D1393" s="10">
        <v>8000000</v>
      </c>
      <c r="E1393" s="10">
        <v>8808047.2433498707</v>
      </c>
      <c r="F1393" s="10">
        <v>8808047.2433498707</v>
      </c>
      <c r="G1393" s="10">
        <v>7170373.7353836298</v>
      </c>
      <c r="H1393" s="10">
        <v>12456459.8695683</v>
      </c>
      <c r="I1393" s="10">
        <v>5.08655225177578</v>
      </c>
    </row>
    <row r="1394" spans="1:9" x14ac:dyDescent="0.25">
      <c r="A1394" s="10">
        <v>1393</v>
      </c>
      <c r="B1394" s="10">
        <v>30</v>
      </c>
      <c r="C1394" s="10">
        <v>45</v>
      </c>
      <c r="D1394" s="10">
        <v>9000000</v>
      </c>
      <c r="E1394" s="10">
        <v>9420419.6790456604</v>
      </c>
      <c r="F1394" s="10">
        <v>9420419.6790456604</v>
      </c>
      <c r="G1394" s="10">
        <v>7670373.7353836298</v>
      </c>
      <c r="H1394" s="10">
        <v>13322485.273352699</v>
      </c>
      <c r="I1394" s="10">
        <v>5.8189795404242703</v>
      </c>
    </row>
    <row r="1395" spans="1:9" x14ac:dyDescent="0.25">
      <c r="A1395" s="10">
        <v>1394</v>
      </c>
      <c r="B1395" s="10">
        <v>30</v>
      </c>
      <c r="C1395" s="10">
        <v>45</v>
      </c>
      <c r="D1395" s="10">
        <v>10000000</v>
      </c>
      <c r="E1395" s="10">
        <v>10032792.1147414</v>
      </c>
      <c r="F1395" s="10">
        <v>10032792.1147414</v>
      </c>
      <c r="G1395" s="10">
        <v>8170373.7353836298</v>
      </c>
      <c r="H1395" s="10">
        <v>14188510.6771372</v>
      </c>
      <c r="I1395" s="10">
        <v>6.6006531084453099</v>
      </c>
    </row>
    <row r="1396" spans="1:9" x14ac:dyDescent="0.25">
      <c r="A1396" s="10">
        <v>1395</v>
      </c>
      <c r="B1396" s="10">
        <v>30</v>
      </c>
      <c r="C1396" s="10">
        <v>45</v>
      </c>
      <c r="D1396" s="10">
        <v>15000000</v>
      </c>
      <c r="E1396" s="10">
        <v>13094654.293220401</v>
      </c>
      <c r="F1396" s="10">
        <v>13094654.293220401</v>
      </c>
      <c r="G1396" s="10">
        <v>10670373.7353836</v>
      </c>
      <c r="H1396" s="10">
        <v>18518637.696059398</v>
      </c>
      <c r="I1396" s="10">
        <v>11.247715139138901</v>
      </c>
    </row>
    <row r="1397" spans="1:9" x14ac:dyDescent="0.25">
      <c r="A1397" s="10">
        <v>1396</v>
      </c>
      <c r="B1397" s="10">
        <v>30</v>
      </c>
      <c r="C1397" s="10">
        <v>45</v>
      </c>
      <c r="D1397" s="10">
        <v>20000000</v>
      </c>
      <c r="E1397" s="10">
        <v>16156516.4716994</v>
      </c>
      <c r="F1397" s="10">
        <v>16156516.4716994</v>
      </c>
      <c r="G1397" s="10">
        <v>13170373.7353836</v>
      </c>
      <c r="H1397" s="10">
        <v>22848764.714981601</v>
      </c>
      <c r="I1397" s="10">
        <v>17.1259341541464</v>
      </c>
    </row>
    <row r="1398" spans="1:9" x14ac:dyDescent="0.25">
      <c r="A1398" s="10">
        <v>1397</v>
      </c>
      <c r="B1398" s="10">
        <v>30</v>
      </c>
      <c r="C1398" s="10">
        <v>45</v>
      </c>
      <c r="D1398" s="10">
        <v>25000000</v>
      </c>
      <c r="E1398" s="10">
        <v>19218378.650178298</v>
      </c>
      <c r="F1398" s="10">
        <v>19218378.650178298</v>
      </c>
      <c r="G1398" s="10">
        <v>15670373.7353836</v>
      </c>
      <c r="H1398" s="10">
        <v>27178891.733903799</v>
      </c>
      <c r="I1398" s="10">
        <v>24.235310153467999</v>
      </c>
    </row>
    <row r="1399" spans="1:9" x14ac:dyDescent="0.25">
      <c r="A1399" s="10">
        <v>1398</v>
      </c>
      <c r="B1399" s="10">
        <v>30</v>
      </c>
      <c r="C1399" s="10">
        <v>45</v>
      </c>
      <c r="D1399" s="10">
        <v>30000000</v>
      </c>
      <c r="E1399" s="10">
        <v>22280240.828657299</v>
      </c>
      <c r="F1399" s="10">
        <v>22280240.828657299</v>
      </c>
      <c r="G1399" s="10">
        <v>18170373.7353836</v>
      </c>
      <c r="H1399" s="10">
        <v>31509018.752825901</v>
      </c>
      <c r="I1399" s="10">
        <v>32.575843137103398</v>
      </c>
    </row>
    <row r="1400" spans="1:9" x14ac:dyDescent="0.25">
      <c r="A1400" s="10">
        <v>1399</v>
      </c>
      <c r="B1400" s="10">
        <v>30</v>
      </c>
      <c r="C1400" s="10">
        <v>45</v>
      </c>
      <c r="D1400" s="10">
        <v>35000000</v>
      </c>
      <c r="E1400" s="10">
        <v>25342103.0071363</v>
      </c>
      <c r="F1400" s="10">
        <v>25342103.0071363</v>
      </c>
      <c r="G1400" s="10">
        <v>20670373.7353836</v>
      </c>
      <c r="H1400" s="10">
        <v>35839145.771748103</v>
      </c>
      <c r="I1400" s="10">
        <v>42.147533105052901</v>
      </c>
    </row>
    <row r="1401" spans="1:9" x14ac:dyDescent="0.25">
      <c r="A1401" s="10">
        <v>1400</v>
      </c>
      <c r="B1401" s="10">
        <v>30</v>
      </c>
      <c r="C1401" s="10">
        <v>45</v>
      </c>
      <c r="D1401" s="10">
        <v>40000000</v>
      </c>
      <c r="E1401" s="10">
        <v>28403965.185615301</v>
      </c>
      <c r="F1401" s="10">
        <v>28403965.185615301</v>
      </c>
      <c r="G1401" s="10">
        <v>23170373.7353836</v>
      </c>
      <c r="H1401" s="10">
        <v>40169272.790670298</v>
      </c>
      <c r="I1401" s="10">
        <v>52.950380057316302</v>
      </c>
    </row>
    <row r="1402" spans="1:9" x14ac:dyDescent="0.25">
      <c r="A1402" s="10">
        <v>1401</v>
      </c>
      <c r="B1402" s="10">
        <v>30</v>
      </c>
      <c r="C1402" s="10">
        <v>45</v>
      </c>
      <c r="D1402" s="10">
        <v>50000000</v>
      </c>
      <c r="E1402" s="10">
        <v>34527689.542573199</v>
      </c>
      <c r="F1402" s="10">
        <v>34527689.542573199</v>
      </c>
      <c r="G1402" s="10">
        <v>28170373.7353836</v>
      </c>
      <c r="H1402" s="10">
        <v>48829526.828514703</v>
      </c>
      <c r="I1402" s="10">
        <v>78.249544914785005</v>
      </c>
    </row>
    <row r="1403" spans="1:9" x14ac:dyDescent="0.25">
      <c r="A1403" s="10">
        <v>1402</v>
      </c>
      <c r="B1403" s="10">
        <v>30</v>
      </c>
      <c r="C1403" s="10">
        <v>45</v>
      </c>
      <c r="D1403" s="10">
        <v>75000000</v>
      </c>
      <c r="E1403" s="10">
        <v>49837000.434968099</v>
      </c>
      <c r="F1403" s="10">
        <v>49837000.434968002</v>
      </c>
      <c r="G1403" s="10">
        <v>40670373.7353836</v>
      </c>
      <c r="H1403" s="10">
        <v>70480161.923125699</v>
      </c>
      <c r="I1403" s="10">
        <v>163.042704283951</v>
      </c>
    </row>
    <row r="1404" spans="1:9" x14ac:dyDescent="0.25">
      <c r="A1404" s="10">
        <v>1403</v>
      </c>
      <c r="B1404" s="10">
        <v>30</v>
      </c>
      <c r="C1404" s="10">
        <v>45</v>
      </c>
      <c r="D1404" s="10">
        <v>100000000</v>
      </c>
      <c r="E1404" s="10">
        <v>65146311.327362902</v>
      </c>
      <c r="F1404" s="10">
        <v>65146311.327362902</v>
      </c>
      <c r="G1404" s="10">
        <v>53170373.7353836</v>
      </c>
      <c r="H1404" s="10">
        <v>92130797.017736703</v>
      </c>
      <c r="I1404" s="10">
        <v>278.61478826096601</v>
      </c>
    </row>
    <row r="1405" spans="1:9" x14ac:dyDescent="0.25">
      <c r="A1405" s="10">
        <v>1404</v>
      </c>
      <c r="B1405" s="10">
        <v>30</v>
      </c>
      <c r="C1405" s="10">
        <v>45</v>
      </c>
      <c r="D1405" s="10">
        <v>200000000</v>
      </c>
      <c r="E1405" s="10">
        <v>126383554.896942</v>
      </c>
      <c r="F1405" s="10">
        <v>126383554.896942</v>
      </c>
      <c r="G1405" s="10">
        <v>103170373.735383</v>
      </c>
      <c r="H1405" s="10">
        <v>178733337.39618</v>
      </c>
      <c r="I1405" s="10">
        <v>1048.6923702475101</v>
      </c>
    </row>
    <row r="1406" spans="1:9" x14ac:dyDescent="0.25">
      <c r="A1406" s="10">
        <v>1405</v>
      </c>
      <c r="B1406" s="10">
        <v>30</v>
      </c>
      <c r="C1406" s="10">
        <v>45</v>
      </c>
      <c r="D1406" s="10">
        <v>300000000</v>
      </c>
      <c r="E1406" s="10">
        <v>187620798.46652099</v>
      </c>
      <c r="F1406" s="10">
        <v>187620798.46652099</v>
      </c>
      <c r="G1406" s="10">
        <v>153170373.735383</v>
      </c>
      <c r="H1406" s="10">
        <v>265335877.77462399</v>
      </c>
      <c r="I1406" s="10">
        <v>2311.2327459596499</v>
      </c>
    </row>
    <row r="1407" spans="1:9" x14ac:dyDescent="0.25">
      <c r="A1407" s="10">
        <v>1406</v>
      </c>
      <c r="B1407" s="10">
        <v>30</v>
      </c>
      <c r="C1407" s="10">
        <v>45</v>
      </c>
      <c r="D1407" s="10">
        <v>350000000</v>
      </c>
      <c r="E1407" s="10">
        <v>218239420.251311</v>
      </c>
      <c r="F1407" s="10">
        <v>218239420.251311</v>
      </c>
      <c r="G1407" s="10">
        <v>178170373.735383</v>
      </c>
      <c r="H1407" s="10">
        <v>308637147.96384603</v>
      </c>
      <c r="I1407" s="10">
        <v>3127.17648146281</v>
      </c>
    </row>
    <row r="1408" spans="1:9" x14ac:dyDescent="0.25">
      <c r="A1408" s="10">
        <v>1407</v>
      </c>
      <c r="B1408" s="10">
        <v>30</v>
      </c>
      <c r="C1408" s="10">
        <v>45</v>
      </c>
      <c r="D1408" s="10">
        <v>400000000</v>
      </c>
      <c r="E1408" s="10">
        <v>248858042.03610101</v>
      </c>
      <c r="F1408" s="10">
        <v>248858042.03610101</v>
      </c>
      <c r="G1408" s="10">
        <v>203170373.735383</v>
      </c>
      <c r="H1408" s="10">
        <v>351938418.15306801</v>
      </c>
      <c r="I1408" s="10">
        <v>4066.2359153973698</v>
      </c>
    </row>
    <row r="1409" spans="1:9" x14ac:dyDescent="0.25">
      <c r="A1409" s="10">
        <v>1408</v>
      </c>
      <c r="B1409" s="10">
        <v>30</v>
      </c>
      <c r="C1409" s="10">
        <v>45</v>
      </c>
      <c r="D1409" s="10">
        <v>500000000</v>
      </c>
      <c r="E1409" s="10">
        <v>310095285.60567999</v>
      </c>
      <c r="F1409" s="10">
        <v>310095285.60567999</v>
      </c>
      <c r="G1409" s="10">
        <v>253170373.735383</v>
      </c>
      <c r="H1409" s="10">
        <v>438540958.53151202</v>
      </c>
      <c r="I1409" s="10">
        <v>6313.7018785606697</v>
      </c>
    </row>
    <row r="1410" spans="1:9" x14ac:dyDescent="0.25">
      <c r="A1410" s="10">
        <v>1409</v>
      </c>
      <c r="B1410" s="10">
        <v>30</v>
      </c>
      <c r="C1410" s="10">
        <v>45</v>
      </c>
      <c r="D1410" s="10">
        <v>750000000</v>
      </c>
      <c r="E1410" s="10">
        <v>463188394.52962899</v>
      </c>
      <c r="F1410" s="10">
        <v>463188394.52962899</v>
      </c>
      <c r="G1410" s="10">
        <v>378170373.73538297</v>
      </c>
      <c r="H1410" s="10">
        <v>655047309.47762096</v>
      </c>
      <c r="I1410" s="10">
        <v>14086.8915090183</v>
      </c>
    </row>
    <row r="1411" spans="1:9" x14ac:dyDescent="0.25">
      <c r="A1411" s="10">
        <v>1410</v>
      </c>
      <c r="B1411" s="10">
        <v>30</v>
      </c>
      <c r="C1411" s="10">
        <v>45</v>
      </c>
      <c r="D1411" s="10">
        <v>1000000000</v>
      </c>
      <c r="E1411" s="10">
        <v>616281503.453578</v>
      </c>
      <c r="F1411" s="10">
        <v>616281503.453578</v>
      </c>
      <c r="G1411" s="10">
        <v>503170373.73538297</v>
      </c>
      <c r="H1411" s="10">
        <v>871553660.42373097</v>
      </c>
      <c r="I1411" s="10">
        <v>24937.973600260899</v>
      </c>
    </row>
    <row r="1412" spans="1:9" x14ac:dyDescent="0.25">
      <c r="A1412" s="10">
        <v>1411</v>
      </c>
      <c r="B1412" s="10">
        <v>31</v>
      </c>
      <c r="C1412" s="10">
        <v>45</v>
      </c>
      <c r="D1412" s="10">
        <v>-1000000</v>
      </c>
      <c r="E1412" s="10">
        <v>3263173.24448985</v>
      </c>
      <c r="F1412" s="10">
        <v>3263173.24448985</v>
      </c>
      <c r="G1412" s="10">
        <v>2750855.44174388</v>
      </c>
      <c r="H1412" s="10">
        <v>4614823.8587305602</v>
      </c>
      <c r="I1412" s="10">
        <v>0.710775691912928</v>
      </c>
    </row>
    <row r="1413" spans="1:9" x14ac:dyDescent="0.25">
      <c r="A1413" s="10">
        <v>1412</v>
      </c>
      <c r="B1413" s="10">
        <v>31</v>
      </c>
      <c r="C1413" s="10">
        <v>45</v>
      </c>
      <c r="D1413" s="10">
        <v>-750000</v>
      </c>
      <c r="E1413" s="10">
        <v>3414700.4472242999</v>
      </c>
      <c r="F1413" s="10">
        <v>3414700.4472242999</v>
      </c>
      <c r="G1413" s="10">
        <v>2879614.9604714001</v>
      </c>
      <c r="H1413" s="10">
        <v>4829115.6839060904</v>
      </c>
      <c r="I1413" s="10">
        <v>0.778464456093655</v>
      </c>
    </row>
    <row r="1414" spans="1:9" x14ac:dyDescent="0.25">
      <c r="A1414" s="10">
        <v>1413</v>
      </c>
      <c r="B1414" s="10">
        <v>31</v>
      </c>
      <c r="C1414" s="10">
        <v>45</v>
      </c>
      <c r="D1414" s="10">
        <v>-500000</v>
      </c>
      <c r="E1414" s="10">
        <v>3566227.64995876</v>
      </c>
      <c r="F1414" s="10">
        <v>3566227.64995876</v>
      </c>
      <c r="G1414" s="10">
        <v>3008374.4791989098</v>
      </c>
      <c r="H1414" s="10">
        <v>5043407.5090816095</v>
      </c>
      <c r="I1414" s="10">
        <v>0.84923142883507596</v>
      </c>
    </row>
    <row r="1415" spans="1:9" x14ac:dyDescent="0.25">
      <c r="A1415" s="10">
        <v>1414</v>
      </c>
      <c r="B1415" s="10">
        <v>31</v>
      </c>
      <c r="C1415" s="10">
        <v>45</v>
      </c>
      <c r="D1415" s="10">
        <v>-400000</v>
      </c>
      <c r="E1415" s="10">
        <v>3626838.5310525498</v>
      </c>
      <c r="F1415" s="10">
        <v>3626838.5310525401</v>
      </c>
      <c r="G1415" s="10">
        <v>3059878.2866899199</v>
      </c>
      <c r="H1415" s="10">
        <v>5129124.2391518196</v>
      </c>
      <c r="I1415" s="10">
        <v>0.87840011632863801</v>
      </c>
    </row>
    <row r="1416" spans="1:9" x14ac:dyDescent="0.25">
      <c r="A1416" s="10">
        <v>1415</v>
      </c>
      <c r="B1416" s="10">
        <v>31</v>
      </c>
      <c r="C1416" s="10">
        <v>45</v>
      </c>
      <c r="D1416" s="10">
        <v>-300000</v>
      </c>
      <c r="E1416" s="10">
        <v>3687449.4121463299</v>
      </c>
      <c r="F1416" s="10">
        <v>3687449.4121463299</v>
      </c>
      <c r="G1416" s="10">
        <v>3111382.0941809202</v>
      </c>
      <c r="H1416" s="10">
        <v>5214840.9692220399</v>
      </c>
      <c r="I1416" s="10">
        <v>0.90806131719191197</v>
      </c>
    </row>
    <row r="1417" spans="1:9" x14ac:dyDescent="0.25">
      <c r="A1417" s="10">
        <v>1416</v>
      </c>
      <c r="B1417" s="10">
        <v>31</v>
      </c>
      <c r="C1417" s="10">
        <v>45</v>
      </c>
      <c r="D1417" s="10">
        <v>-200000</v>
      </c>
      <c r="E1417" s="10">
        <v>3748060.2932401099</v>
      </c>
      <c r="F1417" s="10">
        <v>3748060.2932401099</v>
      </c>
      <c r="G1417" s="10">
        <v>3162885.9016719302</v>
      </c>
      <c r="H1417" s="10">
        <v>5300557.69929225</v>
      </c>
      <c r="I1417" s="10">
        <v>0.93821503142489704</v>
      </c>
    </row>
    <row r="1418" spans="1:9" x14ac:dyDescent="0.25">
      <c r="A1418" s="10">
        <v>1417</v>
      </c>
      <c r="B1418" s="10">
        <v>31</v>
      </c>
      <c r="C1418" s="10">
        <v>45</v>
      </c>
      <c r="D1418" s="10">
        <v>-100000</v>
      </c>
      <c r="E1418" s="10">
        <v>3808671.1743339002</v>
      </c>
      <c r="F1418" s="10">
        <v>3808671.17433389</v>
      </c>
      <c r="G1418" s="10">
        <v>3214389.70916293</v>
      </c>
      <c r="H1418" s="10">
        <v>5386274.42936246</v>
      </c>
      <c r="I1418" s="10">
        <v>0.96886125902759301</v>
      </c>
    </row>
    <row r="1419" spans="1:9" x14ac:dyDescent="0.25">
      <c r="A1419" s="10">
        <v>1418</v>
      </c>
      <c r="B1419" s="10">
        <v>31</v>
      </c>
      <c r="C1419" s="10">
        <v>45</v>
      </c>
      <c r="D1419" s="10">
        <v>-50000</v>
      </c>
      <c r="E1419" s="10">
        <v>3838976.61488079</v>
      </c>
      <c r="F1419" s="10">
        <v>3838976.61488079</v>
      </c>
      <c r="G1419" s="10">
        <v>3240141.6129084402</v>
      </c>
      <c r="H1419" s="10">
        <v>5429132.7943975599</v>
      </c>
      <c r="I1419" s="10">
        <v>0.98436906534258195</v>
      </c>
    </row>
    <row r="1420" spans="1:9" x14ac:dyDescent="0.25">
      <c r="A1420" s="10">
        <v>1419</v>
      </c>
      <c r="B1420" s="10">
        <v>31</v>
      </c>
      <c r="C1420" s="10">
        <v>45</v>
      </c>
      <c r="D1420" s="10">
        <v>-10000</v>
      </c>
      <c r="E1420" s="10">
        <v>3863220.9673183002</v>
      </c>
      <c r="F1420" s="10">
        <v>3863220.9673183002</v>
      </c>
      <c r="G1420" s="10">
        <v>3260743.1359048402</v>
      </c>
      <c r="H1420" s="10">
        <v>5463419.4864256503</v>
      </c>
      <c r="I1420" s="10">
        <v>0.99686396280112199</v>
      </c>
    </row>
    <row r="1421" spans="1:9" x14ac:dyDescent="0.25">
      <c r="A1421" s="10">
        <v>1420</v>
      </c>
      <c r="B1421" s="10">
        <v>31</v>
      </c>
      <c r="C1421" s="10">
        <v>45</v>
      </c>
      <c r="D1421" s="10">
        <v>-1000</v>
      </c>
      <c r="E1421" s="10">
        <v>3868675.94661674</v>
      </c>
      <c r="F1421" s="10">
        <v>3868675.94661674</v>
      </c>
      <c r="G1421" s="10">
        <v>3265378.4785790299</v>
      </c>
      <c r="H1421" s="10">
        <v>5471133.9921319699</v>
      </c>
      <c r="I1421" s="10">
        <v>0.99968617464909604</v>
      </c>
    </row>
    <row r="1422" spans="1:9" x14ac:dyDescent="0.25">
      <c r="A1422" s="10">
        <v>1421</v>
      </c>
      <c r="B1422" s="10">
        <v>31</v>
      </c>
      <c r="C1422" s="10">
        <v>45</v>
      </c>
      <c r="D1422" s="10">
        <v>-500</v>
      </c>
      <c r="E1422" s="10">
        <v>3868979.0010222099</v>
      </c>
      <c r="F1422" s="10">
        <v>3868979.0010222099</v>
      </c>
      <c r="G1422" s="10">
        <v>3265635.9976164801</v>
      </c>
      <c r="H1422" s="10">
        <v>5471562.5757823205</v>
      </c>
      <c r="I1422" s="10">
        <v>0.99984308116813003</v>
      </c>
    </row>
    <row r="1423" spans="1:9" x14ac:dyDescent="0.25">
      <c r="A1423" s="10">
        <v>1422</v>
      </c>
      <c r="B1423" s="10">
        <v>31</v>
      </c>
      <c r="C1423" s="10">
        <v>45</v>
      </c>
      <c r="D1423" s="10">
        <v>-100</v>
      </c>
      <c r="E1423" s="10">
        <v>3869221.4445465798</v>
      </c>
      <c r="F1423" s="10">
        <v>3869221.4445465798</v>
      </c>
      <c r="G1423" s="10">
        <v>3265842.0128464499</v>
      </c>
      <c r="H1423" s="10">
        <v>5471905.4427025998</v>
      </c>
      <c r="I1423" s="10">
        <v>0.99996861524859904</v>
      </c>
    </row>
    <row r="1424" spans="1:9" x14ac:dyDescent="0.25">
      <c r="A1424" s="10">
        <v>1423</v>
      </c>
      <c r="B1424" s="10">
        <v>31</v>
      </c>
      <c r="C1424" s="10">
        <v>45</v>
      </c>
      <c r="D1424" s="10">
        <v>100</v>
      </c>
      <c r="E1424" s="10">
        <v>3869342.66630877</v>
      </c>
      <c r="F1424" s="10">
        <v>3869342.66630877</v>
      </c>
      <c r="G1424" s="10">
        <v>3265945.0204614298</v>
      </c>
      <c r="H1424" s="10">
        <v>5472076.8761627404</v>
      </c>
      <c r="I1424" s="10">
        <v>1.00003138524391</v>
      </c>
    </row>
    <row r="1425" spans="1:9" x14ac:dyDescent="0.25">
      <c r="A1425" s="10">
        <v>1424</v>
      </c>
      <c r="B1425" s="10">
        <v>31</v>
      </c>
      <c r="C1425" s="10">
        <v>45</v>
      </c>
      <c r="D1425" s="10">
        <v>500</v>
      </c>
      <c r="E1425" s="10">
        <v>3869585.1098331502</v>
      </c>
      <c r="F1425" s="10">
        <v>3869585.1098331502</v>
      </c>
      <c r="G1425" s="10">
        <v>3266151.0356913898</v>
      </c>
      <c r="H1425" s="10">
        <v>5472419.7430830197</v>
      </c>
      <c r="I1425" s="10">
        <v>1.0001569311447001</v>
      </c>
    </row>
    <row r="1426" spans="1:9" x14ac:dyDescent="0.25">
      <c r="A1426" s="10">
        <v>1425</v>
      </c>
      <c r="B1426" s="10">
        <v>31</v>
      </c>
      <c r="C1426" s="10">
        <v>45</v>
      </c>
      <c r="D1426" s="10">
        <v>1000</v>
      </c>
      <c r="E1426" s="10">
        <v>3869888.1642386201</v>
      </c>
      <c r="F1426" s="10">
        <v>3869888.1642386201</v>
      </c>
      <c r="G1426" s="10">
        <v>3266408.5547288498</v>
      </c>
      <c r="H1426" s="10">
        <v>5472848.3267333703</v>
      </c>
      <c r="I1426" s="10">
        <v>1.00031387460224</v>
      </c>
    </row>
    <row r="1427" spans="1:9" x14ac:dyDescent="0.25">
      <c r="A1427" s="10">
        <v>1426</v>
      </c>
      <c r="B1427" s="10">
        <v>31</v>
      </c>
      <c r="C1427" s="10">
        <v>45</v>
      </c>
      <c r="D1427" s="10">
        <v>10000</v>
      </c>
      <c r="E1427" s="10">
        <v>3875343.1435370599</v>
      </c>
      <c r="F1427" s="10">
        <v>3875343.1435370599</v>
      </c>
      <c r="G1427" s="10">
        <v>3271043.89740304</v>
      </c>
      <c r="H1427" s="10">
        <v>5480562.8324396899</v>
      </c>
      <c r="I1427" s="10">
        <v>1.00314096233257</v>
      </c>
    </row>
    <row r="1428" spans="1:9" x14ac:dyDescent="0.25">
      <c r="A1428" s="10">
        <v>1427</v>
      </c>
      <c r="B1428" s="10">
        <v>31</v>
      </c>
      <c r="C1428" s="10">
        <v>45</v>
      </c>
      <c r="D1428" s="10">
        <v>50000</v>
      </c>
      <c r="E1428" s="10">
        <v>3899587.49597457</v>
      </c>
      <c r="F1428" s="10">
        <v>3899587.49597457</v>
      </c>
      <c r="G1428" s="10">
        <v>3291645.42039944</v>
      </c>
      <c r="H1428" s="10">
        <v>5514849.5244677803</v>
      </c>
      <c r="I1428" s="10">
        <v>1.0157540629998401</v>
      </c>
    </row>
    <row r="1429" spans="1:9" x14ac:dyDescent="0.25">
      <c r="A1429" s="10">
        <v>1428</v>
      </c>
      <c r="B1429" s="10">
        <v>31</v>
      </c>
      <c r="C1429" s="10">
        <v>45</v>
      </c>
      <c r="D1429" s="10">
        <v>100000</v>
      </c>
      <c r="E1429" s="10">
        <v>3929892.9365214598</v>
      </c>
      <c r="F1429" s="10">
        <v>3929892.9365214598</v>
      </c>
      <c r="G1429" s="10">
        <v>3317397.3241449399</v>
      </c>
      <c r="H1429" s="10">
        <v>5557707.8895028802</v>
      </c>
      <c r="I1429" s="10">
        <v>1.03163125434211</v>
      </c>
    </row>
    <row r="1430" spans="1:9" x14ac:dyDescent="0.25">
      <c r="A1430" s="10">
        <v>1429</v>
      </c>
      <c r="B1430" s="10">
        <v>31</v>
      </c>
      <c r="C1430" s="10">
        <v>45</v>
      </c>
      <c r="D1430" s="10">
        <v>200000</v>
      </c>
      <c r="E1430" s="10">
        <v>3990503.8176152399</v>
      </c>
      <c r="F1430" s="10">
        <v>3990503.8176152399</v>
      </c>
      <c r="G1430" s="10">
        <v>3368901.1316359499</v>
      </c>
      <c r="H1430" s="10">
        <v>5643424.6195730902</v>
      </c>
      <c r="I1430" s="10">
        <v>1.06375502205394</v>
      </c>
    </row>
    <row r="1431" spans="1:9" x14ac:dyDescent="0.25">
      <c r="A1431" s="10">
        <v>1430</v>
      </c>
      <c r="B1431" s="10">
        <v>31</v>
      </c>
      <c r="C1431" s="10">
        <v>45</v>
      </c>
      <c r="D1431" s="10">
        <v>300000</v>
      </c>
      <c r="E1431" s="10">
        <v>4051114.6987090302</v>
      </c>
      <c r="F1431" s="10">
        <v>4051114.6987090302</v>
      </c>
      <c r="G1431" s="10">
        <v>3420404.9391269502</v>
      </c>
      <c r="H1431" s="10">
        <v>5729141.3496433003</v>
      </c>
      <c r="I1431" s="10">
        <v>1.09637130313548</v>
      </c>
    </row>
    <row r="1432" spans="1:9" x14ac:dyDescent="0.25">
      <c r="A1432" s="10">
        <v>1431</v>
      </c>
      <c r="B1432" s="10">
        <v>31</v>
      </c>
      <c r="C1432" s="10">
        <v>45</v>
      </c>
      <c r="D1432" s="10">
        <v>400000</v>
      </c>
      <c r="E1432" s="10">
        <v>4111725.5798028102</v>
      </c>
      <c r="F1432" s="10">
        <v>4111725.5798028102</v>
      </c>
      <c r="G1432" s="10">
        <v>3471908.7466179598</v>
      </c>
      <c r="H1432" s="10">
        <v>5814858.0797135103</v>
      </c>
      <c r="I1432" s="10">
        <v>1.1294800975867301</v>
      </c>
    </row>
    <row r="1433" spans="1:9" x14ac:dyDescent="0.25">
      <c r="A1433" s="10">
        <v>1432</v>
      </c>
      <c r="B1433" s="10">
        <v>31</v>
      </c>
      <c r="C1433" s="10">
        <v>45</v>
      </c>
      <c r="D1433" s="10">
        <v>500000</v>
      </c>
      <c r="E1433" s="10">
        <v>4172336.4608965898</v>
      </c>
      <c r="F1433" s="10">
        <v>4172336.4608965898</v>
      </c>
      <c r="G1433" s="10">
        <v>3523412.5541089699</v>
      </c>
      <c r="H1433" s="10">
        <v>5900574.8097837297</v>
      </c>
      <c r="I1433" s="10">
        <v>1.1630814054076899</v>
      </c>
    </row>
    <row r="1434" spans="1:9" x14ac:dyDescent="0.25">
      <c r="A1434" s="10">
        <v>1433</v>
      </c>
      <c r="B1434" s="10">
        <v>31</v>
      </c>
      <c r="C1434" s="10">
        <v>45</v>
      </c>
      <c r="D1434" s="10">
        <v>750000</v>
      </c>
      <c r="E1434" s="10">
        <v>4323863.6636310499</v>
      </c>
      <c r="F1434" s="10">
        <v>4323863.6636310499</v>
      </c>
      <c r="G1434" s="10">
        <v>3652172.0728364801</v>
      </c>
      <c r="H1434" s="10">
        <v>6114866.6349592498</v>
      </c>
      <c r="I1434" s="10">
        <v>1.2492394209525901</v>
      </c>
    </row>
    <row r="1435" spans="1:9" x14ac:dyDescent="0.25">
      <c r="A1435" s="10">
        <v>1434</v>
      </c>
      <c r="B1435" s="10">
        <v>31</v>
      </c>
      <c r="C1435" s="10">
        <v>45</v>
      </c>
      <c r="D1435" s="10">
        <v>1000000</v>
      </c>
      <c r="E1435" s="10">
        <v>4475390.86636551</v>
      </c>
      <c r="F1435" s="10">
        <v>4475390.86636551</v>
      </c>
      <c r="G1435" s="10">
        <v>3780931.5915639899</v>
      </c>
      <c r="H1435" s="10">
        <v>6329158.46013478</v>
      </c>
      <c r="I1435" s="10">
        <v>1.3384756450581701</v>
      </c>
    </row>
    <row r="1436" spans="1:9" x14ac:dyDescent="0.25">
      <c r="A1436" s="10">
        <v>1435</v>
      </c>
      <c r="B1436" s="10">
        <v>31</v>
      </c>
      <c r="C1436" s="10">
        <v>45</v>
      </c>
      <c r="D1436" s="10">
        <v>2500000</v>
      </c>
      <c r="E1436" s="10">
        <v>5384554.0827722596</v>
      </c>
      <c r="F1436" s="10">
        <v>5384554.0827722596</v>
      </c>
      <c r="G1436" s="10">
        <v>4553488.7039290704</v>
      </c>
      <c r="H1436" s="10">
        <v>7614909.4111879496</v>
      </c>
      <c r="I1436" s="10">
        <v>1.9385353694662499</v>
      </c>
    </row>
    <row r="1437" spans="1:9" x14ac:dyDescent="0.25">
      <c r="A1437" s="10">
        <v>1436</v>
      </c>
      <c r="B1437" s="10">
        <v>31</v>
      </c>
      <c r="C1437" s="10">
        <v>45</v>
      </c>
      <c r="D1437" s="10">
        <v>5000000</v>
      </c>
      <c r="E1437" s="10">
        <v>6899826.1101168403</v>
      </c>
      <c r="F1437" s="10">
        <v>6899826.1101168403</v>
      </c>
      <c r="G1437" s="10">
        <v>5841083.89120421</v>
      </c>
      <c r="H1437" s="10">
        <v>9757827.6629432291</v>
      </c>
      <c r="I1437" s="10">
        <v>3.1848915950019099</v>
      </c>
    </row>
    <row r="1438" spans="1:9" x14ac:dyDescent="0.25">
      <c r="A1438" s="10">
        <v>1437</v>
      </c>
      <c r="B1438" s="10">
        <v>31</v>
      </c>
      <c r="C1438" s="10">
        <v>45</v>
      </c>
      <c r="D1438" s="10">
        <v>6000000</v>
      </c>
      <c r="E1438" s="10">
        <v>7505934.9210546697</v>
      </c>
      <c r="F1438" s="10">
        <v>7505934.9210546697</v>
      </c>
      <c r="G1438" s="10">
        <v>6356121.9661142603</v>
      </c>
      <c r="H1438" s="10">
        <v>10614994.9636453</v>
      </c>
      <c r="I1438" s="10">
        <v>3.7696239249155998</v>
      </c>
    </row>
    <row r="1439" spans="1:9" x14ac:dyDescent="0.25">
      <c r="A1439" s="10">
        <v>1438</v>
      </c>
      <c r="B1439" s="10">
        <v>31</v>
      </c>
      <c r="C1439" s="10">
        <v>45</v>
      </c>
      <c r="D1439" s="10">
        <v>7000000</v>
      </c>
      <c r="E1439" s="10">
        <v>8112043.7319924999</v>
      </c>
      <c r="F1439" s="10">
        <v>8112043.7319924999</v>
      </c>
      <c r="G1439" s="10">
        <v>6871160.0410243198</v>
      </c>
      <c r="H1439" s="10">
        <v>11472162.264347401</v>
      </c>
      <c r="I1439" s="10">
        <v>4.4036075918003998</v>
      </c>
    </row>
    <row r="1440" spans="1:9" x14ac:dyDescent="0.25">
      <c r="A1440" s="10">
        <v>1439</v>
      </c>
      <c r="B1440" s="10">
        <v>31</v>
      </c>
      <c r="C1440" s="10">
        <v>45</v>
      </c>
      <c r="D1440" s="10">
        <v>8000000</v>
      </c>
      <c r="E1440" s="10">
        <v>8718152.5429303404</v>
      </c>
      <c r="F1440" s="10">
        <v>8718152.5429303292</v>
      </c>
      <c r="G1440" s="10">
        <v>7386198.1159343701</v>
      </c>
      <c r="H1440" s="10">
        <v>12329329.565049499</v>
      </c>
      <c r="I1440" s="10">
        <v>5.0868425956563001</v>
      </c>
    </row>
    <row r="1441" spans="1:9" x14ac:dyDescent="0.25">
      <c r="A1441" s="10">
        <v>1440</v>
      </c>
      <c r="B1441" s="10">
        <v>31</v>
      </c>
      <c r="C1441" s="10">
        <v>45</v>
      </c>
      <c r="D1441" s="10">
        <v>9000000</v>
      </c>
      <c r="E1441" s="10">
        <v>9324261.3538681697</v>
      </c>
      <c r="F1441" s="10">
        <v>9324261.3538681697</v>
      </c>
      <c r="G1441" s="10">
        <v>7901236.1908444203</v>
      </c>
      <c r="H1441" s="10">
        <v>13186496.8657516</v>
      </c>
      <c r="I1441" s="10">
        <v>5.8193289364833101</v>
      </c>
    </row>
    <row r="1442" spans="1:9" x14ac:dyDescent="0.25">
      <c r="A1442" s="10">
        <v>1441</v>
      </c>
      <c r="B1442" s="10">
        <v>31</v>
      </c>
      <c r="C1442" s="10">
        <v>45</v>
      </c>
      <c r="D1442" s="10">
        <v>10000000</v>
      </c>
      <c r="E1442" s="10">
        <v>9930370.1648060009</v>
      </c>
      <c r="F1442" s="10">
        <v>9930370.1648060009</v>
      </c>
      <c r="G1442" s="10">
        <v>8416274.2657544799</v>
      </c>
      <c r="H1442" s="10">
        <v>14043664.166453701</v>
      </c>
      <c r="I1442" s="10">
        <v>6.6010666142814198</v>
      </c>
    </row>
    <row r="1443" spans="1:9" x14ac:dyDescent="0.25">
      <c r="A1443" s="10">
        <v>1442</v>
      </c>
      <c r="B1443" s="10">
        <v>31</v>
      </c>
      <c r="C1443" s="10">
        <v>45</v>
      </c>
      <c r="D1443" s="10">
        <v>15000000</v>
      </c>
      <c r="E1443" s="10">
        <v>12960914.219495101</v>
      </c>
      <c r="F1443" s="10">
        <v>12960914.219495101</v>
      </c>
      <c r="G1443" s="10">
        <v>10991464.6403047</v>
      </c>
      <c r="H1443" s="10">
        <v>18329500.669964299</v>
      </c>
      <c r="I1443" s="10">
        <v>11.248525057838499</v>
      </c>
    </row>
    <row r="1444" spans="1:9" x14ac:dyDescent="0.25">
      <c r="A1444" s="10">
        <v>1443</v>
      </c>
      <c r="B1444" s="10">
        <v>31</v>
      </c>
      <c r="C1444" s="10">
        <v>45</v>
      </c>
      <c r="D1444" s="10">
        <v>20000000</v>
      </c>
      <c r="E1444" s="10">
        <v>15991458.2741843</v>
      </c>
      <c r="F1444" s="10">
        <v>15991458.2741843</v>
      </c>
      <c r="G1444" s="10">
        <v>13566655.014854999</v>
      </c>
      <c r="H1444" s="10">
        <v>22615337.1734749</v>
      </c>
      <c r="I1444" s="10">
        <v>17.127266925673201</v>
      </c>
    </row>
    <row r="1445" spans="1:9" x14ac:dyDescent="0.25">
      <c r="A1445" s="10">
        <v>1444</v>
      </c>
      <c r="B1445" s="10">
        <v>31</v>
      </c>
      <c r="C1445" s="10">
        <v>45</v>
      </c>
      <c r="D1445" s="10">
        <v>25000000</v>
      </c>
      <c r="E1445" s="10">
        <v>19022002.3288734</v>
      </c>
      <c r="F1445" s="10">
        <v>19022002.3288734</v>
      </c>
      <c r="G1445" s="10">
        <v>16141845.3894052</v>
      </c>
      <c r="H1445" s="10">
        <v>26901173.676985402</v>
      </c>
      <c r="I1445" s="10">
        <v>24.237292217785399</v>
      </c>
    </row>
    <row r="1446" spans="1:9" x14ac:dyDescent="0.25">
      <c r="A1446" s="10">
        <v>1445</v>
      </c>
      <c r="B1446" s="10">
        <v>31</v>
      </c>
      <c r="C1446" s="10">
        <v>45</v>
      </c>
      <c r="D1446" s="10">
        <v>30000000</v>
      </c>
      <c r="E1446" s="10">
        <v>22052546.383562598</v>
      </c>
      <c r="F1446" s="10">
        <v>22052546.383562598</v>
      </c>
      <c r="G1446" s="10">
        <v>18717035.7639555</v>
      </c>
      <c r="H1446" s="10">
        <v>31187010.180496</v>
      </c>
      <c r="I1446" s="10">
        <v>32.578600934175299</v>
      </c>
    </row>
    <row r="1447" spans="1:9" x14ac:dyDescent="0.25">
      <c r="A1447" s="10">
        <v>1446</v>
      </c>
      <c r="B1447" s="10">
        <v>31</v>
      </c>
      <c r="C1447" s="10">
        <v>45</v>
      </c>
      <c r="D1447" s="10">
        <v>35000000</v>
      </c>
      <c r="E1447" s="10">
        <v>25083090.438251801</v>
      </c>
      <c r="F1447" s="10">
        <v>25083090.438251801</v>
      </c>
      <c r="G1447" s="10">
        <v>21292226.138505802</v>
      </c>
      <c r="H1447" s="10">
        <v>35472846.684006602</v>
      </c>
      <c r="I1447" s="10">
        <v>42.151193074842801</v>
      </c>
    </row>
    <row r="1448" spans="1:9" x14ac:dyDescent="0.25">
      <c r="A1448" s="10">
        <v>1447</v>
      </c>
      <c r="B1448" s="10">
        <v>31</v>
      </c>
      <c r="C1448" s="10">
        <v>45</v>
      </c>
      <c r="D1448" s="10">
        <v>40000000</v>
      </c>
      <c r="E1448" s="10">
        <v>28113634.492940899</v>
      </c>
      <c r="F1448" s="10">
        <v>28113634.492940899</v>
      </c>
      <c r="G1448" s="10">
        <v>23867416.513056099</v>
      </c>
      <c r="H1448" s="10">
        <v>39758683.187517099</v>
      </c>
      <c r="I1448" s="10">
        <v>52.955068639787797</v>
      </c>
    </row>
    <row r="1449" spans="1:9" x14ac:dyDescent="0.25">
      <c r="A1449" s="10">
        <v>1448</v>
      </c>
      <c r="B1449" s="10">
        <v>31</v>
      </c>
      <c r="C1449" s="10">
        <v>45</v>
      </c>
      <c r="D1449" s="10">
        <v>50000000</v>
      </c>
      <c r="E1449" s="10">
        <v>34174722.602319203</v>
      </c>
      <c r="F1449" s="10">
        <v>34174722.602319203</v>
      </c>
      <c r="G1449" s="10">
        <v>29017797.262156598</v>
      </c>
      <c r="H1449" s="10">
        <v>48330356.194538198</v>
      </c>
      <c r="I1449" s="10">
        <v>78.256670042510706</v>
      </c>
    </row>
    <row r="1450" spans="1:9" x14ac:dyDescent="0.25">
      <c r="A1450" s="10">
        <v>1449</v>
      </c>
      <c r="B1450" s="10">
        <v>31</v>
      </c>
      <c r="C1450" s="10">
        <v>45</v>
      </c>
      <c r="D1450" s="10">
        <v>75000000</v>
      </c>
      <c r="E1450" s="10">
        <v>49327442.8757651</v>
      </c>
      <c r="F1450" s="10">
        <v>49327442.875765003</v>
      </c>
      <c r="G1450" s="10">
        <v>41893749.134907998</v>
      </c>
      <c r="H1450" s="10">
        <v>69759538.712091103</v>
      </c>
      <c r="I1450" s="10">
        <v>163.05813347417501</v>
      </c>
    </row>
    <row r="1451" spans="1:9" x14ac:dyDescent="0.25">
      <c r="A1451" s="10">
        <v>1450</v>
      </c>
      <c r="B1451" s="10">
        <v>31</v>
      </c>
      <c r="C1451" s="10">
        <v>45</v>
      </c>
      <c r="D1451" s="10">
        <v>100000000</v>
      </c>
      <c r="E1451" s="10">
        <v>64480163.1492109</v>
      </c>
      <c r="F1451" s="10">
        <v>64480163.149210803</v>
      </c>
      <c r="G1451" s="10">
        <v>54769701.007659301</v>
      </c>
      <c r="H1451" s="10">
        <v>91188721.229643896</v>
      </c>
      <c r="I1451" s="10">
        <v>278.64168251277999</v>
      </c>
    </row>
    <row r="1452" spans="1:9" x14ac:dyDescent="0.25">
      <c r="A1452" s="10">
        <v>1451</v>
      </c>
      <c r="B1452" s="10">
        <v>31</v>
      </c>
      <c r="C1452" s="10">
        <v>45</v>
      </c>
      <c r="D1452" s="10">
        <v>200000000</v>
      </c>
      <c r="E1452" s="10">
        <v>125091044.242994</v>
      </c>
      <c r="F1452" s="10">
        <v>125091044.242994</v>
      </c>
      <c r="G1452" s="10">
        <v>106273508.49866401</v>
      </c>
      <c r="H1452" s="10">
        <v>176905451.29985499</v>
      </c>
      <c r="I1452" s="10">
        <v>1048.79673473659</v>
      </c>
    </row>
    <row r="1453" spans="1:9" x14ac:dyDescent="0.25">
      <c r="A1453" s="10">
        <v>1452</v>
      </c>
      <c r="B1453" s="10">
        <v>31</v>
      </c>
      <c r="C1453" s="10">
        <v>45</v>
      </c>
      <c r="D1453" s="10">
        <v>300000000</v>
      </c>
      <c r="E1453" s="10">
        <v>185701925.336777</v>
      </c>
      <c r="F1453" s="10">
        <v>185701925.336777</v>
      </c>
      <c r="G1453" s="10">
        <v>157777315.98967001</v>
      </c>
      <c r="H1453" s="10">
        <v>262622181.37006599</v>
      </c>
      <c r="I1453" s="10">
        <v>2311.4651566714501</v>
      </c>
    </row>
    <row r="1454" spans="1:9" x14ac:dyDescent="0.25">
      <c r="A1454" s="10">
        <v>1453</v>
      </c>
      <c r="B1454" s="10">
        <v>31</v>
      </c>
      <c r="C1454" s="10">
        <v>45</v>
      </c>
      <c r="D1454" s="10">
        <v>350000000</v>
      </c>
      <c r="E1454" s="10">
        <v>216007365.88366801</v>
      </c>
      <c r="F1454" s="10">
        <v>216007365.88366801</v>
      </c>
      <c r="G1454" s="10">
        <v>183529219.735172</v>
      </c>
      <c r="H1454" s="10">
        <v>305480546.40517098</v>
      </c>
      <c r="I1454" s="10">
        <v>3127.4918812805099</v>
      </c>
    </row>
    <row r="1455" spans="1:9" x14ac:dyDescent="0.25">
      <c r="A1455" s="10">
        <v>1454</v>
      </c>
      <c r="B1455" s="10">
        <v>31</v>
      </c>
      <c r="C1455" s="10">
        <v>45</v>
      </c>
      <c r="D1455" s="10">
        <v>400000000</v>
      </c>
      <c r="E1455" s="10">
        <v>246312806.43055999</v>
      </c>
      <c r="F1455" s="10">
        <v>246312806.43055999</v>
      </c>
      <c r="G1455" s="10">
        <v>209281123.48067501</v>
      </c>
      <c r="H1455" s="10">
        <v>348338911.44027698</v>
      </c>
      <c r="I1455" s="10">
        <v>4066.64694831734</v>
      </c>
    </row>
    <row r="1456" spans="1:9" x14ac:dyDescent="0.25">
      <c r="A1456" s="10">
        <v>1455</v>
      </c>
      <c r="B1456" s="10">
        <v>31</v>
      </c>
      <c r="C1456" s="10">
        <v>45</v>
      </c>
      <c r="D1456" s="10">
        <v>500000000</v>
      </c>
      <c r="E1456" s="10">
        <v>306923687.52434301</v>
      </c>
      <c r="F1456" s="10">
        <v>306923687.52434301</v>
      </c>
      <c r="G1456" s="10">
        <v>260784930.971681</v>
      </c>
      <c r="H1456" s="10">
        <v>434055641.51048797</v>
      </c>
      <c r="I1456" s="10">
        <v>6314.3421096742704</v>
      </c>
    </row>
    <row r="1457" spans="1:9" x14ac:dyDescent="0.25">
      <c r="A1457" s="10">
        <v>1456</v>
      </c>
      <c r="B1457" s="10">
        <v>31</v>
      </c>
      <c r="C1457" s="10">
        <v>45</v>
      </c>
      <c r="D1457" s="10">
        <v>750000000</v>
      </c>
      <c r="E1457" s="10">
        <v>458450890.25880098</v>
      </c>
      <c r="F1457" s="10">
        <v>458450890.25880098</v>
      </c>
      <c r="G1457" s="10">
        <v>389544449.69919401</v>
      </c>
      <c r="H1457" s="10">
        <v>648347466.68601596</v>
      </c>
      <c r="I1457" s="10">
        <v>14088.326005552301</v>
      </c>
    </row>
    <row r="1458" spans="1:9" x14ac:dyDescent="0.25">
      <c r="A1458" s="10">
        <v>1457</v>
      </c>
      <c r="B1458" s="10">
        <v>31</v>
      </c>
      <c r="C1458" s="10">
        <v>45</v>
      </c>
      <c r="D1458" s="10">
        <v>1000000000</v>
      </c>
      <c r="E1458" s="10">
        <v>609978092.99325895</v>
      </c>
      <c r="F1458" s="10">
        <v>609978092.99325895</v>
      </c>
      <c r="G1458" s="10">
        <v>518303968.42670798</v>
      </c>
      <c r="H1458" s="10">
        <v>862639291.86154401</v>
      </c>
      <c r="I1458" s="10">
        <v>24940.518462124401</v>
      </c>
    </row>
    <row r="1459" spans="1:9" x14ac:dyDescent="0.25">
      <c r="A1459" s="10">
        <v>1458</v>
      </c>
      <c r="B1459" s="10">
        <v>32</v>
      </c>
      <c r="C1459" s="10">
        <v>45</v>
      </c>
      <c r="D1459" s="10">
        <v>-1000000</v>
      </c>
      <c r="E1459" s="10">
        <v>3228656.7211904698</v>
      </c>
      <c r="F1459" s="10">
        <v>3228656.7211904698</v>
      </c>
      <c r="G1459" s="10">
        <v>2830512.1698891199</v>
      </c>
      <c r="H1459" s="10">
        <v>4566010.1233546203</v>
      </c>
      <c r="I1459" s="10">
        <v>0.71076190201674205</v>
      </c>
    </row>
    <row r="1460" spans="1:9" x14ac:dyDescent="0.25">
      <c r="A1460" s="10">
        <v>1459</v>
      </c>
      <c r="B1460" s="10">
        <v>32</v>
      </c>
      <c r="C1460" s="10">
        <v>45</v>
      </c>
      <c r="D1460" s="10">
        <v>-750000</v>
      </c>
      <c r="E1460" s="10">
        <v>3378571.86108161</v>
      </c>
      <c r="F1460" s="10">
        <v>3378571.86108161</v>
      </c>
      <c r="G1460" s="10">
        <v>2962991.9859474199</v>
      </c>
      <c r="H1460" s="10">
        <v>4778022.1473937202</v>
      </c>
      <c r="I1460" s="10">
        <v>0.77845363063801098</v>
      </c>
    </row>
    <row r="1461" spans="1:9" x14ac:dyDescent="0.25">
      <c r="A1461" s="10">
        <v>1460</v>
      </c>
      <c r="B1461" s="10">
        <v>32</v>
      </c>
      <c r="C1461" s="10">
        <v>45</v>
      </c>
      <c r="D1461" s="10">
        <v>-500000</v>
      </c>
      <c r="E1461" s="10">
        <v>3528487.0009727501</v>
      </c>
      <c r="F1461" s="10">
        <v>3528487.0009727501</v>
      </c>
      <c r="G1461" s="10">
        <v>3095471.8020057199</v>
      </c>
      <c r="H1461" s="10">
        <v>4990034.1714328304</v>
      </c>
      <c r="I1461" s="10">
        <v>0.84922388984231001</v>
      </c>
    </row>
    <row r="1462" spans="1:9" x14ac:dyDescent="0.25">
      <c r="A1462" s="10">
        <v>1461</v>
      </c>
      <c r="B1462" s="10">
        <v>32</v>
      </c>
      <c r="C1462" s="10">
        <v>45</v>
      </c>
      <c r="D1462" s="10">
        <v>-400000</v>
      </c>
      <c r="E1462" s="10">
        <v>3588453.0569292</v>
      </c>
      <c r="F1462" s="10">
        <v>3588453.0569292</v>
      </c>
      <c r="G1462" s="10">
        <v>3148463.7284290399</v>
      </c>
      <c r="H1462" s="10">
        <v>5074838.9810484704</v>
      </c>
      <c r="I1462" s="10">
        <v>0.87839398208727903</v>
      </c>
    </row>
    <row r="1463" spans="1:9" x14ac:dyDescent="0.25">
      <c r="A1463" s="10">
        <v>1462</v>
      </c>
      <c r="B1463" s="10">
        <v>32</v>
      </c>
      <c r="C1463" s="10">
        <v>45</v>
      </c>
      <c r="D1463" s="10">
        <v>-300000</v>
      </c>
      <c r="E1463" s="10">
        <v>3648419.11288566</v>
      </c>
      <c r="F1463" s="10">
        <v>3648419.11288566</v>
      </c>
      <c r="G1463" s="10">
        <v>3201455.65485236</v>
      </c>
      <c r="H1463" s="10">
        <v>5159643.7906641196</v>
      </c>
      <c r="I1463" s="10">
        <v>0.90805663922553204</v>
      </c>
    </row>
    <row r="1464" spans="1:9" x14ac:dyDescent="0.25">
      <c r="A1464" s="10">
        <v>1463</v>
      </c>
      <c r="B1464" s="10">
        <v>32</v>
      </c>
      <c r="C1464" s="10">
        <v>45</v>
      </c>
      <c r="D1464" s="10">
        <v>-200000</v>
      </c>
      <c r="E1464" s="10">
        <v>3708385.1688421099</v>
      </c>
      <c r="F1464" s="10">
        <v>3708385.1688421099</v>
      </c>
      <c r="G1464" s="10">
        <v>3254447.5812756801</v>
      </c>
      <c r="H1464" s="10">
        <v>5244448.6002797596</v>
      </c>
      <c r="I1464" s="10">
        <v>0.93821186125706901</v>
      </c>
    </row>
    <row r="1465" spans="1:9" x14ac:dyDescent="0.25">
      <c r="A1465" s="10">
        <v>1464</v>
      </c>
      <c r="B1465" s="10">
        <v>32</v>
      </c>
      <c r="C1465" s="10">
        <v>45</v>
      </c>
      <c r="D1465" s="10">
        <v>-100000</v>
      </c>
      <c r="E1465" s="10">
        <v>3768351.2247985699</v>
      </c>
      <c r="F1465" s="10">
        <v>3768351.2247985699</v>
      </c>
      <c r="G1465" s="10">
        <v>3307439.5076990002</v>
      </c>
      <c r="H1465" s="10">
        <v>5329253.4098953996</v>
      </c>
      <c r="I1465" s="10">
        <v>0.96885964818189196</v>
      </c>
    </row>
    <row r="1466" spans="1:9" x14ac:dyDescent="0.25">
      <c r="A1466" s="10">
        <v>1465</v>
      </c>
      <c r="B1466" s="10">
        <v>32</v>
      </c>
      <c r="C1466" s="10">
        <v>45</v>
      </c>
      <c r="D1466" s="10">
        <v>-50000</v>
      </c>
      <c r="E1466" s="10">
        <v>3798334.2527768002</v>
      </c>
      <c r="F1466" s="10">
        <v>3798334.2527768002</v>
      </c>
      <c r="G1466" s="10">
        <v>3333935.47091066</v>
      </c>
      <c r="H1466" s="10">
        <v>5371655.8147032196</v>
      </c>
      <c r="I1466" s="10">
        <v>0.98436825347928503</v>
      </c>
    </row>
    <row r="1467" spans="1:9" x14ac:dyDescent="0.25">
      <c r="A1467" s="10">
        <v>1466</v>
      </c>
      <c r="B1467" s="10">
        <v>32</v>
      </c>
      <c r="C1467" s="10">
        <v>45</v>
      </c>
      <c r="D1467" s="10">
        <v>-10000</v>
      </c>
      <c r="E1467" s="10">
        <v>3822320.6751593798</v>
      </c>
      <c r="F1467" s="10">
        <v>3822320.6751593798</v>
      </c>
      <c r="G1467" s="10">
        <v>3355132.2414799901</v>
      </c>
      <c r="H1467" s="10">
        <v>5405577.7385494802</v>
      </c>
      <c r="I1467" s="10">
        <v>0.99686379939799097</v>
      </c>
    </row>
    <row r="1468" spans="1:9" x14ac:dyDescent="0.25">
      <c r="A1468" s="10">
        <v>1467</v>
      </c>
      <c r="B1468" s="10">
        <v>32</v>
      </c>
      <c r="C1468" s="10">
        <v>45</v>
      </c>
      <c r="D1468" s="10">
        <v>-1000</v>
      </c>
      <c r="E1468" s="10">
        <v>3827717.62019546</v>
      </c>
      <c r="F1468" s="10">
        <v>3827717.62019546</v>
      </c>
      <c r="G1468" s="10">
        <v>3359901.5148580899</v>
      </c>
      <c r="H1468" s="10">
        <v>5413210.1714148903</v>
      </c>
      <c r="I1468" s="10">
        <v>0.99968615828559604</v>
      </c>
    </row>
    <row r="1469" spans="1:9" x14ac:dyDescent="0.25">
      <c r="A1469" s="10">
        <v>1468</v>
      </c>
      <c r="B1469" s="10">
        <v>32</v>
      </c>
      <c r="C1469" s="10">
        <v>45</v>
      </c>
      <c r="D1469" s="10">
        <v>-500</v>
      </c>
      <c r="E1469" s="10">
        <v>3828017.4504752401</v>
      </c>
      <c r="F1469" s="10">
        <v>3828017.4504752401</v>
      </c>
      <c r="G1469" s="10">
        <v>3360166.4744902002</v>
      </c>
      <c r="H1469" s="10">
        <v>5413634.1954629701</v>
      </c>
      <c r="I1469" s="10">
        <v>0.99984307298573705</v>
      </c>
    </row>
    <row r="1470" spans="1:9" x14ac:dyDescent="0.25">
      <c r="A1470" s="10">
        <v>1469</v>
      </c>
      <c r="B1470" s="10">
        <v>32</v>
      </c>
      <c r="C1470" s="10">
        <v>45</v>
      </c>
      <c r="D1470" s="10">
        <v>-100</v>
      </c>
      <c r="E1470" s="10">
        <v>3828257.3146990701</v>
      </c>
      <c r="F1470" s="10">
        <v>3828257.3146990701</v>
      </c>
      <c r="G1470" s="10">
        <v>3360378.4421958998</v>
      </c>
      <c r="H1470" s="10">
        <v>5413973.4147014301</v>
      </c>
      <c r="I1470" s="10">
        <v>0.99996861361201705</v>
      </c>
    </row>
    <row r="1471" spans="1:9" x14ac:dyDescent="0.25">
      <c r="A1471" s="10">
        <v>1470</v>
      </c>
      <c r="B1471" s="10">
        <v>32</v>
      </c>
      <c r="C1471" s="10">
        <v>45</v>
      </c>
      <c r="D1471" s="10">
        <v>100</v>
      </c>
      <c r="E1471" s="10">
        <v>3828377.2468109801</v>
      </c>
      <c r="F1471" s="10">
        <v>3828377.2468109801</v>
      </c>
      <c r="G1471" s="10">
        <v>3360484.4260487398</v>
      </c>
      <c r="H1471" s="10">
        <v>5414143.0243206602</v>
      </c>
      <c r="I1471" s="10">
        <v>1.0000313868805399</v>
      </c>
    </row>
    <row r="1472" spans="1:9" x14ac:dyDescent="0.25">
      <c r="A1472" s="10">
        <v>1471</v>
      </c>
      <c r="B1472" s="10">
        <v>32</v>
      </c>
      <c r="C1472" s="10">
        <v>45</v>
      </c>
      <c r="D1472" s="10">
        <v>500</v>
      </c>
      <c r="E1472" s="10">
        <v>3828617.1110348101</v>
      </c>
      <c r="F1472" s="10">
        <v>3828617.1110348101</v>
      </c>
      <c r="G1472" s="10">
        <v>3360696.3937544399</v>
      </c>
      <c r="H1472" s="10">
        <v>5414482.2435591202</v>
      </c>
      <c r="I1472" s="10">
        <v>1.00015693932838</v>
      </c>
    </row>
    <row r="1473" spans="1:9" x14ac:dyDescent="0.25">
      <c r="A1473" s="10">
        <v>1472</v>
      </c>
      <c r="B1473" s="10">
        <v>32</v>
      </c>
      <c r="C1473" s="10">
        <v>45</v>
      </c>
      <c r="D1473" s="10">
        <v>1000</v>
      </c>
      <c r="E1473" s="10">
        <v>3828916.9413145902</v>
      </c>
      <c r="F1473" s="10">
        <v>3828916.9413145902</v>
      </c>
      <c r="G1473" s="10">
        <v>3360961.3533865502</v>
      </c>
      <c r="H1473" s="10">
        <v>5414906.2676072</v>
      </c>
      <c r="I1473" s="10">
        <v>1.00031389097089</v>
      </c>
    </row>
    <row r="1474" spans="1:9" x14ac:dyDescent="0.25">
      <c r="A1474" s="10">
        <v>1473</v>
      </c>
      <c r="B1474" s="10">
        <v>32</v>
      </c>
      <c r="C1474" s="10">
        <v>45</v>
      </c>
      <c r="D1474" s="10">
        <v>10000</v>
      </c>
      <c r="E1474" s="10">
        <v>3834313.8863506699</v>
      </c>
      <c r="F1474" s="10">
        <v>3834313.8863506699</v>
      </c>
      <c r="G1474" s="10">
        <v>3365730.62676465</v>
      </c>
      <c r="H1474" s="10">
        <v>5422538.7004726101</v>
      </c>
      <c r="I1474" s="10">
        <v>1.00314112625094</v>
      </c>
    </row>
    <row r="1475" spans="1:9" x14ac:dyDescent="0.25">
      <c r="A1475" s="10">
        <v>1474</v>
      </c>
      <c r="B1475" s="10">
        <v>32</v>
      </c>
      <c r="C1475" s="10">
        <v>45</v>
      </c>
      <c r="D1475" s="10">
        <v>50000</v>
      </c>
      <c r="E1475" s="10">
        <v>3858300.30873325</v>
      </c>
      <c r="F1475" s="10">
        <v>3858300.30873325</v>
      </c>
      <c r="G1475" s="10">
        <v>3386927.3973339801</v>
      </c>
      <c r="H1475" s="10">
        <v>5456460.6243188595</v>
      </c>
      <c r="I1475" s="10">
        <v>1.0157548877440301</v>
      </c>
    </row>
    <row r="1476" spans="1:9" x14ac:dyDescent="0.25">
      <c r="A1476" s="10">
        <v>1475</v>
      </c>
      <c r="B1476" s="10">
        <v>32</v>
      </c>
      <c r="C1476" s="10">
        <v>45</v>
      </c>
      <c r="D1476" s="10">
        <v>100000</v>
      </c>
      <c r="E1476" s="10">
        <v>3888283.3367114798</v>
      </c>
      <c r="F1476" s="10">
        <v>3888283.3367114798</v>
      </c>
      <c r="G1476" s="10">
        <v>3413423.3605456399</v>
      </c>
      <c r="H1476" s="10">
        <v>5498863.0291266898</v>
      </c>
      <c r="I1476" s="10">
        <v>1.03163291671139</v>
      </c>
    </row>
    <row r="1477" spans="1:9" x14ac:dyDescent="0.25">
      <c r="A1477" s="10">
        <v>1476</v>
      </c>
      <c r="B1477" s="10">
        <v>32</v>
      </c>
      <c r="C1477" s="10">
        <v>45</v>
      </c>
      <c r="D1477" s="10">
        <v>200000</v>
      </c>
      <c r="E1477" s="10">
        <v>3948249.3926679301</v>
      </c>
      <c r="F1477" s="10">
        <v>3948249.3926679301</v>
      </c>
      <c r="G1477" s="10">
        <v>3466415.28696896</v>
      </c>
      <c r="H1477" s="10">
        <v>5583667.8387423297</v>
      </c>
      <c r="I1477" s="10">
        <v>1.0637583983160599</v>
      </c>
    </row>
    <row r="1478" spans="1:9" x14ac:dyDescent="0.25">
      <c r="A1478" s="10">
        <v>1477</v>
      </c>
      <c r="B1478" s="10">
        <v>32</v>
      </c>
      <c r="C1478" s="10">
        <v>45</v>
      </c>
      <c r="D1478" s="10">
        <v>300000</v>
      </c>
      <c r="E1478" s="10">
        <v>4008215.4486243902</v>
      </c>
      <c r="F1478" s="10">
        <v>4008215.4486243902</v>
      </c>
      <c r="G1478" s="10">
        <v>3519407.21339228</v>
      </c>
      <c r="H1478" s="10">
        <v>5668472.6483579697</v>
      </c>
      <c r="I1478" s="10">
        <v>1.0963764448140301</v>
      </c>
    </row>
    <row r="1479" spans="1:9" x14ac:dyDescent="0.25">
      <c r="A1479" s="10">
        <v>1478</v>
      </c>
      <c r="B1479" s="10">
        <v>32</v>
      </c>
      <c r="C1479" s="10">
        <v>45</v>
      </c>
      <c r="D1479" s="10">
        <v>400000</v>
      </c>
      <c r="E1479" s="10">
        <v>4068181.50458084</v>
      </c>
      <c r="F1479" s="10">
        <v>4068181.50458084</v>
      </c>
      <c r="G1479" s="10">
        <v>3572399.1398156001</v>
      </c>
      <c r="H1479" s="10">
        <v>5753277.4579736097</v>
      </c>
      <c r="I1479" s="10">
        <v>1.1294870562052699</v>
      </c>
    </row>
    <row r="1480" spans="1:9" x14ac:dyDescent="0.25">
      <c r="A1480" s="10">
        <v>1479</v>
      </c>
      <c r="B1480" s="10">
        <v>32</v>
      </c>
      <c r="C1480" s="10">
        <v>45</v>
      </c>
      <c r="D1480" s="10">
        <v>500000</v>
      </c>
      <c r="E1480" s="10">
        <v>4128147.5605373001</v>
      </c>
      <c r="F1480" s="10">
        <v>4128147.5605373001</v>
      </c>
      <c r="G1480" s="10">
        <v>3625391.0662389202</v>
      </c>
      <c r="H1480" s="10">
        <v>5838082.2675892599</v>
      </c>
      <c r="I1480" s="10">
        <v>1.1630902324898</v>
      </c>
    </row>
    <row r="1481" spans="1:9" x14ac:dyDescent="0.25">
      <c r="A1481" s="10">
        <v>1480</v>
      </c>
      <c r="B1481" s="10">
        <v>32</v>
      </c>
      <c r="C1481" s="10">
        <v>45</v>
      </c>
      <c r="D1481" s="10">
        <v>750000</v>
      </c>
      <c r="E1481" s="10">
        <v>4278062.7004284402</v>
      </c>
      <c r="F1481" s="10">
        <v>4278062.7004284402</v>
      </c>
      <c r="G1481" s="10">
        <v>3757870.8822972202</v>
      </c>
      <c r="H1481" s="10">
        <v>6050094.2916283598</v>
      </c>
      <c r="I1481" s="10">
        <v>1.2492531446092501</v>
      </c>
    </row>
    <row r="1482" spans="1:9" x14ac:dyDescent="0.25">
      <c r="A1482" s="10">
        <v>1481</v>
      </c>
      <c r="B1482" s="10">
        <v>32</v>
      </c>
      <c r="C1482" s="10">
        <v>45</v>
      </c>
      <c r="D1482" s="10">
        <v>1000000</v>
      </c>
      <c r="E1482" s="10">
        <v>4427977.8403195702</v>
      </c>
      <c r="F1482" s="10">
        <v>4427977.8403195702</v>
      </c>
      <c r="G1482" s="10">
        <v>3890350.6983555299</v>
      </c>
      <c r="H1482" s="10">
        <v>6262106.31566747</v>
      </c>
      <c r="I1482" s="10">
        <v>1.33849458731173</v>
      </c>
    </row>
    <row r="1483" spans="1:9" x14ac:dyDescent="0.25">
      <c r="A1483" s="10">
        <v>1482</v>
      </c>
      <c r="B1483" s="10">
        <v>32</v>
      </c>
      <c r="C1483" s="10">
        <v>45</v>
      </c>
      <c r="D1483" s="10">
        <v>2500000</v>
      </c>
      <c r="E1483" s="10">
        <v>5327468.6796664</v>
      </c>
      <c r="F1483" s="10">
        <v>5327468.6796664</v>
      </c>
      <c r="G1483" s="10">
        <v>4685229.5947053302</v>
      </c>
      <c r="H1483" s="10">
        <v>7534178.4599021096</v>
      </c>
      <c r="I1483" s="10">
        <v>1.9385923857702401</v>
      </c>
    </row>
    <row r="1484" spans="1:9" x14ac:dyDescent="0.25">
      <c r="A1484" s="10">
        <v>1483</v>
      </c>
      <c r="B1484" s="10">
        <v>32</v>
      </c>
      <c r="C1484" s="10">
        <v>45</v>
      </c>
      <c r="D1484" s="10">
        <v>5000000</v>
      </c>
      <c r="E1484" s="10">
        <v>6826620.0785777802</v>
      </c>
      <c r="F1484" s="10">
        <v>6826620.0785777699</v>
      </c>
      <c r="G1484" s="10">
        <v>6010027.7552883504</v>
      </c>
      <c r="H1484" s="10">
        <v>9654298.7002931703</v>
      </c>
      <c r="I1484" s="10">
        <v>3.1850378298435</v>
      </c>
    </row>
    <row r="1485" spans="1:9" x14ac:dyDescent="0.25">
      <c r="A1485" s="10">
        <v>1484</v>
      </c>
      <c r="B1485" s="10">
        <v>32</v>
      </c>
      <c r="C1485" s="10">
        <v>45</v>
      </c>
      <c r="D1485" s="10">
        <v>6000000</v>
      </c>
      <c r="E1485" s="10">
        <v>7426280.6381423203</v>
      </c>
      <c r="F1485" s="10">
        <v>7426280.6381423203</v>
      </c>
      <c r="G1485" s="10">
        <v>6539947.0195215503</v>
      </c>
      <c r="H1485" s="10">
        <v>10502346.7964496</v>
      </c>
      <c r="I1485" s="10">
        <v>3.7698148637976399</v>
      </c>
    </row>
    <row r="1486" spans="1:9" x14ac:dyDescent="0.25">
      <c r="A1486" s="10">
        <v>1485</v>
      </c>
      <c r="B1486" s="10">
        <v>32</v>
      </c>
      <c r="C1486" s="10">
        <v>45</v>
      </c>
      <c r="D1486" s="10">
        <v>7000000</v>
      </c>
      <c r="E1486" s="10">
        <v>8025941.19770688</v>
      </c>
      <c r="F1486" s="10">
        <v>8025941.1977068698</v>
      </c>
      <c r="G1486" s="10">
        <v>7069866.2837547604</v>
      </c>
      <c r="H1486" s="10">
        <v>11350394.892605999</v>
      </c>
      <c r="I1486" s="10">
        <v>4.40384838708027</v>
      </c>
    </row>
    <row r="1487" spans="1:9" x14ac:dyDescent="0.25">
      <c r="A1487" s="10">
        <v>1486</v>
      </c>
      <c r="B1487" s="10">
        <v>32</v>
      </c>
      <c r="C1487" s="10">
        <v>45</v>
      </c>
      <c r="D1487" s="10">
        <v>8000000</v>
      </c>
      <c r="E1487" s="10">
        <v>8625601.7572714202</v>
      </c>
      <c r="F1487" s="10">
        <v>8625601.7572714202</v>
      </c>
      <c r="G1487" s="10">
        <v>7599785.5479879603</v>
      </c>
      <c r="H1487" s="10">
        <v>12198442.988762399</v>
      </c>
      <c r="I1487" s="10">
        <v>5.0871383996913799</v>
      </c>
    </row>
    <row r="1488" spans="1:9" x14ac:dyDescent="0.25">
      <c r="A1488" s="10">
        <v>1487</v>
      </c>
      <c r="B1488" s="10">
        <v>32</v>
      </c>
      <c r="C1488" s="10">
        <v>45</v>
      </c>
      <c r="D1488" s="10">
        <v>9000000</v>
      </c>
      <c r="E1488" s="10">
        <v>9225262.3168359809</v>
      </c>
      <c r="F1488" s="10">
        <v>9225262.3168359697</v>
      </c>
      <c r="G1488" s="10">
        <v>8129704.8122211602</v>
      </c>
      <c r="H1488" s="10">
        <v>13046491.084918801</v>
      </c>
      <c r="I1488" s="10">
        <v>5.8196849016309598</v>
      </c>
    </row>
    <row r="1489" spans="1:9" x14ac:dyDescent="0.25">
      <c r="A1489" s="10">
        <v>1488</v>
      </c>
      <c r="B1489" s="10">
        <v>32</v>
      </c>
      <c r="C1489" s="10">
        <v>45</v>
      </c>
      <c r="D1489" s="10">
        <v>10000000</v>
      </c>
      <c r="E1489" s="10">
        <v>9824922.8764005303</v>
      </c>
      <c r="F1489" s="10">
        <v>9824922.8764005192</v>
      </c>
      <c r="G1489" s="10">
        <v>8659624.0764543694</v>
      </c>
      <c r="H1489" s="10">
        <v>13894539.181075299</v>
      </c>
      <c r="I1489" s="10">
        <v>6.6014878928990299</v>
      </c>
    </row>
    <row r="1490" spans="1:9" x14ac:dyDescent="0.25">
      <c r="A1490" s="10">
        <v>1489</v>
      </c>
      <c r="B1490" s="10">
        <v>32</v>
      </c>
      <c r="C1490" s="10">
        <v>45</v>
      </c>
      <c r="D1490" s="10">
        <v>15000000</v>
      </c>
      <c r="E1490" s="10">
        <v>12823225.674223199</v>
      </c>
      <c r="F1490" s="10">
        <v>12823225.674223199</v>
      </c>
      <c r="G1490" s="10">
        <v>11309220.3976204</v>
      </c>
      <c r="H1490" s="10">
        <v>18134779.6618574</v>
      </c>
      <c r="I1490" s="10">
        <v>11.249350189166501</v>
      </c>
    </row>
    <row r="1491" spans="1:9" x14ac:dyDescent="0.25">
      <c r="A1491" s="10">
        <v>1490</v>
      </c>
      <c r="B1491" s="10">
        <v>32</v>
      </c>
      <c r="C1491" s="10">
        <v>45</v>
      </c>
      <c r="D1491" s="10">
        <v>20000000</v>
      </c>
      <c r="E1491" s="10">
        <v>15821528.472046001</v>
      </c>
      <c r="F1491" s="10">
        <v>15821528.472046001</v>
      </c>
      <c r="G1491" s="10">
        <v>13958816.7187864</v>
      </c>
      <c r="H1491" s="10">
        <v>22375020.142639499</v>
      </c>
      <c r="I1491" s="10">
        <v>17.128624718646101</v>
      </c>
    </row>
    <row r="1492" spans="1:9" x14ac:dyDescent="0.25">
      <c r="A1492" s="10">
        <v>1491</v>
      </c>
      <c r="B1492" s="10">
        <v>32</v>
      </c>
      <c r="C1492" s="10">
        <v>45</v>
      </c>
      <c r="D1492" s="10">
        <v>25000000</v>
      </c>
      <c r="E1492" s="10">
        <v>18819831.269868702</v>
      </c>
      <c r="F1492" s="10">
        <v>18819831.269868702</v>
      </c>
      <c r="G1492" s="10">
        <v>16608413.039952399</v>
      </c>
      <c r="H1492" s="10">
        <v>26615260.623421598</v>
      </c>
      <c r="I1492" s="10">
        <v>24.239311481337701</v>
      </c>
    </row>
    <row r="1493" spans="1:9" x14ac:dyDescent="0.25">
      <c r="A1493" s="10">
        <v>1492</v>
      </c>
      <c r="B1493" s="10">
        <v>32</v>
      </c>
      <c r="C1493" s="10">
        <v>45</v>
      </c>
      <c r="D1493" s="10">
        <v>30000000</v>
      </c>
      <c r="E1493" s="10">
        <v>21818134.067691501</v>
      </c>
      <c r="F1493" s="10">
        <v>21818134.067691501</v>
      </c>
      <c r="G1493" s="10">
        <v>19258009.361118399</v>
      </c>
      <c r="H1493" s="10">
        <v>30855501.104203802</v>
      </c>
      <c r="I1493" s="10">
        <v>32.581410477241398</v>
      </c>
    </row>
    <row r="1494" spans="1:9" x14ac:dyDescent="0.25">
      <c r="A1494" s="10">
        <v>1493</v>
      </c>
      <c r="B1494" s="10">
        <v>32</v>
      </c>
      <c r="C1494" s="10">
        <v>45</v>
      </c>
      <c r="D1494" s="10">
        <v>35000000</v>
      </c>
      <c r="E1494" s="10">
        <v>24816436.8655142</v>
      </c>
      <c r="F1494" s="10">
        <v>24816436.8655142</v>
      </c>
      <c r="G1494" s="10">
        <v>21907605.6822844</v>
      </c>
      <c r="H1494" s="10">
        <v>35095741.584985897</v>
      </c>
      <c r="I1494" s="10">
        <v>42.154921706357001</v>
      </c>
    </row>
    <row r="1495" spans="1:9" x14ac:dyDescent="0.25">
      <c r="A1495" s="10">
        <v>1494</v>
      </c>
      <c r="B1495" s="10">
        <v>32</v>
      </c>
      <c r="C1495" s="10">
        <v>45</v>
      </c>
      <c r="D1495" s="10">
        <v>40000000</v>
      </c>
      <c r="E1495" s="10">
        <v>27814739.663337</v>
      </c>
      <c r="F1495" s="10">
        <v>27814739.663337</v>
      </c>
      <c r="G1495" s="10">
        <v>24557202.003450502</v>
      </c>
      <c r="H1495" s="10">
        <v>39335982.065768003</v>
      </c>
      <c r="I1495" s="10">
        <v>52.959845168684701</v>
      </c>
    </row>
    <row r="1496" spans="1:9" x14ac:dyDescent="0.25">
      <c r="A1496" s="10">
        <v>1495</v>
      </c>
      <c r="B1496" s="10">
        <v>32</v>
      </c>
      <c r="C1496" s="10">
        <v>45</v>
      </c>
      <c r="D1496" s="10">
        <v>50000000</v>
      </c>
      <c r="E1496" s="10">
        <v>33811345.258982502</v>
      </c>
      <c r="F1496" s="10">
        <v>33811345.258982502</v>
      </c>
      <c r="G1496" s="10">
        <v>29856394.645782501</v>
      </c>
      <c r="H1496" s="10">
        <v>47816463.027332298</v>
      </c>
      <c r="I1496" s="10">
        <v>78.263928792976202</v>
      </c>
    </row>
    <row r="1497" spans="1:9" x14ac:dyDescent="0.25">
      <c r="A1497" s="10">
        <v>1496</v>
      </c>
      <c r="B1497" s="10">
        <v>32</v>
      </c>
      <c r="C1497" s="10">
        <v>45</v>
      </c>
      <c r="D1497" s="10">
        <v>75000000</v>
      </c>
      <c r="E1497" s="10">
        <v>48802859.248096198</v>
      </c>
      <c r="F1497" s="10">
        <v>48802859.248096198</v>
      </c>
      <c r="G1497" s="10">
        <v>43104376.251612604</v>
      </c>
      <c r="H1497" s="10">
        <v>69017665.431243002</v>
      </c>
      <c r="I1497" s="10">
        <v>163.07385193491501</v>
      </c>
    </row>
    <row r="1498" spans="1:9" x14ac:dyDescent="0.25">
      <c r="A1498" s="10">
        <v>1497</v>
      </c>
      <c r="B1498" s="10">
        <v>32</v>
      </c>
      <c r="C1498" s="10">
        <v>45</v>
      </c>
      <c r="D1498" s="10">
        <v>100000000</v>
      </c>
      <c r="E1498" s="10">
        <v>63794373.237209998</v>
      </c>
      <c r="F1498" s="10">
        <v>63794373.237209998</v>
      </c>
      <c r="G1498" s="10">
        <v>56352357.857442804</v>
      </c>
      <c r="H1498" s="10">
        <v>90218867.835153595</v>
      </c>
      <c r="I1498" s="10">
        <v>278.66908090715498</v>
      </c>
    </row>
    <row r="1499" spans="1:9" x14ac:dyDescent="0.25">
      <c r="A1499" s="10">
        <v>1498</v>
      </c>
      <c r="B1499" s="10">
        <v>32</v>
      </c>
      <c r="C1499" s="10">
        <v>45</v>
      </c>
      <c r="D1499" s="10">
        <v>200000000</v>
      </c>
      <c r="E1499" s="10">
        <v>123760429.193665</v>
      </c>
      <c r="F1499" s="10">
        <v>123760429.193665</v>
      </c>
      <c r="G1499" s="10">
        <v>109344284.280763</v>
      </c>
      <c r="H1499" s="10">
        <v>175023677.45079601</v>
      </c>
      <c r="I1499" s="10">
        <v>1048.9030550991199</v>
      </c>
    </row>
    <row r="1500" spans="1:9" x14ac:dyDescent="0.25">
      <c r="A1500" s="10">
        <v>1499</v>
      </c>
      <c r="B1500" s="10">
        <v>32</v>
      </c>
      <c r="C1500" s="10">
        <v>45</v>
      </c>
      <c r="D1500" s="10">
        <v>300000000</v>
      </c>
      <c r="E1500" s="10">
        <v>183726485.15011999</v>
      </c>
      <c r="F1500" s="10">
        <v>183726485.15011999</v>
      </c>
      <c r="G1500" s="10">
        <v>162336210.704083</v>
      </c>
      <c r="H1500" s="10">
        <v>259828487.06643799</v>
      </c>
      <c r="I1500" s="10">
        <v>2311.70192257589</v>
      </c>
    </row>
    <row r="1501" spans="1:9" x14ac:dyDescent="0.25">
      <c r="A1501" s="10">
        <v>1500</v>
      </c>
      <c r="B1501" s="10">
        <v>32</v>
      </c>
      <c r="C1501" s="10">
        <v>45</v>
      </c>
      <c r="D1501" s="10">
        <v>350000000</v>
      </c>
      <c r="E1501" s="10">
        <v>213709513.12834701</v>
      </c>
      <c r="F1501" s="10">
        <v>213709513.12834701</v>
      </c>
      <c r="G1501" s="10">
        <v>188832173.91574401</v>
      </c>
      <c r="H1501" s="10">
        <v>302230891.87426001</v>
      </c>
      <c r="I1501" s="10">
        <v>3127.8131912960898</v>
      </c>
    </row>
    <row r="1502" spans="1:9" x14ac:dyDescent="0.25">
      <c r="A1502" s="10">
        <v>1501</v>
      </c>
      <c r="B1502" s="10">
        <v>32</v>
      </c>
      <c r="C1502" s="10">
        <v>45</v>
      </c>
      <c r="D1502" s="10">
        <v>400000000</v>
      </c>
      <c r="E1502" s="10">
        <v>243692541.10657501</v>
      </c>
      <c r="F1502" s="10">
        <v>243692541.10657501</v>
      </c>
      <c r="G1502" s="10">
        <v>215328137.127404</v>
      </c>
      <c r="H1502" s="10">
        <v>344633296.68208098</v>
      </c>
      <c r="I1502" s="10">
        <v>4067.0656833374801</v>
      </c>
    </row>
    <row r="1503" spans="1:9" x14ac:dyDescent="0.25">
      <c r="A1503" s="10">
        <v>1502</v>
      </c>
      <c r="B1503" s="10">
        <v>32</v>
      </c>
      <c r="C1503" s="10">
        <v>45</v>
      </c>
      <c r="D1503" s="10">
        <v>500000000</v>
      </c>
      <c r="E1503" s="10">
        <v>303658597.06303</v>
      </c>
      <c r="F1503" s="10">
        <v>303658597.06303</v>
      </c>
      <c r="G1503" s="10">
        <v>268320063.550724</v>
      </c>
      <c r="H1503" s="10">
        <v>429438106.29772401</v>
      </c>
      <c r="I1503" s="10">
        <v>6314.9943373838796</v>
      </c>
    </row>
    <row r="1504" spans="1:9" x14ac:dyDescent="0.25">
      <c r="A1504" s="10">
        <v>1503</v>
      </c>
      <c r="B1504" s="10">
        <v>32</v>
      </c>
      <c r="C1504" s="10">
        <v>45</v>
      </c>
      <c r="D1504" s="10">
        <v>750000000</v>
      </c>
      <c r="E1504" s="10">
        <v>453573736.95416701</v>
      </c>
      <c r="F1504" s="10">
        <v>453573736.95416701</v>
      </c>
      <c r="G1504" s="10">
        <v>400799879.60902601</v>
      </c>
      <c r="H1504" s="10">
        <v>641450130.33683002</v>
      </c>
      <c r="I1504" s="10">
        <v>14089.787380620901</v>
      </c>
    </row>
    <row r="1505" spans="1:9" x14ac:dyDescent="0.25">
      <c r="A1505" s="10">
        <v>1504</v>
      </c>
      <c r="B1505" s="10">
        <v>32</v>
      </c>
      <c r="C1505" s="10">
        <v>45</v>
      </c>
      <c r="D1505" s="10">
        <v>1000000000</v>
      </c>
      <c r="E1505" s="10">
        <v>603488876.84530497</v>
      </c>
      <c r="F1505" s="10">
        <v>603488876.84530497</v>
      </c>
      <c r="G1505" s="10">
        <v>533279695.66732699</v>
      </c>
      <c r="H1505" s="10">
        <v>853462154.37593603</v>
      </c>
      <c r="I1505" s="10">
        <v>24943.111006888001</v>
      </c>
    </row>
    <row r="1506" spans="1:9" x14ac:dyDescent="0.25">
      <c r="A1506" s="10">
        <v>1505</v>
      </c>
      <c r="B1506" s="10">
        <v>33</v>
      </c>
      <c r="C1506" s="10">
        <v>45</v>
      </c>
      <c r="D1506" s="10">
        <v>-1000000</v>
      </c>
      <c r="E1506" s="10">
        <v>3193155.78572335</v>
      </c>
      <c r="F1506" s="10">
        <v>3193155.78572335</v>
      </c>
      <c r="G1506" s="10">
        <v>2909319.6061628698</v>
      </c>
      <c r="H1506" s="10">
        <v>4515804.2189400904</v>
      </c>
      <c r="I1506" s="10">
        <v>0.710747872679656</v>
      </c>
    </row>
    <row r="1507" spans="1:9" x14ac:dyDescent="0.25">
      <c r="A1507" s="10">
        <v>1506</v>
      </c>
      <c r="B1507" s="10">
        <v>33</v>
      </c>
      <c r="C1507" s="10">
        <v>45</v>
      </c>
      <c r="D1507" s="10">
        <v>-750000</v>
      </c>
      <c r="E1507" s="10">
        <v>3341413.1971673002</v>
      </c>
      <c r="F1507" s="10">
        <v>3341413.1971673002</v>
      </c>
      <c r="G1507" s="10">
        <v>3045479.3649166198</v>
      </c>
      <c r="H1507" s="10">
        <v>4725471.86092644</v>
      </c>
      <c r="I1507" s="10">
        <v>0.77844261730655395</v>
      </c>
    </row>
    <row r="1508" spans="1:9" x14ac:dyDescent="0.25">
      <c r="A1508" s="10">
        <v>1507</v>
      </c>
      <c r="B1508" s="10">
        <v>33</v>
      </c>
      <c r="C1508" s="10">
        <v>45</v>
      </c>
      <c r="D1508" s="10">
        <v>-500000</v>
      </c>
      <c r="E1508" s="10">
        <v>3489670.6086112498</v>
      </c>
      <c r="F1508" s="10">
        <v>3489670.6086112401</v>
      </c>
      <c r="G1508" s="10">
        <v>3181639.1236703801</v>
      </c>
      <c r="H1508" s="10">
        <v>4935139.5029127998</v>
      </c>
      <c r="I1508" s="10">
        <v>0.84921622006891095</v>
      </c>
    </row>
    <row r="1509" spans="1:9" x14ac:dyDescent="0.25">
      <c r="A1509" s="10">
        <v>1508</v>
      </c>
      <c r="B1509" s="10">
        <v>33</v>
      </c>
      <c r="C1509" s="10">
        <v>45</v>
      </c>
      <c r="D1509" s="10">
        <v>-400000</v>
      </c>
      <c r="E1509" s="10">
        <v>3548973.5731888199</v>
      </c>
      <c r="F1509" s="10">
        <v>3548973.5731888199</v>
      </c>
      <c r="G1509" s="10">
        <v>3236103.02717188</v>
      </c>
      <c r="H1509" s="10">
        <v>5019006.5597073399</v>
      </c>
      <c r="I1509" s="10">
        <v>0.878387741451782</v>
      </c>
    </row>
    <row r="1510" spans="1:9" x14ac:dyDescent="0.25">
      <c r="A1510" s="10">
        <v>1509</v>
      </c>
      <c r="B1510" s="10">
        <v>33</v>
      </c>
      <c r="C1510" s="10">
        <v>45</v>
      </c>
      <c r="D1510" s="10">
        <v>-300000</v>
      </c>
      <c r="E1510" s="10">
        <v>3608276.5377663998</v>
      </c>
      <c r="F1510" s="10">
        <v>3608276.5377663998</v>
      </c>
      <c r="G1510" s="10">
        <v>3290566.9306733902</v>
      </c>
      <c r="H1510" s="10">
        <v>5102873.6165018799</v>
      </c>
      <c r="I1510" s="10">
        <v>0.90805188013632598</v>
      </c>
    </row>
    <row r="1511" spans="1:9" x14ac:dyDescent="0.25">
      <c r="A1511" s="10">
        <v>1510</v>
      </c>
      <c r="B1511" s="10">
        <v>33</v>
      </c>
      <c r="C1511" s="10">
        <v>45</v>
      </c>
      <c r="D1511" s="10">
        <v>-200000</v>
      </c>
      <c r="E1511" s="10">
        <v>3667579.5023439801</v>
      </c>
      <c r="F1511" s="10">
        <v>3667579.5023439801</v>
      </c>
      <c r="G1511" s="10">
        <v>3345030.8341748901</v>
      </c>
      <c r="H1511" s="10">
        <v>5186740.6732964301</v>
      </c>
      <c r="I1511" s="10">
        <v>0.93820863612254402</v>
      </c>
    </row>
    <row r="1512" spans="1:9" x14ac:dyDescent="0.25">
      <c r="A1512" s="10">
        <v>1511</v>
      </c>
      <c r="B1512" s="10">
        <v>33</v>
      </c>
      <c r="C1512" s="10">
        <v>45</v>
      </c>
      <c r="D1512" s="10">
        <v>-100000</v>
      </c>
      <c r="E1512" s="10">
        <v>3726882.46692156</v>
      </c>
      <c r="F1512" s="10">
        <v>3726882.46692156</v>
      </c>
      <c r="G1512" s="10">
        <v>3399494.73767639</v>
      </c>
      <c r="H1512" s="10">
        <v>5270607.7300909702</v>
      </c>
      <c r="I1512" s="10">
        <v>0.96885800941043498</v>
      </c>
    </row>
    <row r="1513" spans="1:9" x14ac:dyDescent="0.25">
      <c r="A1513" s="10">
        <v>1512</v>
      </c>
      <c r="B1513" s="10">
        <v>33</v>
      </c>
      <c r="C1513" s="10">
        <v>45</v>
      </c>
      <c r="D1513" s="10">
        <v>-50000</v>
      </c>
      <c r="E1513" s="10">
        <v>3756533.9492103499</v>
      </c>
      <c r="F1513" s="10">
        <v>3756533.9492103499</v>
      </c>
      <c r="G1513" s="10">
        <v>3426726.6894271402</v>
      </c>
      <c r="H1513" s="10">
        <v>5312541.2584882397</v>
      </c>
      <c r="I1513" s="10">
        <v>0.98436742754250794</v>
      </c>
    </row>
    <row r="1514" spans="1:9" x14ac:dyDescent="0.25">
      <c r="A1514" s="10">
        <v>1513</v>
      </c>
      <c r="B1514" s="10">
        <v>33</v>
      </c>
      <c r="C1514" s="10">
        <v>45</v>
      </c>
      <c r="D1514" s="10">
        <v>-10000</v>
      </c>
      <c r="E1514" s="10">
        <v>3780255.1350413798</v>
      </c>
      <c r="F1514" s="10">
        <v>3780255.1350413798</v>
      </c>
      <c r="G1514" s="10">
        <v>3448512.2508277399</v>
      </c>
      <c r="H1514" s="10">
        <v>5346088.08120606</v>
      </c>
      <c r="I1514" s="10">
        <v>0.99686363316246795</v>
      </c>
    </row>
    <row r="1515" spans="1:9" x14ac:dyDescent="0.25">
      <c r="A1515" s="10">
        <v>1514</v>
      </c>
      <c r="B1515" s="10">
        <v>33</v>
      </c>
      <c r="C1515" s="10">
        <v>45</v>
      </c>
      <c r="D1515" s="10">
        <v>-1000</v>
      </c>
      <c r="E1515" s="10">
        <v>3785592.4018533598</v>
      </c>
      <c r="F1515" s="10">
        <v>3785592.4018533598</v>
      </c>
      <c r="G1515" s="10">
        <v>3453414.0021428801</v>
      </c>
      <c r="H1515" s="10">
        <v>5353636.11631756</v>
      </c>
      <c r="I1515" s="10">
        <v>0.99968614163846103</v>
      </c>
    </row>
    <row r="1516" spans="1:9" x14ac:dyDescent="0.25">
      <c r="A1516" s="10">
        <v>1515</v>
      </c>
      <c r="B1516" s="10">
        <v>33</v>
      </c>
      <c r="C1516" s="10">
        <v>45</v>
      </c>
      <c r="D1516" s="10">
        <v>-500</v>
      </c>
      <c r="E1516" s="10">
        <v>3785888.9166762498</v>
      </c>
      <c r="F1516" s="10">
        <v>3785888.9166762498</v>
      </c>
      <c r="G1516" s="10">
        <v>3453686.3216603901</v>
      </c>
      <c r="H1516" s="10">
        <v>5354055.4516015397</v>
      </c>
      <c r="I1516" s="10">
        <v>0.99984306466151396</v>
      </c>
    </row>
    <row r="1517" spans="1:9" x14ac:dyDescent="0.25">
      <c r="A1517" s="10">
        <v>1516</v>
      </c>
      <c r="B1517" s="10">
        <v>33</v>
      </c>
      <c r="C1517" s="10">
        <v>45</v>
      </c>
      <c r="D1517" s="10">
        <v>-100</v>
      </c>
      <c r="E1517" s="10">
        <v>3786126.1285345601</v>
      </c>
      <c r="F1517" s="10">
        <v>3786126.1285345601</v>
      </c>
      <c r="G1517" s="10">
        <v>3453904.1772743901</v>
      </c>
      <c r="H1517" s="10">
        <v>5354390.9198287204</v>
      </c>
      <c r="I1517" s="10">
        <v>0.99996861194706799</v>
      </c>
    </row>
    <row r="1518" spans="1:9" x14ac:dyDescent="0.25">
      <c r="A1518" s="10">
        <v>1517</v>
      </c>
      <c r="B1518" s="10">
        <v>33</v>
      </c>
      <c r="C1518" s="10">
        <v>45</v>
      </c>
      <c r="D1518" s="10">
        <v>100</v>
      </c>
      <c r="E1518" s="10">
        <v>3786244.7344637099</v>
      </c>
      <c r="F1518" s="10">
        <v>3786244.7344637099</v>
      </c>
      <c r="G1518" s="10">
        <v>3454013.1050813999</v>
      </c>
      <c r="H1518" s="10">
        <v>5354558.6539423</v>
      </c>
      <c r="I1518" s="10">
        <v>1.0000313885455401</v>
      </c>
    </row>
    <row r="1519" spans="1:9" x14ac:dyDescent="0.25">
      <c r="A1519" s="10">
        <v>1518</v>
      </c>
      <c r="B1519" s="10">
        <v>33</v>
      </c>
      <c r="C1519" s="10">
        <v>45</v>
      </c>
      <c r="D1519" s="10">
        <v>500</v>
      </c>
      <c r="E1519" s="10">
        <v>3786481.9463220201</v>
      </c>
      <c r="F1519" s="10">
        <v>3786481.9463220201</v>
      </c>
      <c r="G1519" s="10">
        <v>3454230.9606953999</v>
      </c>
      <c r="H1519" s="10">
        <v>5354894.1221694797</v>
      </c>
      <c r="I1519" s="10">
        <v>1.0001569476539101</v>
      </c>
    </row>
    <row r="1520" spans="1:9" x14ac:dyDescent="0.25">
      <c r="A1520" s="10">
        <v>1519</v>
      </c>
      <c r="B1520" s="10">
        <v>33</v>
      </c>
      <c r="C1520" s="10">
        <v>45</v>
      </c>
      <c r="D1520" s="10">
        <v>1000</v>
      </c>
      <c r="E1520" s="10">
        <v>3786778.4611449102</v>
      </c>
      <c r="F1520" s="10">
        <v>3786778.4611449102</v>
      </c>
      <c r="G1520" s="10">
        <v>3454503.2802129099</v>
      </c>
      <c r="H1520" s="10">
        <v>5355313.4574534604</v>
      </c>
      <c r="I1520" s="10">
        <v>1.0003139076232599</v>
      </c>
    </row>
    <row r="1521" spans="1:9" x14ac:dyDescent="0.25">
      <c r="A1521" s="10">
        <v>1520</v>
      </c>
      <c r="B1521" s="10">
        <v>33</v>
      </c>
      <c r="C1521" s="10">
        <v>45</v>
      </c>
      <c r="D1521" s="10">
        <v>10000</v>
      </c>
      <c r="E1521" s="10">
        <v>3792115.7279568901</v>
      </c>
      <c r="F1521" s="10">
        <v>3792115.7279568901</v>
      </c>
      <c r="G1521" s="10">
        <v>3459405.0315280398</v>
      </c>
      <c r="H1521" s="10">
        <v>5362861.4925649604</v>
      </c>
      <c r="I1521" s="10">
        <v>1.0031412930105399</v>
      </c>
    </row>
    <row r="1522" spans="1:9" x14ac:dyDescent="0.25">
      <c r="A1522" s="10">
        <v>1521</v>
      </c>
      <c r="B1522" s="10">
        <v>33</v>
      </c>
      <c r="C1522" s="10">
        <v>45</v>
      </c>
      <c r="D1522" s="10">
        <v>50000</v>
      </c>
      <c r="E1522" s="10">
        <v>3815836.9137879298</v>
      </c>
      <c r="F1522" s="10">
        <v>3815836.9137879298</v>
      </c>
      <c r="G1522" s="10">
        <v>3481190.5929286499</v>
      </c>
      <c r="H1522" s="10">
        <v>5396408.3152827797</v>
      </c>
      <c r="I1522" s="10">
        <v>1.0157557267829</v>
      </c>
    </row>
    <row r="1523" spans="1:9" x14ac:dyDescent="0.25">
      <c r="A1523" s="10">
        <v>1522</v>
      </c>
      <c r="B1523" s="10">
        <v>33</v>
      </c>
      <c r="C1523" s="10">
        <v>45</v>
      </c>
      <c r="D1523" s="10">
        <v>100000</v>
      </c>
      <c r="E1523" s="10">
        <v>3845488.3960767202</v>
      </c>
      <c r="F1523" s="10">
        <v>3845488.39607671</v>
      </c>
      <c r="G1523" s="10">
        <v>3508422.5446794</v>
      </c>
      <c r="H1523" s="10">
        <v>5438341.8436800502</v>
      </c>
      <c r="I1523" s="10">
        <v>1.03163460789123</v>
      </c>
    </row>
    <row r="1524" spans="1:9" x14ac:dyDescent="0.25">
      <c r="A1524" s="10">
        <v>1523</v>
      </c>
      <c r="B1524" s="10">
        <v>33</v>
      </c>
      <c r="C1524" s="10">
        <v>45</v>
      </c>
      <c r="D1524" s="10">
        <v>200000</v>
      </c>
      <c r="E1524" s="10">
        <v>3904791.3606542898</v>
      </c>
      <c r="F1524" s="10">
        <v>3904791.3606542898</v>
      </c>
      <c r="G1524" s="10">
        <v>3562886.4481809</v>
      </c>
      <c r="H1524" s="10">
        <v>5522208.9004745902</v>
      </c>
      <c r="I1524" s="10">
        <v>1.0637618330841401</v>
      </c>
    </row>
    <row r="1525" spans="1:9" x14ac:dyDescent="0.25">
      <c r="A1525" s="10">
        <v>1524</v>
      </c>
      <c r="B1525" s="10">
        <v>33</v>
      </c>
      <c r="C1525" s="10">
        <v>45</v>
      </c>
      <c r="D1525" s="10">
        <v>300000</v>
      </c>
      <c r="E1525" s="10">
        <v>3964094.3252318702</v>
      </c>
      <c r="F1525" s="10">
        <v>3964094.3252318702</v>
      </c>
      <c r="G1525" s="10">
        <v>3617350.3516823999</v>
      </c>
      <c r="H1525" s="10">
        <v>5606075.9572691396</v>
      </c>
      <c r="I1525" s="10">
        <v>1.0963816755787299</v>
      </c>
    </row>
    <row r="1526" spans="1:9" x14ac:dyDescent="0.25">
      <c r="A1526" s="10">
        <v>1525</v>
      </c>
      <c r="B1526" s="10">
        <v>33</v>
      </c>
      <c r="C1526" s="10">
        <v>45</v>
      </c>
      <c r="D1526" s="10">
        <v>400000</v>
      </c>
      <c r="E1526" s="10">
        <v>4023397.28980945</v>
      </c>
      <c r="F1526" s="10">
        <v>4023397.28980945</v>
      </c>
      <c r="G1526" s="10">
        <v>3671814.25518391</v>
      </c>
      <c r="H1526" s="10">
        <v>5689943.0140636796</v>
      </c>
      <c r="I1526" s="10">
        <v>1.1294941353749901</v>
      </c>
    </row>
    <row r="1527" spans="1:9" x14ac:dyDescent="0.25">
      <c r="A1527" s="10">
        <v>1526</v>
      </c>
      <c r="B1527" s="10">
        <v>33</v>
      </c>
      <c r="C1527" s="10">
        <v>45</v>
      </c>
      <c r="D1527" s="10">
        <v>500000</v>
      </c>
      <c r="E1527" s="10">
        <v>4082700.2543870299</v>
      </c>
      <c r="F1527" s="10">
        <v>4082700.2543870299</v>
      </c>
      <c r="G1527" s="10">
        <v>3726278.1586854099</v>
      </c>
      <c r="H1527" s="10">
        <v>5773810.0708582196</v>
      </c>
      <c r="I1527" s="10">
        <v>1.16309921247292</v>
      </c>
    </row>
    <row r="1528" spans="1:9" x14ac:dyDescent="0.25">
      <c r="A1528" s="10">
        <v>1527</v>
      </c>
      <c r="B1528" s="10">
        <v>33</v>
      </c>
      <c r="C1528" s="10">
        <v>45</v>
      </c>
      <c r="D1528" s="10">
        <v>750000</v>
      </c>
      <c r="E1528" s="10">
        <v>4230957.6658309698</v>
      </c>
      <c r="F1528" s="10">
        <v>4230957.6658309698</v>
      </c>
      <c r="G1528" s="10">
        <v>3862437.9174391599</v>
      </c>
      <c r="H1528" s="10">
        <v>5983477.7128445804</v>
      </c>
      <c r="I1528" s="10">
        <v>1.24926710591257</v>
      </c>
    </row>
    <row r="1529" spans="1:9" x14ac:dyDescent="0.25">
      <c r="A1529" s="10">
        <v>1528</v>
      </c>
      <c r="B1529" s="10">
        <v>33</v>
      </c>
      <c r="C1529" s="10">
        <v>45</v>
      </c>
      <c r="D1529" s="10">
        <v>1000000</v>
      </c>
      <c r="E1529" s="10">
        <v>4379215.0772749204</v>
      </c>
      <c r="F1529" s="10">
        <v>4379215.0772749204</v>
      </c>
      <c r="G1529" s="10">
        <v>3998597.6761929202</v>
      </c>
      <c r="H1529" s="10">
        <v>6193145.35483093</v>
      </c>
      <c r="I1529" s="10">
        <v>1.33851385748768</v>
      </c>
    </row>
    <row r="1530" spans="1:9" x14ac:dyDescent="0.25">
      <c r="A1530" s="10">
        <v>1529</v>
      </c>
      <c r="B1530" s="10">
        <v>33</v>
      </c>
      <c r="C1530" s="10">
        <v>45</v>
      </c>
      <c r="D1530" s="10">
        <v>2500000</v>
      </c>
      <c r="E1530" s="10">
        <v>5268759.5459385896</v>
      </c>
      <c r="F1530" s="10">
        <v>5268759.5459385896</v>
      </c>
      <c r="G1530" s="10">
        <v>4815556.2287154598</v>
      </c>
      <c r="H1530" s="10">
        <v>7451151.2067490704</v>
      </c>
      <c r="I1530" s="10">
        <v>1.93865038778295</v>
      </c>
    </row>
    <row r="1531" spans="1:9" x14ac:dyDescent="0.25">
      <c r="A1531" s="10">
        <v>1530</v>
      </c>
      <c r="B1531" s="10">
        <v>33</v>
      </c>
      <c r="C1531" s="10">
        <v>45</v>
      </c>
      <c r="D1531" s="10">
        <v>5000000</v>
      </c>
      <c r="E1531" s="10">
        <v>6751333.6603780501</v>
      </c>
      <c r="F1531" s="10">
        <v>6751333.6603780501</v>
      </c>
      <c r="G1531" s="10">
        <v>6177153.8162530297</v>
      </c>
      <c r="H1531" s="10">
        <v>9547827.6266126297</v>
      </c>
      <c r="I1531" s="10">
        <v>3.1851865891117601</v>
      </c>
    </row>
    <row r="1532" spans="1:9" x14ac:dyDescent="0.25">
      <c r="A1532" s="10">
        <v>1531</v>
      </c>
      <c r="B1532" s="10">
        <v>33</v>
      </c>
      <c r="C1532" s="10">
        <v>45</v>
      </c>
      <c r="D1532" s="10">
        <v>6000000</v>
      </c>
      <c r="E1532" s="10">
        <v>7344363.3061538301</v>
      </c>
      <c r="F1532" s="10">
        <v>7344363.3061538301</v>
      </c>
      <c r="G1532" s="10">
        <v>6721792.8512680596</v>
      </c>
      <c r="H1532" s="10">
        <v>10386498.194558</v>
      </c>
      <c r="I1532" s="10">
        <v>3.7700090974361302</v>
      </c>
    </row>
    <row r="1533" spans="1:9" x14ac:dyDescent="0.25">
      <c r="A1533" s="10">
        <v>1532</v>
      </c>
      <c r="B1533" s="10">
        <v>33</v>
      </c>
      <c r="C1533" s="10">
        <v>45</v>
      </c>
      <c r="D1533" s="10">
        <v>7000000</v>
      </c>
      <c r="E1533" s="10">
        <v>7937392.9519296102</v>
      </c>
      <c r="F1533" s="10">
        <v>7937392.9519296102</v>
      </c>
      <c r="G1533" s="10">
        <v>7266431.8862830801</v>
      </c>
      <c r="H1533" s="10">
        <v>11225168.7625034</v>
      </c>
      <c r="I1533" s="10">
        <v>4.40409333592783</v>
      </c>
    </row>
    <row r="1534" spans="1:9" x14ac:dyDescent="0.25">
      <c r="A1534" s="10">
        <v>1533</v>
      </c>
      <c r="B1534" s="10">
        <v>33</v>
      </c>
      <c r="C1534" s="10">
        <v>45</v>
      </c>
      <c r="D1534" s="10">
        <v>8000000</v>
      </c>
      <c r="E1534" s="10">
        <v>8530422.5977053996</v>
      </c>
      <c r="F1534" s="10">
        <v>8530422.5977053903</v>
      </c>
      <c r="G1534" s="10">
        <v>7811070.9212981099</v>
      </c>
      <c r="H1534" s="10">
        <v>12063839.330448899</v>
      </c>
      <c r="I1534" s="10">
        <v>5.0874393045868702</v>
      </c>
    </row>
    <row r="1535" spans="1:9" x14ac:dyDescent="0.25">
      <c r="A1535" s="10">
        <v>1534</v>
      </c>
      <c r="B1535" s="10">
        <v>33</v>
      </c>
      <c r="C1535" s="10">
        <v>45</v>
      </c>
      <c r="D1535" s="10">
        <v>9000000</v>
      </c>
      <c r="E1535" s="10">
        <v>9123452.2434811797</v>
      </c>
      <c r="F1535" s="10">
        <v>9123452.2434811797</v>
      </c>
      <c r="G1535" s="10">
        <v>8355709.9563131398</v>
      </c>
      <c r="H1535" s="10">
        <v>12902509.8983943</v>
      </c>
      <c r="I1535" s="10">
        <v>5.8200470034132401</v>
      </c>
    </row>
    <row r="1536" spans="1:9" x14ac:dyDescent="0.25">
      <c r="A1536" s="10">
        <v>1535</v>
      </c>
      <c r="B1536" s="10">
        <v>33</v>
      </c>
      <c r="C1536" s="10">
        <v>45</v>
      </c>
      <c r="D1536" s="10">
        <v>10000000</v>
      </c>
      <c r="E1536" s="10">
        <v>9716481.8892569598</v>
      </c>
      <c r="F1536" s="10">
        <v>9716481.8892569598</v>
      </c>
      <c r="G1536" s="10">
        <v>8900348.9913281593</v>
      </c>
      <c r="H1536" s="10">
        <v>13741180.4663397</v>
      </c>
      <c r="I1536" s="10">
        <v>6.6019164324069504</v>
      </c>
    </row>
    <row r="1537" spans="1:9" x14ac:dyDescent="0.25">
      <c r="A1537" s="10">
        <v>1536</v>
      </c>
      <c r="B1537" s="10">
        <v>33</v>
      </c>
      <c r="C1537" s="10">
        <v>45</v>
      </c>
      <c r="D1537" s="10">
        <v>15000000</v>
      </c>
      <c r="E1537" s="10">
        <v>12681630.118135801</v>
      </c>
      <c r="F1537" s="10">
        <v>12681630.118135801</v>
      </c>
      <c r="G1537" s="10">
        <v>11623544.166403299</v>
      </c>
      <c r="H1537" s="10">
        <v>17934533.3060668</v>
      </c>
      <c r="I1537" s="10">
        <v>11.2501895298855</v>
      </c>
    </row>
    <row r="1538" spans="1:9" x14ac:dyDescent="0.25">
      <c r="A1538" s="10">
        <v>1537</v>
      </c>
      <c r="B1538" s="10">
        <v>33</v>
      </c>
      <c r="C1538" s="10">
        <v>45</v>
      </c>
      <c r="D1538" s="10">
        <v>20000000</v>
      </c>
      <c r="E1538" s="10">
        <v>15646778.347014699</v>
      </c>
      <c r="F1538" s="10">
        <v>15646778.347014699</v>
      </c>
      <c r="G1538" s="10">
        <v>14346739.3414784</v>
      </c>
      <c r="H1538" s="10">
        <v>22127886.1457939</v>
      </c>
      <c r="I1538" s="10">
        <v>17.1300058815476</v>
      </c>
    </row>
    <row r="1539" spans="1:9" x14ac:dyDescent="0.25">
      <c r="A1539" s="10">
        <v>1538</v>
      </c>
      <c r="B1539" s="10">
        <v>33</v>
      </c>
      <c r="C1539" s="10">
        <v>45</v>
      </c>
      <c r="D1539" s="10">
        <v>25000000</v>
      </c>
      <c r="E1539" s="10">
        <v>18611926.5758937</v>
      </c>
      <c r="F1539" s="10">
        <v>18611926.5758937</v>
      </c>
      <c r="G1539" s="10">
        <v>17069934.516553499</v>
      </c>
      <c r="H1539" s="10">
        <v>26321238.9855211</v>
      </c>
      <c r="I1539" s="10">
        <v>24.241365487393001</v>
      </c>
    </row>
    <row r="1540" spans="1:9" x14ac:dyDescent="0.25">
      <c r="A1540" s="10">
        <v>1539</v>
      </c>
      <c r="B1540" s="10">
        <v>33</v>
      </c>
      <c r="C1540" s="10">
        <v>45</v>
      </c>
      <c r="D1540" s="10">
        <v>30000000</v>
      </c>
      <c r="E1540" s="10">
        <v>21577074.804772601</v>
      </c>
      <c r="F1540" s="10">
        <v>21577074.804772601</v>
      </c>
      <c r="G1540" s="10">
        <v>19793129.691628698</v>
      </c>
      <c r="H1540" s="10">
        <v>30514591.8252482</v>
      </c>
      <c r="I1540" s="10">
        <v>32.584268347421897</v>
      </c>
    </row>
    <row r="1541" spans="1:9" x14ac:dyDescent="0.25">
      <c r="A1541" s="10">
        <v>1540</v>
      </c>
      <c r="B1541" s="10">
        <v>33</v>
      </c>
      <c r="C1541" s="10">
        <v>45</v>
      </c>
      <c r="D1541" s="10">
        <v>35000000</v>
      </c>
      <c r="E1541" s="10">
        <v>24542223.033651501</v>
      </c>
      <c r="F1541" s="10">
        <v>24542223.033651501</v>
      </c>
      <c r="G1541" s="10">
        <v>22516324.866703801</v>
      </c>
      <c r="H1541" s="10">
        <v>34707944.6649753</v>
      </c>
      <c r="I1541" s="10">
        <v>42.158714461634197</v>
      </c>
    </row>
    <row r="1542" spans="1:9" x14ac:dyDescent="0.25">
      <c r="A1542" s="10">
        <v>1541</v>
      </c>
      <c r="B1542" s="10">
        <v>33</v>
      </c>
      <c r="C1542" s="10">
        <v>45</v>
      </c>
      <c r="D1542" s="10">
        <v>40000000</v>
      </c>
      <c r="E1542" s="10">
        <v>27507371.262530401</v>
      </c>
      <c r="F1542" s="10">
        <v>27507371.262530401</v>
      </c>
      <c r="G1542" s="10">
        <v>25239520.0417789</v>
      </c>
      <c r="H1542" s="10">
        <v>38901297.504702397</v>
      </c>
      <c r="I1542" s="10">
        <v>52.964703830029897</v>
      </c>
    </row>
    <row r="1543" spans="1:9" x14ac:dyDescent="0.25">
      <c r="A1543" s="10">
        <v>1542</v>
      </c>
      <c r="B1543" s="10">
        <v>33</v>
      </c>
      <c r="C1543" s="10">
        <v>45</v>
      </c>
      <c r="D1543" s="10">
        <v>50000000</v>
      </c>
      <c r="E1543" s="10">
        <v>33437667.720288198</v>
      </c>
      <c r="F1543" s="10">
        <v>33437667.720288198</v>
      </c>
      <c r="G1543" s="10">
        <v>30685910.391929202</v>
      </c>
      <c r="H1543" s="10">
        <v>47288003.184156701</v>
      </c>
      <c r="I1543" s="10">
        <v>78.271312329371597</v>
      </c>
    </row>
    <row r="1544" spans="1:9" x14ac:dyDescent="0.25">
      <c r="A1544" s="10">
        <v>1543</v>
      </c>
      <c r="B1544" s="10">
        <v>33</v>
      </c>
      <c r="C1544" s="10">
        <v>45</v>
      </c>
      <c r="D1544" s="10">
        <v>75000000</v>
      </c>
      <c r="E1544" s="10">
        <v>48263408.864682801</v>
      </c>
      <c r="F1544" s="10">
        <v>48263408.864682801</v>
      </c>
      <c r="G1544" s="10">
        <v>44301886.267304897</v>
      </c>
      <c r="H1544" s="10">
        <v>68254767.382792294</v>
      </c>
      <c r="I1544" s="10">
        <v>163.08984052593499</v>
      </c>
    </row>
    <row r="1545" spans="1:9" x14ac:dyDescent="0.25">
      <c r="A1545" s="10">
        <v>1544</v>
      </c>
      <c r="B1545" s="10">
        <v>33</v>
      </c>
      <c r="C1545" s="10">
        <v>45</v>
      </c>
      <c r="D1545" s="10">
        <v>100000000</v>
      </c>
      <c r="E1545" s="10">
        <v>63089150.009077303</v>
      </c>
      <c r="F1545" s="10">
        <v>63089150.009077303</v>
      </c>
      <c r="G1545" s="10">
        <v>57917862.1426806</v>
      </c>
      <c r="H1545" s="10">
        <v>89221531.581427902</v>
      </c>
      <c r="I1545" s="10">
        <v>278.69695007708498</v>
      </c>
    </row>
    <row r="1546" spans="1:9" x14ac:dyDescent="0.25">
      <c r="A1546" s="10">
        <v>1545</v>
      </c>
      <c r="B1546" s="10">
        <v>33</v>
      </c>
      <c r="C1546" s="10">
        <v>45</v>
      </c>
      <c r="D1546" s="10">
        <v>200000000</v>
      </c>
      <c r="E1546" s="10">
        <v>122392114.58665501</v>
      </c>
      <c r="F1546" s="10">
        <v>122392114.58665501</v>
      </c>
      <c r="G1546" s="10">
        <v>112381765.64418299</v>
      </c>
      <c r="H1546" s="10">
        <v>173088588.37597001</v>
      </c>
      <c r="I1546" s="10">
        <v>1049.0112018275299</v>
      </c>
    </row>
    <row r="1547" spans="1:9" x14ac:dyDescent="0.25">
      <c r="A1547" s="10">
        <v>1546</v>
      </c>
      <c r="B1547" s="10">
        <v>33</v>
      </c>
      <c r="C1547" s="10">
        <v>45</v>
      </c>
      <c r="D1547" s="10">
        <v>300000000</v>
      </c>
      <c r="E1547" s="10">
        <v>181695079.164233</v>
      </c>
      <c r="F1547" s="10">
        <v>181695079.164233</v>
      </c>
      <c r="G1547" s="10">
        <v>166845669.14568499</v>
      </c>
      <c r="H1547" s="10">
        <v>256955645.17051199</v>
      </c>
      <c r="I1547" s="10">
        <v>2311.9427552513598</v>
      </c>
    </row>
    <row r="1548" spans="1:9" x14ac:dyDescent="0.25">
      <c r="A1548" s="10">
        <v>1547</v>
      </c>
      <c r="B1548" s="10">
        <v>33</v>
      </c>
      <c r="C1548" s="10">
        <v>45</v>
      </c>
      <c r="D1548" s="10">
        <v>350000000</v>
      </c>
      <c r="E1548" s="10">
        <v>211346561.45302299</v>
      </c>
      <c r="F1548" s="10">
        <v>211346561.453022</v>
      </c>
      <c r="G1548" s="10">
        <v>194077620.89643699</v>
      </c>
      <c r="H1548" s="10">
        <v>298889173.567783</v>
      </c>
      <c r="I1548" s="10">
        <v>3128.1400200907801</v>
      </c>
    </row>
    <row r="1549" spans="1:9" x14ac:dyDescent="0.25">
      <c r="A1549" s="10">
        <v>1548</v>
      </c>
      <c r="B1549" s="10">
        <v>33</v>
      </c>
      <c r="C1549" s="10">
        <v>45</v>
      </c>
      <c r="D1549" s="10">
        <v>400000000</v>
      </c>
      <c r="E1549" s="10">
        <v>240998043.74181199</v>
      </c>
      <c r="F1549" s="10">
        <v>240998043.74181199</v>
      </c>
      <c r="G1549" s="10">
        <v>221309572.64718801</v>
      </c>
      <c r="H1549" s="10">
        <v>340822701.96505499</v>
      </c>
      <c r="I1549" s="10">
        <v>4067.4916103485498</v>
      </c>
    </row>
    <row r="1550" spans="1:9" x14ac:dyDescent="0.25">
      <c r="A1550" s="10">
        <v>1549</v>
      </c>
      <c r="B1550" s="10">
        <v>33</v>
      </c>
      <c r="C1550" s="10">
        <v>45</v>
      </c>
      <c r="D1550" s="10">
        <v>500000000</v>
      </c>
      <c r="E1550" s="10">
        <v>300301008.31939</v>
      </c>
      <c r="F1550" s="10">
        <v>300301008.31939</v>
      </c>
      <c r="G1550" s="10">
        <v>275773476.148691</v>
      </c>
      <c r="H1550" s="10">
        <v>424689758.759597</v>
      </c>
      <c r="I1550" s="10">
        <v>6315.6577671191098</v>
      </c>
    </row>
    <row r="1551" spans="1:9" x14ac:dyDescent="0.25">
      <c r="A1551" s="10">
        <v>1550</v>
      </c>
      <c r="B1551" s="10">
        <v>33</v>
      </c>
      <c r="C1551" s="10">
        <v>45</v>
      </c>
      <c r="D1551" s="10">
        <v>750000000</v>
      </c>
      <c r="E1551" s="10">
        <v>448558419.763336</v>
      </c>
      <c r="F1551" s="10">
        <v>448558419.763336</v>
      </c>
      <c r="G1551" s="10">
        <v>411933234.902448</v>
      </c>
      <c r="H1551" s="10">
        <v>634357400.74595296</v>
      </c>
      <c r="I1551" s="10">
        <v>14091.2738538665</v>
      </c>
    </row>
    <row r="1552" spans="1:9" x14ac:dyDescent="0.25">
      <c r="A1552" s="10">
        <v>1551</v>
      </c>
      <c r="B1552" s="10">
        <v>33</v>
      </c>
      <c r="C1552" s="10">
        <v>45</v>
      </c>
      <c r="D1552" s="10">
        <v>1000000000</v>
      </c>
      <c r="E1552" s="10">
        <v>596815831.20728099</v>
      </c>
      <c r="F1552" s="10">
        <v>596815831.20728099</v>
      </c>
      <c r="G1552" s="10">
        <v>548092993.65620399</v>
      </c>
      <c r="H1552" s="10">
        <v>844025042.73230898</v>
      </c>
      <c r="I1552" s="10">
        <v>24945.748076072399</v>
      </c>
    </row>
    <row r="1553" spans="1:9" x14ac:dyDescent="0.25">
      <c r="A1553" s="10">
        <v>1552</v>
      </c>
      <c r="B1553" s="10">
        <v>34</v>
      </c>
      <c r="C1553" s="10">
        <v>45</v>
      </c>
      <c r="D1553" s="10">
        <v>-1000000</v>
      </c>
      <c r="E1553" s="10">
        <v>3156680.7738797902</v>
      </c>
      <c r="F1553" s="10">
        <v>3156680.7738797902</v>
      </c>
      <c r="G1553" s="10">
        <v>2987253.6603099401</v>
      </c>
      <c r="H1553" s="10">
        <v>4464220.76250319</v>
      </c>
      <c r="I1553" s="10">
        <v>0.71073362086424996</v>
      </c>
    </row>
    <row r="1554" spans="1:9" x14ac:dyDescent="0.25">
      <c r="A1554" s="10">
        <v>1553</v>
      </c>
      <c r="B1554" s="10">
        <v>34</v>
      </c>
      <c r="C1554" s="10">
        <v>45</v>
      </c>
      <c r="D1554" s="10">
        <v>-750000</v>
      </c>
      <c r="E1554" s="10">
        <v>3303235.2962328098</v>
      </c>
      <c r="F1554" s="10">
        <v>3303235.2962328098</v>
      </c>
      <c r="G1554" s="10">
        <v>3127051.8861776199</v>
      </c>
      <c r="H1554" s="10">
        <v>4671480.15564196</v>
      </c>
      <c r="I1554" s="10">
        <v>0.77843142941982602</v>
      </c>
    </row>
    <row r="1555" spans="1:9" x14ac:dyDescent="0.25">
      <c r="A1555" s="10">
        <v>1554</v>
      </c>
      <c r="B1555" s="10">
        <v>34</v>
      </c>
      <c r="C1555" s="10">
        <v>45</v>
      </c>
      <c r="D1555" s="10">
        <v>-500000</v>
      </c>
      <c r="E1555" s="10">
        <v>3449789.8185858401</v>
      </c>
      <c r="F1555" s="10">
        <v>3449789.8185858401</v>
      </c>
      <c r="G1555" s="10">
        <v>3266850.11204531</v>
      </c>
      <c r="H1555" s="10">
        <v>4878739.5487807197</v>
      </c>
      <c r="I1555" s="10">
        <v>0.84920842879431002</v>
      </c>
    </row>
    <row r="1556" spans="1:9" x14ac:dyDescent="0.25">
      <c r="A1556" s="10">
        <v>1555</v>
      </c>
      <c r="B1556" s="10">
        <v>34</v>
      </c>
      <c r="C1556" s="10">
        <v>45</v>
      </c>
      <c r="D1556" s="10">
        <v>-400000</v>
      </c>
      <c r="E1556" s="10">
        <v>3508411.6275270502</v>
      </c>
      <c r="F1556" s="10">
        <v>3508411.6275270502</v>
      </c>
      <c r="G1556" s="10">
        <v>3322769.4023923902</v>
      </c>
      <c r="H1556" s="10">
        <v>4961643.3060362199</v>
      </c>
      <c r="I1556" s="10">
        <v>0.87838140197339798</v>
      </c>
    </row>
    <row r="1557" spans="1:9" x14ac:dyDescent="0.25">
      <c r="A1557" s="10">
        <v>1556</v>
      </c>
      <c r="B1557" s="10">
        <v>34</v>
      </c>
      <c r="C1557" s="10">
        <v>45</v>
      </c>
      <c r="D1557" s="10">
        <v>-300000</v>
      </c>
      <c r="E1557" s="10">
        <v>3567033.4364682599</v>
      </c>
      <c r="F1557" s="10">
        <v>3567033.4364682599</v>
      </c>
      <c r="G1557" s="10">
        <v>3378688.6927394602</v>
      </c>
      <c r="H1557" s="10">
        <v>5044547.0632917201</v>
      </c>
      <c r="I1557" s="10">
        <v>0.90804704568351002</v>
      </c>
    </row>
    <row r="1558" spans="1:9" x14ac:dyDescent="0.25">
      <c r="A1558" s="10">
        <v>1557</v>
      </c>
      <c r="B1558" s="10">
        <v>34</v>
      </c>
      <c r="C1558" s="10">
        <v>45</v>
      </c>
      <c r="D1558" s="10">
        <v>-200000</v>
      </c>
      <c r="E1558" s="10">
        <v>3625655.2454094701</v>
      </c>
      <c r="F1558" s="10">
        <v>3625655.2454094701</v>
      </c>
      <c r="G1558" s="10">
        <v>3434607.9830865301</v>
      </c>
      <c r="H1558" s="10">
        <v>5127450.8205472296</v>
      </c>
      <c r="I1558" s="10">
        <v>0.93820535992464804</v>
      </c>
    </row>
    <row r="1559" spans="1:9" x14ac:dyDescent="0.25">
      <c r="A1559" s="10">
        <v>1558</v>
      </c>
      <c r="B1559" s="10">
        <v>34</v>
      </c>
      <c r="C1559" s="10">
        <v>45</v>
      </c>
      <c r="D1559" s="10">
        <v>-100000</v>
      </c>
      <c r="E1559" s="10">
        <v>3684277.0543506802</v>
      </c>
      <c r="F1559" s="10">
        <v>3684277.0543506802</v>
      </c>
      <c r="G1559" s="10">
        <v>3490527.2734336099</v>
      </c>
      <c r="H1559" s="10">
        <v>5210354.5778027298</v>
      </c>
      <c r="I1559" s="10">
        <v>0.96885634469681103</v>
      </c>
    </row>
    <row r="1560" spans="1:9" x14ac:dyDescent="0.25">
      <c r="A1560" s="10">
        <v>1559</v>
      </c>
      <c r="B1560" s="10">
        <v>34</v>
      </c>
      <c r="C1560" s="10">
        <v>45</v>
      </c>
      <c r="D1560" s="10">
        <v>-50000</v>
      </c>
      <c r="E1560" s="10">
        <v>3713587.9588212902</v>
      </c>
      <c r="F1560" s="10">
        <v>3713587.9588212902</v>
      </c>
      <c r="G1560" s="10">
        <v>3518486.9186071502</v>
      </c>
      <c r="H1560" s="10">
        <v>5251806.4564304799</v>
      </c>
      <c r="I1560" s="10">
        <v>0.98436658853202696</v>
      </c>
    </row>
    <row r="1561" spans="1:9" x14ac:dyDescent="0.25">
      <c r="A1561" s="10">
        <v>1560</v>
      </c>
      <c r="B1561" s="10">
        <v>34</v>
      </c>
      <c r="C1561" s="10">
        <v>45</v>
      </c>
      <c r="D1561" s="10">
        <v>-10000</v>
      </c>
      <c r="E1561" s="10">
        <v>3737036.6823977702</v>
      </c>
      <c r="F1561" s="10">
        <v>3737036.6823977702</v>
      </c>
      <c r="G1561" s="10">
        <v>3540854.6347459801</v>
      </c>
      <c r="H1561" s="10">
        <v>5284967.9593326896</v>
      </c>
      <c r="I1561" s="10">
        <v>0.99686346429578399</v>
      </c>
    </row>
    <row r="1562" spans="1:9" x14ac:dyDescent="0.25">
      <c r="A1562" s="10">
        <v>1561</v>
      </c>
      <c r="B1562" s="10">
        <v>34</v>
      </c>
      <c r="C1562" s="10">
        <v>45</v>
      </c>
      <c r="D1562" s="10">
        <v>-1000</v>
      </c>
      <c r="E1562" s="10">
        <v>3742312.6452024798</v>
      </c>
      <c r="F1562" s="10">
        <v>3742312.6452024798</v>
      </c>
      <c r="G1562" s="10">
        <v>3545887.3708772101</v>
      </c>
      <c r="H1562" s="10">
        <v>5292429.2974856803</v>
      </c>
      <c r="I1562" s="10">
        <v>0.99968612472783902</v>
      </c>
    </row>
    <row r="1563" spans="1:9" x14ac:dyDescent="0.25">
      <c r="A1563" s="10">
        <v>1562</v>
      </c>
      <c r="B1563" s="10">
        <v>34</v>
      </c>
      <c r="C1563" s="10">
        <v>45</v>
      </c>
      <c r="D1563" s="10">
        <v>-500</v>
      </c>
      <c r="E1563" s="10">
        <v>3742605.75424719</v>
      </c>
      <c r="F1563" s="10">
        <v>3742605.75424719</v>
      </c>
      <c r="G1563" s="10">
        <v>3546166.9673289498</v>
      </c>
      <c r="H1563" s="10">
        <v>5292843.8162719598</v>
      </c>
      <c r="I1563" s="10">
        <v>0.99984305620553804</v>
      </c>
    </row>
    <row r="1564" spans="1:9" x14ac:dyDescent="0.25">
      <c r="A1564" s="10">
        <v>1563</v>
      </c>
      <c r="B1564" s="10">
        <v>34</v>
      </c>
      <c r="C1564" s="10">
        <v>45</v>
      </c>
      <c r="D1564" s="10">
        <v>-100</v>
      </c>
      <c r="E1564" s="10">
        <v>3742840.2414829498</v>
      </c>
      <c r="F1564" s="10">
        <v>3742840.2414829498</v>
      </c>
      <c r="G1564" s="10">
        <v>3546390.6444903398</v>
      </c>
      <c r="H1564" s="10">
        <v>5293175.43130098</v>
      </c>
      <c r="I1564" s="10">
        <v>0.999968610255766</v>
      </c>
    </row>
    <row r="1565" spans="1:9" x14ac:dyDescent="0.25">
      <c r="A1565" s="10">
        <v>1564</v>
      </c>
      <c r="B1565" s="10">
        <v>34</v>
      </c>
      <c r="C1565" s="10">
        <v>45</v>
      </c>
      <c r="D1565" s="10">
        <v>100</v>
      </c>
      <c r="E1565" s="10">
        <v>3742957.48510083</v>
      </c>
      <c r="F1565" s="10">
        <v>3742957.48510083</v>
      </c>
      <c r="G1565" s="10">
        <v>3546502.4830710301</v>
      </c>
      <c r="H1565" s="10">
        <v>5293341.2388154902</v>
      </c>
      <c r="I1565" s="10">
        <v>1.0000313902369</v>
      </c>
    </row>
    <row r="1566" spans="1:9" x14ac:dyDescent="0.25">
      <c r="A1566" s="10">
        <v>1565</v>
      </c>
      <c r="B1566" s="10">
        <v>34</v>
      </c>
      <c r="C1566" s="10">
        <v>45</v>
      </c>
      <c r="D1566" s="10">
        <v>500</v>
      </c>
      <c r="E1566" s="10">
        <v>3743191.9723366001</v>
      </c>
      <c r="F1566" s="10">
        <v>3743191.9723366001</v>
      </c>
      <c r="G1566" s="10">
        <v>3546726.1602324201</v>
      </c>
      <c r="H1566" s="10">
        <v>5293672.8538445104</v>
      </c>
      <c r="I1566" s="10">
        <v>1.00015695611122</v>
      </c>
    </row>
    <row r="1567" spans="1:9" x14ac:dyDescent="0.25">
      <c r="A1567" s="10">
        <v>1566</v>
      </c>
      <c r="B1567" s="10">
        <v>34</v>
      </c>
      <c r="C1567" s="10">
        <v>45</v>
      </c>
      <c r="D1567" s="10">
        <v>1000</v>
      </c>
      <c r="E1567" s="10">
        <v>3743485.0813813</v>
      </c>
      <c r="F1567" s="10">
        <v>3743485.0813813</v>
      </c>
      <c r="G1567" s="10">
        <v>3547005.7566841501</v>
      </c>
      <c r="H1567" s="10">
        <v>5294087.3726307899</v>
      </c>
      <c r="I1567" s="10">
        <v>1.0003139245392101</v>
      </c>
    </row>
    <row r="1568" spans="1:9" x14ac:dyDescent="0.25">
      <c r="A1568" s="10">
        <v>1567</v>
      </c>
      <c r="B1568" s="10">
        <v>34</v>
      </c>
      <c r="C1568" s="10">
        <v>45</v>
      </c>
      <c r="D1568" s="10">
        <v>10000</v>
      </c>
      <c r="E1568" s="10">
        <v>3748761.04418601</v>
      </c>
      <c r="F1568" s="10">
        <v>3748761.04418601</v>
      </c>
      <c r="G1568" s="10">
        <v>3552038.4928153902</v>
      </c>
      <c r="H1568" s="10">
        <v>5301548.7107837899</v>
      </c>
      <c r="I1568" s="10">
        <v>1.0031414624095201</v>
      </c>
    </row>
    <row r="1569" spans="1:9" x14ac:dyDescent="0.25">
      <c r="A1569" s="10">
        <v>1568</v>
      </c>
      <c r="B1569" s="10">
        <v>34</v>
      </c>
      <c r="C1569" s="10">
        <v>45</v>
      </c>
      <c r="D1569" s="10">
        <v>50000</v>
      </c>
      <c r="E1569" s="10">
        <v>3772209.7677624999</v>
      </c>
      <c r="F1569" s="10">
        <v>3772209.7677624999</v>
      </c>
      <c r="G1569" s="10">
        <v>3574406.2089542202</v>
      </c>
      <c r="H1569" s="10">
        <v>5334710.2136859903</v>
      </c>
      <c r="I1569" s="10">
        <v>1.0157565791007199</v>
      </c>
    </row>
    <row r="1570" spans="1:9" x14ac:dyDescent="0.25">
      <c r="A1570" s="10">
        <v>1569</v>
      </c>
      <c r="B1570" s="10">
        <v>34</v>
      </c>
      <c r="C1570" s="10">
        <v>45</v>
      </c>
      <c r="D1570" s="10">
        <v>100000</v>
      </c>
      <c r="E1570" s="10">
        <v>3801520.6722331</v>
      </c>
      <c r="F1570" s="10">
        <v>3801520.6722331</v>
      </c>
      <c r="G1570" s="10">
        <v>3602365.85412776</v>
      </c>
      <c r="H1570" s="10">
        <v>5376162.0923137404</v>
      </c>
      <c r="I1570" s="10">
        <v>1.0316363258342101</v>
      </c>
    </row>
    <row r="1571" spans="1:9" x14ac:dyDescent="0.25">
      <c r="A1571" s="10">
        <v>1570</v>
      </c>
      <c r="B1571" s="10">
        <v>34</v>
      </c>
      <c r="C1571" s="10">
        <v>45</v>
      </c>
      <c r="D1571" s="10">
        <v>200000</v>
      </c>
      <c r="E1571" s="10">
        <v>3860142.4811743102</v>
      </c>
      <c r="F1571" s="10">
        <v>3860142.4811743102</v>
      </c>
      <c r="G1571" s="10">
        <v>3658285.14447483</v>
      </c>
      <c r="H1571" s="10">
        <v>5459065.8495692397</v>
      </c>
      <c r="I1571" s="10">
        <v>1.0637653221994501</v>
      </c>
    </row>
    <row r="1572" spans="1:9" x14ac:dyDescent="0.25">
      <c r="A1572" s="10">
        <v>1571</v>
      </c>
      <c r="B1572" s="10">
        <v>34</v>
      </c>
      <c r="C1572" s="10">
        <v>45</v>
      </c>
      <c r="D1572" s="10">
        <v>300000</v>
      </c>
      <c r="E1572" s="10">
        <v>3918764.2901155199</v>
      </c>
      <c r="F1572" s="10">
        <v>3918764.2901155199</v>
      </c>
      <c r="G1572" s="10">
        <v>3714204.4348219102</v>
      </c>
      <c r="H1572" s="10">
        <v>5541969.6068247501</v>
      </c>
      <c r="I1572" s="10">
        <v>1.0963869890957101</v>
      </c>
    </row>
    <row r="1573" spans="1:9" x14ac:dyDescent="0.25">
      <c r="A1573" s="10">
        <v>1572</v>
      </c>
      <c r="B1573" s="10">
        <v>34</v>
      </c>
      <c r="C1573" s="10">
        <v>45</v>
      </c>
      <c r="D1573" s="10">
        <v>400000</v>
      </c>
      <c r="E1573" s="10">
        <v>3977386.09905673</v>
      </c>
      <c r="F1573" s="10">
        <v>3977386.09905673</v>
      </c>
      <c r="G1573" s="10">
        <v>3770123.7251689802</v>
      </c>
      <c r="H1573" s="10">
        <v>5624873.3640802503</v>
      </c>
      <c r="I1573" s="10">
        <v>1.1295013265230001</v>
      </c>
    </row>
    <row r="1574" spans="1:9" x14ac:dyDescent="0.25">
      <c r="A1574" s="10">
        <v>1573</v>
      </c>
      <c r="B1574" s="10">
        <v>34</v>
      </c>
      <c r="C1574" s="10">
        <v>45</v>
      </c>
      <c r="D1574" s="10">
        <v>500000</v>
      </c>
      <c r="E1574" s="10">
        <v>4036007.9079979402</v>
      </c>
      <c r="F1574" s="10">
        <v>4036007.9079979402</v>
      </c>
      <c r="G1574" s="10">
        <v>3826043.0155160599</v>
      </c>
      <c r="H1574" s="10">
        <v>5707777.1213357598</v>
      </c>
      <c r="I1574" s="10">
        <v>1.16310833448131</v>
      </c>
    </row>
    <row r="1575" spans="1:9" x14ac:dyDescent="0.25">
      <c r="A1575" s="10">
        <v>1574</v>
      </c>
      <c r="B1575" s="10">
        <v>34</v>
      </c>
      <c r="C1575" s="10">
        <v>45</v>
      </c>
      <c r="D1575" s="10">
        <v>750000</v>
      </c>
      <c r="E1575" s="10">
        <v>4182562.43035097</v>
      </c>
      <c r="F1575" s="10">
        <v>4182562.43035097</v>
      </c>
      <c r="G1575" s="10">
        <v>3965841.2413837402</v>
      </c>
      <c r="H1575" s="10">
        <v>5915036.5144745205</v>
      </c>
      <c r="I1575" s="10">
        <v>1.2492812879503301</v>
      </c>
    </row>
    <row r="1576" spans="1:9" x14ac:dyDescent="0.25">
      <c r="A1576" s="10">
        <v>1575</v>
      </c>
      <c r="B1576" s="10">
        <v>34</v>
      </c>
      <c r="C1576" s="10">
        <v>45</v>
      </c>
      <c r="D1576" s="10">
        <v>1000000</v>
      </c>
      <c r="E1576" s="10">
        <v>4329116.9527040003</v>
      </c>
      <c r="F1576" s="10">
        <v>4329116.9527040003</v>
      </c>
      <c r="G1576" s="10">
        <v>4105639.4672514298</v>
      </c>
      <c r="H1576" s="10">
        <v>6122295.9076132802</v>
      </c>
      <c r="I1576" s="10">
        <v>1.33853343223826</v>
      </c>
    </row>
    <row r="1577" spans="1:9" x14ac:dyDescent="0.25">
      <c r="A1577" s="10">
        <v>1576</v>
      </c>
      <c r="B1577" s="10">
        <v>34</v>
      </c>
      <c r="C1577" s="10">
        <v>45</v>
      </c>
      <c r="D1577" s="10">
        <v>2500000</v>
      </c>
      <c r="E1577" s="10">
        <v>5208444.0868221503</v>
      </c>
      <c r="F1577" s="10">
        <v>5208444.0868221503</v>
      </c>
      <c r="G1577" s="10">
        <v>4944428.8224575501</v>
      </c>
      <c r="H1577" s="10">
        <v>7365852.2664458398</v>
      </c>
      <c r="I1577" s="10">
        <v>1.9387093051628801</v>
      </c>
    </row>
    <row r="1578" spans="1:9" x14ac:dyDescent="0.25">
      <c r="A1578" s="10">
        <v>1577</v>
      </c>
      <c r="B1578" s="10">
        <v>34</v>
      </c>
      <c r="C1578" s="10">
        <v>45</v>
      </c>
      <c r="D1578" s="10">
        <v>5000000</v>
      </c>
      <c r="E1578" s="10">
        <v>6673989.3103524102</v>
      </c>
      <c r="F1578" s="10">
        <v>6673989.3103524102</v>
      </c>
      <c r="G1578" s="10">
        <v>6342411.0811344199</v>
      </c>
      <c r="H1578" s="10">
        <v>9438446.1978334505</v>
      </c>
      <c r="I1578" s="10">
        <v>3.18533769221649</v>
      </c>
    </row>
    <row r="1579" spans="1:9" x14ac:dyDescent="0.25">
      <c r="A1579" s="10">
        <v>1578</v>
      </c>
      <c r="B1579" s="10">
        <v>34</v>
      </c>
      <c r="C1579" s="10">
        <v>45</v>
      </c>
      <c r="D1579" s="10">
        <v>6000000</v>
      </c>
      <c r="E1579" s="10">
        <v>7260207.3997645201</v>
      </c>
      <c r="F1579" s="10">
        <v>7260207.3997645201</v>
      </c>
      <c r="G1579" s="10">
        <v>6901603.9846051699</v>
      </c>
      <c r="H1579" s="10">
        <v>10267483.7703884</v>
      </c>
      <c r="I1579" s="10">
        <v>3.7702063899673299</v>
      </c>
    </row>
    <row r="1580" spans="1:9" x14ac:dyDescent="0.25">
      <c r="A1580" s="10">
        <v>1579</v>
      </c>
      <c r="B1580" s="10">
        <v>34</v>
      </c>
      <c r="C1580" s="10">
        <v>45</v>
      </c>
      <c r="D1580" s="10">
        <v>7000000</v>
      </c>
      <c r="E1580" s="10">
        <v>7846425.4891766198</v>
      </c>
      <c r="F1580" s="10">
        <v>7846425.4891766198</v>
      </c>
      <c r="G1580" s="10">
        <v>7460796.8880759096</v>
      </c>
      <c r="H1580" s="10">
        <v>11096521.342943501</v>
      </c>
      <c r="I1580" s="10">
        <v>4.4043421408206997</v>
      </c>
    </row>
    <row r="1581" spans="1:9" x14ac:dyDescent="0.25">
      <c r="A1581" s="10">
        <v>1580</v>
      </c>
      <c r="B1581" s="10">
        <v>34</v>
      </c>
      <c r="C1581" s="10">
        <v>45</v>
      </c>
      <c r="D1581" s="10">
        <v>8000000</v>
      </c>
      <c r="E1581" s="10">
        <v>8432643.5785887297</v>
      </c>
      <c r="F1581" s="10">
        <v>8432643.5785887297</v>
      </c>
      <c r="G1581" s="10">
        <v>8019989.7915466595</v>
      </c>
      <c r="H1581" s="10">
        <v>11925558.915498501</v>
      </c>
      <c r="I1581" s="10">
        <v>5.0877449447765803</v>
      </c>
    </row>
    <row r="1582" spans="1:9" x14ac:dyDescent="0.25">
      <c r="A1582" s="10">
        <v>1581</v>
      </c>
      <c r="B1582" s="10">
        <v>34</v>
      </c>
      <c r="C1582" s="10">
        <v>45</v>
      </c>
      <c r="D1582" s="10">
        <v>9000000</v>
      </c>
      <c r="E1582" s="10">
        <v>9018861.6680008303</v>
      </c>
      <c r="F1582" s="10">
        <v>9018861.6680008303</v>
      </c>
      <c r="G1582" s="10">
        <v>8579182.6950174104</v>
      </c>
      <c r="H1582" s="10">
        <v>12754596.488053599</v>
      </c>
      <c r="I1582" s="10">
        <v>5.8204148018349704</v>
      </c>
    </row>
    <row r="1583" spans="1:9" x14ac:dyDescent="0.25">
      <c r="A1583" s="10">
        <v>1582</v>
      </c>
      <c r="B1583" s="10">
        <v>34</v>
      </c>
      <c r="C1583" s="10">
        <v>45</v>
      </c>
      <c r="D1583" s="10">
        <v>10000000</v>
      </c>
      <c r="E1583" s="10">
        <v>9605079.7574129403</v>
      </c>
      <c r="F1583" s="10">
        <v>9605079.7574129403</v>
      </c>
      <c r="G1583" s="10">
        <v>9138375.5984881502</v>
      </c>
      <c r="H1583" s="10">
        <v>13583634.060608599</v>
      </c>
      <c r="I1583" s="10">
        <v>6.6023517119958797</v>
      </c>
    </row>
    <row r="1584" spans="1:9" x14ac:dyDescent="0.25">
      <c r="A1584" s="10">
        <v>1583</v>
      </c>
      <c r="B1584" s="10">
        <v>34</v>
      </c>
      <c r="C1584" s="10">
        <v>45</v>
      </c>
      <c r="D1584" s="10">
        <v>15000000</v>
      </c>
      <c r="E1584" s="10">
        <v>12536170.2044734</v>
      </c>
      <c r="F1584" s="10">
        <v>12536170.2044734</v>
      </c>
      <c r="G1584" s="10">
        <v>11934340.1158418</v>
      </c>
      <c r="H1584" s="10">
        <v>17728821.923383798</v>
      </c>
      <c r="I1584" s="10">
        <v>11.251042059338101</v>
      </c>
    </row>
    <row r="1585" spans="1:9" x14ac:dyDescent="0.25">
      <c r="A1585" s="10">
        <v>1584</v>
      </c>
      <c r="B1585" s="10">
        <v>34</v>
      </c>
      <c r="C1585" s="10">
        <v>45</v>
      </c>
      <c r="D1585" s="10">
        <v>20000000</v>
      </c>
      <c r="E1585" s="10">
        <v>15467260.6515339</v>
      </c>
      <c r="F1585" s="10">
        <v>15467260.6515339</v>
      </c>
      <c r="G1585" s="10">
        <v>14730304.6331956</v>
      </c>
      <c r="H1585" s="10">
        <v>21874009.786159001</v>
      </c>
      <c r="I1585" s="10">
        <v>17.131408734243301</v>
      </c>
    </row>
    <row r="1586" spans="1:9" x14ac:dyDescent="0.25">
      <c r="A1586" s="10">
        <v>1585</v>
      </c>
      <c r="B1586" s="10">
        <v>34</v>
      </c>
      <c r="C1586" s="10">
        <v>45</v>
      </c>
      <c r="D1586" s="10">
        <v>25000000</v>
      </c>
      <c r="E1586" s="10">
        <v>18398351.098594502</v>
      </c>
      <c r="F1586" s="10">
        <v>18398351.098594502</v>
      </c>
      <c r="G1586" s="10">
        <v>17526269.1505493</v>
      </c>
      <c r="H1586" s="10">
        <v>26019197.6489342</v>
      </c>
      <c r="I1586" s="10">
        <v>24.243451736711499</v>
      </c>
    </row>
    <row r="1587" spans="1:9" x14ac:dyDescent="0.25">
      <c r="A1587" s="10">
        <v>1586</v>
      </c>
      <c r="B1587" s="10">
        <v>34</v>
      </c>
      <c r="C1587" s="10">
        <v>45</v>
      </c>
      <c r="D1587" s="10">
        <v>30000000</v>
      </c>
      <c r="E1587" s="10">
        <v>21329441.545655001</v>
      </c>
      <c r="F1587" s="10">
        <v>21329441.545655001</v>
      </c>
      <c r="G1587" s="10">
        <v>20322233.667902999</v>
      </c>
      <c r="H1587" s="10">
        <v>30164385.5117094</v>
      </c>
      <c r="I1587" s="10">
        <v>32.587171066742499</v>
      </c>
    </row>
    <row r="1588" spans="1:9" x14ac:dyDescent="0.25">
      <c r="A1588" s="10">
        <v>1587</v>
      </c>
      <c r="B1588" s="10">
        <v>34</v>
      </c>
      <c r="C1588" s="10">
        <v>45</v>
      </c>
      <c r="D1588" s="10">
        <v>35000000</v>
      </c>
      <c r="E1588" s="10">
        <v>24260531.9927155</v>
      </c>
      <c r="F1588" s="10">
        <v>24260531.9927155</v>
      </c>
      <c r="G1588" s="10">
        <v>23118198.185256802</v>
      </c>
      <c r="H1588" s="10">
        <v>34309573.374484703</v>
      </c>
      <c r="I1588" s="10">
        <v>42.162566724336401</v>
      </c>
    </row>
    <row r="1589" spans="1:9" x14ac:dyDescent="0.25">
      <c r="A1589" s="10">
        <v>1588</v>
      </c>
      <c r="B1589" s="10">
        <v>34</v>
      </c>
      <c r="C1589" s="10">
        <v>45</v>
      </c>
      <c r="D1589" s="10">
        <v>40000000</v>
      </c>
      <c r="E1589" s="10">
        <v>27191622.439776</v>
      </c>
      <c r="F1589" s="10">
        <v>27191622.439776</v>
      </c>
      <c r="G1589" s="10">
        <v>25914162.7026105</v>
      </c>
      <c r="H1589" s="10">
        <v>38454761.237259902</v>
      </c>
      <c r="I1589" s="10">
        <v>52.969638709493204</v>
      </c>
    </row>
    <row r="1590" spans="1:9" x14ac:dyDescent="0.25">
      <c r="A1590" s="10">
        <v>1589</v>
      </c>
      <c r="B1590" s="10">
        <v>34</v>
      </c>
      <c r="C1590" s="10">
        <v>45</v>
      </c>
      <c r="D1590" s="10">
        <v>50000000</v>
      </c>
      <c r="E1590" s="10">
        <v>33053803.333897099</v>
      </c>
      <c r="F1590" s="10">
        <v>33053803.333897099</v>
      </c>
      <c r="G1590" s="10">
        <v>31506091.737318002</v>
      </c>
      <c r="H1590" s="10">
        <v>46745136.9628103</v>
      </c>
      <c r="I1590" s="10">
        <v>78.278811662495599</v>
      </c>
    </row>
    <row r="1591" spans="1:9" x14ac:dyDescent="0.25">
      <c r="A1591" s="10">
        <v>1590</v>
      </c>
      <c r="B1591" s="10">
        <v>34</v>
      </c>
      <c r="C1591" s="10">
        <v>45</v>
      </c>
      <c r="D1591" s="10">
        <v>75000000</v>
      </c>
      <c r="E1591" s="10">
        <v>47709255.569199704</v>
      </c>
      <c r="F1591" s="10">
        <v>47709255.569199704</v>
      </c>
      <c r="G1591" s="10">
        <v>45485914.324086703</v>
      </c>
      <c r="H1591" s="10">
        <v>67471076.276686296</v>
      </c>
      <c r="I1591" s="10">
        <v>163.10607977735199</v>
      </c>
    </row>
    <row r="1592" spans="1:9" x14ac:dyDescent="0.25">
      <c r="A1592" s="10">
        <v>1591</v>
      </c>
      <c r="B1592" s="10">
        <v>34</v>
      </c>
      <c r="C1592" s="10">
        <v>45</v>
      </c>
      <c r="D1592" s="10">
        <v>100000000</v>
      </c>
      <c r="E1592" s="10">
        <v>62364707.804502301</v>
      </c>
      <c r="F1592" s="10">
        <v>62364707.804502301</v>
      </c>
      <c r="G1592" s="10">
        <v>59465736.910855301</v>
      </c>
      <c r="H1592" s="10">
        <v>88197015.590562403</v>
      </c>
      <c r="I1592" s="10">
        <v>278.72525608128097</v>
      </c>
    </row>
    <row r="1593" spans="1:9" x14ac:dyDescent="0.25">
      <c r="A1593" s="10">
        <v>1592</v>
      </c>
      <c r="B1593" s="10">
        <v>34</v>
      </c>
      <c r="C1593" s="10">
        <v>45</v>
      </c>
      <c r="D1593" s="10">
        <v>200000000</v>
      </c>
      <c r="E1593" s="10">
        <v>120986516.745712</v>
      </c>
      <c r="F1593" s="10">
        <v>120986516.745712</v>
      </c>
      <c r="G1593" s="10">
        <v>115385027.25793</v>
      </c>
      <c r="H1593" s="10">
        <v>171100772.846066</v>
      </c>
      <c r="I1593" s="10">
        <v>1049.12104318772</v>
      </c>
    </row>
    <row r="1594" spans="1:9" x14ac:dyDescent="0.25">
      <c r="A1594" s="10">
        <v>1593</v>
      </c>
      <c r="B1594" s="10">
        <v>34</v>
      </c>
      <c r="C1594" s="10">
        <v>45</v>
      </c>
      <c r="D1594" s="10">
        <v>300000000</v>
      </c>
      <c r="E1594" s="10">
        <v>179608325.686923</v>
      </c>
      <c r="F1594" s="10">
        <v>179608325.686923</v>
      </c>
      <c r="G1594" s="10">
        <v>171304317.60500401</v>
      </c>
      <c r="H1594" s="10">
        <v>254004530.10157001</v>
      </c>
      <c r="I1594" s="10">
        <v>2312.1873613193302</v>
      </c>
    </row>
    <row r="1595" spans="1:9" x14ac:dyDescent="0.25">
      <c r="A1595" s="10">
        <v>1594</v>
      </c>
      <c r="B1595" s="10">
        <v>34</v>
      </c>
      <c r="C1595" s="10">
        <v>45</v>
      </c>
      <c r="D1595" s="10">
        <v>350000000</v>
      </c>
      <c r="E1595" s="10">
        <v>208919230.15752801</v>
      </c>
      <c r="F1595" s="10">
        <v>208919230.15752801</v>
      </c>
      <c r="G1595" s="10">
        <v>199263962.77854201</v>
      </c>
      <c r="H1595" s="10">
        <v>295456408.72932202</v>
      </c>
      <c r="I1595" s="10">
        <v>3128.4719695195599</v>
      </c>
    </row>
    <row r="1596" spans="1:9" x14ac:dyDescent="0.25">
      <c r="A1596" s="10">
        <v>1595</v>
      </c>
      <c r="B1596" s="10">
        <v>34</v>
      </c>
      <c r="C1596" s="10">
        <v>45</v>
      </c>
      <c r="D1596" s="10">
        <v>400000000</v>
      </c>
      <c r="E1596" s="10">
        <v>238230134.628133</v>
      </c>
      <c r="F1596" s="10">
        <v>238230134.628133</v>
      </c>
      <c r="G1596" s="10">
        <v>227223607.952079</v>
      </c>
      <c r="H1596" s="10">
        <v>336908287.35707402</v>
      </c>
      <c r="I1596" s="10">
        <v>4067.9242104760901</v>
      </c>
    </row>
    <row r="1597" spans="1:9" x14ac:dyDescent="0.25">
      <c r="A1597" s="10">
        <v>1596</v>
      </c>
      <c r="B1597" s="10">
        <v>34</v>
      </c>
      <c r="C1597" s="10">
        <v>45</v>
      </c>
      <c r="D1597" s="10">
        <v>500000000</v>
      </c>
      <c r="E1597" s="10">
        <v>296851943.56934398</v>
      </c>
      <c r="F1597" s="10">
        <v>296851943.56934398</v>
      </c>
      <c r="G1597" s="10">
        <v>283142898.29915398</v>
      </c>
      <c r="H1597" s="10">
        <v>419812044.61257899</v>
      </c>
      <c r="I1597" s="10">
        <v>6316.3315906580201</v>
      </c>
    </row>
    <row r="1598" spans="1:9" x14ac:dyDescent="0.25">
      <c r="A1598" s="10">
        <v>1597</v>
      </c>
      <c r="B1598" s="10">
        <v>34</v>
      </c>
      <c r="C1598" s="10">
        <v>45</v>
      </c>
      <c r="D1598" s="10">
        <v>750000000</v>
      </c>
      <c r="E1598" s="10">
        <v>443406465.92237002</v>
      </c>
      <c r="F1598" s="10">
        <v>443406465.92237002</v>
      </c>
      <c r="G1598" s="10">
        <v>422941124.16684002</v>
      </c>
      <c r="H1598" s="10">
        <v>627071437.75133896</v>
      </c>
      <c r="I1598" s="10">
        <v>14092.7836143479</v>
      </c>
    </row>
    <row r="1599" spans="1:9" x14ac:dyDescent="0.25">
      <c r="A1599" s="10">
        <v>1598</v>
      </c>
      <c r="B1599" s="10">
        <v>34</v>
      </c>
      <c r="C1599" s="10">
        <v>45</v>
      </c>
      <c r="D1599" s="10">
        <v>1000000000</v>
      </c>
      <c r="E1599" s="10">
        <v>589960988.27539599</v>
      </c>
      <c r="F1599" s="10">
        <v>589960988.27539599</v>
      </c>
      <c r="G1599" s="10">
        <v>562739350.03452694</v>
      </c>
      <c r="H1599" s="10">
        <v>834330830.8901</v>
      </c>
      <c r="I1599" s="10">
        <v>24948.426456945101</v>
      </c>
    </row>
    <row r="1600" spans="1:9" x14ac:dyDescent="0.25">
      <c r="A1600" s="10">
        <v>1599</v>
      </c>
      <c r="B1600" s="10">
        <v>35</v>
      </c>
      <c r="C1600" s="10">
        <v>45</v>
      </c>
      <c r="D1600" s="10">
        <v>-1000000</v>
      </c>
      <c r="E1600" s="10">
        <v>3119242.3218662301</v>
      </c>
      <c r="F1600" s="10">
        <v>3119242.3218662301</v>
      </c>
      <c r="G1600" s="10">
        <v>3064290.4730270398</v>
      </c>
      <c r="H1600" s="10">
        <v>4411274.7959113596</v>
      </c>
      <c r="I1600" s="10">
        <v>0.71071916381197398</v>
      </c>
    </row>
    <row r="1601" spans="1:9" x14ac:dyDescent="0.25">
      <c r="A1601" s="10">
        <v>1600</v>
      </c>
      <c r="B1601" s="10">
        <v>35</v>
      </c>
      <c r="C1601" s="10">
        <v>45</v>
      </c>
      <c r="D1601" s="10">
        <v>-750000</v>
      </c>
      <c r="E1601" s="10">
        <v>3264049.3132011201</v>
      </c>
      <c r="F1601" s="10">
        <v>3264049.3132011201</v>
      </c>
      <c r="G1601" s="10">
        <v>3207684.5821148101</v>
      </c>
      <c r="H1601" s="10">
        <v>4616062.8069836097</v>
      </c>
      <c r="I1601" s="10">
        <v>0.77842008051690104</v>
      </c>
    </row>
    <row r="1602" spans="1:9" x14ac:dyDescent="0.25">
      <c r="A1602" s="10">
        <v>1601</v>
      </c>
      <c r="B1602" s="10">
        <v>35</v>
      </c>
      <c r="C1602" s="10">
        <v>45</v>
      </c>
      <c r="D1602" s="10">
        <v>-500000</v>
      </c>
      <c r="E1602" s="10">
        <v>3408856.3045360101</v>
      </c>
      <c r="F1602" s="10">
        <v>3408856.3045360101</v>
      </c>
      <c r="G1602" s="10">
        <v>3351078.6912025702</v>
      </c>
      <c r="H1602" s="10">
        <v>4820850.8180558598</v>
      </c>
      <c r="I1602" s="10">
        <v>0.84920052544988101</v>
      </c>
    </row>
    <row r="1603" spans="1:9" x14ac:dyDescent="0.25">
      <c r="A1603" s="10">
        <v>1602</v>
      </c>
      <c r="B1603" s="10">
        <v>35</v>
      </c>
      <c r="C1603" s="10">
        <v>45</v>
      </c>
      <c r="D1603" s="10">
        <v>-400000</v>
      </c>
      <c r="E1603" s="10">
        <v>3466779.1010699701</v>
      </c>
      <c r="F1603" s="10">
        <v>3466779.1010699701</v>
      </c>
      <c r="G1603" s="10">
        <v>3408436.33483767</v>
      </c>
      <c r="H1603" s="10">
        <v>4902766.0224847598</v>
      </c>
      <c r="I1603" s="10">
        <v>0.87837497132692799</v>
      </c>
    </row>
    <row r="1604" spans="1:9" x14ac:dyDescent="0.25">
      <c r="A1604" s="10">
        <v>1603</v>
      </c>
      <c r="B1604" s="10">
        <v>35</v>
      </c>
      <c r="C1604" s="10">
        <v>45</v>
      </c>
      <c r="D1604" s="10">
        <v>-300000</v>
      </c>
      <c r="E1604" s="10">
        <v>3524701.89760393</v>
      </c>
      <c r="F1604" s="10">
        <v>3524701.8976039202</v>
      </c>
      <c r="G1604" s="10">
        <v>3465793.97847278</v>
      </c>
      <c r="H1604" s="10">
        <v>4984681.2269136598</v>
      </c>
      <c r="I1604" s="10">
        <v>0.90804214172046405</v>
      </c>
    </row>
    <row r="1605" spans="1:9" x14ac:dyDescent="0.25">
      <c r="A1605" s="10">
        <v>1604</v>
      </c>
      <c r="B1605" s="10">
        <v>35</v>
      </c>
      <c r="C1605" s="10">
        <v>45</v>
      </c>
      <c r="D1605" s="10">
        <v>-200000</v>
      </c>
      <c r="E1605" s="10">
        <v>3582624.6941378801</v>
      </c>
      <c r="F1605" s="10">
        <v>3582624.6941378801</v>
      </c>
      <c r="G1605" s="10">
        <v>3523151.6221078802</v>
      </c>
      <c r="H1605" s="10">
        <v>5066596.4313425599</v>
      </c>
      <c r="I1605" s="10">
        <v>0.93820203663048696</v>
      </c>
    </row>
    <row r="1606" spans="1:9" x14ac:dyDescent="0.25">
      <c r="A1606" s="10">
        <v>1605</v>
      </c>
      <c r="B1606" s="10">
        <v>35</v>
      </c>
      <c r="C1606" s="10">
        <v>45</v>
      </c>
      <c r="D1606" s="10">
        <v>-100000</v>
      </c>
      <c r="E1606" s="10">
        <v>3640547.49067184</v>
      </c>
      <c r="F1606" s="10">
        <v>3640547.49067184</v>
      </c>
      <c r="G1606" s="10">
        <v>3580509.2657429902</v>
      </c>
      <c r="H1606" s="10">
        <v>5148511.6357714497</v>
      </c>
      <c r="I1606" s="10">
        <v>0.96885465605699905</v>
      </c>
    </row>
    <row r="1607" spans="1:9" x14ac:dyDescent="0.25">
      <c r="A1607" s="10">
        <v>1606</v>
      </c>
      <c r="B1607" s="10">
        <v>35</v>
      </c>
      <c r="C1607" s="10">
        <v>45</v>
      </c>
      <c r="D1607" s="10">
        <v>-50000</v>
      </c>
      <c r="E1607" s="10">
        <v>3669508.88893882</v>
      </c>
      <c r="F1607" s="10">
        <v>3669508.88893882</v>
      </c>
      <c r="G1607" s="10">
        <v>3609188.0875605401</v>
      </c>
      <c r="H1607" s="10">
        <v>5189469.2379858997</v>
      </c>
      <c r="I1607" s="10">
        <v>0.98436573746393796</v>
      </c>
    </row>
    <row r="1608" spans="1:9" x14ac:dyDescent="0.25">
      <c r="A1608" s="10">
        <v>1607</v>
      </c>
      <c r="B1608" s="10">
        <v>35</v>
      </c>
      <c r="C1608" s="10">
        <v>45</v>
      </c>
      <c r="D1608" s="10">
        <v>-10000</v>
      </c>
      <c r="E1608" s="10">
        <v>3692678.0075524002</v>
      </c>
      <c r="F1608" s="10">
        <v>3692678.0075524002</v>
      </c>
      <c r="G1608" s="10">
        <v>3632131.1450145799</v>
      </c>
      <c r="H1608" s="10">
        <v>5222235.3197574597</v>
      </c>
      <c r="I1608" s="10">
        <v>0.99686329300245802</v>
      </c>
    </row>
    <row r="1609" spans="1:9" x14ac:dyDescent="0.25">
      <c r="A1609" s="10">
        <v>1608</v>
      </c>
      <c r="B1609" s="10">
        <v>35</v>
      </c>
      <c r="C1609" s="10">
        <v>45</v>
      </c>
      <c r="D1609" s="10">
        <v>-1000</v>
      </c>
      <c r="E1609" s="10">
        <v>3697891.0592404599</v>
      </c>
      <c r="F1609" s="10">
        <v>3697891.0592404599</v>
      </c>
      <c r="G1609" s="10">
        <v>3637293.3329417398</v>
      </c>
      <c r="H1609" s="10">
        <v>5229607.6881560702</v>
      </c>
      <c r="I1609" s="10">
        <v>0.99968610757421295</v>
      </c>
    </row>
    <row r="1610" spans="1:9" x14ac:dyDescent="0.25">
      <c r="A1610" s="10">
        <v>1609</v>
      </c>
      <c r="B1610" s="10">
        <v>35</v>
      </c>
      <c r="C1610" s="10">
        <v>45</v>
      </c>
      <c r="D1610" s="10">
        <v>-500</v>
      </c>
      <c r="E1610" s="10">
        <v>3698180.6732231299</v>
      </c>
      <c r="F1610" s="10">
        <v>3698180.6732231299</v>
      </c>
      <c r="G1610" s="10">
        <v>3637580.1211599102</v>
      </c>
      <c r="H1610" s="10">
        <v>5230017.2641782099</v>
      </c>
      <c r="I1610" s="10">
        <v>0.99984304762804999</v>
      </c>
    </row>
    <row r="1611" spans="1:9" x14ac:dyDescent="0.25">
      <c r="A1611" s="10">
        <v>1610</v>
      </c>
      <c r="B1611" s="10">
        <v>35</v>
      </c>
      <c r="C1611" s="10">
        <v>45</v>
      </c>
      <c r="D1611" s="10">
        <v>-100</v>
      </c>
      <c r="E1611" s="10">
        <v>3698412.36440926</v>
      </c>
      <c r="F1611" s="10">
        <v>3698412.36440926</v>
      </c>
      <c r="G1611" s="10">
        <v>3637809.5517344601</v>
      </c>
      <c r="H1611" s="10">
        <v>5230344.9249959197</v>
      </c>
      <c r="I1611" s="10">
        <v>0.99996860854016101</v>
      </c>
    </row>
    <row r="1612" spans="1:9" x14ac:dyDescent="0.25">
      <c r="A1612" s="10">
        <v>1611</v>
      </c>
      <c r="B1612" s="10">
        <v>35</v>
      </c>
      <c r="C1612" s="10">
        <v>45</v>
      </c>
      <c r="D1612" s="10">
        <v>100</v>
      </c>
      <c r="E1612" s="10">
        <v>3698528.2100023301</v>
      </c>
      <c r="F1612" s="10">
        <v>3698528.2100023301</v>
      </c>
      <c r="G1612" s="10">
        <v>3637924.2670217301</v>
      </c>
      <c r="H1612" s="10">
        <v>5230508.7554047797</v>
      </c>
      <c r="I1612" s="10">
        <v>1.0000313919525601</v>
      </c>
    </row>
    <row r="1613" spans="1:9" x14ac:dyDescent="0.25">
      <c r="A1613" s="10">
        <v>1612</v>
      </c>
      <c r="B1613" s="10">
        <v>35</v>
      </c>
      <c r="C1613" s="10">
        <v>45</v>
      </c>
      <c r="D1613" s="10">
        <v>500</v>
      </c>
      <c r="E1613" s="10">
        <v>3698759.90118847</v>
      </c>
      <c r="F1613" s="10">
        <v>3698759.90118847</v>
      </c>
      <c r="G1613" s="10">
        <v>3638153.6975962701</v>
      </c>
      <c r="H1613" s="10">
        <v>5230836.4162224997</v>
      </c>
      <c r="I1613" s="10">
        <v>1.0001569646900601</v>
      </c>
    </row>
    <row r="1614" spans="1:9" x14ac:dyDescent="0.25">
      <c r="A1614" s="10">
        <v>1613</v>
      </c>
      <c r="B1614" s="10">
        <v>35</v>
      </c>
      <c r="C1614" s="10">
        <v>45</v>
      </c>
      <c r="D1614" s="10">
        <v>1000</v>
      </c>
      <c r="E1614" s="10">
        <v>3699049.51517114</v>
      </c>
      <c r="F1614" s="10">
        <v>3699049.5151711302</v>
      </c>
      <c r="G1614" s="10">
        <v>3638440.4858144401</v>
      </c>
      <c r="H1614" s="10">
        <v>5231245.9922446404</v>
      </c>
      <c r="I1614" s="10">
        <v>1.0003139416982301</v>
      </c>
    </row>
    <row r="1615" spans="1:9" x14ac:dyDescent="0.25">
      <c r="A1615" s="10">
        <v>1614</v>
      </c>
      <c r="B1615" s="10">
        <v>35</v>
      </c>
      <c r="C1615" s="10">
        <v>45</v>
      </c>
      <c r="D1615" s="10">
        <v>10000</v>
      </c>
      <c r="E1615" s="10">
        <v>3704262.5668591899</v>
      </c>
      <c r="F1615" s="10">
        <v>3704262.5668591899</v>
      </c>
      <c r="G1615" s="10">
        <v>3643602.6737416</v>
      </c>
      <c r="H1615" s="10">
        <v>5238618.3606432397</v>
      </c>
      <c r="I1615" s="10">
        <v>1.0031416342427</v>
      </c>
    </row>
    <row r="1616" spans="1:9" x14ac:dyDescent="0.25">
      <c r="A1616" s="10">
        <v>1615</v>
      </c>
      <c r="B1616" s="10">
        <v>35</v>
      </c>
      <c r="C1616" s="10">
        <v>45</v>
      </c>
      <c r="D1616" s="10">
        <v>50000</v>
      </c>
      <c r="E1616" s="10">
        <v>3727431.6854727701</v>
      </c>
      <c r="F1616" s="10">
        <v>3727431.6854727701</v>
      </c>
      <c r="G1616" s="10">
        <v>3666545.7311956398</v>
      </c>
      <c r="H1616" s="10">
        <v>5271384.4424147997</v>
      </c>
      <c r="I1616" s="10">
        <v>1.0157574436651799</v>
      </c>
    </row>
    <row r="1617" spans="1:9" x14ac:dyDescent="0.25">
      <c r="A1617" s="10">
        <v>1616</v>
      </c>
      <c r="B1617" s="10">
        <v>35</v>
      </c>
      <c r="C1617" s="10">
        <v>45</v>
      </c>
      <c r="D1617" s="10">
        <v>100000</v>
      </c>
      <c r="E1617" s="10">
        <v>3756393.0837397501</v>
      </c>
      <c r="F1617" s="10">
        <v>3756393.0837397501</v>
      </c>
      <c r="G1617" s="10">
        <v>3695224.5530131902</v>
      </c>
      <c r="H1617" s="10">
        <v>5312342.0446292497</v>
      </c>
      <c r="I1617" s="10">
        <v>1.0316380684594799</v>
      </c>
    </row>
    <row r="1618" spans="1:9" x14ac:dyDescent="0.25">
      <c r="A1618" s="10">
        <v>1617</v>
      </c>
      <c r="B1618" s="10">
        <v>35</v>
      </c>
      <c r="C1618" s="10">
        <v>45</v>
      </c>
      <c r="D1618" s="10">
        <v>200000</v>
      </c>
      <c r="E1618" s="10">
        <v>3814315.88027371</v>
      </c>
      <c r="F1618" s="10">
        <v>3814315.88027371</v>
      </c>
      <c r="G1618" s="10">
        <v>3752582.1966483002</v>
      </c>
      <c r="H1618" s="10">
        <v>5394257.2490581498</v>
      </c>
      <c r="I1618" s="10">
        <v>1.0637688614354599</v>
      </c>
    </row>
    <row r="1619" spans="1:9" x14ac:dyDescent="0.25">
      <c r="A1619" s="10">
        <v>1618</v>
      </c>
      <c r="B1619" s="10">
        <v>35</v>
      </c>
      <c r="C1619" s="10">
        <v>45</v>
      </c>
      <c r="D1619" s="10">
        <v>300000</v>
      </c>
      <c r="E1619" s="10">
        <v>3872238.6768076699</v>
      </c>
      <c r="F1619" s="10">
        <v>3872238.6768076699</v>
      </c>
      <c r="G1619" s="10">
        <v>3809939.8402833999</v>
      </c>
      <c r="H1619" s="10">
        <v>5476172.4534870498</v>
      </c>
      <c r="I1619" s="10">
        <v>1.09639237892793</v>
      </c>
    </row>
    <row r="1620" spans="1:9" x14ac:dyDescent="0.25">
      <c r="A1620" s="10">
        <v>1619</v>
      </c>
      <c r="B1620" s="10">
        <v>35</v>
      </c>
      <c r="C1620" s="10">
        <v>45</v>
      </c>
      <c r="D1620" s="10">
        <v>400000</v>
      </c>
      <c r="E1620" s="10">
        <v>3930161.4733416201</v>
      </c>
      <c r="F1620" s="10">
        <v>3930161.4733416201</v>
      </c>
      <c r="G1620" s="10">
        <v>3867297.4839185099</v>
      </c>
      <c r="H1620" s="10">
        <v>5558087.6579159498</v>
      </c>
      <c r="I1620" s="10">
        <v>1.1295086209368801</v>
      </c>
    </row>
    <row r="1621" spans="1:9" x14ac:dyDescent="0.25">
      <c r="A1621" s="10">
        <v>1620</v>
      </c>
      <c r="B1621" s="10">
        <v>35</v>
      </c>
      <c r="C1621" s="10">
        <v>45</v>
      </c>
      <c r="D1621" s="10">
        <v>500000</v>
      </c>
      <c r="E1621" s="10">
        <v>3988084.26987558</v>
      </c>
      <c r="F1621" s="10">
        <v>3988084.26987558</v>
      </c>
      <c r="G1621" s="10">
        <v>3924655.1275536101</v>
      </c>
      <c r="H1621" s="10">
        <v>5640002.8623448499</v>
      </c>
      <c r="I1621" s="10">
        <v>1.1631175874623201</v>
      </c>
    </row>
    <row r="1622" spans="1:9" x14ac:dyDescent="0.25">
      <c r="A1622" s="10">
        <v>1621</v>
      </c>
      <c r="B1622" s="10">
        <v>35</v>
      </c>
      <c r="C1622" s="10">
        <v>45</v>
      </c>
      <c r="D1622" s="10">
        <v>750000</v>
      </c>
      <c r="E1622" s="10">
        <v>4132891.26121047</v>
      </c>
      <c r="F1622" s="10">
        <v>4132891.26121047</v>
      </c>
      <c r="G1622" s="10">
        <v>4068049.2366413702</v>
      </c>
      <c r="H1622" s="10">
        <v>5844790.8734170999</v>
      </c>
      <c r="I1622" s="10">
        <v>1.24929567353557</v>
      </c>
    </row>
    <row r="1623" spans="1:9" x14ac:dyDescent="0.25">
      <c r="A1623" s="10">
        <v>1622</v>
      </c>
      <c r="B1623" s="10">
        <v>35</v>
      </c>
      <c r="C1623" s="10">
        <v>45</v>
      </c>
      <c r="D1623" s="10">
        <v>1000000</v>
      </c>
      <c r="E1623" s="10">
        <v>4277698.2525453595</v>
      </c>
      <c r="F1623" s="10">
        <v>4277698.2525453595</v>
      </c>
      <c r="G1623" s="10">
        <v>4211443.3457291396</v>
      </c>
      <c r="H1623" s="10">
        <v>6049578.88448935</v>
      </c>
      <c r="I1623" s="10">
        <v>1.33855328783686</v>
      </c>
    </row>
    <row r="1624" spans="1:9" x14ac:dyDescent="0.25">
      <c r="A1624" s="10">
        <v>1623</v>
      </c>
      <c r="B1624" s="10">
        <v>35</v>
      </c>
      <c r="C1624" s="10">
        <v>45</v>
      </c>
      <c r="D1624" s="10">
        <v>2500000</v>
      </c>
      <c r="E1624" s="10">
        <v>5146540.2005547201</v>
      </c>
      <c r="F1624" s="10">
        <v>5146540.2005547201</v>
      </c>
      <c r="G1624" s="10">
        <v>5071808.0002557002</v>
      </c>
      <c r="H1624" s="10">
        <v>7278306.95092283</v>
      </c>
      <c r="I1624" s="10">
        <v>1.93876906643375</v>
      </c>
    </row>
    <row r="1625" spans="1:9" x14ac:dyDescent="0.25">
      <c r="A1625" s="10">
        <v>1624</v>
      </c>
      <c r="B1625" s="10">
        <v>35</v>
      </c>
      <c r="C1625" s="10">
        <v>45</v>
      </c>
      <c r="D1625" s="10">
        <v>5000000</v>
      </c>
      <c r="E1625" s="10">
        <v>6594610.1139036398</v>
      </c>
      <c r="F1625" s="10">
        <v>6594610.1139036398</v>
      </c>
      <c r="G1625" s="10">
        <v>6505749.0911333198</v>
      </c>
      <c r="H1625" s="10">
        <v>9326187.0616453104</v>
      </c>
      <c r="I1625" s="10">
        <v>3.1854909556727602</v>
      </c>
    </row>
    <row r="1626" spans="1:9" x14ac:dyDescent="0.25">
      <c r="A1626" s="10">
        <v>1625</v>
      </c>
      <c r="B1626" s="10">
        <v>35</v>
      </c>
      <c r="C1626" s="10">
        <v>45</v>
      </c>
      <c r="D1626" s="10">
        <v>6000000</v>
      </c>
      <c r="E1626" s="10">
        <v>7173838.0792432101</v>
      </c>
      <c r="F1626" s="10">
        <v>7173838.0792432101</v>
      </c>
      <c r="G1626" s="10">
        <v>7079325.5274843704</v>
      </c>
      <c r="H1626" s="10">
        <v>10145339.1059343</v>
      </c>
      <c r="I1626" s="10">
        <v>3.7704065017538402</v>
      </c>
    </row>
    <row r="1627" spans="1:9" x14ac:dyDescent="0.25">
      <c r="A1627" s="10">
        <v>1626</v>
      </c>
      <c r="B1627" s="10">
        <v>35</v>
      </c>
      <c r="C1627" s="10">
        <v>45</v>
      </c>
      <c r="D1627" s="10">
        <v>7000000</v>
      </c>
      <c r="E1627" s="10">
        <v>7753066.0445827805</v>
      </c>
      <c r="F1627" s="10">
        <v>7753066.0445827805</v>
      </c>
      <c r="G1627" s="10">
        <v>7652901.9638354098</v>
      </c>
      <c r="H1627" s="10">
        <v>10964491.1502233</v>
      </c>
      <c r="I1627" s="10">
        <v>4.4045944994837702</v>
      </c>
    </row>
    <row r="1628" spans="1:9" x14ac:dyDescent="0.25">
      <c r="A1628" s="10">
        <v>1627</v>
      </c>
      <c r="B1628" s="10">
        <v>35</v>
      </c>
      <c r="C1628" s="10">
        <v>45</v>
      </c>
      <c r="D1628" s="10">
        <v>8000000</v>
      </c>
      <c r="E1628" s="10">
        <v>8332294.0099223498</v>
      </c>
      <c r="F1628" s="10">
        <v>8332294.0099223498</v>
      </c>
      <c r="G1628" s="10">
        <v>8226478.4001864605</v>
      </c>
      <c r="H1628" s="10">
        <v>11783643.1945122</v>
      </c>
      <c r="I1628" s="10">
        <v>5.0880549488625304</v>
      </c>
    </row>
    <row r="1629" spans="1:9" x14ac:dyDescent="0.25">
      <c r="A1629" s="10">
        <v>1628</v>
      </c>
      <c r="B1629" s="10">
        <v>35</v>
      </c>
      <c r="C1629" s="10">
        <v>45</v>
      </c>
      <c r="D1629" s="10">
        <v>9000000</v>
      </c>
      <c r="E1629" s="10">
        <v>8911521.9752619192</v>
      </c>
      <c r="F1629" s="10">
        <v>8911521.9752619192</v>
      </c>
      <c r="G1629" s="10">
        <v>8800054.8365375008</v>
      </c>
      <c r="H1629" s="10">
        <v>12602795.2388012</v>
      </c>
      <c r="I1629" s="10">
        <v>5.8207878498901398</v>
      </c>
    </row>
    <row r="1630" spans="1:9" x14ac:dyDescent="0.25">
      <c r="A1630" s="10">
        <v>1629</v>
      </c>
      <c r="B1630" s="10">
        <v>35</v>
      </c>
      <c r="C1630" s="10">
        <v>45</v>
      </c>
      <c r="D1630" s="10">
        <v>10000000</v>
      </c>
      <c r="E1630" s="10">
        <v>9490749.9406014904</v>
      </c>
      <c r="F1630" s="10">
        <v>9490749.9406014904</v>
      </c>
      <c r="G1630" s="10">
        <v>9373631.2728885505</v>
      </c>
      <c r="H1630" s="10">
        <v>13421947.2830902</v>
      </c>
      <c r="I1630" s="10">
        <v>6.6027932025665903</v>
      </c>
    </row>
    <row r="1631" spans="1:9" x14ac:dyDescent="0.25">
      <c r="A1631" s="10">
        <v>1630</v>
      </c>
      <c r="B1631" s="10">
        <v>35</v>
      </c>
      <c r="C1631" s="10">
        <v>45</v>
      </c>
      <c r="D1631" s="10">
        <v>15000000</v>
      </c>
      <c r="E1631" s="10">
        <v>12386889.7672993</v>
      </c>
      <c r="F1631" s="10">
        <v>12386889.7672993</v>
      </c>
      <c r="G1631" s="10">
        <v>12241513.4546437</v>
      </c>
      <c r="H1631" s="10">
        <v>17517707.504535198</v>
      </c>
      <c r="I1631" s="10">
        <v>11.251906740681401</v>
      </c>
    </row>
    <row r="1632" spans="1:9" x14ac:dyDescent="0.25">
      <c r="A1632" s="10">
        <v>1631</v>
      </c>
      <c r="B1632" s="10">
        <v>35</v>
      </c>
      <c r="C1632" s="10">
        <v>45</v>
      </c>
      <c r="D1632" s="10">
        <v>20000000</v>
      </c>
      <c r="E1632" s="10">
        <v>15283029.5939971</v>
      </c>
      <c r="F1632" s="10">
        <v>15283029.5939971</v>
      </c>
      <c r="G1632" s="10">
        <v>15109395.636399001</v>
      </c>
      <c r="H1632" s="10">
        <v>21613467.725980099</v>
      </c>
      <c r="I1632" s="10">
        <v>17.132831570017402</v>
      </c>
    </row>
    <row r="1633" spans="1:9" x14ac:dyDescent="0.25">
      <c r="A1633" s="10">
        <v>1632</v>
      </c>
      <c r="B1633" s="10">
        <v>35</v>
      </c>
      <c r="C1633" s="10">
        <v>45</v>
      </c>
      <c r="D1633" s="10">
        <v>25000000</v>
      </c>
      <c r="E1633" s="10">
        <v>18179169.420694999</v>
      </c>
      <c r="F1633" s="10">
        <v>18179169.420694999</v>
      </c>
      <c r="G1633" s="10">
        <v>17977277.818154201</v>
      </c>
      <c r="H1633" s="10">
        <v>25709227.947425101</v>
      </c>
      <c r="I1633" s="10">
        <v>24.245567690574401</v>
      </c>
    </row>
    <row r="1634" spans="1:9" x14ac:dyDescent="0.25">
      <c r="A1634" s="10">
        <v>1633</v>
      </c>
      <c r="B1634" s="10">
        <v>35</v>
      </c>
      <c r="C1634" s="10">
        <v>45</v>
      </c>
      <c r="D1634" s="10">
        <v>30000000</v>
      </c>
      <c r="E1634" s="10">
        <v>21075309.2473928</v>
      </c>
      <c r="F1634" s="10">
        <v>21075309.2473928</v>
      </c>
      <c r="G1634" s="10">
        <v>20845159.999909401</v>
      </c>
      <c r="H1634" s="10">
        <v>29804988.168870099</v>
      </c>
      <c r="I1634" s="10">
        <v>32.590115102352499</v>
      </c>
    </row>
    <row r="1635" spans="1:9" x14ac:dyDescent="0.25">
      <c r="A1635" s="10">
        <v>1634</v>
      </c>
      <c r="B1635" s="10">
        <v>35</v>
      </c>
      <c r="C1635" s="10">
        <v>45</v>
      </c>
      <c r="D1635" s="10">
        <v>35000000</v>
      </c>
      <c r="E1635" s="10">
        <v>23971449.074090701</v>
      </c>
      <c r="F1635" s="10">
        <v>23971449.074090701</v>
      </c>
      <c r="G1635" s="10">
        <v>23713042.181664702</v>
      </c>
      <c r="H1635" s="10">
        <v>33900748.390315004</v>
      </c>
      <c r="I1635" s="10">
        <v>42.1664738053516</v>
      </c>
    </row>
    <row r="1636" spans="1:9" x14ac:dyDescent="0.25">
      <c r="A1636" s="10">
        <v>1635</v>
      </c>
      <c r="B1636" s="10">
        <v>35</v>
      </c>
      <c r="C1636" s="10">
        <v>45</v>
      </c>
      <c r="D1636" s="10">
        <v>40000000</v>
      </c>
      <c r="E1636" s="10">
        <v>26867588.900788501</v>
      </c>
      <c r="F1636" s="10">
        <v>26867588.900788501</v>
      </c>
      <c r="G1636" s="10">
        <v>26580924.363419902</v>
      </c>
      <c r="H1636" s="10">
        <v>37996508.611759998</v>
      </c>
      <c r="I1636" s="10">
        <v>52.974643799571801</v>
      </c>
    </row>
    <row r="1637" spans="1:9" x14ac:dyDescent="0.25">
      <c r="A1637" s="10">
        <v>1636</v>
      </c>
      <c r="B1637" s="10">
        <v>35</v>
      </c>
      <c r="C1637" s="10">
        <v>45</v>
      </c>
      <c r="D1637" s="10">
        <v>50000000</v>
      </c>
      <c r="E1637" s="10">
        <v>32659868.554184198</v>
      </c>
      <c r="F1637" s="10">
        <v>32659868.554184198</v>
      </c>
      <c r="G1637" s="10">
        <v>32316688.726930302</v>
      </c>
      <c r="H1637" s="10">
        <v>46188029.054649897</v>
      </c>
      <c r="I1637" s="10">
        <v>78.286417661675401</v>
      </c>
    </row>
    <row r="1638" spans="1:9" x14ac:dyDescent="0.25">
      <c r="A1638" s="10">
        <v>1637</v>
      </c>
      <c r="B1638" s="10">
        <v>35</v>
      </c>
      <c r="C1638" s="10">
        <v>45</v>
      </c>
      <c r="D1638" s="10">
        <v>75000000</v>
      </c>
      <c r="E1638" s="10">
        <v>47140567.687673397</v>
      </c>
      <c r="F1638" s="10">
        <v>47140567.687673397</v>
      </c>
      <c r="G1638" s="10">
        <v>46656099.635706499</v>
      </c>
      <c r="H1638" s="10">
        <v>66666830.161874697</v>
      </c>
      <c r="I1638" s="10">
        <v>163.122549913303</v>
      </c>
    </row>
    <row r="1639" spans="1:9" x14ac:dyDescent="0.25">
      <c r="A1639" s="10">
        <v>1638</v>
      </c>
      <c r="B1639" s="10">
        <v>35</v>
      </c>
      <c r="C1639" s="10">
        <v>45</v>
      </c>
      <c r="D1639" s="10">
        <v>100000000</v>
      </c>
      <c r="E1639" s="10">
        <v>61621266.821162701</v>
      </c>
      <c r="F1639" s="10">
        <v>61621266.821162701</v>
      </c>
      <c r="G1639" s="10">
        <v>60995510.544482701</v>
      </c>
      <c r="H1639" s="10">
        <v>87145631.269099504</v>
      </c>
      <c r="I1639" s="10">
        <v>278.75396444545697</v>
      </c>
    </row>
    <row r="1640" spans="1:9" x14ac:dyDescent="0.25">
      <c r="A1640" s="10">
        <v>1639</v>
      </c>
      <c r="B1640" s="10">
        <v>35</v>
      </c>
      <c r="C1640" s="10">
        <v>45</v>
      </c>
      <c r="D1640" s="10">
        <v>200000000</v>
      </c>
      <c r="E1640" s="10">
        <v>119544063.355119</v>
      </c>
      <c r="F1640" s="10">
        <v>119544063.355119</v>
      </c>
      <c r="G1640" s="10">
        <v>118353154.17958701</v>
      </c>
      <c r="H1640" s="10">
        <v>169060835.69799799</v>
      </c>
      <c r="I1640" s="10">
        <v>1049.2324453793301</v>
      </c>
    </row>
    <row r="1641" spans="1:9" x14ac:dyDescent="0.25">
      <c r="A1641" s="10">
        <v>1640</v>
      </c>
      <c r="B1641" s="10">
        <v>35</v>
      </c>
      <c r="C1641" s="10">
        <v>45</v>
      </c>
      <c r="D1641" s="10">
        <v>300000000</v>
      </c>
      <c r="E1641" s="10">
        <v>177466859.88907599</v>
      </c>
      <c r="F1641" s="10">
        <v>177466859.88907599</v>
      </c>
      <c r="G1641" s="10">
        <v>175710797.81469101</v>
      </c>
      <c r="H1641" s="10">
        <v>250976040.12689701</v>
      </c>
      <c r="I1641" s="10">
        <v>2312.43544280164</v>
      </c>
    </row>
    <row r="1642" spans="1:9" x14ac:dyDescent="0.25">
      <c r="A1642" s="10">
        <v>1641</v>
      </c>
      <c r="B1642" s="10">
        <v>35</v>
      </c>
      <c r="C1642" s="10">
        <v>45</v>
      </c>
      <c r="D1642" s="10">
        <v>350000000</v>
      </c>
      <c r="E1642" s="10">
        <v>206428258.156055</v>
      </c>
      <c r="F1642" s="10">
        <v>206428258.156055</v>
      </c>
      <c r="G1642" s="10">
        <v>204389619.63224399</v>
      </c>
      <c r="H1642" s="10">
        <v>291933642.34134698</v>
      </c>
      <c r="I1642" s="10">
        <v>3128.80863519595</v>
      </c>
    </row>
    <row r="1643" spans="1:9" x14ac:dyDescent="0.25">
      <c r="A1643" s="10">
        <v>1642</v>
      </c>
      <c r="B1643" s="10">
        <v>35</v>
      </c>
      <c r="C1643" s="10">
        <v>45</v>
      </c>
      <c r="D1643" s="10">
        <v>400000000</v>
      </c>
      <c r="E1643" s="10">
        <v>235389656.423033</v>
      </c>
      <c r="F1643" s="10">
        <v>235389656.423033</v>
      </c>
      <c r="G1643" s="10">
        <v>233068441.44979599</v>
      </c>
      <c r="H1643" s="10">
        <v>332891244.55579698</v>
      </c>
      <c r="I1643" s="10">
        <v>4068.3629567123699</v>
      </c>
    </row>
    <row r="1644" spans="1:9" x14ac:dyDescent="0.25">
      <c r="A1644" s="10">
        <v>1643</v>
      </c>
      <c r="B1644" s="10">
        <v>35</v>
      </c>
      <c r="C1644" s="10">
        <v>45</v>
      </c>
      <c r="D1644" s="10">
        <v>500000000</v>
      </c>
      <c r="E1644" s="10">
        <v>293312452.95699</v>
      </c>
      <c r="F1644" s="10">
        <v>293312452.95699</v>
      </c>
      <c r="G1644" s="10">
        <v>290426085.08490098</v>
      </c>
      <c r="H1644" s="10">
        <v>414806448.98469597</v>
      </c>
      <c r="I1644" s="10">
        <v>6317.01498711153</v>
      </c>
    </row>
    <row r="1645" spans="1:9" x14ac:dyDescent="0.25">
      <c r="A1645" s="10">
        <v>1644</v>
      </c>
      <c r="B1645" s="10">
        <v>35</v>
      </c>
      <c r="C1645" s="10">
        <v>45</v>
      </c>
      <c r="D1645" s="10">
        <v>750000000</v>
      </c>
      <c r="E1645" s="10">
        <v>438119444.29188198</v>
      </c>
      <c r="F1645" s="10">
        <v>438119444.29188198</v>
      </c>
      <c r="G1645" s="10">
        <v>433820194.17266202</v>
      </c>
      <c r="H1645" s="10">
        <v>619594460.05694401</v>
      </c>
      <c r="I1645" s="10">
        <v>14094.314822746201</v>
      </c>
    </row>
    <row r="1646" spans="1:9" x14ac:dyDescent="0.25">
      <c r="A1646" s="10">
        <v>1645</v>
      </c>
      <c r="B1646" s="10">
        <v>35</v>
      </c>
      <c r="C1646" s="10">
        <v>45</v>
      </c>
      <c r="D1646" s="10">
        <v>1000000000</v>
      </c>
      <c r="E1646" s="10">
        <v>582926435.62677503</v>
      </c>
      <c r="F1646" s="10">
        <v>582926435.62677395</v>
      </c>
      <c r="G1646" s="10">
        <v>577214303.26042402</v>
      </c>
      <c r="H1646" s="10">
        <v>824382471.12919199</v>
      </c>
      <c r="I1646" s="10">
        <v>24951.142886433601</v>
      </c>
    </row>
    <row r="1647" spans="1:9" x14ac:dyDescent="0.25">
      <c r="A1647" s="10">
        <v>1646</v>
      </c>
      <c r="B1647" s="10">
        <v>36</v>
      </c>
      <c r="C1647" s="10">
        <v>45</v>
      </c>
      <c r="D1647" s="10">
        <v>-1000000</v>
      </c>
      <c r="E1647" s="10">
        <v>3080851.3643614501</v>
      </c>
      <c r="F1647" s="10">
        <v>3080851.3643614501</v>
      </c>
      <c r="G1647" s="10">
        <v>3140406.4235388101</v>
      </c>
      <c r="H1647" s="10">
        <v>4356981.7831356302</v>
      </c>
      <c r="I1647" s="10">
        <v>0.71070451902274301</v>
      </c>
    </row>
    <row r="1648" spans="1:9" x14ac:dyDescent="0.25">
      <c r="A1648" s="10">
        <v>1647</v>
      </c>
      <c r="B1648" s="10">
        <v>36</v>
      </c>
      <c r="C1648" s="10">
        <v>45</v>
      </c>
      <c r="D1648" s="10">
        <v>-750000</v>
      </c>
      <c r="E1648" s="10">
        <v>3223866.7150658802</v>
      </c>
      <c r="F1648" s="10">
        <v>3223866.7150658802</v>
      </c>
      <c r="G1648" s="10">
        <v>3287352.7366119302</v>
      </c>
      <c r="H1648" s="10">
        <v>4559236.0317293601</v>
      </c>
      <c r="I1648" s="10">
        <v>0.77840858433933702</v>
      </c>
    </row>
    <row r="1649" spans="1:9" x14ac:dyDescent="0.25">
      <c r="A1649" s="10">
        <v>1648</v>
      </c>
      <c r="B1649" s="10">
        <v>36</v>
      </c>
      <c r="C1649" s="10">
        <v>45</v>
      </c>
      <c r="D1649" s="10">
        <v>-500000</v>
      </c>
      <c r="E1649" s="10">
        <v>3366882.0657703001</v>
      </c>
      <c r="F1649" s="10">
        <v>3366882.0657703001</v>
      </c>
      <c r="G1649" s="10">
        <v>3434299.0496850498</v>
      </c>
      <c r="H1649" s="10">
        <v>4761490.2803231003</v>
      </c>
      <c r="I1649" s="10">
        <v>0.849192519607744</v>
      </c>
    </row>
    <row r="1650" spans="1:9" x14ac:dyDescent="0.25">
      <c r="A1650" s="10">
        <v>1649</v>
      </c>
      <c r="B1650" s="10">
        <v>36</v>
      </c>
      <c r="C1650" s="10">
        <v>45</v>
      </c>
      <c r="D1650" s="10">
        <v>-400000</v>
      </c>
      <c r="E1650" s="10">
        <v>3424088.20605207</v>
      </c>
      <c r="F1650" s="10">
        <v>3424088.20605207</v>
      </c>
      <c r="G1650" s="10">
        <v>3493077.5749142999</v>
      </c>
      <c r="H1650" s="10">
        <v>4842391.97976059</v>
      </c>
      <c r="I1650" s="10">
        <v>0.87836845730161495</v>
      </c>
    </row>
    <row r="1651" spans="1:9" x14ac:dyDescent="0.25">
      <c r="A1651" s="10">
        <v>1650</v>
      </c>
      <c r="B1651" s="10">
        <v>36</v>
      </c>
      <c r="C1651" s="10">
        <v>45</v>
      </c>
      <c r="D1651" s="10">
        <v>-300000</v>
      </c>
      <c r="E1651" s="10">
        <v>3481294.3463338302</v>
      </c>
      <c r="F1651" s="10">
        <v>3481294.3463338302</v>
      </c>
      <c r="G1651" s="10">
        <v>3551856.10014355</v>
      </c>
      <c r="H1651" s="10">
        <v>4923293.67919809</v>
      </c>
      <c r="I1651" s="10">
        <v>0.90803717418777596</v>
      </c>
    </row>
    <row r="1652" spans="1:9" x14ac:dyDescent="0.25">
      <c r="A1652" s="10">
        <v>1651</v>
      </c>
      <c r="B1652" s="10">
        <v>36</v>
      </c>
      <c r="C1652" s="10">
        <v>45</v>
      </c>
      <c r="D1652" s="10">
        <v>-200000</v>
      </c>
      <c r="E1652" s="10">
        <v>3538500.4866156001</v>
      </c>
      <c r="F1652" s="10">
        <v>3538500.4866156001</v>
      </c>
      <c r="G1652" s="10">
        <v>3610634.6253727898</v>
      </c>
      <c r="H1652" s="10">
        <v>5004195.3786355797</v>
      </c>
      <c r="I1652" s="10">
        <v>0.93819867026622705</v>
      </c>
    </row>
    <row r="1653" spans="1:9" x14ac:dyDescent="0.25">
      <c r="A1653" s="10">
        <v>1652</v>
      </c>
      <c r="B1653" s="10">
        <v>36</v>
      </c>
      <c r="C1653" s="10">
        <v>45</v>
      </c>
      <c r="D1653" s="10">
        <v>-100000</v>
      </c>
      <c r="E1653" s="10">
        <v>3595706.62689737</v>
      </c>
      <c r="F1653" s="10">
        <v>3595706.62689737</v>
      </c>
      <c r="G1653" s="10">
        <v>3669413.1506020399</v>
      </c>
      <c r="H1653" s="10">
        <v>5085097.0780730797</v>
      </c>
      <c r="I1653" s="10">
        <v>0.96885294553696799</v>
      </c>
    </row>
    <row r="1654" spans="1:9" x14ac:dyDescent="0.25">
      <c r="A1654" s="10">
        <v>1653</v>
      </c>
      <c r="B1654" s="10">
        <v>36</v>
      </c>
      <c r="C1654" s="10">
        <v>45</v>
      </c>
      <c r="D1654" s="10">
        <v>-50000</v>
      </c>
      <c r="E1654" s="10">
        <v>3624309.69703825</v>
      </c>
      <c r="F1654" s="10">
        <v>3624309.69703825</v>
      </c>
      <c r="G1654" s="10">
        <v>3698802.4132166598</v>
      </c>
      <c r="H1654" s="10">
        <v>5125547.9277918302</v>
      </c>
      <c r="I1654" s="10">
        <v>0.98436487536944794</v>
      </c>
    </row>
    <row r="1655" spans="1:9" x14ac:dyDescent="0.25">
      <c r="A1655" s="10">
        <v>1654</v>
      </c>
      <c r="B1655" s="10">
        <v>36</v>
      </c>
      <c r="C1655" s="10">
        <v>45</v>
      </c>
      <c r="D1655" s="10">
        <v>-10000</v>
      </c>
      <c r="E1655" s="10">
        <v>3647192.1531509599</v>
      </c>
      <c r="F1655" s="10">
        <v>3647192.1531509599</v>
      </c>
      <c r="G1655" s="10">
        <v>3722313.8233083598</v>
      </c>
      <c r="H1655" s="10">
        <v>5157908.6075668205</v>
      </c>
      <c r="I1655" s="10">
        <v>0.99686311949004303</v>
      </c>
    </row>
    <row r="1656" spans="1:9" x14ac:dyDescent="0.25">
      <c r="A1656" s="10">
        <v>1655</v>
      </c>
      <c r="B1656" s="10">
        <v>36</v>
      </c>
      <c r="C1656" s="10">
        <v>45</v>
      </c>
      <c r="D1656" s="10">
        <v>-1000</v>
      </c>
      <c r="E1656" s="10">
        <v>3652340.7057763198</v>
      </c>
      <c r="F1656" s="10">
        <v>3652340.7057763198</v>
      </c>
      <c r="G1656" s="10">
        <v>3727603.8905789899</v>
      </c>
      <c r="H1656" s="10">
        <v>5165189.7605162002</v>
      </c>
      <c r="I1656" s="10">
        <v>0.99968609019836696</v>
      </c>
    </row>
    <row r="1657" spans="1:9" x14ac:dyDescent="0.25">
      <c r="A1657" s="10">
        <v>1656</v>
      </c>
      <c r="B1657" s="10">
        <v>36</v>
      </c>
      <c r="C1657" s="10">
        <v>45</v>
      </c>
      <c r="D1657" s="10">
        <v>-500</v>
      </c>
      <c r="E1657" s="10">
        <v>3652626.7364777299</v>
      </c>
      <c r="F1657" s="10">
        <v>3652626.7364777299</v>
      </c>
      <c r="G1657" s="10">
        <v>3727897.7832051399</v>
      </c>
      <c r="H1657" s="10">
        <v>5165594.2690133797</v>
      </c>
      <c r="I1657" s="10">
        <v>0.99984303893944304</v>
      </c>
    </row>
    <row r="1658" spans="1:9" x14ac:dyDescent="0.25">
      <c r="A1658" s="10">
        <v>1657</v>
      </c>
      <c r="B1658" s="10">
        <v>36</v>
      </c>
      <c r="C1658" s="10">
        <v>45</v>
      </c>
      <c r="D1658" s="10">
        <v>-100</v>
      </c>
      <c r="E1658" s="10">
        <v>3652855.5610388601</v>
      </c>
      <c r="F1658" s="10">
        <v>3652855.5610388601</v>
      </c>
      <c r="G1658" s="10">
        <v>3728132.89730606</v>
      </c>
      <c r="H1658" s="10">
        <v>5165917.8758111401</v>
      </c>
      <c r="I1658" s="10">
        <v>0.99996860680233002</v>
      </c>
    </row>
    <row r="1659" spans="1:9" x14ac:dyDescent="0.25">
      <c r="A1659" s="10">
        <v>1658</v>
      </c>
      <c r="B1659" s="10">
        <v>36</v>
      </c>
      <c r="C1659" s="10">
        <v>45</v>
      </c>
      <c r="D1659" s="10">
        <v>100</v>
      </c>
      <c r="E1659" s="10">
        <v>3652969.9733194201</v>
      </c>
      <c r="F1659" s="10">
        <v>3652969.9733194201</v>
      </c>
      <c r="G1659" s="10">
        <v>3728250.45435652</v>
      </c>
      <c r="H1659" s="10">
        <v>5166079.67921001</v>
      </c>
      <c r="I1659" s="10">
        <v>1.0000313936904399</v>
      </c>
    </row>
    <row r="1660" spans="1:9" x14ac:dyDescent="0.25">
      <c r="A1660" s="10">
        <v>1659</v>
      </c>
      <c r="B1660" s="10">
        <v>36</v>
      </c>
      <c r="C1660" s="10">
        <v>45</v>
      </c>
      <c r="D1660" s="10">
        <v>500</v>
      </c>
      <c r="E1660" s="10">
        <v>3653198.7978805499</v>
      </c>
      <c r="F1660" s="10">
        <v>3653198.7978805499</v>
      </c>
      <c r="G1660" s="10">
        <v>3728485.5684574302</v>
      </c>
      <c r="H1660" s="10">
        <v>5166403.2860077601</v>
      </c>
      <c r="I1660" s="10">
        <v>1.00015697338003</v>
      </c>
    </row>
    <row r="1661" spans="1:9" x14ac:dyDescent="0.25">
      <c r="A1661" s="10">
        <v>1660</v>
      </c>
      <c r="B1661" s="10">
        <v>36</v>
      </c>
      <c r="C1661" s="10">
        <v>45</v>
      </c>
      <c r="D1661" s="10">
        <v>1000</v>
      </c>
      <c r="E1661" s="10">
        <v>3653484.8285819599</v>
      </c>
      <c r="F1661" s="10">
        <v>3653484.8285819599</v>
      </c>
      <c r="G1661" s="10">
        <v>3728779.4610835798</v>
      </c>
      <c r="H1661" s="10">
        <v>5166807.7945049498</v>
      </c>
      <c r="I1661" s="10">
        <v>1.00031395907955</v>
      </c>
    </row>
    <row r="1662" spans="1:9" x14ac:dyDescent="0.25">
      <c r="A1662" s="10">
        <v>1661</v>
      </c>
      <c r="B1662" s="10">
        <v>36</v>
      </c>
      <c r="C1662" s="10">
        <v>45</v>
      </c>
      <c r="D1662" s="10">
        <v>10000</v>
      </c>
      <c r="E1662" s="10">
        <v>3658633.3812073199</v>
      </c>
      <c r="F1662" s="10">
        <v>3658633.3812073199</v>
      </c>
      <c r="G1662" s="10">
        <v>3734069.5283542098</v>
      </c>
      <c r="H1662" s="10">
        <v>5174088.9474543203</v>
      </c>
      <c r="I1662" s="10">
        <v>1.0031418083018699</v>
      </c>
    </row>
    <row r="1663" spans="1:9" x14ac:dyDescent="0.25">
      <c r="A1663" s="10">
        <v>1662</v>
      </c>
      <c r="B1663" s="10">
        <v>36</v>
      </c>
      <c r="C1663" s="10">
        <v>45</v>
      </c>
      <c r="D1663" s="10">
        <v>50000</v>
      </c>
      <c r="E1663" s="10">
        <v>3681515.83732002</v>
      </c>
      <c r="F1663" s="10">
        <v>3681515.83732002</v>
      </c>
      <c r="G1663" s="10">
        <v>3757580.9384459099</v>
      </c>
      <c r="H1663" s="10">
        <v>5206449.6272293199</v>
      </c>
      <c r="I1663" s="10">
        <v>1.0157583194286199</v>
      </c>
    </row>
    <row r="1664" spans="1:9" x14ac:dyDescent="0.25">
      <c r="A1664" s="10">
        <v>1663</v>
      </c>
      <c r="B1664" s="10">
        <v>36</v>
      </c>
      <c r="C1664" s="10">
        <v>45</v>
      </c>
      <c r="D1664" s="10">
        <v>100000</v>
      </c>
      <c r="E1664" s="10">
        <v>3710118.9074609098</v>
      </c>
      <c r="F1664" s="10">
        <v>3710118.9074609098</v>
      </c>
      <c r="G1664" s="10">
        <v>3786970.2010605298</v>
      </c>
      <c r="H1664" s="10">
        <v>5246900.4769480703</v>
      </c>
      <c r="I1664" s="10">
        <v>1.0316398336553201</v>
      </c>
    </row>
    <row r="1665" spans="1:9" x14ac:dyDescent="0.25">
      <c r="A1665" s="10">
        <v>1664</v>
      </c>
      <c r="B1665" s="10">
        <v>36</v>
      </c>
      <c r="C1665" s="10">
        <v>45</v>
      </c>
      <c r="D1665" s="10">
        <v>200000</v>
      </c>
      <c r="E1665" s="10">
        <v>3767325.0477426802</v>
      </c>
      <c r="F1665" s="10">
        <v>3767325.0477426802</v>
      </c>
      <c r="G1665" s="10">
        <v>3845748.7262897799</v>
      </c>
      <c r="H1665" s="10">
        <v>5327802.1763855601</v>
      </c>
      <c r="I1665" s="10">
        <v>1.0637724465029299</v>
      </c>
    </row>
    <row r="1666" spans="1:9" x14ac:dyDescent="0.25">
      <c r="A1666" s="10">
        <v>1665</v>
      </c>
      <c r="B1666" s="10">
        <v>36</v>
      </c>
      <c r="C1666" s="10">
        <v>45</v>
      </c>
      <c r="D1666" s="10">
        <v>300000</v>
      </c>
      <c r="E1666" s="10">
        <v>3824531.1880244398</v>
      </c>
      <c r="F1666" s="10">
        <v>3824531.1880244398</v>
      </c>
      <c r="G1666" s="10">
        <v>3904527.25151903</v>
      </c>
      <c r="H1666" s="10">
        <v>5408703.8758230601</v>
      </c>
      <c r="I1666" s="10">
        <v>1.0963978385428299</v>
      </c>
    </row>
    <row r="1667" spans="1:9" x14ac:dyDescent="0.25">
      <c r="A1667" s="10">
        <v>1666</v>
      </c>
      <c r="B1667" s="10">
        <v>36</v>
      </c>
      <c r="C1667" s="10">
        <v>45</v>
      </c>
      <c r="D1667" s="10">
        <v>400000</v>
      </c>
      <c r="E1667" s="10">
        <v>3881737.3283062102</v>
      </c>
      <c r="F1667" s="10">
        <v>3881737.3283062102</v>
      </c>
      <c r="G1667" s="10">
        <v>3963305.77674828</v>
      </c>
      <c r="H1667" s="10">
        <v>5489605.5752605498</v>
      </c>
      <c r="I1667" s="10">
        <v>1.1295160097750201</v>
      </c>
    </row>
    <row r="1668" spans="1:9" x14ac:dyDescent="0.25">
      <c r="A1668" s="10">
        <v>1667</v>
      </c>
      <c r="B1668" s="10">
        <v>36</v>
      </c>
      <c r="C1668" s="10">
        <v>45</v>
      </c>
      <c r="D1668" s="10">
        <v>500000</v>
      </c>
      <c r="E1668" s="10">
        <v>3938943.4685879801</v>
      </c>
      <c r="F1668" s="10">
        <v>3938943.4685879801</v>
      </c>
      <c r="G1668" s="10">
        <v>4022084.3019775199</v>
      </c>
      <c r="H1668" s="10">
        <v>5570507.2746980498</v>
      </c>
      <c r="I1668" s="10">
        <v>1.16312696019951</v>
      </c>
    </row>
    <row r="1669" spans="1:9" x14ac:dyDescent="0.25">
      <c r="A1669" s="10">
        <v>1668</v>
      </c>
      <c r="B1669" s="10">
        <v>36</v>
      </c>
      <c r="C1669" s="10">
        <v>45</v>
      </c>
      <c r="D1669" s="10">
        <v>750000</v>
      </c>
      <c r="E1669" s="10">
        <v>4081958.8192924</v>
      </c>
      <c r="F1669" s="10">
        <v>4081958.8192924</v>
      </c>
      <c r="G1669" s="10">
        <v>4169030.61505064</v>
      </c>
      <c r="H1669" s="10">
        <v>5772761.5232917797</v>
      </c>
      <c r="I1669" s="10">
        <v>1.24931024522698</v>
      </c>
    </row>
    <row r="1670" spans="1:9" x14ac:dyDescent="0.25">
      <c r="A1670" s="10">
        <v>1669</v>
      </c>
      <c r="B1670" s="10">
        <v>36</v>
      </c>
      <c r="C1670" s="10">
        <v>45</v>
      </c>
      <c r="D1670" s="10">
        <v>1000000</v>
      </c>
      <c r="E1670" s="10">
        <v>4224974.1699968204</v>
      </c>
      <c r="F1670" s="10">
        <v>4224974.1699968204</v>
      </c>
      <c r="G1670" s="10">
        <v>4315976.92812376</v>
      </c>
      <c r="H1670" s="10">
        <v>5975015.7718855198</v>
      </c>
      <c r="I1670" s="10">
        <v>1.3385734002062699</v>
      </c>
    </row>
    <row r="1671" spans="1:9" x14ac:dyDescent="0.25">
      <c r="A1671" s="10">
        <v>1670</v>
      </c>
      <c r="B1671" s="10">
        <v>36</v>
      </c>
      <c r="C1671" s="10">
        <v>45</v>
      </c>
      <c r="D1671" s="10">
        <v>2500000</v>
      </c>
      <c r="E1671" s="10">
        <v>5083066.27422335</v>
      </c>
      <c r="F1671" s="10">
        <v>5083066.27422335</v>
      </c>
      <c r="G1671" s="10">
        <v>5197654.8065624703</v>
      </c>
      <c r="H1671" s="10">
        <v>7188541.2634479403</v>
      </c>
      <c r="I1671" s="10">
        <v>1.9388295990700899</v>
      </c>
    </row>
    <row r="1672" spans="1:9" x14ac:dyDescent="0.25">
      <c r="A1672" s="10">
        <v>1671</v>
      </c>
      <c r="B1672" s="10">
        <v>36</v>
      </c>
      <c r="C1672" s="10">
        <v>45</v>
      </c>
      <c r="D1672" s="10">
        <v>5000000</v>
      </c>
      <c r="E1672" s="10">
        <v>6513219.7812675601</v>
      </c>
      <c r="F1672" s="10">
        <v>6513219.7812675601</v>
      </c>
      <c r="G1672" s="10">
        <v>6667117.9372936497</v>
      </c>
      <c r="H1672" s="10">
        <v>9211083.7493853103</v>
      </c>
      <c r="I1672" s="10">
        <v>3.1856461933215598</v>
      </c>
    </row>
    <row r="1673" spans="1:9" x14ac:dyDescent="0.25">
      <c r="A1673" s="10">
        <v>1672</v>
      </c>
      <c r="B1673" s="10">
        <v>36</v>
      </c>
      <c r="C1673" s="10">
        <v>45</v>
      </c>
      <c r="D1673" s="10">
        <v>6000000</v>
      </c>
      <c r="E1673" s="10">
        <v>7085281.1840852397</v>
      </c>
      <c r="F1673" s="10">
        <v>7085281.1840852397</v>
      </c>
      <c r="G1673" s="10">
        <v>7254903.18958613</v>
      </c>
      <c r="H1673" s="10">
        <v>10020100.7437602</v>
      </c>
      <c r="I1673" s="10">
        <v>3.7706091896729199</v>
      </c>
    </row>
    <row r="1674" spans="1:9" x14ac:dyDescent="0.25">
      <c r="A1674" s="10">
        <v>1673</v>
      </c>
      <c r="B1674" s="10">
        <v>36</v>
      </c>
      <c r="C1674" s="10">
        <v>45</v>
      </c>
      <c r="D1674" s="10">
        <v>7000000</v>
      </c>
      <c r="E1674" s="10">
        <v>7657342.5869029304</v>
      </c>
      <c r="F1674" s="10">
        <v>7657342.5869029304</v>
      </c>
      <c r="G1674" s="10">
        <v>7842688.4418786</v>
      </c>
      <c r="H1674" s="10">
        <v>10829117.7381352</v>
      </c>
      <c r="I1674" s="10">
        <v>4.4048501052533098</v>
      </c>
    </row>
    <row r="1675" spans="1:9" x14ac:dyDescent="0.25">
      <c r="A1675" s="10">
        <v>1674</v>
      </c>
      <c r="B1675" s="10">
        <v>36</v>
      </c>
      <c r="C1675" s="10">
        <v>45</v>
      </c>
      <c r="D1675" s="10">
        <v>8000000</v>
      </c>
      <c r="E1675" s="10">
        <v>8229403.98972061</v>
      </c>
      <c r="F1675" s="10">
        <v>8229403.98972061</v>
      </c>
      <c r="G1675" s="10">
        <v>8430473.6941710692</v>
      </c>
      <c r="H1675" s="10">
        <v>11638134.732510099</v>
      </c>
      <c r="I1675" s="10">
        <v>5.0883689400627201</v>
      </c>
    </row>
    <row r="1676" spans="1:9" x14ac:dyDescent="0.25">
      <c r="A1676" s="10">
        <v>1675</v>
      </c>
      <c r="B1676" s="10">
        <v>36</v>
      </c>
      <c r="C1676" s="10">
        <v>45</v>
      </c>
      <c r="D1676" s="10">
        <v>9000000</v>
      </c>
      <c r="E1676" s="10">
        <v>8801465.3925382998</v>
      </c>
      <c r="F1676" s="10">
        <v>8801465.3925382998</v>
      </c>
      <c r="G1676" s="10">
        <v>9018258.9464635402</v>
      </c>
      <c r="H1676" s="10">
        <v>12447151.726885101</v>
      </c>
      <c r="I1676" s="10">
        <v>5.8211656941011398</v>
      </c>
    </row>
    <row r="1677" spans="1:9" x14ac:dyDescent="0.25">
      <c r="A1677" s="10">
        <v>1676</v>
      </c>
      <c r="B1677" s="10">
        <v>36</v>
      </c>
      <c r="C1677" s="10">
        <v>45</v>
      </c>
      <c r="D1677" s="10">
        <v>10000000</v>
      </c>
      <c r="E1677" s="10">
        <v>9373526.7953559794</v>
      </c>
      <c r="F1677" s="10">
        <v>9373526.7953559794</v>
      </c>
      <c r="G1677" s="10">
        <v>9606044.1987560205</v>
      </c>
      <c r="H1677" s="10">
        <v>13256168.72126</v>
      </c>
      <c r="I1677" s="10">
        <v>6.6032403673685804</v>
      </c>
    </row>
    <row r="1678" spans="1:9" x14ac:dyDescent="0.25">
      <c r="A1678" s="10">
        <v>1677</v>
      </c>
      <c r="B1678" s="10">
        <v>36</v>
      </c>
      <c r="C1678" s="10">
        <v>45</v>
      </c>
      <c r="D1678" s="10">
        <v>15000000</v>
      </c>
      <c r="E1678" s="10">
        <v>12233833.8094444</v>
      </c>
      <c r="F1678" s="10">
        <v>12233833.8094444</v>
      </c>
      <c r="G1678" s="10">
        <v>12544970.460218299</v>
      </c>
      <c r="H1678" s="10">
        <v>17301253.693134699</v>
      </c>
      <c r="I1678" s="10">
        <v>11.252782522141</v>
      </c>
    </row>
    <row r="1679" spans="1:9" x14ac:dyDescent="0.25">
      <c r="A1679" s="10">
        <v>1678</v>
      </c>
      <c r="B1679" s="10">
        <v>36</v>
      </c>
      <c r="C1679" s="10">
        <v>45</v>
      </c>
      <c r="D1679" s="10">
        <v>20000000</v>
      </c>
      <c r="E1679" s="10">
        <v>15094140.823532799</v>
      </c>
      <c r="F1679" s="10">
        <v>15094140.823532799</v>
      </c>
      <c r="G1679" s="10">
        <v>15483896.721680701</v>
      </c>
      <c r="H1679" s="10">
        <v>21346338.665009499</v>
      </c>
      <c r="I1679" s="10">
        <v>17.134272657638999</v>
      </c>
    </row>
    <row r="1680" spans="1:9" x14ac:dyDescent="0.25">
      <c r="A1680" s="10">
        <v>1679</v>
      </c>
      <c r="B1680" s="10">
        <v>36</v>
      </c>
      <c r="C1680" s="10">
        <v>45</v>
      </c>
      <c r="D1680" s="10">
        <v>25000000</v>
      </c>
      <c r="E1680" s="10">
        <v>17954447.837621201</v>
      </c>
      <c r="F1680" s="10">
        <v>17954447.837621201</v>
      </c>
      <c r="G1680" s="10">
        <v>18422822.983143099</v>
      </c>
      <c r="H1680" s="10">
        <v>25391423.636884201</v>
      </c>
      <c r="I1680" s="10">
        <v>24.247710773862401</v>
      </c>
    </row>
    <row r="1681" spans="1:9" x14ac:dyDescent="0.25">
      <c r="A1681" s="10">
        <v>1680</v>
      </c>
      <c r="B1681" s="10">
        <v>36</v>
      </c>
      <c r="C1681" s="10">
        <v>45</v>
      </c>
      <c r="D1681" s="10">
        <v>30000000</v>
      </c>
      <c r="E1681" s="10">
        <v>20814754.851709601</v>
      </c>
      <c r="F1681" s="10">
        <v>20814754.851709601</v>
      </c>
      <c r="G1681" s="10">
        <v>21361749.2446054</v>
      </c>
      <c r="H1681" s="10">
        <v>29436508.608759001</v>
      </c>
      <c r="I1681" s="10">
        <v>32.593096870811301</v>
      </c>
    </row>
    <row r="1682" spans="1:9" x14ac:dyDescent="0.25">
      <c r="A1682" s="10">
        <v>1681</v>
      </c>
      <c r="B1682" s="10">
        <v>36</v>
      </c>
      <c r="C1682" s="10">
        <v>45</v>
      </c>
      <c r="D1682" s="10">
        <v>35000000</v>
      </c>
      <c r="E1682" s="10">
        <v>23675061.865798</v>
      </c>
      <c r="F1682" s="10">
        <v>23675061.865798</v>
      </c>
      <c r="G1682" s="10">
        <v>24300675.506067801</v>
      </c>
      <c r="H1682" s="10">
        <v>33481593.5806337</v>
      </c>
      <c r="I1682" s="10">
        <v>42.170430948485702</v>
      </c>
    </row>
    <row r="1683" spans="1:9" x14ac:dyDescent="0.25">
      <c r="A1683" s="10">
        <v>1682</v>
      </c>
      <c r="B1683" s="10">
        <v>36</v>
      </c>
      <c r="C1683" s="10">
        <v>45</v>
      </c>
      <c r="D1683" s="10">
        <v>40000000</v>
      </c>
      <c r="E1683" s="10">
        <v>26535368.879886501</v>
      </c>
      <c r="F1683" s="10">
        <v>26535368.879886501</v>
      </c>
      <c r="G1683" s="10">
        <v>27239601.767530199</v>
      </c>
      <c r="H1683" s="10">
        <v>37526678.552508399</v>
      </c>
      <c r="I1683" s="10">
        <v>52.979713006885497</v>
      </c>
    </row>
    <row r="1684" spans="1:9" x14ac:dyDescent="0.25">
      <c r="A1684" s="10">
        <v>1683</v>
      </c>
      <c r="B1684" s="10">
        <v>36</v>
      </c>
      <c r="C1684" s="10">
        <v>45</v>
      </c>
      <c r="D1684" s="10">
        <v>50000000</v>
      </c>
      <c r="E1684" s="10">
        <v>32255982.9080633</v>
      </c>
      <c r="F1684" s="10">
        <v>32255982.9080633</v>
      </c>
      <c r="G1684" s="10">
        <v>33117454.290454902</v>
      </c>
      <c r="H1684" s="10">
        <v>45616848.496257901</v>
      </c>
      <c r="I1684" s="10">
        <v>78.294121065861503</v>
      </c>
    </row>
    <row r="1685" spans="1:9" x14ac:dyDescent="0.25">
      <c r="A1685" s="10">
        <v>1684</v>
      </c>
      <c r="B1685" s="10">
        <v>36</v>
      </c>
      <c r="C1685" s="10">
        <v>45</v>
      </c>
      <c r="D1685" s="10">
        <v>75000000</v>
      </c>
      <c r="E1685" s="10">
        <v>46557517.978505403</v>
      </c>
      <c r="F1685" s="10">
        <v>46557517.978505403</v>
      </c>
      <c r="G1685" s="10">
        <v>47812085.597766697</v>
      </c>
      <c r="H1685" s="10">
        <v>65842273.355631597</v>
      </c>
      <c r="I1685" s="10">
        <v>163.13923087599699</v>
      </c>
    </row>
    <row r="1686" spans="1:9" x14ac:dyDescent="0.25">
      <c r="A1686" s="10">
        <v>1685</v>
      </c>
      <c r="B1686" s="10">
        <v>36</v>
      </c>
      <c r="C1686" s="10">
        <v>45</v>
      </c>
      <c r="D1686" s="10">
        <v>100000000</v>
      </c>
      <c r="E1686" s="10">
        <v>60859053.048947498</v>
      </c>
      <c r="F1686" s="10">
        <v>60859053.048947498</v>
      </c>
      <c r="G1686" s="10">
        <v>62506716.905078597</v>
      </c>
      <c r="H1686" s="10">
        <v>86067698.215005293</v>
      </c>
      <c r="I1686" s="10">
        <v>278.78304020426901</v>
      </c>
    </row>
    <row r="1687" spans="1:9" x14ac:dyDescent="0.25">
      <c r="A1687" s="10">
        <v>1686</v>
      </c>
      <c r="B1687" s="10">
        <v>36</v>
      </c>
      <c r="C1687" s="10">
        <v>45</v>
      </c>
      <c r="D1687" s="10">
        <v>200000000</v>
      </c>
      <c r="E1687" s="10">
        <v>118065193.330716</v>
      </c>
      <c r="F1687" s="10">
        <v>118065193.330716</v>
      </c>
      <c r="G1687" s="10">
        <v>121285242.134325</v>
      </c>
      <c r="H1687" s="10">
        <v>166969397.6525</v>
      </c>
      <c r="I1687" s="10">
        <v>1049.34527269872</v>
      </c>
    </row>
    <row r="1688" spans="1:9" x14ac:dyDescent="0.25">
      <c r="A1688" s="10">
        <v>1687</v>
      </c>
      <c r="B1688" s="10">
        <v>36</v>
      </c>
      <c r="C1688" s="10">
        <v>45</v>
      </c>
      <c r="D1688" s="10">
        <v>300000000</v>
      </c>
      <c r="E1688" s="10">
        <v>175271333.61248401</v>
      </c>
      <c r="F1688" s="10">
        <v>175271333.61248401</v>
      </c>
      <c r="G1688" s="10">
        <v>180063767.36357301</v>
      </c>
      <c r="H1688" s="10">
        <v>247871097.08999401</v>
      </c>
      <c r="I1688" s="10">
        <v>2312.6866974833601</v>
      </c>
    </row>
    <row r="1689" spans="1:9" x14ac:dyDescent="0.25">
      <c r="A1689" s="10">
        <v>1688</v>
      </c>
      <c r="B1689" s="10">
        <v>36</v>
      </c>
      <c r="C1689" s="10">
        <v>45</v>
      </c>
      <c r="D1689" s="10">
        <v>350000000</v>
      </c>
      <c r="E1689" s="10">
        <v>203874403.75336799</v>
      </c>
      <c r="F1689" s="10">
        <v>203874403.75336799</v>
      </c>
      <c r="G1689" s="10">
        <v>209453029.978196</v>
      </c>
      <c r="H1689" s="10">
        <v>288321946.80874199</v>
      </c>
      <c r="I1689" s="10">
        <v>3129.1496069845002</v>
      </c>
    </row>
    <row r="1690" spans="1:9" x14ac:dyDescent="0.25">
      <c r="A1690" s="10">
        <v>1689</v>
      </c>
      <c r="B1690" s="10">
        <v>36</v>
      </c>
      <c r="C1690" s="10">
        <v>45</v>
      </c>
      <c r="D1690" s="10">
        <v>400000000</v>
      </c>
      <c r="E1690" s="10">
        <v>232477473.894252</v>
      </c>
      <c r="F1690" s="10">
        <v>232477473.894252</v>
      </c>
      <c r="G1690" s="10">
        <v>238842292.59281999</v>
      </c>
      <c r="H1690" s="10">
        <v>328772796.52748901</v>
      </c>
      <c r="I1690" s="10">
        <v>4068.8073145581898</v>
      </c>
    </row>
    <row r="1691" spans="1:9" x14ac:dyDescent="0.25">
      <c r="A1691" s="10">
        <v>1690</v>
      </c>
      <c r="B1691" s="10">
        <v>36</v>
      </c>
      <c r="C1691" s="10">
        <v>45</v>
      </c>
      <c r="D1691" s="10">
        <v>500000000</v>
      </c>
      <c r="E1691" s="10">
        <v>289683614.17602098</v>
      </c>
      <c r="F1691" s="10">
        <v>289683614.17602098</v>
      </c>
      <c r="G1691" s="10">
        <v>297620817.82206702</v>
      </c>
      <c r="H1691" s="10">
        <v>409674495.964984</v>
      </c>
      <c r="I1691" s="10">
        <v>6317.70712392321</v>
      </c>
    </row>
    <row r="1692" spans="1:9" x14ac:dyDescent="0.25">
      <c r="A1692" s="10">
        <v>1691</v>
      </c>
      <c r="B1692" s="10">
        <v>36</v>
      </c>
      <c r="C1692" s="10">
        <v>45</v>
      </c>
      <c r="D1692" s="10">
        <v>750000000</v>
      </c>
      <c r="E1692" s="10">
        <v>432698964.88044202</v>
      </c>
      <c r="F1692" s="10">
        <v>432698964.88044202</v>
      </c>
      <c r="G1692" s="10">
        <v>444567130.89518601</v>
      </c>
      <c r="H1692" s="10">
        <v>611928744.55872095</v>
      </c>
      <c r="I1692" s="10">
        <v>14095.8656136053</v>
      </c>
    </row>
    <row r="1693" spans="1:9" x14ac:dyDescent="0.25">
      <c r="A1693" s="10">
        <v>1692</v>
      </c>
      <c r="B1693" s="10">
        <v>36</v>
      </c>
      <c r="C1693" s="10">
        <v>45</v>
      </c>
      <c r="D1693" s="10">
        <v>1000000000</v>
      </c>
      <c r="E1693" s="10">
        <v>575714315.58486295</v>
      </c>
      <c r="F1693" s="10">
        <v>575714315.58486295</v>
      </c>
      <c r="G1693" s="10">
        <v>591513443.96830404</v>
      </c>
      <c r="H1693" s="10">
        <v>814182993.152457</v>
      </c>
      <c r="I1693" s="10">
        <v>24953.894055100998</v>
      </c>
    </row>
    <row r="1694" spans="1:9" x14ac:dyDescent="0.25">
      <c r="A1694" s="10">
        <v>1693</v>
      </c>
      <c r="B1694" s="10">
        <v>37</v>
      </c>
      <c r="C1694" s="10">
        <v>45</v>
      </c>
      <c r="D1694" s="10">
        <v>-1000000</v>
      </c>
      <c r="E1694" s="10">
        <v>3041519.1324704201</v>
      </c>
      <c r="F1694" s="10">
        <v>3041519.1324704201</v>
      </c>
      <c r="G1694" s="10">
        <v>3215578.1371961101</v>
      </c>
      <c r="H1694" s="10">
        <v>4301357.6073569097</v>
      </c>
      <c r="I1694" s="10">
        <v>0.71068970423417499</v>
      </c>
    </row>
    <row r="1695" spans="1:9" x14ac:dyDescent="0.25">
      <c r="A1695" s="10">
        <v>1694</v>
      </c>
      <c r="B1695" s="10">
        <v>37</v>
      </c>
      <c r="C1695" s="10">
        <v>45</v>
      </c>
      <c r="D1695" s="10">
        <v>-750000</v>
      </c>
      <c r="E1695" s="10">
        <v>3182699.2786831199</v>
      </c>
      <c r="F1695" s="10">
        <v>3182699.2786831199</v>
      </c>
      <c r="G1695" s="10">
        <v>3366031.8929841202</v>
      </c>
      <c r="H1695" s="10">
        <v>4501016.4848687397</v>
      </c>
      <c r="I1695" s="10">
        <v>0.77839695481485205</v>
      </c>
    </row>
    <row r="1696" spans="1:9" x14ac:dyDescent="0.25">
      <c r="A1696" s="10">
        <v>1695</v>
      </c>
      <c r="B1696" s="10">
        <v>37</v>
      </c>
      <c r="C1696" s="10">
        <v>45</v>
      </c>
      <c r="D1696" s="10">
        <v>-500000</v>
      </c>
      <c r="E1696" s="10">
        <v>3323879.42489583</v>
      </c>
      <c r="F1696" s="10">
        <v>3323879.4248958202</v>
      </c>
      <c r="G1696" s="10">
        <v>3516485.64877214</v>
      </c>
      <c r="H1696" s="10">
        <v>4700675.3623805596</v>
      </c>
      <c r="I1696" s="10">
        <v>0.84918442096938196</v>
      </c>
    </row>
    <row r="1697" spans="1:9" x14ac:dyDescent="0.25">
      <c r="A1697" s="10">
        <v>1696</v>
      </c>
      <c r="B1697" s="10">
        <v>37</v>
      </c>
      <c r="C1697" s="10">
        <v>45</v>
      </c>
      <c r="D1697" s="10">
        <v>-400000</v>
      </c>
      <c r="E1697" s="10">
        <v>3380351.48338091</v>
      </c>
      <c r="F1697" s="10">
        <v>3380351.48338091</v>
      </c>
      <c r="G1697" s="10">
        <v>3576667.15108734</v>
      </c>
      <c r="H1697" s="10">
        <v>4780538.9133852897</v>
      </c>
      <c r="I1697" s="10">
        <v>0.87836186779187297</v>
      </c>
    </row>
    <row r="1698" spans="1:9" x14ac:dyDescent="0.25">
      <c r="A1698" s="10">
        <v>1697</v>
      </c>
      <c r="B1698" s="10">
        <v>37</v>
      </c>
      <c r="C1698" s="10">
        <v>45</v>
      </c>
      <c r="D1698" s="10">
        <v>-300000</v>
      </c>
      <c r="E1698" s="10">
        <v>3436823.54186599</v>
      </c>
      <c r="F1698" s="10">
        <v>3436823.54186599</v>
      </c>
      <c r="G1698" s="10">
        <v>3636848.6534025399</v>
      </c>
      <c r="H1698" s="10">
        <v>4860402.4643900199</v>
      </c>
      <c r="I1698" s="10">
        <v>0.90803214910618002</v>
      </c>
    </row>
    <row r="1699" spans="1:9" x14ac:dyDescent="0.25">
      <c r="A1699" s="10">
        <v>1698</v>
      </c>
      <c r="B1699" s="10">
        <v>37</v>
      </c>
      <c r="C1699" s="10">
        <v>45</v>
      </c>
      <c r="D1699" s="10">
        <v>-200000</v>
      </c>
      <c r="E1699" s="10">
        <v>3493295.6003510701</v>
      </c>
      <c r="F1699" s="10">
        <v>3493295.6003510701</v>
      </c>
      <c r="G1699" s="10">
        <v>3697030.1557177501</v>
      </c>
      <c r="H1699" s="10">
        <v>4940266.0153947501</v>
      </c>
      <c r="I1699" s="10">
        <v>0.93819526491230298</v>
      </c>
    </row>
    <row r="1700" spans="1:9" x14ac:dyDescent="0.25">
      <c r="A1700" s="10">
        <v>1699</v>
      </c>
      <c r="B1700" s="10">
        <v>37</v>
      </c>
      <c r="C1700" s="10">
        <v>45</v>
      </c>
      <c r="D1700" s="10">
        <v>-100000</v>
      </c>
      <c r="E1700" s="10">
        <v>3549767.6588361501</v>
      </c>
      <c r="F1700" s="10">
        <v>3549767.6588361501</v>
      </c>
      <c r="G1700" s="10">
        <v>3757211.65803295</v>
      </c>
      <c r="H1700" s="10">
        <v>5020129.5663994802</v>
      </c>
      <c r="I1700" s="10">
        <v>0.96885121521024298</v>
      </c>
    </row>
    <row r="1701" spans="1:9" x14ac:dyDescent="0.25">
      <c r="A1701" s="10">
        <v>1700</v>
      </c>
      <c r="B1701" s="10">
        <v>37</v>
      </c>
      <c r="C1701" s="10">
        <v>45</v>
      </c>
      <c r="D1701" s="10">
        <v>-50000</v>
      </c>
      <c r="E1701" s="10">
        <v>3578003.6880786899</v>
      </c>
      <c r="F1701" s="10">
        <v>3578003.6880786899</v>
      </c>
      <c r="G1701" s="10">
        <v>3787302.4091905602</v>
      </c>
      <c r="H1701" s="10">
        <v>5060061.3419018397</v>
      </c>
      <c r="I1701" s="10">
        <v>0.98436400329364404</v>
      </c>
    </row>
    <row r="1702" spans="1:9" x14ac:dyDescent="0.25">
      <c r="A1702" s="10">
        <v>1701</v>
      </c>
      <c r="B1702" s="10">
        <v>37</v>
      </c>
      <c r="C1702" s="10">
        <v>45</v>
      </c>
      <c r="D1702" s="10">
        <v>-10000</v>
      </c>
      <c r="E1702" s="10">
        <v>3600592.51147273</v>
      </c>
      <c r="F1702" s="10">
        <v>3600592.51147273</v>
      </c>
      <c r="G1702" s="10">
        <v>3811375.01011664</v>
      </c>
      <c r="H1702" s="10">
        <v>5092006.7623037295</v>
      </c>
      <c r="I1702" s="10">
        <v>0.99686294396889197</v>
      </c>
    </row>
    <row r="1703" spans="1:9" x14ac:dyDescent="0.25">
      <c r="A1703" s="10">
        <v>1702</v>
      </c>
      <c r="B1703" s="10">
        <v>37</v>
      </c>
      <c r="C1703" s="10">
        <v>45</v>
      </c>
      <c r="D1703" s="10">
        <v>-1000</v>
      </c>
      <c r="E1703" s="10">
        <v>3605674.9967363798</v>
      </c>
      <c r="F1703" s="10">
        <v>3605674.9967363798</v>
      </c>
      <c r="G1703" s="10">
        <v>3816791.3453250099</v>
      </c>
      <c r="H1703" s="10">
        <v>5099194.4818941597</v>
      </c>
      <c r="I1703" s="10">
        <v>0.99968607262136799</v>
      </c>
    </row>
    <row r="1704" spans="1:9" x14ac:dyDescent="0.25">
      <c r="A1704" s="10">
        <v>1703</v>
      </c>
      <c r="B1704" s="10">
        <v>37</v>
      </c>
      <c r="C1704" s="10">
        <v>45</v>
      </c>
      <c r="D1704" s="10">
        <v>-500</v>
      </c>
      <c r="E1704" s="10">
        <v>3605957.3570288098</v>
      </c>
      <c r="F1704" s="10">
        <v>3605957.3570288098</v>
      </c>
      <c r="G1704" s="10">
        <v>3817092.2528365799</v>
      </c>
      <c r="H1704" s="10">
        <v>5099593.7996491799</v>
      </c>
      <c r="I1704" s="10">
        <v>0.999843030150252</v>
      </c>
    </row>
    <row r="1705" spans="1:9" x14ac:dyDescent="0.25">
      <c r="A1705" s="10">
        <v>1704</v>
      </c>
      <c r="B1705" s="10">
        <v>37</v>
      </c>
      <c r="C1705" s="10">
        <v>45</v>
      </c>
      <c r="D1705" s="10">
        <v>-100</v>
      </c>
      <c r="E1705" s="10">
        <v>3606183.24526275</v>
      </c>
      <c r="F1705" s="10">
        <v>3606183.24526275</v>
      </c>
      <c r="G1705" s="10">
        <v>3817332.9788458399</v>
      </c>
      <c r="H1705" s="10">
        <v>5099913.2538532</v>
      </c>
      <c r="I1705" s="10">
        <v>0.99996860504438101</v>
      </c>
    </row>
    <row r="1706" spans="1:9" x14ac:dyDescent="0.25">
      <c r="A1706" s="10">
        <v>1705</v>
      </c>
      <c r="B1706" s="10">
        <v>37</v>
      </c>
      <c r="C1706" s="10">
        <v>45</v>
      </c>
      <c r="D1706" s="10">
        <v>100</v>
      </c>
      <c r="E1706" s="10">
        <v>3606296.18937972</v>
      </c>
      <c r="F1706" s="10">
        <v>3606296.18937972</v>
      </c>
      <c r="G1706" s="10">
        <v>3817453.3418504698</v>
      </c>
      <c r="H1706" s="10">
        <v>5100072.9809552096</v>
      </c>
      <c r="I1706" s="10">
        <v>1.0000313954484501</v>
      </c>
    </row>
    <row r="1707" spans="1:9" x14ac:dyDescent="0.25">
      <c r="A1707" s="10">
        <v>1706</v>
      </c>
      <c r="B1707" s="10">
        <v>37</v>
      </c>
      <c r="C1707" s="10">
        <v>45</v>
      </c>
      <c r="D1707" s="10">
        <v>500</v>
      </c>
      <c r="E1707" s="10">
        <v>3606522.0776136601</v>
      </c>
      <c r="F1707" s="10">
        <v>3606522.0776136601</v>
      </c>
      <c r="G1707" s="10">
        <v>3817694.06785974</v>
      </c>
      <c r="H1707" s="10">
        <v>5100392.4351592297</v>
      </c>
      <c r="I1707" s="10">
        <v>1.0001569821706</v>
      </c>
    </row>
    <row r="1708" spans="1:9" x14ac:dyDescent="0.25">
      <c r="A1708" s="10">
        <v>1707</v>
      </c>
      <c r="B1708" s="10">
        <v>37</v>
      </c>
      <c r="C1708" s="10">
        <v>45</v>
      </c>
      <c r="D1708" s="10">
        <v>1000</v>
      </c>
      <c r="E1708" s="10">
        <v>3606804.4379060799</v>
      </c>
      <c r="F1708" s="10">
        <v>3606804.4379060799</v>
      </c>
      <c r="G1708" s="10">
        <v>3817994.97537131</v>
      </c>
      <c r="H1708" s="10">
        <v>5100791.7529142499</v>
      </c>
      <c r="I1708" s="10">
        <v>1.0003139766620801</v>
      </c>
    </row>
    <row r="1709" spans="1:9" x14ac:dyDescent="0.25">
      <c r="A1709" s="10">
        <v>1708</v>
      </c>
      <c r="B1709" s="10">
        <v>37</v>
      </c>
      <c r="C1709" s="10">
        <v>45</v>
      </c>
      <c r="D1709" s="10">
        <v>10000</v>
      </c>
      <c r="E1709" s="10">
        <v>3611886.92316974</v>
      </c>
      <c r="F1709" s="10">
        <v>3611886.92316974</v>
      </c>
      <c r="G1709" s="10">
        <v>3823411.3105796799</v>
      </c>
      <c r="H1709" s="10">
        <v>5107979.47250468</v>
      </c>
      <c r="I1709" s="10">
        <v>1.0031419843760201</v>
      </c>
    </row>
    <row r="1710" spans="1:9" x14ac:dyDescent="0.25">
      <c r="A1710" s="10">
        <v>1709</v>
      </c>
      <c r="B1710" s="10">
        <v>37</v>
      </c>
      <c r="C1710" s="10">
        <v>45</v>
      </c>
      <c r="D1710" s="10">
        <v>50000</v>
      </c>
      <c r="E1710" s="10">
        <v>3634475.7465637801</v>
      </c>
      <c r="F1710" s="10">
        <v>3634475.7465637699</v>
      </c>
      <c r="G1710" s="10">
        <v>3847483.9115057602</v>
      </c>
      <c r="H1710" s="10">
        <v>5139924.8929065699</v>
      </c>
      <c r="I1710" s="10">
        <v>1.0157592053293001</v>
      </c>
    </row>
    <row r="1711" spans="1:9" x14ac:dyDescent="0.25">
      <c r="A1711" s="10">
        <v>1710</v>
      </c>
      <c r="B1711" s="10">
        <v>37</v>
      </c>
      <c r="C1711" s="10">
        <v>45</v>
      </c>
      <c r="D1711" s="10">
        <v>100000</v>
      </c>
      <c r="E1711" s="10">
        <v>3662711.7758063199</v>
      </c>
      <c r="F1711" s="10">
        <v>3662711.7758063101</v>
      </c>
      <c r="G1711" s="10">
        <v>3877574.6626633601</v>
      </c>
      <c r="H1711" s="10">
        <v>5179856.6684089396</v>
      </c>
      <c r="I1711" s="10">
        <v>1.0316416192815701</v>
      </c>
    </row>
    <row r="1712" spans="1:9" x14ac:dyDescent="0.25">
      <c r="A1712" s="10">
        <v>1711</v>
      </c>
      <c r="B1712" s="10">
        <v>37</v>
      </c>
      <c r="C1712" s="10">
        <v>45</v>
      </c>
      <c r="D1712" s="10">
        <v>200000</v>
      </c>
      <c r="E1712" s="10">
        <v>3719183.8342913999</v>
      </c>
      <c r="F1712" s="10">
        <v>3719183.8342913999</v>
      </c>
      <c r="G1712" s="10">
        <v>3937756.1649785698</v>
      </c>
      <c r="H1712" s="10">
        <v>5259720.2194136698</v>
      </c>
      <c r="I1712" s="10">
        <v>1.0637760730549599</v>
      </c>
    </row>
    <row r="1713" spans="1:9" x14ac:dyDescent="0.25">
      <c r="A1713" s="10">
        <v>1712</v>
      </c>
      <c r="B1713" s="10">
        <v>37</v>
      </c>
      <c r="C1713" s="10">
        <v>45</v>
      </c>
      <c r="D1713" s="10">
        <v>300000</v>
      </c>
      <c r="E1713" s="10">
        <v>3775655.8927764799</v>
      </c>
      <c r="F1713" s="10">
        <v>3775655.8927764799</v>
      </c>
      <c r="G1713" s="10">
        <v>3997937.6672937698</v>
      </c>
      <c r="H1713" s="10">
        <v>5339583.7704183897</v>
      </c>
      <c r="I1713" s="10">
        <v>1.09640336132016</v>
      </c>
    </row>
    <row r="1714" spans="1:9" x14ac:dyDescent="0.25">
      <c r="A1714" s="10">
        <v>1713</v>
      </c>
      <c r="B1714" s="10">
        <v>37</v>
      </c>
      <c r="C1714" s="10">
        <v>45</v>
      </c>
      <c r="D1714" s="10">
        <v>400000</v>
      </c>
      <c r="E1714" s="10">
        <v>3832127.95126156</v>
      </c>
      <c r="F1714" s="10">
        <v>3832127.95126156</v>
      </c>
      <c r="G1714" s="10">
        <v>4058119.16960898</v>
      </c>
      <c r="H1714" s="10">
        <v>5419447.3214231199</v>
      </c>
      <c r="I1714" s="10">
        <v>1.12952348407718</v>
      </c>
    </row>
    <row r="1715" spans="1:9" x14ac:dyDescent="0.25">
      <c r="A1715" s="10">
        <v>1714</v>
      </c>
      <c r="B1715" s="10">
        <v>37</v>
      </c>
      <c r="C1715" s="10">
        <v>45</v>
      </c>
      <c r="D1715" s="10">
        <v>500000</v>
      </c>
      <c r="E1715" s="10">
        <v>3888600.00974664</v>
      </c>
      <c r="F1715" s="10">
        <v>3888600.00974664</v>
      </c>
      <c r="G1715" s="10">
        <v>4118300.6719241799</v>
      </c>
      <c r="H1715" s="10">
        <v>5499310.87242785</v>
      </c>
      <c r="I1715" s="10">
        <v>1.1631364413260199</v>
      </c>
    </row>
    <row r="1716" spans="1:9" x14ac:dyDescent="0.25">
      <c r="A1716" s="10">
        <v>1715</v>
      </c>
      <c r="B1716" s="10">
        <v>37</v>
      </c>
      <c r="C1716" s="10">
        <v>45</v>
      </c>
      <c r="D1716" s="10">
        <v>750000</v>
      </c>
      <c r="E1716" s="10">
        <v>4029780.1559593501</v>
      </c>
      <c r="F1716" s="10">
        <v>4029780.1559593501</v>
      </c>
      <c r="G1716" s="10">
        <v>4268754.4277122002</v>
      </c>
      <c r="H1716" s="10">
        <v>5698969.7499396801</v>
      </c>
      <c r="I1716" s="10">
        <v>1.2493249853498201</v>
      </c>
    </row>
    <row r="1717" spans="1:9" x14ac:dyDescent="0.25">
      <c r="A1717" s="10">
        <v>1716</v>
      </c>
      <c r="B1717" s="10">
        <v>37</v>
      </c>
      <c r="C1717" s="10">
        <v>45</v>
      </c>
      <c r="D1717" s="10">
        <v>1000000</v>
      </c>
      <c r="E1717" s="10">
        <v>4170960.3021720499</v>
      </c>
      <c r="F1717" s="10">
        <v>4170960.3021720499</v>
      </c>
      <c r="G1717" s="10">
        <v>4419208.1835002098</v>
      </c>
      <c r="H1717" s="10">
        <v>5898628.6274514999</v>
      </c>
      <c r="I1717" s="10">
        <v>1.3385937449474601</v>
      </c>
    </row>
    <row r="1718" spans="1:9" x14ac:dyDescent="0.25">
      <c r="A1718" s="10">
        <v>1717</v>
      </c>
      <c r="B1718" s="10">
        <v>37</v>
      </c>
      <c r="C1718" s="10">
        <v>45</v>
      </c>
      <c r="D1718" s="10">
        <v>2500000</v>
      </c>
      <c r="E1718" s="10">
        <v>5018041.1794482796</v>
      </c>
      <c r="F1718" s="10">
        <v>5018041.1794482796</v>
      </c>
      <c r="G1718" s="10">
        <v>5321930.7182282796</v>
      </c>
      <c r="H1718" s="10">
        <v>7096581.8925224403</v>
      </c>
      <c r="I1718" s="10">
        <v>1.93889082958423</v>
      </c>
    </row>
    <row r="1719" spans="1:9" x14ac:dyDescent="0.25">
      <c r="A1719" s="10">
        <v>1718</v>
      </c>
      <c r="B1719" s="10">
        <v>37</v>
      </c>
      <c r="C1719" s="10">
        <v>45</v>
      </c>
      <c r="D1719" s="10">
        <v>5000000</v>
      </c>
      <c r="E1719" s="10">
        <v>6429842.6415753197</v>
      </c>
      <c r="F1719" s="10">
        <v>6429842.6415753197</v>
      </c>
      <c r="G1719" s="10">
        <v>6826468.2761084</v>
      </c>
      <c r="H1719" s="10">
        <v>9093170.6676406693</v>
      </c>
      <c r="I1719" s="10">
        <v>3.18580321655373</v>
      </c>
    </row>
    <row r="1720" spans="1:9" x14ac:dyDescent="0.25">
      <c r="A1720" s="10">
        <v>1719</v>
      </c>
      <c r="B1720" s="10">
        <v>37</v>
      </c>
      <c r="C1720" s="10">
        <v>45</v>
      </c>
      <c r="D1720" s="10">
        <v>6000000</v>
      </c>
      <c r="E1720" s="10">
        <v>6994563.2264261404</v>
      </c>
      <c r="F1720" s="10">
        <v>6994563.2264261404</v>
      </c>
      <c r="G1720" s="10">
        <v>7428283.2992604496</v>
      </c>
      <c r="H1720" s="10">
        <v>9891806.1776879597</v>
      </c>
      <c r="I1720" s="10">
        <v>3.7708142074093902</v>
      </c>
    </row>
    <row r="1721" spans="1:9" x14ac:dyDescent="0.25">
      <c r="A1721" s="10">
        <v>1720</v>
      </c>
      <c r="B1721" s="10">
        <v>37</v>
      </c>
      <c r="C1721" s="10">
        <v>45</v>
      </c>
      <c r="D1721" s="10">
        <v>7000000</v>
      </c>
      <c r="E1721" s="10">
        <v>7559283.8112769602</v>
      </c>
      <c r="F1721" s="10">
        <v>7559283.8112769602</v>
      </c>
      <c r="G1721" s="10">
        <v>8030098.3224125002</v>
      </c>
      <c r="H1721" s="10">
        <v>10690441.6877352</v>
      </c>
      <c r="I1721" s="10">
        <v>4.4051086474467001</v>
      </c>
    </row>
    <row r="1722" spans="1:9" x14ac:dyDescent="0.25">
      <c r="A1722" s="10">
        <v>1721</v>
      </c>
      <c r="B1722" s="10">
        <v>37</v>
      </c>
      <c r="C1722" s="10">
        <v>45</v>
      </c>
      <c r="D1722" s="10">
        <v>8000000</v>
      </c>
      <c r="E1722" s="10">
        <v>8124004.39612778</v>
      </c>
      <c r="F1722" s="10">
        <v>8124004.39612778</v>
      </c>
      <c r="G1722" s="10">
        <v>8631913.3455645405</v>
      </c>
      <c r="H1722" s="10">
        <v>11489077.1977825</v>
      </c>
      <c r="I1722" s="10">
        <v>5.0886865366656497</v>
      </c>
    </row>
    <row r="1723" spans="1:9" x14ac:dyDescent="0.25">
      <c r="A1723" s="10">
        <v>1722</v>
      </c>
      <c r="B1723" s="10">
        <v>37</v>
      </c>
      <c r="C1723" s="10">
        <v>45</v>
      </c>
      <c r="D1723" s="10">
        <v>9000000</v>
      </c>
      <c r="E1723" s="10">
        <v>8688724.9809786007</v>
      </c>
      <c r="F1723" s="10">
        <v>8688724.9809785895</v>
      </c>
      <c r="G1723" s="10">
        <v>9233728.3687165901</v>
      </c>
      <c r="H1723" s="10">
        <v>12287712.7078298</v>
      </c>
      <c r="I1723" s="10">
        <v>5.8215478750662397</v>
      </c>
    </row>
    <row r="1724" spans="1:9" x14ac:dyDescent="0.25">
      <c r="A1724" s="10">
        <v>1723</v>
      </c>
      <c r="B1724" s="10">
        <v>37</v>
      </c>
      <c r="C1724" s="10">
        <v>45</v>
      </c>
      <c r="D1724" s="10">
        <v>10000000</v>
      </c>
      <c r="E1724" s="10">
        <v>9253445.5658294093</v>
      </c>
      <c r="F1724" s="10">
        <v>9253445.5658294093</v>
      </c>
      <c r="G1724" s="10">
        <v>9835543.3918686397</v>
      </c>
      <c r="H1724" s="10">
        <v>13086348.217877099</v>
      </c>
      <c r="I1724" s="10">
        <v>6.60369266264847</v>
      </c>
    </row>
    <row r="1725" spans="1:9" x14ac:dyDescent="0.25">
      <c r="A1725" s="10">
        <v>1724</v>
      </c>
      <c r="B1725" s="10">
        <v>37</v>
      </c>
      <c r="C1725" s="10">
        <v>45</v>
      </c>
      <c r="D1725" s="10">
        <v>15000000</v>
      </c>
      <c r="E1725" s="10">
        <v>12077048.490083501</v>
      </c>
      <c r="F1725" s="10">
        <v>12077048.490083501</v>
      </c>
      <c r="G1725" s="10">
        <v>12844618.5076288</v>
      </c>
      <c r="H1725" s="10">
        <v>17079525.768113598</v>
      </c>
      <c r="I1725" s="10">
        <v>11.2536683382842</v>
      </c>
    </row>
    <row r="1726" spans="1:9" x14ac:dyDescent="0.25">
      <c r="A1726" s="10">
        <v>1725</v>
      </c>
      <c r="B1726" s="10">
        <v>37</v>
      </c>
      <c r="C1726" s="10">
        <v>45</v>
      </c>
      <c r="D1726" s="10">
        <v>20000000</v>
      </c>
      <c r="E1726" s="10">
        <v>14900651.414337501</v>
      </c>
      <c r="F1726" s="10">
        <v>14900651.414337501</v>
      </c>
      <c r="G1726" s="10">
        <v>15853693.623389101</v>
      </c>
      <c r="H1726" s="10">
        <v>21072703.318349998</v>
      </c>
      <c r="I1726" s="10">
        <v>17.135730243460898</v>
      </c>
    </row>
    <row r="1727" spans="1:9" x14ac:dyDescent="0.25">
      <c r="A1727" s="10">
        <v>1726</v>
      </c>
      <c r="B1727" s="10">
        <v>37</v>
      </c>
      <c r="C1727" s="10">
        <v>45</v>
      </c>
      <c r="D1727" s="10">
        <v>25000000</v>
      </c>
      <c r="E1727" s="10">
        <v>17724254.338591602</v>
      </c>
      <c r="F1727" s="10">
        <v>17724254.338591602</v>
      </c>
      <c r="G1727" s="10">
        <v>18862768.739149299</v>
      </c>
      <c r="H1727" s="10">
        <v>25065880.868586499</v>
      </c>
      <c r="I1727" s="10">
        <v>24.2498783781787</v>
      </c>
    </row>
    <row r="1728" spans="1:9" x14ac:dyDescent="0.25">
      <c r="A1728" s="10">
        <v>1727</v>
      </c>
      <c r="B1728" s="10">
        <v>37</v>
      </c>
      <c r="C1728" s="10">
        <v>45</v>
      </c>
      <c r="D1728" s="10">
        <v>30000000</v>
      </c>
      <c r="E1728" s="10">
        <v>20547857.262845699</v>
      </c>
      <c r="F1728" s="10">
        <v>20547857.262845699</v>
      </c>
      <c r="G1728" s="10">
        <v>21871843.854909599</v>
      </c>
      <c r="H1728" s="10">
        <v>29059058.418822899</v>
      </c>
      <c r="I1728" s="10">
        <v>32.596112742437498</v>
      </c>
    </row>
    <row r="1729" spans="1:9" x14ac:dyDescent="0.25">
      <c r="A1729" s="10">
        <v>1728</v>
      </c>
      <c r="B1729" s="10">
        <v>37</v>
      </c>
      <c r="C1729" s="10">
        <v>45</v>
      </c>
      <c r="D1729" s="10">
        <v>35000000</v>
      </c>
      <c r="E1729" s="10">
        <v>23371460.1870998</v>
      </c>
      <c r="F1729" s="10">
        <v>23371460.1870998</v>
      </c>
      <c r="G1729" s="10">
        <v>24880918.970669799</v>
      </c>
      <c r="H1729" s="10">
        <v>33052235.9690594</v>
      </c>
      <c r="I1729" s="10">
        <v>42.1744333362373</v>
      </c>
    </row>
    <row r="1730" spans="1:9" x14ac:dyDescent="0.25">
      <c r="A1730" s="10">
        <v>1729</v>
      </c>
      <c r="B1730" s="10">
        <v>37</v>
      </c>
      <c r="C1730" s="10">
        <v>45</v>
      </c>
      <c r="D1730" s="10">
        <v>40000000</v>
      </c>
      <c r="E1730" s="10">
        <v>26195063.1113539</v>
      </c>
      <c r="F1730" s="10">
        <v>26195063.1113539</v>
      </c>
      <c r="G1730" s="10">
        <v>27889994.086429998</v>
      </c>
      <c r="H1730" s="10">
        <v>37045413.519295901</v>
      </c>
      <c r="I1730" s="10">
        <v>52.984840159578098</v>
      </c>
    </row>
    <row r="1731" spans="1:9" x14ac:dyDescent="0.25">
      <c r="A1731" s="10">
        <v>1730</v>
      </c>
      <c r="B1731" s="10">
        <v>37</v>
      </c>
      <c r="C1731" s="10">
        <v>45</v>
      </c>
      <c r="D1731" s="10">
        <v>50000000</v>
      </c>
      <c r="E1731" s="10">
        <v>31842268.959862102</v>
      </c>
      <c r="F1731" s="10">
        <v>31842268.959862102</v>
      </c>
      <c r="G1731" s="10">
        <v>33908144.317950502</v>
      </c>
      <c r="H1731" s="10">
        <v>45031768.619768798</v>
      </c>
      <c r="I1731" s="10">
        <v>78.3019124948827</v>
      </c>
    </row>
    <row r="1732" spans="1:9" x14ac:dyDescent="0.25">
      <c r="A1732" s="10">
        <v>1731</v>
      </c>
      <c r="B1732" s="10">
        <v>37</v>
      </c>
      <c r="C1732" s="10">
        <v>45</v>
      </c>
      <c r="D1732" s="10">
        <v>75000000</v>
      </c>
      <c r="E1732" s="10">
        <v>45960283.581132501</v>
      </c>
      <c r="F1732" s="10">
        <v>45960283.581132501</v>
      </c>
      <c r="G1732" s="10">
        <v>48953519.896751702</v>
      </c>
      <c r="H1732" s="10">
        <v>64997656.370951101</v>
      </c>
      <c r="I1732" s="10">
        <v>163.15610235011101</v>
      </c>
    </row>
    <row r="1733" spans="1:9" x14ac:dyDescent="0.25">
      <c r="A1733" s="10">
        <v>1732</v>
      </c>
      <c r="B1733" s="10">
        <v>37</v>
      </c>
      <c r="C1733" s="10">
        <v>45</v>
      </c>
      <c r="D1733" s="10">
        <v>100000000</v>
      </c>
      <c r="E1733" s="10">
        <v>60078298.202403001</v>
      </c>
      <c r="F1733" s="10">
        <v>60078298.202403001</v>
      </c>
      <c r="G1733" s="10">
        <v>63998895.475552902</v>
      </c>
      <c r="H1733" s="10">
        <v>84963544.122133404</v>
      </c>
      <c r="I1733" s="10">
        <v>278.812447943866</v>
      </c>
    </row>
    <row r="1734" spans="1:9" x14ac:dyDescent="0.25">
      <c r="A1734" s="10">
        <v>1733</v>
      </c>
      <c r="B1734" s="10">
        <v>37</v>
      </c>
      <c r="C1734" s="10">
        <v>45</v>
      </c>
      <c r="D1734" s="10">
        <v>200000000</v>
      </c>
      <c r="E1734" s="10">
        <v>116550356.687484</v>
      </c>
      <c r="F1734" s="10">
        <v>116550356.687484</v>
      </c>
      <c r="G1734" s="10">
        <v>124180397.790757</v>
      </c>
      <c r="H1734" s="10">
        <v>164827095.12686199</v>
      </c>
      <c r="I1734" s="10">
        <v>1049.45938770413</v>
      </c>
    </row>
    <row r="1735" spans="1:9" x14ac:dyDescent="0.25">
      <c r="A1735" s="10">
        <v>1734</v>
      </c>
      <c r="B1735" s="10">
        <v>37</v>
      </c>
      <c r="C1735" s="10">
        <v>45</v>
      </c>
      <c r="D1735" s="10">
        <v>300000000</v>
      </c>
      <c r="E1735" s="10">
        <v>173022415.172566</v>
      </c>
      <c r="F1735" s="10">
        <v>173022415.172566</v>
      </c>
      <c r="G1735" s="10">
        <v>184361900.10596201</v>
      </c>
      <c r="H1735" s="10">
        <v>244690646.13159201</v>
      </c>
      <c r="I1735" s="10">
        <v>2312.94081928081</v>
      </c>
    </row>
    <row r="1736" spans="1:9" x14ac:dyDescent="0.25">
      <c r="A1736" s="10">
        <v>1735</v>
      </c>
      <c r="B1736" s="10">
        <v>37</v>
      </c>
      <c r="C1736" s="10">
        <v>45</v>
      </c>
      <c r="D1736" s="10">
        <v>350000000</v>
      </c>
      <c r="E1736" s="10">
        <v>201258444.41510701</v>
      </c>
      <c r="F1736" s="10">
        <v>201258444.41510701</v>
      </c>
      <c r="G1736" s="10">
        <v>214452651.263565</v>
      </c>
      <c r="H1736" s="10">
        <v>284622421.63395602</v>
      </c>
      <c r="I1736" s="10">
        <v>3129.4944695002901</v>
      </c>
    </row>
    <row r="1737" spans="1:9" x14ac:dyDescent="0.25">
      <c r="A1737" s="10">
        <v>1736</v>
      </c>
      <c r="B1737" s="10">
        <v>37</v>
      </c>
      <c r="C1737" s="10">
        <v>45</v>
      </c>
      <c r="D1737" s="10">
        <v>400000000</v>
      </c>
      <c r="E1737" s="10">
        <v>229494473.657648</v>
      </c>
      <c r="F1737" s="10">
        <v>229494473.657648</v>
      </c>
      <c r="G1737" s="10">
        <v>244543402.42116699</v>
      </c>
      <c r="H1737" s="10">
        <v>324554197.13632101</v>
      </c>
      <c r="I1737" s="10">
        <v>4069.2567426738801</v>
      </c>
    </row>
    <row r="1738" spans="1:9" x14ac:dyDescent="0.25">
      <c r="A1738" s="10">
        <v>1737</v>
      </c>
      <c r="B1738" s="10">
        <v>37</v>
      </c>
      <c r="C1738" s="10">
        <v>45</v>
      </c>
      <c r="D1738" s="10">
        <v>500000000</v>
      </c>
      <c r="E1738" s="10">
        <v>285966532.14273</v>
      </c>
      <c r="F1738" s="10">
        <v>285966532.14273</v>
      </c>
      <c r="G1738" s="10">
        <v>304724904.73637199</v>
      </c>
      <c r="H1738" s="10">
        <v>404417748.14104998</v>
      </c>
      <c r="I1738" s="10">
        <v>6318.40715788336</v>
      </c>
    </row>
    <row r="1739" spans="1:9" x14ac:dyDescent="0.25">
      <c r="A1739" s="10">
        <v>1738</v>
      </c>
      <c r="B1739" s="10">
        <v>37</v>
      </c>
      <c r="C1739" s="10">
        <v>45</v>
      </c>
      <c r="D1739" s="10">
        <v>750000000</v>
      </c>
      <c r="E1739" s="10">
        <v>427146678.355434</v>
      </c>
      <c r="F1739" s="10">
        <v>427146678.355434</v>
      </c>
      <c r="G1739" s="10">
        <v>455178660.52438402</v>
      </c>
      <c r="H1739" s="10">
        <v>604076625.65287304</v>
      </c>
      <c r="I1739" s="10">
        <v>14097.4340976038</v>
      </c>
    </row>
    <row r="1740" spans="1:9" x14ac:dyDescent="0.25">
      <c r="A1740" s="10">
        <v>1739</v>
      </c>
      <c r="B1740" s="10">
        <v>37</v>
      </c>
      <c r="C1740" s="10">
        <v>45</v>
      </c>
      <c r="D1740" s="10">
        <v>1000000000</v>
      </c>
      <c r="E1740" s="10">
        <v>568326824.56813896</v>
      </c>
      <c r="F1740" s="10">
        <v>568326824.56813896</v>
      </c>
      <c r="G1740" s="10">
        <v>605632416.31239605</v>
      </c>
      <c r="H1740" s="10">
        <v>803735503.16469705</v>
      </c>
      <c r="I1740" s="10">
        <v>24956.676611176801</v>
      </c>
    </row>
    <row r="1741" spans="1:9" x14ac:dyDescent="0.25">
      <c r="A1741" s="10">
        <v>1740</v>
      </c>
      <c r="B1741" s="10">
        <v>38</v>
      </c>
      <c r="C1741" s="10">
        <v>45</v>
      </c>
      <c r="D1741" s="10">
        <v>-1000000</v>
      </c>
      <c r="E1741" s="10">
        <v>3001257.1515717902</v>
      </c>
      <c r="F1741" s="10">
        <v>3001257.1515717902</v>
      </c>
      <c r="G1741" s="10">
        <v>3289782.4930934398</v>
      </c>
      <c r="H1741" s="10">
        <v>4244418.5679220799</v>
      </c>
      <c r="I1741" s="10">
        <v>0.71067473740048703</v>
      </c>
    </row>
    <row r="1742" spans="1:9" x14ac:dyDescent="0.25">
      <c r="A1742" s="10">
        <v>1741</v>
      </c>
      <c r="B1742" s="10">
        <v>38</v>
      </c>
      <c r="C1742" s="10">
        <v>45</v>
      </c>
      <c r="D1742" s="10">
        <v>-750000</v>
      </c>
      <c r="E1742" s="10">
        <v>3140559.0884525999</v>
      </c>
      <c r="F1742" s="10">
        <v>3140559.0884525999</v>
      </c>
      <c r="G1742" s="10">
        <v>3443697.8619248499</v>
      </c>
      <c r="H1742" s="10">
        <v>4441421.2563237604</v>
      </c>
      <c r="I1742" s="10">
        <v>0.77838520604074202</v>
      </c>
    </row>
    <row r="1743" spans="1:9" x14ac:dyDescent="0.25">
      <c r="A1743" s="10">
        <v>1742</v>
      </c>
      <c r="B1743" s="10">
        <v>38</v>
      </c>
      <c r="C1743" s="10">
        <v>45</v>
      </c>
      <c r="D1743" s="10">
        <v>-500000</v>
      </c>
      <c r="E1743" s="10">
        <v>3279861.0253334101</v>
      </c>
      <c r="F1743" s="10">
        <v>3279861.0253334101</v>
      </c>
      <c r="G1743" s="10">
        <v>3597613.2307562698</v>
      </c>
      <c r="H1743" s="10">
        <v>4638423.9447254399</v>
      </c>
      <c r="I1743" s="10">
        <v>0.84917623935407904</v>
      </c>
    </row>
    <row r="1744" spans="1:9" x14ac:dyDescent="0.25">
      <c r="A1744" s="10">
        <v>1743</v>
      </c>
      <c r="B1744" s="10">
        <v>38</v>
      </c>
      <c r="C1744" s="10">
        <v>45</v>
      </c>
      <c r="D1744" s="10">
        <v>-400000</v>
      </c>
      <c r="E1744" s="10">
        <v>3335581.8000857299</v>
      </c>
      <c r="F1744" s="10">
        <v>3335581.8000857299</v>
      </c>
      <c r="G1744" s="10">
        <v>3659179.3782888302</v>
      </c>
      <c r="H1744" s="10">
        <v>4717225.0200861096</v>
      </c>
      <c r="I1744" s="10">
        <v>0.87835521078787704</v>
      </c>
    </row>
    <row r="1745" spans="1:9" x14ac:dyDescent="0.25">
      <c r="A1745" s="10">
        <v>1744</v>
      </c>
      <c r="B1745" s="10">
        <v>38</v>
      </c>
      <c r="C1745" s="10">
        <v>45</v>
      </c>
      <c r="D1745" s="10">
        <v>-300000</v>
      </c>
      <c r="E1745" s="10">
        <v>3391302.57483806</v>
      </c>
      <c r="F1745" s="10">
        <v>3391302.57483806</v>
      </c>
      <c r="G1745" s="10">
        <v>3720745.5258213999</v>
      </c>
      <c r="H1745" s="10">
        <v>4796026.0954467803</v>
      </c>
      <c r="I1745" s="10">
        <v>0.90802707256936799</v>
      </c>
    </row>
    <row r="1746" spans="1:9" x14ac:dyDescent="0.25">
      <c r="A1746" s="10">
        <v>1745</v>
      </c>
      <c r="B1746" s="10">
        <v>38</v>
      </c>
      <c r="C1746" s="10">
        <v>45</v>
      </c>
      <c r="D1746" s="10">
        <v>-200000</v>
      </c>
      <c r="E1746" s="10">
        <v>3447023.3495903802</v>
      </c>
      <c r="F1746" s="10">
        <v>3447023.3495903802</v>
      </c>
      <c r="G1746" s="10">
        <v>3782311.6733539701</v>
      </c>
      <c r="H1746" s="10">
        <v>4874827.1708074501</v>
      </c>
      <c r="I1746" s="10">
        <v>0.938191824698552</v>
      </c>
    </row>
    <row r="1747" spans="1:9" x14ac:dyDescent="0.25">
      <c r="A1747" s="10">
        <v>1746</v>
      </c>
      <c r="B1747" s="10">
        <v>38</v>
      </c>
      <c r="C1747" s="10">
        <v>45</v>
      </c>
      <c r="D1747" s="10">
        <v>-100000</v>
      </c>
      <c r="E1747" s="10">
        <v>3502744.1243427</v>
      </c>
      <c r="F1747" s="10">
        <v>3502744.1243427</v>
      </c>
      <c r="G1747" s="10">
        <v>3843877.82088653</v>
      </c>
      <c r="H1747" s="10">
        <v>4953628.2461681301</v>
      </c>
      <c r="I1747" s="10">
        <v>0.96884946717542897</v>
      </c>
    </row>
    <row r="1748" spans="1:9" x14ac:dyDescent="0.25">
      <c r="A1748" s="10">
        <v>1747</v>
      </c>
      <c r="B1748" s="10">
        <v>38</v>
      </c>
      <c r="C1748" s="10">
        <v>45</v>
      </c>
      <c r="D1748" s="10">
        <v>-50000</v>
      </c>
      <c r="E1748" s="10">
        <v>3530604.5117188701</v>
      </c>
      <c r="F1748" s="10">
        <v>3530604.5117188701</v>
      </c>
      <c r="G1748" s="10">
        <v>3874660.8946528099</v>
      </c>
      <c r="H1748" s="10">
        <v>4993028.7838484598</v>
      </c>
      <c r="I1748" s="10">
        <v>0.98436312229425305</v>
      </c>
    </row>
    <row r="1749" spans="1:9" x14ac:dyDescent="0.25">
      <c r="A1749" s="10">
        <v>1748</v>
      </c>
      <c r="B1749" s="10">
        <v>38</v>
      </c>
      <c r="C1749" s="10">
        <v>45</v>
      </c>
      <c r="D1749" s="10">
        <v>-10000</v>
      </c>
      <c r="E1749" s="10">
        <v>3552892.8216197998</v>
      </c>
      <c r="F1749" s="10">
        <v>3552892.8216197998</v>
      </c>
      <c r="G1749" s="10">
        <v>3899287.3536658399</v>
      </c>
      <c r="H1749" s="10">
        <v>5024549.2139927298</v>
      </c>
      <c r="I1749" s="10">
        <v>0.99686276665189599</v>
      </c>
    </row>
    <row r="1750" spans="1:9" x14ac:dyDescent="0.25">
      <c r="A1750" s="10">
        <v>1749</v>
      </c>
      <c r="B1750" s="10">
        <v>38</v>
      </c>
      <c r="C1750" s="10">
        <v>45</v>
      </c>
      <c r="D1750" s="10">
        <v>-1000</v>
      </c>
      <c r="E1750" s="10">
        <v>3557907.6913475101</v>
      </c>
      <c r="F1750" s="10">
        <v>3557907.6913474998</v>
      </c>
      <c r="G1750" s="10">
        <v>3904828.30694377</v>
      </c>
      <c r="H1750" s="10">
        <v>5031641.3107751897</v>
      </c>
      <c r="I1750" s="10">
        <v>0.99968605486453299</v>
      </c>
    </row>
    <row r="1751" spans="1:9" x14ac:dyDescent="0.25">
      <c r="A1751" s="10">
        <v>1750</v>
      </c>
      <c r="B1751" s="10">
        <v>38</v>
      </c>
      <c r="C1751" s="10">
        <v>45</v>
      </c>
      <c r="D1751" s="10">
        <v>-500</v>
      </c>
      <c r="E1751" s="10">
        <v>3558186.2952212701</v>
      </c>
      <c r="F1751" s="10">
        <v>3558186.2952212701</v>
      </c>
      <c r="G1751" s="10">
        <v>3905136.1376814302</v>
      </c>
      <c r="H1751" s="10">
        <v>5032035.3161519896</v>
      </c>
      <c r="I1751" s="10">
        <v>0.999843021271137</v>
      </c>
    </row>
    <row r="1752" spans="1:9" x14ac:dyDescent="0.25">
      <c r="A1752" s="10">
        <v>1751</v>
      </c>
      <c r="B1752" s="10">
        <v>38</v>
      </c>
      <c r="C1752" s="10">
        <v>45</v>
      </c>
      <c r="D1752" s="10">
        <v>-100</v>
      </c>
      <c r="E1752" s="10">
        <v>3558409.1783202798</v>
      </c>
      <c r="F1752" s="10">
        <v>3558409.1783202798</v>
      </c>
      <c r="G1752" s="10">
        <v>3905382.4022715599</v>
      </c>
      <c r="H1752" s="10">
        <v>5032350.52045344</v>
      </c>
      <c r="I1752" s="10">
        <v>0.99996860326844605</v>
      </c>
    </row>
    <row r="1753" spans="1:9" x14ac:dyDescent="0.25">
      <c r="A1753" s="10">
        <v>1752</v>
      </c>
      <c r="B1753" s="10">
        <v>38</v>
      </c>
      <c r="C1753" s="10">
        <v>45</v>
      </c>
      <c r="D1753" s="10">
        <v>100</v>
      </c>
      <c r="E1753" s="10">
        <v>3558520.6198697798</v>
      </c>
      <c r="F1753" s="10">
        <v>3558520.6198697798</v>
      </c>
      <c r="G1753" s="10">
        <v>3905505.5345666301</v>
      </c>
      <c r="H1753" s="10">
        <v>5032508.1226041596</v>
      </c>
      <c r="I1753" s="10">
        <v>1.0000313972244399</v>
      </c>
    </row>
    <row r="1754" spans="1:9" x14ac:dyDescent="0.25">
      <c r="A1754" s="10">
        <v>1753</v>
      </c>
      <c r="B1754" s="10">
        <v>38</v>
      </c>
      <c r="C1754" s="10">
        <v>45</v>
      </c>
      <c r="D1754" s="10">
        <v>500</v>
      </c>
      <c r="E1754" s="10">
        <v>3558743.50296879</v>
      </c>
      <c r="F1754" s="10">
        <v>3558743.50296879</v>
      </c>
      <c r="G1754" s="10">
        <v>3905751.7991567599</v>
      </c>
      <c r="H1754" s="10">
        <v>5032823.3269055998</v>
      </c>
      <c r="I1754" s="10">
        <v>1.0001569910511201</v>
      </c>
    </row>
    <row r="1755" spans="1:9" x14ac:dyDescent="0.25">
      <c r="A1755" s="10">
        <v>1754</v>
      </c>
      <c r="B1755" s="10">
        <v>38</v>
      </c>
      <c r="C1755" s="10">
        <v>45</v>
      </c>
      <c r="D1755" s="10">
        <v>1000</v>
      </c>
      <c r="E1755" s="10">
        <v>3559022.10684255</v>
      </c>
      <c r="F1755" s="10">
        <v>3559022.10684255</v>
      </c>
      <c r="G1755" s="10">
        <v>3906059.62989442</v>
      </c>
      <c r="H1755" s="10">
        <v>5033217.3322823998</v>
      </c>
      <c r="I1755" s="10">
        <v>1.0003139944245001</v>
      </c>
    </row>
    <row r="1756" spans="1:9" x14ac:dyDescent="0.25">
      <c r="A1756" s="10">
        <v>1755</v>
      </c>
      <c r="B1756" s="10">
        <v>38</v>
      </c>
      <c r="C1756" s="10">
        <v>45</v>
      </c>
      <c r="D1756" s="10">
        <v>10000</v>
      </c>
      <c r="E1756" s="10">
        <v>3564036.9765702598</v>
      </c>
      <c r="F1756" s="10">
        <v>3564036.9765702598</v>
      </c>
      <c r="G1756" s="10">
        <v>3911600.5831723502</v>
      </c>
      <c r="H1756" s="10">
        <v>5040309.4290648596</v>
      </c>
      <c r="I1756" s="10">
        <v>1.0031421622515799</v>
      </c>
    </row>
    <row r="1757" spans="1:9" x14ac:dyDescent="0.25">
      <c r="A1757" s="10">
        <v>1756</v>
      </c>
      <c r="B1757" s="10">
        <v>38</v>
      </c>
      <c r="C1757" s="10">
        <v>45</v>
      </c>
      <c r="D1757" s="10">
        <v>50000</v>
      </c>
      <c r="E1757" s="10">
        <v>3586325.2864711899</v>
      </c>
      <c r="F1757" s="10">
        <v>3586325.2864711899</v>
      </c>
      <c r="G1757" s="10">
        <v>3936227.0421853801</v>
      </c>
      <c r="H1757" s="10">
        <v>5071829.8592091296</v>
      </c>
      <c r="I1757" s="10">
        <v>1.0157601002926699</v>
      </c>
    </row>
    <row r="1758" spans="1:9" x14ac:dyDescent="0.25">
      <c r="A1758" s="10">
        <v>1757</v>
      </c>
      <c r="B1758" s="10">
        <v>38</v>
      </c>
      <c r="C1758" s="10">
        <v>45</v>
      </c>
      <c r="D1758" s="10">
        <v>100000</v>
      </c>
      <c r="E1758" s="10">
        <v>3614185.6738473498</v>
      </c>
      <c r="F1758" s="10">
        <v>3614185.6738473498</v>
      </c>
      <c r="G1758" s="10">
        <v>3967010.1159516601</v>
      </c>
      <c r="H1758" s="10">
        <v>5111230.3968894696</v>
      </c>
      <c r="I1758" s="10">
        <v>1.03164342317226</v>
      </c>
    </row>
    <row r="1759" spans="1:9" x14ac:dyDescent="0.25">
      <c r="A1759" s="10">
        <v>1758</v>
      </c>
      <c r="B1759" s="10">
        <v>38</v>
      </c>
      <c r="C1759" s="10">
        <v>45</v>
      </c>
      <c r="D1759" s="10">
        <v>200000</v>
      </c>
      <c r="E1759" s="10">
        <v>3669906.4485996701</v>
      </c>
      <c r="F1759" s="10">
        <v>3669906.4485996701</v>
      </c>
      <c r="G1759" s="10">
        <v>4028576.2634842298</v>
      </c>
      <c r="H1759" s="10">
        <v>5190031.4722501403</v>
      </c>
      <c r="I1759" s="10">
        <v>1.0637797366922099</v>
      </c>
    </row>
    <row r="1760" spans="1:9" x14ac:dyDescent="0.25">
      <c r="A1760" s="10">
        <v>1759</v>
      </c>
      <c r="B1760" s="10">
        <v>38</v>
      </c>
      <c r="C1760" s="10">
        <v>45</v>
      </c>
      <c r="D1760" s="10">
        <v>300000</v>
      </c>
      <c r="E1760" s="10">
        <v>3725627.2233520001</v>
      </c>
      <c r="F1760" s="10">
        <v>3725627.2233520001</v>
      </c>
      <c r="G1760" s="10">
        <v>4090142.4110167902</v>
      </c>
      <c r="H1760" s="10">
        <v>5268832.54761081</v>
      </c>
      <c r="I1760" s="10">
        <v>1.09640894055986</v>
      </c>
    </row>
    <row r="1761" spans="1:9" x14ac:dyDescent="0.25">
      <c r="A1761" s="10">
        <v>1760</v>
      </c>
      <c r="B1761" s="10">
        <v>38</v>
      </c>
      <c r="C1761" s="10">
        <v>45</v>
      </c>
      <c r="D1761" s="10">
        <v>400000</v>
      </c>
      <c r="E1761" s="10">
        <v>3781347.9981043199</v>
      </c>
      <c r="F1761" s="10">
        <v>3781347.9981043199</v>
      </c>
      <c r="G1761" s="10">
        <v>4151708.5585493599</v>
      </c>
      <c r="H1761" s="10">
        <v>5347633.62297149</v>
      </c>
      <c r="I1761" s="10">
        <v>1.1295310347752101</v>
      </c>
    </row>
    <row r="1762" spans="1:9" x14ac:dyDescent="0.25">
      <c r="A1762" s="10">
        <v>1761</v>
      </c>
      <c r="B1762" s="10">
        <v>38</v>
      </c>
      <c r="C1762" s="10">
        <v>45</v>
      </c>
      <c r="D1762" s="10">
        <v>500000</v>
      </c>
      <c r="E1762" s="10">
        <v>3837068.7728566499</v>
      </c>
      <c r="F1762" s="10">
        <v>3837068.7728566402</v>
      </c>
      <c r="G1762" s="10">
        <v>4213274.7060819296</v>
      </c>
      <c r="H1762" s="10">
        <v>5426434.6983321598</v>
      </c>
      <c r="I1762" s="10">
        <v>1.1631460193382399</v>
      </c>
    </row>
    <row r="1763" spans="1:9" x14ac:dyDescent="0.25">
      <c r="A1763" s="10">
        <v>1762</v>
      </c>
      <c r="B1763" s="10">
        <v>38</v>
      </c>
      <c r="C1763" s="10">
        <v>45</v>
      </c>
      <c r="D1763" s="10">
        <v>750000</v>
      </c>
      <c r="E1763" s="10">
        <v>3976370.7097374499</v>
      </c>
      <c r="F1763" s="10">
        <v>3976370.7097374499</v>
      </c>
      <c r="G1763" s="10">
        <v>4367190.0749133397</v>
      </c>
      <c r="H1763" s="10">
        <v>5623437.3867338402</v>
      </c>
      <c r="I1763" s="10">
        <v>1.24933987601699</v>
      </c>
    </row>
    <row r="1764" spans="1:9" x14ac:dyDescent="0.25">
      <c r="A1764" s="10">
        <v>1763</v>
      </c>
      <c r="B1764" s="10">
        <v>38</v>
      </c>
      <c r="C1764" s="10">
        <v>45</v>
      </c>
      <c r="D1764" s="10">
        <v>1000000</v>
      </c>
      <c r="E1764" s="10">
        <v>4115672.6466182601</v>
      </c>
      <c r="F1764" s="10">
        <v>4115672.6466182601</v>
      </c>
      <c r="G1764" s="10">
        <v>4521105.44374476</v>
      </c>
      <c r="H1764" s="10">
        <v>5820440.0751355197</v>
      </c>
      <c r="I1764" s="10">
        <v>1.33861429736882</v>
      </c>
    </row>
    <row r="1765" spans="1:9" x14ac:dyDescent="0.25">
      <c r="A1765" s="10">
        <v>1764</v>
      </c>
      <c r="B1765" s="10">
        <v>38</v>
      </c>
      <c r="C1765" s="10">
        <v>45</v>
      </c>
      <c r="D1765" s="10">
        <v>2500000</v>
      </c>
      <c r="E1765" s="10">
        <v>4951484.2679031203</v>
      </c>
      <c r="F1765" s="10">
        <v>4951484.26790311</v>
      </c>
      <c r="G1765" s="10">
        <v>5444597.65673324</v>
      </c>
      <c r="H1765" s="10">
        <v>7002456.2055455996</v>
      </c>
      <c r="I1765" s="10">
        <v>1.9389526836145199</v>
      </c>
    </row>
    <row r="1766" spans="1:9" x14ac:dyDescent="0.25">
      <c r="A1766" s="10">
        <v>1765</v>
      </c>
      <c r="B1766" s="10">
        <v>38</v>
      </c>
      <c r="C1766" s="10">
        <v>45</v>
      </c>
      <c r="D1766" s="10">
        <v>5000000</v>
      </c>
      <c r="E1766" s="10">
        <v>6344503.6367111998</v>
      </c>
      <c r="F1766" s="10">
        <v>6344503.6367111998</v>
      </c>
      <c r="G1766" s="10">
        <v>6983751.3450473901</v>
      </c>
      <c r="H1766" s="10">
        <v>8972483.0895624105</v>
      </c>
      <c r="I1766" s="10">
        <v>3.18596183453724</v>
      </c>
    </row>
    <row r="1767" spans="1:9" x14ac:dyDescent="0.25">
      <c r="A1767" s="10">
        <v>1766</v>
      </c>
      <c r="B1767" s="10">
        <v>38</v>
      </c>
      <c r="C1767" s="10">
        <v>45</v>
      </c>
      <c r="D1767" s="10">
        <v>6000000</v>
      </c>
      <c r="E1767" s="10">
        <v>6901711.3842344396</v>
      </c>
      <c r="F1767" s="10">
        <v>6901711.3842344396</v>
      </c>
      <c r="G1767" s="10">
        <v>7599412.8203730499</v>
      </c>
      <c r="H1767" s="10">
        <v>9760493.8431691304</v>
      </c>
      <c r="I1767" s="10">
        <v>3.7710213057526301</v>
      </c>
    </row>
    <row r="1768" spans="1:9" x14ac:dyDescent="0.25">
      <c r="A1768" s="10">
        <v>1767</v>
      </c>
      <c r="B1768" s="10">
        <v>38</v>
      </c>
      <c r="C1768" s="10">
        <v>45</v>
      </c>
      <c r="D1768" s="10">
        <v>7000000</v>
      </c>
      <c r="E1768" s="10">
        <v>7458919.1317576701</v>
      </c>
      <c r="F1768" s="10">
        <v>7458919.1317576701</v>
      </c>
      <c r="G1768" s="10">
        <v>8215074.2956987098</v>
      </c>
      <c r="H1768" s="10">
        <v>10548504.5967758</v>
      </c>
      <c r="I1768" s="10">
        <v>4.4053698117373301</v>
      </c>
    </row>
    <row r="1769" spans="1:9" x14ac:dyDescent="0.25">
      <c r="A1769" s="10">
        <v>1768</v>
      </c>
      <c r="B1769" s="10">
        <v>38</v>
      </c>
      <c r="C1769" s="10">
        <v>45</v>
      </c>
      <c r="D1769" s="10">
        <v>8000000</v>
      </c>
      <c r="E1769" s="10">
        <v>8016126.8792809099</v>
      </c>
      <c r="F1769" s="10">
        <v>8016126.8792808997</v>
      </c>
      <c r="G1769" s="10">
        <v>8830735.7710243594</v>
      </c>
      <c r="H1769" s="10">
        <v>11336515.350382499</v>
      </c>
      <c r="I1769" s="10">
        <v>5.0890073524913397</v>
      </c>
    </row>
    <row r="1770" spans="1:9" x14ac:dyDescent="0.25">
      <c r="A1770" s="10">
        <v>1769</v>
      </c>
      <c r="B1770" s="10">
        <v>38</v>
      </c>
      <c r="C1770" s="10">
        <v>45</v>
      </c>
      <c r="D1770" s="10">
        <v>9000000</v>
      </c>
      <c r="E1770" s="10">
        <v>8573334.6268041395</v>
      </c>
      <c r="F1770" s="10">
        <v>8573334.6268041395</v>
      </c>
      <c r="G1770" s="10">
        <v>9446397.2463500202</v>
      </c>
      <c r="H1770" s="10">
        <v>12124526.103989201</v>
      </c>
      <c r="I1770" s="10">
        <v>5.8219339280146603</v>
      </c>
    </row>
    <row r="1771" spans="1:9" x14ac:dyDescent="0.25">
      <c r="A1771" s="10">
        <v>1770</v>
      </c>
      <c r="B1771" s="10">
        <v>38</v>
      </c>
      <c r="C1771" s="10">
        <v>45</v>
      </c>
      <c r="D1771" s="10">
        <v>10000000</v>
      </c>
      <c r="E1771" s="10">
        <v>9130542.3743273802</v>
      </c>
      <c r="F1771" s="10">
        <v>9130542.3743273709</v>
      </c>
      <c r="G1771" s="10">
        <v>10062058.721675601</v>
      </c>
      <c r="H1771" s="10">
        <v>12912536.857596001</v>
      </c>
      <c r="I1771" s="10">
        <v>6.6041495383072997</v>
      </c>
    </row>
    <row r="1772" spans="1:9" x14ac:dyDescent="0.25">
      <c r="A1772" s="10">
        <v>1771</v>
      </c>
      <c r="B1772" s="10">
        <v>38</v>
      </c>
      <c r="C1772" s="10">
        <v>45</v>
      </c>
      <c r="D1772" s="10">
        <v>15000000</v>
      </c>
      <c r="E1772" s="10">
        <v>11916581.1119435</v>
      </c>
      <c r="F1772" s="10">
        <v>11916581.1119435</v>
      </c>
      <c r="G1772" s="10">
        <v>13140366.098303899</v>
      </c>
      <c r="H1772" s="10">
        <v>16852590.6256296</v>
      </c>
      <c r="I1772" s="10">
        <v>11.2545631113101</v>
      </c>
    </row>
    <row r="1773" spans="1:9" x14ac:dyDescent="0.25">
      <c r="A1773" s="10">
        <v>1772</v>
      </c>
      <c r="B1773" s="10">
        <v>38</v>
      </c>
      <c r="C1773" s="10">
        <v>45</v>
      </c>
      <c r="D1773" s="10">
        <v>20000000</v>
      </c>
      <c r="E1773" s="10">
        <v>14702619.8495597</v>
      </c>
      <c r="F1773" s="10">
        <v>14702619.8495597</v>
      </c>
      <c r="G1773" s="10">
        <v>16218673.474932199</v>
      </c>
      <c r="H1773" s="10">
        <v>20792644.393663201</v>
      </c>
      <c r="I1773" s="10">
        <v>17.137202553545801</v>
      </c>
    </row>
    <row r="1774" spans="1:9" x14ac:dyDescent="0.25">
      <c r="A1774" s="10">
        <v>1773</v>
      </c>
      <c r="B1774" s="10">
        <v>38</v>
      </c>
      <c r="C1774" s="10">
        <v>45</v>
      </c>
      <c r="D1774" s="10">
        <v>25000000</v>
      </c>
      <c r="E1774" s="10">
        <v>17488658.587175898</v>
      </c>
      <c r="F1774" s="10">
        <v>17488658.587175801</v>
      </c>
      <c r="G1774" s="10">
        <v>19296980.8515605</v>
      </c>
      <c r="H1774" s="10">
        <v>24732698.161696799</v>
      </c>
      <c r="I1774" s="10">
        <v>24.2520678650143</v>
      </c>
    </row>
    <row r="1775" spans="1:9" x14ac:dyDescent="0.25">
      <c r="A1775" s="10">
        <v>1774</v>
      </c>
      <c r="B1775" s="10">
        <v>38</v>
      </c>
      <c r="C1775" s="10">
        <v>45</v>
      </c>
      <c r="D1775" s="10">
        <v>30000000</v>
      </c>
      <c r="E1775" s="10">
        <v>20274697.324792001</v>
      </c>
      <c r="F1775" s="10">
        <v>20274697.324792001</v>
      </c>
      <c r="G1775" s="10">
        <v>22375288.228188802</v>
      </c>
      <c r="H1775" s="10">
        <v>28672751.9297304</v>
      </c>
      <c r="I1775" s="10">
        <v>32.599159045715602</v>
      </c>
    </row>
    <row r="1776" spans="1:9" x14ac:dyDescent="0.25">
      <c r="A1776" s="10">
        <v>1775</v>
      </c>
      <c r="B1776" s="10">
        <v>38</v>
      </c>
      <c r="C1776" s="10">
        <v>45</v>
      </c>
      <c r="D1776" s="10">
        <v>35000000</v>
      </c>
      <c r="E1776" s="10">
        <v>23060736.062408201</v>
      </c>
      <c r="F1776" s="10">
        <v>23060736.062408201</v>
      </c>
      <c r="G1776" s="10">
        <v>25453595.6048171</v>
      </c>
      <c r="H1776" s="10">
        <v>32612805.697764002</v>
      </c>
      <c r="I1776" s="10">
        <v>42.1784760956496</v>
      </c>
    </row>
    <row r="1777" spans="1:9" x14ac:dyDescent="0.25">
      <c r="A1777" s="10">
        <v>1776</v>
      </c>
      <c r="B1777" s="10">
        <v>38</v>
      </c>
      <c r="C1777" s="10">
        <v>45</v>
      </c>
      <c r="D1777" s="10">
        <v>40000000</v>
      </c>
      <c r="E1777" s="10">
        <v>25846774.800024401</v>
      </c>
      <c r="F1777" s="10">
        <v>25846774.800024401</v>
      </c>
      <c r="G1777" s="10">
        <v>28531902.981445398</v>
      </c>
      <c r="H1777" s="10">
        <v>36552859.465797603</v>
      </c>
      <c r="I1777" s="10">
        <v>52.990019014816497</v>
      </c>
    </row>
    <row r="1778" spans="1:9" x14ac:dyDescent="0.25">
      <c r="A1778" s="10">
        <v>1777</v>
      </c>
      <c r="B1778" s="10">
        <v>38</v>
      </c>
      <c r="C1778" s="10">
        <v>45</v>
      </c>
      <c r="D1778" s="10">
        <v>50000000</v>
      </c>
      <c r="E1778" s="10">
        <v>31418852.275256701</v>
      </c>
      <c r="F1778" s="10">
        <v>31418852.275256701</v>
      </c>
      <c r="G1778" s="10">
        <v>34688517.734701999</v>
      </c>
      <c r="H1778" s="10">
        <v>44432967.001864798</v>
      </c>
      <c r="I1778" s="10">
        <v>78.309782460848695</v>
      </c>
    </row>
    <row r="1779" spans="1:9" x14ac:dyDescent="0.25">
      <c r="A1779" s="10">
        <v>1778</v>
      </c>
      <c r="B1779" s="10">
        <v>38</v>
      </c>
      <c r="C1779" s="10">
        <v>45</v>
      </c>
      <c r="D1779" s="10">
        <v>75000000</v>
      </c>
      <c r="E1779" s="10">
        <v>45349045.9633376</v>
      </c>
      <c r="F1779" s="10">
        <v>45349045.9633376</v>
      </c>
      <c r="G1779" s="10">
        <v>50080054.617843397</v>
      </c>
      <c r="H1779" s="10">
        <v>64133235.842032902</v>
      </c>
      <c r="I1779" s="10">
        <v>163.17314378750299</v>
      </c>
    </row>
    <row r="1780" spans="1:9" x14ac:dyDescent="0.25">
      <c r="A1780" s="10">
        <v>1779</v>
      </c>
      <c r="B1780" s="10">
        <v>38</v>
      </c>
      <c r="C1780" s="10">
        <v>45</v>
      </c>
      <c r="D1780" s="10">
        <v>100000000</v>
      </c>
      <c r="E1780" s="10">
        <v>59279239.6514185</v>
      </c>
      <c r="F1780" s="10">
        <v>59279239.6514185</v>
      </c>
      <c r="G1780" s="10">
        <v>65471591.5009849</v>
      </c>
      <c r="H1780" s="10">
        <v>83833504.682200894</v>
      </c>
      <c r="I1780" s="10">
        <v>278.84215184497799</v>
      </c>
    </row>
    <row r="1781" spans="1:9" x14ac:dyDescent="0.25">
      <c r="A1781" s="10">
        <v>1780</v>
      </c>
      <c r="B1781" s="10">
        <v>38</v>
      </c>
      <c r="C1781" s="10">
        <v>45</v>
      </c>
      <c r="D1781" s="10">
        <v>200000000</v>
      </c>
      <c r="E1781" s="10">
        <v>115000014.403741</v>
      </c>
      <c r="F1781" s="10">
        <v>115000014.403741</v>
      </c>
      <c r="G1781" s="10">
        <v>127037739.03354999</v>
      </c>
      <c r="H1781" s="10">
        <v>162634580.042873</v>
      </c>
      <c r="I1781" s="10">
        <v>1049.57465138307</v>
      </c>
    </row>
    <row r="1782" spans="1:9" x14ac:dyDescent="0.25">
      <c r="A1782" s="10">
        <v>1781</v>
      </c>
      <c r="B1782" s="10">
        <v>38</v>
      </c>
      <c r="C1782" s="10">
        <v>45</v>
      </c>
      <c r="D1782" s="10">
        <v>300000000</v>
      </c>
      <c r="E1782" s="10">
        <v>170720789.15606499</v>
      </c>
      <c r="F1782" s="10">
        <v>170720789.15606499</v>
      </c>
      <c r="G1782" s="10">
        <v>188603886.56611601</v>
      </c>
      <c r="H1782" s="10">
        <v>241435655.40354499</v>
      </c>
      <c r="I1782" s="10">
        <v>2313.1974986143</v>
      </c>
    </row>
    <row r="1783" spans="1:9" x14ac:dyDescent="0.25">
      <c r="A1783" s="10">
        <v>1782</v>
      </c>
      <c r="B1783" s="10">
        <v>38</v>
      </c>
      <c r="C1783" s="10">
        <v>45</v>
      </c>
      <c r="D1783" s="10">
        <v>350000000</v>
      </c>
      <c r="E1783" s="10">
        <v>198581176.53222701</v>
      </c>
      <c r="F1783" s="10">
        <v>198581176.53222701</v>
      </c>
      <c r="G1783" s="10">
        <v>219386960.33239901</v>
      </c>
      <c r="H1783" s="10">
        <v>280836193.08388102</v>
      </c>
      <c r="I1783" s="10">
        <v>3129.8428026148299</v>
      </c>
    </row>
    <row r="1784" spans="1:9" x14ac:dyDescent="0.25">
      <c r="A1784" s="10">
        <v>1783</v>
      </c>
      <c r="B1784" s="10">
        <v>38</v>
      </c>
      <c r="C1784" s="10">
        <v>45</v>
      </c>
      <c r="D1784" s="10">
        <v>400000000</v>
      </c>
      <c r="E1784" s="10">
        <v>226441563.90838799</v>
      </c>
      <c r="F1784" s="10">
        <v>226441563.90838799</v>
      </c>
      <c r="G1784" s="10">
        <v>250170034.09868199</v>
      </c>
      <c r="H1784" s="10">
        <v>320236730.76421702</v>
      </c>
      <c r="I1784" s="10">
        <v>4069.71069353865</v>
      </c>
    </row>
    <row r="1785" spans="1:9" x14ac:dyDescent="0.25">
      <c r="A1785" s="10">
        <v>1784</v>
      </c>
      <c r="B1785" s="10">
        <v>38</v>
      </c>
      <c r="C1785" s="10">
        <v>45</v>
      </c>
      <c r="D1785" s="10">
        <v>500000000</v>
      </c>
      <c r="E1785" s="10">
        <v>282162338.660712</v>
      </c>
      <c r="F1785" s="10">
        <v>282162338.660712</v>
      </c>
      <c r="G1785" s="10">
        <v>311736181.631248</v>
      </c>
      <c r="H1785" s="10">
        <v>399037806.12488902</v>
      </c>
      <c r="I1785" s="10">
        <v>6319.1142361561097</v>
      </c>
    </row>
    <row r="1786" spans="1:9" x14ac:dyDescent="0.25">
      <c r="A1786" s="10">
        <v>1785</v>
      </c>
      <c r="B1786" s="10">
        <v>38</v>
      </c>
      <c r="C1786" s="10">
        <v>45</v>
      </c>
      <c r="D1786" s="10">
        <v>750000000</v>
      </c>
      <c r="E1786" s="10">
        <v>421464275.54152101</v>
      </c>
      <c r="F1786" s="10">
        <v>421464275.54152101</v>
      </c>
      <c r="G1786" s="10">
        <v>465651550.46266198</v>
      </c>
      <c r="H1786" s="10">
        <v>596040494.52656996</v>
      </c>
      <c r="I1786" s="10">
        <v>14099.0183638572</v>
      </c>
    </row>
    <row r="1787" spans="1:9" x14ac:dyDescent="0.25">
      <c r="A1787" s="10">
        <v>1786</v>
      </c>
      <c r="B1787" s="10">
        <v>38</v>
      </c>
      <c r="C1787" s="10">
        <v>45</v>
      </c>
      <c r="D1787" s="10">
        <v>1000000000</v>
      </c>
      <c r="E1787" s="10">
        <v>560766212.42232895</v>
      </c>
      <c r="F1787" s="10">
        <v>560766212.42232895</v>
      </c>
      <c r="G1787" s="10">
        <v>619566919.29407704</v>
      </c>
      <c r="H1787" s="10">
        <v>793043182.92824996</v>
      </c>
      <c r="I1787" s="10">
        <v>24959.487164640301</v>
      </c>
    </row>
    <row r="1788" spans="1:9" x14ac:dyDescent="0.25">
      <c r="A1788" s="10">
        <v>1787</v>
      </c>
      <c r="B1788" s="10">
        <v>39</v>
      </c>
      <c r="C1788" s="10">
        <v>45</v>
      </c>
      <c r="D1788" s="10">
        <v>-1000000</v>
      </c>
      <c r="E1788" s="10">
        <v>2960077.23905655</v>
      </c>
      <c r="F1788" s="10">
        <v>2960077.23905655</v>
      </c>
      <c r="G1788" s="10">
        <v>3362996.6317018899</v>
      </c>
      <c r="H1788" s="10">
        <v>4186181.3771456801</v>
      </c>
      <c r="I1788" s="10">
        <v>0.710659636671095</v>
      </c>
    </row>
    <row r="1789" spans="1:9" x14ac:dyDescent="0.25">
      <c r="A1789" s="10">
        <v>1788</v>
      </c>
      <c r="B1789" s="10">
        <v>39</v>
      </c>
      <c r="C1789" s="10">
        <v>45</v>
      </c>
      <c r="D1789" s="10">
        <v>-750000</v>
      </c>
      <c r="E1789" s="10">
        <v>3097458.5338860401</v>
      </c>
      <c r="F1789" s="10">
        <v>3097458.5338860401</v>
      </c>
      <c r="G1789" s="10">
        <v>3520326.72946434</v>
      </c>
      <c r="H1789" s="10">
        <v>4380467.8675099202</v>
      </c>
      <c r="I1789" s="10">
        <v>0.77837335226705295</v>
      </c>
    </row>
    <row r="1790" spans="1:9" x14ac:dyDescent="0.25">
      <c r="A1790" s="10">
        <v>1789</v>
      </c>
      <c r="B1790" s="10">
        <v>39</v>
      </c>
      <c r="C1790" s="10">
        <v>45</v>
      </c>
      <c r="D1790" s="10">
        <v>-500000</v>
      </c>
      <c r="E1790" s="10">
        <v>3234839.8287155302</v>
      </c>
      <c r="F1790" s="10">
        <v>3234839.8287155302</v>
      </c>
      <c r="G1790" s="10">
        <v>3677656.8272267999</v>
      </c>
      <c r="H1790" s="10">
        <v>4574754.3578741597</v>
      </c>
      <c r="I1790" s="10">
        <v>0.84916798468719001</v>
      </c>
    </row>
    <row r="1791" spans="1:9" x14ac:dyDescent="0.25">
      <c r="A1791" s="10">
        <v>1790</v>
      </c>
      <c r="B1791" s="10">
        <v>39</v>
      </c>
      <c r="C1791" s="10">
        <v>45</v>
      </c>
      <c r="D1791" s="10">
        <v>-400000</v>
      </c>
      <c r="E1791" s="10">
        <v>3289792.3466473301</v>
      </c>
      <c r="F1791" s="10">
        <v>3289792.3466473198</v>
      </c>
      <c r="G1791" s="10">
        <v>3740588.8663317901</v>
      </c>
      <c r="H1791" s="10">
        <v>4652468.9540198604</v>
      </c>
      <c r="I1791" s="10">
        <v>0.87834849436601503</v>
      </c>
    </row>
    <row r="1792" spans="1:9" x14ac:dyDescent="0.25">
      <c r="A1792" s="10">
        <v>1791</v>
      </c>
      <c r="B1792" s="10">
        <v>39</v>
      </c>
      <c r="C1792" s="10">
        <v>45</v>
      </c>
      <c r="D1792" s="10">
        <v>-300000</v>
      </c>
      <c r="E1792" s="10">
        <v>3344744.8645791202</v>
      </c>
      <c r="F1792" s="10">
        <v>3344744.8645791202</v>
      </c>
      <c r="G1792" s="10">
        <v>3803520.9054367701</v>
      </c>
      <c r="H1792" s="10">
        <v>4730183.5501655601</v>
      </c>
      <c r="I1792" s="10">
        <v>0.90802195073670799</v>
      </c>
    </row>
    <row r="1793" spans="1:9" x14ac:dyDescent="0.25">
      <c r="A1793" s="10">
        <v>1792</v>
      </c>
      <c r="B1793" s="10">
        <v>39</v>
      </c>
      <c r="C1793" s="10">
        <v>45</v>
      </c>
      <c r="D1793" s="10">
        <v>-200000</v>
      </c>
      <c r="E1793" s="10">
        <v>3399697.3825109201</v>
      </c>
      <c r="F1793" s="10">
        <v>3399697.3825109201</v>
      </c>
      <c r="G1793" s="10">
        <v>3866452.9445417598</v>
      </c>
      <c r="H1793" s="10">
        <v>4807898.1463112496</v>
      </c>
      <c r="I1793" s="10">
        <v>0.93818835379927001</v>
      </c>
    </row>
    <row r="1794" spans="1:9" x14ac:dyDescent="0.25">
      <c r="A1794" s="10">
        <v>1793</v>
      </c>
      <c r="B1794" s="10">
        <v>39</v>
      </c>
      <c r="C1794" s="10">
        <v>45</v>
      </c>
      <c r="D1794" s="10">
        <v>-100000</v>
      </c>
      <c r="E1794" s="10">
        <v>3454649.9004427101</v>
      </c>
      <c r="F1794" s="10">
        <v>3454649.9004427101</v>
      </c>
      <c r="G1794" s="10">
        <v>3929384.9836467402</v>
      </c>
      <c r="H1794" s="10">
        <v>4885612.7424569502</v>
      </c>
      <c r="I1794" s="10">
        <v>0.96884770355370098</v>
      </c>
    </row>
    <row r="1795" spans="1:9" x14ac:dyDescent="0.25">
      <c r="A1795" s="10">
        <v>1794</v>
      </c>
      <c r="B1795" s="10">
        <v>39</v>
      </c>
      <c r="C1795" s="10">
        <v>45</v>
      </c>
      <c r="D1795" s="10">
        <v>-50000</v>
      </c>
      <c r="E1795" s="10">
        <v>3482126.1594086098</v>
      </c>
      <c r="F1795" s="10">
        <v>3482126.1594086098</v>
      </c>
      <c r="G1795" s="10">
        <v>3960851.0031992299</v>
      </c>
      <c r="H1795" s="10">
        <v>4924470.0405297996</v>
      </c>
      <c r="I1795" s="10">
        <v>0.984362233440367</v>
      </c>
    </row>
    <row r="1796" spans="1:9" x14ac:dyDescent="0.25">
      <c r="A1796" s="10">
        <v>1795</v>
      </c>
      <c r="B1796" s="10">
        <v>39</v>
      </c>
      <c r="C1796" s="10">
        <v>45</v>
      </c>
      <c r="D1796" s="10">
        <v>-10000</v>
      </c>
      <c r="E1796" s="10">
        <v>3504107.1665813299</v>
      </c>
      <c r="F1796" s="10">
        <v>3504107.1665813299</v>
      </c>
      <c r="G1796" s="10">
        <v>3986023.8188412199</v>
      </c>
      <c r="H1796" s="10">
        <v>4955555.8789880797</v>
      </c>
      <c r="I1796" s="10">
        <v>0.99686258775423597</v>
      </c>
    </row>
    <row r="1797" spans="1:9" x14ac:dyDescent="0.25">
      <c r="A1797" s="10">
        <v>1796</v>
      </c>
      <c r="B1797" s="10">
        <v>39</v>
      </c>
      <c r="C1797" s="10">
        <v>45</v>
      </c>
      <c r="D1797" s="10">
        <v>-1000</v>
      </c>
      <c r="E1797" s="10">
        <v>3509052.89319519</v>
      </c>
      <c r="F1797" s="10">
        <v>3509052.89319519</v>
      </c>
      <c r="G1797" s="10">
        <v>3991687.7023606701</v>
      </c>
      <c r="H1797" s="10">
        <v>4962550.1926411903</v>
      </c>
      <c r="I1797" s="10">
        <v>0.99968603694941205</v>
      </c>
    </row>
    <row r="1798" spans="1:9" x14ac:dyDescent="0.25">
      <c r="A1798" s="10">
        <v>1797</v>
      </c>
      <c r="B1798" s="10">
        <v>39</v>
      </c>
      <c r="C1798" s="10">
        <v>45</v>
      </c>
      <c r="D1798" s="10">
        <v>-500</v>
      </c>
      <c r="E1798" s="10">
        <v>3509327.65578485</v>
      </c>
      <c r="F1798" s="10">
        <v>3509327.65578485</v>
      </c>
      <c r="G1798" s="10">
        <v>3992002.3625562</v>
      </c>
      <c r="H1798" s="10">
        <v>4962938.7656219201</v>
      </c>
      <c r="I1798" s="10">
        <v>0.99984301231287198</v>
      </c>
    </row>
    <row r="1799" spans="1:9" x14ac:dyDescent="0.25">
      <c r="A1799" s="10">
        <v>1798</v>
      </c>
      <c r="B1799" s="10">
        <v>39</v>
      </c>
      <c r="C1799" s="10">
        <v>45</v>
      </c>
      <c r="D1799" s="10">
        <v>-100</v>
      </c>
      <c r="E1799" s="10">
        <v>3509547.4658565801</v>
      </c>
      <c r="F1799" s="10">
        <v>3509547.4658565801</v>
      </c>
      <c r="G1799" s="10">
        <v>3992254.0907126199</v>
      </c>
      <c r="H1799" s="10">
        <v>4963249.6240064995</v>
      </c>
      <c r="I1799" s="10">
        <v>0.99996860147668098</v>
      </c>
    </row>
    <row r="1800" spans="1:9" x14ac:dyDescent="0.25">
      <c r="A1800" s="10">
        <v>1799</v>
      </c>
      <c r="B1800" s="10">
        <v>39</v>
      </c>
      <c r="C1800" s="10">
        <v>45</v>
      </c>
      <c r="D1800" s="10">
        <v>100</v>
      </c>
      <c r="E1800" s="10">
        <v>3509657.37089244</v>
      </c>
      <c r="F1800" s="10">
        <v>3509657.37089244</v>
      </c>
      <c r="G1800" s="10">
        <v>3992379.9547908301</v>
      </c>
      <c r="H1800" s="10">
        <v>4963405.0531987902</v>
      </c>
      <c r="I1800" s="10">
        <v>1.0000313990162599</v>
      </c>
    </row>
    <row r="1801" spans="1:9" x14ac:dyDescent="0.25">
      <c r="A1801" s="10">
        <v>1800</v>
      </c>
      <c r="B1801" s="10">
        <v>39</v>
      </c>
      <c r="C1801" s="10">
        <v>45</v>
      </c>
      <c r="D1801" s="10">
        <v>500</v>
      </c>
      <c r="E1801" s="10">
        <v>3509877.18096417</v>
      </c>
      <c r="F1801" s="10">
        <v>3509877.18096417</v>
      </c>
      <c r="G1801" s="10">
        <v>3992631.6829472501</v>
      </c>
      <c r="H1801" s="10">
        <v>4963715.9115833798</v>
      </c>
      <c r="I1801" s="10">
        <v>1.00015700001079</v>
      </c>
    </row>
    <row r="1802" spans="1:9" x14ac:dyDescent="0.25">
      <c r="A1802" s="10">
        <v>1801</v>
      </c>
      <c r="B1802" s="10">
        <v>39</v>
      </c>
      <c r="C1802" s="10">
        <v>45</v>
      </c>
      <c r="D1802" s="10">
        <v>1000</v>
      </c>
      <c r="E1802" s="10">
        <v>3510151.94355383</v>
      </c>
      <c r="F1802" s="10">
        <v>3510151.94355383</v>
      </c>
      <c r="G1802" s="10">
        <v>3992946.3431427702</v>
      </c>
      <c r="H1802" s="10">
        <v>4964104.4845641004</v>
      </c>
      <c r="I1802" s="10">
        <v>1.0003140123452501</v>
      </c>
    </row>
    <row r="1803" spans="1:9" x14ac:dyDescent="0.25">
      <c r="A1803" s="10">
        <v>1802</v>
      </c>
      <c r="B1803" s="10">
        <v>39</v>
      </c>
      <c r="C1803" s="10">
        <v>45</v>
      </c>
      <c r="D1803" s="10">
        <v>10000</v>
      </c>
      <c r="E1803" s="10">
        <v>3515097.6701676901</v>
      </c>
      <c r="F1803" s="10">
        <v>3515097.6701676901</v>
      </c>
      <c r="G1803" s="10">
        <v>3998610.22666222</v>
      </c>
      <c r="H1803" s="10">
        <v>4971098.7982172202</v>
      </c>
      <c r="I1803" s="10">
        <v>1.0031423417126799</v>
      </c>
    </row>
    <row r="1804" spans="1:9" x14ac:dyDescent="0.25">
      <c r="A1804" s="10">
        <v>1803</v>
      </c>
      <c r="B1804" s="10">
        <v>39</v>
      </c>
      <c r="C1804" s="10">
        <v>45</v>
      </c>
      <c r="D1804" s="10">
        <v>50000</v>
      </c>
      <c r="E1804" s="10">
        <v>3537078.6773404102</v>
      </c>
      <c r="F1804" s="10">
        <v>3537078.6773404102</v>
      </c>
      <c r="G1804" s="10">
        <v>4023783.0423042099</v>
      </c>
      <c r="H1804" s="10">
        <v>5002184.6366755003</v>
      </c>
      <c r="I1804" s="10">
        <v>1.0157610032326001</v>
      </c>
    </row>
    <row r="1805" spans="1:9" x14ac:dyDescent="0.25">
      <c r="A1805" s="10">
        <v>1804</v>
      </c>
      <c r="B1805" s="10">
        <v>39</v>
      </c>
      <c r="C1805" s="10">
        <v>45</v>
      </c>
      <c r="D1805" s="10">
        <v>100000</v>
      </c>
      <c r="E1805" s="10">
        <v>3564554.9363063099</v>
      </c>
      <c r="F1805" s="10">
        <v>3564554.9363063099</v>
      </c>
      <c r="G1805" s="10">
        <v>4055249.0618567099</v>
      </c>
      <c r="H1805" s="10">
        <v>5041041.9347483404</v>
      </c>
      <c r="I1805" s="10">
        <v>1.03164524313816</v>
      </c>
    </row>
    <row r="1806" spans="1:9" x14ac:dyDescent="0.25">
      <c r="A1806" s="10">
        <v>1805</v>
      </c>
      <c r="B1806" s="10">
        <v>39</v>
      </c>
      <c r="C1806" s="10">
        <v>45</v>
      </c>
      <c r="D1806" s="10">
        <v>200000</v>
      </c>
      <c r="E1806" s="10">
        <v>3619507.4542381</v>
      </c>
      <c r="F1806" s="10">
        <v>3619507.4542381</v>
      </c>
      <c r="G1806" s="10">
        <v>4118181.1009616898</v>
      </c>
      <c r="H1806" s="10">
        <v>5118756.5308940401</v>
      </c>
      <c r="I1806" s="10">
        <v>1.0637834329682001</v>
      </c>
    </row>
    <row r="1807" spans="1:9" x14ac:dyDescent="0.25">
      <c r="A1807" s="10">
        <v>1806</v>
      </c>
      <c r="B1807" s="10">
        <v>39</v>
      </c>
      <c r="C1807" s="10">
        <v>45</v>
      </c>
      <c r="D1807" s="10">
        <v>300000</v>
      </c>
      <c r="E1807" s="10">
        <v>3674459.9721698998</v>
      </c>
      <c r="F1807" s="10">
        <v>3674459.9721698998</v>
      </c>
      <c r="G1807" s="10">
        <v>4181113.1400666698</v>
      </c>
      <c r="H1807" s="10">
        <v>5196471.1270397399</v>
      </c>
      <c r="I1807" s="10">
        <v>1.0964145694901</v>
      </c>
    </row>
    <row r="1808" spans="1:9" x14ac:dyDescent="0.25">
      <c r="A1808" s="10">
        <v>1807</v>
      </c>
      <c r="B1808" s="10">
        <v>39</v>
      </c>
      <c r="C1808" s="10">
        <v>45</v>
      </c>
      <c r="D1808" s="10">
        <v>400000</v>
      </c>
      <c r="E1808" s="10">
        <v>3729412.4901017002</v>
      </c>
      <c r="F1808" s="10">
        <v>3729412.4901017002</v>
      </c>
      <c r="G1808" s="10">
        <v>4244045.17917166</v>
      </c>
      <c r="H1808" s="10">
        <v>5274185.7231854396</v>
      </c>
      <c r="I1808" s="10">
        <v>1.12953865270388</v>
      </c>
    </row>
    <row r="1809" spans="1:9" x14ac:dyDescent="0.25">
      <c r="A1809" s="10">
        <v>1808</v>
      </c>
      <c r="B1809" s="10">
        <v>39</v>
      </c>
      <c r="C1809" s="10">
        <v>45</v>
      </c>
      <c r="D1809" s="10">
        <v>500000</v>
      </c>
      <c r="E1809" s="10">
        <v>3784365.0080334898</v>
      </c>
      <c r="F1809" s="10">
        <v>3784365.0080334898</v>
      </c>
      <c r="G1809" s="10">
        <v>4306977.2182766404</v>
      </c>
      <c r="H1809" s="10">
        <v>5351900.31933113</v>
      </c>
      <c r="I1809" s="10">
        <v>1.16315568260952</v>
      </c>
    </row>
    <row r="1810" spans="1:9" x14ac:dyDescent="0.25">
      <c r="A1810" s="10">
        <v>1809</v>
      </c>
      <c r="B1810" s="10">
        <v>39</v>
      </c>
      <c r="C1810" s="10">
        <v>45</v>
      </c>
      <c r="D1810" s="10">
        <v>750000</v>
      </c>
      <c r="E1810" s="10">
        <v>3921746.3028629799</v>
      </c>
      <c r="F1810" s="10">
        <v>3921746.3028629799</v>
      </c>
      <c r="G1810" s="10">
        <v>4464307.3160391003</v>
      </c>
      <c r="H1810" s="10">
        <v>5546186.8096953798</v>
      </c>
      <c r="I1810" s="10">
        <v>1.2493548991505501</v>
      </c>
    </row>
    <row r="1811" spans="1:9" x14ac:dyDescent="0.25">
      <c r="A1811" s="10">
        <v>1810</v>
      </c>
      <c r="B1811" s="10">
        <v>39</v>
      </c>
      <c r="C1811" s="10">
        <v>45</v>
      </c>
      <c r="D1811" s="10">
        <v>1000000</v>
      </c>
      <c r="E1811" s="10">
        <v>4059127.5976924701</v>
      </c>
      <c r="F1811" s="10">
        <v>4059127.5976924701</v>
      </c>
      <c r="G1811" s="10">
        <v>4621637.4138015602</v>
      </c>
      <c r="H1811" s="10">
        <v>5740473.3000596203</v>
      </c>
      <c r="I1811" s="10">
        <v>1.3386350325157601</v>
      </c>
    </row>
    <row r="1812" spans="1:9" x14ac:dyDescent="0.25">
      <c r="A1812" s="10">
        <v>1811</v>
      </c>
      <c r="B1812" s="10">
        <v>39</v>
      </c>
      <c r="C1812" s="10">
        <v>45</v>
      </c>
      <c r="D1812" s="10">
        <v>2500000</v>
      </c>
      <c r="E1812" s="10">
        <v>4883415.3666694202</v>
      </c>
      <c r="F1812" s="10">
        <v>4883415.3666694202</v>
      </c>
      <c r="G1812" s="10">
        <v>5565618.0003763204</v>
      </c>
      <c r="H1812" s="10">
        <v>6906192.2422450697</v>
      </c>
      <c r="I1812" s="10">
        <v>1.9390150860147499</v>
      </c>
    </row>
    <row r="1813" spans="1:9" x14ac:dyDescent="0.25">
      <c r="A1813" s="10">
        <v>1812</v>
      </c>
      <c r="B1813" s="10">
        <v>39</v>
      </c>
      <c r="C1813" s="10">
        <v>45</v>
      </c>
      <c r="D1813" s="10">
        <v>5000000</v>
      </c>
      <c r="E1813" s="10">
        <v>6257228.3149643298</v>
      </c>
      <c r="F1813" s="10">
        <v>6257228.3149643298</v>
      </c>
      <c r="G1813" s="10">
        <v>7138918.97800091</v>
      </c>
      <c r="H1813" s="10">
        <v>8849057.1458874997</v>
      </c>
      <c r="I1813" s="10">
        <v>3.18612185444736</v>
      </c>
    </row>
    <row r="1814" spans="1:9" x14ac:dyDescent="0.25">
      <c r="A1814" s="10">
        <v>1813</v>
      </c>
      <c r="B1814" s="10">
        <v>39</v>
      </c>
      <c r="C1814" s="10">
        <v>45</v>
      </c>
      <c r="D1814" s="10">
        <v>6000000</v>
      </c>
      <c r="E1814" s="10">
        <v>6806753.4942822903</v>
      </c>
      <c r="F1814" s="10">
        <v>6806753.4942822903</v>
      </c>
      <c r="G1814" s="10">
        <v>7768239.3690507496</v>
      </c>
      <c r="H1814" s="10">
        <v>9626203.1073444709</v>
      </c>
      <c r="I1814" s="10">
        <v>3.7712302328974001</v>
      </c>
    </row>
    <row r="1815" spans="1:9" x14ac:dyDescent="0.25">
      <c r="A1815" s="10">
        <v>1814</v>
      </c>
      <c r="B1815" s="10">
        <v>39</v>
      </c>
      <c r="C1815" s="10">
        <v>45</v>
      </c>
      <c r="D1815" s="10">
        <v>7000000</v>
      </c>
      <c r="E1815" s="10">
        <v>7356278.6736002499</v>
      </c>
      <c r="F1815" s="10">
        <v>7356278.6736002499</v>
      </c>
      <c r="G1815" s="10">
        <v>8397559.7601005901</v>
      </c>
      <c r="H1815" s="10">
        <v>10403349.068801399</v>
      </c>
      <c r="I1815" s="10">
        <v>4.4056332805342997</v>
      </c>
    </row>
    <row r="1816" spans="1:9" x14ac:dyDescent="0.25">
      <c r="A1816" s="10">
        <v>1815</v>
      </c>
      <c r="B1816" s="10">
        <v>39</v>
      </c>
      <c r="C1816" s="10">
        <v>45</v>
      </c>
      <c r="D1816" s="10">
        <v>8000000</v>
      </c>
      <c r="E1816" s="10">
        <v>7905803.8529182198</v>
      </c>
      <c r="F1816" s="10">
        <v>7905803.8529182198</v>
      </c>
      <c r="G1816" s="10">
        <v>9026880.1511504203</v>
      </c>
      <c r="H1816" s="10">
        <v>11180495.0302584</v>
      </c>
      <c r="I1816" s="10">
        <v>5.0893309973580498</v>
      </c>
    </row>
    <row r="1817" spans="1:9" x14ac:dyDescent="0.25">
      <c r="A1817" s="10">
        <v>1816</v>
      </c>
      <c r="B1817" s="10">
        <v>39</v>
      </c>
      <c r="C1817" s="10">
        <v>45</v>
      </c>
      <c r="D1817" s="10">
        <v>9000000</v>
      </c>
      <c r="E1817" s="10">
        <v>8455329.0322361793</v>
      </c>
      <c r="F1817" s="10">
        <v>8455329.0322361793</v>
      </c>
      <c r="G1817" s="10">
        <v>9656200.5422002599</v>
      </c>
      <c r="H1817" s="10">
        <v>11957640.991715301</v>
      </c>
      <c r="I1817" s="10">
        <v>5.8223233833686603</v>
      </c>
    </row>
    <row r="1818" spans="1:9" x14ac:dyDescent="0.25">
      <c r="A1818" s="10">
        <v>1817</v>
      </c>
      <c r="B1818" s="10">
        <v>39</v>
      </c>
      <c r="C1818" s="10">
        <v>45</v>
      </c>
      <c r="D1818" s="10">
        <v>10000000</v>
      </c>
      <c r="E1818" s="10">
        <v>9004854.2115541399</v>
      </c>
      <c r="F1818" s="10">
        <v>9004854.2115541399</v>
      </c>
      <c r="G1818" s="10">
        <v>10285520.933250099</v>
      </c>
      <c r="H1818" s="10">
        <v>12734786.9531723</v>
      </c>
      <c r="I1818" s="10">
        <v>6.6046104385661302</v>
      </c>
    </row>
    <row r="1819" spans="1:9" x14ac:dyDescent="0.25">
      <c r="A1819" s="10">
        <v>1818</v>
      </c>
      <c r="B1819" s="10">
        <v>39</v>
      </c>
      <c r="C1819" s="10">
        <v>45</v>
      </c>
      <c r="D1819" s="10">
        <v>15000000</v>
      </c>
      <c r="E1819" s="10">
        <v>11752480.1081439</v>
      </c>
      <c r="F1819" s="10">
        <v>11752480.1081439</v>
      </c>
      <c r="G1819" s="10">
        <v>13432122.8884992</v>
      </c>
      <c r="H1819" s="10">
        <v>16620516.760457201</v>
      </c>
      <c r="I1819" s="10">
        <v>11.255465752356301</v>
      </c>
    </row>
    <row r="1820" spans="1:9" x14ac:dyDescent="0.25">
      <c r="A1820" s="10">
        <v>1819</v>
      </c>
      <c r="B1820" s="10">
        <v>39</v>
      </c>
      <c r="C1820" s="10">
        <v>45</v>
      </c>
      <c r="D1820" s="10">
        <v>20000000</v>
      </c>
      <c r="E1820" s="10">
        <v>14500106.0047337</v>
      </c>
      <c r="F1820" s="10">
        <v>14500106.0047337</v>
      </c>
      <c r="G1820" s="10">
        <v>16578724.8437484</v>
      </c>
      <c r="H1820" s="10">
        <v>20506246.567742001</v>
      </c>
      <c r="I1820" s="10">
        <v>17.138687795817798</v>
      </c>
    </row>
    <row r="1821" spans="1:9" x14ac:dyDescent="0.25">
      <c r="A1821" s="10">
        <v>1820</v>
      </c>
      <c r="B1821" s="10">
        <v>39</v>
      </c>
      <c r="C1821" s="10">
        <v>45</v>
      </c>
      <c r="D1821" s="10">
        <v>25000000</v>
      </c>
      <c r="E1821" s="10">
        <v>17247731.901323602</v>
      </c>
      <c r="F1821" s="10">
        <v>17247731.901323602</v>
      </c>
      <c r="G1821" s="10">
        <v>19725326.7989976</v>
      </c>
      <c r="H1821" s="10">
        <v>24391976.3750269</v>
      </c>
      <c r="I1821" s="10">
        <v>24.2542765689508</v>
      </c>
    </row>
    <row r="1822" spans="1:9" x14ac:dyDescent="0.25">
      <c r="A1822" s="10">
        <v>1821</v>
      </c>
      <c r="B1822" s="10">
        <v>39</v>
      </c>
      <c r="C1822" s="10">
        <v>45</v>
      </c>
      <c r="D1822" s="10">
        <v>30000000</v>
      </c>
      <c r="E1822" s="10">
        <v>19995357.797913399</v>
      </c>
      <c r="F1822" s="10">
        <v>19995357.797913399</v>
      </c>
      <c r="G1822" s="10">
        <v>22871928.754246801</v>
      </c>
      <c r="H1822" s="10">
        <v>28277706.182311699</v>
      </c>
      <c r="I1822" s="10">
        <v>32.602232071755203</v>
      </c>
    </row>
    <row r="1823" spans="1:9" x14ac:dyDescent="0.25">
      <c r="A1823" s="10">
        <v>1822</v>
      </c>
      <c r="B1823" s="10">
        <v>39</v>
      </c>
      <c r="C1823" s="10">
        <v>45</v>
      </c>
      <c r="D1823" s="10">
        <v>35000000</v>
      </c>
      <c r="E1823" s="10">
        <v>22742983.694503199</v>
      </c>
      <c r="F1823" s="10">
        <v>22742983.694503199</v>
      </c>
      <c r="G1823" s="10">
        <v>26018530.709495999</v>
      </c>
      <c r="H1823" s="10">
        <v>32163435.989596602</v>
      </c>
      <c r="I1823" s="10">
        <v>42.182554304230997</v>
      </c>
    </row>
    <row r="1824" spans="1:9" x14ac:dyDescent="0.25">
      <c r="A1824" s="10">
        <v>1823</v>
      </c>
      <c r="B1824" s="10">
        <v>39</v>
      </c>
      <c r="C1824" s="10">
        <v>45</v>
      </c>
      <c r="D1824" s="10">
        <v>40000000</v>
      </c>
      <c r="E1824" s="10">
        <v>25490609.591093</v>
      </c>
      <c r="F1824" s="10">
        <v>25490609.591093</v>
      </c>
      <c r="G1824" s="10">
        <v>29165132.6647452</v>
      </c>
      <c r="H1824" s="10">
        <v>36049165.7968814</v>
      </c>
      <c r="I1824" s="10">
        <v>52.995243266378203</v>
      </c>
    </row>
    <row r="1825" spans="1:9" x14ac:dyDescent="0.25">
      <c r="A1825" s="10">
        <v>1824</v>
      </c>
      <c r="B1825" s="10">
        <v>39</v>
      </c>
      <c r="C1825" s="10">
        <v>45</v>
      </c>
      <c r="D1825" s="10">
        <v>50000000</v>
      </c>
      <c r="E1825" s="10">
        <v>30985861.384272601</v>
      </c>
      <c r="F1825" s="10">
        <v>30985861.384272601</v>
      </c>
      <c r="G1825" s="10">
        <v>35458336.5752436</v>
      </c>
      <c r="H1825" s="10">
        <v>43820625.411451101</v>
      </c>
      <c r="I1825" s="10">
        <v>78.317721379686802</v>
      </c>
    </row>
    <row r="1826" spans="1:9" x14ac:dyDescent="0.25">
      <c r="A1826" s="10">
        <v>1825</v>
      </c>
      <c r="B1826" s="10">
        <v>39</v>
      </c>
      <c r="C1826" s="10">
        <v>45</v>
      </c>
      <c r="D1826" s="10">
        <v>75000000</v>
      </c>
      <c r="E1826" s="10">
        <v>44723990.867221698</v>
      </c>
      <c r="F1826" s="10">
        <v>44723990.867221698</v>
      </c>
      <c r="G1826" s="10">
        <v>51191346.351489499</v>
      </c>
      <c r="H1826" s="10">
        <v>63249274.447875403</v>
      </c>
      <c r="I1826" s="10">
        <v>163.19033443220701</v>
      </c>
    </row>
    <row r="1827" spans="1:9" x14ac:dyDescent="0.25">
      <c r="A1827" s="10">
        <v>1826</v>
      </c>
      <c r="B1827" s="10">
        <v>39</v>
      </c>
      <c r="C1827" s="10">
        <v>45</v>
      </c>
      <c r="D1827" s="10">
        <v>100000000</v>
      </c>
      <c r="E1827" s="10">
        <v>58462120.350170799</v>
      </c>
      <c r="F1827" s="10">
        <v>58462120.350170799</v>
      </c>
      <c r="G1827" s="10">
        <v>66924356.127735399</v>
      </c>
      <c r="H1827" s="10">
        <v>82677923.484299704</v>
      </c>
      <c r="I1827" s="10">
        <v>278.87211572651398</v>
      </c>
    </row>
    <row r="1828" spans="1:9" x14ac:dyDescent="0.25">
      <c r="A1828" s="10">
        <v>1827</v>
      </c>
      <c r="B1828" s="10">
        <v>39</v>
      </c>
      <c r="C1828" s="10">
        <v>45</v>
      </c>
      <c r="D1828" s="10">
        <v>200000000</v>
      </c>
      <c r="E1828" s="10">
        <v>113414638.281967</v>
      </c>
      <c r="F1828" s="10">
        <v>113414638.281967</v>
      </c>
      <c r="G1828" s="10">
        <v>129856395.232719</v>
      </c>
      <c r="H1828" s="10">
        <v>160392519.629996</v>
      </c>
      <c r="I1828" s="10">
        <v>1049.6909233215899</v>
      </c>
    </row>
    <row r="1829" spans="1:9" x14ac:dyDescent="0.25">
      <c r="A1829" s="10">
        <v>1828</v>
      </c>
      <c r="B1829" s="10">
        <v>39</v>
      </c>
      <c r="C1829" s="10">
        <v>45</v>
      </c>
      <c r="D1829" s="10">
        <v>300000000</v>
      </c>
      <c r="E1829" s="10">
        <v>168367156.213763</v>
      </c>
      <c r="F1829" s="10">
        <v>168367156.213763</v>
      </c>
      <c r="G1829" s="10">
        <v>192788434.33770201</v>
      </c>
      <c r="H1829" s="10">
        <v>238107115.775693</v>
      </c>
      <c r="I1829" s="10">
        <v>2313.4564227852202</v>
      </c>
    </row>
    <row r="1830" spans="1:9" x14ac:dyDescent="0.25">
      <c r="A1830" s="10">
        <v>1829</v>
      </c>
      <c r="B1830" s="10">
        <v>39</v>
      </c>
      <c r="C1830" s="10">
        <v>45</v>
      </c>
      <c r="D1830" s="10">
        <v>350000000</v>
      </c>
      <c r="E1830" s="10">
        <v>195843415.17966101</v>
      </c>
      <c r="F1830" s="10">
        <v>195843415.17966101</v>
      </c>
      <c r="G1830" s="10">
        <v>224254453.890194</v>
      </c>
      <c r="H1830" s="10">
        <v>276964413.84854198</v>
      </c>
      <c r="I1830" s="10">
        <v>3130.19418196775</v>
      </c>
    </row>
    <row r="1831" spans="1:9" x14ac:dyDescent="0.25">
      <c r="A1831" s="10">
        <v>1830</v>
      </c>
      <c r="B1831" s="10">
        <v>39</v>
      </c>
      <c r="C1831" s="10">
        <v>45</v>
      </c>
      <c r="D1831" s="10">
        <v>400000000</v>
      </c>
      <c r="E1831" s="10">
        <v>223319674.14555901</v>
      </c>
      <c r="F1831" s="10">
        <v>223319674.14555901</v>
      </c>
      <c r="G1831" s="10">
        <v>255720473.44268599</v>
      </c>
      <c r="H1831" s="10">
        <v>315821711.92139101</v>
      </c>
      <c r="I1831" s="10">
        <v>4070.16861411742</v>
      </c>
    </row>
    <row r="1832" spans="1:9" x14ac:dyDescent="0.25">
      <c r="A1832" s="10">
        <v>1831</v>
      </c>
      <c r="B1832" s="10">
        <v>39</v>
      </c>
      <c r="C1832" s="10">
        <v>45</v>
      </c>
      <c r="D1832" s="10">
        <v>500000000</v>
      </c>
      <c r="E1832" s="10">
        <v>278272192.07735598</v>
      </c>
      <c r="F1832" s="10">
        <v>278272192.07735598</v>
      </c>
      <c r="G1832" s="10">
        <v>318652512.54767001</v>
      </c>
      <c r="H1832" s="10">
        <v>393536308.06708801</v>
      </c>
      <c r="I1832" s="10">
        <v>6319.8274973181897</v>
      </c>
    </row>
    <row r="1833" spans="1:9" x14ac:dyDescent="0.25">
      <c r="A1833" s="10">
        <v>1832</v>
      </c>
      <c r="B1833" s="10">
        <v>39</v>
      </c>
      <c r="C1833" s="10">
        <v>45</v>
      </c>
      <c r="D1833" s="10">
        <v>750000000</v>
      </c>
      <c r="E1833" s="10">
        <v>415653486.906847</v>
      </c>
      <c r="F1833" s="10">
        <v>415653486.906847</v>
      </c>
      <c r="G1833" s="10">
        <v>475982610.31012899</v>
      </c>
      <c r="H1833" s="10">
        <v>587822798.43132997</v>
      </c>
      <c r="I1833" s="10">
        <v>14100.616482244999</v>
      </c>
    </row>
    <row r="1834" spans="1:9" x14ac:dyDescent="0.25">
      <c r="A1834" s="10">
        <v>1833</v>
      </c>
      <c r="B1834" s="10">
        <v>39</v>
      </c>
      <c r="C1834" s="10">
        <v>45</v>
      </c>
      <c r="D1834" s="10">
        <v>1000000000</v>
      </c>
      <c r="E1834" s="10">
        <v>553034781.73633802</v>
      </c>
      <c r="F1834" s="10">
        <v>553034781.73633695</v>
      </c>
      <c r="G1834" s="10">
        <v>633312708.07258904</v>
      </c>
      <c r="H1834" s="10">
        <v>782109288.795573</v>
      </c>
      <c r="I1834" s="10">
        <v>24962.3222913504</v>
      </c>
    </row>
    <row r="1835" spans="1:9" x14ac:dyDescent="0.25">
      <c r="A1835" s="10">
        <v>1834</v>
      </c>
      <c r="B1835" s="10">
        <v>40</v>
      </c>
      <c r="C1835" s="10">
        <v>45</v>
      </c>
      <c r="D1835" s="10">
        <v>-1000000</v>
      </c>
      <c r="E1835" s="10">
        <v>2917991.50195465</v>
      </c>
      <c r="F1835" s="10">
        <v>2917991.50195465</v>
      </c>
      <c r="G1835" s="10">
        <v>3435197.96251383</v>
      </c>
      <c r="H1835" s="10">
        <v>4126663.1569537101</v>
      </c>
      <c r="I1835" s="10">
        <v>0.71064442036891995</v>
      </c>
    </row>
    <row r="1836" spans="1:9" x14ac:dyDescent="0.25">
      <c r="A1836" s="10">
        <v>1835</v>
      </c>
      <c r="B1836" s="10">
        <v>40</v>
      </c>
      <c r="C1836" s="10">
        <v>45</v>
      </c>
      <c r="D1836" s="10">
        <v>-750000</v>
      </c>
      <c r="E1836" s="10">
        <v>3053410.30705958</v>
      </c>
      <c r="F1836" s="10">
        <v>3053410.30705958</v>
      </c>
      <c r="G1836" s="10">
        <v>3595894.8649354698</v>
      </c>
      <c r="H1836" s="10">
        <v>4318174.26773345</v>
      </c>
      <c r="I1836" s="10">
        <v>0.77836140787954</v>
      </c>
    </row>
    <row r="1837" spans="1:9" x14ac:dyDescent="0.25">
      <c r="A1837" s="10">
        <v>1836</v>
      </c>
      <c r="B1837" s="10">
        <v>40</v>
      </c>
      <c r="C1837" s="10">
        <v>45</v>
      </c>
      <c r="D1837" s="10">
        <v>-500000</v>
      </c>
      <c r="E1837" s="10">
        <v>3188829.1121645002</v>
      </c>
      <c r="F1837" s="10">
        <v>3188829.1121645002</v>
      </c>
      <c r="G1837" s="10">
        <v>3756591.7673570998</v>
      </c>
      <c r="H1837" s="10">
        <v>4509685.3785132002</v>
      </c>
      <c r="I1837" s="10">
        <v>0.84915966698825895</v>
      </c>
    </row>
    <row r="1838" spans="1:9" x14ac:dyDescent="0.25">
      <c r="A1838" s="10">
        <v>1837</v>
      </c>
      <c r="B1838" s="10">
        <v>40</v>
      </c>
      <c r="C1838" s="10">
        <v>45</v>
      </c>
      <c r="D1838" s="10">
        <v>-400000</v>
      </c>
      <c r="E1838" s="10">
        <v>3242996.6342064701</v>
      </c>
      <c r="F1838" s="10">
        <v>3242996.6342064701</v>
      </c>
      <c r="G1838" s="10">
        <v>3820870.5283257598</v>
      </c>
      <c r="H1838" s="10">
        <v>4586289.8228251003</v>
      </c>
      <c r="I1838" s="10">
        <v>0.87834172667921495</v>
      </c>
    </row>
    <row r="1839" spans="1:9" x14ac:dyDescent="0.25">
      <c r="A1839" s="10">
        <v>1838</v>
      </c>
      <c r="B1839" s="10">
        <v>40</v>
      </c>
      <c r="C1839" s="10">
        <v>45</v>
      </c>
      <c r="D1839" s="10">
        <v>-300000</v>
      </c>
      <c r="E1839" s="10">
        <v>3297164.15624844</v>
      </c>
      <c r="F1839" s="10">
        <v>3297164.15624844</v>
      </c>
      <c r="G1839" s="10">
        <v>3885149.28929441</v>
      </c>
      <c r="H1839" s="10">
        <v>4662894.2671369901</v>
      </c>
      <c r="I1839" s="10">
        <v>0.90801678982586698</v>
      </c>
    </row>
    <row r="1840" spans="1:9" x14ac:dyDescent="0.25">
      <c r="A1840" s="10">
        <v>1839</v>
      </c>
      <c r="B1840" s="10">
        <v>40</v>
      </c>
      <c r="C1840" s="10">
        <v>45</v>
      </c>
      <c r="D1840" s="10">
        <v>-200000</v>
      </c>
      <c r="E1840" s="10">
        <v>3351331.67829041</v>
      </c>
      <c r="F1840" s="10">
        <v>3351331.67829041</v>
      </c>
      <c r="G1840" s="10">
        <v>3949428.0502630598</v>
      </c>
      <c r="H1840" s="10">
        <v>4739498.7114488902</v>
      </c>
      <c r="I1840" s="10">
        <v>0.93818485642821503</v>
      </c>
    </row>
    <row r="1841" spans="1:9" x14ac:dyDescent="0.25">
      <c r="A1841" s="10">
        <v>1840</v>
      </c>
      <c r="B1841" s="10">
        <v>40</v>
      </c>
      <c r="C1841" s="10">
        <v>45</v>
      </c>
      <c r="D1841" s="10">
        <v>-100000</v>
      </c>
      <c r="E1841" s="10">
        <v>3405499.2003323799</v>
      </c>
      <c r="F1841" s="10">
        <v>3405499.2003323799</v>
      </c>
      <c r="G1841" s="10">
        <v>4013706.8112317198</v>
      </c>
      <c r="H1841" s="10">
        <v>4816103.1557607902</v>
      </c>
      <c r="I1841" s="10">
        <v>0.968845926486259</v>
      </c>
    </row>
    <row r="1842" spans="1:9" x14ac:dyDescent="0.25">
      <c r="A1842" s="10">
        <v>1841</v>
      </c>
      <c r="B1842" s="10">
        <v>40</v>
      </c>
      <c r="C1842" s="10">
        <v>45</v>
      </c>
      <c r="D1842" s="10">
        <v>-50000</v>
      </c>
      <c r="E1842" s="10">
        <v>3432582.96135337</v>
      </c>
      <c r="F1842" s="10">
        <v>3432582.96135337</v>
      </c>
      <c r="G1842" s="10">
        <v>4045846.19171604</v>
      </c>
      <c r="H1842" s="10">
        <v>4854405.3779167403</v>
      </c>
      <c r="I1842" s="10">
        <v>0.98436133781116697</v>
      </c>
    </row>
    <row r="1843" spans="1:9" x14ac:dyDescent="0.25">
      <c r="A1843" s="10">
        <v>1842</v>
      </c>
      <c r="B1843" s="10">
        <v>40</v>
      </c>
      <c r="C1843" s="10">
        <v>45</v>
      </c>
      <c r="D1843" s="10">
        <v>-10000</v>
      </c>
      <c r="E1843" s="10">
        <v>3454249.9701701598</v>
      </c>
      <c r="F1843" s="10">
        <v>3454249.9701701598</v>
      </c>
      <c r="G1843" s="10">
        <v>4071557.69610351</v>
      </c>
      <c r="H1843" s="10">
        <v>4885047.1556414999</v>
      </c>
      <c r="I1843" s="10">
        <v>0.99686240749311905</v>
      </c>
    </row>
    <row r="1844" spans="1:9" x14ac:dyDescent="0.25">
      <c r="A1844" s="10">
        <v>1843</v>
      </c>
      <c r="B1844" s="10">
        <v>40</v>
      </c>
      <c r="C1844" s="10">
        <v>45</v>
      </c>
      <c r="D1844" s="10">
        <v>-1000</v>
      </c>
      <c r="E1844" s="10">
        <v>3459125.0471539302</v>
      </c>
      <c r="F1844" s="10">
        <v>3459125.0471539302</v>
      </c>
      <c r="G1844" s="10">
        <v>4077342.7845906802</v>
      </c>
      <c r="H1844" s="10">
        <v>4891941.55562957</v>
      </c>
      <c r="I1844" s="10">
        <v>0.99968601889775599</v>
      </c>
    </row>
    <row r="1845" spans="1:9" x14ac:dyDescent="0.25">
      <c r="A1845" s="10">
        <v>1844</v>
      </c>
      <c r="B1845" s="10">
        <v>40</v>
      </c>
      <c r="C1845" s="10">
        <v>45</v>
      </c>
      <c r="D1845" s="10">
        <v>-500</v>
      </c>
      <c r="E1845" s="10">
        <v>3459395.88476414</v>
      </c>
      <c r="F1845" s="10">
        <v>3459395.88476414</v>
      </c>
      <c r="G1845" s="10">
        <v>4077664.1783955302</v>
      </c>
      <c r="H1845" s="10">
        <v>4892324.5778511297</v>
      </c>
      <c r="I1845" s="10">
        <v>0.99984300328633502</v>
      </c>
    </row>
    <row r="1846" spans="1:9" x14ac:dyDescent="0.25">
      <c r="A1846" s="10">
        <v>1845</v>
      </c>
      <c r="B1846" s="10">
        <v>40</v>
      </c>
      <c r="C1846" s="10">
        <v>45</v>
      </c>
      <c r="D1846" s="10">
        <v>-100</v>
      </c>
      <c r="E1846" s="10">
        <v>3459612.5548523101</v>
      </c>
      <c r="F1846" s="10">
        <v>3459612.5548523101</v>
      </c>
      <c r="G1846" s="10">
        <v>4077921.2934393999</v>
      </c>
      <c r="H1846" s="10">
        <v>4892630.9956283802</v>
      </c>
      <c r="I1846" s="10">
        <v>0.99996859967125895</v>
      </c>
    </row>
    <row r="1847" spans="1:9" x14ac:dyDescent="0.25">
      <c r="A1847" s="10">
        <v>1846</v>
      </c>
      <c r="B1847" s="10">
        <v>40</v>
      </c>
      <c r="C1847" s="10">
        <v>45</v>
      </c>
      <c r="D1847" s="10">
        <v>100</v>
      </c>
      <c r="E1847" s="10">
        <v>3459720.8898963998</v>
      </c>
      <c r="F1847" s="10">
        <v>3459720.8898963998</v>
      </c>
      <c r="G1847" s="10">
        <v>4078049.8509613401</v>
      </c>
      <c r="H1847" s="10">
        <v>4892784.2045170004</v>
      </c>
      <c r="I1847" s="10">
        <v>1.0000314008217399</v>
      </c>
    </row>
    <row r="1848" spans="1:9" x14ac:dyDescent="0.25">
      <c r="A1848" s="10">
        <v>1847</v>
      </c>
      <c r="B1848" s="10">
        <v>40</v>
      </c>
      <c r="C1848" s="10">
        <v>45</v>
      </c>
      <c r="D1848" s="10">
        <v>500</v>
      </c>
      <c r="E1848" s="10">
        <v>3459937.5599845601</v>
      </c>
      <c r="F1848" s="10">
        <v>3459937.5599845601</v>
      </c>
      <c r="G1848" s="10">
        <v>4078306.9660052098</v>
      </c>
      <c r="H1848" s="10">
        <v>4893090.6222942499</v>
      </c>
      <c r="I1848" s="10">
        <v>1.0001570090387499</v>
      </c>
    </row>
    <row r="1849" spans="1:9" x14ac:dyDescent="0.25">
      <c r="A1849" s="10">
        <v>1848</v>
      </c>
      <c r="B1849" s="10">
        <v>40</v>
      </c>
      <c r="C1849" s="10">
        <v>45</v>
      </c>
      <c r="D1849" s="10">
        <v>1000</v>
      </c>
      <c r="E1849" s="10">
        <v>3460208.39759477</v>
      </c>
      <c r="F1849" s="10">
        <v>3460208.39759477</v>
      </c>
      <c r="G1849" s="10">
        <v>4078628.3598100599</v>
      </c>
      <c r="H1849" s="10">
        <v>4893473.6445158096</v>
      </c>
      <c r="I1849" s="10">
        <v>1.0003140304025799</v>
      </c>
    </row>
    <row r="1850" spans="1:9" x14ac:dyDescent="0.25">
      <c r="A1850" s="10">
        <v>1849</v>
      </c>
      <c r="B1850" s="10">
        <v>40</v>
      </c>
      <c r="C1850" s="10">
        <v>45</v>
      </c>
      <c r="D1850" s="10">
        <v>10000</v>
      </c>
      <c r="E1850" s="10">
        <v>3465083.4745785501</v>
      </c>
      <c r="F1850" s="10">
        <v>3465083.4745785501</v>
      </c>
      <c r="G1850" s="10">
        <v>4084413.4482972398</v>
      </c>
      <c r="H1850" s="10">
        <v>4900368.0445038797</v>
      </c>
      <c r="I1850" s="10">
        <v>1.0031425225414301</v>
      </c>
    </row>
    <row r="1851" spans="1:9" x14ac:dyDescent="0.25">
      <c r="A1851" s="10">
        <v>1850</v>
      </c>
      <c r="B1851" s="10">
        <v>40</v>
      </c>
      <c r="C1851" s="10">
        <v>45</v>
      </c>
      <c r="D1851" s="10">
        <v>50000</v>
      </c>
      <c r="E1851" s="10">
        <v>3486750.4833953399</v>
      </c>
      <c r="F1851" s="10">
        <v>3486750.4833953399</v>
      </c>
      <c r="G1851" s="10">
        <v>4110124.9526847</v>
      </c>
      <c r="H1851" s="10">
        <v>4931009.8222286403</v>
      </c>
      <c r="I1851" s="10">
        <v>1.01576191305275</v>
      </c>
    </row>
    <row r="1852" spans="1:9" x14ac:dyDescent="0.25">
      <c r="A1852" s="10">
        <v>1851</v>
      </c>
      <c r="B1852" s="10">
        <v>40</v>
      </c>
      <c r="C1852" s="10">
        <v>45</v>
      </c>
      <c r="D1852" s="10">
        <v>100000</v>
      </c>
      <c r="E1852" s="10">
        <v>3513834.24441633</v>
      </c>
      <c r="F1852" s="10">
        <v>3513834.2444163202</v>
      </c>
      <c r="G1852" s="10">
        <v>4142264.33316903</v>
      </c>
      <c r="H1852" s="10">
        <v>4969312.0443845904</v>
      </c>
      <c r="I1852" s="10">
        <v>1.0316470769694299</v>
      </c>
    </row>
    <row r="1853" spans="1:9" x14ac:dyDescent="0.25">
      <c r="A1853" s="10">
        <v>1852</v>
      </c>
      <c r="B1853" s="10">
        <v>40</v>
      </c>
      <c r="C1853" s="10">
        <v>45</v>
      </c>
      <c r="D1853" s="10">
        <v>200000</v>
      </c>
      <c r="E1853" s="10">
        <v>3568001.7664582902</v>
      </c>
      <c r="F1853" s="10">
        <v>3568001.7664582902</v>
      </c>
      <c r="G1853" s="10">
        <v>4206543.0941376798</v>
      </c>
      <c r="H1853" s="10">
        <v>5045916.4886964802</v>
      </c>
      <c r="I1853" s="10">
        <v>1.0637871573945601</v>
      </c>
    </row>
    <row r="1854" spans="1:9" x14ac:dyDescent="0.25">
      <c r="A1854" s="10">
        <v>1853</v>
      </c>
      <c r="B1854" s="10">
        <v>40</v>
      </c>
      <c r="C1854" s="10">
        <v>45</v>
      </c>
      <c r="D1854" s="10">
        <v>300000</v>
      </c>
      <c r="E1854" s="10">
        <v>3622169.2885002699</v>
      </c>
      <c r="F1854" s="10">
        <v>3622169.2885002601</v>
      </c>
      <c r="G1854" s="10">
        <v>4270821.8551063295</v>
      </c>
      <c r="H1854" s="10">
        <v>5122520.9330083802</v>
      </c>
      <c r="I1854" s="10">
        <v>1.0964202412753901</v>
      </c>
    </row>
    <row r="1855" spans="1:9" x14ac:dyDescent="0.25">
      <c r="A1855" s="10">
        <v>1854</v>
      </c>
      <c r="B1855" s="10">
        <v>40</v>
      </c>
      <c r="C1855" s="10">
        <v>45</v>
      </c>
      <c r="D1855" s="10">
        <v>400000</v>
      </c>
      <c r="E1855" s="10">
        <v>3676336.81054223</v>
      </c>
      <c r="F1855" s="10">
        <v>3676336.81054223</v>
      </c>
      <c r="G1855" s="10">
        <v>4335100.6160749895</v>
      </c>
      <c r="H1855" s="10">
        <v>5199125.3773202803</v>
      </c>
      <c r="I1855" s="10">
        <v>1.1295463286119201</v>
      </c>
    </row>
    <row r="1856" spans="1:9" x14ac:dyDescent="0.25">
      <c r="A1856" s="10">
        <v>1855</v>
      </c>
      <c r="B1856" s="10">
        <v>40</v>
      </c>
      <c r="C1856" s="10">
        <v>45</v>
      </c>
      <c r="D1856" s="10">
        <v>500000</v>
      </c>
      <c r="E1856" s="10">
        <v>3730504.3325842102</v>
      </c>
      <c r="F1856" s="10">
        <v>3730504.3325842</v>
      </c>
      <c r="G1856" s="10">
        <v>4399379.3770436402</v>
      </c>
      <c r="H1856" s="10">
        <v>5275729.8216321804</v>
      </c>
      <c r="I1856" s="10">
        <v>1.1631654194041401</v>
      </c>
    </row>
    <row r="1857" spans="1:9" x14ac:dyDescent="0.25">
      <c r="A1857" s="10">
        <v>1856</v>
      </c>
      <c r="B1857" s="10">
        <v>40</v>
      </c>
      <c r="C1857" s="10">
        <v>45</v>
      </c>
      <c r="D1857" s="10">
        <v>750000</v>
      </c>
      <c r="E1857" s="10">
        <v>3865923.1376891299</v>
      </c>
      <c r="F1857" s="10">
        <v>3865923.1376891299</v>
      </c>
      <c r="G1857" s="10">
        <v>4560076.2794652795</v>
      </c>
      <c r="H1857" s="10">
        <v>5467240.9324119203</v>
      </c>
      <c r="I1857" s="10">
        <v>1.24937003650336</v>
      </c>
    </row>
    <row r="1858" spans="1:9" x14ac:dyDescent="0.25">
      <c r="A1858" s="10">
        <v>1857</v>
      </c>
      <c r="B1858" s="10">
        <v>40</v>
      </c>
      <c r="C1858" s="10">
        <v>45</v>
      </c>
      <c r="D1858" s="10">
        <v>1000000</v>
      </c>
      <c r="E1858" s="10">
        <v>4001341.9427940599</v>
      </c>
      <c r="F1858" s="10">
        <v>4001341.9427940599</v>
      </c>
      <c r="G1858" s="10">
        <v>4720773.1818869105</v>
      </c>
      <c r="H1858" s="10">
        <v>5658752.0431916704</v>
      </c>
      <c r="I1858" s="10">
        <v>1.33865592520068</v>
      </c>
    </row>
    <row r="1859" spans="1:9" x14ac:dyDescent="0.25">
      <c r="A1859" s="10">
        <v>1858</v>
      </c>
      <c r="B1859" s="10">
        <v>40</v>
      </c>
      <c r="C1859" s="10">
        <v>45</v>
      </c>
      <c r="D1859" s="10">
        <v>2500000</v>
      </c>
      <c r="E1859" s="10">
        <v>4813854.7734236103</v>
      </c>
      <c r="F1859" s="10">
        <v>4813854.7734236103</v>
      </c>
      <c r="G1859" s="10">
        <v>5684954.5964167202</v>
      </c>
      <c r="H1859" s="10">
        <v>6807818.7078701304</v>
      </c>
      <c r="I1859" s="10">
        <v>1.9390779609447</v>
      </c>
    </row>
    <row r="1860" spans="1:9" x14ac:dyDescent="0.25">
      <c r="A1860" s="10">
        <v>1859</v>
      </c>
      <c r="B1860" s="10">
        <v>40</v>
      </c>
      <c r="C1860" s="10">
        <v>45</v>
      </c>
      <c r="D1860" s="10">
        <v>5000000</v>
      </c>
      <c r="E1860" s="10">
        <v>6168042.8244728604</v>
      </c>
      <c r="F1860" s="10">
        <v>6168042.8244728604</v>
      </c>
      <c r="G1860" s="10">
        <v>7291923.6206330704</v>
      </c>
      <c r="H1860" s="10">
        <v>8722929.8156675808</v>
      </c>
      <c r="I1860" s="10">
        <v>3.1862830816994299</v>
      </c>
    </row>
    <row r="1861" spans="1:9" x14ac:dyDescent="0.25">
      <c r="A1861" s="10">
        <v>1860</v>
      </c>
      <c r="B1861" s="10">
        <v>40</v>
      </c>
      <c r="C1861" s="10">
        <v>45</v>
      </c>
      <c r="D1861" s="10">
        <v>6000000</v>
      </c>
      <c r="E1861" s="10">
        <v>6709718.04489257</v>
      </c>
      <c r="F1861" s="10">
        <v>6709718.0448925598</v>
      </c>
      <c r="G1861" s="10">
        <v>7934711.2303196099</v>
      </c>
      <c r="H1861" s="10">
        <v>9488974.2587865498</v>
      </c>
      <c r="I1861" s="10">
        <v>3.7714407347481198</v>
      </c>
    </row>
    <row r="1862" spans="1:9" x14ac:dyDescent="0.25">
      <c r="A1862" s="10">
        <v>1861</v>
      </c>
      <c r="B1862" s="10">
        <v>40</v>
      </c>
      <c r="C1862" s="10">
        <v>45</v>
      </c>
      <c r="D1862" s="10">
        <v>7000000</v>
      </c>
      <c r="E1862" s="10">
        <v>7251393.2653122703</v>
      </c>
      <c r="F1862" s="10">
        <v>7251393.2653122703</v>
      </c>
      <c r="G1862" s="10">
        <v>8577498.8400061503</v>
      </c>
      <c r="H1862" s="10">
        <v>10255018.7019055</v>
      </c>
      <c r="I1862" s="10">
        <v>4.4058987333664099</v>
      </c>
    </row>
    <row r="1863" spans="1:9" x14ac:dyDescent="0.25">
      <c r="A1863" s="10">
        <v>1862</v>
      </c>
      <c r="B1863" s="10">
        <v>40</v>
      </c>
      <c r="C1863" s="10">
        <v>45</v>
      </c>
      <c r="D1863" s="10">
        <v>8000000</v>
      </c>
      <c r="E1863" s="10">
        <v>7793068.4857319696</v>
      </c>
      <c r="F1863" s="10">
        <v>7793068.4857319696</v>
      </c>
      <c r="G1863" s="10">
        <v>9220286.4496926907</v>
      </c>
      <c r="H1863" s="10">
        <v>11021063.145024501</v>
      </c>
      <c r="I1863" s="10">
        <v>5.0896570775543104</v>
      </c>
    </row>
    <row r="1864" spans="1:9" x14ac:dyDescent="0.25">
      <c r="A1864" s="10">
        <v>1863</v>
      </c>
      <c r="B1864" s="10">
        <v>40</v>
      </c>
      <c r="C1864" s="10">
        <v>45</v>
      </c>
      <c r="D1864" s="10">
        <v>9000000</v>
      </c>
      <c r="E1864" s="10">
        <v>8334743.7061516698</v>
      </c>
      <c r="F1864" s="10">
        <v>8334743.7061516698</v>
      </c>
      <c r="G1864" s="10">
        <v>9863074.05937922</v>
      </c>
      <c r="H1864" s="10">
        <v>11787107.588143401</v>
      </c>
      <c r="I1864" s="10">
        <v>5.8227157673118102</v>
      </c>
    </row>
    <row r="1865" spans="1:9" x14ac:dyDescent="0.25">
      <c r="A1865" s="10">
        <v>1864</v>
      </c>
      <c r="B1865" s="10">
        <v>40</v>
      </c>
      <c r="C1865" s="10">
        <v>45</v>
      </c>
      <c r="D1865" s="10">
        <v>10000000</v>
      </c>
      <c r="E1865" s="10">
        <v>8876418.9265713692</v>
      </c>
      <c r="F1865" s="10">
        <v>8876418.9265713692</v>
      </c>
      <c r="G1865" s="10">
        <v>10505861.669065701</v>
      </c>
      <c r="H1865" s="10">
        <v>12553152.0312624</v>
      </c>
      <c r="I1865" s="10">
        <v>6.6050748026389101</v>
      </c>
    </row>
    <row r="1866" spans="1:9" x14ac:dyDescent="0.25">
      <c r="A1866" s="10">
        <v>1865</v>
      </c>
      <c r="B1866" s="10">
        <v>40</v>
      </c>
      <c r="C1866" s="10">
        <v>45</v>
      </c>
      <c r="D1866" s="10">
        <v>15000000</v>
      </c>
      <c r="E1866" s="10">
        <v>11584795.028669801</v>
      </c>
      <c r="F1866" s="10">
        <v>11584795.028669801</v>
      </c>
      <c r="G1866" s="10">
        <v>13719799.717498399</v>
      </c>
      <c r="H1866" s="10">
        <v>16383374.2468573</v>
      </c>
      <c r="I1866" s="10">
        <v>11.256375162818401</v>
      </c>
    </row>
    <row r="1867" spans="1:9" x14ac:dyDescent="0.25">
      <c r="A1867" s="10">
        <v>1866</v>
      </c>
      <c r="B1867" s="10">
        <v>40</v>
      </c>
      <c r="C1867" s="10">
        <v>45</v>
      </c>
      <c r="D1867" s="10">
        <v>20000000</v>
      </c>
      <c r="E1867" s="10">
        <v>14293171.130768299</v>
      </c>
      <c r="F1867" s="10">
        <v>14293171.130768299</v>
      </c>
      <c r="G1867" s="10">
        <v>16933737.7659311</v>
      </c>
      <c r="H1867" s="10">
        <v>20213596.462452199</v>
      </c>
      <c r="I1867" s="10">
        <v>17.140184162238</v>
      </c>
    </row>
    <row r="1868" spans="1:9" x14ac:dyDescent="0.25">
      <c r="A1868" s="10">
        <v>1867</v>
      </c>
      <c r="B1868" s="10">
        <v>40</v>
      </c>
      <c r="C1868" s="10">
        <v>45</v>
      </c>
      <c r="D1868" s="10">
        <v>25000000</v>
      </c>
      <c r="E1868" s="10">
        <v>17001547.232866898</v>
      </c>
      <c r="F1868" s="10">
        <v>17001547.232866898</v>
      </c>
      <c r="G1868" s="10">
        <v>20147675.8143638</v>
      </c>
      <c r="H1868" s="10">
        <v>24043818.678047098</v>
      </c>
      <c r="I1868" s="10">
        <v>24.256501800897599</v>
      </c>
    </row>
    <row r="1869" spans="1:9" x14ac:dyDescent="0.25">
      <c r="A1869" s="10">
        <v>1868</v>
      </c>
      <c r="B1869" s="10">
        <v>40</v>
      </c>
      <c r="C1869" s="10">
        <v>45</v>
      </c>
      <c r="D1869" s="10">
        <v>30000000</v>
      </c>
      <c r="E1869" s="10">
        <v>19709923.3349654</v>
      </c>
      <c r="F1869" s="10">
        <v>19709923.3349654</v>
      </c>
      <c r="G1869" s="10">
        <v>23361613.8627965</v>
      </c>
      <c r="H1869" s="10">
        <v>27874040.893642001</v>
      </c>
      <c r="I1869" s="10">
        <v>32.605328078797399</v>
      </c>
    </row>
    <row r="1870" spans="1:9" x14ac:dyDescent="0.25">
      <c r="A1870" s="10">
        <v>1869</v>
      </c>
      <c r="B1870" s="10">
        <v>40</v>
      </c>
      <c r="C1870" s="10">
        <v>45</v>
      </c>
      <c r="D1870" s="10">
        <v>35000000</v>
      </c>
      <c r="E1870" s="10">
        <v>22418299.437063899</v>
      </c>
      <c r="F1870" s="10">
        <v>22418299.437063899</v>
      </c>
      <c r="G1870" s="10">
        <v>26575551.911229201</v>
      </c>
      <c r="H1870" s="10">
        <v>31704263.1092369</v>
      </c>
      <c r="I1870" s="10">
        <v>42.186662995937098</v>
      </c>
    </row>
    <row r="1871" spans="1:9" x14ac:dyDescent="0.25">
      <c r="A1871" s="10">
        <v>1870</v>
      </c>
      <c r="B1871" s="10">
        <v>40</v>
      </c>
      <c r="C1871" s="10">
        <v>45</v>
      </c>
      <c r="D1871" s="10">
        <v>40000000</v>
      </c>
      <c r="E1871" s="10">
        <v>25126675.539162401</v>
      </c>
      <c r="F1871" s="10">
        <v>25126675.539162401</v>
      </c>
      <c r="G1871" s="10">
        <v>29789489.959661901</v>
      </c>
      <c r="H1871" s="10">
        <v>35534485.324831799</v>
      </c>
      <c r="I1871" s="10">
        <v>53.000506552316899</v>
      </c>
    </row>
    <row r="1872" spans="1:9" x14ac:dyDescent="0.25">
      <c r="A1872" s="10">
        <v>1871</v>
      </c>
      <c r="B1872" s="10">
        <v>40</v>
      </c>
      <c r="C1872" s="10">
        <v>45</v>
      </c>
      <c r="D1872" s="10">
        <v>50000000</v>
      </c>
      <c r="E1872" s="10">
        <v>30543427.743359402</v>
      </c>
      <c r="F1872" s="10">
        <v>30543427.743359402</v>
      </c>
      <c r="G1872" s="10">
        <v>36217366.056527302</v>
      </c>
      <c r="H1872" s="10">
        <v>43194929.7560215</v>
      </c>
      <c r="I1872" s="10">
        <v>78.325719582796694</v>
      </c>
    </row>
    <row r="1873" spans="1:9" x14ac:dyDescent="0.25">
      <c r="A1873" s="10">
        <v>1872</v>
      </c>
      <c r="B1873" s="10">
        <v>40</v>
      </c>
      <c r="C1873" s="10">
        <v>45</v>
      </c>
      <c r="D1873" s="10">
        <v>75000000</v>
      </c>
      <c r="E1873" s="10">
        <v>44085308.253852002</v>
      </c>
      <c r="F1873" s="10">
        <v>44085308.253851898</v>
      </c>
      <c r="G1873" s="10">
        <v>52287056.298690803</v>
      </c>
      <c r="H1873" s="10">
        <v>62346040.833995998</v>
      </c>
      <c r="I1873" s="10">
        <v>163.207653345697</v>
      </c>
    </row>
    <row r="1874" spans="1:9" x14ac:dyDescent="0.25">
      <c r="A1874" s="10">
        <v>1873</v>
      </c>
      <c r="B1874" s="10">
        <v>40</v>
      </c>
      <c r="C1874" s="10">
        <v>45</v>
      </c>
      <c r="D1874" s="10">
        <v>100000000</v>
      </c>
      <c r="E1874" s="10">
        <v>57627188.764344499</v>
      </c>
      <c r="F1874" s="10">
        <v>57627188.764344499</v>
      </c>
      <c r="G1874" s="10">
        <v>68356746.540854305</v>
      </c>
      <c r="H1874" s="10">
        <v>81497151.911970407</v>
      </c>
      <c r="I1874" s="10">
        <v>278.902303089599</v>
      </c>
    </row>
    <row r="1875" spans="1:9" x14ac:dyDescent="0.25">
      <c r="A1875" s="10">
        <v>1874</v>
      </c>
      <c r="B1875" s="10">
        <v>40</v>
      </c>
      <c r="C1875" s="10">
        <v>45</v>
      </c>
      <c r="D1875" s="10">
        <v>200000000</v>
      </c>
      <c r="E1875" s="10">
        <v>111794710.80631401</v>
      </c>
      <c r="F1875" s="10">
        <v>111794710.80631401</v>
      </c>
      <c r="G1875" s="10">
        <v>132635507.509508</v>
      </c>
      <c r="H1875" s="10">
        <v>158101596.22386801</v>
      </c>
      <c r="I1875" s="10">
        <v>1049.8080618752099</v>
      </c>
    </row>
    <row r="1876" spans="1:9" x14ac:dyDescent="0.25">
      <c r="A1876" s="10">
        <v>1875</v>
      </c>
      <c r="B1876" s="10">
        <v>40</v>
      </c>
      <c r="C1876" s="10">
        <v>45</v>
      </c>
      <c r="D1876" s="10">
        <v>300000000</v>
      </c>
      <c r="E1876" s="10">
        <v>165962232.84828401</v>
      </c>
      <c r="F1876" s="10">
        <v>165962232.84828401</v>
      </c>
      <c r="G1876" s="10">
        <v>196914268.47816199</v>
      </c>
      <c r="H1876" s="10">
        <v>234706040.53576601</v>
      </c>
      <c r="I1876" s="10">
        <v>2313.7172763568601</v>
      </c>
    </row>
    <row r="1877" spans="1:9" x14ac:dyDescent="0.25">
      <c r="A1877" s="10">
        <v>1876</v>
      </c>
      <c r="B1877" s="10">
        <v>40</v>
      </c>
      <c r="C1877" s="10">
        <v>45</v>
      </c>
      <c r="D1877" s="10">
        <v>350000000</v>
      </c>
      <c r="E1877" s="10">
        <v>193045993.86927</v>
      </c>
      <c r="F1877" s="10">
        <v>193045993.86927</v>
      </c>
      <c r="G1877" s="10">
        <v>229053648.96248901</v>
      </c>
      <c r="H1877" s="10">
        <v>273008262.691715</v>
      </c>
      <c r="I1877" s="10">
        <v>3130.5481794836901</v>
      </c>
    </row>
    <row r="1878" spans="1:9" x14ac:dyDescent="0.25">
      <c r="A1878" s="10">
        <v>1877</v>
      </c>
      <c r="B1878" s="10">
        <v>40</v>
      </c>
      <c r="C1878" s="10">
        <v>45</v>
      </c>
      <c r="D1878" s="10">
        <v>400000000</v>
      </c>
      <c r="E1878" s="10">
        <v>220129754.890255</v>
      </c>
      <c r="F1878" s="10">
        <v>220129754.890255</v>
      </c>
      <c r="G1878" s="10">
        <v>261193029.446816</v>
      </c>
      <c r="H1878" s="10">
        <v>311310484.84766299</v>
      </c>
      <c r="I1878" s="10">
        <v>4070.6299465345201</v>
      </c>
    </row>
    <row r="1879" spans="1:9" x14ac:dyDescent="0.25">
      <c r="A1879" s="10">
        <v>1878</v>
      </c>
      <c r="B1879" s="10">
        <v>40</v>
      </c>
      <c r="C1879" s="10">
        <v>45</v>
      </c>
      <c r="D1879" s="10">
        <v>500000000</v>
      </c>
      <c r="E1879" s="10">
        <v>274297276.93222499</v>
      </c>
      <c r="F1879" s="10">
        <v>274297276.93222499</v>
      </c>
      <c r="G1879" s="10">
        <v>325471790.41547</v>
      </c>
      <c r="H1879" s="10">
        <v>387914929.15956098</v>
      </c>
      <c r="I1879" s="10">
        <v>6320.5460724082104</v>
      </c>
    </row>
    <row r="1880" spans="1:9" x14ac:dyDescent="0.25">
      <c r="A1880" s="10">
        <v>1879</v>
      </c>
      <c r="B1880" s="10">
        <v>40</v>
      </c>
      <c r="C1880" s="10">
        <v>45</v>
      </c>
      <c r="D1880" s="10">
        <v>750000000</v>
      </c>
      <c r="E1880" s="10">
        <v>409716082.03715003</v>
      </c>
      <c r="F1880" s="10">
        <v>409716082.03715003</v>
      </c>
      <c r="G1880" s="10">
        <v>486168692.83710402</v>
      </c>
      <c r="H1880" s="10">
        <v>579426039.93930602</v>
      </c>
      <c r="I1880" s="10">
        <v>14102.226505762501</v>
      </c>
    </row>
    <row r="1881" spans="1:9" x14ac:dyDescent="0.25">
      <c r="A1881" s="10">
        <v>1880</v>
      </c>
      <c r="B1881" s="10">
        <v>40</v>
      </c>
      <c r="C1881" s="10">
        <v>45</v>
      </c>
      <c r="D1881" s="10">
        <v>1000000000</v>
      </c>
      <c r="E1881" s="10">
        <v>545134887.14207602</v>
      </c>
      <c r="F1881" s="10">
        <v>545134887.14207602</v>
      </c>
      <c r="G1881" s="10">
        <v>646865595.25873899</v>
      </c>
      <c r="H1881" s="10">
        <v>770937150.71905005</v>
      </c>
      <c r="I1881" s="10">
        <v>24965.1785372169</v>
      </c>
    </row>
    <row r="1882" spans="1:9" x14ac:dyDescent="0.25">
      <c r="A1882" s="10">
        <v>1881</v>
      </c>
      <c r="B1882" s="10">
        <v>41</v>
      </c>
      <c r="C1882" s="10">
        <v>45</v>
      </c>
      <c r="D1882" s="10">
        <v>-1000000</v>
      </c>
      <c r="E1882" s="10">
        <v>2875012.3344474002</v>
      </c>
      <c r="F1882" s="10">
        <v>2875012.3344474002</v>
      </c>
      <c r="G1882" s="10">
        <v>3506364.1716953898</v>
      </c>
      <c r="H1882" s="10">
        <v>4065881.4353654501</v>
      </c>
      <c r="I1882" s="10">
        <v>0.71062910696843196</v>
      </c>
    </row>
    <row r="1883" spans="1:9" x14ac:dyDescent="0.25">
      <c r="A1883" s="10">
        <v>1882</v>
      </c>
      <c r="B1883" s="10">
        <v>41</v>
      </c>
      <c r="C1883" s="10">
        <v>45</v>
      </c>
      <c r="D1883" s="10">
        <v>-750000</v>
      </c>
      <c r="E1883" s="10">
        <v>3008427.3999478901</v>
      </c>
      <c r="F1883" s="10">
        <v>3008427.3999478901</v>
      </c>
      <c r="G1883" s="10">
        <v>3670378.92894301</v>
      </c>
      <c r="H1883" s="10">
        <v>4254558.8304211404</v>
      </c>
      <c r="I1883" s="10">
        <v>0.77834938738241</v>
      </c>
    </row>
    <row r="1884" spans="1:9" x14ac:dyDescent="0.25">
      <c r="A1884" s="10">
        <v>1883</v>
      </c>
      <c r="B1884" s="10">
        <v>41</v>
      </c>
      <c r="C1884" s="10">
        <v>45</v>
      </c>
      <c r="D1884" s="10">
        <v>-500000</v>
      </c>
      <c r="E1884" s="10">
        <v>3141842.4654483902</v>
      </c>
      <c r="F1884" s="10">
        <v>3141842.4654483902</v>
      </c>
      <c r="G1884" s="10">
        <v>3834393.6861906401</v>
      </c>
      <c r="H1884" s="10">
        <v>4443236.2254768303</v>
      </c>
      <c r="I1884" s="10">
        <v>0.849151296358997</v>
      </c>
    </row>
    <row r="1885" spans="1:9" x14ac:dyDescent="0.25">
      <c r="A1885" s="10">
        <v>1884</v>
      </c>
      <c r="B1885" s="10">
        <v>41</v>
      </c>
      <c r="C1885" s="10">
        <v>45</v>
      </c>
      <c r="D1885" s="10">
        <v>-400000</v>
      </c>
      <c r="E1885" s="10">
        <v>3195208.4916485902</v>
      </c>
      <c r="F1885" s="10">
        <v>3195208.4916485799</v>
      </c>
      <c r="G1885" s="10">
        <v>3899999.5890896898</v>
      </c>
      <c r="H1885" s="10">
        <v>4518707.1834991099</v>
      </c>
      <c r="I1885" s="10">
        <v>0.87833491594716195</v>
      </c>
    </row>
    <row r="1886" spans="1:9" x14ac:dyDescent="0.25">
      <c r="A1886" s="10">
        <v>1885</v>
      </c>
      <c r="B1886" s="10">
        <v>41</v>
      </c>
      <c r="C1886" s="10">
        <v>45</v>
      </c>
      <c r="D1886" s="10">
        <v>-300000</v>
      </c>
      <c r="E1886" s="10">
        <v>3248574.5178487799</v>
      </c>
      <c r="F1886" s="10">
        <v>3248574.5178487799</v>
      </c>
      <c r="G1886" s="10">
        <v>3965605.4919887399</v>
      </c>
      <c r="H1886" s="10">
        <v>4594178.1415213896</v>
      </c>
      <c r="I1886" s="10">
        <v>0.90801159610534499</v>
      </c>
    </row>
    <row r="1887" spans="1:9" x14ac:dyDescent="0.25">
      <c r="A1887" s="10">
        <v>1886</v>
      </c>
      <c r="B1887" s="10">
        <v>41</v>
      </c>
      <c r="C1887" s="10">
        <v>45</v>
      </c>
      <c r="D1887" s="10">
        <v>-200000</v>
      </c>
      <c r="E1887" s="10">
        <v>3301940.5440489799</v>
      </c>
      <c r="F1887" s="10">
        <v>3301940.5440489799</v>
      </c>
      <c r="G1887" s="10">
        <v>4031211.3948877901</v>
      </c>
      <c r="H1887" s="10">
        <v>4669649.0995436702</v>
      </c>
      <c r="I1887" s="10">
        <v>0.93818133683354599</v>
      </c>
    </row>
    <row r="1888" spans="1:9" x14ac:dyDescent="0.25">
      <c r="A1888" s="10">
        <v>1887</v>
      </c>
      <c r="B1888" s="10">
        <v>41</v>
      </c>
      <c r="C1888" s="10">
        <v>45</v>
      </c>
      <c r="D1888" s="10">
        <v>-100000</v>
      </c>
      <c r="E1888" s="10">
        <v>3355306.5702491798</v>
      </c>
      <c r="F1888" s="10">
        <v>3355306.5702491798</v>
      </c>
      <c r="G1888" s="10">
        <v>4096817.2977868398</v>
      </c>
      <c r="H1888" s="10">
        <v>4745120.0575659396</v>
      </c>
      <c r="I1888" s="10">
        <v>0.96884413813176395</v>
      </c>
    </row>
    <row r="1889" spans="1:9" x14ac:dyDescent="0.25">
      <c r="A1889" s="10">
        <v>1888</v>
      </c>
      <c r="B1889" s="10">
        <v>41</v>
      </c>
      <c r="C1889" s="10">
        <v>45</v>
      </c>
      <c r="D1889" s="10">
        <v>-50000</v>
      </c>
      <c r="E1889" s="10">
        <v>3381989.5833492801</v>
      </c>
      <c r="F1889" s="10">
        <v>3381989.5833492801</v>
      </c>
      <c r="G1889" s="10">
        <v>4129620.24923637</v>
      </c>
      <c r="H1889" s="10">
        <v>4782855.5365770804</v>
      </c>
      <c r="I1889" s="10">
        <v>0.98436043649462901</v>
      </c>
    </row>
    <row r="1890" spans="1:9" x14ac:dyDescent="0.25">
      <c r="A1890" s="10">
        <v>1889</v>
      </c>
      <c r="B1890" s="10">
        <v>41</v>
      </c>
      <c r="C1890" s="10">
        <v>45</v>
      </c>
      <c r="D1890" s="10">
        <v>-10000</v>
      </c>
      <c r="E1890" s="10">
        <v>3403335.9938293602</v>
      </c>
      <c r="F1890" s="10">
        <v>3403335.99382935</v>
      </c>
      <c r="G1890" s="10">
        <v>4155862.6103959898</v>
      </c>
      <c r="H1890" s="10">
        <v>4813043.9197859904</v>
      </c>
      <c r="I1890" s="10">
        <v>0.99686222608752495</v>
      </c>
    </row>
    <row r="1891" spans="1:9" x14ac:dyDescent="0.25">
      <c r="A1891" s="10">
        <v>1890</v>
      </c>
      <c r="B1891" s="10">
        <v>41</v>
      </c>
      <c r="C1891" s="10">
        <v>45</v>
      </c>
      <c r="D1891" s="10">
        <v>-1000</v>
      </c>
      <c r="E1891" s="10">
        <v>3408138.9361873702</v>
      </c>
      <c r="F1891" s="10">
        <v>3408138.9361873702</v>
      </c>
      <c r="G1891" s="10">
        <v>4161767.1416568998</v>
      </c>
      <c r="H1891" s="10">
        <v>4819836.3060079999</v>
      </c>
      <c r="I1891" s="10">
        <v>0.99968600073149505</v>
      </c>
    </row>
    <row r="1892" spans="1:9" x14ac:dyDescent="0.25">
      <c r="A1892" s="10">
        <v>1891</v>
      </c>
      <c r="B1892" s="10">
        <v>41</v>
      </c>
      <c r="C1892" s="10">
        <v>45</v>
      </c>
      <c r="D1892" s="10">
        <v>-500</v>
      </c>
      <c r="E1892" s="10">
        <v>3408405.7663183701</v>
      </c>
      <c r="F1892" s="10">
        <v>3408405.7663183701</v>
      </c>
      <c r="G1892" s="10">
        <v>4162095.1711714002</v>
      </c>
      <c r="H1892" s="10">
        <v>4820213.6607981101</v>
      </c>
      <c r="I1892" s="10">
        <v>0.99984299420249001</v>
      </c>
    </row>
    <row r="1893" spans="1:9" x14ac:dyDescent="0.25">
      <c r="A1893" s="10">
        <v>1892</v>
      </c>
      <c r="B1893" s="10">
        <v>41</v>
      </c>
      <c r="C1893" s="10">
        <v>45</v>
      </c>
      <c r="D1893" s="10">
        <v>-100</v>
      </c>
      <c r="E1893" s="10">
        <v>3408619.2304231701</v>
      </c>
      <c r="F1893" s="10">
        <v>3408619.2304231701</v>
      </c>
      <c r="G1893" s="10">
        <v>4162357.5947830002</v>
      </c>
      <c r="H1893" s="10">
        <v>4820515.5446301997</v>
      </c>
      <c r="I1893" s="10">
        <v>0.99996859785437597</v>
      </c>
    </row>
    <row r="1894" spans="1:9" x14ac:dyDescent="0.25">
      <c r="A1894" s="10">
        <v>1893</v>
      </c>
      <c r="B1894" s="10">
        <v>41</v>
      </c>
      <c r="C1894" s="10">
        <v>45</v>
      </c>
      <c r="D1894" s="10">
        <v>100</v>
      </c>
      <c r="E1894" s="10">
        <v>3408725.9624755802</v>
      </c>
      <c r="F1894" s="10">
        <v>3408725.9624755699</v>
      </c>
      <c r="G1894" s="10">
        <v>4162488.8065887899</v>
      </c>
      <c r="H1894" s="10">
        <v>4820666.4865462398</v>
      </c>
      <c r="I1894" s="10">
        <v>1.0000314026386801</v>
      </c>
    </row>
    <row r="1895" spans="1:9" x14ac:dyDescent="0.25">
      <c r="A1895" s="10">
        <v>1894</v>
      </c>
      <c r="B1895" s="10">
        <v>41</v>
      </c>
      <c r="C1895" s="10">
        <v>45</v>
      </c>
      <c r="D1895" s="10">
        <v>500</v>
      </c>
      <c r="E1895" s="10">
        <v>3408939.4265803802</v>
      </c>
      <c r="F1895" s="10">
        <v>3408939.4265803802</v>
      </c>
      <c r="G1895" s="10">
        <v>4162751.2302003899</v>
      </c>
      <c r="H1895" s="10">
        <v>4820968.3703783303</v>
      </c>
      <c r="I1895" s="10">
        <v>1.00015701812402</v>
      </c>
    </row>
    <row r="1896" spans="1:9" x14ac:dyDescent="0.25">
      <c r="A1896" s="10">
        <v>1895</v>
      </c>
      <c r="B1896" s="10">
        <v>41</v>
      </c>
      <c r="C1896" s="10">
        <v>45</v>
      </c>
      <c r="D1896" s="10">
        <v>1000</v>
      </c>
      <c r="E1896" s="10">
        <v>3409206.2567113801</v>
      </c>
      <c r="F1896" s="10">
        <v>3409206.2567113801</v>
      </c>
      <c r="G1896" s="10">
        <v>4163079.2597148898</v>
      </c>
      <c r="H1896" s="10">
        <v>4821345.7251684396</v>
      </c>
      <c r="I1896" s="10">
        <v>1.0003140485745601</v>
      </c>
    </row>
    <row r="1897" spans="1:9" x14ac:dyDescent="0.25">
      <c r="A1897" s="10">
        <v>1896</v>
      </c>
      <c r="B1897" s="10">
        <v>41</v>
      </c>
      <c r="C1897" s="10">
        <v>45</v>
      </c>
      <c r="D1897" s="10">
        <v>10000</v>
      </c>
      <c r="E1897" s="10">
        <v>3414009.1990693901</v>
      </c>
      <c r="F1897" s="10">
        <v>3414009.1990693901</v>
      </c>
      <c r="G1897" s="10">
        <v>4168983.7909757998</v>
      </c>
      <c r="H1897" s="10">
        <v>4828138.11139045</v>
      </c>
      <c r="I1897" s="10">
        <v>1.00314270451817</v>
      </c>
    </row>
    <row r="1898" spans="1:9" x14ac:dyDescent="0.25">
      <c r="A1898" s="10">
        <v>1897</v>
      </c>
      <c r="B1898" s="10">
        <v>41</v>
      </c>
      <c r="C1898" s="10">
        <v>45</v>
      </c>
      <c r="D1898" s="10">
        <v>50000</v>
      </c>
      <c r="E1898" s="10">
        <v>3435355.6095494698</v>
      </c>
      <c r="F1898" s="10">
        <v>3435355.6095494698</v>
      </c>
      <c r="G1898" s="10">
        <v>4195226.1521354197</v>
      </c>
      <c r="H1898" s="10">
        <v>4858326.49459936</v>
      </c>
      <c r="I1898" s="10">
        <v>1.0157628286478699</v>
      </c>
    </row>
    <row r="1899" spans="1:9" x14ac:dyDescent="0.25">
      <c r="A1899" s="10">
        <v>1898</v>
      </c>
      <c r="B1899" s="10">
        <v>41</v>
      </c>
      <c r="C1899" s="10">
        <v>45</v>
      </c>
      <c r="D1899" s="10">
        <v>100000</v>
      </c>
      <c r="E1899" s="10">
        <v>3462038.62264957</v>
      </c>
      <c r="F1899" s="10">
        <v>3462038.62264957</v>
      </c>
      <c r="G1899" s="10">
        <v>4228029.1035849499</v>
      </c>
      <c r="H1899" s="10">
        <v>4896061.9736104999</v>
      </c>
      <c r="I1899" s="10">
        <v>1.0316489224382499</v>
      </c>
    </row>
    <row r="1900" spans="1:9" x14ac:dyDescent="0.25">
      <c r="A1900" s="10">
        <v>1899</v>
      </c>
      <c r="B1900" s="10">
        <v>41</v>
      </c>
      <c r="C1900" s="10">
        <v>45</v>
      </c>
      <c r="D1900" s="10">
        <v>200000</v>
      </c>
      <c r="E1900" s="10">
        <v>3515404.64884977</v>
      </c>
      <c r="F1900" s="10">
        <v>3515404.64884977</v>
      </c>
      <c r="G1900" s="10">
        <v>4293635.006484</v>
      </c>
      <c r="H1900" s="10">
        <v>4971532.9316327702</v>
      </c>
      <c r="I1900" s="10">
        <v>1.06379090544652</v>
      </c>
    </row>
    <row r="1901" spans="1:9" x14ac:dyDescent="0.25">
      <c r="A1901" s="10">
        <v>1900</v>
      </c>
      <c r="B1901" s="10">
        <v>41</v>
      </c>
      <c r="C1901" s="10">
        <v>45</v>
      </c>
      <c r="D1901" s="10">
        <v>300000</v>
      </c>
      <c r="E1901" s="10">
        <v>3568770.6750499699</v>
      </c>
      <c r="F1901" s="10">
        <v>3568770.6750499699</v>
      </c>
      <c r="G1901" s="10">
        <v>4359240.9093830502</v>
      </c>
      <c r="H1901" s="10">
        <v>5047003.8896550499</v>
      </c>
      <c r="I1901" s="10">
        <v>1.0964259490248101</v>
      </c>
    </row>
    <row r="1902" spans="1:9" x14ac:dyDescent="0.25">
      <c r="A1902" s="10">
        <v>1901</v>
      </c>
      <c r="B1902" s="10">
        <v>41</v>
      </c>
      <c r="C1902" s="10">
        <v>45</v>
      </c>
      <c r="D1902" s="10">
        <v>400000</v>
      </c>
      <c r="E1902" s="10">
        <v>3622136.7012501601</v>
      </c>
      <c r="F1902" s="10">
        <v>3622136.7012501601</v>
      </c>
      <c r="G1902" s="10">
        <v>4424846.8122821003</v>
      </c>
      <c r="H1902" s="10">
        <v>5122474.8476773296</v>
      </c>
      <c r="I1902" s="10">
        <v>1.1295540531731101</v>
      </c>
    </row>
    <row r="1903" spans="1:9" x14ac:dyDescent="0.25">
      <c r="A1903" s="10">
        <v>1902</v>
      </c>
      <c r="B1903" s="10">
        <v>41</v>
      </c>
      <c r="C1903" s="10">
        <v>45</v>
      </c>
      <c r="D1903" s="10">
        <v>500000</v>
      </c>
      <c r="E1903" s="10">
        <v>3675502.7274503601</v>
      </c>
      <c r="F1903" s="10">
        <v>3675502.7274503601</v>
      </c>
      <c r="G1903" s="10">
        <v>4490452.7151811495</v>
      </c>
      <c r="H1903" s="10">
        <v>5197945.8056996102</v>
      </c>
      <c r="I1903" s="10">
        <v>1.1631752178914401</v>
      </c>
    </row>
    <row r="1904" spans="1:9" x14ac:dyDescent="0.25">
      <c r="A1904" s="10">
        <v>1903</v>
      </c>
      <c r="B1904" s="10">
        <v>41</v>
      </c>
      <c r="C1904" s="10">
        <v>45</v>
      </c>
      <c r="D1904" s="10">
        <v>750000</v>
      </c>
      <c r="E1904" s="10">
        <v>3808917.7929508602</v>
      </c>
      <c r="F1904" s="10">
        <v>3808917.7929508602</v>
      </c>
      <c r="G1904" s="10">
        <v>4654467.47242878</v>
      </c>
      <c r="H1904" s="10">
        <v>5386623.2007553</v>
      </c>
      <c r="I1904" s="10">
        <v>1.2493852696810701</v>
      </c>
    </row>
    <row r="1905" spans="1:9" x14ac:dyDescent="0.25">
      <c r="A1905" s="10">
        <v>1904</v>
      </c>
      <c r="B1905" s="10">
        <v>41</v>
      </c>
      <c r="C1905" s="10">
        <v>45</v>
      </c>
      <c r="D1905" s="10">
        <v>1000000</v>
      </c>
      <c r="E1905" s="10">
        <v>3942332.8584513501</v>
      </c>
      <c r="F1905" s="10">
        <v>3942332.8584513501</v>
      </c>
      <c r="G1905" s="10">
        <v>4818482.2296764003</v>
      </c>
      <c r="H1905" s="10">
        <v>5575300.5958109898</v>
      </c>
      <c r="I1905" s="10">
        <v>1.33867695003331</v>
      </c>
    </row>
    <row r="1906" spans="1:9" x14ac:dyDescent="0.25">
      <c r="A1906" s="10">
        <v>1905</v>
      </c>
      <c r="B1906" s="10">
        <v>41</v>
      </c>
      <c r="C1906" s="10">
        <v>45</v>
      </c>
      <c r="D1906" s="10">
        <v>2500000</v>
      </c>
      <c r="E1906" s="10">
        <v>4742823.2514543096</v>
      </c>
      <c r="F1906" s="10">
        <v>4742823.2514543096</v>
      </c>
      <c r="G1906" s="10">
        <v>5802570.7731621601</v>
      </c>
      <c r="H1906" s="10">
        <v>6707364.9661451504</v>
      </c>
      <c r="I1906" s="10">
        <v>1.9391412319615799</v>
      </c>
    </row>
    <row r="1907" spans="1:9" x14ac:dyDescent="0.25">
      <c r="A1907" s="10">
        <v>1906</v>
      </c>
      <c r="B1907" s="10">
        <v>41</v>
      </c>
      <c r="C1907" s="10">
        <v>45</v>
      </c>
      <c r="D1907" s="10">
        <v>5000000</v>
      </c>
      <c r="E1907" s="10">
        <v>6076973.9064592496</v>
      </c>
      <c r="F1907" s="10">
        <v>6076973.9064592496</v>
      </c>
      <c r="G1907" s="10">
        <v>7442718.3456384297</v>
      </c>
      <c r="H1907" s="10">
        <v>8594138.9167020805</v>
      </c>
      <c r="I1907" s="10">
        <v>3.1864453201841201</v>
      </c>
    </row>
    <row r="1908" spans="1:9" x14ac:dyDescent="0.25">
      <c r="A1908" s="10">
        <v>1907</v>
      </c>
      <c r="B1908" s="10">
        <v>41</v>
      </c>
      <c r="C1908" s="10">
        <v>45</v>
      </c>
      <c r="D1908" s="10">
        <v>6000000</v>
      </c>
      <c r="E1908" s="10">
        <v>6610634.1684612203</v>
      </c>
      <c r="F1908" s="10">
        <v>6610634.1684612203</v>
      </c>
      <c r="G1908" s="10">
        <v>8098777.3746289397</v>
      </c>
      <c r="H1908" s="10">
        <v>9348848.4969248492</v>
      </c>
      <c r="I1908" s="10">
        <v>3.7716525552262001</v>
      </c>
    </row>
    <row r="1909" spans="1:9" x14ac:dyDescent="0.25">
      <c r="A1909" s="10">
        <v>1908</v>
      </c>
      <c r="B1909" s="10">
        <v>41</v>
      </c>
      <c r="C1909" s="10">
        <v>45</v>
      </c>
      <c r="D1909" s="10">
        <v>7000000</v>
      </c>
      <c r="E1909" s="10">
        <v>7144294.4304632004</v>
      </c>
      <c r="F1909" s="10">
        <v>7144294.4304632004</v>
      </c>
      <c r="G1909" s="10">
        <v>8754836.4036194496</v>
      </c>
      <c r="H1909" s="10">
        <v>10103558.077147599</v>
      </c>
      <c r="I1909" s="10">
        <v>4.4061658472700298</v>
      </c>
    </row>
    <row r="1910" spans="1:9" x14ac:dyDescent="0.25">
      <c r="A1910" s="10">
        <v>1909</v>
      </c>
      <c r="B1910" s="10">
        <v>41</v>
      </c>
      <c r="C1910" s="10">
        <v>45</v>
      </c>
      <c r="D1910" s="10">
        <v>8000000</v>
      </c>
      <c r="E1910" s="10">
        <v>7677954.6924651703</v>
      </c>
      <c r="F1910" s="10">
        <v>7677954.6924651703</v>
      </c>
      <c r="G1910" s="10">
        <v>9410895.4326099493</v>
      </c>
      <c r="H1910" s="10">
        <v>10858267.6573704</v>
      </c>
      <c r="I1910" s="10">
        <v>5.0899851963156202</v>
      </c>
    </row>
    <row r="1911" spans="1:9" x14ac:dyDescent="0.25">
      <c r="A1911" s="10">
        <v>1910</v>
      </c>
      <c r="B1911" s="10">
        <v>41</v>
      </c>
      <c r="C1911" s="10">
        <v>45</v>
      </c>
      <c r="D1911" s="10">
        <v>9000000</v>
      </c>
      <c r="E1911" s="10">
        <v>8211614.9544671504</v>
      </c>
      <c r="F1911" s="10">
        <v>8211614.9544671504</v>
      </c>
      <c r="G1911" s="10">
        <v>10066954.461600401</v>
      </c>
      <c r="H1911" s="10">
        <v>11612977.237593099</v>
      </c>
      <c r="I1911" s="10">
        <v>5.8231106023629602</v>
      </c>
    </row>
    <row r="1912" spans="1:9" x14ac:dyDescent="0.25">
      <c r="A1912" s="10">
        <v>1911</v>
      </c>
      <c r="B1912" s="10">
        <v>41</v>
      </c>
      <c r="C1912" s="10">
        <v>45</v>
      </c>
      <c r="D1912" s="10">
        <v>10000000</v>
      </c>
      <c r="E1912" s="10">
        <v>8745275.2164691202</v>
      </c>
      <c r="F1912" s="10">
        <v>8745275.2164691202</v>
      </c>
      <c r="G1912" s="10">
        <v>10723013.4905909</v>
      </c>
      <c r="H1912" s="10">
        <v>12367686.8178159</v>
      </c>
      <c r="I1912" s="10">
        <v>6.6055420654120498</v>
      </c>
    </row>
    <row r="1913" spans="1:9" x14ac:dyDescent="0.25">
      <c r="A1913" s="10">
        <v>1912</v>
      </c>
      <c r="B1913" s="10">
        <v>41</v>
      </c>
      <c r="C1913" s="10">
        <v>45</v>
      </c>
      <c r="D1913" s="10">
        <v>15000000</v>
      </c>
      <c r="E1913" s="10">
        <v>11413576.526479</v>
      </c>
      <c r="F1913" s="10">
        <v>11413576.526479</v>
      </c>
      <c r="G1913" s="10">
        <v>14003308.635543499</v>
      </c>
      <c r="H1913" s="10">
        <v>16141234.718929799</v>
      </c>
      <c r="I1913" s="10">
        <v>11.257290235683699</v>
      </c>
    </row>
    <row r="1914" spans="1:9" x14ac:dyDescent="0.25">
      <c r="A1914" s="10">
        <v>1913</v>
      </c>
      <c r="B1914" s="10">
        <v>41</v>
      </c>
      <c r="C1914" s="10">
        <v>45</v>
      </c>
      <c r="D1914" s="10">
        <v>20000000</v>
      </c>
      <c r="E1914" s="10">
        <v>14081877.8364888</v>
      </c>
      <c r="F1914" s="10">
        <v>14081877.8364888</v>
      </c>
      <c r="G1914" s="10">
        <v>17283603.780496001</v>
      </c>
      <c r="H1914" s="10">
        <v>19914782.620043602</v>
      </c>
      <c r="I1914" s="10">
        <v>17.141689830999301</v>
      </c>
    </row>
    <row r="1915" spans="1:9" x14ac:dyDescent="0.25">
      <c r="A1915" s="10">
        <v>1914</v>
      </c>
      <c r="B1915" s="10">
        <v>41</v>
      </c>
      <c r="C1915" s="10">
        <v>45</v>
      </c>
      <c r="D1915" s="10">
        <v>25000000</v>
      </c>
      <c r="E1915" s="10">
        <v>16750179.146498701</v>
      </c>
      <c r="F1915" s="10">
        <v>16750179.146498701</v>
      </c>
      <c r="G1915" s="10">
        <v>20563898.9254485</v>
      </c>
      <c r="H1915" s="10">
        <v>23688330.521157499</v>
      </c>
      <c r="I1915" s="10">
        <v>24.258740851358599</v>
      </c>
    </row>
    <row r="1916" spans="1:9" x14ac:dyDescent="0.25">
      <c r="A1916" s="10">
        <v>1915</v>
      </c>
      <c r="B1916" s="10">
        <v>41</v>
      </c>
      <c r="C1916" s="10">
        <v>45</v>
      </c>
      <c r="D1916" s="10">
        <v>30000000</v>
      </c>
      <c r="E1916" s="10">
        <v>19418480.456508599</v>
      </c>
      <c r="F1916" s="10">
        <v>19418480.456508599</v>
      </c>
      <c r="G1916" s="10">
        <v>23844194.070401099</v>
      </c>
      <c r="H1916" s="10">
        <v>27461878.4222713</v>
      </c>
      <c r="I1916" s="10">
        <v>32.608443296761799</v>
      </c>
    </row>
    <row r="1917" spans="1:9" x14ac:dyDescent="0.25">
      <c r="A1917" s="10">
        <v>1916</v>
      </c>
      <c r="B1917" s="10">
        <v>41</v>
      </c>
      <c r="C1917" s="10">
        <v>45</v>
      </c>
      <c r="D1917" s="10">
        <v>35000000</v>
      </c>
      <c r="E1917" s="10">
        <v>22086781.7665185</v>
      </c>
      <c r="F1917" s="10">
        <v>22086781.766518399</v>
      </c>
      <c r="G1917" s="10">
        <v>27124489.215353601</v>
      </c>
      <c r="H1917" s="10">
        <v>31235426.323385201</v>
      </c>
      <c r="I1917" s="10">
        <v>42.1907971672088</v>
      </c>
    </row>
    <row r="1918" spans="1:9" x14ac:dyDescent="0.25">
      <c r="A1918" s="10">
        <v>1917</v>
      </c>
      <c r="B1918" s="10">
        <v>41</v>
      </c>
      <c r="C1918" s="10">
        <v>45</v>
      </c>
      <c r="D1918" s="10">
        <v>40000000</v>
      </c>
      <c r="E1918" s="10">
        <v>24755083.0765283</v>
      </c>
      <c r="F1918" s="10">
        <v>24755083.0765283</v>
      </c>
      <c r="G1918" s="10">
        <v>30404784.360306099</v>
      </c>
      <c r="H1918" s="10">
        <v>35008974.224499099</v>
      </c>
      <c r="I1918" s="10">
        <v>53.005802462699599</v>
      </c>
    </row>
    <row r="1919" spans="1:9" x14ac:dyDescent="0.25">
      <c r="A1919" s="10">
        <v>1918</v>
      </c>
      <c r="B1919" s="10">
        <v>41</v>
      </c>
      <c r="C1919" s="10">
        <v>45</v>
      </c>
      <c r="D1919" s="10">
        <v>50000000</v>
      </c>
      <c r="E1919" s="10">
        <v>30091685.696548101</v>
      </c>
      <c r="F1919" s="10">
        <v>30091685.696548101</v>
      </c>
      <c r="G1919" s="10">
        <v>36965374.6502112</v>
      </c>
      <c r="H1919" s="10">
        <v>42556070.026726797</v>
      </c>
      <c r="I1919" s="10">
        <v>78.333767328812598</v>
      </c>
    </row>
    <row r="1920" spans="1:9" x14ac:dyDescent="0.25">
      <c r="A1920" s="10">
        <v>1919</v>
      </c>
      <c r="B1920" s="10">
        <v>41</v>
      </c>
      <c r="C1920" s="10">
        <v>45</v>
      </c>
      <c r="D1920" s="10">
        <v>75000000</v>
      </c>
      <c r="E1920" s="10">
        <v>43433192.246597402</v>
      </c>
      <c r="F1920" s="10">
        <v>43433192.246597402</v>
      </c>
      <c r="G1920" s="10">
        <v>53366850.374973901</v>
      </c>
      <c r="H1920" s="10">
        <v>61423809.532296099</v>
      </c>
      <c r="I1920" s="10">
        <v>163.22507943236101</v>
      </c>
    </row>
    <row r="1921" spans="1:9" x14ac:dyDescent="0.25">
      <c r="A1921" s="10">
        <v>1920</v>
      </c>
      <c r="B1921" s="10">
        <v>41</v>
      </c>
      <c r="C1921" s="10">
        <v>45</v>
      </c>
      <c r="D1921" s="10">
        <v>100000000</v>
      </c>
      <c r="E1921" s="10">
        <v>56774698.796646804</v>
      </c>
      <c r="F1921" s="10">
        <v>56774698.796646804</v>
      </c>
      <c r="G1921" s="10">
        <v>69768326.099736601</v>
      </c>
      <c r="H1921" s="10">
        <v>80291549.0378654</v>
      </c>
      <c r="I1921" s="10">
        <v>278.93267716200597</v>
      </c>
    </row>
    <row r="1922" spans="1:9" x14ac:dyDescent="0.25">
      <c r="A1922" s="10">
        <v>1921</v>
      </c>
      <c r="B1922" s="10">
        <v>41</v>
      </c>
      <c r="C1922" s="10">
        <v>45</v>
      </c>
      <c r="D1922" s="10">
        <v>200000000</v>
      </c>
      <c r="E1922" s="10">
        <v>110140724.99684399</v>
      </c>
      <c r="F1922" s="10">
        <v>110140724.99684399</v>
      </c>
      <c r="G1922" s="10">
        <v>135374228.99878699</v>
      </c>
      <c r="H1922" s="10">
        <v>155762507.06014201</v>
      </c>
      <c r="I1922" s="10">
        <v>1049.9259243415299</v>
      </c>
    </row>
    <row r="1923" spans="1:9" x14ac:dyDescent="0.25">
      <c r="A1923" s="10">
        <v>1922</v>
      </c>
      <c r="B1923" s="10">
        <v>41</v>
      </c>
      <c r="C1923" s="10">
        <v>45</v>
      </c>
      <c r="D1923" s="10">
        <v>300000000</v>
      </c>
      <c r="E1923" s="10">
        <v>163506751.197041</v>
      </c>
      <c r="F1923" s="10">
        <v>163506751.197041</v>
      </c>
      <c r="G1923" s="10">
        <v>200980131.897838</v>
      </c>
      <c r="H1923" s="10">
        <v>231233465.08241901</v>
      </c>
      <c r="I1923" s="10">
        <v>2313.9797415385801</v>
      </c>
    </row>
    <row r="1924" spans="1:9" x14ac:dyDescent="0.25">
      <c r="A1924" s="10">
        <v>1923</v>
      </c>
      <c r="B1924" s="10">
        <v>41</v>
      </c>
      <c r="C1924" s="10">
        <v>45</v>
      </c>
      <c r="D1924" s="10">
        <v>350000000</v>
      </c>
      <c r="E1924" s="10">
        <v>190189764.29714</v>
      </c>
      <c r="F1924" s="10">
        <v>190189764.29714</v>
      </c>
      <c r="G1924" s="10">
        <v>233783083.347363</v>
      </c>
      <c r="H1924" s="10">
        <v>268968944.09355801</v>
      </c>
      <c r="I1924" s="10">
        <v>3130.9043638936801</v>
      </c>
    </row>
    <row r="1925" spans="1:9" x14ac:dyDescent="0.25">
      <c r="A1925" s="10">
        <v>1924</v>
      </c>
      <c r="B1925" s="10">
        <v>41</v>
      </c>
      <c r="C1925" s="10">
        <v>45</v>
      </c>
      <c r="D1925" s="10">
        <v>400000000</v>
      </c>
      <c r="E1925" s="10">
        <v>216872777.397239</v>
      </c>
      <c r="F1925" s="10">
        <v>216872777.397239</v>
      </c>
      <c r="G1925" s="10">
        <v>266586034.79688799</v>
      </c>
      <c r="H1925" s="10">
        <v>306704423.10469699</v>
      </c>
      <c r="I1925" s="10">
        <v>4071.09412875316</v>
      </c>
    </row>
    <row r="1926" spans="1:9" x14ac:dyDescent="0.25">
      <c r="A1926" s="10">
        <v>1925</v>
      </c>
      <c r="B1926" s="10">
        <v>41</v>
      </c>
      <c r="C1926" s="10">
        <v>45</v>
      </c>
      <c r="D1926" s="10">
        <v>500000000</v>
      </c>
      <c r="E1926" s="10">
        <v>270238803.59743601</v>
      </c>
      <c r="F1926" s="10">
        <v>270238803.59743601</v>
      </c>
      <c r="G1926" s="10">
        <v>332191937.695939</v>
      </c>
      <c r="H1926" s="10">
        <v>382175381.12697399</v>
      </c>
      <c r="I1926" s="10">
        <v>6321.2690859852601</v>
      </c>
    </row>
    <row r="1927" spans="1:9" x14ac:dyDescent="0.25">
      <c r="A1927" s="10">
        <v>1926</v>
      </c>
      <c r="B1927" s="10">
        <v>41</v>
      </c>
      <c r="C1927" s="10">
        <v>45</v>
      </c>
      <c r="D1927" s="10">
        <v>750000000</v>
      </c>
      <c r="E1927" s="10">
        <v>403653869.09793001</v>
      </c>
      <c r="F1927" s="10">
        <v>403653869.09793001</v>
      </c>
      <c r="G1927" s="10">
        <v>496206694.94356602</v>
      </c>
      <c r="H1927" s="10">
        <v>570852776.18266702</v>
      </c>
      <c r="I1927" s="10">
        <v>14103.846472892101</v>
      </c>
    </row>
    <row r="1928" spans="1:9" x14ac:dyDescent="0.25">
      <c r="A1928" s="10">
        <v>1927</v>
      </c>
      <c r="B1928" s="10">
        <v>41</v>
      </c>
      <c r="C1928" s="10">
        <v>45</v>
      </c>
      <c r="D1928" s="10">
        <v>1000000000</v>
      </c>
      <c r="E1928" s="10">
        <v>537068934.59842396</v>
      </c>
      <c r="F1928" s="10">
        <v>537068934.59842396</v>
      </c>
      <c r="G1928" s="10">
        <v>660221452.19119298</v>
      </c>
      <c r="H1928" s="10">
        <v>759530171.23836005</v>
      </c>
      <c r="I1928" s="10">
        <v>24968.0524224086</v>
      </c>
    </row>
    <row r="1929" spans="1:9" x14ac:dyDescent="0.25">
      <c r="A1929" s="10">
        <v>1928</v>
      </c>
      <c r="B1929" s="10">
        <v>42</v>
      </c>
      <c r="C1929" s="10">
        <v>45</v>
      </c>
      <c r="D1929" s="10">
        <v>-1000000</v>
      </c>
      <c r="E1929" s="10">
        <v>2831152.4152627001</v>
      </c>
      <c r="F1929" s="10">
        <v>2831152.4152627001</v>
      </c>
      <c r="G1929" s="10">
        <v>3576473.2297422499</v>
      </c>
      <c r="H1929" s="10">
        <v>4003854.1428098502</v>
      </c>
      <c r="I1929" s="10">
        <v>0.71061371507346305</v>
      </c>
    </row>
    <row r="1930" spans="1:9" x14ac:dyDescent="0.25">
      <c r="A1930" s="10">
        <v>1929</v>
      </c>
      <c r="B1930" s="10">
        <v>42</v>
      </c>
      <c r="C1930" s="10">
        <v>45</v>
      </c>
      <c r="D1930" s="10">
        <v>-750000</v>
      </c>
      <c r="E1930" s="10">
        <v>2962523.10163739</v>
      </c>
      <c r="F1930" s="10">
        <v>2962523.10163739</v>
      </c>
      <c r="G1930" s="10">
        <v>3743755.88133197</v>
      </c>
      <c r="H1930" s="10">
        <v>4189640.3491791999</v>
      </c>
      <c r="I1930" s="10">
        <v>0.77833730538089696</v>
      </c>
    </row>
    <row r="1931" spans="1:9" x14ac:dyDescent="0.25">
      <c r="A1931" s="10">
        <v>1930</v>
      </c>
      <c r="B1931" s="10">
        <v>42</v>
      </c>
      <c r="C1931" s="10">
        <v>45</v>
      </c>
      <c r="D1931" s="10">
        <v>-500000</v>
      </c>
      <c r="E1931" s="10">
        <v>3093893.7880120799</v>
      </c>
      <c r="F1931" s="10">
        <v>3093893.7880120799</v>
      </c>
      <c r="G1931" s="10">
        <v>3911038.5329216798</v>
      </c>
      <c r="H1931" s="10">
        <v>4375426.5555485496</v>
      </c>
      <c r="I1931" s="10">
        <v>0.84914288297113005</v>
      </c>
    </row>
    <row r="1932" spans="1:9" x14ac:dyDescent="0.25">
      <c r="A1932" s="10">
        <v>1931</v>
      </c>
      <c r="B1932" s="10">
        <v>42</v>
      </c>
      <c r="C1932" s="10">
        <v>45</v>
      </c>
      <c r="D1932" s="10">
        <v>-400000</v>
      </c>
      <c r="E1932" s="10">
        <v>3146442.0625619502</v>
      </c>
      <c r="F1932" s="10">
        <v>3146442.0625619502</v>
      </c>
      <c r="G1932" s="10">
        <v>3977951.5935575701</v>
      </c>
      <c r="H1932" s="10">
        <v>4449741.0380962901</v>
      </c>
      <c r="I1932" s="10">
        <v>0.87832807044640804</v>
      </c>
    </row>
    <row r="1933" spans="1:9" x14ac:dyDescent="0.25">
      <c r="A1933" s="10">
        <v>1932</v>
      </c>
      <c r="B1933" s="10">
        <v>42</v>
      </c>
      <c r="C1933" s="10">
        <v>45</v>
      </c>
      <c r="D1933" s="10">
        <v>-300000</v>
      </c>
      <c r="E1933" s="10">
        <v>3198990.3371118298</v>
      </c>
      <c r="F1933" s="10">
        <v>3198990.3371118298</v>
      </c>
      <c r="G1933" s="10">
        <v>4044864.6541934502</v>
      </c>
      <c r="H1933" s="10">
        <v>4524055.5206440296</v>
      </c>
      <c r="I1933" s="10">
        <v>0.908006375886934</v>
      </c>
    </row>
    <row r="1934" spans="1:9" x14ac:dyDescent="0.25">
      <c r="A1934" s="10">
        <v>1933</v>
      </c>
      <c r="B1934" s="10">
        <v>42</v>
      </c>
      <c r="C1934" s="10">
        <v>45</v>
      </c>
      <c r="D1934" s="10">
        <v>-200000</v>
      </c>
      <c r="E1934" s="10">
        <v>3251538.6116617001</v>
      </c>
      <c r="F1934" s="10">
        <v>3251538.6116617001</v>
      </c>
      <c r="G1934" s="10">
        <v>4111777.7148293401</v>
      </c>
      <c r="H1934" s="10">
        <v>4598370.0031917701</v>
      </c>
      <c r="I1934" s="10">
        <v>0.93817779929270795</v>
      </c>
    </row>
    <row r="1935" spans="1:9" x14ac:dyDescent="0.25">
      <c r="A1935" s="10">
        <v>1934</v>
      </c>
      <c r="B1935" s="10">
        <v>42</v>
      </c>
      <c r="C1935" s="10">
        <v>45</v>
      </c>
      <c r="D1935" s="10">
        <v>-100000</v>
      </c>
      <c r="E1935" s="10">
        <v>3304086.8862115801</v>
      </c>
      <c r="F1935" s="10">
        <v>3304086.8862115801</v>
      </c>
      <c r="G1935" s="10">
        <v>4178690.7754652202</v>
      </c>
      <c r="H1935" s="10">
        <v>4672684.4857395096</v>
      </c>
      <c r="I1935" s="10">
        <v>0.96884234066372998</v>
      </c>
    </row>
    <row r="1936" spans="1:9" x14ac:dyDescent="0.25">
      <c r="A1936" s="10">
        <v>1935</v>
      </c>
      <c r="B1936" s="10">
        <v>42</v>
      </c>
      <c r="C1936" s="10">
        <v>45</v>
      </c>
      <c r="D1936" s="10">
        <v>-50000</v>
      </c>
      <c r="E1936" s="10">
        <v>3330361.0234865202</v>
      </c>
      <c r="F1936" s="10">
        <v>3330361.0234865202</v>
      </c>
      <c r="G1936" s="10">
        <v>4212147.3057831703</v>
      </c>
      <c r="H1936" s="10">
        <v>4709841.7270133803</v>
      </c>
      <c r="I1936" s="10">
        <v>0.98435953058620895</v>
      </c>
    </row>
    <row r="1937" spans="1:9" x14ac:dyDescent="0.25">
      <c r="A1937" s="10">
        <v>1936</v>
      </c>
      <c r="B1937" s="10">
        <v>42</v>
      </c>
      <c r="C1937" s="10">
        <v>45</v>
      </c>
      <c r="D1937" s="10">
        <v>-10000</v>
      </c>
      <c r="E1937" s="10">
        <v>3351380.33330647</v>
      </c>
      <c r="F1937" s="10">
        <v>3351380.33330647</v>
      </c>
      <c r="G1937" s="10">
        <v>4238912.5300375205</v>
      </c>
      <c r="H1937" s="10">
        <v>4739567.5200324701</v>
      </c>
      <c r="I1937" s="10">
        <v>0.99686204375793597</v>
      </c>
    </row>
    <row r="1938" spans="1:9" x14ac:dyDescent="0.25">
      <c r="A1938" s="10">
        <v>1937</v>
      </c>
      <c r="B1938" s="10">
        <v>42</v>
      </c>
      <c r="C1938" s="10">
        <v>45</v>
      </c>
      <c r="D1938" s="10">
        <v>-1000</v>
      </c>
      <c r="E1938" s="10">
        <v>3356109.6780159599</v>
      </c>
      <c r="F1938" s="10">
        <v>3356109.6780159599</v>
      </c>
      <c r="G1938" s="10">
        <v>4244934.7054947503</v>
      </c>
      <c r="H1938" s="10">
        <v>4746255.8234617701</v>
      </c>
      <c r="I1938" s="10">
        <v>0.99968598247270901</v>
      </c>
    </row>
    <row r="1939" spans="1:9" x14ac:dyDescent="0.25">
      <c r="A1939" s="10">
        <v>1938</v>
      </c>
      <c r="B1939" s="10">
        <v>42</v>
      </c>
      <c r="C1939" s="10">
        <v>45</v>
      </c>
      <c r="D1939" s="10">
        <v>-500</v>
      </c>
      <c r="E1939" s="10">
        <v>3356372.4193887101</v>
      </c>
      <c r="F1939" s="10">
        <v>3356372.4193887101</v>
      </c>
      <c r="G1939" s="10">
        <v>4245269.2707979297</v>
      </c>
      <c r="H1939" s="10">
        <v>4746627.3958745096</v>
      </c>
      <c r="I1939" s="10">
        <v>0.99984298507238001</v>
      </c>
    </row>
    <row r="1940" spans="1:9" x14ac:dyDescent="0.25">
      <c r="A1940" s="10">
        <v>1939</v>
      </c>
      <c r="B1940" s="10">
        <v>42</v>
      </c>
      <c r="C1940" s="10">
        <v>45</v>
      </c>
      <c r="D1940" s="10">
        <v>-100</v>
      </c>
      <c r="E1940" s="10">
        <v>3356582.6124869101</v>
      </c>
      <c r="F1940" s="10">
        <v>3356582.6124869101</v>
      </c>
      <c r="G1940" s="10">
        <v>4245536.9230404701</v>
      </c>
      <c r="H1940" s="10">
        <v>4746924.6538046999</v>
      </c>
      <c r="I1940" s="10">
        <v>0.99996859602823995</v>
      </c>
    </row>
    <row r="1941" spans="1:9" x14ac:dyDescent="0.25">
      <c r="A1941" s="10">
        <v>1940</v>
      </c>
      <c r="B1941" s="10">
        <v>42</v>
      </c>
      <c r="C1941" s="10">
        <v>45</v>
      </c>
      <c r="D1941" s="10">
        <v>100</v>
      </c>
      <c r="E1941" s="10">
        <v>3356687.7090360001</v>
      </c>
      <c r="F1941" s="10">
        <v>3356687.7090360001</v>
      </c>
      <c r="G1941" s="10">
        <v>4245670.7491617501</v>
      </c>
      <c r="H1941" s="10">
        <v>4747073.2827697899</v>
      </c>
      <c r="I1941" s="10">
        <v>1.0000314044648699</v>
      </c>
    </row>
    <row r="1942" spans="1:9" x14ac:dyDescent="0.25">
      <c r="A1942" s="10">
        <v>1941</v>
      </c>
      <c r="B1942" s="10">
        <v>42</v>
      </c>
      <c r="C1942" s="10">
        <v>45</v>
      </c>
      <c r="D1942" s="10">
        <v>500</v>
      </c>
      <c r="E1942" s="10">
        <v>3356897.9021342001</v>
      </c>
      <c r="F1942" s="10">
        <v>3356897.9021342001</v>
      </c>
      <c r="G1942" s="10">
        <v>4245938.4014042905</v>
      </c>
      <c r="H1942" s="10">
        <v>4747370.5406999802</v>
      </c>
      <c r="I1942" s="10">
        <v>1.00015702725556</v>
      </c>
    </row>
    <row r="1943" spans="1:9" x14ac:dyDescent="0.25">
      <c r="A1943" s="10">
        <v>1942</v>
      </c>
      <c r="B1943" s="10">
        <v>42</v>
      </c>
      <c r="C1943" s="10">
        <v>45</v>
      </c>
      <c r="D1943" s="10">
        <v>1000</v>
      </c>
      <c r="E1943" s="10">
        <v>3357160.6435069498</v>
      </c>
      <c r="F1943" s="10">
        <v>3357160.6435069498</v>
      </c>
      <c r="G1943" s="10">
        <v>4246272.9667074699</v>
      </c>
      <c r="H1943" s="10">
        <v>4747742.1131127197</v>
      </c>
      <c r="I1943" s="10">
        <v>1.00031406683908</v>
      </c>
    </row>
    <row r="1944" spans="1:9" x14ac:dyDescent="0.25">
      <c r="A1944" s="10">
        <v>1943</v>
      </c>
      <c r="B1944" s="10">
        <v>42</v>
      </c>
      <c r="C1944" s="10">
        <v>45</v>
      </c>
      <c r="D1944" s="10">
        <v>10000</v>
      </c>
      <c r="E1944" s="10">
        <v>3361889.9882164402</v>
      </c>
      <c r="F1944" s="10">
        <v>3361889.9882164402</v>
      </c>
      <c r="G1944" s="10">
        <v>4252295.1421646997</v>
      </c>
      <c r="H1944" s="10">
        <v>4754430.4165420197</v>
      </c>
      <c r="I1944" s="10">
        <v>1.0031428874217101</v>
      </c>
    </row>
    <row r="1945" spans="1:9" x14ac:dyDescent="0.25">
      <c r="A1945" s="10">
        <v>1944</v>
      </c>
      <c r="B1945" s="10">
        <v>42</v>
      </c>
      <c r="C1945" s="10">
        <v>45</v>
      </c>
      <c r="D1945" s="10">
        <v>50000</v>
      </c>
      <c r="E1945" s="10">
        <v>3382909.29803639</v>
      </c>
      <c r="F1945" s="10">
        <v>3382909.29803639</v>
      </c>
      <c r="G1945" s="10">
        <v>4279060.3664190499</v>
      </c>
      <c r="H1945" s="10">
        <v>4784156.2095611198</v>
      </c>
      <c r="I1945" s="10">
        <v>1.0157637489050999</v>
      </c>
    </row>
    <row r="1946" spans="1:9" x14ac:dyDescent="0.25">
      <c r="A1946" s="10">
        <v>1945</v>
      </c>
      <c r="B1946" s="10">
        <v>42</v>
      </c>
      <c r="C1946" s="10">
        <v>45</v>
      </c>
      <c r="D1946" s="10">
        <v>100000</v>
      </c>
      <c r="E1946" s="10">
        <v>3409183.43531133</v>
      </c>
      <c r="F1946" s="10">
        <v>3409183.43531133</v>
      </c>
      <c r="G1946" s="10">
        <v>4312516.896737</v>
      </c>
      <c r="H1946" s="10">
        <v>4821313.4508349895</v>
      </c>
      <c r="I1946" s="10">
        <v>1.03165077730151</v>
      </c>
    </row>
    <row r="1947" spans="1:9" x14ac:dyDescent="0.25">
      <c r="A1947" s="10">
        <v>1946</v>
      </c>
      <c r="B1947" s="10">
        <v>42</v>
      </c>
      <c r="C1947" s="10">
        <v>45</v>
      </c>
      <c r="D1947" s="10">
        <v>200000</v>
      </c>
      <c r="E1947" s="10">
        <v>3461731.7098612101</v>
      </c>
      <c r="F1947" s="10">
        <v>3461731.7098612101</v>
      </c>
      <c r="G1947" s="10">
        <v>4379429.9573728796</v>
      </c>
      <c r="H1947" s="10">
        <v>4895627.93338273</v>
      </c>
      <c r="I1947" s="10">
        <v>1.0637946725682801</v>
      </c>
    </row>
    <row r="1948" spans="1:9" x14ac:dyDescent="0.25">
      <c r="A1948" s="10">
        <v>1947</v>
      </c>
      <c r="B1948" s="10">
        <v>42</v>
      </c>
      <c r="C1948" s="10">
        <v>45</v>
      </c>
      <c r="D1948" s="10">
        <v>300000</v>
      </c>
      <c r="E1948" s="10">
        <v>3514279.9844110799</v>
      </c>
      <c r="F1948" s="10">
        <v>3514279.9844110799</v>
      </c>
      <c r="G1948" s="10">
        <v>4446343.0180087704</v>
      </c>
      <c r="H1948" s="10">
        <v>4969942.4159304602</v>
      </c>
      <c r="I1948" s="10">
        <v>1.09643168580029</v>
      </c>
    </row>
    <row r="1949" spans="1:9" x14ac:dyDescent="0.25">
      <c r="A1949" s="10">
        <v>1948</v>
      </c>
      <c r="B1949" s="10">
        <v>42</v>
      </c>
      <c r="C1949" s="10">
        <v>45</v>
      </c>
      <c r="D1949" s="10">
        <v>400000</v>
      </c>
      <c r="E1949" s="10">
        <v>3566828.25896096</v>
      </c>
      <c r="F1949" s="10">
        <v>3566828.25896096</v>
      </c>
      <c r="G1949" s="10">
        <v>4513256.0786446501</v>
      </c>
      <c r="H1949" s="10">
        <v>5044256.8984781997</v>
      </c>
      <c r="I1949" s="10">
        <v>1.1295618169975601</v>
      </c>
    </row>
    <row r="1950" spans="1:9" x14ac:dyDescent="0.25">
      <c r="A1950" s="10">
        <v>1949</v>
      </c>
      <c r="B1950" s="10">
        <v>42</v>
      </c>
      <c r="C1950" s="10">
        <v>45</v>
      </c>
      <c r="D1950" s="10">
        <v>500000</v>
      </c>
      <c r="E1950" s="10">
        <v>3619376.5335108298</v>
      </c>
      <c r="F1950" s="10">
        <v>3619376.5335108298</v>
      </c>
      <c r="G1950" s="10">
        <v>4580169.1392805399</v>
      </c>
      <c r="H1950" s="10">
        <v>5118571.3810259402</v>
      </c>
      <c r="I1950" s="10">
        <v>1.16318506616007</v>
      </c>
    </row>
    <row r="1951" spans="1:9" x14ac:dyDescent="0.25">
      <c r="A1951" s="10">
        <v>1950</v>
      </c>
      <c r="B1951" s="10">
        <v>42</v>
      </c>
      <c r="C1951" s="10">
        <v>45</v>
      </c>
      <c r="D1951" s="10">
        <v>750000</v>
      </c>
      <c r="E1951" s="10">
        <v>3750747.2198855202</v>
      </c>
      <c r="F1951" s="10">
        <v>3750747.2198855202</v>
      </c>
      <c r="G1951" s="10">
        <v>4747451.7908702502</v>
      </c>
      <c r="H1951" s="10">
        <v>5304357.5873952899</v>
      </c>
      <c r="I1951" s="10">
        <v>1.2494005801643</v>
      </c>
    </row>
    <row r="1952" spans="1:9" x14ac:dyDescent="0.25">
      <c r="A1952" s="10">
        <v>1951</v>
      </c>
      <c r="B1952" s="10">
        <v>42</v>
      </c>
      <c r="C1952" s="10">
        <v>45</v>
      </c>
      <c r="D1952" s="10">
        <v>1000000</v>
      </c>
      <c r="E1952" s="10">
        <v>3882117.9062602101</v>
      </c>
      <c r="F1952" s="10">
        <v>3882117.9062602101</v>
      </c>
      <c r="G1952" s="10">
        <v>4914734.4424599698</v>
      </c>
      <c r="H1952" s="10">
        <v>5490143.7937646396</v>
      </c>
      <c r="I1952" s="10">
        <v>1.3386980814513401</v>
      </c>
    </row>
    <row r="1953" spans="1:9" x14ac:dyDescent="0.25">
      <c r="A1953" s="10">
        <v>1952</v>
      </c>
      <c r="B1953" s="10">
        <v>42</v>
      </c>
      <c r="C1953" s="10">
        <v>45</v>
      </c>
      <c r="D1953" s="10">
        <v>2500000</v>
      </c>
      <c r="E1953" s="10">
        <v>4670342.0245083496</v>
      </c>
      <c r="F1953" s="10">
        <v>4670342.0245083496</v>
      </c>
      <c r="G1953" s="10">
        <v>5918430.35199825</v>
      </c>
      <c r="H1953" s="10">
        <v>6604861.0319807297</v>
      </c>
      <c r="I1953" s="10">
        <v>1.9392048221123599</v>
      </c>
    </row>
    <row r="1954" spans="1:9" x14ac:dyDescent="0.25">
      <c r="A1954" s="10">
        <v>1953</v>
      </c>
      <c r="B1954" s="10">
        <v>42</v>
      </c>
      <c r="C1954" s="10">
        <v>45</v>
      </c>
      <c r="D1954" s="10">
        <v>5000000</v>
      </c>
      <c r="E1954" s="10">
        <v>5984048.8882552497</v>
      </c>
      <c r="F1954" s="10">
        <v>5984048.8882552497</v>
      </c>
      <c r="G1954" s="10">
        <v>7591256.8678954002</v>
      </c>
      <c r="H1954" s="10">
        <v>8462723.0956742205</v>
      </c>
      <c r="I1954" s="10">
        <v>3.1866083725047698</v>
      </c>
    </row>
    <row r="1955" spans="1:9" x14ac:dyDescent="0.25">
      <c r="A1955" s="10">
        <v>1954</v>
      </c>
      <c r="B1955" s="10">
        <v>42</v>
      </c>
      <c r="C1955" s="10">
        <v>45</v>
      </c>
      <c r="D1955" s="10">
        <v>6000000</v>
      </c>
      <c r="E1955" s="10">
        <v>6509531.6337540103</v>
      </c>
      <c r="F1955" s="10">
        <v>6509531.6337540103</v>
      </c>
      <c r="G1955" s="10">
        <v>8260387.4742542598</v>
      </c>
      <c r="H1955" s="10">
        <v>9205867.9211516101</v>
      </c>
      <c r="I1955" s="10">
        <v>3.7718654365801498</v>
      </c>
    </row>
    <row r="1956" spans="1:9" x14ac:dyDescent="0.25">
      <c r="A1956" s="10">
        <v>1955</v>
      </c>
      <c r="B1956" s="10">
        <v>42</v>
      </c>
      <c r="C1956" s="10">
        <v>45</v>
      </c>
      <c r="D1956" s="10">
        <v>7000000</v>
      </c>
      <c r="E1956" s="10">
        <v>7035014.37925277</v>
      </c>
      <c r="F1956" s="10">
        <v>7035014.37925277</v>
      </c>
      <c r="G1956" s="10">
        <v>8929518.0806131195</v>
      </c>
      <c r="H1956" s="10">
        <v>9949012.7466290109</v>
      </c>
      <c r="I1956" s="10">
        <v>4.4064342971803301</v>
      </c>
    </row>
    <row r="1957" spans="1:9" x14ac:dyDescent="0.25">
      <c r="A1957" s="10">
        <v>1956</v>
      </c>
      <c r="B1957" s="10">
        <v>42</v>
      </c>
      <c r="C1957" s="10">
        <v>45</v>
      </c>
      <c r="D1957" s="10">
        <v>8000000</v>
      </c>
      <c r="E1957" s="10">
        <v>7560497.1247515297</v>
      </c>
      <c r="F1957" s="10">
        <v>7560497.1247515297</v>
      </c>
      <c r="G1957" s="10">
        <v>9598648.6869719699</v>
      </c>
      <c r="H1957" s="10">
        <v>10692157.572106401</v>
      </c>
      <c r="I1957" s="10">
        <v>5.0903149543053203</v>
      </c>
    </row>
    <row r="1958" spans="1:9" x14ac:dyDescent="0.25">
      <c r="A1958" s="10">
        <v>1957</v>
      </c>
      <c r="B1958" s="10">
        <v>42</v>
      </c>
      <c r="C1958" s="10">
        <v>45</v>
      </c>
      <c r="D1958" s="10">
        <v>9000000</v>
      </c>
      <c r="E1958" s="10">
        <v>8085979.8702502903</v>
      </c>
      <c r="F1958" s="10">
        <v>8085979.87025028</v>
      </c>
      <c r="G1958" s="10">
        <v>10267779.2933308</v>
      </c>
      <c r="H1958" s="10">
        <v>11435302.397583701</v>
      </c>
      <c r="I1958" s="10">
        <v>5.8235074079551099</v>
      </c>
    </row>
    <row r="1959" spans="1:9" x14ac:dyDescent="0.25">
      <c r="A1959" s="10">
        <v>1958</v>
      </c>
      <c r="B1959" s="10">
        <v>42</v>
      </c>
      <c r="C1959" s="10">
        <v>45</v>
      </c>
      <c r="D1959" s="10">
        <v>10000000</v>
      </c>
      <c r="E1959" s="10">
        <v>8611462.6157490406</v>
      </c>
      <c r="F1959" s="10">
        <v>8611462.6157490406</v>
      </c>
      <c r="G1959" s="10">
        <v>10936909.8996896</v>
      </c>
      <c r="H1959" s="10">
        <v>12178447.2230611</v>
      </c>
      <c r="I1959" s="10">
        <v>6.6060116581297104</v>
      </c>
    </row>
    <row r="1960" spans="1:9" x14ac:dyDescent="0.25">
      <c r="A1960" s="10">
        <v>1959</v>
      </c>
      <c r="B1960" s="10">
        <v>42</v>
      </c>
      <c r="C1960" s="10">
        <v>45</v>
      </c>
      <c r="D1960" s="10">
        <v>15000000</v>
      </c>
      <c r="E1960" s="10">
        <v>11238876.3432428</v>
      </c>
      <c r="F1960" s="10">
        <v>11238876.3432428</v>
      </c>
      <c r="G1960" s="10">
        <v>14282562.9314839</v>
      </c>
      <c r="H1960" s="10">
        <v>15894171.3504481</v>
      </c>
      <c r="I1960" s="10">
        <v>11.258209856874799</v>
      </c>
    </row>
    <row r="1961" spans="1:9" x14ac:dyDescent="0.25">
      <c r="A1961" s="10">
        <v>1960</v>
      </c>
      <c r="B1961" s="10">
        <v>42</v>
      </c>
      <c r="C1961" s="10">
        <v>45</v>
      </c>
      <c r="D1961" s="10">
        <v>20000000</v>
      </c>
      <c r="E1961" s="10">
        <v>13866290.0707366</v>
      </c>
      <c r="F1961" s="10">
        <v>13866290.0707366</v>
      </c>
      <c r="G1961" s="10">
        <v>17628215.9632782</v>
      </c>
      <c r="H1961" s="10">
        <v>19609895.4778351</v>
      </c>
      <c r="I1961" s="10">
        <v>17.143202968739999</v>
      </c>
    </row>
    <row r="1962" spans="1:9" x14ac:dyDescent="0.25">
      <c r="A1962" s="10">
        <v>1961</v>
      </c>
      <c r="B1962" s="10">
        <v>42</v>
      </c>
      <c r="C1962" s="10">
        <v>45</v>
      </c>
      <c r="D1962" s="10">
        <v>25000000</v>
      </c>
      <c r="E1962" s="10">
        <v>16493703.7982304</v>
      </c>
      <c r="F1962" s="10">
        <v>16493703.7982304</v>
      </c>
      <c r="G1962" s="10">
        <v>20973868.995072499</v>
      </c>
      <c r="H1962" s="10">
        <v>23325619.605222099</v>
      </c>
      <c r="I1962" s="10">
        <v>24.2609909937254</v>
      </c>
    </row>
    <row r="1963" spans="1:9" x14ac:dyDescent="0.25">
      <c r="A1963" s="10">
        <v>1962</v>
      </c>
      <c r="B1963" s="10">
        <v>42</v>
      </c>
      <c r="C1963" s="10">
        <v>45</v>
      </c>
      <c r="D1963" s="10">
        <v>30000000</v>
      </c>
      <c r="E1963" s="10">
        <v>19121117.525724199</v>
      </c>
      <c r="F1963" s="10">
        <v>19121117.525724199</v>
      </c>
      <c r="G1963" s="10">
        <v>24319522.026866801</v>
      </c>
      <c r="H1963" s="10">
        <v>27041343.732609</v>
      </c>
      <c r="I1963" s="10">
        <v>32.611573931831003</v>
      </c>
    </row>
    <row r="1964" spans="1:9" x14ac:dyDescent="0.25">
      <c r="A1964" s="10">
        <v>1963</v>
      </c>
      <c r="B1964" s="10">
        <v>42</v>
      </c>
      <c r="C1964" s="10">
        <v>45</v>
      </c>
      <c r="D1964" s="10">
        <v>35000000</v>
      </c>
      <c r="E1964" s="10">
        <v>21748531.253217999</v>
      </c>
      <c r="F1964" s="10">
        <v>21748531.253217999</v>
      </c>
      <c r="G1964" s="10">
        <v>27665175.0586611</v>
      </c>
      <c r="H1964" s="10">
        <v>30757067.859995998</v>
      </c>
      <c r="I1964" s="10">
        <v>42.194951783056702</v>
      </c>
    </row>
    <row r="1965" spans="1:9" x14ac:dyDescent="0.25">
      <c r="A1965" s="10">
        <v>1964</v>
      </c>
      <c r="B1965" s="10">
        <v>42</v>
      </c>
      <c r="C1965" s="10">
        <v>45</v>
      </c>
      <c r="D1965" s="10">
        <v>40000000</v>
      </c>
      <c r="E1965" s="10">
        <v>24375944.980711799</v>
      </c>
      <c r="F1965" s="10">
        <v>24375944.980711799</v>
      </c>
      <c r="G1965" s="10">
        <v>31010828.090455402</v>
      </c>
      <c r="H1965" s="10">
        <v>34472791.987383001</v>
      </c>
      <c r="I1965" s="10">
        <v>53.011124547402602</v>
      </c>
    </row>
    <row r="1966" spans="1:9" x14ac:dyDescent="0.25">
      <c r="A1966" s="10">
        <v>1965</v>
      </c>
      <c r="B1966" s="10">
        <v>42</v>
      </c>
      <c r="C1966" s="10">
        <v>45</v>
      </c>
      <c r="D1966" s="10">
        <v>50000000</v>
      </c>
      <c r="E1966" s="10">
        <v>29630772.4356994</v>
      </c>
      <c r="F1966" s="10">
        <v>29630772.4356994</v>
      </c>
      <c r="G1966" s="10">
        <v>37702134.154044002</v>
      </c>
      <c r="H1966" s="10">
        <v>41904240.2421569</v>
      </c>
      <c r="I1966" s="10">
        <v>78.341854815454795</v>
      </c>
    </row>
    <row r="1967" spans="1:9" x14ac:dyDescent="0.25">
      <c r="A1967" s="10">
        <v>1966</v>
      </c>
      <c r="B1967" s="10">
        <v>42</v>
      </c>
      <c r="C1967" s="10">
        <v>45</v>
      </c>
      <c r="D1967" s="10">
        <v>75000000</v>
      </c>
      <c r="E1967" s="10">
        <v>42767841.0731683</v>
      </c>
      <c r="F1967" s="10">
        <v>42767841.0731683</v>
      </c>
      <c r="G1967" s="10">
        <v>54430399.313015401</v>
      </c>
      <c r="H1967" s="10">
        <v>60482860.879091799</v>
      </c>
      <c r="I1967" s="10">
        <v>163.24259146518801</v>
      </c>
    </row>
    <row r="1968" spans="1:9" x14ac:dyDescent="0.25">
      <c r="A1968" s="10">
        <v>1967</v>
      </c>
      <c r="B1968" s="10">
        <v>42</v>
      </c>
      <c r="C1968" s="10">
        <v>45</v>
      </c>
      <c r="D1968" s="10">
        <v>100000000</v>
      </c>
      <c r="E1968" s="10">
        <v>55904909.710637301</v>
      </c>
      <c r="F1968" s="10">
        <v>55904909.710637301</v>
      </c>
      <c r="G1968" s="10">
        <v>71158664.471986905</v>
      </c>
      <c r="H1968" s="10">
        <v>79061481.516026601</v>
      </c>
      <c r="I1968" s="10">
        <v>278.96320094292503</v>
      </c>
    </row>
    <row r="1969" spans="1:9" x14ac:dyDescent="0.25">
      <c r="A1969" s="10">
        <v>1968</v>
      </c>
      <c r="B1969" s="10">
        <v>42</v>
      </c>
      <c r="C1969" s="10">
        <v>45</v>
      </c>
      <c r="D1969" s="10">
        <v>200000000</v>
      </c>
      <c r="E1969" s="10">
        <v>108453184.26051299</v>
      </c>
      <c r="F1969" s="10">
        <v>108453184.26051299</v>
      </c>
      <c r="G1969" s="10">
        <v>138071725.10787201</v>
      </c>
      <c r="H1969" s="10">
        <v>153375964.063766</v>
      </c>
      <c r="I1969" s="10">
        <v>1050.0443671339101</v>
      </c>
    </row>
    <row r="1970" spans="1:9" x14ac:dyDescent="0.25">
      <c r="A1970" s="10">
        <v>1969</v>
      </c>
      <c r="B1970" s="10">
        <v>42</v>
      </c>
      <c r="C1970" s="10">
        <v>45</v>
      </c>
      <c r="D1970" s="10">
        <v>300000000</v>
      </c>
      <c r="E1970" s="10">
        <v>161001458.81038901</v>
      </c>
      <c r="F1970" s="10">
        <v>161001458.81038901</v>
      </c>
      <c r="G1970" s="10">
        <v>204984785.74375799</v>
      </c>
      <c r="H1970" s="10">
        <v>227690446.611505</v>
      </c>
      <c r="I1970" s="10">
        <v>2314.2434985729601</v>
      </c>
    </row>
    <row r="1971" spans="1:9" x14ac:dyDescent="0.25">
      <c r="A1971" s="10">
        <v>1970</v>
      </c>
      <c r="B1971" s="10">
        <v>42</v>
      </c>
      <c r="C1971" s="10">
        <v>45</v>
      </c>
      <c r="D1971" s="10">
        <v>350000000</v>
      </c>
      <c r="E1971" s="10">
        <v>187275596.085327</v>
      </c>
      <c r="F1971" s="10">
        <v>187275596.085327</v>
      </c>
      <c r="G1971" s="10">
        <v>238441316.061701</v>
      </c>
      <c r="H1971" s="10">
        <v>264847687.88537499</v>
      </c>
      <c r="I1971" s="10">
        <v>3131.26230126051</v>
      </c>
    </row>
    <row r="1972" spans="1:9" x14ac:dyDescent="0.25">
      <c r="A1972" s="10">
        <v>1971</v>
      </c>
      <c r="B1972" s="10">
        <v>42</v>
      </c>
      <c r="C1972" s="10">
        <v>45</v>
      </c>
      <c r="D1972" s="10">
        <v>400000000</v>
      </c>
      <c r="E1972" s="10">
        <v>213549733.36026499</v>
      </c>
      <c r="F1972" s="10">
        <v>213549733.360264</v>
      </c>
      <c r="G1972" s="10">
        <v>271897846.37964398</v>
      </c>
      <c r="H1972" s="10">
        <v>302004929.159244</v>
      </c>
      <c r="I1972" s="10">
        <v>4071.5605952600799</v>
      </c>
    </row>
    <row r="1973" spans="1:9" x14ac:dyDescent="0.25">
      <c r="A1973" s="10">
        <v>1972</v>
      </c>
      <c r="B1973" s="10">
        <v>42</v>
      </c>
      <c r="C1973" s="10">
        <v>45</v>
      </c>
      <c r="D1973" s="10">
        <v>500000000</v>
      </c>
      <c r="E1973" s="10">
        <v>266098007.91014001</v>
      </c>
      <c r="F1973" s="10">
        <v>266098007.91014001</v>
      </c>
      <c r="G1973" s="10">
        <v>338810907.01552999</v>
      </c>
      <c r="H1973" s="10">
        <v>376319411.70698398</v>
      </c>
      <c r="I1973" s="10">
        <v>6321.9956571952498</v>
      </c>
    </row>
    <row r="1974" spans="1:9" x14ac:dyDescent="0.25">
      <c r="A1974" s="10">
        <v>1973</v>
      </c>
      <c r="B1974" s="10">
        <v>42</v>
      </c>
      <c r="C1974" s="10">
        <v>45</v>
      </c>
      <c r="D1974" s="10">
        <v>750000000</v>
      </c>
      <c r="E1974" s="10">
        <v>397468694.28482997</v>
      </c>
      <c r="F1974" s="10">
        <v>397468694.28482997</v>
      </c>
      <c r="G1974" s="10">
        <v>506093558.60524398</v>
      </c>
      <c r="H1974" s="10">
        <v>562105618.07633197</v>
      </c>
      <c r="I1974" s="10">
        <v>14105.4744099934</v>
      </c>
    </row>
    <row r="1975" spans="1:9" x14ac:dyDescent="0.25">
      <c r="A1975" s="10">
        <v>1974</v>
      </c>
      <c r="B1975" s="10">
        <v>42</v>
      </c>
      <c r="C1975" s="10">
        <v>45</v>
      </c>
      <c r="D1975" s="10">
        <v>1000000000</v>
      </c>
      <c r="E1975" s="10">
        <v>528839380.65951997</v>
      </c>
      <c r="F1975" s="10">
        <v>528839380.65951997</v>
      </c>
      <c r="G1975" s="10">
        <v>673376210.19495904</v>
      </c>
      <c r="H1975" s="10">
        <v>747891824.44568098</v>
      </c>
      <c r="I1975" s="10">
        <v>24970.940445592001</v>
      </c>
    </row>
    <row r="1976" spans="1:9" x14ac:dyDescent="0.25">
      <c r="A1976" s="10">
        <v>1975</v>
      </c>
      <c r="B1976" s="10">
        <v>43</v>
      </c>
      <c r="C1976" s="10">
        <v>45</v>
      </c>
      <c r="D1976" s="10">
        <v>-1000000</v>
      </c>
      <c r="E1976" s="10">
        <v>2786424.7049509198</v>
      </c>
      <c r="F1976" s="10">
        <v>2786424.7049509198</v>
      </c>
      <c r="G1976" s="10">
        <v>3645503.3991344701</v>
      </c>
      <c r="H1976" s="10">
        <v>3940599.60827304</v>
      </c>
      <c r="I1976" s="10">
        <v>0.71059826339480103</v>
      </c>
    </row>
    <row r="1977" spans="1:9" x14ac:dyDescent="0.25">
      <c r="A1977" s="10">
        <v>1976</v>
      </c>
      <c r="B1977" s="10">
        <v>43</v>
      </c>
      <c r="C1977" s="10">
        <v>45</v>
      </c>
      <c r="D1977" s="10">
        <v>-750000</v>
      </c>
      <c r="E1977" s="10">
        <v>2915710.9954161202</v>
      </c>
      <c r="F1977" s="10">
        <v>2915710.9954161202</v>
      </c>
      <c r="G1977" s="10">
        <v>3816002.9891500901</v>
      </c>
      <c r="H1977" s="10">
        <v>4123438.0336778401</v>
      </c>
      <c r="I1977" s="10">
        <v>0.77832517656365896</v>
      </c>
    </row>
    <row r="1978" spans="1:9" x14ac:dyDescent="0.25">
      <c r="A1978" s="10">
        <v>1977</v>
      </c>
      <c r="B1978" s="10">
        <v>43</v>
      </c>
      <c r="C1978" s="10">
        <v>45</v>
      </c>
      <c r="D1978" s="10">
        <v>-500000</v>
      </c>
      <c r="E1978" s="10">
        <v>3044997.28588132</v>
      </c>
      <c r="F1978" s="10">
        <v>3044997.28588132</v>
      </c>
      <c r="G1978" s="10">
        <v>3986502.5791657199</v>
      </c>
      <c r="H1978" s="10">
        <v>4306276.4590826305</v>
      </c>
      <c r="I1978" s="10">
        <v>0.84913443705414504</v>
      </c>
    </row>
    <row r="1979" spans="1:9" x14ac:dyDescent="0.25">
      <c r="A1979" s="10">
        <v>1978</v>
      </c>
      <c r="B1979" s="10">
        <v>43</v>
      </c>
      <c r="C1979" s="10">
        <v>45</v>
      </c>
      <c r="D1979" s="10">
        <v>-400000</v>
      </c>
      <c r="E1979" s="10">
        <v>3096711.8020674</v>
      </c>
      <c r="F1979" s="10">
        <v>3096711.8020674</v>
      </c>
      <c r="G1979" s="10">
        <v>4054702.4151719701</v>
      </c>
      <c r="H1979" s="10">
        <v>4379411.8292445503</v>
      </c>
      <c r="I1979" s="10">
        <v>0.87832119850039503</v>
      </c>
    </row>
    <row r="1980" spans="1:9" x14ac:dyDescent="0.25">
      <c r="A1980" s="10">
        <v>1979</v>
      </c>
      <c r="B1980" s="10">
        <v>43</v>
      </c>
      <c r="C1980" s="10">
        <v>45</v>
      </c>
      <c r="D1980" s="10">
        <v>-300000</v>
      </c>
      <c r="E1980" s="10">
        <v>3148426.3182534799</v>
      </c>
      <c r="F1980" s="10">
        <v>3148426.3182534799</v>
      </c>
      <c r="G1980" s="10">
        <v>4122902.2511782199</v>
      </c>
      <c r="H1980" s="10">
        <v>4452547.1994064599</v>
      </c>
      <c r="I1980" s="10">
        <v>0.90800113551810602</v>
      </c>
    </row>
    <row r="1981" spans="1:9" x14ac:dyDescent="0.25">
      <c r="A1981" s="10">
        <v>1980</v>
      </c>
      <c r="B1981" s="10">
        <v>43</v>
      </c>
      <c r="C1981" s="10">
        <v>45</v>
      </c>
      <c r="D1981" s="10">
        <v>-200000</v>
      </c>
      <c r="E1981" s="10">
        <v>3200140.8344395598</v>
      </c>
      <c r="F1981" s="10">
        <v>3200140.8344395598</v>
      </c>
      <c r="G1981" s="10">
        <v>4191102.0871844701</v>
      </c>
      <c r="H1981" s="10">
        <v>4525682.5695683798</v>
      </c>
      <c r="I1981" s="10">
        <v>0.93817424810727701</v>
      </c>
    </row>
    <row r="1982" spans="1:9" x14ac:dyDescent="0.25">
      <c r="A1982" s="10">
        <v>1981</v>
      </c>
      <c r="B1982" s="10">
        <v>43</v>
      </c>
      <c r="C1982" s="10">
        <v>45</v>
      </c>
      <c r="D1982" s="10">
        <v>-100000</v>
      </c>
      <c r="E1982" s="10">
        <v>3251855.3506256398</v>
      </c>
      <c r="F1982" s="10">
        <v>3251855.3506256398</v>
      </c>
      <c r="G1982" s="10">
        <v>4259301.9231907204</v>
      </c>
      <c r="H1982" s="10">
        <v>4598817.9397302996</v>
      </c>
      <c r="I1982" s="10">
        <v>0.968840536267908</v>
      </c>
    </row>
    <row r="1983" spans="1:9" x14ac:dyDescent="0.25">
      <c r="A1983" s="10">
        <v>1982</v>
      </c>
      <c r="B1983" s="10">
        <v>43</v>
      </c>
      <c r="C1983" s="10">
        <v>45</v>
      </c>
      <c r="D1983" s="10">
        <v>-50000</v>
      </c>
      <c r="E1983" s="10">
        <v>3277712.6087186802</v>
      </c>
      <c r="F1983" s="10">
        <v>3277712.6087186802</v>
      </c>
      <c r="G1983" s="10">
        <v>4293401.8411938399</v>
      </c>
      <c r="H1983" s="10">
        <v>4635385.62481126</v>
      </c>
      <c r="I1983" s="10">
        <v>0.98435862118752104</v>
      </c>
    </row>
    <row r="1984" spans="1:9" x14ac:dyDescent="0.25">
      <c r="A1984" s="10">
        <v>1983</v>
      </c>
      <c r="B1984" s="10">
        <v>43</v>
      </c>
      <c r="C1984" s="10">
        <v>45</v>
      </c>
      <c r="D1984" s="10">
        <v>-10000</v>
      </c>
      <c r="E1984" s="10">
        <v>3298398.4151931098</v>
      </c>
      <c r="F1984" s="10">
        <v>3298398.4151931098</v>
      </c>
      <c r="G1984" s="10">
        <v>4320681.7755963402</v>
      </c>
      <c r="H1984" s="10">
        <v>4664639.7728760196</v>
      </c>
      <c r="I1984" s="10">
        <v>0.99686186072607497</v>
      </c>
    </row>
    <row r="1985" spans="1:9" x14ac:dyDescent="0.25">
      <c r="A1985" s="10">
        <v>1984</v>
      </c>
      <c r="B1985" s="10">
        <v>43</v>
      </c>
      <c r="C1985" s="10">
        <v>45</v>
      </c>
      <c r="D1985" s="10">
        <v>-1000</v>
      </c>
      <c r="E1985" s="10">
        <v>3303052.72164986</v>
      </c>
      <c r="F1985" s="10">
        <v>3303052.72164986</v>
      </c>
      <c r="G1985" s="10">
        <v>4326819.7608369105</v>
      </c>
      <c r="H1985" s="10">
        <v>4671221.9561906001</v>
      </c>
      <c r="I1985" s="10">
        <v>0.9996859641436</v>
      </c>
    </row>
    <row r="1986" spans="1:9" x14ac:dyDescent="0.25">
      <c r="A1986" s="10">
        <v>1985</v>
      </c>
      <c r="B1986" s="10">
        <v>43</v>
      </c>
      <c r="C1986" s="10">
        <v>45</v>
      </c>
      <c r="D1986" s="10">
        <v>-500</v>
      </c>
      <c r="E1986" s="10">
        <v>3303311.2942307899</v>
      </c>
      <c r="F1986" s="10">
        <v>3303311.2942307899</v>
      </c>
      <c r="G1986" s="10">
        <v>4327160.7600169396</v>
      </c>
      <c r="H1986" s="10">
        <v>4671587.6330414005</v>
      </c>
      <c r="I1986" s="10">
        <v>0.99984297590710502</v>
      </c>
    </row>
    <row r="1987" spans="1:9" x14ac:dyDescent="0.25">
      <c r="A1987" s="10">
        <v>1986</v>
      </c>
      <c r="B1987" s="10">
        <v>43</v>
      </c>
      <c r="C1987" s="10">
        <v>45</v>
      </c>
      <c r="D1987" s="10">
        <v>-100</v>
      </c>
      <c r="E1987" s="10">
        <v>3303518.1522955298</v>
      </c>
      <c r="F1987" s="10">
        <v>3303518.1522955298</v>
      </c>
      <c r="G1987" s="10">
        <v>4327433.5593609596</v>
      </c>
      <c r="H1987" s="10">
        <v>4671880.1745220497</v>
      </c>
      <c r="I1987" s="10">
        <v>0.999968594195069</v>
      </c>
    </row>
    <row r="1988" spans="1:9" x14ac:dyDescent="0.25">
      <c r="A1988" s="10">
        <v>1987</v>
      </c>
      <c r="B1988" s="10">
        <v>43</v>
      </c>
      <c r="C1988" s="10">
        <v>45</v>
      </c>
      <c r="D1988" s="10">
        <v>100</v>
      </c>
      <c r="E1988" s="10">
        <v>3303621.5813279101</v>
      </c>
      <c r="F1988" s="10">
        <v>3303621.5813279101</v>
      </c>
      <c r="G1988" s="10">
        <v>4327569.9590329695</v>
      </c>
      <c r="H1988" s="10">
        <v>4672026.4452623799</v>
      </c>
      <c r="I1988" s="10">
        <v>1.0000314062980999</v>
      </c>
    </row>
    <row r="1989" spans="1:9" x14ac:dyDescent="0.25">
      <c r="A1989" s="10">
        <v>1988</v>
      </c>
      <c r="B1989" s="10">
        <v>43</v>
      </c>
      <c r="C1989" s="10">
        <v>45</v>
      </c>
      <c r="D1989" s="10">
        <v>500</v>
      </c>
      <c r="E1989" s="10">
        <v>3303828.43939265</v>
      </c>
      <c r="F1989" s="10">
        <v>3303828.43939265</v>
      </c>
      <c r="G1989" s="10">
        <v>4327842.7583769998</v>
      </c>
      <c r="H1989" s="10">
        <v>4672318.9867430199</v>
      </c>
      <c r="I1989" s="10">
        <v>1.00015703642228</v>
      </c>
    </row>
    <row r="1990" spans="1:9" x14ac:dyDescent="0.25">
      <c r="A1990" s="10">
        <v>1989</v>
      </c>
      <c r="B1990" s="10">
        <v>43</v>
      </c>
      <c r="C1990" s="10">
        <v>45</v>
      </c>
      <c r="D1990" s="10">
        <v>1000</v>
      </c>
      <c r="E1990" s="10">
        <v>3304087.0119735799</v>
      </c>
      <c r="F1990" s="10">
        <v>3304087.0119735799</v>
      </c>
      <c r="G1990" s="10">
        <v>4328183.7575570298</v>
      </c>
      <c r="H1990" s="10">
        <v>4672684.6635938296</v>
      </c>
      <c r="I1990" s="10">
        <v>1.00031408517395</v>
      </c>
    </row>
    <row r="1991" spans="1:9" x14ac:dyDescent="0.25">
      <c r="A1991" s="10">
        <v>1990</v>
      </c>
      <c r="B1991" s="10">
        <v>43</v>
      </c>
      <c r="C1991" s="10">
        <v>45</v>
      </c>
      <c r="D1991" s="10">
        <v>10000</v>
      </c>
      <c r="E1991" s="10">
        <v>3308741.3184303301</v>
      </c>
      <c r="F1991" s="10">
        <v>3308741.3184303301</v>
      </c>
      <c r="G1991" s="10">
        <v>4334321.7427975899</v>
      </c>
      <c r="H1991" s="10">
        <v>4679266.8469084101</v>
      </c>
      <c r="I1991" s="10">
        <v>1.0031430710296301</v>
      </c>
    </row>
    <row r="1992" spans="1:9" x14ac:dyDescent="0.25">
      <c r="A1992" s="10">
        <v>1991</v>
      </c>
      <c r="B1992" s="10">
        <v>43</v>
      </c>
      <c r="C1992" s="10">
        <v>45</v>
      </c>
      <c r="D1992" s="10">
        <v>50000</v>
      </c>
      <c r="E1992" s="10">
        <v>3329427.1249047602</v>
      </c>
      <c r="F1992" s="10">
        <v>3329427.1249047602</v>
      </c>
      <c r="G1992" s="10">
        <v>4361601.6772000901</v>
      </c>
      <c r="H1992" s="10">
        <v>4708520.9949731696</v>
      </c>
      <c r="I1992" s="10">
        <v>1.01576467270534</v>
      </c>
    </row>
    <row r="1993" spans="1:9" x14ac:dyDescent="0.25">
      <c r="A1993" s="10">
        <v>1992</v>
      </c>
      <c r="B1993" s="10">
        <v>43</v>
      </c>
      <c r="C1993" s="10">
        <v>45</v>
      </c>
      <c r="D1993" s="10">
        <v>100000</v>
      </c>
      <c r="E1993" s="10">
        <v>3355284.3829978001</v>
      </c>
      <c r="F1993" s="10">
        <v>3355284.3829978001</v>
      </c>
      <c r="G1993" s="10">
        <v>4395701.5952032199</v>
      </c>
      <c r="H1993" s="10">
        <v>4745088.68005413</v>
      </c>
      <c r="I1993" s="10">
        <v>1.0316526393035499</v>
      </c>
    </row>
    <row r="1994" spans="1:9" x14ac:dyDescent="0.25">
      <c r="A1994" s="10">
        <v>1993</v>
      </c>
      <c r="B1994" s="10">
        <v>43</v>
      </c>
      <c r="C1994" s="10">
        <v>45</v>
      </c>
      <c r="D1994" s="10">
        <v>200000</v>
      </c>
      <c r="E1994" s="10">
        <v>3406998.8991838801</v>
      </c>
      <c r="F1994" s="10">
        <v>3406998.8991838801</v>
      </c>
      <c r="G1994" s="10">
        <v>4463901.4312094701</v>
      </c>
      <c r="H1994" s="10">
        <v>4818224.0502160499</v>
      </c>
      <c r="I1994" s="10">
        <v>1.0637984541785599</v>
      </c>
    </row>
    <row r="1995" spans="1:9" x14ac:dyDescent="0.25">
      <c r="A1995" s="10">
        <v>1994</v>
      </c>
      <c r="B1995" s="10">
        <v>43</v>
      </c>
      <c r="C1995" s="10">
        <v>45</v>
      </c>
      <c r="D1995" s="10">
        <v>300000</v>
      </c>
      <c r="E1995" s="10">
        <v>3458713.41536996</v>
      </c>
      <c r="F1995" s="10">
        <v>3458713.41536996</v>
      </c>
      <c r="G1995" s="10">
        <v>4532101.2672157204</v>
      </c>
      <c r="H1995" s="10">
        <v>4891359.4203779697</v>
      </c>
      <c r="I1995" s="10">
        <v>1.09643744462503</v>
      </c>
    </row>
    <row r="1996" spans="1:9" x14ac:dyDescent="0.25">
      <c r="A1996" s="10">
        <v>1995</v>
      </c>
      <c r="B1996" s="10">
        <v>43</v>
      </c>
      <c r="C1996" s="10">
        <v>45</v>
      </c>
      <c r="D1996" s="10">
        <v>400000</v>
      </c>
      <c r="E1996" s="10">
        <v>3510427.93155604</v>
      </c>
      <c r="F1996" s="10">
        <v>3510427.93155604</v>
      </c>
      <c r="G1996" s="10">
        <v>4600301.1032219697</v>
      </c>
      <c r="H1996" s="10">
        <v>4964494.7905398803</v>
      </c>
      <c r="I1996" s="10">
        <v>1.12956961064297</v>
      </c>
    </row>
    <row r="1997" spans="1:9" x14ac:dyDescent="0.25">
      <c r="A1997" s="10">
        <v>1996</v>
      </c>
      <c r="B1997" s="10">
        <v>43</v>
      </c>
      <c r="C1997" s="10">
        <v>45</v>
      </c>
      <c r="D1997" s="10">
        <v>500000</v>
      </c>
      <c r="E1997" s="10">
        <v>3562142.4477421199</v>
      </c>
      <c r="F1997" s="10">
        <v>3562142.4477421199</v>
      </c>
      <c r="G1997" s="10">
        <v>4668500.9392282199</v>
      </c>
      <c r="H1997" s="10">
        <v>5037630.1607018001</v>
      </c>
      <c r="I1997" s="10">
        <v>1.1631949522323599</v>
      </c>
    </row>
    <row r="1998" spans="1:9" x14ac:dyDescent="0.25">
      <c r="A1998" s="10">
        <v>1997</v>
      </c>
      <c r="B1998" s="10">
        <v>43</v>
      </c>
      <c r="C1998" s="10">
        <v>45</v>
      </c>
      <c r="D1998" s="10">
        <v>750000</v>
      </c>
      <c r="E1998" s="10">
        <v>3691428.7382073202</v>
      </c>
      <c r="F1998" s="10">
        <v>3691428.7382073202</v>
      </c>
      <c r="G1998" s="10">
        <v>4839000.5292438399</v>
      </c>
      <c r="H1998" s="10">
        <v>5220468.58610659</v>
      </c>
      <c r="I1998" s="10">
        <v>1.24941594933098</v>
      </c>
    </row>
    <row r="1999" spans="1:9" x14ac:dyDescent="0.25">
      <c r="A1999" s="10">
        <v>1998</v>
      </c>
      <c r="B1999" s="10">
        <v>43</v>
      </c>
      <c r="C1999" s="10">
        <v>45</v>
      </c>
      <c r="D1999" s="10">
        <v>1000000</v>
      </c>
      <c r="E1999" s="10">
        <v>3820715.0286725201</v>
      </c>
      <c r="F1999" s="10">
        <v>3820715.0286725201</v>
      </c>
      <c r="G1999" s="10">
        <v>5009500.1192594701</v>
      </c>
      <c r="H1999" s="10">
        <v>5403307.0115113901</v>
      </c>
      <c r="I1999" s="10">
        <v>1.33871929375123</v>
      </c>
    </row>
    <row r="2000" spans="1:9" x14ac:dyDescent="0.25">
      <c r="A2000" s="10">
        <v>1999</v>
      </c>
      <c r="B2000" s="10">
        <v>43</v>
      </c>
      <c r="C2000" s="10">
        <v>45</v>
      </c>
      <c r="D2000" s="10">
        <v>2500000</v>
      </c>
      <c r="E2000" s="10">
        <v>4596432.7714637201</v>
      </c>
      <c r="F2000" s="10">
        <v>4596432.7714637099</v>
      </c>
      <c r="G2000" s="10">
        <v>6032497.6593532097</v>
      </c>
      <c r="H2000" s="10">
        <v>6500337.5639401404</v>
      </c>
      <c r="I2000" s="10">
        <v>1.93926865402691</v>
      </c>
    </row>
    <row r="2001" spans="1:9" x14ac:dyDescent="0.25">
      <c r="A2001" s="10">
        <v>2000</v>
      </c>
      <c r="B2001" s="10">
        <v>43</v>
      </c>
      <c r="C2001" s="10">
        <v>45</v>
      </c>
      <c r="D2001" s="10">
        <v>5000000</v>
      </c>
      <c r="E2001" s="10">
        <v>5889295.6761157103</v>
      </c>
      <c r="F2001" s="10">
        <v>5889295.6761157103</v>
      </c>
      <c r="G2001" s="10">
        <v>7737493.5595094599</v>
      </c>
      <c r="H2001" s="10">
        <v>8328721.8179880697</v>
      </c>
      <c r="I2001" s="10">
        <v>3.1867720402165798</v>
      </c>
    </row>
    <row r="2002" spans="1:9" x14ac:dyDescent="0.25">
      <c r="A2002" s="10">
        <v>2001</v>
      </c>
      <c r="B2002" s="10">
        <v>43</v>
      </c>
      <c r="C2002" s="10">
        <v>45</v>
      </c>
      <c r="D2002" s="10">
        <v>6000000</v>
      </c>
      <c r="E2002" s="10">
        <v>6406440.8379765097</v>
      </c>
      <c r="F2002" s="10">
        <v>6406440.8379765097</v>
      </c>
      <c r="G2002" s="10">
        <v>8419491.9195719603</v>
      </c>
      <c r="H2002" s="10">
        <v>9060075.5196072403</v>
      </c>
      <c r="I2002" s="10">
        <v>3.7720791196980099</v>
      </c>
    </row>
    <row r="2003" spans="1:9" x14ac:dyDescent="0.25">
      <c r="A2003" s="10">
        <v>2002</v>
      </c>
      <c r="B2003" s="10">
        <v>43</v>
      </c>
      <c r="C2003" s="10">
        <v>45</v>
      </c>
      <c r="D2003" s="10">
        <v>7000000</v>
      </c>
      <c r="E2003" s="10">
        <v>6923585.9998373101</v>
      </c>
      <c r="F2003" s="10">
        <v>6923585.9998373101</v>
      </c>
      <c r="G2003" s="10">
        <v>9101490.2796344608</v>
      </c>
      <c r="H2003" s="10">
        <v>9791429.2212264091</v>
      </c>
      <c r="I2003" s="10">
        <v>4.4067037563254896</v>
      </c>
    </row>
    <row r="2004" spans="1:9" x14ac:dyDescent="0.25">
      <c r="A2004" s="10">
        <v>2003</v>
      </c>
      <c r="B2004" s="10">
        <v>43</v>
      </c>
      <c r="C2004" s="10">
        <v>45</v>
      </c>
      <c r="D2004" s="10">
        <v>8000000</v>
      </c>
      <c r="E2004" s="10">
        <v>7440731.1616981104</v>
      </c>
      <c r="F2004" s="10">
        <v>7440731.1616981104</v>
      </c>
      <c r="G2004" s="10">
        <v>9783488.6396969594</v>
      </c>
      <c r="H2004" s="10">
        <v>10522782.9228455</v>
      </c>
      <c r="I2004" s="10">
        <v>5.0906459500989998</v>
      </c>
    </row>
    <row r="2005" spans="1:9" x14ac:dyDescent="0.25">
      <c r="A2005" s="10">
        <v>2004</v>
      </c>
      <c r="B2005" s="10">
        <v>43</v>
      </c>
      <c r="C2005" s="10">
        <v>45</v>
      </c>
      <c r="D2005" s="10">
        <v>9000000</v>
      </c>
      <c r="E2005" s="10">
        <v>7957876.3235588996</v>
      </c>
      <c r="F2005" s="10">
        <v>7957876.3235588996</v>
      </c>
      <c r="G2005" s="10">
        <v>10465486.9997594</v>
      </c>
      <c r="H2005" s="10">
        <v>11254136.6244647</v>
      </c>
      <c r="I2005" s="10">
        <v>5.8239057010185604</v>
      </c>
    </row>
    <row r="2006" spans="1:9" x14ac:dyDescent="0.25">
      <c r="A2006" s="10">
        <v>2005</v>
      </c>
      <c r="B2006" s="10">
        <v>43</v>
      </c>
      <c r="C2006" s="10">
        <v>45</v>
      </c>
      <c r="D2006" s="10">
        <v>10000000</v>
      </c>
      <c r="E2006" s="10">
        <v>8475021.4854196999</v>
      </c>
      <c r="F2006" s="10">
        <v>8475021.4854196999</v>
      </c>
      <c r="G2006" s="10">
        <v>11147485.359821901</v>
      </c>
      <c r="H2006" s="10">
        <v>11985490.3260839</v>
      </c>
      <c r="I2006" s="10">
        <v>6.6064830090841502</v>
      </c>
    </row>
    <row r="2007" spans="1:9" x14ac:dyDescent="0.25">
      <c r="A2007" s="10">
        <v>2006</v>
      </c>
      <c r="B2007" s="10">
        <v>43</v>
      </c>
      <c r="C2007" s="10">
        <v>45</v>
      </c>
      <c r="D2007" s="10">
        <v>15000000</v>
      </c>
      <c r="E2007" s="10">
        <v>11060747.294723701</v>
      </c>
      <c r="F2007" s="10">
        <v>11060747.2947236</v>
      </c>
      <c r="G2007" s="10">
        <v>14557477.160134399</v>
      </c>
      <c r="H2007" s="10">
        <v>15642258.834179699</v>
      </c>
      <c r="I2007" s="10">
        <v>11.2591329066027</v>
      </c>
    </row>
    <row r="2008" spans="1:9" x14ac:dyDescent="0.25">
      <c r="A2008" s="10">
        <v>2007</v>
      </c>
      <c r="B2008" s="10">
        <v>43</v>
      </c>
      <c r="C2008" s="10">
        <v>45</v>
      </c>
      <c r="D2008" s="10">
        <v>20000000</v>
      </c>
      <c r="E2008" s="10">
        <v>13646473.104027599</v>
      </c>
      <c r="F2008" s="10">
        <v>13646473.104027599</v>
      </c>
      <c r="G2008" s="10">
        <v>17967468.960446902</v>
      </c>
      <c r="H2008" s="10">
        <v>19299027.342275601</v>
      </c>
      <c r="I2008" s="10">
        <v>17.144721732772201</v>
      </c>
    </row>
    <row r="2009" spans="1:9" x14ac:dyDescent="0.25">
      <c r="A2009" s="10">
        <v>2008</v>
      </c>
      <c r="B2009" s="10">
        <v>43</v>
      </c>
      <c r="C2009" s="10">
        <v>45</v>
      </c>
      <c r="D2009" s="10">
        <v>25000000</v>
      </c>
      <c r="E2009" s="10">
        <v>16232198.9133316</v>
      </c>
      <c r="F2009" s="10">
        <v>16232198.9133316</v>
      </c>
      <c r="G2009" s="10">
        <v>21377460.760759398</v>
      </c>
      <c r="H2009" s="10">
        <v>22955795.850371402</v>
      </c>
      <c r="I2009" s="10">
        <v>24.263249487592699</v>
      </c>
    </row>
    <row r="2010" spans="1:9" x14ac:dyDescent="0.25">
      <c r="A2010" s="10">
        <v>2009</v>
      </c>
      <c r="B2010" s="10">
        <v>43</v>
      </c>
      <c r="C2010" s="10">
        <v>45</v>
      </c>
      <c r="D2010" s="10">
        <v>30000000</v>
      </c>
      <c r="E2010" s="10">
        <v>18817924.722635601</v>
      </c>
      <c r="F2010" s="10">
        <v>18817924.722635601</v>
      </c>
      <c r="G2010" s="10">
        <v>24787452.561071899</v>
      </c>
      <c r="H2010" s="10">
        <v>26612564.358467299</v>
      </c>
      <c r="I2010" s="10">
        <v>32.614716171064202</v>
      </c>
    </row>
    <row r="2011" spans="1:9" x14ac:dyDescent="0.25">
      <c r="A2011" s="10">
        <v>2010</v>
      </c>
      <c r="B2011" s="10">
        <v>43</v>
      </c>
      <c r="C2011" s="10">
        <v>45</v>
      </c>
      <c r="D2011" s="10">
        <v>35000000</v>
      </c>
      <c r="E2011" s="10">
        <v>21403650.5319396</v>
      </c>
      <c r="F2011" s="10">
        <v>21403650.5319396</v>
      </c>
      <c r="G2011" s="10">
        <v>28197444.361384399</v>
      </c>
      <c r="H2011" s="10">
        <v>30269332.8665631</v>
      </c>
      <c r="I2011" s="10">
        <v>42.199121783186698</v>
      </c>
    </row>
    <row r="2012" spans="1:9" x14ac:dyDescent="0.25">
      <c r="A2012" s="10">
        <v>2011</v>
      </c>
      <c r="B2012" s="10">
        <v>43</v>
      </c>
      <c r="C2012" s="10">
        <v>45</v>
      </c>
      <c r="D2012" s="10">
        <v>40000000</v>
      </c>
      <c r="E2012" s="10">
        <v>23989376.341243599</v>
      </c>
      <c r="F2012" s="10">
        <v>23989376.341243599</v>
      </c>
      <c r="G2012" s="10">
        <v>31607436.1616969</v>
      </c>
      <c r="H2012" s="10">
        <v>33926101.374659002</v>
      </c>
      <c r="I2012" s="10">
        <v>53.016466323960202</v>
      </c>
    </row>
    <row r="2013" spans="1:9" x14ac:dyDescent="0.25">
      <c r="A2013" s="10">
        <v>2012</v>
      </c>
      <c r="B2013" s="10">
        <v>43</v>
      </c>
      <c r="C2013" s="10">
        <v>45</v>
      </c>
      <c r="D2013" s="10">
        <v>50000000</v>
      </c>
      <c r="E2013" s="10">
        <v>29160827.9598516</v>
      </c>
      <c r="F2013" s="10">
        <v>29160827.9598516</v>
      </c>
      <c r="G2013" s="10">
        <v>38427419.7623218</v>
      </c>
      <c r="H2013" s="10">
        <v>41239638.3908507</v>
      </c>
      <c r="I2013" s="10">
        <v>78.349972191460097</v>
      </c>
    </row>
    <row r="2014" spans="1:9" x14ac:dyDescent="0.25">
      <c r="A2014" s="10">
        <v>2013</v>
      </c>
      <c r="B2014" s="10">
        <v>43</v>
      </c>
      <c r="C2014" s="10">
        <v>45</v>
      </c>
      <c r="D2014" s="10">
        <v>75000000</v>
      </c>
      <c r="E2014" s="10">
        <v>42089457.006371602</v>
      </c>
      <c r="F2014" s="10">
        <v>42089457.006371602</v>
      </c>
      <c r="G2014" s="10">
        <v>55477378.763884299</v>
      </c>
      <c r="H2014" s="10">
        <v>59523480.931330003</v>
      </c>
      <c r="I2014" s="10">
        <v>163.26016811160201</v>
      </c>
    </row>
    <row r="2015" spans="1:9" x14ac:dyDescent="0.25">
      <c r="A2015" s="10">
        <v>2014</v>
      </c>
      <c r="B2015" s="10">
        <v>43</v>
      </c>
      <c r="C2015" s="10">
        <v>45</v>
      </c>
      <c r="D2015" s="10">
        <v>100000000</v>
      </c>
      <c r="E2015" s="10">
        <v>55018086.0528915</v>
      </c>
      <c r="F2015" s="10">
        <v>55018086.0528915</v>
      </c>
      <c r="G2015" s="10">
        <v>72527337.765446797</v>
      </c>
      <c r="H2015" s="10">
        <v>77807323.471809193</v>
      </c>
      <c r="I2015" s="10">
        <v>278.993837248018</v>
      </c>
    </row>
    <row r="2016" spans="1:9" x14ac:dyDescent="0.25">
      <c r="A2016" s="10">
        <v>2015</v>
      </c>
      <c r="B2016" s="10">
        <v>43</v>
      </c>
      <c r="C2016" s="10">
        <v>45</v>
      </c>
      <c r="D2016" s="10">
        <v>200000000</v>
      </c>
      <c r="E2016" s="10">
        <v>106732602.23897099</v>
      </c>
      <c r="F2016" s="10">
        <v>106732602.23897099</v>
      </c>
      <c r="G2016" s="10">
        <v>140727173.771696</v>
      </c>
      <c r="H2016" s="10">
        <v>150942693.633726</v>
      </c>
      <c r="I2016" s="10">
        <v>1050.16324595643</v>
      </c>
    </row>
    <row r="2017" spans="1:9" x14ac:dyDescent="0.25">
      <c r="A2017" s="10">
        <v>2016</v>
      </c>
      <c r="B2017" s="10">
        <v>43</v>
      </c>
      <c r="C2017" s="10">
        <v>45</v>
      </c>
      <c r="D2017" s="10">
        <v>300000000</v>
      </c>
      <c r="E2017" s="10">
        <v>158447118.425051</v>
      </c>
      <c r="F2017" s="10">
        <v>158447118.425051</v>
      </c>
      <c r="G2017" s="10">
        <v>208927009.777946</v>
      </c>
      <c r="H2017" s="10">
        <v>224078063.795643</v>
      </c>
      <c r="I2017" s="10">
        <v>2314.5082261252301</v>
      </c>
    </row>
    <row r="2018" spans="1:9" x14ac:dyDescent="0.25">
      <c r="A2018" s="10">
        <v>2017</v>
      </c>
      <c r="B2018" s="10">
        <v>43</v>
      </c>
      <c r="C2018" s="10">
        <v>45</v>
      </c>
      <c r="D2018" s="10">
        <v>350000000</v>
      </c>
      <c r="E2018" s="10">
        <v>184304376.51809099</v>
      </c>
      <c r="F2018" s="10">
        <v>184304376.51809099</v>
      </c>
      <c r="G2018" s="10">
        <v>243026927.78107101</v>
      </c>
      <c r="H2018" s="10">
        <v>260645748.87660101</v>
      </c>
      <c r="I2018" s="10">
        <v>3131.6215555072799</v>
      </c>
    </row>
    <row r="2019" spans="1:9" x14ac:dyDescent="0.25">
      <c r="A2019" s="10">
        <v>2018</v>
      </c>
      <c r="B2019" s="10">
        <v>43</v>
      </c>
      <c r="C2019" s="10">
        <v>45</v>
      </c>
      <c r="D2019" s="10">
        <v>400000000</v>
      </c>
      <c r="E2019" s="10">
        <v>210161634.61113101</v>
      </c>
      <c r="F2019" s="10">
        <v>210161634.61113101</v>
      </c>
      <c r="G2019" s="10">
        <v>277126845.78419602</v>
      </c>
      <c r="H2019" s="10">
        <v>297213433.95756</v>
      </c>
      <c r="I2019" s="10">
        <v>4072.0287777544299</v>
      </c>
    </row>
    <row r="2020" spans="1:9" x14ac:dyDescent="0.25">
      <c r="A2020" s="10">
        <v>2019</v>
      </c>
      <c r="B2020" s="10">
        <v>43</v>
      </c>
      <c r="C2020" s="10">
        <v>45</v>
      </c>
      <c r="D2020" s="10">
        <v>500000000</v>
      </c>
      <c r="E2020" s="10">
        <v>261876150.79721001</v>
      </c>
      <c r="F2020" s="10">
        <v>261876150.79721001</v>
      </c>
      <c r="G2020" s="10">
        <v>345326681.79044598</v>
      </c>
      <c r="H2020" s="10">
        <v>370348804.11947697</v>
      </c>
      <c r="I2020" s="10">
        <v>6322.7249008440303</v>
      </c>
    </row>
    <row r="2021" spans="1:9" x14ac:dyDescent="0.25">
      <c r="A2021" s="10">
        <v>2020</v>
      </c>
      <c r="B2021" s="10">
        <v>43</v>
      </c>
      <c r="C2021" s="10">
        <v>45</v>
      </c>
      <c r="D2021" s="10">
        <v>750000000</v>
      </c>
      <c r="E2021" s="10">
        <v>391162441.26240999</v>
      </c>
      <c r="F2021" s="10">
        <v>391162441.26240999</v>
      </c>
      <c r="G2021" s="10">
        <v>515826271.80607003</v>
      </c>
      <c r="H2021" s="10">
        <v>553187229.52427006</v>
      </c>
      <c r="I2021" s="10">
        <v>14107.1083337072</v>
      </c>
    </row>
    <row r="2022" spans="1:9" x14ac:dyDescent="0.25">
      <c r="A2022" s="10">
        <v>2021</v>
      </c>
      <c r="B2022" s="10">
        <v>43</v>
      </c>
      <c r="C2022" s="10">
        <v>45</v>
      </c>
      <c r="D2022" s="10">
        <v>1000000000</v>
      </c>
      <c r="E2022" s="10">
        <v>520448731.72760999</v>
      </c>
      <c r="F2022" s="10">
        <v>520448731.72760898</v>
      </c>
      <c r="G2022" s="10">
        <v>686325861.82169497</v>
      </c>
      <c r="H2022" s="10">
        <v>736025654.92906201</v>
      </c>
      <c r="I2022" s="10">
        <v>24973.839088197899</v>
      </c>
    </row>
    <row r="2023" spans="1:9" x14ac:dyDescent="0.25">
      <c r="A2023" s="10">
        <v>2022</v>
      </c>
      <c r="B2023" s="10">
        <v>44</v>
      </c>
      <c r="C2023" s="10">
        <v>45</v>
      </c>
      <c r="D2023" s="10">
        <v>-1000000</v>
      </c>
      <c r="E2023" s="10">
        <v>2740842.4430390098</v>
      </c>
      <c r="F2023" s="10">
        <v>2740842.4430390098</v>
      </c>
      <c r="G2023" s="10">
        <v>3713433.2419853299</v>
      </c>
      <c r="H2023" s="10">
        <v>3876136.5552735799</v>
      </c>
      <c r="I2023" s="10">
        <v>0.710582770727607</v>
      </c>
    </row>
    <row r="2024" spans="1:9" x14ac:dyDescent="0.25">
      <c r="A2024" s="10">
        <v>2023</v>
      </c>
      <c r="B2024" s="10">
        <v>44</v>
      </c>
      <c r="C2024" s="10">
        <v>45</v>
      </c>
      <c r="D2024" s="10">
        <v>-750000</v>
      </c>
      <c r="E2024" s="10">
        <v>2868004.9557382199</v>
      </c>
      <c r="F2024" s="10">
        <v>2868004.9557382199</v>
      </c>
      <c r="G2024" s="10">
        <v>3887097.8346000798</v>
      </c>
      <c r="H2024" s="10">
        <v>4055971.5053582401</v>
      </c>
      <c r="I2024" s="10">
        <v>0.77831301568504696</v>
      </c>
    </row>
    <row r="2025" spans="1:9" x14ac:dyDescent="0.25">
      <c r="A2025" s="10">
        <v>2024</v>
      </c>
      <c r="B2025" s="10">
        <v>44</v>
      </c>
      <c r="C2025" s="10">
        <v>45</v>
      </c>
      <c r="D2025" s="10">
        <v>-500000</v>
      </c>
      <c r="E2025" s="10">
        <v>2995167.46843743</v>
      </c>
      <c r="F2025" s="10">
        <v>2995167.46843743</v>
      </c>
      <c r="G2025" s="10">
        <v>4060762.4272148302</v>
      </c>
      <c r="H2025" s="10">
        <v>4235806.4554429101</v>
      </c>
      <c r="I2025" s="10">
        <v>0.84912596888292602</v>
      </c>
    </row>
    <row r="2026" spans="1:9" x14ac:dyDescent="0.25">
      <c r="A2026" s="10">
        <v>2025</v>
      </c>
      <c r="B2026" s="10">
        <v>44</v>
      </c>
      <c r="C2026" s="10">
        <v>45</v>
      </c>
      <c r="D2026" s="10">
        <v>-400000</v>
      </c>
      <c r="E2026" s="10">
        <v>3046032.4735171101</v>
      </c>
      <c r="F2026" s="10">
        <v>3046032.4735171101</v>
      </c>
      <c r="G2026" s="10">
        <v>4130228.2642607298</v>
      </c>
      <c r="H2026" s="10">
        <v>4307740.4354767697</v>
      </c>
      <c r="I2026" s="10">
        <v>0.87831430846939995</v>
      </c>
    </row>
    <row r="2027" spans="1:9" x14ac:dyDescent="0.25">
      <c r="A2027" s="10">
        <v>2026</v>
      </c>
      <c r="B2027" s="10">
        <v>44</v>
      </c>
      <c r="C2027" s="10">
        <v>45</v>
      </c>
      <c r="D2027" s="10">
        <v>-300000</v>
      </c>
      <c r="E2027" s="10">
        <v>3096897.4785968</v>
      </c>
      <c r="F2027" s="10">
        <v>3096897.4785968</v>
      </c>
      <c r="G2027" s="10">
        <v>4199694.1013066303</v>
      </c>
      <c r="H2027" s="10">
        <v>4379674.4155106395</v>
      </c>
      <c r="I2027" s="10">
        <v>0.90799588137434395</v>
      </c>
    </row>
    <row r="2028" spans="1:9" x14ac:dyDescent="0.25">
      <c r="A2028" s="10">
        <v>2027</v>
      </c>
      <c r="B2028" s="10">
        <v>44</v>
      </c>
      <c r="C2028" s="10">
        <v>45</v>
      </c>
      <c r="D2028" s="10">
        <v>-200000</v>
      </c>
      <c r="E2028" s="10">
        <v>3147762.4836764801</v>
      </c>
      <c r="F2028" s="10">
        <v>3147762.4836764801</v>
      </c>
      <c r="G2028" s="10">
        <v>4269159.9383525299</v>
      </c>
      <c r="H2028" s="10">
        <v>4451608.3955445001</v>
      </c>
      <c r="I2028" s="10">
        <v>0.93817068759775901</v>
      </c>
    </row>
    <row r="2029" spans="1:9" x14ac:dyDescent="0.25">
      <c r="A2029" s="10">
        <v>2028</v>
      </c>
      <c r="B2029" s="10">
        <v>44</v>
      </c>
      <c r="C2029" s="10">
        <v>45</v>
      </c>
      <c r="D2029" s="10">
        <v>-100000</v>
      </c>
      <c r="E2029" s="10">
        <v>3198627.48875617</v>
      </c>
      <c r="F2029" s="10">
        <v>3198627.48875617</v>
      </c>
      <c r="G2029" s="10">
        <v>4338625.7753984304</v>
      </c>
      <c r="H2029" s="10">
        <v>4523542.3755783699</v>
      </c>
      <c r="I2029" s="10">
        <v>0.96883872713964403</v>
      </c>
    </row>
    <row r="2030" spans="1:9" x14ac:dyDescent="0.25">
      <c r="A2030" s="10">
        <v>2029</v>
      </c>
      <c r="B2030" s="10">
        <v>44</v>
      </c>
      <c r="C2030" s="10">
        <v>45</v>
      </c>
      <c r="D2030" s="10">
        <v>-50000</v>
      </c>
      <c r="E2030" s="10">
        <v>3224059.9912960101</v>
      </c>
      <c r="F2030" s="10">
        <v>3224059.9912960101</v>
      </c>
      <c r="G2030" s="10">
        <v>4373358.6939213797</v>
      </c>
      <c r="H2030" s="10">
        <v>4559509.3655952998</v>
      </c>
      <c r="I2030" s="10">
        <v>0.98435770940501299</v>
      </c>
    </row>
    <row r="2031" spans="1:9" x14ac:dyDescent="0.25">
      <c r="A2031" s="10">
        <v>2030</v>
      </c>
      <c r="B2031" s="10">
        <v>44</v>
      </c>
      <c r="C2031" s="10">
        <v>45</v>
      </c>
      <c r="D2031" s="10">
        <v>-10000</v>
      </c>
      <c r="E2031" s="10">
        <v>3244405.9933278798</v>
      </c>
      <c r="F2031" s="10">
        <v>3244405.9933278798</v>
      </c>
      <c r="G2031" s="10">
        <v>4401145.0287397401</v>
      </c>
      <c r="H2031" s="10">
        <v>4588282.9576088404</v>
      </c>
      <c r="I2031" s="10">
        <v>0.99686167721463304</v>
      </c>
    </row>
    <row r="2032" spans="1:9" x14ac:dyDescent="0.25">
      <c r="A2032" s="10">
        <v>2031</v>
      </c>
      <c r="B2032" s="10">
        <v>44</v>
      </c>
      <c r="C2032" s="10">
        <v>45</v>
      </c>
      <c r="D2032" s="10">
        <v>-1000</v>
      </c>
      <c r="E2032" s="10">
        <v>3248983.8437850499</v>
      </c>
      <c r="F2032" s="10">
        <v>3248983.8437850499</v>
      </c>
      <c r="G2032" s="10">
        <v>4407396.9540738696</v>
      </c>
      <c r="H2032" s="10">
        <v>4594757.0158118904</v>
      </c>
      <c r="I2032" s="10">
        <v>0.99968594576646996</v>
      </c>
    </row>
    <row r="2033" spans="1:9" x14ac:dyDescent="0.25">
      <c r="A2033" s="10">
        <v>2032</v>
      </c>
      <c r="B2033" s="10">
        <v>44</v>
      </c>
      <c r="C2033" s="10">
        <v>45</v>
      </c>
      <c r="D2033" s="10">
        <v>-500</v>
      </c>
      <c r="E2033" s="10">
        <v>3249238.16881045</v>
      </c>
      <c r="F2033" s="10">
        <v>3249238.16881045</v>
      </c>
      <c r="G2033" s="10">
        <v>4407744.2832591003</v>
      </c>
      <c r="H2033" s="10">
        <v>4595116.68571206</v>
      </c>
      <c r="I2033" s="10">
        <v>0.99984296671781803</v>
      </c>
    </row>
    <row r="2034" spans="1:9" x14ac:dyDescent="0.25">
      <c r="A2034" s="10">
        <v>2033</v>
      </c>
      <c r="B2034" s="10">
        <v>44</v>
      </c>
      <c r="C2034" s="10">
        <v>45</v>
      </c>
      <c r="D2034" s="10">
        <v>-100</v>
      </c>
      <c r="E2034" s="10">
        <v>3249441.62883077</v>
      </c>
      <c r="F2034" s="10">
        <v>3249441.62883077</v>
      </c>
      <c r="G2034" s="10">
        <v>4408022.1466072798</v>
      </c>
      <c r="H2034" s="10">
        <v>4595404.4216321995</v>
      </c>
      <c r="I2034" s="10">
        <v>0.99996859235709701</v>
      </c>
    </row>
    <row r="2035" spans="1:9" x14ac:dyDescent="0.25">
      <c r="A2035" s="10">
        <v>2034</v>
      </c>
      <c r="B2035" s="10">
        <v>44</v>
      </c>
      <c r="C2035" s="10">
        <v>45</v>
      </c>
      <c r="D2035" s="10">
        <v>100</v>
      </c>
      <c r="E2035" s="10">
        <v>3249543.3588409298</v>
      </c>
      <c r="F2035" s="10">
        <v>3249543.3588409298</v>
      </c>
      <c r="G2035" s="10">
        <v>4408161.07828137</v>
      </c>
      <c r="H2035" s="10">
        <v>4595548.2895922596</v>
      </c>
      <c r="I2035" s="10">
        <v>1.0000314081361299</v>
      </c>
    </row>
    <row r="2036" spans="1:9" x14ac:dyDescent="0.25">
      <c r="A2036" s="10">
        <v>2035</v>
      </c>
      <c r="B2036" s="10">
        <v>44</v>
      </c>
      <c r="C2036" s="10">
        <v>45</v>
      </c>
      <c r="D2036" s="10">
        <v>500</v>
      </c>
      <c r="E2036" s="10">
        <v>3249746.8188612498</v>
      </c>
      <c r="F2036" s="10">
        <v>3249746.8188612498</v>
      </c>
      <c r="G2036" s="10">
        <v>4408438.9416295597</v>
      </c>
      <c r="H2036" s="10">
        <v>4595836.0255124001</v>
      </c>
      <c r="I2036" s="10">
        <v>1.00015704561301</v>
      </c>
    </row>
    <row r="2037" spans="1:9" x14ac:dyDescent="0.25">
      <c r="A2037" s="10">
        <v>2036</v>
      </c>
      <c r="B2037" s="10">
        <v>44</v>
      </c>
      <c r="C2037" s="10">
        <v>45</v>
      </c>
      <c r="D2037" s="10">
        <v>1000</v>
      </c>
      <c r="E2037" s="10">
        <v>3250001.14388665</v>
      </c>
      <c r="F2037" s="10">
        <v>3250001.14388665</v>
      </c>
      <c r="G2037" s="10">
        <v>4408786.2708147904</v>
      </c>
      <c r="H2037" s="10">
        <v>4596195.6954125697</v>
      </c>
      <c r="I2037" s="10">
        <v>1.0003141035568599</v>
      </c>
    </row>
    <row r="2038" spans="1:9" x14ac:dyDescent="0.25">
      <c r="A2038" s="10">
        <v>2037</v>
      </c>
      <c r="B2038" s="10">
        <v>44</v>
      </c>
      <c r="C2038" s="10">
        <v>45</v>
      </c>
      <c r="D2038" s="10">
        <v>10000</v>
      </c>
      <c r="E2038" s="10">
        <v>3254578.99434382</v>
      </c>
      <c r="F2038" s="10">
        <v>3254578.99434382</v>
      </c>
      <c r="G2038" s="10">
        <v>4415038.1961489199</v>
      </c>
      <c r="H2038" s="10">
        <v>4602669.7536156196</v>
      </c>
      <c r="I2038" s="10">
        <v>1.00314325511855</v>
      </c>
    </row>
    <row r="2039" spans="1:9" x14ac:dyDescent="0.25">
      <c r="A2039" s="10">
        <v>2038</v>
      </c>
      <c r="B2039" s="10">
        <v>44</v>
      </c>
      <c r="C2039" s="10">
        <v>45</v>
      </c>
      <c r="D2039" s="10">
        <v>50000</v>
      </c>
      <c r="E2039" s="10">
        <v>3274924.9963756902</v>
      </c>
      <c r="F2039" s="10">
        <v>3274924.9963756902</v>
      </c>
      <c r="G2039" s="10">
        <v>4442824.5309672803</v>
      </c>
      <c r="H2039" s="10">
        <v>4631443.3456291603</v>
      </c>
      <c r="I2039" s="10">
        <v>1.0157655989245999</v>
      </c>
    </row>
    <row r="2040" spans="1:9" x14ac:dyDescent="0.25">
      <c r="A2040" s="10">
        <v>2039</v>
      </c>
      <c r="B2040" s="10">
        <v>44</v>
      </c>
      <c r="C2040" s="10">
        <v>45</v>
      </c>
      <c r="D2040" s="10">
        <v>100000</v>
      </c>
      <c r="E2040" s="10">
        <v>3300357.4989155298</v>
      </c>
      <c r="F2040" s="10">
        <v>3300357.4989155298</v>
      </c>
      <c r="G2040" s="10">
        <v>4477557.4494902296</v>
      </c>
      <c r="H2040" s="10">
        <v>4667410.3356461003</v>
      </c>
      <c r="I2040" s="10">
        <v>1.03165450617882</v>
      </c>
    </row>
    <row r="2041" spans="1:9" x14ac:dyDescent="0.25">
      <c r="A2041" s="10">
        <v>2040</v>
      </c>
      <c r="B2041" s="10">
        <v>44</v>
      </c>
      <c r="C2041" s="10">
        <v>45</v>
      </c>
      <c r="D2041" s="10">
        <v>200000</v>
      </c>
      <c r="E2041" s="10">
        <v>3351222.5039952202</v>
      </c>
      <c r="F2041" s="10">
        <v>3351222.5039952202</v>
      </c>
      <c r="G2041" s="10">
        <v>4547023.2865361301</v>
      </c>
      <c r="H2041" s="10">
        <v>4739344.31567996</v>
      </c>
      <c r="I2041" s="10">
        <v>1.06380224567612</v>
      </c>
    </row>
    <row r="2042" spans="1:9" x14ac:dyDescent="0.25">
      <c r="A2042" s="10">
        <v>2041</v>
      </c>
      <c r="B2042" s="10">
        <v>44</v>
      </c>
      <c r="C2042" s="10">
        <v>45</v>
      </c>
      <c r="D2042" s="10">
        <v>300000</v>
      </c>
      <c r="E2042" s="10">
        <v>3402087.5090748998</v>
      </c>
      <c r="F2042" s="10">
        <v>3402087.5090748998</v>
      </c>
      <c r="G2042" s="10">
        <v>4616489.1235820297</v>
      </c>
      <c r="H2042" s="10">
        <v>4811278.2957138298</v>
      </c>
      <c r="I2042" s="10">
        <v>1.09644321849188</v>
      </c>
    </row>
    <row r="2043" spans="1:9" x14ac:dyDescent="0.25">
      <c r="A2043" s="10">
        <v>2042</v>
      </c>
      <c r="B2043" s="10">
        <v>44</v>
      </c>
      <c r="C2043" s="10">
        <v>45</v>
      </c>
      <c r="D2043" s="10">
        <v>400000</v>
      </c>
      <c r="E2043" s="10">
        <v>3452952.51415458</v>
      </c>
      <c r="F2043" s="10">
        <v>3452952.51415458</v>
      </c>
      <c r="G2043" s="10">
        <v>4685954.9606279302</v>
      </c>
      <c r="H2043" s="10">
        <v>4883212.2757476903</v>
      </c>
      <c r="I2043" s="10">
        <v>1.1295774246261201</v>
      </c>
    </row>
    <row r="2044" spans="1:9" x14ac:dyDescent="0.25">
      <c r="A2044" s="10">
        <v>2043</v>
      </c>
      <c r="B2044" s="10">
        <v>44</v>
      </c>
      <c r="C2044" s="10">
        <v>45</v>
      </c>
      <c r="D2044" s="10">
        <v>500000</v>
      </c>
      <c r="E2044" s="10">
        <v>3503817.5192342699</v>
      </c>
      <c r="F2044" s="10">
        <v>3503817.5192342699</v>
      </c>
      <c r="G2044" s="10">
        <v>4755420.7976738298</v>
      </c>
      <c r="H2044" s="10">
        <v>4955146.2557815602</v>
      </c>
      <c r="I2044" s="10">
        <v>1.16320486407882</v>
      </c>
    </row>
    <row r="2045" spans="1:9" x14ac:dyDescent="0.25">
      <c r="A2045" s="10">
        <v>2044</v>
      </c>
      <c r="B2045" s="10">
        <v>44</v>
      </c>
      <c r="C2045" s="10">
        <v>45</v>
      </c>
      <c r="D2045" s="10">
        <v>750000</v>
      </c>
      <c r="E2045" s="10">
        <v>3630980.0319334799</v>
      </c>
      <c r="F2045" s="10">
        <v>3630980.0319334799</v>
      </c>
      <c r="G2045" s="10">
        <v>4929085.3902885802</v>
      </c>
      <c r="H2045" s="10">
        <v>5134981.2058662204</v>
      </c>
      <c r="I2045" s="10">
        <v>1.2494313584789001</v>
      </c>
    </row>
    <row r="2046" spans="1:9" x14ac:dyDescent="0.25">
      <c r="A2046" s="10">
        <v>2045</v>
      </c>
      <c r="B2046" s="10">
        <v>44</v>
      </c>
      <c r="C2046" s="10">
        <v>45</v>
      </c>
      <c r="D2046" s="10">
        <v>1000000</v>
      </c>
      <c r="E2046" s="10">
        <v>3758142.54463269</v>
      </c>
      <c r="F2046" s="10">
        <v>3758142.54463269</v>
      </c>
      <c r="G2046" s="10">
        <v>5102749.9829033203</v>
      </c>
      <c r="H2046" s="10">
        <v>5314816.1559508797</v>
      </c>
      <c r="I2046" s="10">
        <v>1.3387405611194101</v>
      </c>
    </row>
    <row r="2047" spans="1:9" x14ac:dyDescent="0.25">
      <c r="A2047" s="10">
        <v>2046</v>
      </c>
      <c r="B2047" s="10">
        <v>44</v>
      </c>
      <c r="C2047" s="10">
        <v>45</v>
      </c>
      <c r="D2047" s="10">
        <v>2500000</v>
      </c>
      <c r="E2047" s="10">
        <v>4521117.6208279403</v>
      </c>
      <c r="F2047" s="10">
        <v>4521117.6208279403</v>
      </c>
      <c r="G2047" s="10">
        <v>6144737.5385918198</v>
      </c>
      <c r="H2047" s="10">
        <v>6393825.8564588604</v>
      </c>
      <c r="I2047" s="10">
        <v>1.9393326500117001</v>
      </c>
    </row>
    <row r="2048" spans="1:9" x14ac:dyDescent="0.25">
      <c r="A2048" s="10">
        <v>2047</v>
      </c>
      <c r="B2048" s="10">
        <v>44</v>
      </c>
      <c r="C2048" s="10">
        <v>45</v>
      </c>
      <c r="D2048" s="10">
        <v>5000000</v>
      </c>
      <c r="E2048" s="10">
        <v>5792742.7478200402</v>
      </c>
      <c r="F2048" s="10">
        <v>5792742.7478200402</v>
      </c>
      <c r="G2048" s="10">
        <v>7881383.4647393096</v>
      </c>
      <c r="H2048" s="10">
        <v>8192175.3573054904</v>
      </c>
      <c r="I2048" s="10">
        <v>3.18693612406729</v>
      </c>
    </row>
    <row r="2049" spans="1:9" x14ac:dyDescent="0.25">
      <c r="A2049" s="10">
        <v>2048</v>
      </c>
      <c r="B2049" s="10">
        <v>44</v>
      </c>
      <c r="C2049" s="10">
        <v>45</v>
      </c>
      <c r="D2049" s="10">
        <v>6000000</v>
      </c>
      <c r="E2049" s="10">
        <v>6301392.7986168703</v>
      </c>
      <c r="F2049" s="10">
        <v>6301392.7986168703</v>
      </c>
      <c r="G2049" s="10">
        <v>8576041.8351983093</v>
      </c>
      <c r="H2049" s="10">
        <v>8911515.1576441396</v>
      </c>
      <c r="I2049" s="10">
        <v>3.7722933444218101</v>
      </c>
    </row>
    <row r="2050" spans="1:9" x14ac:dyDescent="0.25">
      <c r="A2050" s="10">
        <v>2049</v>
      </c>
      <c r="B2050" s="10">
        <v>44</v>
      </c>
      <c r="C2050" s="10">
        <v>45</v>
      </c>
      <c r="D2050" s="10">
        <v>7000000</v>
      </c>
      <c r="E2050" s="10">
        <v>6810042.8494137097</v>
      </c>
      <c r="F2050" s="10">
        <v>6810042.8494137097</v>
      </c>
      <c r="G2050" s="10">
        <v>9270700.2056573108</v>
      </c>
      <c r="H2050" s="10">
        <v>9630854.9579827897</v>
      </c>
      <c r="I2050" s="10">
        <v>4.4069738966233496</v>
      </c>
    </row>
    <row r="2051" spans="1:9" x14ac:dyDescent="0.25">
      <c r="A2051" s="10">
        <v>2050</v>
      </c>
      <c r="B2051" s="10">
        <v>44</v>
      </c>
      <c r="C2051" s="10">
        <v>45</v>
      </c>
      <c r="D2051" s="10">
        <v>8000000</v>
      </c>
      <c r="E2051" s="10">
        <v>7318692.9002105501</v>
      </c>
      <c r="F2051" s="10">
        <v>7318692.9002105501</v>
      </c>
      <c r="G2051" s="10">
        <v>9965358.5761163104</v>
      </c>
      <c r="H2051" s="10">
        <v>10350194.758321401</v>
      </c>
      <c r="I2051" s="10">
        <v>5.0909777806719196</v>
      </c>
    </row>
    <row r="2052" spans="1:9" x14ac:dyDescent="0.25">
      <c r="A2052" s="10">
        <v>2051</v>
      </c>
      <c r="B2052" s="10">
        <v>44</v>
      </c>
      <c r="C2052" s="10">
        <v>45</v>
      </c>
      <c r="D2052" s="10">
        <v>9000000</v>
      </c>
      <c r="E2052" s="10">
        <v>7827342.9510073904</v>
      </c>
      <c r="F2052" s="10">
        <v>7827342.9510073904</v>
      </c>
      <c r="G2052" s="10">
        <v>10660016.946575301</v>
      </c>
      <c r="H2052" s="10">
        <v>11069534.558660001</v>
      </c>
      <c r="I2052" s="10">
        <v>5.82430499656751</v>
      </c>
    </row>
    <row r="2053" spans="1:9" x14ac:dyDescent="0.25">
      <c r="A2053" s="10">
        <v>2052</v>
      </c>
      <c r="B2053" s="10">
        <v>44</v>
      </c>
      <c r="C2053" s="10">
        <v>45</v>
      </c>
      <c r="D2053" s="10">
        <v>10000000</v>
      </c>
      <c r="E2053" s="10">
        <v>8335993.0018042196</v>
      </c>
      <c r="F2053" s="10">
        <v>8335993.0018042196</v>
      </c>
      <c r="G2053" s="10">
        <v>11354675.3170343</v>
      </c>
      <c r="H2053" s="10">
        <v>11788874.358998699</v>
      </c>
      <c r="I2053" s="10">
        <v>6.6069555443101198</v>
      </c>
    </row>
    <row r="2054" spans="1:9" x14ac:dyDescent="0.25">
      <c r="A2054" s="10">
        <v>2053</v>
      </c>
      <c r="B2054" s="10">
        <v>44</v>
      </c>
      <c r="C2054" s="10">
        <v>45</v>
      </c>
      <c r="D2054" s="10">
        <v>15000000</v>
      </c>
      <c r="E2054" s="10">
        <v>10879243.255788401</v>
      </c>
      <c r="F2054" s="10">
        <v>10879243.255788401</v>
      </c>
      <c r="G2054" s="10">
        <v>14827967.1693292</v>
      </c>
      <c r="H2054" s="10">
        <v>15385573.360692</v>
      </c>
      <c r="I2054" s="10">
        <v>11.260058260728499</v>
      </c>
    </row>
    <row r="2055" spans="1:9" x14ac:dyDescent="0.25">
      <c r="A2055" s="10">
        <v>2054</v>
      </c>
      <c r="B2055" s="10">
        <v>44</v>
      </c>
      <c r="C2055" s="10">
        <v>45</v>
      </c>
      <c r="D2055" s="10">
        <v>20000000</v>
      </c>
      <c r="E2055" s="10">
        <v>13422493.509772601</v>
      </c>
      <c r="F2055" s="10">
        <v>13422493.509772601</v>
      </c>
      <c r="G2055" s="10">
        <v>18301259.0216242</v>
      </c>
      <c r="H2055" s="10">
        <v>18982272.362385198</v>
      </c>
      <c r="I2055" s="10">
        <v>17.146244273322399</v>
      </c>
    </row>
    <row r="2056" spans="1:9" x14ac:dyDescent="0.25">
      <c r="A2056" s="10">
        <v>2055</v>
      </c>
      <c r="B2056" s="10">
        <v>44</v>
      </c>
      <c r="C2056" s="10">
        <v>45</v>
      </c>
      <c r="D2056" s="10">
        <v>25000000</v>
      </c>
      <c r="E2056" s="10">
        <v>15965743.7637567</v>
      </c>
      <c r="F2056" s="10">
        <v>15965743.7637567</v>
      </c>
      <c r="G2056" s="10">
        <v>21774550.8739192</v>
      </c>
      <c r="H2056" s="10">
        <v>22578971.364078499</v>
      </c>
      <c r="I2056" s="10">
        <v>24.265513582091899</v>
      </c>
    </row>
    <row r="2057" spans="1:9" x14ac:dyDescent="0.25">
      <c r="A2057" s="10">
        <v>2056</v>
      </c>
      <c r="B2057" s="10">
        <v>44</v>
      </c>
      <c r="C2057" s="10">
        <v>45</v>
      </c>
      <c r="D2057" s="10">
        <v>30000000</v>
      </c>
      <c r="E2057" s="10">
        <v>18508994.017740902</v>
      </c>
      <c r="F2057" s="10">
        <v>18508994.017740902</v>
      </c>
      <c r="G2057" s="10">
        <v>25247842.7262142</v>
      </c>
      <c r="H2057" s="10">
        <v>26175670.3657717</v>
      </c>
      <c r="I2057" s="10">
        <v>32.617866187036903</v>
      </c>
    </row>
    <row r="2058" spans="1:9" x14ac:dyDescent="0.25">
      <c r="A2058" s="10">
        <v>2057</v>
      </c>
      <c r="B2058" s="10">
        <v>44</v>
      </c>
      <c r="C2058" s="10">
        <v>45</v>
      </c>
      <c r="D2058" s="10">
        <v>35000000</v>
      </c>
      <c r="E2058" s="10">
        <v>21052244.2717251</v>
      </c>
      <c r="F2058" s="10">
        <v>21052244.2717251</v>
      </c>
      <c r="G2058" s="10">
        <v>28721134.5785092</v>
      </c>
      <c r="H2058" s="10">
        <v>29772369.367465001</v>
      </c>
      <c r="I2058" s="10">
        <v>42.2033020881575</v>
      </c>
    </row>
    <row r="2059" spans="1:9" x14ac:dyDescent="0.25">
      <c r="A2059" s="10">
        <v>2058</v>
      </c>
      <c r="B2059" s="10">
        <v>44</v>
      </c>
      <c r="C2059" s="10">
        <v>45</v>
      </c>
      <c r="D2059" s="10">
        <v>40000000</v>
      </c>
      <c r="E2059" s="10">
        <v>23595494.525709301</v>
      </c>
      <c r="F2059" s="10">
        <v>23595494.525709301</v>
      </c>
      <c r="G2059" s="10">
        <v>32194426.4308042</v>
      </c>
      <c r="H2059" s="10">
        <v>33369068.369158201</v>
      </c>
      <c r="I2059" s="10">
        <v>53.021821285453598</v>
      </c>
    </row>
    <row r="2060" spans="1:9" x14ac:dyDescent="0.25">
      <c r="A2060" s="10">
        <v>2059</v>
      </c>
      <c r="B2060" s="10">
        <v>44</v>
      </c>
      <c r="C2060" s="10">
        <v>45</v>
      </c>
      <c r="D2060" s="10">
        <v>50000000</v>
      </c>
      <c r="E2060" s="10">
        <v>28681995.033677701</v>
      </c>
      <c r="F2060" s="10">
        <v>28681995.033677701</v>
      </c>
      <c r="G2060" s="10">
        <v>39141010.135394201</v>
      </c>
      <c r="H2060" s="10">
        <v>40562466.372544698</v>
      </c>
      <c r="I2060" s="10">
        <v>78.358109568572502</v>
      </c>
    </row>
    <row r="2061" spans="1:9" x14ac:dyDescent="0.25">
      <c r="A2061" s="10">
        <v>2060</v>
      </c>
      <c r="B2061" s="10">
        <v>44</v>
      </c>
      <c r="C2061" s="10">
        <v>45</v>
      </c>
      <c r="D2061" s="10">
        <v>75000000</v>
      </c>
      <c r="E2061" s="10">
        <v>41398246.303598598</v>
      </c>
      <c r="F2061" s="10">
        <v>41398246.303598598</v>
      </c>
      <c r="G2061" s="10">
        <v>56507469.396869101</v>
      </c>
      <c r="H2061" s="10">
        <v>58545961.381011002</v>
      </c>
      <c r="I2061" s="10">
        <v>163.27778795944101</v>
      </c>
    </row>
    <row r="2062" spans="1:9" x14ac:dyDescent="0.25">
      <c r="A2062" s="10">
        <v>2061</v>
      </c>
      <c r="B2062" s="10">
        <v>44</v>
      </c>
      <c r="C2062" s="10">
        <v>45</v>
      </c>
      <c r="D2062" s="10">
        <v>100000000</v>
      </c>
      <c r="E2062" s="10">
        <v>54114497.573519602</v>
      </c>
      <c r="F2062" s="10">
        <v>54114497.573519498</v>
      </c>
      <c r="G2062" s="10">
        <v>73873928.658344001</v>
      </c>
      <c r="H2062" s="10">
        <v>76529456.389477298</v>
      </c>
      <c r="I2062" s="10">
        <v>279.02454875469903</v>
      </c>
    </row>
    <row r="2063" spans="1:9" x14ac:dyDescent="0.25">
      <c r="A2063" s="10">
        <v>2062</v>
      </c>
      <c r="B2063" s="10">
        <v>44</v>
      </c>
      <c r="C2063" s="10">
        <v>45</v>
      </c>
      <c r="D2063" s="10">
        <v>200000000</v>
      </c>
      <c r="E2063" s="10">
        <v>104979502.653203</v>
      </c>
      <c r="F2063" s="10">
        <v>104979502.653203</v>
      </c>
      <c r="G2063" s="10">
        <v>143339765.704243</v>
      </c>
      <c r="H2063" s="10">
        <v>148463436.42334199</v>
      </c>
      <c r="I2063" s="10">
        <v>1050.2824159796101</v>
      </c>
    </row>
    <row r="2064" spans="1:9" x14ac:dyDescent="0.25">
      <c r="A2064" s="10">
        <v>2063</v>
      </c>
      <c r="B2064" s="10">
        <v>44</v>
      </c>
      <c r="C2064" s="10">
        <v>45</v>
      </c>
      <c r="D2064" s="10">
        <v>300000000</v>
      </c>
      <c r="E2064" s="10">
        <v>155844507.732887</v>
      </c>
      <c r="F2064" s="10">
        <v>155844507.732887</v>
      </c>
      <c r="G2064" s="10">
        <v>212805602.75014299</v>
      </c>
      <c r="H2064" s="10">
        <v>220397416.45720699</v>
      </c>
      <c r="I2064" s="10">
        <v>2314.7736016747499</v>
      </c>
    </row>
    <row r="2065" spans="1:9" x14ac:dyDescent="0.25">
      <c r="A2065" s="10">
        <v>2064</v>
      </c>
      <c r="B2065" s="10">
        <v>44</v>
      </c>
      <c r="C2065" s="10">
        <v>45</v>
      </c>
      <c r="D2065" s="10">
        <v>350000000</v>
      </c>
      <c r="E2065" s="10">
        <v>181277010.272728</v>
      </c>
      <c r="F2065" s="10">
        <v>181277010.272728</v>
      </c>
      <c r="G2065" s="10">
        <v>247538521.27309299</v>
      </c>
      <c r="H2065" s="10">
        <v>256364406.47413999</v>
      </c>
      <c r="I2065" s="10">
        <v>3131.9816889486501</v>
      </c>
    </row>
    <row r="2066" spans="1:9" x14ac:dyDescent="0.25">
      <c r="A2066" s="10">
        <v>2065</v>
      </c>
      <c r="B2066" s="10">
        <v>44</v>
      </c>
      <c r="C2066" s="10">
        <v>45</v>
      </c>
      <c r="D2066" s="10">
        <v>400000000</v>
      </c>
      <c r="E2066" s="10">
        <v>206709512.81257001</v>
      </c>
      <c r="F2066" s="10">
        <v>206709512.81257001</v>
      </c>
      <c r="G2066" s="10">
        <v>282271439.79604298</v>
      </c>
      <c r="H2066" s="10">
        <v>292331396.491072</v>
      </c>
      <c r="I2066" s="10">
        <v>4072.4981058401099</v>
      </c>
    </row>
    <row r="2067" spans="1:9" x14ac:dyDescent="0.25">
      <c r="A2067" s="10">
        <v>2066</v>
      </c>
      <c r="B2067" s="10">
        <v>44</v>
      </c>
      <c r="C2067" s="10">
        <v>45</v>
      </c>
      <c r="D2067" s="10">
        <v>500000000</v>
      </c>
      <c r="E2067" s="10">
        <v>257574517.89225399</v>
      </c>
      <c r="F2067" s="10">
        <v>257574517.89225399</v>
      </c>
      <c r="G2067" s="10">
        <v>351737276.84194201</v>
      </c>
      <c r="H2067" s="10">
        <v>364265376.52493697</v>
      </c>
      <c r="I2067" s="10">
        <v>6323.4559284756897</v>
      </c>
    </row>
    <row r="2068" spans="1:9" x14ac:dyDescent="0.25">
      <c r="A2068" s="10">
        <v>2067</v>
      </c>
      <c r="B2068" s="10">
        <v>44</v>
      </c>
      <c r="C2068" s="10">
        <v>45</v>
      </c>
      <c r="D2068" s="10">
        <v>750000000</v>
      </c>
      <c r="E2068" s="10">
        <v>384737030.59146303</v>
      </c>
      <c r="F2068" s="10">
        <v>384737030.59146303</v>
      </c>
      <c r="G2068" s="10">
        <v>525401869.45669198</v>
      </c>
      <c r="H2068" s="10">
        <v>544100326.60959995</v>
      </c>
      <c r="I2068" s="10">
        <v>14108.746253371801</v>
      </c>
    </row>
    <row r="2069" spans="1:9" x14ac:dyDescent="0.25">
      <c r="A2069" s="10">
        <v>2068</v>
      </c>
      <c r="B2069" s="10">
        <v>44</v>
      </c>
      <c r="C2069" s="10">
        <v>45</v>
      </c>
      <c r="D2069" s="10">
        <v>1000000000</v>
      </c>
      <c r="E2069" s="10">
        <v>511899543.29067302</v>
      </c>
      <c r="F2069" s="10">
        <v>511899543.29067302</v>
      </c>
      <c r="G2069" s="10">
        <v>699066462.07144105</v>
      </c>
      <c r="H2069" s="10">
        <v>723935276.69426298</v>
      </c>
      <c r="I2069" s="10">
        <v>24976.7448187068</v>
      </c>
    </row>
    <row r="2070" spans="1:9" x14ac:dyDescent="0.25">
      <c r="A2070" s="10">
        <v>2069</v>
      </c>
      <c r="B2070" s="10">
        <v>45</v>
      </c>
      <c r="C2070" s="10">
        <v>45</v>
      </c>
      <c r="D2070" s="10">
        <v>-1000000</v>
      </c>
      <c r="E2070" s="10">
        <v>2694419.14506057</v>
      </c>
      <c r="F2070" s="10">
        <v>2694419.14506057</v>
      </c>
      <c r="G2070" s="10">
        <v>3780241.6276793699</v>
      </c>
      <c r="H2070" s="10">
        <v>3810484.09766238</v>
      </c>
      <c r="I2070" s="10">
        <v>0.71056725592866798</v>
      </c>
    </row>
    <row r="2071" spans="1:9" x14ac:dyDescent="0.25">
      <c r="A2071" s="10">
        <v>2070</v>
      </c>
      <c r="B2071" s="10">
        <v>45</v>
      </c>
      <c r="C2071" s="10">
        <v>45</v>
      </c>
      <c r="D2071" s="10">
        <v>-750000</v>
      </c>
      <c r="E2071" s="10">
        <v>2819419.14506057</v>
      </c>
      <c r="F2071" s="10">
        <v>2819419.14506057</v>
      </c>
      <c r="G2071" s="10">
        <v>3957018.3229760001</v>
      </c>
      <c r="H2071" s="10">
        <v>3987260.79295902</v>
      </c>
      <c r="I2071" s="10">
        <v>0.778300837547235</v>
      </c>
    </row>
    <row r="2072" spans="1:9" x14ac:dyDescent="0.25">
      <c r="A2072" s="10">
        <v>2071</v>
      </c>
      <c r="B2072" s="10">
        <v>45</v>
      </c>
      <c r="C2072" s="10">
        <v>45</v>
      </c>
      <c r="D2072" s="10">
        <v>-500000</v>
      </c>
      <c r="E2072" s="10">
        <v>2944419.14506057</v>
      </c>
      <c r="F2072" s="10">
        <v>2944419.14506057</v>
      </c>
      <c r="G2072" s="10">
        <v>4133795.0182726402</v>
      </c>
      <c r="H2072" s="10">
        <v>4164037.4882556498</v>
      </c>
      <c r="I2072" s="10">
        <v>0.84911748876531301</v>
      </c>
    </row>
    <row r="2073" spans="1:9" x14ac:dyDescent="0.25">
      <c r="A2073" s="10">
        <v>2072</v>
      </c>
      <c r="B2073" s="10">
        <v>45</v>
      </c>
      <c r="C2073" s="10">
        <v>45</v>
      </c>
      <c r="D2073" s="10">
        <v>-400000</v>
      </c>
      <c r="E2073" s="10">
        <v>2994419.14506057</v>
      </c>
      <c r="F2073" s="10">
        <v>2994419.14506057</v>
      </c>
      <c r="G2073" s="10">
        <v>4204505.6963913003</v>
      </c>
      <c r="H2073" s="10">
        <v>4234748.1663743099</v>
      </c>
      <c r="I2073" s="10">
        <v>0.87830740874040703</v>
      </c>
    </row>
    <row r="2074" spans="1:9" x14ac:dyDescent="0.25">
      <c r="A2074" s="10">
        <v>2073</v>
      </c>
      <c r="B2074" s="10">
        <v>45</v>
      </c>
      <c r="C2074" s="10">
        <v>45</v>
      </c>
      <c r="D2074" s="10">
        <v>-300000</v>
      </c>
      <c r="E2074" s="10">
        <v>3044419.14506057</v>
      </c>
      <c r="F2074" s="10">
        <v>3044419.14506057</v>
      </c>
      <c r="G2074" s="10">
        <v>4275216.3745099502</v>
      </c>
      <c r="H2074" s="10">
        <v>4305458.8444929598</v>
      </c>
      <c r="I2074" s="10">
        <v>0.90799061985142204</v>
      </c>
    </row>
    <row r="2075" spans="1:9" x14ac:dyDescent="0.25">
      <c r="A2075" s="10">
        <v>2074</v>
      </c>
      <c r="B2075" s="10">
        <v>45</v>
      </c>
      <c r="C2075" s="10">
        <v>45</v>
      </c>
      <c r="D2075" s="10">
        <v>-200000</v>
      </c>
      <c r="E2075" s="10">
        <v>3094419.14506057</v>
      </c>
      <c r="F2075" s="10">
        <v>3094419.14506057</v>
      </c>
      <c r="G2075" s="10">
        <v>4345927.0526286103</v>
      </c>
      <c r="H2075" s="10">
        <v>4376169.5226116199</v>
      </c>
      <c r="I2075" s="10">
        <v>0.93816712209835995</v>
      </c>
    </row>
    <row r="2076" spans="1:9" x14ac:dyDescent="0.25">
      <c r="A2076" s="10">
        <v>2075</v>
      </c>
      <c r="B2076" s="10">
        <v>45</v>
      </c>
      <c r="C2076" s="10">
        <v>45</v>
      </c>
      <c r="D2076" s="10">
        <v>-100000</v>
      </c>
      <c r="E2076" s="10">
        <v>3144419.14506057</v>
      </c>
      <c r="F2076" s="10">
        <v>3144419.14506057</v>
      </c>
      <c r="G2076" s="10">
        <v>4416637.7307472602</v>
      </c>
      <c r="H2076" s="10">
        <v>4446880.2007302698</v>
      </c>
      <c r="I2076" s="10">
        <v>0.96883691548121897</v>
      </c>
    </row>
    <row r="2077" spans="1:9" x14ac:dyDescent="0.25">
      <c r="A2077" s="10">
        <v>2076</v>
      </c>
      <c r="B2077" s="10">
        <v>45</v>
      </c>
      <c r="C2077" s="10">
        <v>45</v>
      </c>
      <c r="D2077" s="10">
        <v>-50000</v>
      </c>
      <c r="E2077" s="10">
        <v>3169419.14506057</v>
      </c>
      <c r="F2077" s="10">
        <v>3169419.14506057</v>
      </c>
      <c r="G2077" s="10">
        <v>4451993.0698065897</v>
      </c>
      <c r="H2077" s="10">
        <v>4482235.5397896003</v>
      </c>
      <c r="I2077" s="10">
        <v>0.98435679634861895</v>
      </c>
    </row>
    <row r="2078" spans="1:9" x14ac:dyDescent="0.25">
      <c r="A2078" s="10">
        <v>2077</v>
      </c>
      <c r="B2078" s="10">
        <v>45</v>
      </c>
      <c r="C2078" s="10">
        <v>45</v>
      </c>
      <c r="D2078" s="10">
        <v>-10000</v>
      </c>
      <c r="E2078" s="10">
        <v>3189419.14506057</v>
      </c>
      <c r="F2078" s="10">
        <v>3189419.14506057</v>
      </c>
      <c r="G2078" s="10">
        <v>4480277.3410540503</v>
      </c>
      <c r="H2078" s="10">
        <v>4510519.8110370599</v>
      </c>
      <c r="I2078" s="10">
        <v>0.99686149344700503</v>
      </c>
    </row>
    <row r="2079" spans="1:9" x14ac:dyDescent="0.25">
      <c r="A2079" s="10">
        <v>2078</v>
      </c>
      <c r="B2079" s="10">
        <v>45</v>
      </c>
      <c r="C2079" s="10">
        <v>45</v>
      </c>
      <c r="D2079" s="10">
        <v>-1000</v>
      </c>
      <c r="E2079" s="10">
        <v>3193919.14506057</v>
      </c>
      <c r="F2079" s="10">
        <v>3193919.14506057</v>
      </c>
      <c r="G2079" s="10">
        <v>4486641.30208473</v>
      </c>
      <c r="H2079" s="10">
        <v>4516883.7720677396</v>
      </c>
      <c r="I2079" s="10">
        <v>0.999685927363689</v>
      </c>
    </row>
    <row r="2080" spans="1:9" x14ac:dyDescent="0.25">
      <c r="A2080" s="10">
        <v>2079</v>
      </c>
      <c r="B2080" s="10">
        <v>45</v>
      </c>
      <c r="C2080" s="10">
        <v>45</v>
      </c>
      <c r="D2080" s="10">
        <v>-500</v>
      </c>
      <c r="E2080" s="10">
        <v>3194169.14506057</v>
      </c>
      <c r="F2080" s="10">
        <v>3194169.14506057</v>
      </c>
      <c r="G2080" s="10">
        <v>4486994.8554753195</v>
      </c>
      <c r="H2080" s="10">
        <v>4517237.3254583301</v>
      </c>
      <c r="I2080" s="10">
        <v>0.99984295751570496</v>
      </c>
    </row>
    <row r="2081" spans="1:9" x14ac:dyDescent="0.25">
      <c r="A2081" s="10">
        <v>2080</v>
      </c>
      <c r="B2081" s="10">
        <v>45</v>
      </c>
      <c r="C2081" s="10">
        <v>45</v>
      </c>
      <c r="D2081" s="10">
        <v>-100</v>
      </c>
      <c r="E2081" s="10">
        <v>3194369.14506057</v>
      </c>
      <c r="F2081" s="10">
        <v>3194369.14506057</v>
      </c>
      <c r="G2081" s="10">
        <v>4487277.6981878001</v>
      </c>
      <c r="H2081" s="10">
        <v>4517520.1681708097</v>
      </c>
      <c r="I2081" s="10">
        <v>0.99996859051655895</v>
      </c>
    </row>
    <row r="2082" spans="1:9" x14ac:dyDescent="0.25">
      <c r="A2082" s="10">
        <v>2081</v>
      </c>
      <c r="B2082" s="10">
        <v>45</v>
      </c>
      <c r="C2082" s="10">
        <v>45</v>
      </c>
      <c r="D2082" s="10">
        <v>100</v>
      </c>
      <c r="E2082" s="10">
        <v>3194469.14506057</v>
      </c>
      <c r="F2082" s="10">
        <v>3194469.14506057</v>
      </c>
      <c r="G2082" s="10">
        <v>4487419.1195440302</v>
      </c>
      <c r="H2082" s="10">
        <v>4517661.58952705</v>
      </c>
      <c r="I2082" s="10">
        <v>1.00003140997673</v>
      </c>
    </row>
    <row r="2083" spans="1:9" x14ac:dyDescent="0.25">
      <c r="A2083" s="10">
        <v>2082</v>
      </c>
      <c r="B2083" s="10">
        <v>45</v>
      </c>
      <c r="C2083" s="10">
        <v>45</v>
      </c>
      <c r="D2083" s="10">
        <v>500</v>
      </c>
      <c r="E2083" s="10">
        <v>3194669.14506057</v>
      </c>
      <c r="F2083" s="10">
        <v>3194669.14506057</v>
      </c>
      <c r="G2083" s="10">
        <v>4487701.9622565098</v>
      </c>
      <c r="H2083" s="10">
        <v>4517944.4322395204</v>
      </c>
      <c r="I2083" s="10">
        <v>1.0001570548165699</v>
      </c>
    </row>
    <row r="2084" spans="1:9" x14ac:dyDescent="0.25">
      <c r="A2084" s="10">
        <v>2083</v>
      </c>
      <c r="B2084" s="10">
        <v>45</v>
      </c>
      <c r="C2084" s="10">
        <v>45</v>
      </c>
      <c r="D2084" s="10">
        <v>1000</v>
      </c>
      <c r="E2084" s="10">
        <v>3194919.14506057</v>
      </c>
      <c r="F2084" s="10">
        <v>3194919.14506057</v>
      </c>
      <c r="G2084" s="10">
        <v>4488055.5156471003</v>
      </c>
      <c r="H2084" s="10">
        <v>4518297.9856301099</v>
      </c>
      <c r="I2084" s="10">
        <v>1.0003141219654199</v>
      </c>
    </row>
    <row r="2085" spans="1:9" x14ac:dyDescent="0.25">
      <c r="A2085" s="10">
        <v>2084</v>
      </c>
      <c r="B2085" s="10">
        <v>45</v>
      </c>
      <c r="C2085" s="10">
        <v>45</v>
      </c>
      <c r="D2085" s="10">
        <v>10000</v>
      </c>
      <c r="E2085" s="10">
        <v>3199419.14506057</v>
      </c>
      <c r="F2085" s="10">
        <v>3199419.14506057</v>
      </c>
      <c r="G2085" s="10">
        <v>4494419.47667778</v>
      </c>
      <c r="H2085" s="10">
        <v>4524661.9466607897</v>
      </c>
      <c r="I2085" s="10">
        <v>1.0031434394643499</v>
      </c>
    </row>
    <row r="2086" spans="1:9" x14ac:dyDescent="0.25">
      <c r="A2086" s="10">
        <v>2085</v>
      </c>
      <c r="B2086" s="10">
        <v>45</v>
      </c>
      <c r="C2086" s="10">
        <v>45</v>
      </c>
      <c r="D2086" s="10">
        <v>50000</v>
      </c>
      <c r="E2086" s="10">
        <v>3219419.14506057</v>
      </c>
      <c r="F2086" s="10">
        <v>3219419.14506057</v>
      </c>
      <c r="G2086" s="10">
        <v>4522703.7479252396</v>
      </c>
      <c r="H2086" s="10">
        <v>4552946.2179082502</v>
      </c>
      <c r="I2086" s="10">
        <v>1.0157665264353599</v>
      </c>
    </row>
    <row r="2087" spans="1:9" x14ac:dyDescent="0.25">
      <c r="A2087" s="10">
        <v>2086</v>
      </c>
      <c r="B2087" s="10">
        <v>45</v>
      </c>
      <c r="C2087" s="10">
        <v>45</v>
      </c>
      <c r="D2087" s="10">
        <v>100000</v>
      </c>
      <c r="E2087" s="10">
        <v>3244419.14506057</v>
      </c>
      <c r="F2087" s="10">
        <v>3244419.14506057</v>
      </c>
      <c r="G2087" s="10">
        <v>4558059.0869845701</v>
      </c>
      <c r="H2087" s="10">
        <v>4588301.5569675798</v>
      </c>
      <c r="I2087" s="10">
        <v>1.0316563756546999</v>
      </c>
    </row>
    <row r="2088" spans="1:9" x14ac:dyDescent="0.25">
      <c r="A2088" s="10">
        <v>2087</v>
      </c>
      <c r="B2088" s="10">
        <v>45</v>
      </c>
      <c r="C2088" s="10">
        <v>45</v>
      </c>
      <c r="D2088" s="10">
        <v>200000</v>
      </c>
      <c r="E2088" s="10">
        <v>3294419.14506057</v>
      </c>
      <c r="F2088" s="10">
        <v>3294419.14506057</v>
      </c>
      <c r="G2088" s="10">
        <v>4628769.76510322</v>
      </c>
      <c r="H2088" s="10">
        <v>4659012.2350862399</v>
      </c>
      <c r="I2088" s="10">
        <v>1.06380604244532</v>
      </c>
    </row>
    <row r="2089" spans="1:9" x14ac:dyDescent="0.25">
      <c r="A2089" s="10">
        <v>2088</v>
      </c>
      <c r="B2089" s="10">
        <v>45</v>
      </c>
      <c r="C2089" s="10">
        <v>45</v>
      </c>
      <c r="D2089" s="10">
        <v>300000</v>
      </c>
      <c r="E2089" s="10">
        <v>3344419.14506057</v>
      </c>
      <c r="F2089" s="10">
        <v>3344419.14506057</v>
      </c>
      <c r="G2089" s="10">
        <v>4699480.4432218801</v>
      </c>
      <c r="H2089" s="10">
        <v>4729722.9132048897</v>
      </c>
      <c r="I2089" s="10">
        <v>1.0964490003718701</v>
      </c>
    </row>
    <row r="2090" spans="1:9" x14ac:dyDescent="0.25">
      <c r="A2090" s="10">
        <v>2089</v>
      </c>
      <c r="B2090" s="10">
        <v>45</v>
      </c>
      <c r="C2090" s="10">
        <v>45</v>
      </c>
      <c r="D2090" s="10">
        <v>400000</v>
      </c>
      <c r="E2090" s="10">
        <v>3394419.14506057</v>
      </c>
      <c r="F2090" s="10">
        <v>3394419.14506057</v>
      </c>
      <c r="G2090" s="10">
        <v>4770191.12134053</v>
      </c>
      <c r="H2090" s="10">
        <v>4800433.5913235499</v>
      </c>
      <c r="I2090" s="10">
        <v>1.1295852494343399</v>
      </c>
    </row>
    <row r="2091" spans="1:9" x14ac:dyDescent="0.25">
      <c r="A2091" s="10">
        <v>2090</v>
      </c>
      <c r="B2091" s="10">
        <v>45</v>
      </c>
      <c r="C2091" s="10">
        <v>45</v>
      </c>
      <c r="D2091" s="10">
        <v>500000</v>
      </c>
      <c r="E2091" s="10">
        <v>3444419.14506057</v>
      </c>
      <c r="F2091" s="10">
        <v>3444419.14506057</v>
      </c>
      <c r="G2091" s="10">
        <v>4840901.7994591901</v>
      </c>
      <c r="H2091" s="10">
        <v>4871144.2694421997</v>
      </c>
      <c r="I2091" s="10">
        <v>1.1632147896327201</v>
      </c>
    </row>
    <row r="2092" spans="1:9" x14ac:dyDescent="0.25">
      <c r="A2092" s="10">
        <v>2091</v>
      </c>
      <c r="B2092" s="10">
        <v>45</v>
      </c>
      <c r="C2092" s="10">
        <v>45</v>
      </c>
      <c r="D2092" s="10">
        <v>750000</v>
      </c>
      <c r="E2092" s="10">
        <v>3569419.14506057</v>
      </c>
      <c r="F2092" s="10">
        <v>3569419.14506057</v>
      </c>
      <c r="G2092" s="10">
        <v>5017678.4947558297</v>
      </c>
      <c r="H2092" s="10">
        <v>5047920.9647388402</v>
      </c>
      <c r="I2092" s="10">
        <v>1.24944678884836</v>
      </c>
    </row>
    <row r="2093" spans="1:9" x14ac:dyDescent="0.25">
      <c r="A2093" s="10">
        <v>2092</v>
      </c>
      <c r="B2093" s="10">
        <v>45</v>
      </c>
      <c r="C2093" s="10">
        <v>45</v>
      </c>
      <c r="D2093" s="10">
        <v>1000000</v>
      </c>
      <c r="E2093" s="10">
        <v>3694419.14506057</v>
      </c>
      <c r="F2093" s="10">
        <v>3694419.14506057</v>
      </c>
      <c r="G2093" s="10">
        <v>5194455.1900524599</v>
      </c>
      <c r="H2093" s="10">
        <v>5224697.6600354696</v>
      </c>
      <c r="I2093" s="10">
        <v>1.3387618576635001</v>
      </c>
    </row>
    <row r="2094" spans="1:9" x14ac:dyDescent="0.25">
      <c r="A2094" s="10">
        <v>2093</v>
      </c>
      <c r="B2094" s="10">
        <v>45</v>
      </c>
      <c r="C2094" s="10">
        <v>45</v>
      </c>
      <c r="D2094" s="10">
        <v>2500000</v>
      </c>
      <c r="E2094" s="10">
        <v>4444419.14506057</v>
      </c>
      <c r="F2094" s="10">
        <v>4444419.14506057</v>
      </c>
      <c r="G2094" s="10">
        <v>6255115.3618322797</v>
      </c>
      <c r="H2094" s="10">
        <v>6285357.8318152996</v>
      </c>
      <c r="I2094" s="10">
        <v>1.9393967321440699</v>
      </c>
    </row>
    <row r="2095" spans="1:9" x14ac:dyDescent="0.25">
      <c r="A2095" s="10">
        <v>2094</v>
      </c>
      <c r="B2095" s="10">
        <v>45</v>
      </c>
      <c r="C2095" s="10">
        <v>45</v>
      </c>
      <c r="D2095" s="10">
        <v>5000000</v>
      </c>
      <c r="E2095" s="10">
        <v>5694419.14506057</v>
      </c>
      <c r="F2095" s="10">
        <v>5694419.14506057</v>
      </c>
      <c r="G2095" s="10">
        <v>8022882.3147986503</v>
      </c>
      <c r="H2095" s="10">
        <v>8053124.7847816702</v>
      </c>
      <c r="I2095" s="10">
        <v>3.18710042423921</v>
      </c>
    </row>
    <row r="2096" spans="1:9" x14ac:dyDescent="0.25">
      <c r="A2096" s="10">
        <v>2095</v>
      </c>
      <c r="B2096" s="10">
        <v>45</v>
      </c>
      <c r="C2096" s="10">
        <v>45</v>
      </c>
      <c r="D2096" s="10">
        <v>6000000</v>
      </c>
      <c r="E2096" s="10">
        <v>6194419.14506057</v>
      </c>
      <c r="F2096" s="10">
        <v>6194419.14506057</v>
      </c>
      <c r="G2096" s="10">
        <v>8729989.0959852003</v>
      </c>
      <c r="H2096" s="10">
        <v>8760231.5659682099</v>
      </c>
      <c r="I2096" s="10">
        <v>3.77250784986356</v>
      </c>
    </row>
    <row r="2097" spans="1:9" x14ac:dyDescent="0.25">
      <c r="A2097" s="10">
        <v>2096</v>
      </c>
      <c r="B2097" s="10">
        <v>45</v>
      </c>
      <c r="C2097" s="10">
        <v>45</v>
      </c>
      <c r="D2097" s="10">
        <v>7000000</v>
      </c>
      <c r="E2097" s="10">
        <v>6694419.14506057</v>
      </c>
      <c r="F2097" s="10">
        <v>6694419.14506057</v>
      </c>
      <c r="G2097" s="10">
        <v>9437095.8771717492</v>
      </c>
      <c r="H2097" s="10">
        <v>9467338.3471547607</v>
      </c>
      <c r="I2097" s="10">
        <v>4.4072443890800796</v>
      </c>
    </row>
    <row r="2098" spans="1:9" x14ac:dyDescent="0.25">
      <c r="A2098" s="10">
        <v>2097</v>
      </c>
      <c r="B2098" s="10">
        <v>45</v>
      </c>
      <c r="C2098" s="10">
        <v>45</v>
      </c>
      <c r="D2098" s="10">
        <v>8000000</v>
      </c>
      <c r="E2098" s="10">
        <v>7194419.14506057</v>
      </c>
      <c r="F2098" s="10">
        <v>7194419.14506057</v>
      </c>
      <c r="G2098" s="10">
        <v>10144202.6583582</v>
      </c>
      <c r="H2098" s="10">
        <v>10174445.1283413</v>
      </c>
      <c r="I2098" s="10">
        <v>5.0913100418887796</v>
      </c>
    </row>
    <row r="2099" spans="1:9" x14ac:dyDescent="0.25">
      <c r="A2099" s="10">
        <v>2098</v>
      </c>
      <c r="B2099" s="10">
        <v>45</v>
      </c>
      <c r="C2099" s="10">
        <v>45</v>
      </c>
      <c r="D2099" s="10">
        <v>9000000</v>
      </c>
      <c r="E2099" s="10">
        <v>7694419.14506057</v>
      </c>
      <c r="F2099" s="10">
        <v>7694419.14506057</v>
      </c>
      <c r="G2099" s="10">
        <v>10851309.439544801</v>
      </c>
      <c r="H2099" s="10">
        <v>10881551.909527799</v>
      </c>
      <c r="I2099" s="10">
        <v>5.8247048082896402</v>
      </c>
    </row>
    <row r="2100" spans="1:9" x14ac:dyDescent="0.25">
      <c r="A2100" s="10">
        <v>2099</v>
      </c>
      <c r="B2100" s="10">
        <v>45</v>
      </c>
      <c r="C2100" s="10">
        <v>45</v>
      </c>
      <c r="D2100" s="10">
        <v>10000000</v>
      </c>
      <c r="E2100" s="10">
        <v>8194419.14506057</v>
      </c>
      <c r="F2100" s="10">
        <v>8194419.14506057</v>
      </c>
      <c r="G2100" s="10">
        <v>11558416.220731299</v>
      </c>
      <c r="H2100" s="10">
        <v>11588658.6907144</v>
      </c>
      <c r="I2100" s="10">
        <v>6.6074286882826803</v>
      </c>
    </row>
    <row r="2101" spans="1:9" x14ac:dyDescent="0.25">
      <c r="A2101" s="10">
        <v>2100</v>
      </c>
      <c r="B2101" s="10">
        <v>45</v>
      </c>
      <c r="C2101" s="10">
        <v>45</v>
      </c>
      <c r="D2101" s="10">
        <v>15000000</v>
      </c>
      <c r="E2101" s="10">
        <v>10694419.1450605</v>
      </c>
      <c r="F2101" s="10">
        <v>10694419.1450605</v>
      </c>
      <c r="G2101" s="10">
        <v>15093950.1266641</v>
      </c>
      <c r="H2101" s="10">
        <v>15124192.596647101</v>
      </c>
      <c r="I2101" s="10">
        <v>11.260984792130399</v>
      </c>
    </row>
    <row r="2102" spans="1:9" x14ac:dyDescent="0.25">
      <c r="A2102" s="10">
        <v>2101</v>
      </c>
      <c r="B2102" s="10">
        <v>45</v>
      </c>
      <c r="C2102" s="10">
        <v>45</v>
      </c>
      <c r="D2102" s="10">
        <v>20000000</v>
      </c>
      <c r="E2102" s="10">
        <v>13194419.1450605</v>
      </c>
      <c r="F2102" s="10">
        <v>13194419.1450605</v>
      </c>
      <c r="G2102" s="10">
        <v>18629484.0325968</v>
      </c>
      <c r="H2102" s="10">
        <v>18659726.502579801</v>
      </c>
      <c r="I2102" s="10">
        <v>17.1477687357823</v>
      </c>
    </row>
    <row r="2103" spans="1:9" x14ac:dyDescent="0.25">
      <c r="A2103" s="10">
        <v>2102</v>
      </c>
      <c r="B2103" s="10">
        <v>45</v>
      </c>
      <c r="C2103" s="10">
        <v>45</v>
      </c>
      <c r="D2103" s="10">
        <v>25000000</v>
      </c>
      <c r="E2103" s="10">
        <v>15694419.1450605</v>
      </c>
      <c r="F2103" s="10">
        <v>15694419.1450605</v>
      </c>
      <c r="G2103" s="10">
        <v>22165017.938529599</v>
      </c>
      <c r="H2103" s="10">
        <v>22195260.4085126</v>
      </c>
      <c r="I2103" s="10">
        <v>24.267780519238599</v>
      </c>
    </row>
    <row r="2104" spans="1:9" x14ac:dyDescent="0.25">
      <c r="A2104" s="10">
        <v>2103</v>
      </c>
      <c r="B2104" s="10">
        <v>45</v>
      </c>
      <c r="C2104" s="10">
        <v>45</v>
      </c>
      <c r="D2104" s="10">
        <v>30000000</v>
      </c>
      <c r="E2104" s="10">
        <v>18194419.145060498</v>
      </c>
      <c r="F2104" s="10">
        <v>18194419.145060498</v>
      </c>
      <c r="G2104" s="10">
        <v>25700551.844462302</v>
      </c>
      <c r="H2104" s="10">
        <v>25730794.314445298</v>
      </c>
      <c r="I2104" s="10">
        <v>32.621020142499098</v>
      </c>
    </row>
    <row r="2105" spans="1:9" x14ac:dyDescent="0.25">
      <c r="A2105" s="10">
        <v>2104</v>
      </c>
      <c r="B2105" s="10">
        <v>45</v>
      </c>
      <c r="C2105" s="10">
        <v>45</v>
      </c>
      <c r="D2105" s="10">
        <v>35000000</v>
      </c>
      <c r="E2105" s="10">
        <v>20694419.145060498</v>
      </c>
      <c r="F2105" s="10">
        <v>20694419.145060498</v>
      </c>
      <c r="G2105" s="10">
        <v>29236085.750395</v>
      </c>
      <c r="H2105" s="10">
        <v>29266328.220378</v>
      </c>
      <c r="I2105" s="10">
        <v>42.207487605563799</v>
      </c>
    </row>
    <row r="2106" spans="1:9" x14ac:dyDescent="0.25">
      <c r="A2106" s="10">
        <v>2105</v>
      </c>
      <c r="B2106" s="10">
        <v>45</v>
      </c>
      <c r="C2106" s="10">
        <v>45</v>
      </c>
      <c r="D2106" s="10">
        <v>40000000</v>
      </c>
      <c r="E2106" s="10">
        <v>23194419.145060498</v>
      </c>
      <c r="F2106" s="10">
        <v>23194419.145060498</v>
      </c>
      <c r="G2106" s="10">
        <v>32771619.656327799</v>
      </c>
      <c r="H2106" s="10">
        <v>32801862.126310799</v>
      </c>
      <c r="I2106" s="10">
        <v>53.027182908432899</v>
      </c>
    </row>
    <row r="2107" spans="1:9" x14ac:dyDescent="0.25">
      <c r="A2107" s="10">
        <v>2106</v>
      </c>
      <c r="B2107" s="10">
        <v>45</v>
      </c>
      <c r="C2107" s="10">
        <v>45</v>
      </c>
      <c r="D2107" s="10">
        <v>50000000</v>
      </c>
      <c r="E2107" s="10">
        <v>28194419.145060498</v>
      </c>
      <c r="F2107" s="10">
        <v>28194419.145060498</v>
      </c>
      <c r="G2107" s="10">
        <v>39842687.468193203</v>
      </c>
      <c r="H2107" s="10">
        <v>39872929.938176297</v>
      </c>
      <c r="I2107" s="10">
        <v>78.366257033583693</v>
      </c>
    </row>
    <row r="2108" spans="1:9" x14ac:dyDescent="0.25">
      <c r="A2108" s="10">
        <v>2107</v>
      </c>
      <c r="B2108" s="10">
        <v>45</v>
      </c>
      <c r="C2108" s="10">
        <v>45</v>
      </c>
      <c r="D2108" s="10">
        <v>75000000</v>
      </c>
      <c r="E2108" s="10">
        <v>40694419.145060502</v>
      </c>
      <c r="F2108" s="10">
        <v>40694419.145060502</v>
      </c>
      <c r="G2108" s="10">
        <v>57520356.9978569</v>
      </c>
      <c r="H2108" s="10">
        <v>57550599.467840001</v>
      </c>
      <c r="I2108" s="10">
        <v>163.295429543035</v>
      </c>
    </row>
    <row r="2109" spans="1:9" x14ac:dyDescent="0.25">
      <c r="A2109" s="10">
        <v>2108</v>
      </c>
      <c r="B2109" s="10">
        <v>45</v>
      </c>
      <c r="C2109" s="10">
        <v>45</v>
      </c>
      <c r="D2109" s="10">
        <v>100000000</v>
      </c>
      <c r="E2109" s="10">
        <v>53194419.145060502</v>
      </c>
      <c r="F2109" s="10">
        <v>53194419.145060502</v>
      </c>
      <c r="G2109" s="10">
        <v>75198026.527520597</v>
      </c>
      <c r="H2109" s="10">
        <v>75228268.997503594</v>
      </c>
      <c r="I2109" s="10">
        <v>279.055298047593</v>
      </c>
    </row>
    <row r="2110" spans="1:9" x14ac:dyDescent="0.25">
      <c r="A2110" s="10">
        <v>2109</v>
      </c>
      <c r="B2110" s="10">
        <v>45</v>
      </c>
      <c r="C2110" s="10">
        <v>45</v>
      </c>
      <c r="D2110" s="10">
        <v>200000000</v>
      </c>
      <c r="E2110" s="10">
        <v>103194419.14506</v>
      </c>
      <c r="F2110" s="10">
        <v>103194419.14506</v>
      </c>
      <c r="G2110" s="10">
        <v>145908704.646175</v>
      </c>
      <c r="H2110" s="10">
        <v>145938947.11615801</v>
      </c>
      <c r="I2110" s="10">
        <v>1050.40173201688</v>
      </c>
    </row>
    <row r="2111" spans="1:9" x14ac:dyDescent="0.25">
      <c r="A2111" s="10">
        <v>2110</v>
      </c>
      <c r="B2111" s="10">
        <v>45</v>
      </c>
      <c r="C2111" s="10">
        <v>45</v>
      </c>
      <c r="D2111" s="10">
        <v>300000000</v>
      </c>
      <c r="E2111" s="10">
        <v>153194419.14506</v>
      </c>
      <c r="F2111" s="10">
        <v>153194419.14506</v>
      </c>
      <c r="G2111" s="10">
        <v>216619382.76482999</v>
      </c>
      <c r="H2111" s="10">
        <v>216649625.234813</v>
      </c>
      <c r="I2111" s="10">
        <v>2315.0393019078801</v>
      </c>
    </row>
    <row r="2112" spans="1:9" x14ac:dyDescent="0.25">
      <c r="A2112" s="10">
        <v>2111</v>
      </c>
      <c r="B2112" s="10">
        <v>45</v>
      </c>
      <c r="C2112" s="10">
        <v>45</v>
      </c>
      <c r="D2112" s="10">
        <v>350000000</v>
      </c>
      <c r="E2112" s="10">
        <v>178194419.14506</v>
      </c>
      <c r="F2112" s="10">
        <v>178194419.14506</v>
      </c>
      <c r="G2112" s="10">
        <v>251974721.824157</v>
      </c>
      <c r="H2112" s="10">
        <v>252004964.29414001</v>
      </c>
      <c r="I2112" s="10">
        <v>3132.3422628240201</v>
      </c>
    </row>
    <row r="2113" spans="1:9" x14ac:dyDescent="0.25">
      <c r="A2113" s="10">
        <v>2112</v>
      </c>
      <c r="B2113" s="10">
        <v>45</v>
      </c>
      <c r="C2113" s="10">
        <v>45</v>
      </c>
      <c r="D2113" s="10">
        <v>400000000</v>
      </c>
      <c r="E2113" s="10">
        <v>203194419.14506</v>
      </c>
      <c r="F2113" s="10">
        <v>203194419.14506</v>
      </c>
      <c r="G2113" s="10">
        <v>287330060.88348401</v>
      </c>
      <c r="H2113" s="10">
        <v>287360303.35346699</v>
      </c>
      <c r="I2113" s="10">
        <v>4072.9680077205899</v>
      </c>
    </row>
    <row r="2114" spans="1:9" x14ac:dyDescent="0.25">
      <c r="A2114" s="10">
        <v>2113</v>
      </c>
      <c r="B2114" s="10">
        <v>45</v>
      </c>
      <c r="C2114" s="10">
        <v>45</v>
      </c>
      <c r="D2114" s="10">
        <v>500000000</v>
      </c>
      <c r="E2114" s="10">
        <v>253194419.14506</v>
      </c>
      <c r="F2114" s="10">
        <v>253194419.14506</v>
      </c>
      <c r="G2114" s="10">
        <v>358040739.00213897</v>
      </c>
      <c r="H2114" s="10">
        <v>358070981.47212201</v>
      </c>
      <c r="I2114" s="10">
        <v>6324.1878494549901</v>
      </c>
    </row>
    <row r="2115" spans="1:9" x14ac:dyDescent="0.25">
      <c r="A2115" s="10">
        <v>2114</v>
      </c>
      <c r="B2115" s="10">
        <v>45</v>
      </c>
      <c r="C2115" s="10">
        <v>45</v>
      </c>
      <c r="D2115" s="10">
        <v>750000000</v>
      </c>
      <c r="E2115" s="10">
        <v>378194419.14506</v>
      </c>
      <c r="F2115" s="10">
        <v>378194419.14506</v>
      </c>
      <c r="G2115" s="10">
        <v>534817434.29877597</v>
      </c>
      <c r="H2115" s="10">
        <v>534847676.76875901</v>
      </c>
      <c r="I2115" s="10">
        <v>14110.3861734484</v>
      </c>
    </row>
    <row r="2116" spans="1:9" x14ac:dyDescent="0.25">
      <c r="A2116" s="10">
        <v>2115</v>
      </c>
      <c r="B2116" s="10">
        <v>45</v>
      </c>
      <c r="C2116" s="10">
        <v>45</v>
      </c>
      <c r="D2116" s="10">
        <v>1000000000</v>
      </c>
      <c r="E2116" s="10">
        <v>503194419.14506</v>
      </c>
      <c r="F2116" s="10">
        <v>503194419.14506</v>
      </c>
      <c r="G2116" s="10">
        <v>711594129.59541297</v>
      </c>
      <c r="H2116" s="10">
        <v>711624372.06539595</v>
      </c>
      <c r="I2116" s="10">
        <v>24979.654096952501</v>
      </c>
    </row>
    <row r="2117" spans="1:9" x14ac:dyDescent="0.25">
      <c r="A2117" s="10">
        <v>2116</v>
      </c>
      <c r="B2117" s="10">
        <v>46</v>
      </c>
      <c r="C2117" s="10">
        <v>45</v>
      </c>
      <c r="D2117" s="10">
        <v>-1000000</v>
      </c>
      <c r="E2117" s="10">
        <v>2647168.5994599201</v>
      </c>
      <c r="F2117" s="10">
        <v>2647168.5994599201</v>
      </c>
      <c r="G2117" s="10">
        <v>3845907.7404942601</v>
      </c>
      <c r="H2117" s="10">
        <v>3743661.7352444101</v>
      </c>
      <c r="I2117" s="10">
        <v>0.710551737893519</v>
      </c>
    </row>
    <row r="2118" spans="1:9" x14ac:dyDescent="0.25">
      <c r="A2118" s="10">
        <v>2117</v>
      </c>
      <c r="B2118" s="10">
        <v>46</v>
      </c>
      <c r="C2118" s="10">
        <v>45</v>
      </c>
      <c r="D2118" s="10">
        <v>-750000</v>
      </c>
      <c r="E2118" s="10">
        <v>2769968.0105498098</v>
      </c>
      <c r="F2118" s="10">
        <v>2769968.0105498098</v>
      </c>
      <c r="G2118" s="10">
        <v>4025742.6905789198</v>
      </c>
      <c r="H2118" s="10">
        <v>3917326.32785916</v>
      </c>
      <c r="I2118" s="10">
        <v>0.77828865698226601</v>
      </c>
    </row>
    <row r="2119" spans="1:9" x14ac:dyDescent="0.25">
      <c r="A2119" s="10">
        <v>2118</v>
      </c>
      <c r="B2119" s="10">
        <v>46</v>
      </c>
      <c r="C2119" s="10">
        <v>45</v>
      </c>
      <c r="D2119" s="10">
        <v>-500000</v>
      </c>
      <c r="E2119" s="10">
        <v>2892767.4216397</v>
      </c>
      <c r="F2119" s="10">
        <v>2892767.4216396902</v>
      </c>
      <c r="G2119" s="10">
        <v>4205577.6406635903</v>
      </c>
      <c r="H2119" s="10">
        <v>4090990.9204739099</v>
      </c>
      <c r="I2119" s="10">
        <v>0.84910900702959402</v>
      </c>
    </row>
    <row r="2120" spans="1:9" x14ac:dyDescent="0.25">
      <c r="A2120" s="10">
        <v>2119</v>
      </c>
      <c r="B2120" s="10">
        <v>46</v>
      </c>
      <c r="C2120" s="10">
        <v>45</v>
      </c>
      <c r="D2120" s="10">
        <v>-400000</v>
      </c>
      <c r="E2120" s="10">
        <v>2941887.1860756502</v>
      </c>
      <c r="F2120" s="10">
        <v>2941887.1860756502</v>
      </c>
      <c r="G2120" s="10">
        <v>4277511.6206974499</v>
      </c>
      <c r="H2120" s="10">
        <v>4160456.75751981</v>
      </c>
      <c r="I2120" s="10">
        <v>0.87830050771692902</v>
      </c>
    </row>
    <row r="2121" spans="1:9" x14ac:dyDescent="0.25">
      <c r="A2121" s="10">
        <v>2120</v>
      </c>
      <c r="B2121" s="10">
        <v>46</v>
      </c>
      <c r="C2121" s="10">
        <v>45</v>
      </c>
      <c r="D2121" s="10">
        <v>-300000</v>
      </c>
      <c r="E2121" s="10">
        <v>2991006.9505116101</v>
      </c>
      <c r="F2121" s="10">
        <v>2991006.9505116101</v>
      </c>
      <c r="G2121" s="10">
        <v>4349445.6007313197</v>
      </c>
      <c r="H2121" s="10">
        <v>4229922.5945657101</v>
      </c>
      <c r="I2121" s="10">
        <v>0.90798535735763697</v>
      </c>
    </row>
    <row r="2122" spans="1:9" x14ac:dyDescent="0.25">
      <c r="A2122" s="10">
        <v>2121</v>
      </c>
      <c r="B2122" s="10">
        <v>46</v>
      </c>
      <c r="C2122" s="10">
        <v>45</v>
      </c>
      <c r="D2122" s="10">
        <v>-200000</v>
      </c>
      <c r="E2122" s="10">
        <v>3040126.7149475599</v>
      </c>
      <c r="F2122" s="10">
        <v>3040126.7149475599</v>
      </c>
      <c r="G2122" s="10">
        <v>4421379.5807651803</v>
      </c>
      <c r="H2122" s="10">
        <v>4299388.4316116096</v>
      </c>
      <c r="I2122" s="10">
        <v>0.93816355595171796</v>
      </c>
    </row>
    <row r="2123" spans="1:9" x14ac:dyDescent="0.25">
      <c r="A2123" s="10">
        <v>2122</v>
      </c>
      <c r="B2123" s="10">
        <v>46</v>
      </c>
      <c r="C2123" s="10">
        <v>45</v>
      </c>
      <c r="D2123" s="10">
        <v>-100000</v>
      </c>
      <c r="E2123" s="10">
        <v>3089246.4793835199</v>
      </c>
      <c r="F2123" s="10">
        <v>3089246.4793835199</v>
      </c>
      <c r="G2123" s="10">
        <v>4493313.5607990501</v>
      </c>
      <c r="H2123" s="10">
        <v>4368854.2686575102</v>
      </c>
      <c r="I2123" s="10">
        <v>0.96883510349917201</v>
      </c>
    </row>
    <row r="2124" spans="1:9" x14ac:dyDescent="0.25">
      <c r="A2124" s="10">
        <v>2123</v>
      </c>
      <c r="B2124" s="10">
        <v>46</v>
      </c>
      <c r="C2124" s="10">
        <v>45</v>
      </c>
      <c r="D2124" s="10">
        <v>-50000</v>
      </c>
      <c r="E2124" s="10">
        <v>3113806.3616014901</v>
      </c>
      <c r="F2124" s="10">
        <v>3113806.3616014901</v>
      </c>
      <c r="G2124" s="10">
        <v>4529280.55081598</v>
      </c>
      <c r="H2124" s="10">
        <v>4403587.1871804604</v>
      </c>
      <c r="I2124" s="10">
        <v>0.984355883130414</v>
      </c>
    </row>
    <row r="2125" spans="1:9" x14ac:dyDescent="0.25">
      <c r="A2125" s="10">
        <v>2124</v>
      </c>
      <c r="B2125" s="10">
        <v>46</v>
      </c>
      <c r="C2125" s="10">
        <v>45</v>
      </c>
      <c r="D2125" s="10">
        <v>-10000</v>
      </c>
      <c r="E2125" s="10">
        <v>3133454.2673758799</v>
      </c>
      <c r="F2125" s="10">
        <v>3133454.2673758799</v>
      </c>
      <c r="G2125" s="10">
        <v>4558054.1428295299</v>
      </c>
      <c r="H2125" s="10">
        <v>4431373.5219988199</v>
      </c>
      <c r="I2125" s="10">
        <v>0.99686130964701503</v>
      </c>
    </row>
    <row r="2126" spans="1:9" x14ac:dyDescent="0.25">
      <c r="A2126" s="10">
        <v>2125</v>
      </c>
      <c r="B2126" s="10">
        <v>46</v>
      </c>
      <c r="C2126" s="10">
        <v>45</v>
      </c>
      <c r="D2126" s="10">
        <v>-1000</v>
      </c>
      <c r="E2126" s="10">
        <v>3137875.0461751102</v>
      </c>
      <c r="F2126" s="10">
        <v>3137875.0461751102</v>
      </c>
      <c r="G2126" s="10">
        <v>4564528.2010325696</v>
      </c>
      <c r="H2126" s="10">
        <v>4437625.4473329503</v>
      </c>
      <c r="I2126" s="10">
        <v>0.99968590895767195</v>
      </c>
    </row>
    <row r="2127" spans="1:9" x14ac:dyDescent="0.25">
      <c r="A2127" s="10">
        <v>2126</v>
      </c>
      <c r="B2127" s="10">
        <v>46</v>
      </c>
      <c r="C2127" s="10">
        <v>45</v>
      </c>
      <c r="D2127" s="10">
        <v>-500</v>
      </c>
      <c r="E2127" s="10">
        <v>3138120.6449972899</v>
      </c>
      <c r="F2127" s="10">
        <v>3138120.6449972899</v>
      </c>
      <c r="G2127" s="10">
        <v>4564887.8709327402</v>
      </c>
      <c r="H2127" s="10">
        <v>4437972.77651818</v>
      </c>
      <c r="I2127" s="10">
        <v>0.99984294831197396</v>
      </c>
    </row>
    <row r="2128" spans="1:9" x14ac:dyDescent="0.25">
      <c r="A2128" s="10">
        <v>2127</v>
      </c>
      <c r="B2128" s="10">
        <v>46</v>
      </c>
      <c r="C2128" s="10">
        <v>45</v>
      </c>
      <c r="D2128" s="10">
        <v>-100</v>
      </c>
      <c r="E2128" s="10">
        <v>3138317.1240550401</v>
      </c>
      <c r="F2128" s="10">
        <v>3138317.1240550401</v>
      </c>
      <c r="G2128" s="10">
        <v>4565175.6068528797</v>
      </c>
      <c r="H2128" s="10">
        <v>4438250.6398663605</v>
      </c>
      <c r="I2128" s="10">
        <v>0.99996858867569605</v>
      </c>
    </row>
    <row r="2129" spans="1:9" x14ac:dyDescent="0.25">
      <c r="A2129" s="10">
        <v>2128</v>
      </c>
      <c r="B2129" s="10">
        <v>46</v>
      </c>
      <c r="C2129" s="10">
        <v>45</v>
      </c>
      <c r="D2129" s="10">
        <v>100</v>
      </c>
      <c r="E2129" s="10">
        <v>3138415.3635839098</v>
      </c>
      <c r="F2129" s="10">
        <v>3138415.3635839098</v>
      </c>
      <c r="G2129" s="10">
        <v>4565319.47481295</v>
      </c>
      <c r="H2129" s="10">
        <v>4438389.5715404497</v>
      </c>
      <c r="I2129" s="10">
        <v>1.0000314118176501</v>
      </c>
    </row>
    <row r="2130" spans="1:9" x14ac:dyDescent="0.25">
      <c r="A2130" s="10">
        <v>2129</v>
      </c>
      <c r="B2130" s="10">
        <v>46</v>
      </c>
      <c r="C2130" s="10">
        <v>45</v>
      </c>
      <c r="D2130" s="10">
        <v>500</v>
      </c>
      <c r="E2130" s="10">
        <v>3138611.8426416498</v>
      </c>
      <c r="F2130" s="10">
        <v>3138611.8426416498</v>
      </c>
      <c r="G2130" s="10">
        <v>4565607.2107330803</v>
      </c>
      <c r="H2130" s="10">
        <v>4438667.4348886404</v>
      </c>
      <c r="I2130" s="10">
        <v>1.0001570640217401</v>
      </c>
    </row>
    <row r="2131" spans="1:9" x14ac:dyDescent="0.25">
      <c r="A2131" s="10">
        <v>2130</v>
      </c>
      <c r="B2131" s="10">
        <v>46</v>
      </c>
      <c r="C2131" s="10">
        <v>45</v>
      </c>
      <c r="D2131" s="10">
        <v>1000</v>
      </c>
      <c r="E2131" s="10">
        <v>3138857.4414638299</v>
      </c>
      <c r="F2131" s="10">
        <v>3138857.4414638299</v>
      </c>
      <c r="G2131" s="10">
        <v>4565966.8806332499</v>
      </c>
      <c r="H2131" s="10">
        <v>4439014.7640738701</v>
      </c>
      <c r="I2131" s="10">
        <v>1.00031414037722</v>
      </c>
    </row>
    <row r="2132" spans="1:9" x14ac:dyDescent="0.25">
      <c r="A2132" s="10">
        <v>2131</v>
      </c>
      <c r="B2132" s="10">
        <v>46</v>
      </c>
      <c r="C2132" s="10">
        <v>45</v>
      </c>
      <c r="D2132" s="10">
        <v>10000</v>
      </c>
      <c r="E2132" s="10">
        <v>3143278.22026307</v>
      </c>
      <c r="F2132" s="10">
        <v>3143278.22026307</v>
      </c>
      <c r="G2132" s="10">
        <v>4572440.9388362998</v>
      </c>
      <c r="H2132" s="10">
        <v>4445266.6894079996</v>
      </c>
      <c r="I2132" s="10">
        <v>1.00314362384251</v>
      </c>
    </row>
    <row r="2133" spans="1:9" x14ac:dyDescent="0.25">
      <c r="A2133" s="10">
        <v>2132</v>
      </c>
      <c r="B2133" s="10">
        <v>46</v>
      </c>
      <c r="C2133" s="10">
        <v>45</v>
      </c>
      <c r="D2133" s="10">
        <v>50000</v>
      </c>
      <c r="E2133" s="10">
        <v>3162926.12603745</v>
      </c>
      <c r="F2133" s="10">
        <v>3162926.12603745</v>
      </c>
      <c r="G2133" s="10">
        <v>4601214.5308498396</v>
      </c>
      <c r="H2133" s="10">
        <v>4473053.02422636</v>
      </c>
      <c r="I2133" s="10">
        <v>1.01576745410792</v>
      </c>
    </row>
    <row r="2134" spans="1:9" x14ac:dyDescent="0.25">
      <c r="A2134" s="10">
        <v>2133</v>
      </c>
      <c r="B2134" s="10">
        <v>46</v>
      </c>
      <c r="C2134" s="10">
        <v>45</v>
      </c>
      <c r="D2134" s="10">
        <v>100000</v>
      </c>
      <c r="E2134" s="10">
        <v>3187486.00825543</v>
      </c>
      <c r="F2134" s="10">
        <v>3187486.00825543</v>
      </c>
      <c r="G2134" s="10">
        <v>4637181.5208667796</v>
      </c>
      <c r="H2134" s="10">
        <v>4507785.9427493103</v>
      </c>
      <c r="I2134" s="10">
        <v>1.0316582454542</v>
      </c>
    </row>
    <row r="2135" spans="1:9" x14ac:dyDescent="0.25">
      <c r="A2135" s="10">
        <v>2134</v>
      </c>
      <c r="B2135" s="10">
        <v>46</v>
      </c>
      <c r="C2135" s="10">
        <v>45</v>
      </c>
      <c r="D2135" s="10">
        <v>200000</v>
      </c>
      <c r="E2135" s="10">
        <v>3236605.7726913802</v>
      </c>
      <c r="F2135" s="10">
        <v>3236605.7726913802</v>
      </c>
      <c r="G2135" s="10">
        <v>4709115.5009006402</v>
      </c>
      <c r="H2135" s="10">
        <v>4577251.7797952099</v>
      </c>
      <c r="I2135" s="10">
        <v>1.0638098398617699</v>
      </c>
    </row>
    <row r="2136" spans="1:9" x14ac:dyDescent="0.25">
      <c r="A2136" s="10">
        <v>2135</v>
      </c>
      <c r="B2136" s="10">
        <v>46</v>
      </c>
      <c r="C2136" s="10">
        <v>45</v>
      </c>
      <c r="D2136" s="10">
        <v>300000</v>
      </c>
      <c r="E2136" s="10">
        <v>3285725.5371273402</v>
      </c>
      <c r="F2136" s="10">
        <v>3285725.5371273402</v>
      </c>
      <c r="G2136" s="10">
        <v>4781049.48093451</v>
      </c>
      <c r="H2136" s="10">
        <v>4646717.6168411104</v>
      </c>
      <c r="I2136" s="10">
        <v>1.0964547832227201</v>
      </c>
    </row>
    <row r="2137" spans="1:9" x14ac:dyDescent="0.25">
      <c r="A2137" s="10">
        <v>2136</v>
      </c>
      <c r="B2137" s="10">
        <v>46</v>
      </c>
      <c r="C2137" s="10">
        <v>45</v>
      </c>
      <c r="D2137" s="10">
        <v>400000</v>
      </c>
      <c r="E2137" s="10">
        <v>3334845.3015632899</v>
      </c>
      <c r="F2137" s="10">
        <v>3334845.3015632899</v>
      </c>
      <c r="G2137" s="10">
        <v>4852983.4609683696</v>
      </c>
      <c r="H2137" s="10">
        <v>4716183.45388701</v>
      </c>
      <c r="I2137" s="10">
        <v>1.12959307553704</v>
      </c>
    </row>
    <row r="2138" spans="1:9" x14ac:dyDescent="0.25">
      <c r="A2138" s="10">
        <v>2137</v>
      </c>
      <c r="B2138" s="10">
        <v>46</v>
      </c>
      <c r="C2138" s="10">
        <v>45</v>
      </c>
      <c r="D2138" s="10">
        <v>500000</v>
      </c>
      <c r="E2138" s="10">
        <v>3383965.0659992499</v>
      </c>
      <c r="F2138" s="10">
        <v>3383965.0659992499</v>
      </c>
      <c r="G2138" s="10">
        <v>4924917.4410022404</v>
      </c>
      <c r="H2138" s="10">
        <v>4785649.2909329096</v>
      </c>
      <c r="I2138" s="10">
        <v>1.1632247168047301</v>
      </c>
    </row>
    <row r="2139" spans="1:9" x14ac:dyDescent="0.25">
      <c r="A2139" s="10">
        <v>2138</v>
      </c>
      <c r="B2139" s="10">
        <v>46</v>
      </c>
      <c r="C2139" s="10">
        <v>45</v>
      </c>
      <c r="D2139" s="10">
        <v>750000</v>
      </c>
      <c r="E2139" s="10">
        <v>3506764.4770891401</v>
      </c>
      <c r="F2139" s="10">
        <v>3506764.4770891401</v>
      </c>
      <c r="G2139" s="10">
        <v>5104752.3910868997</v>
      </c>
      <c r="H2139" s="10">
        <v>4959313.88354766</v>
      </c>
      <c r="I2139" s="10">
        <v>1.24946222164497</v>
      </c>
    </row>
    <row r="2140" spans="1:9" x14ac:dyDescent="0.25">
      <c r="A2140" s="10">
        <v>2139</v>
      </c>
      <c r="B2140" s="10">
        <v>46</v>
      </c>
      <c r="C2140" s="10">
        <v>45</v>
      </c>
      <c r="D2140" s="10">
        <v>1000000</v>
      </c>
      <c r="E2140" s="10">
        <v>3629563.8881790298</v>
      </c>
      <c r="F2140" s="10">
        <v>3629563.8881790298</v>
      </c>
      <c r="G2140" s="10">
        <v>5284587.3411715599</v>
      </c>
      <c r="H2140" s="10">
        <v>5132978.4761624001</v>
      </c>
      <c r="I2140" s="10">
        <v>1.3387831574437901</v>
      </c>
    </row>
    <row r="2141" spans="1:9" x14ac:dyDescent="0.25">
      <c r="A2141" s="10">
        <v>2140</v>
      </c>
      <c r="B2141" s="10">
        <v>46</v>
      </c>
      <c r="C2141" s="10">
        <v>45</v>
      </c>
      <c r="D2141" s="10">
        <v>2500000</v>
      </c>
      <c r="E2141" s="10">
        <v>4366360.3547183601</v>
      </c>
      <c r="F2141" s="10">
        <v>4366360.3547183601</v>
      </c>
      <c r="G2141" s="10">
        <v>6363597.0416795397</v>
      </c>
      <c r="H2141" s="10">
        <v>6174966.0318508996</v>
      </c>
      <c r="I2141" s="10">
        <v>1.93946082236697</v>
      </c>
    </row>
    <row r="2142" spans="1:9" x14ac:dyDescent="0.25">
      <c r="A2142" s="10">
        <v>2141</v>
      </c>
      <c r="B2142" s="10">
        <v>46</v>
      </c>
      <c r="C2142" s="10">
        <v>45</v>
      </c>
      <c r="D2142" s="10">
        <v>5000000</v>
      </c>
      <c r="E2142" s="10">
        <v>5594354.4656172404</v>
      </c>
      <c r="F2142" s="10">
        <v>5594354.4656172404</v>
      </c>
      <c r="G2142" s="10">
        <v>8161946.5425261697</v>
      </c>
      <c r="H2142" s="10">
        <v>7911611.9579983903</v>
      </c>
      <c r="I2142" s="10">
        <v>3.1872647405921799</v>
      </c>
    </row>
    <row r="2143" spans="1:9" x14ac:dyDescent="0.25">
      <c r="A2143" s="10">
        <v>2142</v>
      </c>
      <c r="B2143" s="10">
        <v>46</v>
      </c>
      <c r="C2143" s="10">
        <v>45</v>
      </c>
      <c r="D2143" s="10">
        <v>6000000</v>
      </c>
      <c r="E2143" s="10">
        <v>6085552.1099768002</v>
      </c>
      <c r="F2143" s="10">
        <v>6085552.1099768002</v>
      </c>
      <c r="G2143" s="10">
        <v>8881286.3428648207</v>
      </c>
      <c r="H2143" s="10">
        <v>8606270.3284573909</v>
      </c>
      <c r="I2143" s="10">
        <v>3.7727223747225702</v>
      </c>
    </row>
    <row r="2144" spans="1:9" x14ac:dyDescent="0.25">
      <c r="A2144" s="10">
        <v>2143</v>
      </c>
      <c r="B2144" s="10">
        <v>46</v>
      </c>
      <c r="C2144" s="10">
        <v>45</v>
      </c>
      <c r="D2144" s="10">
        <v>7000000</v>
      </c>
      <c r="E2144" s="10">
        <v>6576749.7543363497</v>
      </c>
      <c r="F2144" s="10">
        <v>6576749.7543363497</v>
      </c>
      <c r="G2144" s="10">
        <v>9600626.1432034709</v>
      </c>
      <c r="H2144" s="10">
        <v>9300928.6989163905</v>
      </c>
      <c r="I2144" s="10">
        <v>4.4075149041902799</v>
      </c>
    </row>
    <row r="2145" spans="1:9" x14ac:dyDescent="0.25">
      <c r="A2145" s="10">
        <v>2144</v>
      </c>
      <c r="B2145" s="10">
        <v>46</v>
      </c>
      <c r="C2145" s="10">
        <v>45</v>
      </c>
      <c r="D2145" s="10">
        <v>8000000</v>
      </c>
      <c r="E2145" s="10">
        <v>7067947.3986959001</v>
      </c>
      <c r="F2145" s="10">
        <v>7067947.3986959001</v>
      </c>
      <c r="G2145" s="10">
        <v>10319965.9435421</v>
      </c>
      <c r="H2145" s="10">
        <v>9995587.0693753902</v>
      </c>
      <c r="I2145" s="10">
        <v>5.0916423289953103</v>
      </c>
    </row>
    <row r="2146" spans="1:9" x14ac:dyDescent="0.25">
      <c r="A2146" s="10">
        <v>2145</v>
      </c>
      <c r="B2146" s="10">
        <v>46</v>
      </c>
      <c r="C2146" s="10">
        <v>45</v>
      </c>
      <c r="D2146" s="10">
        <v>9000000</v>
      </c>
      <c r="E2146" s="10">
        <v>7559145.0430554599</v>
      </c>
      <c r="F2146" s="10">
        <v>7559145.0430554599</v>
      </c>
      <c r="G2146" s="10">
        <v>11039305.7438807</v>
      </c>
      <c r="H2146" s="10">
        <v>10690245.4398343</v>
      </c>
      <c r="I2146" s="10">
        <v>5.8251046491376597</v>
      </c>
    </row>
    <row r="2147" spans="1:9" x14ac:dyDescent="0.25">
      <c r="A2147" s="10">
        <v>2146</v>
      </c>
      <c r="B2147" s="10">
        <v>46</v>
      </c>
      <c r="C2147" s="10">
        <v>45</v>
      </c>
      <c r="D2147" s="10">
        <v>10000000</v>
      </c>
      <c r="E2147" s="10">
        <v>8050342.6874150103</v>
      </c>
      <c r="F2147" s="10">
        <v>8050342.6874150103</v>
      </c>
      <c r="G2147" s="10">
        <v>11758645.544219401</v>
      </c>
      <c r="H2147" s="10">
        <v>11384903.8102933</v>
      </c>
      <c r="I2147" s="10">
        <v>6.6079018646173298</v>
      </c>
    </row>
    <row r="2148" spans="1:9" x14ac:dyDescent="0.25">
      <c r="A2148" s="10">
        <v>2147</v>
      </c>
      <c r="B2148" s="10">
        <v>46</v>
      </c>
      <c r="C2148" s="10">
        <v>45</v>
      </c>
      <c r="D2148" s="10">
        <v>15000000</v>
      </c>
      <c r="E2148" s="10">
        <v>10506330.909212699</v>
      </c>
      <c r="F2148" s="10">
        <v>10506330.909212699</v>
      </c>
      <c r="G2148" s="10">
        <v>15355344.545912599</v>
      </c>
      <c r="H2148" s="10">
        <v>14858195.6625883</v>
      </c>
      <c r="I2148" s="10">
        <v>11.261911372075399</v>
      </c>
    </row>
    <row r="2149" spans="1:9" x14ac:dyDescent="0.25">
      <c r="A2149" s="10">
        <v>2148</v>
      </c>
      <c r="B2149" s="10">
        <v>46</v>
      </c>
      <c r="C2149" s="10">
        <v>45</v>
      </c>
      <c r="D2149" s="10">
        <v>20000000</v>
      </c>
      <c r="E2149" s="10">
        <v>12962319.131010501</v>
      </c>
      <c r="F2149" s="10">
        <v>12962319.131010501</v>
      </c>
      <c r="G2149" s="10">
        <v>18952043.547605898</v>
      </c>
      <c r="H2149" s="10">
        <v>18331487.514883298</v>
      </c>
      <c r="I2149" s="10">
        <v>17.149293262966498</v>
      </c>
    </row>
    <row r="2150" spans="1:9" x14ac:dyDescent="0.25">
      <c r="A2150" s="10">
        <v>2149</v>
      </c>
      <c r="B2150" s="10">
        <v>46</v>
      </c>
      <c r="C2150" s="10">
        <v>45</v>
      </c>
      <c r="D2150" s="10">
        <v>25000000</v>
      </c>
      <c r="E2150" s="10">
        <v>15418307.3528083</v>
      </c>
      <c r="F2150" s="10">
        <v>15418307.3528083</v>
      </c>
      <c r="G2150" s="10">
        <v>22548742.549299099</v>
      </c>
      <c r="H2150" s="10">
        <v>21804779.367178299</v>
      </c>
      <c r="I2150" s="10">
        <v>24.270047537290498</v>
      </c>
    </row>
    <row r="2151" spans="1:9" x14ac:dyDescent="0.25">
      <c r="A2151" s="10">
        <v>2150</v>
      </c>
      <c r="B2151" s="10">
        <v>46</v>
      </c>
      <c r="C2151" s="10">
        <v>45</v>
      </c>
      <c r="D2151" s="10">
        <v>30000000</v>
      </c>
      <c r="E2151" s="10">
        <v>17874295.574606001</v>
      </c>
      <c r="F2151" s="10">
        <v>17874295.574606001</v>
      </c>
      <c r="G2151" s="10">
        <v>26145441.550992399</v>
      </c>
      <c r="H2151" s="10">
        <v>25278071.219473299</v>
      </c>
      <c r="I2151" s="10">
        <v>32.624174195047601</v>
      </c>
    </row>
    <row r="2152" spans="1:9" x14ac:dyDescent="0.25">
      <c r="A2152" s="10">
        <v>2151</v>
      </c>
      <c r="B2152" s="10">
        <v>46</v>
      </c>
      <c r="C2152" s="10">
        <v>45</v>
      </c>
      <c r="D2152" s="10">
        <v>35000000</v>
      </c>
      <c r="E2152" s="10">
        <v>20330283.796403799</v>
      </c>
      <c r="F2152" s="10">
        <v>20330283.796403799</v>
      </c>
      <c r="G2152" s="10">
        <v>29742140.5526857</v>
      </c>
      <c r="H2152" s="10">
        <v>28751363.071768299</v>
      </c>
      <c r="I2152" s="10">
        <v>42.211673236237601</v>
      </c>
    </row>
    <row r="2153" spans="1:9" x14ac:dyDescent="0.25">
      <c r="A2153" s="10">
        <v>2152</v>
      </c>
      <c r="B2153" s="10">
        <v>46</v>
      </c>
      <c r="C2153" s="10">
        <v>45</v>
      </c>
      <c r="D2153" s="10">
        <v>40000000</v>
      </c>
      <c r="E2153" s="10">
        <v>22786272.018201601</v>
      </c>
      <c r="F2153" s="10">
        <v>22786272.018201601</v>
      </c>
      <c r="G2153" s="10">
        <v>33338839.554378901</v>
      </c>
      <c r="H2153" s="10">
        <v>32224654.924063299</v>
      </c>
      <c r="I2153" s="10">
        <v>53.032544660860502</v>
      </c>
    </row>
    <row r="2154" spans="1:9" x14ac:dyDescent="0.25">
      <c r="A2154" s="10">
        <v>2153</v>
      </c>
      <c r="B2154" s="10">
        <v>46</v>
      </c>
      <c r="C2154" s="10">
        <v>45</v>
      </c>
      <c r="D2154" s="10">
        <v>50000000</v>
      </c>
      <c r="E2154" s="10">
        <v>27698248.4617971</v>
      </c>
      <c r="F2154" s="10">
        <v>27698248.4617971</v>
      </c>
      <c r="G2154" s="10">
        <v>40532237.557765402</v>
      </c>
      <c r="H2154" s="10">
        <v>39171238.628653198</v>
      </c>
      <c r="I2154" s="10">
        <v>78.374404660405304</v>
      </c>
    </row>
    <row r="2155" spans="1:9" x14ac:dyDescent="0.25">
      <c r="A2155" s="10">
        <v>2154</v>
      </c>
      <c r="B2155" s="10">
        <v>46</v>
      </c>
      <c r="C2155" s="10">
        <v>45</v>
      </c>
      <c r="D2155" s="10">
        <v>75000000</v>
      </c>
      <c r="E2155" s="10">
        <v>39978189.570785999</v>
      </c>
      <c r="F2155" s="10">
        <v>39978189.570785999</v>
      </c>
      <c r="G2155" s="10">
        <v>58515732.566231698</v>
      </c>
      <c r="H2155" s="10">
        <v>56537697.890128203</v>
      </c>
      <c r="I2155" s="10">
        <v>163.31307136934399</v>
      </c>
    </row>
    <row r="2156" spans="1:9" x14ac:dyDescent="0.25">
      <c r="A2156" s="10">
        <v>2155</v>
      </c>
      <c r="B2156" s="10">
        <v>46</v>
      </c>
      <c r="C2156" s="10">
        <v>45</v>
      </c>
      <c r="D2156" s="10">
        <v>100000000</v>
      </c>
      <c r="E2156" s="10">
        <v>52258130.679774798</v>
      </c>
      <c r="F2156" s="10">
        <v>52258130.679774798</v>
      </c>
      <c r="G2156" s="10">
        <v>76499227.574698001</v>
      </c>
      <c r="H2156" s="10">
        <v>73904157.151603103</v>
      </c>
      <c r="I2156" s="10">
        <v>279.08604766410701</v>
      </c>
    </row>
    <row r="2157" spans="1:9" x14ac:dyDescent="0.25">
      <c r="A2157" s="10">
        <v>2156</v>
      </c>
      <c r="B2157" s="10">
        <v>46</v>
      </c>
      <c r="C2157" s="10">
        <v>45</v>
      </c>
      <c r="D2157" s="10">
        <v>200000000</v>
      </c>
      <c r="E2157" s="10">
        <v>101377895.11573</v>
      </c>
      <c r="F2157" s="10">
        <v>101377895.11573</v>
      </c>
      <c r="G2157" s="10">
        <v>148433207.60856301</v>
      </c>
      <c r="H2157" s="10">
        <v>143369994.19750199</v>
      </c>
      <c r="I2157" s="10">
        <v>1050.5210487014001</v>
      </c>
    </row>
    <row r="2158" spans="1:9" x14ac:dyDescent="0.25">
      <c r="A2158" s="10">
        <v>2157</v>
      </c>
      <c r="B2158" s="10">
        <v>46</v>
      </c>
      <c r="C2158" s="10">
        <v>45</v>
      </c>
      <c r="D2158" s="10">
        <v>300000000</v>
      </c>
      <c r="E2158" s="10">
        <v>150497659.55168501</v>
      </c>
      <c r="F2158" s="10">
        <v>150497659.55168501</v>
      </c>
      <c r="G2158" s="10">
        <v>220367187.64242801</v>
      </c>
      <c r="H2158" s="10">
        <v>212835831.243402</v>
      </c>
      <c r="I2158" s="10">
        <v>2315.3050031118801</v>
      </c>
    </row>
    <row r="2159" spans="1:9" x14ac:dyDescent="0.25">
      <c r="A2159" s="10">
        <v>2158</v>
      </c>
      <c r="B2159" s="10">
        <v>46</v>
      </c>
      <c r="C2159" s="10">
        <v>45</v>
      </c>
      <c r="D2159" s="10">
        <v>350000000</v>
      </c>
      <c r="E2159" s="10">
        <v>175057541.76966301</v>
      </c>
      <c r="F2159" s="10">
        <v>175057541.76966301</v>
      </c>
      <c r="G2159" s="10">
        <v>256334177.65935999</v>
      </c>
      <c r="H2159" s="10">
        <v>247568749.766352</v>
      </c>
      <c r="I2159" s="10">
        <v>3132.7028378320701</v>
      </c>
    </row>
    <row r="2160" spans="1:9" x14ac:dyDescent="0.25">
      <c r="A2160" s="10">
        <v>2159</v>
      </c>
      <c r="B2160" s="10">
        <v>46</v>
      </c>
      <c r="C2160" s="10">
        <v>45</v>
      </c>
      <c r="D2160" s="10">
        <v>400000000</v>
      </c>
      <c r="E2160" s="10">
        <v>199617423.98764101</v>
      </c>
      <c r="F2160" s="10">
        <v>199617423.98764101</v>
      </c>
      <c r="G2160" s="10">
        <v>292301167.67629302</v>
      </c>
      <c r="H2160" s="10">
        <v>282301668.28930199</v>
      </c>
      <c r="I2160" s="10">
        <v>4073.43791089555</v>
      </c>
    </row>
    <row r="2161" spans="1:9" x14ac:dyDescent="0.25">
      <c r="A2161" s="10">
        <v>2160</v>
      </c>
      <c r="B2161" s="10">
        <v>46</v>
      </c>
      <c r="C2161" s="10">
        <v>45</v>
      </c>
      <c r="D2161" s="10">
        <v>500000000</v>
      </c>
      <c r="E2161" s="10">
        <v>248737188.42359599</v>
      </c>
      <c r="F2161" s="10">
        <v>248737188.42359599</v>
      </c>
      <c r="G2161" s="10">
        <v>364235147.71015799</v>
      </c>
      <c r="H2161" s="10">
        <v>351767505.33520198</v>
      </c>
      <c r="I2161" s="10">
        <v>6324.9197720523998</v>
      </c>
    </row>
    <row r="2162" spans="1:9" x14ac:dyDescent="0.25">
      <c r="A2162" s="10">
        <v>2161</v>
      </c>
      <c r="B2162" s="10">
        <v>46</v>
      </c>
      <c r="C2162" s="10">
        <v>45</v>
      </c>
      <c r="D2162" s="10">
        <v>750000000</v>
      </c>
      <c r="E2162" s="10">
        <v>371536599.513484</v>
      </c>
      <c r="F2162" s="10">
        <v>371536599.513484</v>
      </c>
      <c r="G2162" s="10">
        <v>544070097.79482102</v>
      </c>
      <c r="H2162" s="10">
        <v>525432097.94995099</v>
      </c>
      <c r="I2162" s="10">
        <v>14112.0260959522</v>
      </c>
    </row>
    <row r="2163" spans="1:9" x14ac:dyDescent="0.25">
      <c r="A2163" s="10">
        <v>2162</v>
      </c>
      <c r="B2163" s="10">
        <v>46</v>
      </c>
      <c r="C2163" s="10">
        <v>45</v>
      </c>
      <c r="D2163" s="10">
        <v>1000000000</v>
      </c>
      <c r="E2163" s="10">
        <v>494336010.60337299</v>
      </c>
      <c r="F2163" s="10">
        <v>494336010.60337299</v>
      </c>
      <c r="G2163" s="10">
        <v>723905047.87948298</v>
      </c>
      <c r="H2163" s="10">
        <v>699096690.56470001</v>
      </c>
      <c r="I2163" s="10">
        <v>24982.563378434399</v>
      </c>
    </row>
    <row r="2164" spans="1:9" x14ac:dyDescent="0.25">
      <c r="A2164" s="10">
        <v>2163</v>
      </c>
      <c r="B2164" s="10">
        <v>47</v>
      </c>
      <c r="C2164" s="10">
        <v>45</v>
      </c>
      <c r="D2164" s="10">
        <v>-1000000</v>
      </c>
      <c r="E2164" s="10">
        <v>2599104.8643681998</v>
      </c>
      <c r="F2164" s="10">
        <v>2599104.8643681998</v>
      </c>
      <c r="G2164" s="10">
        <v>3910411.0872012</v>
      </c>
      <c r="H2164" s="10">
        <v>3675689.3492193902</v>
      </c>
      <c r="I2164" s="10">
        <v>0.71053623553346001</v>
      </c>
    </row>
    <row r="2165" spans="1:9" x14ac:dyDescent="0.25">
      <c r="A2165" s="10">
        <v>2164</v>
      </c>
      <c r="B2165" s="10">
        <v>47</v>
      </c>
      <c r="C2165" s="10">
        <v>45</v>
      </c>
      <c r="D2165" s="10">
        <v>-750000</v>
      </c>
      <c r="E2165" s="10">
        <v>2719666.2806577701</v>
      </c>
      <c r="F2165" s="10">
        <v>2719666.2806577701</v>
      </c>
      <c r="G2165" s="10">
        <v>4093249.5126059898</v>
      </c>
      <c r="H2165" s="10">
        <v>3846188.93923502</v>
      </c>
      <c r="I2165" s="10">
        <v>0.77827648883400402</v>
      </c>
    </row>
    <row r="2166" spans="1:9" x14ac:dyDescent="0.25">
      <c r="A2166" s="10">
        <v>2165</v>
      </c>
      <c r="B2166" s="10">
        <v>47</v>
      </c>
      <c r="C2166" s="10">
        <v>45</v>
      </c>
      <c r="D2166" s="10">
        <v>-500000</v>
      </c>
      <c r="E2166" s="10">
        <v>2840227.6969473502</v>
      </c>
      <c r="F2166" s="10">
        <v>2840227.6969473502</v>
      </c>
      <c r="G2166" s="10">
        <v>4276087.9380107801</v>
      </c>
      <c r="H2166" s="10">
        <v>4016688.52925064</v>
      </c>
      <c r="I2166" s="10">
        <v>0.84910053401194197</v>
      </c>
    </row>
    <row r="2167" spans="1:9" x14ac:dyDescent="0.25">
      <c r="A2167" s="10">
        <v>2166</v>
      </c>
      <c r="B2167" s="10">
        <v>47</v>
      </c>
      <c r="C2167" s="10">
        <v>45</v>
      </c>
      <c r="D2167" s="10">
        <v>-400000</v>
      </c>
      <c r="E2167" s="10">
        <v>2888452.26346318</v>
      </c>
      <c r="F2167" s="10">
        <v>2888452.26346318</v>
      </c>
      <c r="G2167" s="10">
        <v>4349223.3081727</v>
      </c>
      <c r="H2167" s="10">
        <v>4084888.3652568902</v>
      </c>
      <c r="I2167" s="10">
        <v>0.87829361380878801</v>
      </c>
    </row>
    <row r="2168" spans="1:9" x14ac:dyDescent="0.25">
      <c r="A2168" s="10">
        <v>2167</v>
      </c>
      <c r="B2168" s="10">
        <v>47</v>
      </c>
      <c r="C2168" s="10">
        <v>45</v>
      </c>
      <c r="D2168" s="10">
        <v>-300000</v>
      </c>
      <c r="E2168" s="10">
        <v>2936676.8299790099</v>
      </c>
      <c r="F2168" s="10">
        <v>2936676.8299790099</v>
      </c>
      <c r="G2168" s="10">
        <v>4422358.6783346198</v>
      </c>
      <c r="H2168" s="10">
        <v>4153088.20126314</v>
      </c>
      <c r="I2168" s="10">
        <v>0.90798010030601595</v>
      </c>
    </row>
    <row r="2169" spans="1:9" x14ac:dyDescent="0.25">
      <c r="A2169" s="10">
        <v>2168</v>
      </c>
      <c r="B2169" s="10">
        <v>47</v>
      </c>
      <c r="C2169" s="10">
        <v>45</v>
      </c>
      <c r="D2169" s="10">
        <v>-200000</v>
      </c>
      <c r="E2169" s="10">
        <v>2984901.3964948398</v>
      </c>
      <c r="F2169" s="10">
        <v>2984901.3964948398</v>
      </c>
      <c r="G2169" s="10">
        <v>4495494.0484965304</v>
      </c>
      <c r="H2169" s="10">
        <v>4221288.0372693902</v>
      </c>
      <c r="I2169" s="10">
        <v>0.938159993503628</v>
      </c>
    </row>
    <row r="2170" spans="1:9" x14ac:dyDescent="0.25">
      <c r="A2170" s="10">
        <v>2169</v>
      </c>
      <c r="B2170" s="10">
        <v>47</v>
      </c>
      <c r="C2170" s="10">
        <v>45</v>
      </c>
      <c r="D2170" s="10">
        <v>-100000</v>
      </c>
      <c r="E2170" s="10">
        <v>3033125.9630106702</v>
      </c>
      <c r="F2170" s="10">
        <v>3033125.9630106702</v>
      </c>
      <c r="G2170" s="10">
        <v>4568629.4186584502</v>
      </c>
      <c r="H2170" s="10">
        <v>4289487.8732756404</v>
      </c>
      <c r="I2170" s="10">
        <v>0.96883329340162205</v>
      </c>
    </row>
    <row r="2171" spans="1:9" x14ac:dyDescent="0.25">
      <c r="A2171" s="10">
        <v>2170</v>
      </c>
      <c r="B2171" s="10">
        <v>47</v>
      </c>
      <c r="C2171" s="10">
        <v>45</v>
      </c>
      <c r="D2171" s="10">
        <v>-50000</v>
      </c>
      <c r="E2171" s="10">
        <v>3057238.2462685802</v>
      </c>
      <c r="F2171" s="10">
        <v>3057238.2462685802</v>
      </c>
      <c r="G2171" s="10">
        <v>4605197.1037394097</v>
      </c>
      <c r="H2171" s="10">
        <v>4323587.7912787702</v>
      </c>
      <c r="I2171" s="10">
        <v>0.98435497086326296</v>
      </c>
    </row>
    <row r="2172" spans="1:9" x14ac:dyDescent="0.25">
      <c r="A2172" s="10">
        <v>2171</v>
      </c>
      <c r="B2172" s="10">
        <v>47</v>
      </c>
      <c r="C2172" s="10">
        <v>45</v>
      </c>
      <c r="D2172" s="10">
        <v>-10000</v>
      </c>
      <c r="E2172" s="10">
        <v>3076528.0728749102</v>
      </c>
      <c r="F2172" s="10">
        <v>3076528.0728749102</v>
      </c>
      <c r="G2172" s="10">
        <v>4634451.2518041804</v>
      </c>
      <c r="H2172" s="10">
        <v>4350867.7256812695</v>
      </c>
      <c r="I2172" s="10">
        <v>0.99686112603864496</v>
      </c>
    </row>
    <row r="2173" spans="1:9" x14ac:dyDescent="0.25">
      <c r="A2173" s="10">
        <v>2172</v>
      </c>
      <c r="B2173" s="10">
        <v>47</v>
      </c>
      <c r="C2173" s="10">
        <v>45</v>
      </c>
      <c r="D2173" s="10">
        <v>-1000</v>
      </c>
      <c r="E2173" s="10">
        <v>3080868.28386134</v>
      </c>
      <c r="F2173" s="10">
        <v>3080868.28386134</v>
      </c>
      <c r="G2173" s="10">
        <v>4641033.4351187497</v>
      </c>
      <c r="H2173" s="10">
        <v>4357005.7109218296</v>
      </c>
      <c r="I2173" s="10">
        <v>0.999685890570849</v>
      </c>
    </row>
    <row r="2174" spans="1:9" x14ac:dyDescent="0.25">
      <c r="A2174" s="10">
        <v>2173</v>
      </c>
      <c r="B2174" s="10">
        <v>47</v>
      </c>
      <c r="C2174" s="10">
        <v>45</v>
      </c>
      <c r="D2174" s="10">
        <v>-500</v>
      </c>
      <c r="E2174" s="10">
        <v>3081109.40669392</v>
      </c>
      <c r="F2174" s="10">
        <v>3081109.40669392</v>
      </c>
      <c r="G2174" s="10">
        <v>4641399.1119695604</v>
      </c>
      <c r="H2174" s="10">
        <v>4357346.7101018596</v>
      </c>
      <c r="I2174" s="10">
        <v>0.99984293911783995</v>
      </c>
    </row>
    <row r="2175" spans="1:9" x14ac:dyDescent="0.25">
      <c r="A2175" s="10">
        <v>2174</v>
      </c>
      <c r="B2175" s="10">
        <v>47</v>
      </c>
      <c r="C2175" s="10">
        <v>45</v>
      </c>
      <c r="D2175" s="10">
        <v>-100</v>
      </c>
      <c r="E2175" s="10">
        <v>3081302.3049599798</v>
      </c>
      <c r="F2175" s="10">
        <v>3081302.3049599798</v>
      </c>
      <c r="G2175" s="10">
        <v>4641691.6534502003</v>
      </c>
      <c r="H2175" s="10">
        <v>4357619.5094458796</v>
      </c>
      <c r="I2175" s="10">
        <v>0.99996858683675405</v>
      </c>
    </row>
    <row r="2176" spans="1:9" x14ac:dyDescent="0.25">
      <c r="A2176" s="10">
        <v>2175</v>
      </c>
      <c r="B2176" s="10">
        <v>47</v>
      </c>
      <c r="C2176" s="10">
        <v>45</v>
      </c>
      <c r="D2176" s="10">
        <v>100</v>
      </c>
      <c r="E2176" s="10">
        <v>3081398.75409301</v>
      </c>
      <c r="F2176" s="10">
        <v>3081398.75409301</v>
      </c>
      <c r="G2176" s="10">
        <v>4641837.9241905296</v>
      </c>
      <c r="H2176" s="10">
        <v>4357755.9091178998</v>
      </c>
      <c r="I2176" s="10">
        <v>1.0000314136566499</v>
      </c>
    </row>
    <row r="2177" spans="1:9" x14ac:dyDescent="0.25">
      <c r="A2177" s="10">
        <v>2176</v>
      </c>
      <c r="B2177" s="10">
        <v>47</v>
      </c>
      <c r="C2177" s="10">
        <v>45</v>
      </c>
      <c r="D2177" s="10">
        <v>500</v>
      </c>
      <c r="E2177" s="10">
        <v>3081591.65235908</v>
      </c>
      <c r="F2177" s="10">
        <v>3081591.6523590698</v>
      </c>
      <c r="G2177" s="10">
        <v>4642130.4656711798</v>
      </c>
      <c r="H2177" s="10">
        <v>4358028.7084619198</v>
      </c>
      <c r="I2177" s="10">
        <v>1.0001570732173199</v>
      </c>
    </row>
    <row r="2178" spans="1:9" x14ac:dyDescent="0.25">
      <c r="A2178" s="10">
        <v>2177</v>
      </c>
      <c r="B2178" s="10">
        <v>47</v>
      </c>
      <c r="C2178" s="10">
        <v>45</v>
      </c>
      <c r="D2178" s="10">
        <v>1000</v>
      </c>
      <c r="E2178" s="10">
        <v>3081832.7751916498</v>
      </c>
      <c r="F2178" s="10">
        <v>3081832.7751916498</v>
      </c>
      <c r="G2178" s="10">
        <v>4642496.1425219905</v>
      </c>
      <c r="H2178" s="10">
        <v>4358369.7076419499</v>
      </c>
      <c r="I2178" s="10">
        <v>1.0003141587698201</v>
      </c>
    </row>
    <row r="2179" spans="1:9" x14ac:dyDescent="0.25">
      <c r="A2179" s="10">
        <v>2178</v>
      </c>
      <c r="B2179" s="10">
        <v>47</v>
      </c>
      <c r="C2179" s="10">
        <v>45</v>
      </c>
      <c r="D2179" s="10">
        <v>10000</v>
      </c>
      <c r="E2179" s="10">
        <v>3086172.9861780801</v>
      </c>
      <c r="F2179" s="10">
        <v>3086172.9861780801</v>
      </c>
      <c r="G2179" s="10">
        <v>4649078.3258365598</v>
      </c>
      <c r="H2179" s="10">
        <v>4364507.6928825201</v>
      </c>
      <c r="I2179" s="10">
        <v>1.0031438080283499</v>
      </c>
    </row>
    <row r="2180" spans="1:9" x14ac:dyDescent="0.25">
      <c r="A2180" s="10">
        <v>2179</v>
      </c>
      <c r="B2180" s="10">
        <v>47</v>
      </c>
      <c r="C2180" s="10">
        <v>45</v>
      </c>
      <c r="D2180" s="10">
        <v>50000</v>
      </c>
      <c r="E2180" s="10">
        <v>3105462.8127844101</v>
      </c>
      <c r="F2180" s="10">
        <v>3105462.8127844101</v>
      </c>
      <c r="G2180" s="10">
        <v>4678332.4739013296</v>
      </c>
      <c r="H2180" s="10">
        <v>4391787.6272850204</v>
      </c>
      <c r="I2180" s="10">
        <v>1.0157683808118301</v>
      </c>
    </row>
    <row r="2181" spans="1:9" x14ac:dyDescent="0.25">
      <c r="A2181" s="10">
        <v>2180</v>
      </c>
      <c r="B2181" s="10">
        <v>47</v>
      </c>
      <c r="C2181" s="10">
        <v>45</v>
      </c>
      <c r="D2181" s="10">
        <v>100000</v>
      </c>
      <c r="E2181" s="10">
        <v>3129575.0960423299</v>
      </c>
      <c r="F2181" s="10">
        <v>3129575.0960423299</v>
      </c>
      <c r="G2181" s="10">
        <v>4714900.1589822797</v>
      </c>
      <c r="H2181" s="10">
        <v>4425887.54528814</v>
      </c>
      <c r="I2181" s="10">
        <v>1.03166011329876</v>
      </c>
    </row>
    <row r="2182" spans="1:9" x14ac:dyDescent="0.25">
      <c r="A2182" s="10">
        <v>2181</v>
      </c>
      <c r="B2182" s="10">
        <v>47</v>
      </c>
      <c r="C2182" s="10">
        <v>45</v>
      </c>
      <c r="D2182" s="10">
        <v>200000</v>
      </c>
      <c r="E2182" s="10">
        <v>3177799.6625581598</v>
      </c>
      <c r="F2182" s="10">
        <v>3177799.66255815</v>
      </c>
      <c r="G2182" s="10">
        <v>4788035.5291441996</v>
      </c>
      <c r="H2182" s="10">
        <v>4494087.3812943902</v>
      </c>
      <c r="I2182" s="10">
        <v>1.0638136332979</v>
      </c>
    </row>
    <row r="2183" spans="1:9" x14ac:dyDescent="0.25">
      <c r="A2183" s="10">
        <v>2182</v>
      </c>
      <c r="B2183" s="10">
        <v>47</v>
      </c>
      <c r="C2183" s="10">
        <v>45</v>
      </c>
      <c r="D2183" s="10">
        <v>300000</v>
      </c>
      <c r="E2183" s="10">
        <v>3226024.2290739901</v>
      </c>
      <c r="F2183" s="10">
        <v>3226024.2290739799</v>
      </c>
      <c r="G2183" s="10">
        <v>4861170.8993061204</v>
      </c>
      <c r="H2183" s="10">
        <v>4562287.2173006404</v>
      </c>
      <c r="I2183" s="10">
        <v>1.09646055999743</v>
      </c>
    </row>
    <row r="2184" spans="1:9" x14ac:dyDescent="0.25">
      <c r="A2184" s="10">
        <v>2183</v>
      </c>
      <c r="B2184" s="10">
        <v>47</v>
      </c>
      <c r="C2184" s="10">
        <v>45</v>
      </c>
      <c r="D2184" s="10">
        <v>400000</v>
      </c>
      <c r="E2184" s="10">
        <v>3274248.7955898098</v>
      </c>
      <c r="F2184" s="10">
        <v>3274248.7955898098</v>
      </c>
      <c r="G2184" s="10">
        <v>4934306.2694680402</v>
      </c>
      <c r="H2184" s="10">
        <v>4630487.0533068897</v>
      </c>
      <c r="I2184" s="10">
        <v>1.1296008933973301</v>
      </c>
    </row>
    <row r="2185" spans="1:9" x14ac:dyDescent="0.25">
      <c r="A2185" s="10">
        <v>2184</v>
      </c>
      <c r="B2185" s="10">
        <v>47</v>
      </c>
      <c r="C2185" s="10">
        <v>45</v>
      </c>
      <c r="D2185" s="10">
        <v>500000</v>
      </c>
      <c r="E2185" s="10">
        <v>3322473.3621056401</v>
      </c>
      <c r="F2185" s="10">
        <v>3322473.3621056401</v>
      </c>
      <c r="G2185" s="10">
        <v>5007441.6396299498</v>
      </c>
      <c r="H2185" s="10">
        <v>4698686.88931314</v>
      </c>
      <c r="I2185" s="10">
        <v>1.16323463349763</v>
      </c>
    </row>
    <row r="2186" spans="1:9" x14ac:dyDescent="0.25">
      <c r="A2186" s="10">
        <v>2185</v>
      </c>
      <c r="B2186" s="10">
        <v>47</v>
      </c>
      <c r="C2186" s="10">
        <v>45</v>
      </c>
      <c r="D2186" s="10">
        <v>750000</v>
      </c>
      <c r="E2186" s="10">
        <v>3443034.7783952202</v>
      </c>
      <c r="F2186" s="10">
        <v>3443034.7783952202</v>
      </c>
      <c r="G2186" s="10">
        <v>5190280.0650347397</v>
      </c>
      <c r="H2186" s="10">
        <v>4869186.4793287599</v>
      </c>
      <c r="I2186" s="10">
        <v>1.2494776380625301</v>
      </c>
    </row>
    <row r="2187" spans="1:9" x14ac:dyDescent="0.25">
      <c r="A2187" s="10">
        <v>2186</v>
      </c>
      <c r="B2187" s="10">
        <v>47</v>
      </c>
      <c r="C2187" s="10">
        <v>45</v>
      </c>
      <c r="D2187" s="10">
        <v>1000000</v>
      </c>
      <c r="E2187" s="10">
        <v>3563596.19468479</v>
      </c>
      <c r="F2187" s="10">
        <v>3563596.19468479</v>
      </c>
      <c r="G2187" s="10">
        <v>5373118.4904395398</v>
      </c>
      <c r="H2187" s="10">
        <v>5039686.0693443902</v>
      </c>
      <c r="I2187" s="10">
        <v>1.33880443450484</v>
      </c>
    </row>
    <row r="2188" spans="1:9" x14ac:dyDescent="0.25">
      <c r="A2188" s="10">
        <v>2187</v>
      </c>
      <c r="B2188" s="10">
        <v>47</v>
      </c>
      <c r="C2188" s="10">
        <v>45</v>
      </c>
      <c r="D2188" s="10">
        <v>2500000</v>
      </c>
      <c r="E2188" s="10">
        <v>4286964.69242224</v>
      </c>
      <c r="F2188" s="10">
        <v>4286964.69242224</v>
      </c>
      <c r="G2188" s="10">
        <v>6470149.0428682901</v>
      </c>
      <c r="H2188" s="10">
        <v>6062683.6094381399</v>
      </c>
      <c r="I2188" s="10">
        <v>1.93952484258391</v>
      </c>
    </row>
    <row r="2189" spans="1:9" x14ac:dyDescent="0.25">
      <c r="A2189" s="10">
        <v>2188</v>
      </c>
      <c r="B2189" s="10">
        <v>47</v>
      </c>
      <c r="C2189" s="10">
        <v>45</v>
      </c>
      <c r="D2189" s="10">
        <v>5000000</v>
      </c>
      <c r="E2189" s="10">
        <v>5492578.8553179801</v>
      </c>
      <c r="F2189" s="10">
        <v>5492578.8553179801</v>
      </c>
      <c r="G2189" s="10">
        <v>8298533.2969162203</v>
      </c>
      <c r="H2189" s="10">
        <v>7767679.5095943799</v>
      </c>
      <c r="I2189" s="10">
        <v>3.1874288729072102</v>
      </c>
    </row>
    <row r="2190" spans="1:9" x14ac:dyDescent="0.25">
      <c r="A2190" s="10">
        <v>2189</v>
      </c>
      <c r="B2190" s="10">
        <v>47</v>
      </c>
      <c r="C2190" s="10">
        <v>45</v>
      </c>
      <c r="D2190" s="10">
        <v>6000000</v>
      </c>
      <c r="E2190" s="10">
        <v>5974824.5204762798</v>
      </c>
      <c r="F2190" s="10">
        <v>5974824.5204762798</v>
      </c>
      <c r="G2190" s="10">
        <v>9029886.9985353891</v>
      </c>
      <c r="H2190" s="10">
        <v>8449677.8696568795</v>
      </c>
      <c r="I2190" s="10">
        <v>3.7729366576035601</v>
      </c>
    </row>
    <row r="2191" spans="1:9" x14ac:dyDescent="0.25">
      <c r="A2191" s="10">
        <v>2190</v>
      </c>
      <c r="B2191" s="10">
        <v>47</v>
      </c>
      <c r="C2191" s="10">
        <v>45</v>
      </c>
      <c r="D2191" s="10">
        <v>7000000</v>
      </c>
      <c r="E2191" s="10">
        <v>6457070.1856345804</v>
      </c>
      <c r="F2191" s="10">
        <v>6457070.1856345804</v>
      </c>
      <c r="G2191" s="10">
        <v>9761240.7001545597</v>
      </c>
      <c r="H2191" s="10">
        <v>9131676.2297193799</v>
      </c>
      <c r="I2191" s="10">
        <v>4.4077851123381997</v>
      </c>
    </row>
    <row r="2192" spans="1:9" x14ac:dyDescent="0.25">
      <c r="A2192" s="10">
        <v>2191</v>
      </c>
      <c r="B2192" s="10">
        <v>47</v>
      </c>
      <c r="C2192" s="10">
        <v>45</v>
      </c>
      <c r="D2192" s="10">
        <v>8000000</v>
      </c>
      <c r="E2192" s="10">
        <v>6939315.8507928802</v>
      </c>
      <c r="F2192" s="10">
        <v>6939315.8507928699</v>
      </c>
      <c r="G2192" s="10">
        <v>10492594.4017737</v>
      </c>
      <c r="H2192" s="10">
        <v>9813674.5897818804</v>
      </c>
      <c r="I2192" s="10">
        <v>5.0919742371111498</v>
      </c>
    </row>
    <row r="2193" spans="1:9" x14ac:dyDescent="0.25">
      <c r="A2193" s="10">
        <v>2192</v>
      </c>
      <c r="B2193" s="10">
        <v>47</v>
      </c>
      <c r="C2193" s="10">
        <v>45</v>
      </c>
      <c r="D2193" s="10">
        <v>9000000</v>
      </c>
      <c r="E2193" s="10">
        <v>7421561.5159511697</v>
      </c>
      <c r="F2193" s="10">
        <v>7421561.5159511697</v>
      </c>
      <c r="G2193" s="10">
        <v>11223948.103392901</v>
      </c>
      <c r="H2193" s="10">
        <v>10495672.949844301</v>
      </c>
      <c r="I2193" s="10">
        <v>5.8255040319224003</v>
      </c>
    </row>
    <row r="2194" spans="1:9" x14ac:dyDescent="0.25">
      <c r="A2194" s="10">
        <v>2193</v>
      </c>
      <c r="B2194" s="10">
        <v>47</v>
      </c>
      <c r="C2194" s="10">
        <v>45</v>
      </c>
      <c r="D2194" s="10">
        <v>10000000</v>
      </c>
      <c r="E2194" s="10">
        <v>7903807.1811094703</v>
      </c>
      <c r="F2194" s="10">
        <v>7903807.1811094703</v>
      </c>
      <c r="G2194" s="10">
        <v>11955301.805012001</v>
      </c>
      <c r="H2194" s="10">
        <v>11177671.309906799</v>
      </c>
      <c r="I2194" s="10">
        <v>6.60837449677196</v>
      </c>
    </row>
    <row r="2195" spans="1:9" x14ac:dyDescent="0.25">
      <c r="A2195" s="10">
        <v>2194</v>
      </c>
      <c r="B2195" s="10">
        <v>47</v>
      </c>
      <c r="C2195" s="10">
        <v>45</v>
      </c>
      <c r="D2195" s="10">
        <v>15000000</v>
      </c>
      <c r="E2195" s="10">
        <v>10315035.506900899</v>
      </c>
      <c r="F2195" s="10">
        <v>10315035.506900899</v>
      </c>
      <c r="G2195" s="10">
        <v>15612070.3131079</v>
      </c>
      <c r="H2195" s="10">
        <v>14587663.1102193</v>
      </c>
      <c r="I2195" s="10">
        <v>11.2628368715942</v>
      </c>
    </row>
    <row r="2196" spans="1:9" x14ac:dyDescent="0.25">
      <c r="A2196" s="10">
        <v>2195</v>
      </c>
      <c r="B2196" s="10">
        <v>47</v>
      </c>
      <c r="C2196" s="10">
        <v>45</v>
      </c>
      <c r="D2196" s="10">
        <v>20000000</v>
      </c>
      <c r="E2196" s="10">
        <v>12726263.8326924</v>
      </c>
      <c r="F2196" s="10">
        <v>12726263.8326924</v>
      </c>
      <c r="G2196" s="10">
        <v>19268838.821203701</v>
      </c>
      <c r="H2196" s="10">
        <v>17997654.9105318</v>
      </c>
      <c r="I2196" s="10">
        <v>17.150815997374</v>
      </c>
    </row>
    <row r="2197" spans="1:9" x14ac:dyDescent="0.25">
      <c r="A2197" s="10">
        <v>2196</v>
      </c>
      <c r="B2197" s="10">
        <v>47</v>
      </c>
      <c r="C2197" s="10">
        <v>45</v>
      </c>
      <c r="D2197" s="10">
        <v>25000000</v>
      </c>
      <c r="E2197" s="10">
        <v>15137492.1584839</v>
      </c>
      <c r="F2197" s="10">
        <v>15137492.1584839</v>
      </c>
      <c r="G2197" s="10">
        <v>22925607.329299599</v>
      </c>
      <c r="H2197" s="10">
        <v>21407646.710844301</v>
      </c>
      <c r="I2197" s="10">
        <v>24.272311874111299</v>
      </c>
    </row>
    <row r="2198" spans="1:9" x14ac:dyDescent="0.25">
      <c r="A2198" s="10">
        <v>2197</v>
      </c>
      <c r="B2198" s="10">
        <v>47</v>
      </c>
      <c r="C2198" s="10">
        <v>45</v>
      </c>
      <c r="D2198" s="10">
        <v>30000000</v>
      </c>
      <c r="E2198" s="10">
        <v>17548720.484275401</v>
      </c>
      <c r="F2198" s="10">
        <v>17548720.484275401</v>
      </c>
      <c r="G2198" s="10">
        <v>26582375.8373954</v>
      </c>
      <c r="H2198" s="10">
        <v>24817638.511156801</v>
      </c>
      <c r="I2198" s="10">
        <v>32.6273245018062</v>
      </c>
    </row>
    <row r="2199" spans="1:9" x14ac:dyDescent="0.25">
      <c r="A2199" s="10">
        <v>2198</v>
      </c>
      <c r="B2199" s="10">
        <v>47</v>
      </c>
      <c r="C2199" s="10">
        <v>45</v>
      </c>
      <c r="D2199" s="10">
        <v>35000000</v>
      </c>
      <c r="E2199" s="10">
        <v>19959948.810066901</v>
      </c>
      <c r="F2199" s="10">
        <v>19959948.810066901</v>
      </c>
      <c r="G2199" s="10">
        <v>30239144.345491301</v>
      </c>
      <c r="H2199" s="10">
        <v>28227630.311469302</v>
      </c>
      <c r="I2199" s="10">
        <v>42.215853880458603</v>
      </c>
    </row>
    <row r="2200" spans="1:9" x14ac:dyDescent="0.25">
      <c r="A2200" s="10">
        <v>2199</v>
      </c>
      <c r="B2200" s="10">
        <v>47</v>
      </c>
      <c r="C2200" s="10">
        <v>45</v>
      </c>
      <c r="D2200" s="10">
        <v>40000000</v>
      </c>
      <c r="E2200" s="10">
        <v>22371177.135858301</v>
      </c>
      <c r="F2200" s="10">
        <v>22371177.135858301</v>
      </c>
      <c r="G2200" s="10">
        <v>33895912.853587098</v>
      </c>
      <c r="H2200" s="10">
        <v>31637622.111781798</v>
      </c>
      <c r="I2200" s="10">
        <v>53.037900010068498</v>
      </c>
    </row>
    <row r="2201" spans="1:9" x14ac:dyDescent="0.25">
      <c r="A2201" s="10">
        <v>2200</v>
      </c>
      <c r="B2201" s="10">
        <v>47</v>
      </c>
      <c r="C2201" s="10">
        <v>45</v>
      </c>
      <c r="D2201" s="10">
        <v>50000000</v>
      </c>
      <c r="E2201" s="10">
        <v>27193633.787441298</v>
      </c>
      <c r="F2201" s="10">
        <v>27193633.787441298</v>
      </c>
      <c r="G2201" s="10">
        <v>41209449.869778797</v>
      </c>
      <c r="H2201" s="10">
        <v>38457605.712406799</v>
      </c>
      <c r="I2201" s="10">
        <v>78.382542522161003</v>
      </c>
    </row>
    <row r="2202" spans="1:9" x14ac:dyDescent="0.25">
      <c r="A2202" s="10">
        <v>2201</v>
      </c>
      <c r="B2202" s="10">
        <v>47</v>
      </c>
      <c r="C2202" s="10">
        <v>45</v>
      </c>
      <c r="D2202" s="10">
        <v>75000000</v>
      </c>
      <c r="E2202" s="10">
        <v>39249775.416398801</v>
      </c>
      <c r="F2202" s="10">
        <v>39249775.416398697</v>
      </c>
      <c r="G2202" s="10">
        <v>59493292.410258099</v>
      </c>
      <c r="H2202" s="10">
        <v>55507564.713969201</v>
      </c>
      <c r="I2202" s="10">
        <v>163.33069194414799</v>
      </c>
    </row>
    <row r="2203" spans="1:9" x14ac:dyDescent="0.25">
      <c r="A2203" s="10">
        <v>2202</v>
      </c>
      <c r="B2203" s="10">
        <v>47</v>
      </c>
      <c r="C2203" s="10">
        <v>45</v>
      </c>
      <c r="D2203" s="10">
        <v>100000000</v>
      </c>
      <c r="E2203" s="10">
        <v>51305917.045356199</v>
      </c>
      <c r="F2203" s="10">
        <v>51305917.045356199</v>
      </c>
      <c r="G2203" s="10">
        <v>77777134.950737402</v>
      </c>
      <c r="H2203" s="10">
        <v>72557523.715531707</v>
      </c>
      <c r="I2203" s="10">
        <v>279.11676014007497</v>
      </c>
    </row>
    <row r="2204" spans="1:9" x14ac:dyDescent="0.25">
      <c r="A2204" s="10">
        <v>2203</v>
      </c>
      <c r="B2204" s="10">
        <v>47</v>
      </c>
      <c r="C2204" s="10">
        <v>45</v>
      </c>
      <c r="D2204" s="10">
        <v>200000000</v>
      </c>
      <c r="E2204" s="10">
        <v>99530483.561185896</v>
      </c>
      <c r="F2204" s="10">
        <v>99530483.561185896</v>
      </c>
      <c r="G2204" s="10">
        <v>150912505.112654</v>
      </c>
      <c r="H2204" s="10">
        <v>140757359.72178099</v>
      </c>
      <c r="I2204" s="10">
        <v>1050.6402206631601</v>
      </c>
    </row>
    <row r="2205" spans="1:9" x14ac:dyDescent="0.25">
      <c r="A2205" s="10">
        <v>2204</v>
      </c>
      <c r="B2205" s="10">
        <v>47</v>
      </c>
      <c r="C2205" s="10">
        <v>45</v>
      </c>
      <c r="D2205" s="10">
        <v>300000000</v>
      </c>
      <c r="E2205" s="10">
        <v>147755050.07701501</v>
      </c>
      <c r="F2205" s="10">
        <v>147755050.07701501</v>
      </c>
      <c r="G2205" s="10">
        <v>224047875.274571</v>
      </c>
      <c r="H2205" s="10">
        <v>208957195.72803101</v>
      </c>
      <c r="I2205" s="10">
        <v>2315.57038156926</v>
      </c>
    </row>
    <row r="2206" spans="1:9" x14ac:dyDescent="0.25">
      <c r="A2206" s="10">
        <v>2205</v>
      </c>
      <c r="B2206" s="10">
        <v>47</v>
      </c>
      <c r="C2206" s="10">
        <v>45</v>
      </c>
      <c r="D2206" s="10">
        <v>350000000</v>
      </c>
      <c r="E2206" s="10">
        <v>171867333.33493</v>
      </c>
      <c r="F2206" s="10">
        <v>171867333.33493</v>
      </c>
      <c r="G2206" s="10">
        <v>260615560.35552999</v>
      </c>
      <c r="H2206" s="10">
        <v>243057113.73115599</v>
      </c>
      <c r="I2206" s="10">
        <v>3133.0629746659401</v>
      </c>
    </row>
    <row r="2207" spans="1:9" x14ac:dyDescent="0.25">
      <c r="A2207" s="10">
        <v>2206</v>
      </c>
      <c r="B2207" s="10">
        <v>47</v>
      </c>
      <c r="C2207" s="10">
        <v>45</v>
      </c>
      <c r="D2207" s="10">
        <v>400000000</v>
      </c>
      <c r="E2207" s="10">
        <v>195979616.59284499</v>
      </c>
      <c r="F2207" s="10">
        <v>195979616.59284499</v>
      </c>
      <c r="G2207" s="10">
        <v>297183245.43648797</v>
      </c>
      <c r="H2207" s="10">
        <v>277157031.734281</v>
      </c>
      <c r="I2207" s="10">
        <v>4073.90724285837</v>
      </c>
    </row>
    <row r="2208" spans="1:9" x14ac:dyDescent="0.25">
      <c r="A2208" s="10">
        <v>2207</v>
      </c>
      <c r="B2208" s="10">
        <v>47</v>
      </c>
      <c r="C2208" s="10">
        <v>45</v>
      </c>
      <c r="D2208" s="10">
        <v>500000000</v>
      </c>
      <c r="E2208" s="10">
        <v>244204183.108675</v>
      </c>
      <c r="F2208" s="10">
        <v>244204183.108675</v>
      </c>
      <c r="G2208" s="10">
        <v>370318615.598405</v>
      </c>
      <c r="H2208" s="10">
        <v>345356867.74053103</v>
      </c>
      <c r="I2208" s="10">
        <v>6325.6508045305</v>
      </c>
    </row>
    <row r="2209" spans="1:9" x14ac:dyDescent="0.25">
      <c r="A2209" s="10">
        <v>2208</v>
      </c>
      <c r="B2209" s="10">
        <v>47</v>
      </c>
      <c r="C2209" s="10">
        <v>45</v>
      </c>
      <c r="D2209" s="10">
        <v>750000000</v>
      </c>
      <c r="E2209" s="10">
        <v>364765599.39824897</v>
      </c>
      <c r="F2209" s="10">
        <v>364765599.39824897</v>
      </c>
      <c r="G2209" s="10">
        <v>553157041.00319803</v>
      </c>
      <c r="H2209" s="10">
        <v>515856457.75615501</v>
      </c>
      <c r="I2209" s="10">
        <v>14113.6640228864</v>
      </c>
    </row>
    <row r="2210" spans="1:9" x14ac:dyDescent="0.25">
      <c r="A2210" s="10">
        <v>2209</v>
      </c>
      <c r="B2210" s="10">
        <v>47</v>
      </c>
      <c r="C2210" s="10">
        <v>45</v>
      </c>
      <c r="D2210" s="10">
        <v>1000000000</v>
      </c>
      <c r="E2210" s="10">
        <v>485327015.687823</v>
      </c>
      <c r="F2210" s="10">
        <v>485327015.687823</v>
      </c>
      <c r="G2210" s="10">
        <v>735995466.40798998</v>
      </c>
      <c r="H2210" s="10">
        <v>686356047.77178001</v>
      </c>
      <c r="I2210" s="10">
        <v>24985.469118636302</v>
      </c>
    </row>
    <row r="2211" spans="1:9" x14ac:dyDescent="0.25">
      <c r="A2211" s="10">
        <v>2210</v>
      </c>
      <c r="B2211" s="10">
        <v>48</v>
      </c>
      <c r="C2211" s="10">
        <v>45</v>
      </c>
      <c r="D2211" s="10">
        <v>-1000000</v>
      </c>
      <c r="E2211" s="10">
        <v>2550242.2642497299</v>
      </c>
      <c r="F2211" s="10">
        <v>2550242.2642497299</v>
      </c>
      <c r="G2211" s="10">
        <v>3973731.5046380102</v>
      </c>
      <c r="H2211" s="10">
        <v>3606587.1974390401</v>
      </c>
      <c r="I2211" s="10">
        <v>0.71052076775249995</v>
      </c>
    </row>
    <row r="2212" spans="1:9" x14ac:dyDescent="0.25">
      <c r="A2212" s="10">
        <v>2211</v>
      </c>
      <c r="B2212" s="10">
        <v>48</v>
      </c>
      <c r="C2212" s="10">
        <v>45</v>
      </c>
      <c r="D2212" s="10">
        <v>-750000</v>
      </c>
      <c r="E2212" s="10">
        <v>2668528.9615636799</v>
      </c>
      <c r="F2212" s="10">
        <v>2668528.9615636799</v>
      </c>
      <c r="G2212" s="10">
        <v>4159517.7110073501</v>
      </c>
      <c r="H2212" s="10">
        <v>3773869.8490287499</v>
      </c>
      <c r="I2212" s="10">
        <v>0.77826434794004395</v>
      </c>
    </row>
    <row r="2213" spans="1:9" x14ac:dyDescent="0.25">
      <c r="A2213" s="10">
        <v>2212</v>
      </c>
      <c r="B2213" s="10">
        <v>48</v>
      </c>
      <c r="C2213" s="10">
        <v>45</v>
      </c>
      <c r="D2213" s="10">
        <v>-500000</v>
      </c>
      <c r="E2213" s="10">
        <v>2786815.65887764</v>
      </c>
      <c r="F2213" s="10">
        <v>2786815.6588776298</v>
      </c>
      <c r="G2213" s="10">
        <v>4345303.9173766999</v>
      </c>
      <c r="H2213" s="10">
        <v>3941152.5006184699</v>
      </c>
      <c r="I2213" s="10">
        <v>0.84909208004380798</v>
      </c>
    </row>
    <row r="2214" spans="1:9" x14ac:dyDescent="0.25">
      <c r="A2214" s="10">
        <v>2213</v>
      </c>
      <c r="B2214" s="10">
        <v>48</v>
      </c>
      <c r="C2214" s="10">
        <v>45</v>
      </c>
      <c r="D2214" s="10">
        <v>-400000</v>
      </c>
      <c r="E2214" s="10">
        <v>2834130.3378032199</v>
      </c>
      <c r="F2214" s="10">
        <v>2834130.3378032199</v>
      </c>
      <c r="G2214" s="10">
        <v>4419618.3999244403</v>
      </c>
      <c r="H2214" s="10">
        <v>4008065.56125435</v>
      </c>
      <c r="I2214" s="10">
        <v>0.87828673542185598</v>
      </c>
    </row>
    <row r="2215" spans="1:9" x14ac:dyDescent="0.25">
      <c r="A2215" s="10">
        <v>2214</v>
      </c>
      <c r="B2215" s="10">
        <v>48</v>
      </c>
      <c r="C2215" s="10">
        <v>45</v>
      </c>
      <c r="D2215" s="10">
        <v>-300000</v>
      </c>
      <c r="E2215" s="10">
        <v>2881445.0167287998</v>
      </c>
      <c r="F2215" s="10">
        <v>2881445.0167287998</v>
      </c>
      <c r="G2215" s="10">
        <v>4493932.8824721798</v>
      </c>
      <c r="H2215" s="10">
        <v>4074978.6218902399</v>
      </c>
      <c r="I2215" s="10">
        <v>0.907974855106499</v>
      </c>
    </row>
    <row r="2216" spans="1:9" x14ac:dyDescent="0.25">
      <c r="A2216" s="10">
        <v>2215</v>
      </c>
      <c r="B2216" s="10">
        <v>48</v>
      </c>
      <c r="C2216" s="10">
        <v>45</v>
      </c>
      <c r="D2216" s="10">
        <v>-200000</v>
      </c>
      <c r="E2216" s="10">
        <v>2928759.6956543801</v>
      </c>
      <c r="F2216" s="10">
        <v>2928759.6956543801</v>
      </c>
      <c r="G2216" s="10">
        <v>4568247.3650199203</v>
      </c>
      <c r="H2216" s="10">
        <v>4141891.68252612</v>
      </c>
      <c r="I2216" s="10">
        <v>0.93815643909773705</v>
      </c>
    </row>
    <row r="2217" spans="1:9" x14ac:dyDescent="0.25">
      <c r="A2217" s="10">
        <v>2216</v>
      </c>
      <c r="B2217" s="10">
        <v>48</v>
      </c>
      <c r="C2217" s="10">
        <v>45</v>
      </c>
      <c r="D2217" s="10">
        <v>-100000</v>
      </c>
      <c r="E2217" s="10">
        <v>2976074.37457996</v>
      </c>
      <c r="F2217" s="10">
        <v>2976074.37457996</v>
      </c>
      <c r="G2217" s="10">
        <v>4642561.8475676598</v>
      </c>
      <c r="H2217" s="10">
        <v>4208804.7431620099</v>
      </c>
      <c r="I2217" s="10">
        <v>0.96883148739557001</v>
      </c>
    </row>
    <row r="2218" spans="1:9" x14ac:dyDescent="0.25">
      <c r="A2218" s="10">
        <v>2217</v>
      </c>
      <c r="B2218" s="10">
        <v>48</v>
      </c>
      <c r="C2218" s="10">
        <v>45</v>
      </c>
      <c r="D2218" s="10">
        <v>-50000</v>
      </c>
      <c r="E2218" s="10">
        <v>2999731.7140427502</v>
      </c>
      <c r="F2218" s="10">
        <v>2999731.7140427502</v>
      </c>
      <c r="G2218" s="10">
        <v>4679719.0888415296</v>
      </c>
      <c r="H2218" s="10">
        <v>4242261.2734799497</v>
      </c>
      <c r="I2218" s="10">
        <v>0.98435406065945996</v>
      </c>
    </row>
    <row r="2219" spans="1:9" x14ac:dyDescent="0.25">
      <c r="A2219" s="10">
        <v>2218</v>
      </c>
      <c r="B2219" s="10">
        <v>48</v>
      </c>
      <c r="C2219" s="10">
        <v>45</v>
      </c>
      <c r="D2219" s="10">
        <v>-10000</v>
      </c>
      <c r="E2219" s="10">
        <v>3018657.5856129802</v>
      </c>
      <c r="F2219" s="10">
        <v>3018657.5856129802</v>
      </c>
      <c r="G2219" s="10">
        <v>4709444.8818606297</v>
      </c>
      <c r="H2219" s="10">
        <v>4269026.4977343101</v>
      </c>
      <c r="I2219" s="10">
        <v>0.99686094284575999</v>
      </c>
    </row>
    <row r="2220" spans="1:9" x14ac:dyDescent="0.25">
      <c r="A2220" s="10">
        <v>2219</v>
      </c>
      <c r="B2220" s="10">
        <v>48</v>
      </c>
      <c r="C2220" s="10">
        <v>45</v>
      </c>
      <c r="D2220" s="10">
        <v>-1000</v>
      </c>
      <c r="E2220" s="10">
        <v>3022915.9067162899</v>
      </c>
      <c r="F2220" s="10">
        <v>3022915.9067162899</v>
      </c>
      <c r="G2220" s="10">
        <v>4716133.1852899203</v>
      </c>
      <c r="H2220" s="10">
        <v>4275048.6731915297</v>
      </c>
      <c r="I2220" s="10">
        <v>0.99968587222563698</v>
      </c>
    </row>
    <row r="2221" spans="1:9" x14ac:dyDescent="0.25">
      <c r="A2221" s="10">
        <v>2220</v>
      </c>
      <c r="B2221" s="10">
        <v>48</v>
      </c>
      <c r="C2221" s="10">
        <v>45</v>
      </c>
      <c r="D2221" s="10">
        <v>-500</v>
      </c>
      <c r="E2221" s="10">
        <v>3023152.4801109098</v>
      </c>
      <c r="F2221" s="10">
        <v>3023152.4801109098</v>
      </c>
      <c r="G2221" s="10">
        <v>4716504.7577026598</v>
      </c>
      <c r="H2221" s="10">
        <v>4275383.2384947203</v>
      </c>
      <c r="I2221" s="10">
        <v>0.99984292994451496</v>
      </c>
    </row>
    <row r="2222" spans="1:9" x14ac:dyDescent="0.25">
      <c r="A2222" s="10">
        <v>2221</v>
      </c>
      <c r="B2222" s="10">
        <v>48</v>
      </c>
      <c r="C2222" s="10">
        <v>45</v>
      </c>
      <c r="D2222" s="10">
        <v>-100</v>
      </c>
      <c r="E2222" s="10">
        <v>3023341.7388266199</v>
      </c>
      <c r="F2222" s="10">
        <v>3023341.7388266199</v>
      </c>
      <c r="G2222" s="10">
        <v>4716802.0156328501</v>
      </c>
      <c r="H2222" s="10">
        <v>4275650.8907372598</v>
      </c>
      <c r="I2222" s="10">
        <v>0.99996858500197405</v>
      </c>
    </row>
    <row r="2223" spans="1:9" x14ac:dyDescent="0.25">
      <c r="A2223" s="10">
        <v>2222</v>
      </c>
      <c r="B2223" s="10">
        <v>48</v>
      </c>
      <c r="C2223" s="10">
        <v>45</v>
      </c>
      <c r="D2223" s="10">
        <v>100</v>
      </c>
      <c r="E2223" s="10">
        <v>3023436.3681844701</v>
      </c>
      <c r="F2223" s="10">
        <v>3023436.3681844701</v>
      </c>
      <c r="G2223" s="10">
        <v>4716950.6445979504</v>
      </c>
      <c r="H2223" s="10">
        <v>4275784.7168585304</v>
      </c>
      <c r="I2223" s="10">
        <v>1.00003141549149</v>
      </c>
    </row>
    <row r="2224" spans="1:9" x14ac:dyDescent="0.25">
      <c r="A2224" s="10">
        <v>2223</v>
      </c>
      <c r="B2224" s="10">
        <v>48</v>
      </c>
      <c r="C2224" s="10">
        <v>45</v>
      </c>
      <c r="D2224" s="10">
        <v>500</v>
      </c>
      <c r="E2224" s="10">
        <v>3023625.62690017</v>
      </c>
      <c r="F2224" s="10">
        <v>3023625.62690017</v>
      </c>
      <c r="G2224" s="10">
        <v>4717247.9025281398</v>
      </c>
      <c r="H2224" s="10">
        <v>4276052.3691010699</v>
      </c>
      <c r="I2224" s="10">
        <v>1.00015708239209</v>
      </c>
    </row>
    <row r="2225" spans="1:9" x14ac:dyDescent="0.25">
      <c r="A2225" s="10">
        <v>2224</v>
      </c>
      <c r="B2225" s="10">
        <v>48</v>
      </c>
      <c r="C2225" s="10">
        <v>45</v>
      </c>
      <c r="D2225" s="10">
        <v>1000</v>
      </c>
      <c r="E2225" s="10">
        <v>3023862.2002948001</v>
      </c>
      <c r="F2225" s="10">
        <v>3023862.2002948001</v>
      </c>
      <c r="G2225" s="10">
        <v>4717619.4749408802</v>
      </c>
      <c r="H2225" s="10">
        <v>4276386.9344042502</v>
      </c>
      <c r="I2225" s="10">
        <v>1.00031417712079</v>
      </c>
    </row>
    <row r="2226" spans="1:9" x14ac:dyDescent="0.25">
      <c r="A2226" s="10">
        <v>2225</v>
      </c>
      <c r="B2226" s="10">
        <v>48</v>
      </c>
      <c r="C2226" s="10">
        <v>45</v>
      </c>
      <c r="D2226" s="10">
        <v>10000</v>
      </c>
      <c r="E2226" s="10">
        <v>3028120.5213981001</v>
      </c>
      <c r="F2226" s="10">
        <v>3028120.5213981001</v>
      </c>
      <c r="G2226" s="10">
        <v>4724307.7783701699</v>
      </c>
      <c r="H2226" s="10">
        <v>4282409.1098614801</v>
      </c>
      <c r="I2226" s="10">
        <v>1.0031439917973</v>
      </c>
    </row>
    <row r="2227" spans="1:9" x14ac:dyDescent="0.25">
      <c r="A2227" s="10">
        <v>2226</v>
      </c>
      <c r="B2227" s="10">
        <v>48</v>
      </c>
      <c r="C2227" s="10">
        <v>45</v>
      </c>
      <c r="D2227" s="10">
        <v>50000</v>
      </c>
      <c r="E2227" s="10">
        <v>3047046.3929683301</v>
      </c>
      <c r="F2227" s="10">
        <v>3047046.3929683301</v>
      </c>
      <c r="G2227" s="10">
        <v>4754033.57138927</v>
      </c>
      <c r="H2227" s="10">
        <v>4309174.3341158396</v>
      </c>
      <c r="I2227" s="10">
        <v>1.0157693054171799</v>
      </c>
    </row>
    <row r="2228" spans="1:9" x14ac:dyDescent="0.25">
      <c r="A2228" s="10">
        <v>2227</v>
      </c>
      <c r="B2228" s="10">
        <v>48</v>
      </c>
      <c r="C2228" s="10">
        <v>45</v>
      </c>
      <c r="D2228" s="10">
        <v>100000</v>
      </c>
      <c r="E2228" s="10">
        <v>3070703.7324311198</v>
      </c>
      <c r="F2228" s="10">
        <v>3070703.7324311198</v>
      </c>
      <c r="G2228" s="10">
        <v>4791190.8126631398</v>
      </c>
      <c r="H2228" s="10">
        <v>4342630.8644337803</v>
      </c>
      <c r="I2228" s="10">
        <v>1.03166197691102</v>
      </c>
    </row>
    <row r="2229" spans="1:9" x14ac:dyDescent="0.25">
      <c r="A2229" s="10">
        <v>2228</v>
      </c>
      <c r="B2229" s="10">
        <v>48</v>
      </c>
      <c r="C2229" s="10">
        <v>45</v>
      </c>
      <c r="D2229" s="10">
        <v>200000</v>
      </c>
      <c r="E2229" s="10">
        <v>3118018.4113567001</v>
      </c>
      <c r="F2229" s="10">
        <v>3118018.4113567001</v>
      </c>
      <c r="G2229" s="10">
        <v>4865505.2952108802</v>
      </c>
      <c r="H2229" s="10">
        <v>4409543.9250696702</v>
      </c>
      <c r="I2229" s="10">
        <v>1.0638174181286399</v>
      </c>
    </row>
    <row r="2230" spans="1:9" x14ac:dyDescent="0.25">
      <c r="A2230" s="10">
        <v>2229</v>
      </c>
      <c r="B2230" s="10">
        <v>48</v>
      </c>
      <c r="C2230" s="10">
        <v>45</v>
      </c>
      <c r="D2230" s="10">
        <v>300000</v>
      </c>
      <c r="E2230" s="10">
        <v>3165333.0902822898</v>
      </c>
      <c r="F2230" s="10">
        <v>3165333.0902822898</v>
      </c>
      <c r="G2230" s="10">
        <v>4939819.7777586197</v>
      </c>
      <c r="H2230" s="10">
        <v>4476456.9857055498</v>
      </c>
      <c r="I2230" s="10">
        <v>1.09646632365285</v>
      </c>
    </row>
    <row r="2231" spans="1:9" x14ac:dyDescent="0.25">
      <c r="A2231" s="10">
        <v>2230</v>
      </c>
      <c r="B2231" s="10">
        <v>48</v>
      </c>
      <c r="C2231" s="10">
        <v>45</v>
      </c>
      <c r="D2231" s="10">
        <v>400000</v>
      </c>
      <c r="E2231" s="10">
        <v>3212647.7692078701</v>
      </c>
      <c r="F2231" s="10">
        <v>3212647.7692078701</v>
      </c>
      <c r="G2231" s="10">
        <v>5014134.2603063602</v>
      </c>
      <c r="H2231" s="10">
        <v>4543370.0463414397</v>
      </c>
      <c r="I2231" s="10">
        <v>1.12960869348366</v>
      </c>
    </row>
    <row r="2232" spans="1:9" x14ac:dyDescent="0.25">
      <c r="A2232" s="10">
        <v>2231</v>
      </c>
      <c r="B2232" s="10">
        <v>48</v>
      </c>
      <c r="C2232" s="10">
        <v>45</v>
      </c>
      <c r="D2232" s="10">
        <v>500000</v>
      </c>
      <c r="E2232" s="10">
        <v>3259962.44813345</v>
      </c>
      <c r="F2232" s="10">
        <v>3259962.44813345</v>
      </c>
      <c r="G2232" s="10">
        <v>5088448.7428540997</v>
      </c>
      <c r="H2232" s="10">
        <v>4610283.1069773203</v>
      </c>
      <c r="I2232" s="10">
        <v>1.1632445276210699</v>
      </c>
    </row>
    <row r="2233" spans="1:9" x14ac:dyDescent="0.25">
      <c r="A2233" s="10">
        <v>2232</v>
      </c>
      <c r="B2233" s="10">
        <v>48</v>
      </c>
      <c r="C2233" s="10">
        <v>45</v>
      </c>
      <c r="D2233" s="10">
        <v>750000</v>
      </c>
      <c r="E2233" s="10">
        <v>3378249.1454473999</v>
      </c>
      <c r="F2233" s="10">
        <v>3378249.1454473999</v>
      </c>
      <c r="G2233" s="10">
        <v>5274234.9492234504</v>
      </c>
      <c r="H2233" s="10">
        <v>4777565.7585670399</v>
      </c>
      <c r="I2233" s="10">
        <v>1.2494930193059399</v>
      </c>
    </row>
    <row r="2234" spans="1:9" x14ac:dyDescent="0.25">
      <c r="A2234" s="10">
        <v>2233</v>
      </c>
      <c r="B2234" s="10">
        <v>48</v>
      </c>
      <c r="C2234" s="10">
        <v>45</v>
      </c>
      <c r="D2234" s="10">
        <v>1000000</v>
      </c>
      <c r="E2234" s="10">
        <v>3496535.8427613601</v>
      </c>
      <c r="F2234" s="10">
        <v>3496535.8427613601</v>
      </c>
      <c r="G2234" s="10">
        <v>5460021.1555927899</v>
      </c>
      <c r="H2234" s="10">
        <v>4944848.4101567501</v>
      </c>
      <c r="I2234" s="10">
        <v>1.3388256629070301</v>
      </c>
    </row>
    <row r="2235" spans="1:9" x14ac:dyDescent="0.25">
      <c r="A2235" s="10">
        <v>2234</v>
      </c>
      <c r="B2235" s="10">
        <v>48</v>
      </c>
      <c r="C2235" s="10">
        <v>45</v>
      </c>
      <c r="D2235" s="10">
        <v>2500000</v>
      </c>
      <c r="E2235" s="10">
        <v>4206256.0266450802</v>
      </c>
      <c r="F2235" s="10">
        <v>4206256.0266450802</v>
      </c>
      <c r="G2235" s="10">
        <v>6574738.3938088901</v>
      </c>
      <c r="H2235" s="10">
        <v>5948544.3196950397</v>
      </c>
      <c r="I2235" s="10">
        <v>1.9395887147541999</v>
      </c>
    </row>
    <row r="2236" spans="1:9" x14ac:dyDescent="0.25">
      <c r="A2236" s="10">
        <v>2235</v>
      </c>
      <c r="B2236" s="10">
        <v>48</v>
      </c>
      <c r="C2236" s="10">
        <v>45</v>
      </c>
      <c r="D2236" s="10">
        <v>5000000</v>
      </c>
      <c r="E2236" s="10">
        <v>5389122.9997846195</v>
      </c>
      <c r="F2236" s="10">
        <v>5389122.9997846195</v>
      </c>
      <c r="G2236" s="10">
        <v>8432600.4575023707</v>
      </c>
      <c r="H2236" s="10">
        <v>7621370.8355921898</v>
      </c>
      <c r="I2236" s="10">
        <v>3.1875926211304999</v>
      </c>
    </row>
    <row r="2237" spans="1:9" x14ac:dyDescent="0.25">
      <c r="A2237" s="10">
        <v>2236</v>
      </c>
      <c r="B2237" s="10">
        <v>48</v>
      </c>
      <c r="C2237" s="10">
        <v>45</v>
      </c>
      <c r="D2237" s="10">
        <v>6000000</v>
      </c>
      <c r="E2237" s="10">
        <v>5862269.7890404304</v>
      </c>
      <c r="F2237" s="10">
        <v>5862269.7890404304</v>
      </c>
      <c r="G2237" s="10">
        <v>9175745.2829797603</v>
      </c>
      <c r="H2237" s="10">
        <v>8290501.4419510402</v>
      </c>
      <c r="I2237" s="10">
        <v>3.7731504373352101</v>
      </c>
    </row>
    <row r="2238" spans="1:9" x14ac:dyDescent="0.25">
      <c r="A2238" s="10">
        <v>2237</v>
      </c>
      <c r="B2238" s="10">
        <v>48</v>
      </c>
      <c r="C2238" s="10">
        <v>45</v>
      </c>
      <c r="D2238" s="10">
        <v>7000000</v>
      </c>
      <c r="E2238" s="10">
        <v>6335416.5782962497</v>
      </c>
      <c r="F2238" s="10">
        <v>6335416.5782962497</v>
      </c>
      <c r="G2238" s="10">
        <v>9918890.1084571593</v>
      </c>
      <c r="H2238" s="10">
        <v>8959632.0483098999</v>
      </c>
      <c r="I2238" s="10">
        <v>4.4080546841994499</v>
      </c>
    </row>
    <row r="2239" spans="1:9" x14ac:dyDescent="0.25">
      <c r="A2239" s="10">
        <v>2238</v>
      </c>
      <c r="B2239" s="10">
        <v>48</v>
      </c>
      <c r="C2239" s="10">
        <v>45</v>
      </c>
      <c r="D2239" s="10">
        <v>8000000</v>
      </c>
      <c r="E2239" s="10">
        <v>6808563.3675520597</v>
      </c>
      <c r="F2239" s="10">
        <v>6808563.3675520597</v>
      </c>
      <c r="G2239" s="10">
        <v>10662034.9339345</v>
      </c>
      <c r="H2239" s="10">
        <v>9628762.6546687596</v>
      </c>
      <c r="I2239" s="10">
        <v>5.0923053617232199</v>
      </c>
    </row>
    <row r="2240" spans="1:9" x14ac:dyDescent="0.25">
      <c r="A2240" s="10">
        <v>2239</v>
      </c>
      <c r="B2240" s="10">
        <v>48</v>
      </c>
      <c r="C2240" s="10">
        <v>45</v>
      </c>
      <c r="D2240" s="10">
        <v>9000000</v>
      </c>
      <c r="E2240" s="10">
        <v>7281710.1568078799</v>
      </c>
      <c r="F2240" s="10">
        <v>7281710.1568078799</v>
      </c>
      <c r="G2240" s="10">
        <v>11405179.759411899</v>
      </c>
      <c r="H2240" s="10">
        <v>10297893.261027601</v>
      </c>
      <c r="I2240" s="10">
        <v>5.8259024699065298</v>
      </c>
    </row>
    <row r="2241" spans="1:9" x14ac:dyDescent="0.25">
      <c r="A2241" s="10">
        <v>2240</v>
      </c>
      <c r="B2241" s="10">
        <v>48</v>
      </c>
      <c r="C2241" s="10">
        <v>45</v>
      </c>
      <c r="D2241" s="10">
        <v>10000000</v>
      </c>
      <c r="E2241" s="10">
        <v>7754856.9460636899</v>
      </c>
      <c r="F2241" s="10">
        <v>7754856.9460636899</v>
      </c>
      <c r="G2241" s="10">
        <v>12148324.5848893</v>
      </c>
      <c r="H2241" s="10">
        <v>10967023.867386401</v>
      </c>
      <c r="I2241" s="10">
        <v>6.6088460087493699</v>
      </c>
    </row>
    <row r="2242" spans="1:9" x14ac:dyDescent="0.25">
      <c r="A2242" s="10">
        <v>2241</v>
      </c>
      <c r="B2242" s="10">
        <v>48</v>
      </c>
      <c r="C2242" s="10">
        <v>45</v>
      </c>
      <c r="D2242" s="10">
        <v>15000000</v>
      </c>
      <c r="E2242" s="10">
        <v>10120590.8923427</v>
      </c>
      <c r="F2242" s="10">
        <v>10120590.8923427</v>
      </c>
      <c r="G2242" s="10">
        <v>15864048.7122763</v>
      </c>
      <c r="H2242" s="10">
        <v>14312676.899180699</v>
      </c>
      <c r="I2242" s="10">
        <v>11.263760162856601</v>
      </c>
    </row>
    <row r="2243" spans="1:9" x14ac:dyDescent="0.25">
      <c r="A2243" s="10">
        <v>2242</v>
      </c>
      <c r="B2243" s="10">
        <v>48</v>
      </c>
      <c r="C2243" s="10">
        <v>45</v>
      </c>
      <c r="D2243" s="10">
        <v>20000000</v>
      </c>
      <c r="E2243" s="10">
        <v>12486324.838621801</v>
      </c>
      <c r="F2243" s="10">
        <v>12486324.838621801</v>
      </c>
      <c r="G2243" s="10">
        <v>19579772.8396632</v>
      </c>
      <c r="H2243" s="10">
        <v>17658329.930975001</v>
      </c>
      <c r="I2243" s="10">
        <v>17.152335083452101</v>
      </c>
    </row>
    <row r="2244" spans="1:9" x14ac:dyDescent="0.25">
      <c r="A2244" s="10">
        <v>2243</v>
      </c>
      <c r="B2244" s="10">
        <v>48</v>
      </c>
      <c r="C2244" s="10">
        <v>45</v>
      </c>
      <c r="D2244" s="10">
        <v>25000000</v>
      </c>
      <c r="E2244" s="10">
        <v>14852058.7849009</v>
      </c>
      <c r="F2244" s="10">
        <v>14852058.7849009</v>
      </c>
      <c r="G2244" s="10">
        <v>23295496.967050198</v>
      </c>
      <c r="H2244" s="10">
        <v>21003982.9627693</v>
      </c>
      <c r="I2244" s="10">
        <v>24.274570770536101</v>
      </c>
    </row>
    <row r="2245" spans="1:9" x14ac:dyDescent="0.25">
      <c r="A2245" s="10">
        <v>2244</v>
      </c>
      <c r="B2245" s="10">
        <v>48</v>
      </c>
      <c r="C2245" s="10">
        <v>45</v>
      </c>
      <c r="D2245" s="10">
        <v>30000000</v>
      </c>
      <c r="E2245" s="10">
        <v>17217792.7311799</v>
      </c>
      <c r="F2245" s="10">
        <v>17217792.7311799</v>
      </c>
      <c r="G2245" s="10">
        <v>27011221.094437201</v>
      </c>
      <c r="H2245" s="10">
        <v>24349635.994563598</v>
      </c>
      <c r="I2245" s="10">
        <v>32.630467224108401</v>
      </c>
    </row>
    <row r="2246" spans="1:9" x14ac:dyDescent="0.25">
      <c r="A2246" s="10">
        <v>2245</v>
      </c>
      <c r="B2246" s="10">
        <v>48</v>
      </c>
      <c r="C2246" s="10">
        <v>45</v>
      </c>
      <c r="D2246" s="10">
        <v>35000000</v>
      </c>
      <c r="E2246" s="10">
        <v>19583526.677459002</v>
      </c>
      <c r="F2246" s="10">
        <v>19583526.677459002</v>
      </c>
      <c r="G2246" s="10">
        <v>30726945.221824098</v>
      </c>
      <c r="H2246" s="10">
        <v>27695289.0263579</v>
      </c>
      <c r="I2246" s="10">
        <v>42.220024444168999</v>
      </c>
    </row>
    <row r="2247" spans="1:9" x14ac:dyDescent="0.25">
      <c r="A2247" s="10">
        <v>2246</v>
      </c>
      <c r="B2247" s="10">
        <v>48</v>
      </c>
      <c r="C2247" s="10">
        <v>45</v>
      </c>
      <c r="D2247" s="10">
        <v>40000000</v>
      </c>
      <c r="E2247" s="10">
        <v>21949260.623738099</v>
      </c>
      <c r="F2247" s="10">
        <v>21949260.623738099</v>
      </c>
      <c r="G2247" s="10">
        <v>34442669.349211097</v>
      </c>
      <c r="H2247" s="10">
        <v>31040942.058152199</v>
      </c>
      <c r="I2247" s="10">
        <v>53.043242430718003</v>
      </c>
    </row>
    <row r="2248" spans="1:9" x14ac:dyDescent="0.25">
      <c r="A2248" s="10">
        <v>2247</v>
      </c>
      <c r="B2248" s="10">
        <v>48</v>
      </c>
      <c r="C2248" s="10">
        <v>45</v>
      </c>
      <c r="D2248" s="10">
        <v>50000000</v>
      </c>
      <c r="E2248" s="10">
        <v>26680728.516296301</v>
      </c>
      <c r="F2248" s="10">
        <v>26680728.5162962</v>
      </c>
      <c r="G2248" s="10">
        <v>41874117.603985101</v>
      </c>
      <c r="H2248" s="10">
        <v>37732248.121740803</v>
      </c>
      <c r="I2248" s="10">
        <v>78.3906607032811</v>
      </c>
    </row>
    <row r="2249" spans="1:9" x14ac:dyDescent="0.25">
      <c r="A2249" s="10">
        <v>2248</v>
      </c>
      <c r="B2249" s="10">
        <v>48</v>
      </c>
      <c r="C2249" s="10">
        <v>45</v>
      </c>
      <c r="D2249" s="10">
        <v>75000000</v>
      </c>
      <c r="E2249" s="10">
        <v>38509398.247691602</v>
      </c>
      <c r="F2249" s="10">
        <v>38509398.247691602</v>
      </c>
      <c r="G2249" s="10">
        <v>60452738.240919903</v>
      </c>
      <c r="H2249" s="10">
        <v>54460513.280712202</v>
      </c>
      <c r="I2249" s="10">
        <v>163.34826979823501</v>
      </c>
    </row>
    <row r="2250" spans="1:9" x14ac:dyDescent="0.25">
      <c r="A2250" s="10">
        <v>2249</v>
      </c>
      <c r="B2250" s="10">
        <v>48</v>
      </c>
      <c r="C2250" s="10">
        <v>45</v>
      </c>
      <c r="D2250" s="10">
        <v>100000000</v>
      </c>
      <c r="E2250" s="10">
        <v>50338067.979087003</v>
      </c>
      <c r="F2250" s="10">
        <v>50338067.979087003</v>
      </c>
      <c r="G2250" s="10">
        <v>79031358.877854794</v>
      </c>
      <c r="H2250" s="10">
        <v>71188778.439683706</v>
      </c>
      <c r="I2250" s="10">
        <v>279.14739805539801</v>
      </c>
    </row>
    <row r="2251" spans="1:9" x14ac:dyDescent="0.25">
      <c r="A2251" s="10">
        <v>2250</v>
      </c>
      <c r="B2251" s="10">
        <v>48</v>
      </c>
      <c r="C2251" s="10">
        <v>45</v>
      </c>
      <c r="D2251" s="10">
        <v>200000000</v>
      </c>
      <c r="E2251" s="10">
        <v>97652746.904668495</v>
      </c>
      <c r="F2251" s="10">
        <v>97652746.904668495</v>
      </c>
      <c r="G2251" s="10">
        <v>153345841.425594</v>
      </c>
      <c r="H2251" s="10">
        <v>138101839.075569</v>
      </c>
      <c r="I2251" s="10">
        <v>1050.7591027061301</v>
      </c>
    </row>
    <row r="2252" spans="1:9" x14ac:dyDescent="0.25">
      <c r="A2252" s="10">
        <v>2251</v>
      </c>
      <c r="B2252" s="10">
        <v>48</v>
      </c>
      <c r="C2252" s="10">
        <v>45</v>
      </c>
      <c r="D2252" s="10">
        <v>300000000</v>
      </c>
      <c r="E2252" s="10">
        <v>144967425.83024999</v>
      </c>
      <c r="F2252" s="10">
        <v>144967425.83024999</v>
      </c>
      <c r="G2252" s="10">
        <v>227660323.973333</v>
      </c>
      <c r="H2252" s="10">
        <v>205014899.71145499</v>
      </c>
      <c r="I2252" s="10">
        <v>2315.8351139522201</v>
      </c>
    </row>
    <row r="2253" spans="1:9" x14ac:dyDescent="0.25">
      <c r="A2253" s="10">
        <v>2252</v>
      </c>
      <c r="B2253" s="10">
        <v>48</v>
      </c>
      <c r="C2253" s="10">
        <v>45</v>
      </c>
      <c r="D2253" s="10">
        <v>350000000</v>
      </c>
      <c r="E2253" s="10">
        <v>168624765.29304001</v>
      </c>
      <c r="F2253" s="10">
        <v>168624765.29304001</v>
      </c>
      <c r="G2253" s="10">
        <v>264817565.24720299</v>
      </c>
      <c r="H2253" s="10">
        <v>238471430.02939799</v>
      </c>
      <c r="I2253" s="10">
        <v>3133.42223454851</v>
      </c>
    </row>
    <row r="2254" spans="1:9" x14ac:dyDescent="0.25">
      <c r="A2254" s="10">
        <v>2253</v>
      </c>
      <c r="B2254" s="10">
        <v>48</v>
      </c>
      <c r="C2254" s="10">
        <v>45</v>
      </c>
      <c r="D2254" s="10">
        <v>400000000</v>
      </c>
      <c r="E2254" s="10">
        <v>192282104.755831</v>
      </c>
      <c r="F2254" s="10">
        <v>192282104.755831</v>
      </c>
      <c r="G2254" s="10">
        <v>301974806.52107298</v>
      </c>
      <c r="H2254" s="10">
        <v>271927960.347341</v>
      </c>
      <c r="I2254" s="10">
        <v>4074.37543179365</v>
      </c>
    </row>
    <row r="2255" spans="1:9" x14ac:dyDescent="0.25">
      <c r="A2255" s="10">
        <v>2254</v>
      </c>
      <c r="B2255" s="10">
        <v>48</v>
      </c>
      <c r="C2255" s="10">
        <v>45</v>
      </c>
      <c r="D2255" s="10">
        <v>500000000</v>
      </c>
      <c r="E2255" s="10">
        <v>239596783.68141299</v>
      </c>
      <c r="F2255" s="10">
        <v>239596783.68141299</v>
      </c>
      <c r="G2255" s="10">
        <v>376289289.06881201</v>
      </c>
      <c r="H2255" s="10">
        <v>338841020.98322701</v>
      </c>
      <c r="I2255" s="10">
        <v>6326.3800562304205</v>
      </c>
    </row>
    <row r="2256" spans="1:9" x14ac:dyDescent="0.25">
      <c r="A2256" s="10">
        <v>2255</v>
      </c>
      <c r="B2256" s="10">
        <v>48</v>
      </c>
      <c r="C2256" s="10">
        <v>45</v>
      </c>
      <c r="D2256" s="10">
        <v>750000000</v>
      </c>
      <c r="E2256" s="10">
        <v>357883480.99536598</v>
      </c>
      <c r="F2256" s="10">
        <v>357883480.99536598</v>
      </c>
      <c r="G2256" s="10">
        <v>562075495.43816102</v>
      </c>
      <c r="H2256" s="10">
        <v>506123672.57294101</v>
      </c>
      <c r="I2256" s="10">
        <v>14115.2979586769</v>
      </c>
    </row>
    <row r="2257" spans="1:9" x14ac:dyDescent="0.25">
      <c r="A2257" s="10">
        <v>2256</v>
      </c>
      <c r="B2257" s="10">
        <v>48</v>
      </c>
      <c r="C2257" s="10">
        <v>45</v>
      </c>
      <c r="D2257" s="10">
        <v>1000000000</v>
      </c>
      <c r="E2257" s="10">
        <v>476170178.30931997</v>
      </c>
      <c r="F2257" s="10">
        <v>476170178.30931997</v>
      </c>
      <c r="G2257" s="10">
        <v>747861701.80750895</v>
      </c>
      <c r="H2257" s="10">
        <v>673406324.16265595</v>
      </c>
      <c r="I2257" s="10">
        <v>24988.3677773444</v>
      </c>
    </row>
    <row r="2258" spans="1:9" x14ac:dyDescent="0.25">
      <c r="A2258" s="10">
        <v>2257</v>
      </c>
      <c r="B2258" s="10">
        <v>49</v>
      </c>
      <c r="C2258" s="10">
        <v>45</v>
      </c>
      <c r="D2258" s="10">
        <v>-1000000</v>
      </c>
      <c r="E2258" s="10">
        <v>2500595.3864170099</v>
      </c>
      <c r="F2258" s="10">
        <v>2500595.3864170099</v>
      </c>
      <c r="G2258" s="10">
        <v>4035849.1672492898</v>
      </c>
      <c r="H2258" s="10">
        <v>3536375.9094785298</v>
      </c>
      <c r="I2258" s="10">
        <v>0.71050535342424703</v>
      </c>
    </row>
    <row r="2259" spans="1:9" x14ac:dyDescent="0.25">
      <c r="A2259" s="10">
        <v>2258</v>
      </c>
      <c r="B2259" s="10">
        <v>49</v>
      </c>
      <c r="C2259" s="10">
        <v>45</v>
      </c>
      <c r="D2259" s="10">
        <v>-750000</v>
      </c>
      <c r="E2259" s="10">
        <v>2616571.3334814701</v>
      </c>
      <c r="F2259" s="10">
        <v>2616571.3334814701</v>
      </c>
      <c r="G2259" s="10">
        <v>4224526.5623049801</v>
      </c>
      <c r="H2259" s="10">
        <v>3700390.6667261501</v>
      </c>
      <c r="I2259" s="10">
        <v>0.77825224911356805</v>
      </c>
    </row>
    <row r="2260" spans="1:9" x14ac:dyDescent="0.25">
      <c r="A2260" s="10">
        <v>2259</v>
      </c>
      <c r="B2260" s="10">
        <v>49</v>
      </c>
      <c r="C2260" s="10">
        <v>45</v>
      </c>
      <c r="D2260" s="10">
        <v>-500000</v>
      </c>
      <c r="E2260" s="10">
        <v>2732547.2805459299</v>
      </c>
      <c r="F2260" s="10">
        <v>2732547.2805459299</v>
      </c>
      <c r="G2260" s="10">
        <v>4413203.9573606802</v>
      </c>
      <c r="H2260" s="10">
        <v>3864405.4239737801</v>
      </c>
      <c r="I2260" s="10">
        <v>0.84908365543929998</v>
      </c>
    </row>
    <row r="2261" spans="1:9" x14ac:dyDescent="0.25">
      <c r="A2261" s="10">
        <v>2260</v>
      </c>
      <c r="B2261" s="10">
        <v>49</v>
      </c>
      <c r="C2261" s="10">
        <v>45</v>
      </c>
      <c r="D2261" s="10">
        <v>-400000</v>
      </c>
      <c r="E2261" s="10">
        <v>2778937.6593717202</v>
      </c>
      <c r="F2261" s="10">
        <v>2778937.6593717202</v>
      </c>
      <c r="G2261" s="10">
        <v>4488674.9153829496</v>
      </c>
      <c r="H2261" s="10">
        <v>3930011.3268728298</v>
      </c>
      <c r="I2261" s="10">
        <v>0.87827988094778797</v>
      </c>
    </row>
    <row r="2262" spans="1:9" x14ac:dyDescent="0.25">
      <c r="A2262" s="10">
        <v>2261</v>
      </c>
      <c r="B2262" s="10">
        <v>49</v>
      </c>
      <c r="C2262" s="10">
        <v>45</v>
      </c>
      <c r="D2262" s="10">
        <v>-300000</v>
      </c>
      <c r="E2262" s="10">
        <v>2825328.0381975002</v>
      </c>
      <c r="F2262" s="10">
        <v>2825328.0381975002</v>
      </c>
      <c r="G2262" s="10">
        <v>4564145.8734052302</v>
      </c>
      <c r="H2262" s="10">
        <v>3995617.22977188</v>
      </c>
      <c r="I2262" s="10">
        <v>0.907969628158102</v>
      </c>
    </row>
    <row r="2263" spans="1:9" x14ac:dyDescent="0.25">
      <c r="A2263" s="10">
        <v>2262</v>
      </c>
      <c r="B2263" s="10">
        <v>49</v>
      </c>
      <c r="C2263" s="10">
        <v>45</v>
      </c>
      <c r="D2263" s="10">
        <v>-200000</v>
      </c>
      <c r="E2263" s="10">
        <v>2871718.4170232899</v>
      </c>
      <c r="F2263" s="10">
        <v>2871718.4170232899</v>
      </c>
      <c r="G2263" s="10">
        <v>4639616.8314275099</v>
      </c>
      <c r="H2263" s="10">
        <v>4061223.1326709301</v>
      </c>
      <c r="I2263" s="10">
        <v>0.93815289707024196</v>
      </c>
    </row>
    <row r="2264" spans="1:9" x14ac:dyDescent="0.25">
      <c r="A2264" s="10">
        <v>2263</v>
      </c>
      <c r="B2264" s="10">
        <v>49</v>
      </c>
      <c r="C2264" s="10">
        <v>45</v>
      </c>
      <c r="D2264" s="10">
        <v>-100000</v>
      </c>
      <c r="E2264" s="10">
        <v>2918108.79584907</v>
      </c>
      <c r="F2264" s="10">
        <v>2918108.79584907</v>
      </c>
      <c r="G2264" s="10">
        <v>4715087.7894497802</v>
      </c>
      <c r="H2264" s="10">
        <v>4126829.0355699798</v>
      </c>
      <c r="I2264" s="10">
        <v>0.96882968768420796</v>
      </c>
    </row>
    <row r="2265" spans="1:9" x14ac:dyDescent="0.25">
      <c r="A2265" s="10">
        <v>2264</v>
      </c>
      <c r="B2265" s="10">
        <v>49</v>
      </c>
      <c r="C2265" s="10">
        <v>45</v>
      </c>
      <c r="D2265" s="10">
        <v>-50000</v>
      </c>
      <c r="E2265" s="10">
        <v>2941303.9852619702</v>
      </c>
      <c r="F2265" s="10">
        <v>2941303.9852619702</v>
      </c>
      <c r="G2265" s="10">
        <v>4752823.2684609201</v>
      </c>
      <c r="H2265" s="10">
        <v>4159631.98701951</v>
      </c>
      <c r="I2265" s="10">
        <v>0.98435315362937503</v>
      </c>
    </row>
    <row r="2266" spans="1:9" x14ac:dyDescent="0.25">
      <c r="A2266" s="10">
        <v>2265</v>
      </c>
      <c r="B2266" s="10">
        <v>49</v>
      </c>
      <c r="C2266" s="10">
        <v>45</v>
      </c>
      <c r="D2266" s="10">
        <v>-10000</v>
      </c>
      <c r="E2266" s="10">
        <v>2959860.1367922798</v>
      </c>
      <c r="F2266" s="10">
        <v>2959860.1367922798</v>
      </c>
      <c r="G2266" s="10">
        <v>4783011.6516698301</v>
      </c>
      <c r="H2266" s="10">
        <v>4185874.3481791299</v>
      </c>
      <c r="I2266" s="10">
        <v>0.99686076029183801</v>
      </c>
    </row>
    <row r="2267" spans="1:9" x14ac:dyDescent="0.25">
      <c r="A2267" s="10">
        <v>2266</v>
      </c>
      <c r="B2267" s="10">
        <v>49</v>
      </c>
      <c r="C2267" s="10">
        <v>45</v>
      </c>
      <c r="D2267" s="10">
        <v>-1000</v>
      </c>
      <c r="E2267" s="10">
        <v>2964035.2708866</v>
      </c>
      <c r="F2267" s="10">
        <v>2964035.2708866</v>
      </c>
      <c r="G2267" s="10">
        <v>4789804.0378918396</v>
      </c>
      <c r="H2267" s="10">
        <v>4191778.8794400399</v>
      </c>
      <c r="I2267" s="10">
        <v>0.999685853944418</v>
      </c>
    </row>
    <row r="2268" spans="1:9" x14ac:dyDescent="0.25">
      <c r="A2268" s="10">
        <v>2267</v>
      </c>
      <c r="B2268" s="10">
        <v>49</v>
      </c>
      <c r="C2268" s="10">
        <v>45</v>
      </c>
      <c r="D2268" s="10">
        <v>-500</v>
      </c>
      <c r="E2268" s="10">
        <v>2964267.2227807301</v>
      </c>
      <c r="F2268" s="10">
        <v>2964267.2227807301</v>
      </c>
      <c r="G2268" s="10">
        <v>4790181.3926819498</v>
      </c>
      <c r="H2268" s="10">
        <v>4192106.9089545398</v>
      </c>
      <c r="I2268" s="10">
        <v>0.99984292080318704</v>
      </c>
    </row>
    <row r="2269" spans="1:9" x14ac:dyDescent="0.25">
      <c r="A2269" s="10">
        <v>2268</v>
      </c>
      <c r="B2269" s="10">
        <v>49</v>
      </c>
      <c r="C2269" s="10">
        <v>45</v>
      </c>
      <c r="D2269" s="10">
        <v>-100</v>
      </c>
      <c r="E2269" s="10">
        <v>2964452.7842960302</v>
      </c>
      <c r="F2269" s="10">
        <v>2964452.7842960302</v>
      </c>
      <c r="G2269" s="10">
        <v>4790483.2765140403</v>
      </c>
      <c r="H2269" s="10">
        <v>4192369.3325661402</v>
      </c>
      <c r="I2269" s="10">
        <v>0.99996858317359405</v>
      </c>
    </row>
    <row r="2270" spans="1:9" x14ac:dyDescent="0.25">
      <c r="A2270" s="10">
        <v>2269</v>
      </c>
      <c r="B2270" s="10">
        <v>49</v>
      </c>
      <c r="C2270" s="10">
        <v>45</v>
      </c>
      <c r="D2270" s="10">
        <v>100</v>
      </c>
      <c r="E2270" s="10">
        <v>2964545.5650536902</v>
      </c>
      <c r="F2270" s="10">
        <v>2964545.56505368</v>
      </c>
      <c r="G2270" s="10">
        <v>4790634.2184300805</v>
      </c>
      <c r="H2270" s="10">
        <v>4192500.54437193</v>
      </c>
      <c r="I2270" s="10">
        <v>1.0000314173199201</v>
      </c>
    </row>
    <row r="2271" spans="1:9" x14ac:dyDescent="0.25">
      <c r="A2271" s="10">
        <v>2270</v>
      </c>
      <c r="B2271" s="10">
        <v>49</v>
      </c>
      <c r="C2271" s="10">
        <v>45</v>
      </c>
      <c r="D2271" s="10">
        <v>500</v>
      </c>
      <c r="E2271" s="10">
        <v>2964731.1265689898</v>
      </c>
      <c r="F2271" s="10">
        <v>2964731.1265689898</v>
      </c>
      <c r="G2271" s="10">
        <v>4790936.1022621701</v>
      </c>
      <c r="H2271" s="10">
        <v>4192762.9679835299</v>
      </c>
      <c r="I2271" s="10">
        <v>1.0001570915348501</v>
      </c>
    </row>
    <row r="2272" spans="1:9" x14ac:dyDescent="0.25">
      <c r="A2272" s="10">
        <v>2271</v>
      </c>
      <c r="B2272" s="10">
        <v>49</v>
      </c>
      <c r="C2272" s="10">
        <v>45</v>
      </c>
      <c r="D2272" s="10">
        <v>1000</v>
      </c>
      <c r="E2272" s="10">
        <v>2964963.0784631199</v>
      </c>
      <c r="F2272" s="10">
        <v>2964963.0784631199</v>
      </c>
      <c r="G2272" s="10">
        <v>4791313.4570522802</v>
      </c>
      <c r="H2272" s="10">
        <v>4193090.9974980298</v>
      </c>
      <c r="I2272" s="10">
        <v>1.0003141954077499</v>
      </c>
    </row>
    <row r="2273" spans="1:9" x14ac:dyDescent="0.25">
      <c r="A2273" s="10">
        <v>2272</v>
      </c>
      <c r="B2273" s="10">
        <v>49</v>
      </c>
      <c r="C2273" s="10">
        <v>45</v>
      </c>
      <c r="D2273" s="10">
        <v>10000</v>
      </c>
      <c r="E2273" s="10">
        <v>2969138.2125574402</v>
      </c>
      <c r="F2273" s="10">
        <v>2969138.2125574402</v>
      </c>
      <c r="G2273" s="10">
        <v>4798105.8432742897</v>
      </c>
      <c r="H2273" s="10">
        <v>4198995.5287589403</v>
      </c>
      <c r="I2273" s="10">
        <v>1.0031441749251699</v>
      </c>
    </row>
    <row r="2274" spans="1:9" x14ac:dyDescent="0.25">
      <c r="A2274" s="10">
        <v>2273</v>
      </c>
      <c r="B2274" s="10">
        <v>49</v>
      </c>
      <c r="C2274" s="10">
        <v>45</v>
      </c>
      <c r="D2274" s="10">
        <v>50000</v>
      </c>
      <c r="E2274" s="10">
        <v>2987694.3640877502</v>
      </c>
      <c r="F2274" s="10">
        <v>2987694.3640877502</v>
      </c>
      <c r="G2274" s="10">
        <v>4828294.2264831997</v>
      </c>
      <c r="H2274" s="10">
        <v>4225237.8899185602</v>
      </c>
      <c r="I2274" s="10">
        <v>1.01577022679608</v>
      </c>
    </row>
    <row r="2275" spans="1:9" x14ac:dyDescent="0.25">
      <c r="A2275" s="10">
        <v>2274</v>
      </c>
      <c r="B2275" s="10">
        <v>49</v>
      </c>
      <c r="C2275" s="10">
        <v>45</v>
      </c>
      <c r="D2275" s="10">
        <v>100000</v>
      </c>
      <c r="E2275" s="10">
        <v>3010889.5535006402</v>
      </c>
      <c r="F2275" s="10">
        <v>3010889.5535006402</v>
      </c>
      <c r="G2275" s="10">
        <v>4866029.7054943396</v>
      </c>
      <c r="H2275" s="10">
        <v>4258040.8413680904</v>
      </c>
      <c r="I2275" s="10">
        <v>1.0316638340176101</v>
      </c>
    </row>
    <row r="2276" spans="1:9" x14ac:dyDescent="0.25">
      <c r="A2276" s="10">
        <v>2275</v>
      </c>
      <c r="B2276" s="10">
        <v>49</v>
      </c>
      <c r="C2276" s="10">
        <v>45</v>
      </c>
      <c r="D2276" s="10">
        <v>200000</v>
      </c>
      <c r="E2276" s="10">
        <v>3057279.93232643</v>
      </c>
      <c r="F2276" s="10">
        <v>3057279.93232643</v>
      </c>
      <c r="G2276" s="10">
        <v>4941500.6635166202</v>
      </c>
      <c r="H2276" s="10">
        <v>4323646.7442671396</v>
      </c>
      <c r="I2276" s="10">
        <v>1.06382118973706</v>
      </c>
    </row>
    <row r="2277" spans="1:9" x14ac:dyDescent="0.25">
      <c r="A2277" s="10">
        <v>2276</v>
      </c>
      <c r="B2277" s="10">
        <v>49</v>
      </c>
      <c r="C2277" s="10">
        <v>45</v>
      </c>
      <c r="D2277" s="10">
        <v>300000</v>
      </c>
      <c r="E2277" s="10">
        <v>3103670.31115221</v>
      </c>
      <c r="F2277" s="10">
        <v>3103670.31115221</v>
      </c>
      <c r="G2277" s="10">
        <v>5016971.6215388896</v>
      </c>
      <c r="H2277" s="10">
        <v>4389252.6471661897</v>
      </c>
      <c r="I2277" s="10">
        <v>1.0964720671583299</v>
      </c>
    </row>
    <row r="2278" spans="1:9" x14ac:dyDescent="0.25">
      <c r="A2278" s="10">
        <v>2277</v>
      </c>
      <c r="B2278" s="10">
        <v>49</v>
      </c>
      <c r="C2278" s="10">
        <v>45</v>
      </c>
      <c r="D2278" s="10">
        <v>400000</v>
      </c>
      <c r="E2278" s="10">
        <v>3150060.6899779998</v>
      </c>
      <c r="F2278" s="10">
        <v>3150060.6899779998</v>
      </c>
      <c r="G2278" s="10">
        <v>5092442.5795611702</v>
      </c>
      <c r="H2278" s="10">
        <v>4454858.5500652399</v>
      </c>
      <c r="I2278" s="10">
        <v>1.1296164662814201</v>
      </c>
    </row>
    <row r="2279" spans="1:9" x14ac:dyDescent="0.25">
      <c r="A2279" s="10">
        <v>2278</v>
      </c>
      <c r="B2279" s="10">
        <v>49</v>
      </c>
      <c r="C2279" s="10">
        <v>45</v>
      </c>
      <c r="D2279" s="10">
        <v>500000</v>
      </c>
      <c r="E2279" s="10">
        <v>3196451.0688037798</v>
      </c>
      <c r="F2279" s="10">
        <v>3196451.0688037798</v>
      </c>
      <c r="G2279" s="10">
        <v>5167913.5375834499</v>
      </c>
      <c r="H2279" s="10">
        <v>4520464.45296429</v>
      </c>
      <c r="I2279" s="10">
        <v>1.1632543871063401</v>
      </c>
    </row>
    <row r="2280" spans="1:9" x14ac:dyDescent="0.25">
      <c r="A2280" s="10">
        <v>2279</v>
      </c>
      <c r="B2280" s="10">
        <v>49</v>
      </c>
      <c r="C2280" s="10">
        <v>45</v>
      </c>
      <c r="D2280" s="10">
        <v>750000</v>
      </c>
      <c r="E2280" s="10">
        <v>3312427.0158682498</v>
      </c>
      <c r="F2280" s="10">
        <v>3312427.0158682498</v>
      </c>
      <c r="G2280" s="10">
        <v>5356590.9326391397</v>
      </c>
      <c r="H2280" s="10">
        <v>4684479.2102119196</v>
      </c>
      <c r="I2280" s="10">
        <v>1.2495083466141299</v>
      </c>
    </row>
    <row r="2281" spans="1:9" x14ac:dyDescent="0.25">
      <c r="A2281" s="10">
        <v>2280</v>
      </c>
      <c r="B2281" s="10">
        <v>49</v>
      </c>
      <c r="C2281" s="10">
        <v>45</v>
      </c>
      <c r="D2281" s="10">
        <v>1000000</v>
      </c>
      <c r="E2281" s="10">
        <v>3428402.9629327101</v>
      </c>
      <c r="F2281" s="10">
        <v>3428402.9629327101</v>
      </c>
      <c r="G2281" s="10">
        <v>5545268.3276948296</v>
      </c>
      <c r="H2281" s="10">
        <v>4848493.9674595399</v>
      </c>
      <c r="I2281" s="10">
        <v>1.3388468167583401</v>
      </c>
    </row>
    <row r="2282" spans="1:9" x14ac:dyDescent="0.25">
      <c r="A2282" s="10">
        <v>2281</v>
      </c>
      <c r="B2282" s="10">
        <v>49</v>
      </c>
      <c r="C2282" s="10">
        <v>45</v>
      </c>
      <c r="D2282" s="10">
        <v>2500000</v>
      </c>
      <c r="E2282" s="10">
        <v>4124258.64531948</v>
      </c>
      <c r="F2282" s="10">
        <v>4124258.64531948</v>
      </c>
      <c r="G2282" s="10">
        <v>6677332.6980289901</v>
      </c>
      <c r="H2282" s="10">
        <v>5832582.5109452996</v>
      </c>
      <c r="I2282" s="10">
        <v>1.9396523609881999</v>
      </c>
    </row>
    <row r="2283" spans="1:9" x14ac:dyDescent="0.25">
      <c r="A2283" s="10">
        <v>2282</v>
      </c>
      <c r="B2283" s="10">
        <v>49</v>
      </c>
      <c r="C2283" s="10">
        <v>45</v>
      </c>
      <c r="D2283" s="10">
        <v>5000000</v>
      </c>
      <c r="E2283" s="10">
        <v>5284018.11596411</v>
      </c>
      <c r="F2283" s="10">
        <v>5284018.11596411</v>
      </c>
      <c r="G2283" s="10">
        <v>8564106.6485859193</v>
      </c>
      <c r="H2283" s="10">
        <v>7472730.0834215702</v>
      </c>
      <c r="I2283" s="10">
        <v>3.18775578561758</v>
      </c>
    </row>
    <row r="2284" spans="1:9" x14ac:dyDescent="0.25">
      <c r="A2284" s="10">
        <v>2283</v>
      </c>
      <c r="B2284" s="10">
        <v>49</v>
      </c>
      <c r="C2284" s="10">
        <v>45</v>
      </c>
      <c r="D2284" s="10">
        <v>6000000</v>
      </c>
      <c r="E2284" s="10">
        <v>5747921.9042219603</v>
      </c>
      <c r="F2284" s="10">
        <v>5747921.9042219603</v>
      </c>
      <c r="G2284" s="10">
        <v>9318816.2288086899</v>
      </c>
      <c r="H2284" s="10">
        <v>8128789.1124120802</v>
      </c>
      <c r="I2284" s="10">
        <v>3.77336345328886</v>
      </c>
    </row>
    <row r="2285" spans="1:9" x14ac:dyDescent="0.25">
      <c r="A2285" s="10">
        <v>2284</v>
      </c>
      <c r="B2285" s="10">
        <v>49</v>
      </c>
      <c r="C2285" s="10">
        <v>45</v>
      </c>
      <c r="D2285" s="10">
        <v>7000000</v>
      </c>
      <c r="E2285" s="10">
        <v>6211825.6924798097</v>
      </c>
      <c r="F2285" s="10">
        <v>6211825.6924798004</v>
      </c>
      <c r="G2285" s="10">
        <v>10073525.809031401</v>
      </c>
      <c r="H2285" s="10">
        <v>8784848.1414025892</v>
      </c>
      <c r="I2285" s="10">
        <v>4.4083232911427297</v>
      </c>
    </row>
    <row r="2286" spans="1:9" x14ac:dyDescent="0.25">
      <c r="A2286" s="10">
        <v>2285</v>
      </c>
      <c r="B2286" s="10">
        <v>49</v>
      </c>
      <c r="C2286" s="10">
        <v>45</v>
      </c>
      <c r="D2286" s="10">
        <v>8000000</v>
      </c>
      <c r="E2286" s="10">
        <v>6675729.4807376601</v>
      </c>
      <c r="F2286" s="10">
        <v>6675729.4807376498</v>
      </c>
      <c r="G2286" s="10">
        <v>10828235.389254199</v>
      </c>
      <c r="H2286" s="10">
        <v>9440907.1703930907</v>
      </c>
      <c r="I2286" s="10">
        <v>5.0926352991791903</v>
      </c>
    </row>
    <row r="2287" spans="1:9" x14ac:dyDescent="0.25">
      <c r="A2287" s="10">
        <v>2286</v>
      </c>
      <c r="B2287" s="10">
        <v>49</v>
      </c>
      <c r="C2287" s="10">
        <v>45</v>
      </c>
      <c r="D2287" s="10">
        <v>9000000</v>
      </c>
      <c r="E2287" s="10">
        <v>7139633.2689955104</v>
      </c>
      <c r="F2287" s="10">
        <v>7139633.2689955104</v>
      </c>
      <c r="G2287" s="10">
        <v>11582944.969477</v>
      </c>
      <c r="H2287" s="10">
        <v>10096966.1993836</v>
      </c>
      <c r="I2287" s="10">
        <v>5.8262994773982397</v>
      </c>
    </row>
    <row r="2288" spans="1:9" x14ac:dyDescent="0.25">
      <c r="A2288" s="10">
        <v>2287</v>
      </c>
      <c r="B2288" s="10">
        <v>49</v>
      </c>
      <c r="C2288" s="10">
        <v>45</v>
      </c>
      <c r="D2288" s="10">
        <v>10000000</v>
      </c>
      <c r="E2288" s="10">
        <v>7603537.0572533598</v>
      </c>
      <c r="F2288" s="10">
        <v>7603537.0572533496</v>
      </c>
      <c r="G2288" s="10">
        <v>12337654.5496997</v>
      </c>
      <c r="H2288" s="10">
        <v>10753025.228374099</v>
      </c>
      <c r="I2288" s="10">
        <v>6.6093158257998796</v>
      </c>
    </row>
    <row r="2289" spans="1:9" x14ac:dyDescent="0.25">
      <c r="A2289" s="10">
        <v>2288</v>
      </c>
      <c r="B2289" s="10">
        <v>49</v>
      </c>
      <c r="C2289" s="10">
        <v>45</v>
      </c>
      <c r="D2289" s="10">
        <v>15000000</v>
      </c>
      <c r="E2289" s="10">
        <v>9923055.9985425994</v>
      </c>
      <c r="F2289" s="10">
        <v>9923055.9985425994</v>
      </c>
      <c r="G2289" s="10">
        <v>16111202.450813601</v>
      </c>
      <c r="H2289" s="10">
        <v>14033320.3733266</v>
      </c>
      <c r="I2289" s="10">
        <v>11.264680120546799</v>
      </c>
    </row>
    <row r="2290" spans="1:9" x14ac:dyDescent="0.25">
      <c r="A2290" s="10">
        <v>2289</v>
      </c>
      <c r="B2290" s="10">
        <v>49</v>
      </c>
      <c r="C2290" s="10">
        <v>45</v>
      </c>
      <c r="D2290" s="10">
        <v>20000000</v>
      </c>
      <c r="E2290" s="10">
        <v>12242574.939831801</v>
      </c>
      <c r="F2290" s="10">
        <v>12242574.939831801</v>
      </c>
      <c r="G2290" s="10">
        <v>19884750.3519275</v>
      </c>
      <c r="H2290" s="10">
        <v>17313615.518279102</v>
      </c>
      <c r="I2290" s="10">
        <v>17.153848669858501</v>
      </c>
    </row>
    <row r="2291" spans="1:9" x14ac:dyDescent="0.25">
      <c r="A2291" s="10">
        <v>2290</v>
      </c>
      <c r="B2291" s="10">
        <v>49</v>
      </c>
      <c r="C2291" s="10">
        <v>45</v>
      </c>
      <c r="D2291" s="10">
        <v>25000000</v>
      </c>
      <c r="E2291" s="10">
        <v>14562093.881121101</v>
      </c>
      <c r="F2291" s="10">
        <v>14562093.881121101</v>
      </c>
      <c r="G2291" s="10">
        <v>23658298.253041301</v>
      </c>
      <c r="H2291" s="10">
        <v>20593910.663231701</v>
      </c>
      <c r="I2291" s="10">
        <v>24.276821473735001</v>
      </c>
    </row>
    <row r="2292" spans="1:9" x14ac:dyDescent="0.25">
      <c r="A2292" s="10">
        <v>2291</v>
      </c>
      <c r="B2292" s="10">
        <v>49</v>
      </c>
      <c r="C2292" s="10">
        <v>45</v>
      </c>
      <c r="D2292" s="10">
        <v>30000000</v>
      </c>
      <c r="E2292" s="10">
        <v>16881612.8224103</v>
      </c>
      <c r="F2292" s="10">
        <v>16881612.8224103</v>
      </c>
      <c r="G2292" s="10">
        <v>27431846.154155198</v>
      </c>
      <c r="H2292" s="10">
        <v>23874205.808184199</v>
      </c>
      <c r="I2292" s="10">
        <v>32.633598532176102</v>
      </c>
    </row>
    <row r="2293" spans="1:9" x14ac:dyDescent="0.25">
      <c r="A2293" s="10">
        <v>2292</v>
      </c>
      <c r="B2293" s="10">
        <v>49</v>
      </c>
      <c r="C2293" s="10">
        <v>45</v>
      </c>
      <c r="D2293" s="10">
        <v>35000000</v>
      </c>
      <c r="E2293" s="10">
        <v>19201131.763699502</v>
      </c>
      <c r="F2293" s="10">
        <v>19201131.763699502</v>
      </c>
      <c r="G2293" s="10">
        <v>31205394.055268999</v>
      </c>
      <c r="H2293" s="10">
        <v>27154500.953136701</v>
      </c>
      <c r="I2293" s="10">
        <v>42.224179845181901</v>
      </c>
    </row>
    <row r="2294" spans="1:9" x14ac:dyDescent="0.25">
      <c r="A2294" s="10">
        <v>2293</v>
      </c>
      <c r="B2294" s="10">
        <v>49</v>
      </c>
      <c r="C2294" s="10">
        <v>45</v>
      </c>
      <c r="D2294" s="10">
        <v>40000000</v>
      </c>
      <c r="E2294" s="10">
        <v>21520650.7049888</v>
      </c>
      <c r="F2294" s="10">
        <v>21520650.7049888</v>
      </c>
      <c r="G2294" s="10">
        <v>34978941.9563829</v>
      </c>
      <c r="H2294" s="10">
        <v>30434796.0980893</v>
      </c>
      <c r="I2294" s="10">
        <v>53.048565412752502</v>
      </c>
    </row>
    <row r="2295" spans="1:9" x14ac:dyDescent="0.25">
      <c r="A2295" s="10">
        <v>2294</v>
      </c>
      <c r="B2295" s="10">
        <v>49</v>
      </c>
      <c r="C2295" s="10">
        <v>45</v>
      </c>
      <c r="D2295" s="10">
        <v>50000000</v>
      </c>
      <c r="E2295" s="10">
        <v>26159688.5875673</v>
      </c>
      <c r="F2295" s="10">
        <v>26159688.5875673</v>
      </c>
      <c r="G2295" s="10">
        <v>42526037.758610599</v>
      </c>
      <c r="H2295" s="10">
        <v>36995386.387994401</v>
      </c>
      <c r="I2295" s="10">
        <v>78.398749311587594</v>
      </c>
    </row>
    <row r="2296" spans="1:9" x14ac:dyDescent="0.25">
      <c r="A2296" s="10">
        <v>2295</v>
      </c>
      <c r="B2296" s="10">
        <v>49</v>
      </c>
      <c r="C2296" s="10">
        <v>45</v>
      </c>
      <c r="D2296" s="10">
        <v>75000000</v>
      </c>
      <c r="E2296" s="10">
        <v>37757283.2940135</v>
      </c>
      <c r="F2296" s="10">
        <v>37757283.2940135</v>
      </c>
      <c r="G2296" s="10">
        <v>61393777.2641799</v>
      </c>
      <c r="H2296" s="10">
        <v>53396862.112756997</v>
      </c>
      <c r="I2296" s="10">
        <v>163.365783513558</v>
      </c>
    </row>
    <row r="2297" spans="1:9" x14ac:dyDescent="0.25">
      <c r="A2297" s="10">
        <v>2296</v>
      </c>
      <c r="B2297" s="10">
        <v>49</v>
      </c>
      <c r="C2297" s="10">
        <v>45</v>
      </c>
      <c r="D2297" s="10">
        <v>100000000</v>
      </c>
      <c r="E2297" s="10">
        <v>49354878.000459798</v>
      </c>
      <c r="F2297" s="10">
        <v>49354878.000459798</v>
      </c>
      <c r="G2297" s="10">
        <v>80261516.769749194</v>
      </c>
      <c r="H2297" s="10">
        <v>69798337.837519705</v>
      </c>
      <c r="I2297" s="10">
        <v>279.177924079646</v>
      </c>
    </row>
    <row r="2298" spans="1:9" x14ac:dyDescent="0.25">
      <c r="A2298" s="10">
        <v>2297</v>
      </c>
      <c r="B2298" s="10">
        <v>49</v>
      </c>
      <c r="C2298" s="10">
        <v>45</v>
      </c>
      <c r="D2298" s="10">
        <v>200000000</v>
      </c>
      <c r="E2298" s="10">
        <v>95745256.826244801</v>
      </c>
      <c r="F2298" s="10">
        <v>95745256.826244697</v>
      </c>
      <c r="G2298" s="10">
        <v>155732474.79202601</v>
      </c>
      <c r="H2298" s="10">
        <v>135404240.73657</v>
      </c>
      <c r="I2298" s="10">
        <v>1050.8775499851699</v>
      </c>
    </row>
    <row r="2299" spans="1:9" x14ac:dyDescent="0.25">
      <c r="A2299" s="10">
        <v>2298</v>
      </c>
      <c r="B2299" s="10">
        <v>49</v>
      </c>
      <c r="C2299" s="10">
        <v>45</v>
      </c>
      <c r="D2299" s="10">
        <v>300000000</v>
      </c>
      <c r="E2299" s="10">
        <v>142135635.65202901</v>
      </c>
      <c r="F2299" s="10">
        <v>142135635.65202901</v>
      </c>
      <c r="G2299" s="10">
        <v>231203432.81430301</v>
      </c>
      <c r="H2299" s="10">
        <v>201010143.63562101</v>
      </c>
      <c r="I2299" s="10">
        <v>2316.0988777165799</v>
      </c>
    </row>
    <row r="2300" spans="1:9" x14ac:dyDescent="0.25">
      <c r="A2300" s="10">
        <v>2299</v>
      </c>
      <c r="B2300" s="10">
        <v>49</v>
      </c>
      <c r="C2300" s="10">
        <v>45</v>
      </c>
      <c r="D2300" s="10">
        <v>350000000</v>
      </c>
      <c r="E2300" s="10">
        <v>165330825.064922</v>
      </c>
      <c r="F2300" s="10">
        <v>165330825.064922</v>
      </c>
      <c r="G2300" s="10">
        <v>268938911.82544202</v>
      </c>
      <c r="H2300" s="10">
        <v>233813095.08514601</v>
      </c>
      <c r="I2300" s="10">
        <v>3133.7801797669899</v>
      </c>
    </row>
    <row r="2301" spans="1:9" x14ac:dyDescent="0.25">
      <c r="A2301" s="10">
        <v>2300</v>
      </c>
      <c r="B2301" s="10">
        <v>49</v>
      </c>
      <c r="C2301" s="10">
        <v>45</v>
      </c>
      <c r="D2301" s="10">
        <v>400000000</v>
      </c>
      <c r="E2301" s="10">
        <v>188526014.47781399</v>
      </c>
      <c r="F2301" s="10">
        <v>188526014.47781399</v>
      </c>
      <c r="G2301" s="10">
        <v>306674390.83657998</v>
      </c>
      <c r="H2301" s="10">
        <v>266616046.53467101</v>
      </c>
      <c r="I2301" s="10">
        <v>4074.8419072738802</v>
      </c>
    </row>
    <row r="2302" spans="1:9" x14ac:dyDescent="0.25">
      <c r="A2302" s="10">
        <v>2301</v>
      </c>
      <c r="B2302" s="10">
        <v>49</v>
      </c>
      <c r="C2302" s="10">
        <v>45</v>
      </c>
      <c r="D2302" s="10">
        <v>500000000</v>
      </c>
      <c r="E2302" s="10">
        <v>234916393.303599</v>
      </c>
      <c r="F2302" s="10">
        <v>234916393.303599</v>
      </c>
      <c r="G2302" s="10">
        <v>382145348.85885799</v>
      </c>
      <c r="H2302" s="10">
        <v>332221949.43372202</v>
      </c>
      <c r="I2302" s="10">
        <v>6327.1066386570601</v>
      </c>
    </row>
    <row r="2303" spans="1:9" x14ac:dyDescent="0.25">
      <c r="A2303" s="10">
        <v>2302</v>
      </c>
      <c r="B2303" s="10">
        <v>49</v>
      </c>
      <c r="C2303" s="10">
        <v>45</v>
      </c>
      <c r="D2303" s="10">
        <v>750000000</v>
      </c>
      <c r="E2303" s="10">
        <v>350892340.36806202</v>
      </c>
      <c r="F2303" s="10">
        <v>350892340.36806101</v>
      </c>
      <c r="G2303" s="10">
        <v>570822743.91454995</v>
      </c>
      <c r="H2303" s="10">
        <v>496236706.68134898</v>
      </c>
      <c r="I2303" s="10">
        <v>14116.925912603199</v>
      </c>
    </row>
    <row r="2304" spans="1:9" x14ac:dyDescent="0.25">
      <c r="A2304" s="10">
        <v>2303</v>
      </c>
      <c r="B2304" s="10">
        <v>49</v>
      </c>
      <c r="C2304" s="10">
        <v>45</v>
      </c>
      <c r="D2304" s="10">
        <v>1000000000</v>
      </c>
      <c r="E2304" s="10">
        <v>466868287.43252403</v>
      </c>
      <c r="F2304" s="10">
        <v>466868287.43252403</v>
      </c>
      <c r="G2304" s="10">
        <v>759500138.97024298</v>
      </c>
      <c r="H2304" s="10">
        <v>660251463.92897606</v>
      </c>
      <c r="I2304" s="10">
        <v>24991.255822961099</v>
      </c>
    </row>
    <row r="2305" spans="1:9" x14ac:dyDescent="0.25">
      <c r="A2305" s="10">
        <v>2304</v>
      </c>
      <c r="B2305" s="10">
        <v>50</v>
      </c>
      <c r="C2305" s="10">
        <v>45</v>
      </c>
      <c r="D2305" s="10">
        <v>-1000000</v>
      </c>
      <c r="E2305" s="10">
        <v>2450179.0774129801</v>
      </c>
      <c r="F2305" s="10">
        <v>2450179.0774129801</v>
      </c>
      <c r="G2305" s="10">
        <v>4096744.5945874499</v>
      </c>
      <c r="H2305" s="10">
        <v>3465076.4815202402</v>
      </c>
      <c r="I2305" s="10">
        <v>0.71049001136877898</v>
      </c>
    </row>
    <row r="2306" spans="1:9" x14ac:dyDescent="0.25">
      <c r="A2306" s="10">
        <v>2305</v>
      </c>
      <c r="B2306" s="10">
        <v>50</v>
      </c>
      <c r="C2306" s="10">
        <v>45</v>
      </c>
      <c r="D2306" s="10">
        <v>-750000</v>
      </c>
      <c r="E2306" s="10">
        <v>2563808.9468309898</v>
      </c>
      <c r="F2306" s="10">
        <v>2563808.9468309898</v>
      </c>
      <c r="G2306" s="10">
        <v>4288255.7053671898</v>
      </c>
      <c r="H2306" s="10">
        <v>3625773.3839418702</v>
      </c>
      <c r="I2306" s="10">
        <v>0.77824020712520303</v>
      </c>
    </row>
    <row r="2307" spans="1:9" x14ac:dyDescent="0.25">
      <c r="A2307" s="10">
        <v>2306</v>
      </c>
      <c r="B2307" s="10">
        <v>50</v>
      </c>
      <c r="C2307" s="10">
        <v>45</v>
      </c>
      <c r="D2307" s="10">
        <v>-500000</v>
      </c>
      <c r="E2307" s="10">
        <v>2677438.8162489999</v>
      </c>
      <c r="F2307" s="10">
        <v>2677438.8162489999</v>
      </c>
      <c r="G2307" s="10">
        <v>4479766.81614694</v>
      </c>
      <c r="H2307" s="10">
        <v>3786470.2863635099</v>
      </c>
      <c r="I2307" s="10">
        <v>0.84907527048254705</v>
      </c>
    </row>
    <row r="2308" spans="1:9" x14ac:dyDescent="0.25">
      <c r="A2308" s="10">
        <v>2307</v>
      </c>
      <c r="B2308" s="10">
        <v>50</v>
      </c>
      <c r="C2308" s="10">
        <v>45</v>
      </c>
      <c r="D2308" s="10">
        <v>-400000</v>
      </c>
      <c r="E2308" s="10">
        <v>2722890.7640162101</v>
      </c>
      <c r="F2308" s="10">
        <v>2722890.7640162101</v>
      </c>
      <c r="G2308" s="10">
        <v>4556371.2604588401</v>
      </c>
      <c r="H2308" s="10">
        <v>3850749.0473321602</v>
      </c>
      <c r="I2308" s="10">
        <v>0.87827305875374295</v>
      </c>
    </row>
    <row r="2309" spans="1:9" x14ac:dyDescent="0.25">
      <c r="A2309" s="10">
        <v>2308</v>
      </c>
      <c r="B2309" s="10">
        <v>50</v>
      </c>
      <c r="C2309" s="10">
        <v>45</v>
      </c>
      <c r="D2309" s="10">
        <v>-300000</v>
      </c>
      <c r="E2309" s="10">
        <v>2768342.71178341</v>
      </c>
      <c r="F2309" s="10">
        <v>2768342.71178341</v>
      </c>
      <c r="G2309" s="10">
        <v>4632975.7047707299</v>
      </c>
      <c r="H2309" s="10">
        <v>3915027.8083008202</v>
      </c>
      <c r="I2309" s="10">
        <v>0.90796442584108605</v>
      </c>
    </row>
    <row r="2310" spans="1:9" x14ac:dyDescent="0.25">
      <c r="A2310" s="10">
        <v>2309</v>
      </c>
      <c r="B2310" s="10">
        <v>50</v>
      </c>
      <c r="C2310" s="10">
        <v>45</v>
      </c>
      <c r="D2310" s="10">
        <v>-200000</v>
      </c>
      <c r="E2310" s="10">
        <v>2813794.6595506198</v>
      </c>
      <c r="F2310" s="10">
        <v>2813794.6595506198</v>
      </c>
      <c r="G2310" s="10">
        <v>4709580.1490826299</v>
      </c>
      <c r="H2310" s="10">
        <v>3979306.5692694699</v>
      </c>
      <c r="I2310" s="10">
        <v>0.93814937174457702</v>
      </c>
    </row>
    <row r="2311" spans="1:9" x14ac:dyDescent="0.25">
      <c r="A2311" s="10">
        <v>2310</v>
      </c>
      <c r="B2311" s="10">
        <v>50</v>
      </c>
      <c r="C2311" s="10">
        <v>45</v>
      </c>
      <c r="D2311" s="10">
        <v>-100000</v>
      </c>
      <c r="E2311" s="10">
        <v>2859246.6073178202</v>
      </c>
      <c r="F2311" s="10">
        <v>2859246.6073178202</v>
      </c>
      <c r="G2311" s="10">
        <v>4786184.59339453</v>
      </c>
      <c r="H2311" s="10">
        <v>4043585.3302381202</v>
      </c>
      <c r="I2311" s="10">
        <v>0.96882789646421397</v>
      </c>
    </row>
    <row r="2312" spans="1:9" x14ac:dyDescent="0.25">
      <c r="A2312" s="10">
        <v>2311</v>
      </c>
      <c r="B2312" s="10">
        <v>50</v>
      </c>
      <c r="C2312" s="10">
        <v>45</v>
      </c>
      <c r="D2312" s="10">
        <v>-50000</v>
      </c>
      <c r="E2312" s="10">
        <v>2881972.5812014202</v>
      </c>
      <c r="F2312" s="10">
        <v>2881972.5812014202</v>
      </c>
      <c r="G2312" s="10">
        <v>4824486.81555048</v>
      </c>
      <c r="H2312" s="10">
        <v>4075724.7107224502</v>
      </c>
      <c r="I2312" s="10">
        <v>0.98435225088008904</v>
      </c>
    </row>
    <row r="2313" spans="1:9" x14ac:dyDescent="0.25">
      <c r="A2313" s="10">
        <v>2312</v>
      </c>
      <c r="B2313" s="10">
        <v>50</v>
      </c>
      <c r="C2313" s="10">
        <v>45</v>
      </c>
      <c r="D2313" s="10">
        <v>-10000</v>
      </c>
      <c r="E2313" s="10">
        <v>2900153.36030831</v>
      </c>
      <c r="F2313" s="10">
        <v>2900153.36030831</v>
      </c>
      <c r="G2313" s="10">
        <v>4855128.5932752397</v>
      </c>
      <c r="H2313" s="10">
        <v>4101436.2151099099</v>
      </c>
      <c r="I2313" s="10">
        <v>0.99686057859969501</v>
      </c>
    </row>
    <row r="2314" spans="1:9" x14ac:dyDescent="0.25">
      <c r="A2314" s="10">
        <v>2313</v>
      </c>
      <c r="B2314" s="10">
        <v>50</v>
      </c>
      <c r="C2314" s="10">
        <v>45</v>
      </c>
      <c r="D2314" s="10">
        <v>-1000</v>
      </c>
      <c r="E2314" s="10">
        <v>2904244.0356073501</v>
      </c>
      <c r="F2314" s="10">
        <v>2904244.0356073501</v>
      </c>
      <c r="G2314" s="10">
        <v>4862022.9932633098</v>
      </c>
      <c r="H2314" s="10">
        <v>4107221.3035970898</v>
      </c>
      <c r="I2314" s="10">
        <v>0.99968583574950198</v>
      </c>
    </row>
    <row r="2315" spans="1:9" x14ac:dyDescent="0.25">
      <c r="A2315" s="10">
        <v>2314</v>
      </c>
      <c r="B2315" s="10">
        <v>50</v>
      </c>
      <c r="C2315" s="10">
        <v>45</v>
      </c>
      <c r="D2315" s="10">
        <v>-500</v>
      </c>
      <c r="E2315" s="10">
        <v>2904471.2953461902</v>
      </c>
      <c r="F2315" s="10">
        <v>2904471.2953461902</v>
      </c>
      <c r="G2315" s="10">
        <v>4862406.0154848704</v>
      </c>
      <c r="H2315" s="10">
        <v>4107542.6974019399</v>
      </c>
      <c r="I2315" s="10">
        <v>0.99984291170501605</v>
      </c>
    </row>
    <row r="2316" spans="1:9" x14ac:dyDescent="0.25">
      <c r="A2316" s="10">
        <v>2315</v>
      </c>
      <c r="B2316" s="10">
        <v>50</v>
      </c>
      <c r="C2316" s="10">
        <v>45</v>
      </c>
      <c r="D2316" s="10">
        <v>-100</v>
      </c>
      <c r="E2316" s="10">
        <v>2904653.1031372598</v>
      </c>
      <c r="F2316" s="10">
        <v>2904653.1031372598</v>
      </c>
      <c r="G2316" s="10">
        <v>4862712.43326212</v>
      </c>
      <c r="H2316" s="10">
        <v>4107799.8124458101</v>
      </c>
      <c r="I2316" s="10">
        <v>0.99996858135384503</v>
      </c>
    </row>
    <row r="2317" spans="1:9" x14ac:dyDescent="0.25">
      <c r="A2317" s="10">
        <v>2316</v>
      </c>
      <c r="B2317" s="10">
        <v>50</v>
      </c>
      <c r="C2317" s="10">
        <v>45</v>
      </c>
      <c r="D2317" s="10">
        <v>100</v>
      </c>
      <c r="E2317" s="10">
        <v>2904744.0070327902</v>
      </c>
      <c r="F2317" s="10">
        <v>2904744.0070327902</v>
      </c>
      <c r="G2317" s="10">
        <v>4862865.6421507401</v>
      </c>
      <c r="H2317" s="10">
        <v>4107928.3699677498</v>
      </c>
      <c r="I2317" s="10">
        <v>1.0000314191397299</v>
      </c>
    </row>
    <row r="2318" spans="1:9" x14ac:dyDescent="0.25">
      <c r="A2318" s="10">
        <v>2317</v>
      </c>
      <c r="B2318" s="10">
        <v>50</v>
      </c>
      <c r="C2318" s="10">
        <v>45</v>
      </c>
      <c r="D2318" s="10">
        <v>500</v>
      </c>
      <c r="E2318" s="10">
        <v>2904925.8148238598</v>
      </c>
      <c r="F2318" s="10">
        <v>2904925.8148238598</v>
      </c>
      <c r="G2318" s="10">
        <v>4863172.0599279897</v>
      </c>
      <c r="H2318" s="10">
        <v>4108185.48501162</v>
      </c>
      <c r="I2318" s="10">
        <v>1.0001571006344501</v>
      </c>
    </row>
    <row r="2319" spans="1:9" x14ac:dyDescent="0.25">
      <c r="A2319" s="10">
        <v>2318</v>
      </c>
      <c r="B2319" s="10">
        <v>50</v>
      </c>
      <c r="C2319" s="10">
        <v>45</v>
      </c>
      <c r="D2319" s="10">
        <v>1000</v>
      </c>
      <c r="E2319" s="10">
        <v>2905153.0745627</v>
      </c>
      <c r="F2319" s="10">
        <v>2905153.0745627</v>
      </c>
      <c r="G2319" s="10">
        <v>4863555.0821495503</v>
      </c>
      <c r="H2319" s="10">
        <v>4108506.87881647</v>
      </c>
      <c r="I2319" s="10">
        <v>1.00031421360837</v>
      </c>
    </row>
    <row r="2320" spans="1:9" x14ac:dyDescent="0.25">
      <c r="A2320" s="10">
        <v>2319</v>
      </c>
      <c r="B2320" s="10">
        <v>50</v>
      </c>
      <c r="C2320" s="10">
        <v>45</v>
      </c>
      <c r="D2320" s="10">
        <v>10000</v>
      </c>
      <c r="E2320" s="10">
        <v>2909243.7498617498</v>
      </c>
      <c r="F2320" s="10">
        <v>2909243.7498617498</v>
      </c>
      <c r="G2320" s="10">
        <v>4870449.4821376204</v>
      </c>
      <c r="H2320" s="10">
        <v>4114291.9673036402</v>
      </c>
      <c r="I2320" s="10">
        <v>1.00314435718846</v>
      </c>
    </row>
    <row r="2321" spans="1:9" x14ac:dyDescent="0.25">
      <c r="A2321" s="10">
        <v>2320</v>
      </c>
      <c r="B2321" s="10">
        <v>50</v>
      </c>
      <c r="C2321" s="10">
        <v>45</v>
      </c>
      <c r="D2321" s="10">
        <v>50000</v>
      </c>
      <c r="E2321" s="10">
        <v>2927424.5289686299</v>
      </c>
      <c r="F2321" s="10">
        <v>2927424.5289686299</v>
      </c>
      <c r="G2321" s="10">
        <v>4901091.2598623801</v>
      </c>
      <c r="H2321" s="10">
        <v>4140003.4716911102</v>
      </c>
      <c r="I2321" s="10">
        <v>1.0157711438239401</v>
      </c>
    </row>
    <row r="2322" spans="1:9" x14ac:dyDescent="0.25">
      <c r="A2322" s="10">
        <v>2321</v>
      </c>
      <c r="B2322" s="10">
        <v>50</v>
      </c>
      <c r="C2322" s="10">
        <v>45</v>
      </c>
      <c r="D2322" s="10">
        <v>100000</v>
      </c>
      <c r="E2322" s="10">
        <v>2950150.5028522299</v>
      </c>
      <c r="F2322" s="10">
        <v>2950150.5028522299</v>
      </c>
      <c r="G2322" s="10">
        <v>4939393.4820183301</v>
      </c>
      <c r="H2322" s="10">
        <v>4172142.8521754299</v>
      </c>
      <c r="I2322" s="10">
        <v>1.0316656823519299</v>
      </c>
    </row>
    <row r="2323" spans="1:9" x14ac:dyDescent="0.25">
      <c r="A2323" s="10">
        <v>2322</v>
      </c>
      <c r="B2323" s="10">
        <v>50</v>
      </c>
      <c r="C2323" s="10">
        <v>45</v>
      </c>
      <c r="D2323" s="10">
        <v>200000</v>
      </c>
      <c r="E2323" s="10">
        <v>2995602.4506194401</v>
      </c>
      <c r="F2323" s="10">
        <v>2995602.4506194298</v>
      </c>
      <c r="G2323" s="10">
        <v>5015997.92633022</v>
      </c>
      <c r="H2323" s="10">
        <v>4236421.6131440904</v>
      </c>
      <c r="I2323" s="10">
        <v>1.06382494352001</v>
      </c>
    </row>
    <row r="2324" spans="1:9" x14ac:dyDescent="0.25">
      <c r="A2324" s="10">
        <v>2323</v>
      </c>
      <c r="B2324" s="10">
        <v>50</v>
      </c>
      <c r="C2324" s="10">
        <v>45</v>
      </c>
      <c r="D2324" s="10">
        <v>300000</v>
      </c>
      <c r="E2324" s="10">
        <v>3041054.39838664</v>
      </c>
      <c r="F2324" s="10">
        <v>3041054.39838664</v>
      </c>
      <c r="G2324" s="10">
        <v>5092602.37064212</v>
      </c>
      <c r="H2324" s="10">
        <v>4300700.3741127402</v>
      </c>
      <c r="I2324" s="10">
        <v>1.0964777835042401</v>
      </c>
    </row>
    <row r="2325" spans="1:9" x14ac:dyDescent="0.25">
      <c r="A2325" s="10">
        <v>2324</v>
      </c>
      <c r="B2325" s="10">
        <v>50</v>
      </c>
      <c r="C2325" s="10">
        <v>45</v>
      </c>
      <c r="D2325" s="10">
        <v>400000</v>
      </c>
      <c r="E2325" s="10">
        <v>3086506.34615384</v>
      </c>
      <c r="F2325" s="10">
        <v>3086506.34615384</v>
      </c>
      <c r="G2325" s="10">
        <v>5169206.8149540201</v>
      </c>
      <c r="H2325" s="10">
        <v>4364979.1350813899</v>
      </c>
      <c r="I2325" s="10">
        <v>1.1296242023046099</v>
      </c>
    </row>
    <row r="2326" spans="1:9" x14ac:dyDescent="0.25">
      <c r="A2326" s="10">
        <v>2325</v>
      </c>
      <c r="B2326" s="10">
        <v>50</v>
      </c>
      <c r="C2326" s="10">
        <v>45</v>
      </c>
      <c r="D2326" s="10">
        <v>500000</v>
      </c>
      <c r="E2326" s="10">
        <v>3131958.2939210501</v>
      </c>
      <c r="F2326" s="10">
        <v>3131958.2939210501</v>
      </c>
      <c r="G2326" s="10">
        <v>5245811.2592659201</v>
      </c>
      <c r="H2326" s="10">
        <v>4429257.8960500499</v>
      </c>
      <c r="I2326" s="10">
        <v>1.1632641999211299</v>
      </c>
    </row>
    <row r="2327" spans="1:9" x14ac:dyDescent="0.25">
      <c r="A2327" s="10">
        <v>2326</v>
      </c>
      <c r="B2327" s="10">
        <v>50</v>
      </c>
      <c r="C2327" s="10">
        <v>45</v>
      </c>
      <c r="D2327" s="10">
        <v>750000</v>
      </c>
      <c r="E2327" s="10">
        <v>3245588.1633390598</v>
      </c>
      <c r="F2327" s="10">
        <v>3245588.1633390598</v>
      </c>
      <c r="G2327" s="10">
        <v>5437322.3700456601</v>
      </c>
      <c r="H2327" s="10">
        <v>4589954.7984716799</v>
      </c>
      <c r="I2327" s="10">
        <v>1.2495236012830799</v>
      </c>
    </row>
    <row r="2328" spans="1:9" x14ac:dyDescent="0.25">
      <c r="A2328" s="10">
        <v>2327</v>
      </c>
      <c r="B2328" s="10">
        <v>50</v>
      </c>
      <c r="C2328" s="10">
        <v>45</v>
      </c>
      <c r="D2328" s="10">
        <v>1000000</v>
      </c>
      <c r="E2328" s="10">
        <v>3359218.0327570699</v>
      </c>
      <c r="F2328" s="10">
        <v>3359218.0327570699</v>
      </c>
      <c r="G2328" s="10">
        <v>5628833.4808254102</v>
      </c>
      <c r="H2328" s="10">
        <v>4750651.7008933201</v>
      </c>
      <c r="I2328" s="10">
        <v>1.33886787024595</v>
      </c>
    </row>
    <row r="2329" spans="1:9" x14ac:dyDescent="0.25">
      <c r="A2329" s="10">
        <v>2328</v>
      </c>
      <c r="B2329" s="10">
        <v>50</v>
      </c>
      <c r="C2329" s="10">
        <v>45</v>
      </c>
      <c r="D2329" s="10">
        <v>2500000</v>
      </c>
      <c r="E2329" s="10">
        <v>4040997.2492651399</v>
      </c>
      <c r="F2329" s="10">
        <v>4040997.2492651301</v>
      </c>
      <c r="G2329" s="10">
        <v>6777900.1455038702</v>
      </c>
      <c r="H2329" s="10">
        <v>5714833.1154231299</v>
      </c>
      <c r="I2329" s="10">
        <v>1.9397157036425301</v>
      </c>
    </row>
    <row r="2330" spans="1:9" x14ac:dyDescent="0.25">
      <c r="A2330" s="10">
        <v>2329</v>
      </c>
      <c r="B2330" s="10">
        <v>50</v>
      </c>
      <c r="C2330" s="10">
        <v>45</v>
      </c>
      <c r="D2330" s="10">
        <v>5000000</v>
      </c>
      <c r="E2330" s="10">
        <v>5177295.9434452401</v>
      </c>
      <c r="F2330" s="10">
        <v>5177295.9434452401</v>
      </c>
      <c r="G2330" s="10">
        <v>8693011.2533013206</v>
      </c>
      <c r="H2330" s="10">
        <v>7321802.13963948</v>
      </c>
      <c r="I2330" s="10">
        <v>3.1879181673771702</v>
      </c>
    </row>
    <row r="2331" spans="1:9" x14ac:dyDescent="0.25">
      <c r="A2331" s="10">
        <v>2330</v>
      </c>
      <c r="B2331" s="10">
        <v>50</v>
      </c>
      <c r="C2331" s="10">
        <v>45</v>
      </c>
      <c r="D2331" s="10">
        <v>6000000</v>
      </c>
      <c r="E2331" s="10">
        <v>5631815.4211172899</v>
      </c>
      <c r="F2331" s="10">
        <v>5631815.4211172899</v>
      </c>
      <c r="G2331" s="10">
        <v>9459055.6964203008</v>
      </c>
      <c r="H2331" s="10">
        <v>7964589.7493260102</v>
      </c>
      <c r="I2331" s="10">
        <v>3.77357544569682</v>
      </c>
    </row>
    <row r="2332" spans="1:9" x14ac:dyDescent="0.25">
      <c r="A2332" s="10">
        <v>2331</v>
      </c>
      <c r="B2332" s="10">
        <v>50</v>
      </c>
      <c r="C2332" s="10">
        <v>45</v>
      </c>
      <c r="D2332" s="10">
        <v>7000000</v>
      </c>
      <c r="E2332" s="10">
        <v>6086334.8987893304</v>
      </c>
      <c r="F2332" s="10">
        <v>6086334.8987893304</v>
      </c>
      <c r="G2332" s="10">
        <v>10225100.139539201</v>
      </c>
      <c r="H2332" s="10">
        <v>8607377.3590125497</v>
      </c>
      <c r="I2332" s="10">
        <v>4.4085906056312103</v>
      </c>
    </row>
    <row r="2333" spans="1:9" x14ac:dyDescent="0.25">
      <c r="A2333" s="10">
        <v>2332</v>
      </c>
      <c r="B2333" s="10">
        <v>50</v>
      </c>
      <c r="C2333" s="10">
        <v>45</v>
      </c>
      <c r="D2333" s="10">
        <v>8000000</v>
      </c>
      <c r="E2333" s="10">
        <v>6540854.3764613802</v>
      </c>
      <c r="F2333" s="10">
        <v>6540854.3764613699</v>
      </c>
      <c r="G2333" s="10">
        <v>10991144.5826582</v>
      </c>
      <c r="H2333" s="10">
        <v>9250164.9686990902</v>
      </c>
      <c r="I2333" s="10">
        <v>5.0929636471803397</v>
      </c>
    </row>
    <row r="2334" spans="1:9" x14ac:dyDescent="0.25">
      <c r="A2334" s="10">
        <v>2333</v>
      </c>
      <c r="B2334" s="10">
        <v>50</v>
      </c>
      <c r="C2334" s="10">
        <v>45</v>
      </c>
      <c r="D2334" s="10">
        <v>9000000</v>
      </c>
      <c r="E2334" s="10">
        <v>6995373.8541334197</v>
      </c>
      <c r="F2334" s="10">
        <v>6995373.8541334197</v>
      </c>
      <c r="G2334" s="10">
        <v>11757189.0257772</v>
      </c>
      <c r="H2334" s="10">
        <v>9892952.5783856306</v>
      </c>
      <c r="I2334" s="10">
        <v>5.8266945703442099</v>
      </c>
    </row>
    <row r="2335" spans="1:9" x14ac:dyDescent="0.25">
      <c r="A2335" s="10">
        <v>2334</v>
      </c>
      <c r="B2335" s="10">
        <v>50</v>
      </c>
      <c r="C2335" s="10">
        <v>45</v>
      </c>
      <c r="D2335" s="10">
        <v>10000000</v>
      </c>
      <c r="E2335" s="10">
        <v>7449893.3318054602</v>
      </c>
      <c r="F2335" s="10">
        <v>7449893.3318054602</v>
      </c>
      <c r="G2335" s="10">
        <v>12523233.468896201</v>
      </c>
      <c r="H2335" s="10">
        <v>10535740.1880721</v>
      </c>
      <c r="I2335" s="10">
        <v>6.6097833751228103</v>
      </c>
    </row>
    <row r="2336" spans="1:9" x14ac:dyDescent="0.25">
      <c r="A2336" s="10">
        <v>2335</v>
      </c>
      <c r="B2336" s="10">
        <v>50</v>
      </c>
      <c r="C2336" s="10">
        <v>45</v>
      </c>
      <c r="D2336" s="10">
        <v>15000000</v>
      </c>
      <c r="E2336" s="10">
        <v>9722490.7201656792</v>
      </c>
      <c r="F2336" s="10">
        <v>9722490.7201656792</v>
      </c>
      <c r="G2336" s="10">
        <v>16353455.6844911</v>
      </c>
      <c r="H2336" s="10">
        <v>13749678.236504801</v>
      </c>
      <c r="I2336" s="10">
        <v>11.2655956232369</v>
      </c>
    </row>
    <row r="2337" spans="1:9" x14ac:dyDescent="0.25">
      <c r="A2337" s="10">
        <v>2336</v>
      </c>
      <c r="B2337" s="10">
        <v>50</v>
      </c>
      <c r="C2337" s="10">
        <v>45</v>
      </c>
      <c r="D2337" s="10">
        <v>20000000</v>
      </c>
      <c r="E2337" s="10">
        <v>11995088.1085259</v>
      </c>
      <c r="F2337" s="10">
        <v>11995088.1085259</v>
      </c>
      <c r="G2337" s="10">
        <v>20183677.9000859</v>
      </c>
      <c r="H2337" s="10">
        <v>16963616.284937501</v>
      </c>
      <c r="I2337" s="10">
        <v>17.1553549117194</v>
      </c>
    </row>
    <row r="2338" spans="1:9" x14ac:dyDescent="0.25">
      <c r="A2338" s="10">
        <v>2337</v>
      </c>
      <c r="B2338" s="10">
        <v>50</v>
      </c>
      <c r="C2338" s="10">
        <v>45</v>
      </c>
      <c r="D2338" s="10">
        <v>25000000</v>
      </c>
      <c r="E2338" s="10">
        <v>14267685.496886101</v>
      </c>
      <c r="F2338" s="10">
        <v>14267685.496886101</v>
      </c>
      <c r="G2338" s="10">
        <v>24013900.115680799</v>
      </c>
      <c r="H2338" s="10">
        <v>20177554.333370201</v>
      </c>
      <c r="I2338" s="10">
        <v>24.2790612405704</v>
      </c>
    </row>
    <row r="2339" spans="1:9" x14ac:dyDescent="0.25">
      <c r="A2339" s="10">
        <v>2338</v>
      </c>
      <c r="B2339" s="10">
        <v>50</v>
      </c>
      <c r="C2339" s="10">
        <v>45</v>
      </c>
      <c r="D2339" s="10">
        <v>30000000</v>
      </c>
      <c r="E2339" s="10">
        <v>16540282.885246299</v>
      </c>
      <c r="F2339" s="10">
        <v>16540282.885246299</v>
      </c>
      <c r="G2339" s="10">
        <v>27844122.331275702</v>
      </c>
      <c r="H2339" s="10">
        <v>23391492.381802902</v>
      </c>
      <c r="I2339" s="10">
        <v>32.636714609789898</v>
      </c>
    </row>
    <row r="2340" spans="1:9" x14ac:dyDescent="0.25">
      <c r="A2340" s="10">
        <v>2339</v>
      </c>
      <c r="B2340" s="10">
        <v>50</v>
      </c>
      <c r="C2340" s="10">
        <v>45</v>
      </c>
      <c r="D2340" s="10">
        <v>35000000</v>
      </c>
      <c r="E2340" s="10">
        <v>18812880.273606502</v>
      </c>
      <c r="F2340" s="10">
        <v>18812880.273606502</v>
      </c>
      <c r="G2340" s="10">
        <v>31674344.5468706</v>
      </c>
      <c r="H2340" s="10">
        <v>26605430.430235598</v>
      </c>
      <c r="I2340" s="10">
        <v>42.228315019377902</v>
      </c>
    </row>
    <row r="2341" spans="1:9" x14ac:dyDescent="0.25">
      <c r="A2341" s="10">
        <v>2340</v>
      </c>
      <c r="B2341" s="10">
        <v>50</v>
      </c>
      <c r="C2341" s="10">
        <v>45</v>
      </c>
      <c r="D2341" s="10">
        <v>40000000</v>
      </c>
      <c r="E2341" s="10">
        <v>21085477.6619667</v>
      </c>
      <c r="F2341" s="10">
        <v>21085477.6619667</v>
      </c>
      <c r="G2341" s="10">
        <v>35504566.762465499</v>
      </c>
      <c r="H2341" s="10">
        <v>29819368.478668299</v>
      </c>
      <c r="I2341" s="10">
        <v>53.053862469334298</v>
      </c>
    </row>
    <row r="2342" spans="1:9" x14ac:dyDescent="0.25">
      <c r="A2342" s="10">
        <v>2341</v>
      </c>
      <c r="B2342" s="10">
        <v>50</v>
      </c>
      <c r="C2342" s="10">
        <v>45</v>
      </c>
      <c r="D2342" s="10">
        <v>50000000</v>
      </c>
      <c r="E2342" s="10">
        <v>25630672.438687202</v>
      </c>
      <c r="F2342" s="10">
        <v>25630672.438687202</v>
      </c>
      <c r="G2342" s="10">
        <v>43165011.193655297</v>
      </c>
      <c r="H2342" s="10">
        <v>36247244.575533703</v>
      </c>
      <c r="I2342" s="10">
        <v>78.4067984903525</v>
      </c>
    </row>
    <row r="2343" spans="1:9" x14ac:dyDescent="0.25">
      <c r="A2343" s="10">
        <v>2342</v>
      </c>
      <c r="B2343" s="10">
        <v>50</v>
      </c>
      <c r="C2343" s="10">
        <v>45</v>
      </c>
      <c r="D2343" s="10">
        <v>75000000</v>
      </c>
      <c r="E2343" s="10">
        <v>36993659.380488299</v>
      </c>
      <c r="F2343" s="10">
        <v>36993659.380488299</v>
      </c>
      <c r="G2343" s="10">
        <v>62316122.271629699</v>
      </c>
      <c r="H2343" s="10">
        <v>52316934.817697197</v>
      </c>
      <c r="I2343" s="10">
        <v>163.383211749346</v>
      </c>
    </row>
    <row r="2344" spans="1:9" x14ac:dyDescent="0.25">
      <c r="A2344" s="10">
        <v>2343</v>
      </c>
      <c r="B2344" s="10">
        <v>50</v>
      </c>
      <c r="C2344" s="10">
        <v>45</v>
      </c>
      <c r="D2344" s="10">
        <v>100000000</v>
      </c>
      <c r="E2344" s="10">
        <v>48356646.3222894</v>
      </c>
      <c r="F2344" s="10">
        <v>48356646.3222894</v>
      </c>
      <c r="G2344" s="10">
        <v>81467233.349604204</v>
      </c>
      <c r="H2344" s="10">
        <v>68386625.059860706</v>
      </c>
      <c r="I2344" s="10">
        <v>279.20830101755098</v>
      </c>
    </row>
    <row r="2345" spans="1:9" x14ac:dyDescent="0.25">
      <c r="A2345" s="10">
        <v>2344</v>
      </c>
      <c r="B2345" s="10">
        <v>50</v>
      </c>
      <c r="C2345" s="10">
        <v>45</v>
      </c>
      <c r="D2345" s="10">
        <v>200000000</v>
      </c>
      <c r="E2345" s="10">
        <v>93808594.089493707</v>
      </c>
      <c r="F2345" s="10">
        <v>93808594.089493707</v>
      </c>
      <c r="G2345" s="10">
        <v>158071677.661502</v>
      </c>
      <c r="H2345" s="10">
        <v>132665386.028514</v>
      </c>
      <c r="I2345" s="10">
        <v>1050.9954181824801</v>
      </c>
    </row>
    <row r="2346" spans="1:9" x14ac:dyDescent="0.25">
      <c r="A2346" s="10">
        <v>2345</v>
      </c>
      <c r="B2346" s="10">
        <v>50</v>
      </c>
      <c r="C2346" s="10">
        <v>45</v>
      </c>
      <c r="D2346" s="10">
        <v>300000000</v>
      </c>
      <c r="E2346" s="10">
        <v>139260541.85669801</v>
      </c>
      <c r="F2346" s="10">
        <v>139260541.85669801</v>
      </c>
      <c r="G2346" s="10">
        <v>234676121.97339901</v>
      </c>
      <c r="H2346" s="10">
        <v>196944146.997168</v>
      </c>
      <c r="I2346" s="10">
        <v>2316.3613514948001</v>
      </c>
    </row>
    <row r="2347" spans="1:9" x14ac:dyDescent="0.25">
      <c r="A2347" s="10">
        <v>2346</v>
      </c>
      <c r="B2347" s="10">
        <v>50</v>
      </c>
      <c r="C2347" s="10">
        <v>45</v>
      </c>
      <c r="D2347" s="10">
        <v>350000000</v>
      </c>
      <c r="E2347" s="10">
        <v>161986515.7403</v>
      </c>
      <c r="F2347" s="10">
        <v>161986515.7403</v>
      </c>
      <c r="G2347" s="10">
        <v>272978344.12934798</v>
      </c>
      <c r="H2347" s="10">
        <v>229083527.48149499</v>
      </c>
      <c r="I2347" s="10">
        <v>3134.1363742062299</v>
      </c>
    </row>
    <row r="2348" spans="1:9" x14ac:dyDescent="0.25">
      <c r="A2348" s="10">
        <v>2347</v>
      </c>
      <c r="B2348" s="10">
        <v>50</v>
      </c>
      <c r="C2348" s="10">
        <v>45</v>
      </c>
      <c r="D2348" s="10">
        <v>400000000</v>
      </c>
      <c r="E2348" s="10">
        <v>184712489.62390199</v>
      </c>
      <c r="F2348" s="10">
        <v>184712489.62390199</v>
      </c>
      <c r="G2348" s="10">
        <v>311280566.28529698</v>
      </c>
      <c r="H2348" s="10">
        <v>261222907.96582201</v>
      </c>
      <c r="I2348" s="10">
        <v>4075.3061009545099</v>
      </c>
    </row>
    <row r="2349" spans="1:9" x14ac:dyDescent="0.25">
      <c r="A2349" s="10">
        <v>2348</v>
      </c>
      <c r="B2349" s="10">
        <v>50</v>
      </c>
      <c r="C2349" s="10">
        <v>45</v>
      </c>
      <c r="D2349" s="10">
        <v>500000000</v>
      </c>
      <c r="E2349" s="10">
        <v>230164437.39110601</v>
      </c>
      <c r="F2349" s="10">
        <v>230164437.39110601</v>
      </c>
      <c r="G2349" s="10">
        <v>387885010.59719503</v>
      </c>
      <c r="H2349" s="10">
        <v>325501668.93447602</v>
      </c>
      <c r="I2349" s="10">
        <v>6327.8296665615899</v>
      </c>
    </row>
    <row r="2350" spans="1:9" x14ac:dyDescent="0.25">
      <c r="A2350" s="10">
        <v>2349</v>
      </c>
      <c r="B2350" s="10">
        <v>50</v>
      </c>
      <c r="C2350" s="10">
        <v>45</v>
      </c>
      <c r="D2350" s="10">
        <v>750000000</v>
      </c>
      <c r="E2350" s="10">
        <v>343794306.80911702</v>
      </c>
      <c r="F2350" s="10">
        <v>343794306.80911702</v>
      </c>
      <c r="G2350" s="10">
        <v>579396121.37694001</v>
      </c>
      <c r="H2350" s="10">
        <v>486198571.35611099</v>
      </c>
      <c r="I2350" s="10">
        <v>14118.545901224101</v>
      </c>
    </row>
    <row r="2351" spans="1:9" x14ac:dyDescent="0.25">
      <c r="A2351" s="10">
        <v>2350</v>
      </c>
      <c r="B2351" s="10">
        <v>50</v>
      </c>
      <c r="C2351" s="10">
        <v>45</v>
      </c>
      <c r="D2351" s="10">
        <v>1000000000</v>
      </c>
      <c r="E2351" s="10">
        <v>457424176.22712803</v>
      </c>
      <c r="F2351" s="10">
        <v>457424176.22712803</v>
      </c>
      <c r="G2351" s="10">
        <v>770907232.15668404</v>
      </c>
      <c r="H2351" s="10">
        <v>646895473.77774596</v>
      </c>
      <c r="I2351" s="10">
        <v>24994.129736807801</v>
      </c>
    </row>
    <row r="2352" spans="1:9" x14ac:dyDescent="0.25">
      <c r="A2352" s="10">
        <v>2351</v>
      </c>
      <c r="B2352" s="10">
        <v>51</v>
      </c>
      <c r="C2352" s="10">
        <v>45</v>
      </c>
      <c r="D2352" s="10">
        <v>-1000000</v>
      </c>
      <c r="E2352" s="10">
        <v>2399008.4392592302</v>
      </c>
      <c r="F2352" s="10">
        <v>2399008.4392592302</v>
      </c>
      <c r="G2352" s="10">
        <v>4156398.6587684401</v>
      </c>
      <c r="H2352" s="10">
        <v>3392710.2710479102</v>
      </c>
      <c r="I2352" s="10">
        <v>0.71047476032952905</v>
      </c>
    </row>
    <row r="2353" spans="1:9" x14ac:dyDescent="0.25">
      <c r="A2353" s="10">
        <v>2352</v>
      </c>
      <c r="B2353" s="10">
        <v>51</v>
      </c>
      <c r="C2353" s="10">
        <v>45</v>
      </c>
      <c r="D2353" s="10">
        <v>-750000</v>
      </c>
      <c r="E2353" s="10">
        <v>2510257.6182718002</v>
      </c>
      <c r="F2353" s="10">
        <v>2510257.6182718002</v>
      </c>
      <c r="G2353" s="10">
        <v>4350685.1491326904</v>
      </c>
      <c r="H2353" s="10">
        <v>3550040.3688103701</v>
      </c>
      <c r="I2353" s="10">
        <v>0.77822823668488295</v>
      </c>
    </row>
    <row r="2354" spans="1:9" x14ac:dyDescent="0.25">
      <c r="A2354" s="10">
        <v>2353</v>
      </c>
      <c r="B2354" s="10">
        <v>51</v>
      </c>
      <c r="C2354" s="10">
        <v>45</v>
      </c>
      <c r="D2354" s="10">
        <v>-500000</v>
      </c>
      <c r="E2354" s="10">
        <v>2621506.7972843801</v>
      </c>
      <c r="F2354" s="10">
        <v>2621506.7972843801</v>
      </c>
      <c r="G2354" s="10">
        <v>4544971.6394969299</v>
      </c>
      <c r="H2354" s="10">
        <v>3707370.46657283</v>
      </c>
      <c r="I2354" s="10">
        <v>0.84906693541507905</v>
      </c>
    </row>
    <row r="2355" spans="1:9" x14ac:dyDescent="0.25">
      <c r="A2355" s="10">
        <v>2354</v>
      </c>
      <c r="B2355" s="10">
        <v>51</v>
      </c>
      <c r="C2355" s="10">
        <v>45</v>
      </c>
      <c r="D2355" s="10">
        <v>-400000</v>
      </c>
      <c r="E2355" s="10">
        <v>2666006.4688894101</v>
      </c>
      <c r="F2355" s="10">
        <v>2666006.4688894101</v>
      </c>
      <c r="G2355" s="10">
        <v>4622686.2356426297</v>
      </c>
      <c r="H2355" s="10">
        <v>3770302.5056778099</v>
      </c>
      <c r="I2355" s="10">
        <v>0.87826627717211303</v>
      </c>
    </row>
    <row r="2356" spans="1:9" x14ac:dyDescent="0.25">
      <c r="A2356" s="10">
        <v>2355</v>
      </c>
      <c r="B2356" s="10">
        <v>51</v>
      </c>
      <c r="C2356" s="10">
        <v>45</v>
      </c>
      <c r="D2356" s="10">
        <v>-300000</v>
      </c>
      <c r="E2356" s="10">
        <v>2710506.1404944402</v>
      </c>
      <c r="F2356" s="10">
        <v>2710506.1404944402</v>
      </c>
      <c r="G2356" s="10">
        <v>4700400.8317883201</v>
      </c>
      <c r="H2356" s="10">
        <v>3833234.5447828001</v>
      </c>
      <c r="I2356" s="10">
        <v>0.90795925450912296</v>
      </c>
    </row>
    <row r="2357" spans="1:9" x14ac:dyDescent="0.25">
      <c r="A2357" s="10">
        <v>2356</v>
      </c>
      <c r="B2357" s="10">
        <v>51</v>
      </c>
      <c r="C2357" s="10">
        <v>45</v>
      </c>
      <c r="D2357" s="10">
        <v>-200000</v>
      </c>
      <c r="E2357" s="10">
        <v>2755005.8120994698</v>
      </c>
      <c r="F2357" s="10">
        <v>2755005.8120994698</v>
      </c>
      <c r="G2357" s="10">
        <v>4778115.4279340198</v>
      </c>
      <c r="H2357" s="10">
        <v>3896166.5838877801</v>
      </c>
      <c r="I2357" s="10">
        <v>0.93814586742610695</v>
      </c>
    </row>
    <row r="2358" spans="1:9" x14ac:dyDescent="0.25">
      <c r="A2358" s="10">
        <v>2357</v>
      </c>
      <c r="B2358" s="10">
        <v>51</v>
      </c>
      <c r="C2358" s="10">
        <v>45</v>
      </c>
      <c r="D2358" s="10">
        <v>-100000</v>
      </c>
      <c r="E2358" s="10">
        <v>2799505.4837044999</v>
      </c>
      <c r="F2358" s="10">
        <v>2799505.4837044999</v>
      </c>
      <c r="G2358" s="10">
        <v>4855830.0240797196</v>
      </c>
      <c r="H2358" s="10">
        <v>3959098.62299276</v>
      </c>
      <c r="I2358" s="10">
        <v>0.968826115923066</v>
      </c>
    </row>
    <row r="2359" spans="1:9" x14ac:dyDescent="0.25">
      <c r="A2359" s="10">
        <v>2358</v>
      </c>
      <c r="B2359" s="10">
        <v>51</v>
      </c>
      <c r="C2359" s="10">
        <v>45</v>
      </c>
      <c r="D2359" s="10">
        <v>-50000</v>
      </c>
      <c r="E2359" s="10">
        <v>2821755.3195070201</v>
      </c>
      <c r="F2359" s="10">
        <v>2821755.3195070201</v>
      </c>
      <c r="G2359" s="10">
        <v>4894687.3221525699</v>
      </c>
      <c r="H2359" s="10">
        <v>3990564.64254526</v>
      </c>
      <c r="I2359" s="10">
        <v>0.98435135351403602</v>
      </c>
    </row>
    <row r="2360" spans="1:9" x14ac:dyDescent="0.25">
      <c r="A2360" s="10">
        <v>2359</v>
      </c>
      <c r="B2360" s="10">
        <v>51</v>
      </c>
      <c r="C2360" s="10">
        <v>45</v>
      </c>
      <c r="D2360" s="10">
        <v>-10000</v>
      </c>
      <c r="E2360" s="10">
        <v>2839555.1881490299</v>
      </c>
      <c r="F2360" s="10">
        <v>2839555.1881490299</v>
      </c>
      <c r="G2360" s="10">
        <v>4925773.1606108397</v>
      </c>
      <c r="H2360" s="10">
        <v>4015737.45818725</v>
      </c>
      <c r="I2360" s="10">
        <v>0.99686039799120696</v>
      </c>
    </row>
    <row r="2361" spans="1:9" x14ac:dyDescent="0.25">
      <c r="A2361" s="10">
        <v>2360</v>
      </c>
      <c r="B2361" s="10">
        <v>51</v>
      </c>
      <c r="C2361" s="10">
        <v>45</v>
      </c>
      <c r="D2361" s="10">
        <v>-1000</v>
      </c>
      <c r="E2361" s="10">
        <v>2843560.1585934898</v>
      </c>
      <c r="F2361" s="10">
        <v>2843560.15859348</v>
      </c>
      <c r="G2361" s="10">
        <v>4932767.4742639596</v>
      </c>
      <c r="H2361" s="10">
        <v>4021401.3417067002</v>
      </c>
      <c r="I2361" s="10">
        <v>0.99968581766311004</v>
      </c>
    </row>
    <row r="2362" spans="1:9" x14ac:dyDescent="0.25">
      <c r="A2362" s="10">
        <v>2361</v>
      </c>
      <c r="B2362" s="10">
        <v>51</v>
      </c>
      <c r="C2362" s="10">
        <v>45</v>
      </c>
      <c r="D2362" s="10">
        <v>-500</v>
      </c>
      <c r="E2362" s="10">
        <v>2843782.6569515099</v>
      </c>
      <c r="F2362" s="10">
        <v>2843782.6569515099</v>
      </c>
      <c r="G2362" s="10">
        <v>4933156.0472446904</v>
      </c>
      <c r="H2362" s="10">
        <v>4021716.0019022198</v>
      </c>
      <c r="I2362" s="10">
        <v>0.99984290266110998</v>
      </c>
    </row>
    <row r="2363" spans="1:9" x14ac:dyDescent="0.25">
      <c r="A2363" s="10">
        <v>2362</v>
      </c>
      <c r="B2363" s="10">
        <v>51</v>
      </c>
      <c r="C2363" s="10">
        <v>45</v>
      </c>
      <c r="D2363" s="10">
        <v>-100</v>
      </c>
      <c r="E2363" s="10">
        <v>2843960.6556379301</v>
      </c>
      <c r="F2363" s="10">
        <v>2843960.6556379301</v>
      </c>
      <c r="G2363" s="10">
        <v>4933466.9056292698</v>
      </c>
      <c r="H2363" s="10">
        <v>4021967.7300586398</v>
      </c>
      <c r="I2363" s="10">
        <v>0.999968579544951</v>
      </c>
    </row>
    <row r="2364" spans="1:9" x14ac:dyDescent="0.25">
      <c r="A2364" s="10">
        <v>2363</v>
      </c>
      <c r="B2364" s="10">
        <v>51</v>
      </c>
      <c r="C2364" s="10">
        <v>45</v>
      </c>
      <c r="D2364" s="10">
        <v>100</v>
      </c>
      <c r="E2364" s="10">
        <v>2844049.65498114</v>
      </c>
      <c r="F2364" s="10">
        <v>2844049.65498114</v>
      </c>
      <c r="G2364" s="10">
        <v>4933622.3348215604</v>
      </c>
      <c r="H2364" s="10">
        <v>4022093.59413685</v>
      </c>
      <c r="I2364" s="10">
        <v>1.00003142094868</v>
      </c>
    </row>
    <row r="2365" spans="1:9" x14ac:dyDescent="0.25">
      <c r="A2365" s="10">
        <v>2364</v>
      </c>
      <c r="B2365" s="10">
        <v>51</v>
      </c>
      <c r="C2365" s="10">
        <v>45</v>
      </c>
      <c r="D2365" s="10">
        <v>500</v>
      </c>
      <c r="E2365" s="10">
        <v>2844227.6536675598</v>
      </c>
      <c r="F2365" s="10">
        <v>2844227.6536675598</v>
      </c>
      <c r="G2365" s="10">
        <v>4933933.1932061398</v>
      </c>
      <c r="H2365" s="10">
        <v>4022345.3222932699</v>
      </c>
      <c r="I2365" s="10">
        <v>1.0001571096797699</v>
      </c>
    </row>
    <row r="2366" spans="1:9" x14ac:dyDescent="0.25">
      <c r="A2366" s="10">
        <v>2365</v>
      </c>
      <c r="B2366" s="10">
        <v>51</v>
      </c>
      <c r="C2366" s="10">
        <v>45</v>
      </c>
      <c r="D2366" s="10">
        <v>1000</v>
      </c>
      <c r="E2366" s="10">
        <v>2844450.1520255902</v>
      </c>
      <c r="F2366" s="10">
        <v>2844450.1520255902</v>
      </c>
      <c r="G2366" s="10">
        <v>4934321.7661868697</v>
      </c>
      <c r="H2366" s="10">
        <v>4022659.9824887998</v>
      </c>
      <c r="I2366" s="10">
        <v>1.0003142317004401</v>
      </c>
    </row>
    <row r="2367" spans="1:9" x14ac:dyDescent="0.25">
      <c r="A2367" s="10">
        <v>2366</v>
      </c>
      <c r="B2367" s="10">
        <v>51</v>
      </c>
      <c r="C2367" s="10">
        <v>45</v>
      </c>
      <c r="D2367" s="10">
        <v>10000</v>
      </c>
      <c r="E2367" s="10">
        <v>2848455.1224700399</v>
      </c>
      <c r="F2367" s="10">
        <v>2848455.1224700399</v>
      </c>
      <c r="G2367" s="10">
        <v>4941316.0798399802</v>
      </c>
      <c r="H2367" s="10">
        <v>4028323.86600825</v>
      </c>
      <c r="I2367" s="10">
        <v>1.0031445383645901</v>
      </c>
    </row>
    <row r="2368" spans="1:9" x14ac:dyDescent="0.25">
      <c r="A2368" s="10">
        <v>2367</v>
      </c>
      <c r="B2368" s="10">
        <v>51</v>
      </c>
      <c r="C2368" s="10">
        <v>45</v>
      </c>
      <c r="D2368" s="10">
        <v>50000</v>
      </c>
      <c r="E2368" s="10">
        <v>2866254.9911120501</v>
      </c>
      <c r="F2368" s="10">
        <v>2866254.9911120501</v>
      </c>
      <c r="G2368" s="10">
        <v>4972401.9182982603</v>
      </c>
      <c r="H2368" s="10">
        <v>4053496.68165024</v>
      </c>
      <c r="I2368" s="10">
        <v>1.0157720553809499</v>
      </c>
    </row>
    <row r="2369" spans="1:9" x14ac:dyDescent="0.25">
      <c r="A2369" s="10">
        <v>2368</v>
      </c>
      <c r="B2369" s="10">
        <v>51</v>
      </c>
      <c r="C2369" s="10">
        <v>45</v>
      </c>
      <c r="D2369" s="10">
        <v>100000</v>
      </c>
      <c r="E2369" s="10">
        <v>2888504.8269145698</v>
      </c>
      <c r="F2369" s="10">
        <v>2888504.8269145698</v>
      </c>
      <c r="G2369" s="10">
        <v>5011259.2163711097</v>
      </c>
      <c r="H2369" s="10">
        <v>4084962.7012027302</v>
      </c>
      <c r="I2369" s="10">
        <v>1.0316675196569001</v>
      </c>
    </row>
    <row r="2370" spans="1:9" x14ac:dyDescent="0.25">
      <c r="A2370" s="10">
        <v>2369</v>
      </c>
      <c r="B2370" s="10">
        <v>51</v>
      </c>
      <c r="C2370" s="10">
        <v>45</v>
      </c>
      <c r="D2370" s="10">
        <v>200000</v>
      </c>
      <c r="E2370" s="10">
        <v>2933004.4985195999</v>
      </c>
      <c r="F2370" s="10">
        <v>2933004.4985195999</v>
      </c>
      <c r="G2370" s="10">
        <v>5088973.8125168104</v>
      </c>
      <c r="H2370" s="10">
        <v>4147894.7403077199</v>
      </c>
      <c r="I2370" s="10">
        <v>1.06382867489379</v>
      </c>
    </row>
    <row r="2371" spans="1:9" x14ac:dyDescent="0.25">
      <c r="A2371" s="10">
        <v>2370</v>
      </c>
      <c r="B2371" s="10">
        <v>51</v>
      </c>
      <c r="C2371" s="10">
        <v>45</v>
      </c>
      <c r="D2371" s="10">
        <v>300000</v>
      </c>
      <c r="E2371" s="10">
        <v>2977504.17012463</v>
      </c>
      <c r="F2371" s="10">
        <v>2977504.17012463</v>
      </c>
      <c r="G2371" s="10">
        <v>5166688.4086625101</v>
      </c>
      <c r="H2371" s="10">
        <v>4210826.7794126999</v>
      </c>
      <c r="I2371" s="10">
        <v>1.0964834657106499</v>
      </c>
    </row>
    <row r="2372" spans="1:9" x14ac:dyDescent="0.25">
      <c r="A2372" s="10">
        <v>2371</v>
      </c>
      <c r="B2372" s="10">
        <v>51</v>
      </c>
      <c r="C2372" s="10">
        <v>45</v>
      </c>
      <c r="D2372" s="10">
        <v>400000</v>
      </c>
      <c r="E2372" s="10">
        <v>3022003.8417296601</v>
      </c>
      <c r="F2372" s="10">
        <v>3022003.8417296601</v>
      </c>
      <c r="G2372" s="10">
        <v>5244403.0048081996</v>
      </c>
      <c r="H2372" s="10">
        <v>4273758.8185176803</v>
      </c>
      <c r="I2372" s="10">
        <v>1.1296318921074799</v>
      </c>
    </row>
    <row r="2373" spans="1:9" x14ac:dyDescent="0.25">
      <c r="A2373" s="10">
        <v>2372</v>
      </c>
      <c r="B2373" s="10">
        <v>51</v>
      </c>
      <c r="C2373" s="10">
        <v>45</v>
      </c>
      <c r="D2373" s="10">
        <v>500000</v>
      </c>
      <c r="E2373" s="10">
        <v>3066503.5133346901</v>
      </c>
      <c r="F2373" s="10">
        <v>3066503.5133346901</v>
      </c>
      <c r="G2373" s="10">
        <v>5322117.6009539003</v>
      </c>
      <c r="H2373" s="10">
        <v>4336690.85762267</v>
      </c>
      <c r="I2373" s="10">
        <v>1.16327395408429</v>
      </c>
    </row>
    <row r="2374" spans="1:9" x14ac:dyDescent="0.25">
      <c r="A2374" s="10">
        <v>2373</v>
      </c>
      <c r="B2374" s="10">
        <v>51</v>
      </c>
      <c r="C2374" s="10">
        <v>45</v>
      </c>
      <c r="D2374" s="10">
        <v>750000</v>
      </c>
      <c r="E2374" s="10">
        <v>3177752.69234727</v>
      </c>
      <c r="F2374" s="10">
        <v>3177752.69234727</v>
      </c>
      <c r="G2374" s="10">
        <v>5516404.0913181398</v>
      </c>
      <c r="H2374" s="10">
        <v>4494020.9553851299</v>
      </c>
      <c r="I2374" s="10">
        <v>1.2495387646887</v>
      </c>
    </row>
    <row r="2375" spans="1:9" x14ac:dyDescent="0.25">
      <c r="A2375" s="10">
        <v>2374</v>
      </c>
      <c r="B2375" s="10">
        <v>51</v>
      </c>
      <c r="C2375" s="10">
        <v>45</v>
      </c>
      <c r="D2375" s="10">
        <v>1000000</v>
      </c>
      <c r="E2375" s="10">
        <v>3289001.8713598498</v>
      </c>
      <c r="F2375" s="10">
        <v>3289001.87135984</v>
      </c>
      <c r="G2375" s="10">
        <v>5710690.5816823803</v>
      </c>
      <c r="H2375" s="10">
        <v>4651351.0531475795</v>
      </c>
      <c r="I2375" s="10">
        <v>1.33888879766795</v>
      </c>
    </row>
    <row r="2376" spans="1:9" x14ac:dyDescent="0.25">
      <c r="A2376" s="10">
        <v>2375</v>
      </c>
      <c r="B2376" s="10">
        <v>51</v>
      </c>
      <c r="C2376" s="10">
        <v>45</v>
      </c>
      <c r="D2376" s="10">
        <v>2500000</v>
      </c>
      <c r="E2376" s="10">
        <v>3956496.9454353098</v>
      </c>
      <c r="F2376" s="10">
        <v>3956496.9454353098</v>
      </c>
      <c r="G2376" s="10">
        <v>6876409.5238678399</v>
      </c>
      <c r="H2376" s="10">
        <v>5595331.6397223398</v>
      </c>
      <c r="I2376" s="10">
        <v>1.9397786654151701</v>
      </c>
    </row>
    <row r="2377" spans="1:9" x14ac:dyDescent="0.25">
      <c r="A2377" s="10">
        <v>2376</v>
      </c>
      <c r="B2377" s="10">
        <v>51</v>
      </c>
      <c r="C2377" s="10">
        <v>45</v>
      </c>
      <c r="D2377" s="10">
        <v>5000000</v>
      </c>
      <c r="E2377" s="10">
        <v>5068988.7355610896</v>
      </c>
      <c r="F2377" s="10">
        <v>5068988.7355610896</v>
      </c>
      <c r="G2377" s="10">
        <v>8819274.4275102708</v>
      </c>
      <c r="H2377" s="10">
        <v>7168632.6173469396</v>
      </c>
      <c r="I2377" s="10">
        <v>3.1880795683146101</v>
      </c>
    </row>
    <row r="2378" spans="1:9" x14ac:dyDescent="0.25">
      <c r="A2378" s="10">
        <v>2377</v>
      </c>
      <c r="B2378" s="10">
        <v>51</v>
      </c>
      <c r="C2378" s="10">
        <v>45</v>
      </c>
      <c r="D2378" s="10">
        <v>6000000</v>
      </c>
      <c r="E2378" s="10">
        <v>5513985.4516113997</v>
      </c>
      <c r="F2378" s="10">
        <v>5513985.4516113997</v>
      </c>
      <c r="G2378" s="10">
        <v>9596420.3889672402</v>
      </c>
      <c r="H2378" s="10">
        <v>7797953.0083967699</v>
      </c>
      <c r="I2378" s="10">
        <v>3.7737861559699901</v>
      </c>
    </row>
    <row r="2379" spans="1:9" x14ac:dyDescent="0.25">
      <c r="A2379" s="10">
        <v>2378</v>
      </c>
      <c r="B2379" s="10">
        <v>51</v>
      </c>
      <c r="C2379" s="10">
        <v>45</v>
      </c>
      <c r="D2379" s="10">
        <v>7000000</v>
      </c>
      <c r="E2379" s="10">
        <v>5958982.1676617097</v>
      </c>
      <c r="F2379" s="10">
        <v>5958982.1676617097</v>
      </c>
      <c r="G2379" s="10">
        <v>10373566.3504242</v>
      </c>
      <c r="H2379" s="10">
        <v>8427273.3994466104</v>
      </c>
      <c r="I2379" s="10">
        <v>4.4088563016228504</v>
      </c>
    </row>
    <row r="2380" spans="1:9" x14ac:dyDescent="0.25">
      <c r="A2380" s="10">
        <v>2379</v>
      </c>
      <c r="B2380" s="10">
        <v>51</v>
      </c>
      <c r="C2380" s="10">
        <v>45</v>
      </c>
      <c r="D2380" s="10">
        <v>8000000</v>
      </c>
      <c r="E2380" s="10">
        <v>6403978.8837120105</v>
      </c>
      <c r="F2380" s="10">
        <v>6403978.8837120105</v>
      </c>
      <c r="G2380" s="10">
        <v>11150712.311881101</v>
      </c>
      <c r="H2380" s="10">
        <v>9056593.7904964499</v>
      </c>
      <c r="I2380" s="10">
        <v>5.0932900052732002</v>
      </c>
    </row>
    <row r="2381" spans="1:9" x14ac:dyDescent="0.25">
      <c r="A2381" s="10">
        <v>2380</v>
      </c>
      <c r="B2381" s="10">
        <v>51</v>
      </c>
      <c r="C2381" s="10">
        <v>45</v>
      </c>
      <c r="D2381" s="10">
        <v>9000000</v>
      </c>
      <c r="E2381" s="10">
        <v>6848975.5997623196</v>
      </c>
      <c r="F2381" s="10">
        <v>6848975.5997623196</v>
      </c>
      <c r="G2381" s="10">
        <v>11927858.2733381</v>
      </c>
      <c r="H2381" s="10">
        <v>9685914.1815462802</v>
      </c>
      <c r="I2381" s="10">
        <v>5.8270872669210299</v>
      </c>
    </row>
    <row r="2382" spans="1:9" x14ac:dyDescent="0.25">
      <c r="A2382" s="10">
        <v>2381</v>
      </c>
      <c r="B2382" s="10">
        <v>51</v>
      </c>
      <c r="C2382" s="10">
        <v>45</v>
      </c>
      <c r="D2382" s="10">
        <v>10000000</v>
      </c>
      <c r="E2382" s="10">
        <v>7293972.3158126296</v>
      </c>
      <c r="F2382" s="10">
        <v>7293972.3158126296</v>
      </c>
      <c r="G2382" s="10">
        <v>12705004.234795099</v>
      </c>
      <c r="H2382" s="10">
        <v>10315234.572596099</v>
      </c>
      <c r="I2382" s="10">
        <v>6.6102480865663402</v>
      </c>
    </row>
    <row r="2383" spans="1:9" x14ac:dyDescent="0.25">
      <c r="A2383" s="10">
        <v>2382</v>
      </c>
      <c r="B2383" s="10">
        <v>51</v>
      </c>
      <c r="C2383" s="10">
        <v>45</v>
      </c>
      <c r="D2383" s="10">
        <v>15000000</v>
      </c>
      <c r="E2383" s="10">
        <v>9518955.8960641902</v>
      </c>
      <c r="F2383" s="10">
        <v>9518955.8960641809</v>
      </c>
      <c r="G2383" s="10">
        <v>16590734.042079899</v>
      </c>
      <c r="H2383" s="10">
        <v>13461836.527845301</v>
      </c>
      <c r="I2383" s="10">
        <v>11.266505554755099</v>
      </c>
    </row>
    <row r="2384" spans="1:9" x14ac:dyDescent="0.25">
      <c r="A2384" s="10">
        <v>2383</v>
      </c>
      <c r="B2384" s="10">
        <v>51</v>
      </c>
      <c r="C2384" s="10">
        <v>45</v>
      </c>
      <c r="D2384" s="10">
        <v>20000000</v>
      </c>
      <c r="E2384" s="10">
        <v>11743939.4763157</v>
      </c>
      <c r="F2384" s="10">
        <v>11743939.4763157</v>
      </c>
      <c r="G2384" s="10">
        <v>20476463.849364799</v>
      </c>
      <c r="H2384" s="10">
        <v>16608438.4830945</v>
      </c>
      <c r="I2384" s="10">
        <v>17.1568519728811</v>
      </c>
    </row>
    <row r="2385" spans="1:9" x14ac:dyDescent="0.25">
      <c r="A2385" s="10">
        <v>2384</v>
      </c>
      <c r="B2385" s="10">
        <v>51</v>
      </c>
      <c r="C2385" s="10">
        <v>45</v>
      </c>
      <c r="D2385" s="10">
        <v>25000000</v>
      </c>
      <c r="E2385" s="10">
        <v>13968923.0565672</v>
      </c>
      <c r="F2385" s="10">
        <v>13968923.0565672</v>
      </c>
      <c r="G2385" s="10">
        <v>24362193.656649601</v>
      </c>
      <c r="H2385" s="10">
        <v>19755040.438343599</v>
      </c>
      <c r="I2385" s="10">
        <v>24.2812873409442</v>
      </c>
    </row>
    <row r="2386" spans="1:9" x14ac:dyDescent="0.25">
      <c r="A2386" s="10">
        <v>2385</v>
      </c>
      <c r="B2386" s="10">
        <v>51</v>
      </c>
      <c r="C2386" s="10">
        <v>45</v>
      </c>
      <c r="D2386" s="10">
        <v>30000000</v>
      </c>
      <c r="E2386" s="10">
        <v>16193906.6368188</v>
      </c>
      <c r="F2386" s="10">
        <v>16193906.6368188</v>
      </c>
      <c r="G2386" s="10">
        <v>28247923.4639345</v>
      </c>
      <c r="H2386" s="10">
        <v>22901642.393592801</v>
      </c>
      <c r="I2386" s="10">
        <v>32.639811658944303</v>
      </c>
    </row>
    <row r="2387" spans="1:9" x14ac:dyDescent="0.25">
      <c r="A2387" s="10">
        <v>2386</v>
      </c>
      <c r="B2387" s="10">
        <v>51</v>
      </c>
      <c r="C2387" s="10">
        <v>45</v>
      </c>
      <c r="D2387" s="10">
        <v>35000000</v>
      </c>
      <c r="E2387" s="10">
        <v>18418890.2170703</v>
      </c>
      <c r="F2387" s="10">
        <v>18418890.2170703</v>
      </c>
      <c r="G2387" s="10">
        <v>32133653.271219298</v>
      </c>
      <c r="H2387" s="10">
        <v>26048244.348841999</v>
      </c>
      <c r="I2387" s="10">
        <v>42.232424926881599</v>
      </c>
    </row>
    <row r="2388" spans="1:9" x14ac:dyDescent="0.25">
      <c r="A2388" s="10">
        <v>2387</v>
      </c>
      <c r="B2388" s="10">
        <v>51</v>
      </c>
      <c r="C2388" s="10">
        <v>45</v>
      </c>
      <c r="D2388" s="10">
        <v>40000000</v>
      </c>
      <c r="E2388" s="10">
        <v>20643873.797321901</v>
      </c>
      <c r="F2388" s="10">
        <v>20643873.797321901</v>
      </c>
      <c r="G2388" s="10">
        <v>36019383.078504197</v>
      </c>
      <c r="H2388" s="10">
        <v>29194846.3040912</v>
      </c>
      <c r="I2388" s="10">
        <v>53.059127144755998</v>
      </c>
    </row>
    <row r="2389" spans="1:9" x14ac:dyDescent="0.25">
      <c r="A2389" s="10">
        <v>2388</v>
      </c>
      <c r="B2389" s="10">
        <v>51</v>
      </c>
      <c r="C2389" s="10">
        <v>45</v>
      </c>
      <c r="D2389" s="10">
        <v>50000000</v>
      </c>
      <c r="E2389" s="10">
        <v>25093840.957825001</v>
      </c>
      <c r="F2389" s="10">
        <v>25093840.957825001</v>
      </c>
      <c r="G2389" s="10">
        <v>43790842.693073899</v>
      </c>
      <c r="H2389" s="10">
        <v>35488050.214589603</v>
      </c>
      <c r="I2389" s="10">
        <v>78.414798430316097</v>
      </c>
    </row>
    <row r="2390" spans="1:9" x14ac:dyDescent="0.25">
      <c r="A2390" s="10">
        <v>2389</v>
      </c>
      <c r="B2390" s="10">
        <v>51</v>
      </c>
      <c r="C2390" s="10">
        <v>45</v>
      </c>
      <c r="D2390" s="10">
        <v>75000000</v>
      </c>
      <c r="E2390" s="10">
        <v>36218758.859082699</v>
      </c>
      <c r="F2390" s="10">
        <v>36218758.859082699</v>
      </c>
      <c r="G2390" s="10">
        <v>63219491.7294982</v>
      </c>
      <c r="H2390" s="10">
        <v>51221059.990835503</v>
      </c>
      <c r="I2390" s="10">
        <v>163.400533268115</v>
      </c>
    </row>
    <row r="2391" spans="1:9" x14ac:dyDescent="0.25">
      <c r="A2391" s="10">
        <v>2390</v>
      </c>
      <c r="B2391" s="10">
        <v>51</v>
      </c>
      <c r="C2391" s="10">
        <v>45</v>
      </c>
      <c r="D2391" s="10">
        <v>100000000</v>
      </c>
      <c r="E2391" s="10">
        <v>47343676.760340497</v>
      </c>
      <c r="F2391" s="10">
        <v>47343676.760340497</v>
      </c>
      <c r="G2391" s="10">
        <v>82648140.765922502</v>
      </c>
      <c r="H2391" s="10">
        <v>66954069.767081402</v>
      </c>
      <c r="I2391" s="10">
        <v>279.23849185434301</v>
      </c>
    </row>
    <row r="2392" spans="1:9" x14ac:dyDescent="0.25">
      <c r="A2392" s="10">
        <v>2391</v>
      </c>
      <c r="B2392" s="10">
        <v>51</v>
      </c>
      <c r="C2392" s="10">
        <v>45</v>
      </c>
      <c r="D2392" s="10">
        <v>200000000</v>
      </c>
      <c r="E2392" s="10">
        <v>91843348.365371495</v>
      </c>
      <c r="F2392" s="10">
        <v>91843348.365371495</v>
      </c>
      <c r="G2392" s="10">
        <v>160362736.91161901</v>
      </c>
      <c r="H2392" s="10">
        <v>129886108.87206499</v>
      </c>
      <c r="I2392" s="10">
        <v>1051.11256368353</v>
      </c>
    </row>
    <row r="2393" spans="1:9" x14ac:dyDescent="0.25">
      <c r="A2393" s="10">
        <v>2392</v>
      </c>
      <c r="B2393" s="10">
        <v>51</v>
      </c>
      <c r="C2393" s="10">
        <v>45</v>
      </c>
      <c r="D2393" s="10">
        <v>300000000</v>
      </c>
      <c r="E2393" s="10">
        <v>136343019.970402</v>
      </c>
      <c r="F2393" s="10">
        <v>136343019.970402</v>
      </c>
      <c r="G2393" s="10">
        <v>238077333.05731601</v>
      </c>
      <c r="H2393" s="10">
        <v>192818147.97704801</v>
      </c>
      <c r="I2393" s="10">
        <v>2316.62221548756</v>
      </c>
    </row>
    <row r="2394" spans="1:9" x14ac:dyDescent="0.25">
      <c r="A2394" s="10">
        <v>2393</v>
      </c>
      <c r="B2394" s="10">
        <v>51</v>
      </c>
      <c r="C2394" s="10">
        <v>45</v>
      </c>
      <c r="D2394" s="10">
        <v>350000000</v>
      </c>
      <c r="E2394" s="10">
        <v>158592855.77291799</v>
      </c>
      <c r="F2394" s="10">
        <v>158592855.77291799</v>
      </c>
      <c r="G2394" s="10">
        <v>276934631.13016498</v>
      </c>
      <c r="H2394" s="10">
        <v>224284167.52954</v>
      </c>
      <c r="I2394" s="10">
        <v>3134.4903838801401</v>
      </c>
    </row>
    <row r="2395" spans="1:9" x14ac:dyDescent="0.25">
      <c r="A2395" s="10">
        <v>2394</v>
      </c>
      <c r="B2395" s="10">
        <v>51</v>
      </c>
      <c r="C2395" s="10">
        <v>45</v>
      </c>
      <c r="D2395" s="10">
        <v>400000000</v>
      </c>
      <c r="E2395" s="10">
        <v>180842691.57543299</v>
      </c>
      <c r="F2395" s="10">
        <v>180842691.57543299</v>
      </c>
      <c r="G2395" s="10">
        <v>315791929.203013</v>
      </c>
      <c r="H2395" s="10">
        <v>255750187.082032</v>
      </c>
      <c r="I2395" s="10">
        <v>4075.7674472664398</v>
      </c>
    </row>
    <row r="2396" spans="1:9" x14ac:dyDescent="0.25">
      <c r="A2396" s="10">
        <v>2395</v>
      </c>
      <c r="B2396" s="10">
        <v>51</v>
      </c>
      <c r="C2396" s="10">
        <v>45</v>
      </c>
      <c r="D2396" s="10">
        <v>500000000</v>
      </c>
      <c r="E2396" s="10">
        <v>225342363.180464</v>
      </c>
      <c r="F2396" s="10">
        <v>225342363.180464</v>
      </c>
      <c r="G2396" s="10">
        <v>393506525.34871</v>
      </c>
      <c r="H2396" s="10">
        <v>318682226.18701601</v>
      </c>
      <c r="I2396" s="10">
        <v>6328.54825902016</v>
      </c>
    </row>
    <row r="2397" spans="1:9" x14ac:dyDescent="0.25">
      <c r="A2397" s="10">
        <v>2396</v>
      </c>
      <c r="B2397" s="10">
        <v>51</v>
      </c>
      <c r="C2397" s="10">
        <v>45</v>
      </c>
      <c r="D2397" s="10">
        <v>750000000</v>
      </c>
      <c r="E2397" s="10">
        <v>336591542.19304198</v>
      </c>
      <c r="F2397" s="10">
        <v>336591542.19304103</v>
      </c>
      <c r="G2397" s="10">
        <v>587793015.71295297</v>
      </c>
      <c r="H2397" s="10">
        <v>476012323.94947499</v>
      </c>
      <c r="I2397" s="10">
        <v>14120.1559507944</v>
      </c>
    </row>
    <row r="2398" spans="1:9" x14ac:dyDescent="0.25">
      <c r="A2398" s="10">
        <v>2397</v>
      </c>
      <c r="B2398" s="10">
        <v>51</v>
      </c>
      <c r="C2398" s="10">
        <v>45</v>
      </c>
      <c r="D2398" s="10">
        <v>1000000000</v>
      </c>
      <c r="E2398" s="10">
        <v>447840721.20561898</v>
      </c>
      <c r="F2398" s="10">
        <v>447840721.20561898</v>
      </c>
      <c r="G2398" s="10">
        <v>782079506.077196</v>
      </c>
      <c r="H2398" s="10">
        <v>633342421.71193504</v>
      </c>
      <c r="I2398" s="10">
        <v>24996.9860174114</v>
      </c>
    </row>
    <row r="2399" spans="1:9" x14ac:dyDescent="0.25">
      <c r="A2399" s="10">
        <v>2398</v>
      </c>
      <c r="B2399" s="10">
        <v>52</v>
      </c>
      <c r="C2399" s="10">
        <v>45</v>
      </c>
      <c r="D2399" s="10">
        <v>-1000000</v>
      </c>
      <c r="E2399" s="10">
        <v>2347098.8255690699</v>
      </c>
      <c r="F2399" s="10">
        <v>2347098.8255690699</v>
      </c>
      <c r="G2399" s="10">
        <v>4214792.5918759098</v>
      </c>
      <c r="H2399" s="10">
        <v>3319298.9913497502</v>
      </c>
      <c r="I2399" s="10">
        <v>0.71045961895019905</v>
      </c>
    </row>
    <row r="2400" spans="1:9" x14ac:dyDescent="0.25">
      <c r="A2400" s="10">
        <v>2399</v>
      </c>
      <c r="B2400" s="10">
        <v>52</v>
      </c>
      <c r="C2400" s="10">
        <v>45</v>
      </c>
      <c r="D2400" s="10">
        <v>-750000</v>
      </c>
      <c r="E2400" s="10">
        <v>2455933.4265985899</v>
      </c>
      <c r="F2400" s="10">
        <v>2455933.4265985899</v>
      </c>
      <c r="G2400" s="10">
        <v>4411795.2802775903</v>
      </c>
      <c r="H2400" s="10">
        <v>3473214.3601811598</v>
      </c>
      <c r="I2400" s="10">
        <v>0.77821635242373999</v>
      </c>
    </row>
    <row r="2401" spans="1:9" x14ac:dyDescent="0.25">
      <c r="A2401" s="10">
        <v>2400</v>
      </c>
      <c r="B2401" s="10">
        <v>52</v>
      </c>
      <c r="C2401" s="10">
        <v>45</v>
      </c>
      <c r="D2401" s="10">
        <v>-500000</v>
      </c>
      <c r="E2401" s="10">
        <v>2564768.02762812</v>
      </c>
      <c r="F2401" s="10">
        <v>2564768.02762812</v>
      </c>
      <c r="G2401" s="10">
        <v>4608797.9686792698</v>
      </c>
      <c r="H2401" s="10">
        <v>3627129.7290125801</v>
      </c>
      <c r="I2401" s="10">
        <v>0.84905866042322098</v>
      </c>
    </row>
    <row r="2402" spans="1:9" x14ac:dyDescent="0.25">
      <c r="A2402" s="10">
        <v>2401</v>
      </c>
      <c r="B2402" s="10">
        <v>52</v>
      </c>
      <c r="C2402" s="10">
        <v>45</v>
      </c>
      <c r="D2402" s="10">
        <v>-400000</v>
      </c>
      <c r="E2402" s="10">
        <v>2608301.8680399298</v>
      </c>
      <c r="F2402" s="10">
        <v>2608301.86803992</v>
      </c>
      <c r="G2402" s="10">
        <v>4687599.0440399405</v>
      </c>
      <c r="H2402" s="10">
        <v>3688695.8765451401</v>
      </c>
      <c r="I2402" s="10">
        <v>0.87825954449027599</v>
      </c>
    </row>
    <row r="2403" spans="1:9" x14ac:dyDescent="0.25">
      <c r="A2403" s="10">
        <v>2402</v>
      </c>
      <c r="B2403" s="10">
        <v>52</v>
      </c>
      <c r="C2403" s="10">
        <v>45</v>
      </c>
      <c r="D2403" s="10">
        <v>-300000</v>
      </c>
      <c r="E2403" s="10">
        <v>2651835.7084517302</v>
      </c>
      <c r="F2403" s="10">
        <v>2651835.7084517302</v>
      </c>
      <c r="G2403" s="10">
        <v>4766400.1194006102</v>
      </c>
      <c r="H2403" s="10">
        <v>3750262.0240777102</v>
      </c>
      <c r="I2403" s="10">
        <v>0.90795412048148105</v>
      </c>
    </row>
    <row r="2404" spans="1:9" x14ac:dyDescent="0.25">
      <c r="A2404" s="10">
        <v>2403</v>
      </c>
      <c r="B2404" s="10">
        <v>52</v>
      </c>
      <c r="C2404" s="10">
        <v>45</v>
      </c>
      <c r="D2404" s="10">
        <v>-200000</v>
      </c>
      <c r="E2404" s="10">
        <v>2695369.5488635399</v>
      </c>
      <c r="F2404" s="10">
        <v>2695369.5488635399</v>
      </c>
      <c r="G2404" s="10">
        <v>4845201.1947612902</v>
      </c>
      <c r="H2404" s="10">
        <v>3811828.1716102702</v>
      </c>
      <c r="I2404" s="10">
        <v>0.93814238839683695</v>
      </c>
    </row>
    <row r="2405" spans="1:9" x14ac:dyDescent="0.25">
      <c r="A2405" s="10">
        <v>2404</v>
      </c>
      <c r="B2405" s="10">
        <v>52</v>
      </c>
      <c r="C2405" s="10">
        <v>45</v>
      </c>
      <c r="D2405" s="10">
        <v>-100000</v>
      </c>
      <c r="E2405" s="10">
        <v>2738903.3892753501</v>
      </c>
      <c r="F2405" s="10">
        <v>2738903.3892753501</v>
      </c>
      <c r="G2405" s="10">
        <v>4924002.27012196</v>
      </c>
      <c r="H2405" s="10">
        <v>3873394.3191428399</v>
      </c>
      <c r="I2405" s="10">
        <v>0.968824348236343</v>
      </c>
    </row>
    <row r="2406" spans="1:9" x14ac:dyDescent="0.25">
      <c r="A2406" s="10">
        <v>2405</v>
      </c>
      <c r="B2406" s="10">
        <v>52</v>
      </c>
      <c r="C2406" s="10">
        <v>45</v>
      </c>
      <c r="D2406" s="10">
        <v>-50000</v>
      </c>
      <c r="E2406" s="10">
        <v>2760670.3094812599</v>
      </c>
      <c r="F2406" s="10">
        <v>2760670.3094812599</v>
      </c>
      <c r="G2406" s="10">
        <v>4963402.8078022897</v>
      </c>
      <c r="H2406" s="10">
        <v>3904177.3929091198</v>
      </c>
      <c r="I2406" s="10">
        <v>0.98435046262765202</v>
      </c>
    </row>
    <row r="2407" spans="1:9" x14ac:dyDescent="0.25">
      <c r="A2407" s="10">
        <v>2406</v>
      </c>
      <c r="B2407" s="10">
        <v>52</v>
      </c>
      <c r="C2407" s="10">
        <v>45</v>
      </c>
      <c r="D2407" s="10">
        <v>-10000</v>
      </c>
      <c r="E2407" s="10">
        <v>2778083.84564598</v>
      </c>
      <c r="F2407" s="10">
        <v>2778083.84564598</v>
      </c>
      <c r="G2407" s="10">
        <v>4994923.2379465597</v>
      </c>
      <c r="H2407" s="10">
        <v>3928803.8519221498</v>
      </c>
      <c r="I2407" s="10">
        <v>0.996860218687047</v>
      </c>
    </row>
    <row r="2408" spans="1:9" x14ac:dyDescent="0.25">
      <c r="A2408" s="10">
        <v>2407</v>
      </c>
      <c r="B2408" s="10">
        <v>52</v>
      </c>
      <c r="C2408" s="10">
        <v>45</v>
      </c>
      <c r="D2408" s="10">
        <v>-1000</v>
      </c>
      <c r="E2408" s="10">
        <v>2782001.8912830399</v>
      </c>
      <c r="F2408" s="10">
        <v>2782001.8912830399</v>
      </c>
      <c r="G2408" s="10">
        <v>5002015.3347290196</v>
      </c>
      <c r="H2408" s="10">
        <v>3934344.8052000799</v>
      </c>
      <c r="I2408" s="10">
        <v>0.99968579970733795</v>
      </c>
    </row>
    <row r="2409" spans="1:9" x14ac:dyDescent="0.25">
      <c r="A2409" s="10">
        <v>2408</v>
      </c>
      <c r="B2409" s="10">
        <v>52</v>
      </c>
      <c r="C2409" s="10">
        <v>45</v>
      </c>
      <c r="D2409" s="10">
        <v>-500</v>
      </c>
      <c r="E2409" s="10">
        <v>2782219.5604850999</v>
      </c>
      <c r="F2409" s="10">
        <v>2782219.5604850999</v>
      </c>
      <c r="G2409" s="10">
        <v>5002409.3401058298</v>
      </c>
      <c r="H2409" s="10">
        <v>3934652.6359377401</v>
      </c>
      <c r="I2409" s="10">
        <v>0.99984289368252</v>
      </c>
    </row>
    <row r="2410" spans="1:9" x14ac:dyDescent="0.25">
      <c r="A2410" s="10">
        <v>2409</v>
      </c>
      <c r="B2410" s="10">
        <v>52</v>
      </c>
      <c r="C2410" s="10">
        <v>45</v>
      </c>
      <c r="D2410" s="10">
        <v>-100</v>
      </c>
      <c r="E2410" s="10">
        <v>2782393.6958467499</v>
      </c>
      <c r="F2410" s="10">
        <v>2782393.6958467499</v>
      </c>
      <c r="G2410" s="10">
        <v>5002724.5444072699</v>
      </c>
      <c r="H2410" s="10">
        <v>3934898.9005278698</v>
      </c>
      <c r="I2410" s="10">
        <v>0.99996857774911896</v>
      </c>
    </row>
    <row r="2411" spans="1:9" x14ac:dyDescent="0.25">
      <c r="A2411" s="10">
        <v>2410</v>
      </c>
      <c r="B2411" s="10">
        <v>52</v>
      </c>
      <c r="C2411" s="10">
        <v>45</v>
      </c>
      <c r="D2411" s="10">
        <v>100</v>
      </c>
      <c r="E2411" s="10">
        <v>2782480.7635275698</v>
      </c>
      <c r="F2411" s="10">
        <v>2782480.7635275698</v>
      </c>
      <c r="G2411" s="10">
        <v>5002882.1465579905</v>
      </c>
      <c r="H2411" s="10">
        <v>3935022.03282294</v>
      </c>
      <c r="I2411" s="10">
        <v>1.0000314227445699</v>
      </c>
    </row>
    <row r="2412" spans="1:9" x14ac:dyDescent="0.25">
      <c r="A2412" s="10">
        <v>2411</v>
      </c>
      <c r="B2412" s="10">
        <v>52</v>
      </c>
      <c r="C2412" s="10">
        <v>45</v>
      </c>
      <c r="D2412" s="10">
        <v>500</v>
      </c>
      <c r="E2412" s="10">
        <v>2782654.8988892199</v>
      </c>
      <c r="F2412" s="10">
        <v>2782654.8988892199</v>
      </c>
      <c r="G2412" s="10">
        <v>5003197.3508594297</v>
      </c>
      <c r="H2412" s="10">
        <v>3935268.2974130702</v>
      </c>
      <c r="I2412" s="10">
        <v>1.00015711865977</v>
      </c>
    </row>
    <row r="2413" spans="1:9" x14ac:dyDescent="0.25">
      <c r="A2413" s="10">
        <v>2412</v>
      </c>
      <c r="B2413" s="10">
        <v>52</v>
      </c>
      <c r="C2413" s="10">
        <v>45</v>
      </c>
      <c r="D2413" s="10">
        <v>1000</v>
      </c>
      <c r="E2413" s="10">
        <v>2782872.5680912798</v>
      </c>
      <c r="F2413" s="10">
        <v>2782872.5680912798</v>
      </c>
      <c r="G2413" s="10">
        <v>5003591.3562362399</v>
      </c>
      <c r="H2413" s="10">
        <v>3935576.1281507299</v>
      </c>
      <c r="I2413" s="10">
        <v>1.00031424966185</v>
      </c>
    </row>
    <row r="2414" spans="1:9" x14ac:dyDescent="0.25">
      <c r="A2414" s="10">
        <v>2413</v>
      </c>
      <c r="B2414" s="10">
        <v>52</v>
      </c>
      <c r="C2414" s="10">
        <v>45</v>
      </c>
      <c r="D2414" s="10">
        <v>10000</v>
      </c>
      <c r="E2414" s="10">
        <v>2786790.6137283398</v>
      </c>
      <c r="F2414" s="10">
        <v>2786790.6137283398</v>
      </c>
      <c r="G2414" s="10">
        <v>5010683.4530186998</v>
      </c>
      <c r="H2414" s="10">
        <v>3941117.0814286601</v>
      </c>
      <c r="I2414" s="10">
        <v>1.00314471823219</v>
      </c>
    </row>
    <row r="2415" spans="1:9" x14ac:dyDescent="0.25">
      <c r="A2415" s="10">
        <v>2414</v>
      </c>
      <c r="B2415" s="10">
        <v>52</v>
      </c>
      <c r="C2415" s="10">
        <v>45</v>
      </c>
      <c r="D2415" s="10">
        <v>50000</v>
      </c>
      <c r="E2415" s="10">
        <v>2804204.1498930599</v>
      </c>
      <c r="F2415" s="10">
        <v>2804204.1498930599</v>
      </c>
      <c r="G2415" s="10">
        <v>5042203.8831629697</v>
      </c>
      <c r="H2415" s="10">
        <v>3965743.54044169</v>
      </c>
      <c r="I2415" s="10">
        <v>1.01577296035338</v>
      </c>
    </row>
    <row r="2416" spans="1:9" x14ac:dyDescent="0.25">
      <c r="A2416" s="10">
        <v>2415</v>
      </c>
      <c r="B2416" s="10">
        <v>52</v>
      </c>
      <c r="C2416" s="10">
        <v>45</v>
      </c>
      <c r="D2416" s="10">
        <v>100000</v>
      </c>
      <c r="E2416" s="10">
        <v>2825971.0700989701</v>
      </c>
      <c r="F2416" s="10">
        <v>2825971.0700989701</v>
      </c>
      <c r="G2416" s="10">
        <v>5081604.4208433004</v>
      </c>
      <c r="H2416" s="10">
        <v>3996526.61420797</v>
      </c>
      <c r="I2416" s="10">
        <v>1.0316693436877999</v>
      </c>
    </row>
    <row r="2417" spans="1:9" x14ac:dyDescent="0.25">
      <c r="A2417" s="10">
        <v>2416</v>
      </c>
      <c r="B2417" s="10">
        <v>52</v>
      </c>
      <c r="C2417" s="10">
        <v>45</v>
      </c>
      <c r="D2417" s="10">
        <v>200000</v>
      </c>
      <c r="E2417" s="10">
        <v>2869504.9105107798</v>
      </c>
      <c r="F2417" s="10">
        <v>2869504.9105107798</v>
      </c>
      <c r="G2417" s="10">
        <v>5160405.4962039702</v>
      </c>
      <c r="H2417" s="10">
        <v>4058092.7617405402</v>
      </c>
      <c r="I2417" s="10">
        <v>1.0638323792997599</v>
      </c>
    </row>
    <row r="2418" spans="1:9" x14ac:dyDescent="0.25">
      <c r="A2418" s="10">
        <v>2417</v>
      </c>
      <c r="B2418" s="10">
        <v>52</v>
      </c>
      <c r="C2418" s="10">
        <v>45</v>
      </c>
      <c r="D2418" s="10">
        <v>300000</v>
      </c>
      <c r="E2418" s="10">
        <v>2913038.75092259</v>
      </c>
      <c r="F2418" s="10">
        <v>2913038.75092259</v>
      </c>
      <c r="G2418" s="10">
        <v>5239206.5715646502</v>
      </c>
      <c r="H2418" s="10">
        <v>4119658.9092731001</v>
      </c>
      <c r="I2418" s="10">
        <v>1.09648910683587</v>
      </c>
    </row>
    <row r="2419" spans="1:9" x14ac:dyDescent="0.25">
      <c r="A2419" s="10">
        <v>2418</v>
      </c>
      <c r="B2419" s="10">
        <v>52</v>
      </c>
      <c r="C2419" s="10">
        <v>45</v>
      </c>
      <c r="D2419" s="10">
        <v>400000</v>
      </c>
      <c r="E2419" s="10">
        <v>2956572.5913343998</v>
      </c>
      <c r="F2419" s="10">
        <v>2956572.59133439</v>
      </c>
      <c r="G2419" s="10">
        <v>5318007.6469253199</v>
      </c>
      <c r="H2419" s="10">
        <v>4181225.0568056698</v>
      </c>
      <c r="I2419" s="10">
        <v>1.1296395262961201</v>
      </c>
    </row>
    <row r="2420" spans="1:9" x14ac:dyDescent="0.25">
      <c r="A2420" s="10">
        <v>2419</v>
      </c>
      <c r="B2420" s="10">
        <v>52</v>
      </c>
      <c r="C2420" s="10">
        <v>45</v>
      </c>
      <c r="D2420" s="10">
        <v>500000</v>
      </c>
      <c r="E2420" s="10">
        <v>3000106.4317462002</v>
      </c>
      <c r="F2420" s="10">
        <v>3000106.4317462002</v>
      </c>
      <c r="G2420" s="10">
        <v>5396808.7222859897</v>
      </c>
      <c r="H2420" s="10">
        <v>4242791.2043382404</v>
      </c>
      <c r="I2420" s="10">
        <v>1.16328363768053</v>
      </c>
    </row>
    <row r="2421" spans="1:9" x14ac:dyDescent="0.25">
      <c r="A2421" s="10">
        <v>2420</v>
      </c>
      <c r="B2421" s="10">
        <v>52</v>
      </c>
      <c r="C2421" s="10">
        <v>45</v>
      </c>
      <c r="D2421" s="10">
        <v>750000</v>
      </c>
      <c r="E2421" s="10">
        <v>3108941.0327757299</v>
      </c>
      <c r="F2421" s="10">
        <v>3108941.0327757299</v>
      </c>
      <c r="G2421" s="10">
        <v>5593811.4106876701</v>
      </c>
      <c r="H2421" s="10">
        <v>4396706.5731696496</v>
      </c>
      <c r="I2421" s="10">
        <v>1.2495538183097099</v>
      </c>
    </row>
    <row r="2422" spans="1:9" x14ac:dyDescent="0.25">
      <c r="A2422" s="10">
        <v>2421</v>
      </c>
      <c r="B2422" s="10">
        <v>52</v>
      </c>
      <c r="C2422" s="10">
        <v>45</v>
      </c>
      <c r="D2422" s="10">
        <v>1000000</v>
      </c>
      <c r="E2422" s="10">
        <v>3217775.6338052498</v>
      </c>
      <c r="F2422" s="10">
        <v>3217775.6338052498</v>
      </c>
      <c r="G2422" s="10">
        <v>5790814.0990893496</v>
      </c>
      <c r="H2422" s="10">
        <v>4550621.9420010597</v>
      </c>
      <c r="I2422" s="10">
        <v>1.33890957346482</v>
      </c>
    </row>
    <row r="2423" spans="1:9" x14ac:dyDescent="0.25">
      <c r="A2423" s="10">
        <v>2422</v>
      </c>
      <c r="B2423" s="10">
        <v>52</v>
      </c>
      <c r="C2423" s="10">
        <v>45</v>
      </c>
      <c r="D2423" s="10">
        <v>2500000</v>
      </c>
      <c r="E2423" s="10">
        <v>3870783.2399823801</v>
      </c>
      <c r="F2423" s="10">
        <v>3870783.2399823801</v>
      </c>
      <c r="G2423" s="10">
        <v>6972830.2294994304</v>
      </c>
      <c r="H2423" s="10">
        <v>5474114.1549895499</v>
      </c>
      <c r="I2423" s="10">
        <v>1.93984116944025</v>
      </c>
    </row>
    <row r="2424" spans="1:9" x14ac:dyDescent="0.25">
      <c r="A2424" s="10">
        <v>2423</v>
      </c>
      <c r="B2424" s="10">
        <v>52</v>
      </c>
      <c r="C2424" s="10">
        <v>45</v>
      </c>
      <c r="D2424" s="10">
        <v>5000000</v>
      </c>
      <c r="E2424" s="10">
        <v>4959129.2502776003</v>
      </c>
      <c r="F2424" s="10">
        <v>4959129.2502776003</v>
      </c>
      <c r="G2424" s="10">
        <v>8942857.1135162394</v>
      </c>
      <c r="H2424" s="10">
        <v>7013267.8433037</v>
      </c>
      <c r="I2424" s="10">
        <v>3.18823979147442</v>
      </c>
    </row>
    <row r="2425" spans="1:9" x14ac:dyDescent="0.25">
      <c r="A2425" s="10">
        <v>2424</v>
      </c>
      <c r="B2425" s="10">
        <v>52</v>
      </c>
      <c r="C2425" s="10">
        <v>45</v>
      </c>
      <c r="D2425" s="10">
        <v>6000000</v>
      </c>
      <c r="E2425" s="10">
        <v>5394467.6543956799</v>
      </c>
      <c r="F2425" s="10">
        <v>5394467.6543956799</v>
      </c>
      <c r="G2425" s="10">
        <v>9730867.8671229593</v>
      </c>
      <c r="H2425" s="10">
        <v>7628929.3186293598</v>
      </c>
      <c r="I2425" s="10">
        <v>3.77399532701439</v>
      </c>
    </row>
    <row r="2426" spans="1:9" x14ac:dyDescent="0.25">
      <c r="A2426" s="10">
        <v>2425</v>
      </c>
      <c r="B2426" s="10">
        <v>52</v>
      </c>
      <c r="C2426" s="10">
        <v>45</v>
      </c>
      <c r="D2426" s="10">
        <v>7000000</v>
      </c>
      <c r="E2426" s="10">
        <v>5829806.0585137699</v>
      </c>
      <c r="F2426" s="10">
        <v>5829806.0585137699</v>
      </c>
      <c r="G2426" s="10">
        <v>10518878.620729599</v>
      </c>
      <c r="H2426" s="10">
        <v>8244590.7939550104</v>
      </c>
      <c r="I2426" s="10">
        <v>4.4091200549693896</v>
      </c>
    </row>
    <row r="2427" spans="1:9" x14ac:dyDescent="0.25">
      <c r="A2427" s="10">
        <v>2426</v>
      </c>
      <c r="B2427" s="10">
        <v>52</v>
      </c>
      <c r="C2427" s="10">
        <v>45</v>
      </c>
      <c r="D2427" s="10">
        <v>8000000</v>
      </c>
      <c r="E2427" s="10">
        <v>6265144.4626318598</v>
      </c>
      <c r="F2427" s="10">
        <v>6265144.4626318598</v>
      </c>
      <c r="G2427" s="10">
        <v>11306889.374336399</v>
      </c>
      <c r="H2427" s="10">
        <v>8860252.2692806702</v>
      </c>
      <c r="I2427" s="10">
        <v>5.0936139753394203</v>
      </c>
    </row>
    <row r="2428" spans="1:9" x14ac:dyDescent="0.25">
      <c r="A2428" s="10">
        <v>2427</v>
      </c>
      <c r="B2428" s="10">
        <v>52</v>
      </c>
      <c r="C2428" s="10">
        <v>45</v>
      </c>
      <c r="D2428" s="10">
        <v>9000000</v>
      </c>
      <c r="E2428" s="10">
        <v>6700482.8667499498</v>
      </c>
      <c r="F2428" s="10">
        <v>6700482.8667499498</v>
      </c>
      <c r="G2428" s="10">
        <v>12094900.1279431</v>
      </c>
      <c r="H2428" s="10">
        <v>9475913.7446063291</v>
      </c>
      <c r="I2428" s="10">
        <v>5.8274770881244802</v>
      </c>
    </row>
    <row r="2429" spans="1:9" x14ac:dyDescent="0.25">
      <c r="A2429" s="10">
        <v>2428</v>
      </c>
      <c r="B2429" s="10">
        <v>52</v>
      </c>
      <c r="C2429" s="10">
        <v>45</v>
      </c>
      <c r="D2429" s="10">
        <v>10000000</v>
      </c>
      <c r="E2429" s="10">
        <v>7135821.2708680304</v>
      </c>
      <c r="F2429" s="10">
        <v>7135821.2708680304</v>
      </c>
      <c r="G2429" s="10">
        <v>12882910.8815498</v>
      </c>
      <c r="H2429" s="10">
        <v>10091575.219931901</v>
      </c>
      <c r="I2429" s="10">
        <v>6.6107093933245604</v>
      </c>
    </row>
    <row r="2430" spans="1:9" x14ac:dyDescent="0.25">
      <c r="A2430" s="10">
        <v>2429</v>
      </c>
      <c r="B2430" s="10">
        <v>52</v>
      </c>
      <c r="C2430" s="10">
        <v>45</v>
      </c>
      <c r="D2430" s="10">
        <v>15000000</v>
      </c>
      <c r="E2430" s="10">
        <v>9312513.2914584707</v>
      </c>
      <c r="F2430" s="10">
        <v>9312513.2914584707</v>
      </c>
      <c r="G2430" s="10">
        <v>16822964.649583399</v>
      </c>
      <c r="H2430" s="10">
        <v>13169882.596560201</v>
      </c>
      <c r="I2430" s="10">
        <v>11.267408805550399</v>
      </c>
    </row>
    <row r="2431" spans="1:9" x14ac:dyDescent="0.25">
      <c r="A2431" s="10">
        <v>2430</v>
      </c>
      <c r="B2431" s="10">
        <v>52</v>
      </c>
      <c r="C2431" s="10">
        <v>45</v>
      </c>
      <c r="D2431" s="10">
        <v>20000000</v>
      </c>
      <c r="E2431" s="10">
        <v>11489205.312048901</v>
      </c>
      <c r="F2431" s="10">
        <v>11489205.312048901</v>
      </c>
      <c r="G2431" s="10">
        <v>20763018.417617001</v>
      </c>
      <c r="H2431" s="10">
        <v>16248189.973188501</v>
      </c>
      <c r="I2431" s="10">
        <v>17.158338028151899</v>
      </c>
    </row>
    <row r="2432" spans="1:9" x14ac:dyDescent="0.25">
      <c r="A2432" s="10">
        <v>2431</v>
      </c>
      <c r="B2432" s="10">
        <v>52</v>
      </c>
      <c r="C2432" s="10">
        <v>45</v>
      </c>
      <c r="D2432" s="10">
        <v>25000000</v>
      </c>
      <c r="E2432" s="10">
        <v>13665897.332639299</v>
      </c>
      <c r="F2432" s="10">
        <v>13665897.332639299</v>
      </c>
      <c r="G2432" s="10">
        <v>24703072.185650598</v>
      </c>
      <c r="H2432" s="10">
        <v>19326497.349816799</v>
      </c>
      <c r="I2432" s="10">
        <v>24.2834970611292</v>
      </c>
    </row>
    <row r="2433" spans="1:9" x14ac:dyDescent="0.25">
      <c r="A2433" s="10">
        <v>2432</v>
      </c>
      <c r="B2433" s="10">
        <v>52</v>
      </c>
      <c r="C2433" s="10">
        <v>45</v>
      </c>
      <c r="D2433" s="10">
        <v>30000000</v>
      </c>
      <c r="E2433" s="10">
        <v>15842589.3532297</v>
      </c>
      <c r="F2433" s="10">
        <v>15842589.3532297</v>
      </c>
      <c r="G2433" s="10">
        <v>28643125.9536842</v>
      </c>
      <c r="H2433" s="10">
        <v>22404804.726445101</v>
      </c>
      <c r="I2433" s="10">
        <v>32.6428859044821</v>
      </c>
    </row>
    <row r="2434" spans="1:9" x14ac:dyDescent="0.25">
      <c r="A2434" s="10">
        <v>2433</v>
      </c>
      <c r="B2434" s="10">
        <v>52</v>
      </c>
      <c r="C2434" s="10">
        <v>45</v>
      </c>
      <c r="D2434" s="10">
        <v>35000000</v>
      </c>
      <c r="E2434" s="10">
        <v>18019281.373820201</v>
      </c>
      <c r="F2434" s="10">
        <v>18019281.373820201</v>
      </c>
      <c r="G2434" s="10">
        <v>32583179.721717902</v>
      </c>
      <c r="H2434" s="10">
        <v>25483112.1030734</v>
      </c>
      <c r="I2434" s="10">
        <v>42.236504558210797</v>
      </c>
    </row>
    <row r="2435" spans="1:9" x14ac:dyDescent="0.25">
      <c r="A2435" s="10">
        <v>2434</v>
      </c>
      <c r="B2435" s="10">
        <v>52</v>
      </c>
      <c r="C2435" s="10">
        <v>45</v>
      </c>
      <c r="D2435" s="10">
        <v>40000000</v>
      </c>
      <c r="E2435" s="10">
        <v>20195973.394410599</v>
      </c>
      <c r="F2435" s="10">
        <v>20195973.394410599</v>
      </c>
      <c r="G2435" s="10">
        <v>36523233.489751503</v>
      </c>
      <c r="H2435" s="10">
        <v>28561419.479701702</v>
      </c>
      <c r="I2435" s="10">
        <v>53.064353022315203</v>
      </c>
    </row>
    <row r="2436" spans="1:9" x14ac:dyDescent="0.25">
      <c r="A2436" s="10">
        <v>2435</v>
      </c>
      <c r="B2436" s="10">
        <v>52</v>
      </c>
      <c r="C2436" s="10">
        <v>45</v>
      </c>
      <c r="D2436" s="10">
        <v>50000000</v>
      </c>
      <c r="E2436" s="10">
        <v>24549357.4355915</v>
      </c>
      <c r="F2436" s="10">
        <v>24549357.4355915</v>
      </c>
      <c r="G2436" s="10">
        <v>44403341.025818698</v>
      </c>
      <c r="H2436" s="10">
        <v>34718034.232958302</v>
      </c>
      <c r="I2436" s="10">
        <v>78.422739381651098</v>
      </c>
    </row>
    <row r="2437" spans="1:9" x14ac:dyDescent="0.25">
      <c r="A2437" s="10">
        <v>2436</v>
      </c>
      <c r="B2437" s="10">
        <v>52</v>
      </c>
      <c r="C2437" s="10">
        <v>45</v>
      </c>
      <c r="D2437" s="10">
        <v>75000000</v>
      </c>
      <c r="E2437" s="10">
        <v>35432817.538543701</v>
      </c>
      <c r="F2437" s="10">
        <v>35432817.538543701</v>
      </c>
      <c r="G2437" s="10">
        <v>64103609.865986697</v>
      </c>
      <c r="H2437" s="10">
        <v>50109571.1160997</v>
      </c>
      <c r="I2437" s="10">
        <v>163.41772696156499</v>
      </c>
    </row>
    <row r="2438" spans="1:9" x14ac:dyDescent="0.25">
      <c r="A2438" s="10">
        <v>2437</v>
      </c>
      <c r="B2438" s="10">
        <v>52</v>
      </c>
      <c r="C2438" s="10">
        <v>45</v>
      </c>
      <c r="D2438" s="10">
        <v>100000000</v>
      </c>
      <c r="E2438" s="10">
        <v>46316277.641495802</v>
      </c>
      <c r="F2438" s="10">
        <v>46316277.641495802</v>
      </c>
      <c r="G2438" s="10">
        <v>83803878.706154794</v>
      </c>
      <c r="H2438" s="10">
        <v>65501107.999241203</v>
      </c>
      <c r="I2438" s="10">
        <v>279.26845980087302</v>
      </c>
    </row>
    <row r="2439" spans="1:9" x14ac:dyDescent="0.25">
      <c r="A2439" s="10">
        <v>2438</v>
      </c>
      <c r="B2439" s="10">
        <v>52</v>
      </c>
      <c r="C2439" s="10">
        <v>45</v>
      </c>
      <c r="D2439" s="10">
        <v>200000000</v>
      </c>
      <c r="E2439" s="10">
        <v>89850118.053304598</v>
      </c>
      <c r="F2439" s="10">
        <v>89850118.053304598</v>
      </c>
      <c r="G2439" s="10">
        <v>162604954.066827</v>
      </c>
      <c r="H2439" s="10">
        <v>127067255.53180701</v>
      </c>
      <c r="I2439" s="10">
        <v>1051.2288437520299</v>
      </c>
    </row>
    <row r="2440" spans="1:9" x14ac:dyDescent="0.25">
      <c r="A2440" s="10">
        <v>2439</v>
      </c>
      <c r="B2440" s="10">
        <v>52</v>
      </c>
      <c r="C2440" s="10">
        <v>45</v>
      </c>
      <c r="D2440" s="10">
        <v>300000000</v>
      </c>
      <c r="E2440" s="10">
        <v>133383958.465113</v>
      </c>
      <c r="F2440" s="10">
        <v>133383958.465113</v>
      </c>
      <c r="G2440" s="10">
        <v>241406029.427499</v>
      </c>
      <c r="H2440" s="10">
        <v>188633403.064372</v>
      </c>
      <c r="I2440" s="10">
        <v>2316.8811518534699</v>
      </c>
    </row>
    <row r="2441" spans="1:9" x14ac:dyDescent="0.25">
      <c r="A2441" s="10">
        <v>2440</v>
      </c>
      <c r="B2441" s="10">
        <v>52</v>
      </c>
      <c r="C2441" s="10">
        <v>45</v>
      </c>
      <c r="D2441" s="10">
        <v>350000000</v>
      </c>
      <c r="E2441" s="10">
        <v>155150878.67101699</v>
      </c>
      <c r="F2441" s="10">
        <v>155150878.67101699</v>
      </c>
      <c r="G2441" s="10">
        <v>280806567.10783499</v>
      </c>
      <c r="H2441" s="10">
        <v>219416476.83065501</v>
      </c>
      <c r="I2441" s="10">
        <v>3134.84177746054</v>
      </c>
    </row>
    <row r="2442" spans="1:9" x14ac:dyDescent="0.25">
      <c r="A2442" s="10">
        <v>2441</v>
      </c>
      <c r="B2442" s="10">
        <v>52</v>
      </c>
      <c r="C2442" s="10">
        <v>45</v>
      </c>
      <c r="D2442" s="10">
        <v>400000000</v>
      </c>
      <c r="E2442" s="10">
        <v>176917798.87692201</v>
      </c>
      <c r="F2442" s="10">
        <v>176917798.87692201</v>
      </c>
      <c r="G2442" s="10">
        <v>320207104.78817099</v>
      </c>
      <c r="H2442" s="10">
        <v>250199550.59693801</v>
      </c>
      <c r="I2442" s="10">
        <v>4076.2253841051902</v>
      </c>
    </row>
    <row r="2443" spans="1:9" x14ac:dyDescent="0.25">
      <c r="A2443" s="10">
        <v>2442</v>
      </c>
      <c r="B2443" s="10">
        <v>52</v>
      </c>
      <c r="C2443" s="10">
        <v>45</v>
      </c>
      <c r="D2443" s="10">
        <v>500000000</v>
      </c>
      <c r="E2443" s="10">
        <v>220451639.28873</v>
      </c>
      <c r="F2443" s="10">
        <v>220451639.28873</v>
      </c>
      <c r="G2443" s="10">
        <v>399008180.14884299</v>
      </c>
      <c r="H2443" s="10">
        <v>311765698.12950402</v>
      </c>
      <c r="I2443" s="10">
        <v>6329.2615405072002</v>
      </c>
    </row>
    <row r="2444" spans="1:9" x14ac:dyDescent="0.25">
      <c r="A2444" s="10">
        <v>2443</v>
      </c>
      <c r="B2444" s="10">
        <v>52</v>
      </c>
      <c r="C2444" s="10">
        <v>45</v>
      </c>
      <c r="D2444" s="10">
        <v>750000000</v>
      </c>
      <c r="E2444" s="10">
        <v>329286240.31825203</v>
      </c>
      <c r="F2444" s="10">
        <v>329286240.31825203</v>
      </c>
      <c r="G2444" s="10">
        <v>596010868.550524</v>
      </c>
      <c r="H2444" s="10">
        <v>465681066.96091902</v>
      </c>
      <c r="I2444" s="10">
        <v>14121.754099669701</v>
      </c>
    </row>
    <row r="2445" spans="1:9" x14ac:dyDescent="0.25">
      <c r="A2445" s="10">
        <v>2444</v>
      </c>
      <c r="B2445" s="10">
        <v>52</v>
      </c>
      <c r="C2445" s="10">
        <v>45</v>
      </c>
      <c r="D2445" s="10">
        <v>1000000000</v>
      </c>
      <c r="E2445" s="10">
        <v>438120841.34777403</v>
      </c>
      <c r="F2445" s="10">
        <v>438120841.34777403</v>
      </c>
      <c r="G2445" s="10">
        <v>793013556.95220399</v>
      </c>
      <c r="H2445" s="10">
        <v>619596435.79233301</v>
      </c>
      <c r="I2445" s="10">
        <v>24999.821184771401</v>
      </c>
    </row>
    <row r="2446" spans="1:9" x14ac:dyDescent="0.25">
      <c r="A2446" s="10">
        <v>2445</v>
      </c>
      <c r="B2446" s="10">
        <v>53</v>
      </c>
      <c r="C2446" s="10">
        <v>45</v>
      </c>
      <c r="D2446" s="10">
        <v>-1000000</v>
      </c>
      <c r="E2446" s="10">
        <v>2294465.8375247498</v>
      </c>
      <c r="F2446" s="10">
        <v>2294465.8375247498</v>
      </c>
      <c r="G2446" s="10">
        <v>4271907.9933071099</v>
      </c>
      <c r="H2446" s="10">
        <v>3244864.7058292502</v>
      </c>
      <c r="I2446" s="10">
        <v>0.71044460575174695</v>
      </c>
    </row>
    <row r="2447" spans="1:9" x14ac:dyDescent="0.25">
      <c r="A2447" s="10">
        <v>2446</v>
      </c>
      <c r="B2447" s="10">
        <v>53</v>
      </c>
      <c r="C2447" s="10">
        <v>45</v>
      </c>
      <c r="D2447" s="10">
        <v>-750000</v>
      </c>
      <c r="E2447" s="10">
        <v>2400852.70849744</v>
      </c>
      <c r="F2447" s="10">
        <v>2400852.70849744</v>
      </c>
      <c r="G2447" s="10">
        <v>4471566.87081894</v>
      </c>
      <c r="H2447" s="10">
        <v>3395318.4616172598</v>
      </c>
      <c r="I2447" s="10">
        <v>0.77820456887605705</v>
      </c>
    </row>
    <row r="2448" spans="1:9" x14ac:dyDescent="0.25">
      <c r="A2448" s="10">
        <v>2447</v>
      </c>
      <c r="B2448" s="10">
        <v>53</v>
      </c>
      <c r="C2448" s="10">
        <v>45</v>
      </c>
      <c r="D2448" s="10">
        <v>-500000</v>
      </c>
      <c r="E2448" s="10">
        <v>2507239.5794701301</v>
      </c>
      <c r="F2448" s="10">
        <v>2507239.5794701301</v>
      </c>
      <c r="G2448" s="10">
        <v>4671225.7483307598</v>
      </c>
      <c r="H2448" s="10">
        <v>3545772.2174052699</v>
      </c>
      <c r="I2448" s="10">
        <v>0.84905045562553605</v>
      </c>
    </row>
    <row r="2449" spans="1:9" x14ac:dyDescent="0.25">
      <c r="A2449" s="10">
        <v>2448</v>
      </c>
      <c r="B2449" s="10">
        <v>53</v>
      </c>
      <c r="C2449" s="10">
        <v>45</v>
      </c>
      <c r="D2449" s="10">
        <v>-400000</v>
      </c>
      <c r="E2449" s="10">
        <v>2549794.3278592001</v>
      </c>
      <c r="F2449" s="10">
        <v>2549794.3278592001</v>
      </c>
      <c r="G2449" s="10">
        <v>4751089.29933549</v>
      </c>
      <c r="H2449" s="10">
        <v>3605953.71972048</v>
      </c>
      <c r="I2449" s="10">
        <v>0.87825286894037502</v>
      </c>
    </row>
    <row r="2450" spans="1:9" x14ac:dyDescent="0.25">
      <c r="A2450" s="10">
        <v>2449</v>
      </c>
      <c r="B2450" s="10">
        <v>53</v>
      </c>
      <c r="C2450" s="10">
        <v>45</v>
      </c>
      <c r="D2450" s="10">
        <v>-300000</v>
      </c>
      <c r="E2450" s="10">
        <v>2592349.0762482798</v>
      </c>
      <c r="F2450" s="10">
        <v>2592349.0762482798</v>
      </c>
      <c r="G2450" s="10">
        <v>4830952.8503402201</v>
      </c>
      <c r="H2450" s="10">
        <v>3666135.22203568</v>
      </c>
      <c r="I2450" s="10">
        <v>0.90794903003523997</v>
      </c>
    </row>
    <row r="2451" spans="1:9" x14ac:dyDescent="0.25">
      <c r="A2451" s="10">
        <v>2450</v>
      </c>
      <c r="B2451" s="10">
        <v>53</v>
      </c>
      <c r="C2451" s="10">
        <v>45</v>
      </c>
      <c r="D2451" s="10">
        <v>-200000</v>
      </c>
      <c r="E2451" s="10">
        <v>2634903.8246373599</v>
      </c>
      <c r="F2451" s="10">
        <v>2634903.8246373502</v>
      </c>
      <c r="G2451" s="10">
        <v>4910816.4013449503</v>
      </c>
      <c r="H2451" s="10">
        <v>3726316.7243508901</v>
      </c>
      <c r="I2451" s="10">
        <v>0.938138938910133</v>
      </c>
    </row>
    <row r="2452" spans="1:9" x14ac:dyDescent="0.25">
      <c r="A2452" s="10">
        <v>2451</v>
      </c>
      <c r="B2452" s="10">
        <v>53</v>
      </c>
      <c r="C2452" s="10">
        <v>45</v>
      </c>
      <c r="D2452" s="10">
        <v>-100000</v>
      </c>
      <c r="E2452" s="10">
        <v>2677458.5730264299</v>
      </c>
      <c r="F2452" s="10">
        <v>2677458.5730264299</v>
      </c>
      <c r="G2452" s="10">
        <v>4990679.9523496795</v>
      </c>
      <c r="H2452" s="10">
        <v>3786498.2266660901</v>
      </c>
      <c r="I2452" s="10">
        <v>0.96882259556505301</v>
      </c>
    </row>
    <row r="2453" spans="1:9" x14ac:dyDescent="0.25">
      <c r="A2453" s="10">
        <v>2452</v>
      </c>
      <c r="B2453" s="10">
        <v>53</v>
      </c>
      <c r="C2453" s="10">
        <v>45</v>
      </c>
      <c r="D2453" s="10">
        <v>-50000</v>
      </c>
      <c r="E2453" s="10">
        <v>2698735.9472209699</v>
      </c>
      <c r="F2453" s="10">
        <v>2698735.9472209699</v>
      </c>
      <c r="G2453" s="10">
        <v>5030611.72785204</v>
      </c>
      <c r="H2453" s="10">
        <v>3816588.9778236998</v>
      </c>
      <c r="I2453" s="10">
        <v>0.98434957931002298</v>
      </c>
    </row>
    <row r="2454" spans="1:9" x14ac:dyDescent="0.25">
      <c r="A2454" s="10">
        <v>2453</v>
      </c>
      <c r="B2454" s="10">
        <v>53</v>
      </c>
      <c r="C2454" s="10">
        <v>45</v>
      </c>
      <c r="D2454" s="10">
        <v>-10000</v>
      </c>
      <c r="E2454" s="10">
        <v>2715757.8465765999</v>
      </c>
      <c r="F2454" s="10">
        <v>2715757.8465765999</v>
      </c>
      <c r="G2454" s="10">
        <v>5062557.1482539298</v>
      </c>
      <c r="H2454" s="10">
        <v>3840661.5787497801</v>
      </c>
      <c r="I2454" s="10">
        <v>0.99686004090640401</v>
      </c>
    </row>
    <row r="2455" spans="1:9" x14ac:dyDescent="0.25">
      <c r="A2455" s="10">
        <v>2454</v>
      </c>
      <c r="B2455" s="10">
        <v>53</v>
      </c>
      <c r="C2455" s="10">
        <v>45</v>
      </c>
      <c r="D2455" s="10">
        <v>-1000</v>
      </c>
      <c r="E2455" s="10">
        <v>2719587.7739316099</v>
      </c>
      <c r="F2455" s="10">
        <v>2719587.7739316099</v>
      </c>
      <c r="G2455" s="10">
        <v>5069744.8678443599</v>
      </c>
      <c r="H2455" s="10">
        <v>3846077.91395815</v>
      </c>
      <c r="I2455" s="10">
        <v>0.99968578190413904</v>
      </c>
    </row>
    <row r="2456" spans="1:9" x14ac:dyDescent="0.25">
      <c r="A2456" s="10">
        <v>2455</v>
      </c>
      <c r="B2456" s="10">
        <v>53</v>
      </c>
      <c r="C2456" s="10">
        <v>45</v>
      </c>
      <c r="D2456" s="10">
        <v>-500</v>
      </c>
      <c r="E2456" s="10">
        <v>2719800.5476735602</v>
      </c>
      <c r="F2456" s="10">
        <v>2719800.5476735602</v>
      </c>
      <c r="G2456" s="10">
        <v>5070144.1855993802</v>
      </c>
      <c r="H2456" s="10">
        <v>3846378.82146972</v>
      </c>
      <c r="I2456" s="10">
        <v>0.99984288478022199</v>
      </c>
    </row>
    <row r="2457" spans="1:9" x14ac:dyDescent="0.25">
      <c r="A2457" s="10">
        <v>2456</v>
      </c>
      <c r="B2457" s="10">
        <v>53</v>
      </c>
      <c r="C2457" s="10">
        <v>45</v>
      </c>
      <c r="D2457" s="10">
        <v>-100</v>
      </c>
      <c r="E2457" s="10">
        <v>2719970.7666671202</v>
      </c>
      <c r="F2457" s="10">
        <v>2719970.7666671202</v>
      </c>
      <c r="G2457" s="10">
        <v>5070463.6398034003</v>
      </c>
      <c r="H2457" s="10">
        <v>3846619.5474789799</v>
      </c>
      <c r="I2457" s="10">
        <v>0.99996857596854904</v>
      </c>
    </row>
    <row r="2458" spans="1:9" x14ac:dyDescent="0.25">
      <c r="A2458" s="10">
        <v>2457</v>
      </c>
      <c r="B2458" s="10">
        <v>53</v>
      </c>
      <c r="C2458" s="10">
        <v>45</v>
      </c>
      <c r="D2458" s="10">
        <v>100</v>
      </c>
      <c r="E2458" s="10">
        <v>2720055.8761638901</v>
      </c>
      <c r="F2458" s="10">
        <v>2720055.8761638901</v>
      </c>
      <c r="G2458" s="10">
        <v>5070623.3669054098</v>
      </c>
      <c r="H2458" s="10">
        <v>3846739.9104836099</v>
      </c>
      <c r="I2458" s="10">
        <v>1.00003142452519</v>
      </c>
    </row>
    <row r="2459" spans="1:9" x14ac:dyDescent="0.25">
      <c r="A2459" s="10">
        <v>2458</v>
      </c>
      <c r="B2459" s="10">
        <v>53</v>
      </c>
      <c r="C2459" s="10">
        <v>45</v>
      </c>
      <c r="D2459" s="10">
        <v>500</v>
      </c>
      <c r="E2459" s="10">
        <v>2720226.0951574501</v>
      </c>
      <c r="F2459" s="10">
        <v>2720226.0951574501</v>
      </c>
      <c r="G2459" s="10">
        <v>5070942.8211094299</v>
      </c>
      <c r="H2459" s="10">
        <v>3846980.6364928698</v>
      </c>
      <c r="I2459" s="10">
        <v>1.00015712756347</v>
      </c>
    </row>
    <row r="2460" spans="1:9" x14ac:dyDescent="0.25">
      <c r="A2460" s="10">
        <v>2459</v>
      </c>
      <c r="B2460" s="10">
        <v>53</v>
      </c>
      <c r="C2460" s="10">
        <v>45</v>
      </c>
      <c r="D2460" s="10">
        <v>1000</v>
      </c>
      <c r="E2460" s="10">
        <v>2720438.8688993999</v>
      </c>
      <c r="F2460" s="10">
        <v>2720438.8688993999</v>
      </c>
      <c r="G2460" s="10">
        <v>5071342.1388644502</v>
      </c>
      <c r="H2460" s="10">
        <v>3847281.5440044501</v>
      </c>
      <c r="I2460" s="10">
        <v>1.00031426747063</v>
      </c>
    </row>
    <row r="2461" spans="1:9" x14ac:dyDescent="0.25">
      <c r="A2461" s="10">
        <v>2460</v>
      </c>
      <c r="B2461" s="10">
        <v>53</v>
      </c>
      <c r="C2461" s="10">
        <v>45</v>
      </c>
      <c r="D2461" s="10">
        <v>10000</v>
      </c>
      <c r="E2461" s="10">
        <v>2724268.7962544099</v>
      </c>
      <c r="F2461" s="10">
        <v>2724268.7962544099</v>
      </c>
      <c r="G2461" s="10">
        <v>5078529.8584548803</v>
      </c>
      <c r="H2461" s="10">
        <v>3852697.87921282</v>
      </c>
      <c r="I2461" s="10">
        <v>1.0031448965713901</v>
      </c>
    </row>
    <row r="2462" spans="1:9" x14ac:dyDescent="0.25">
      <c r="A2462" s="10">
        <v>2461</v>
      </c>
      <c r="B2462" s="10">
        <v>53</v>
      </c>
      <c r="C2462" s="10">
        <v>45</v>
      </c>
      <c r="D2462" s="10">
        <v>50000</v>
      </c>
      <c r="E2462" s="10">
        <v>2741290.6956100399</v>
      </c>
      <c r="F2462" s="10">
        <v>2741290.6956100399</v>
      </c>
      <c r="G2462" s="10">
        <v>5110475.2788567701</v>
      </c>
      <c r="H2462" s="10">
        <v>3876770.4801389002</v>
      </c>
      <c r="I2462" s="10">
        <v>1.01577385763498</v>
      </c>
    </row>
    <row r="2463" spans="1:9" x14ac:dyDescent="0.25">
      <c r="A2463" s="10">
        <v>2462</v>
      </c>
      <c r="B2463" s="10">
        <v>53</v>
      </c>
      <c r="C2463" s="10">
        <v>45</v>
      </c>
      <c r="D2463" s="10">
        <v>100000</v>
      </c>
      <c r="E2463" s="10">
        <v>2762568.06980458</v>
      </c>
      <c r="F2463" s="10">
        <v>2762568.06980458</v>
      </c>
      <c r="G2463" s="10">
        <v>5150407.0543591399</v>
      </c>
      <c r="H2463" s="10">
        <v>3906861.2312965002</v>
      </c>
      <c r="I2463" s="10">
        <v>1.03167115221497</v>
      </c>
    </row>
    <row r="2464" spans="1:9" x14ac:dyDescent="0.25">
      <c r="A2464" s="10">
        <v>2463</v>
      </c>
      <c r="B2464" s="10">
        <v>53</v>
      </c>
      <c r="C2464" s="10">
        <v>45</v>
      </c>
      <c r="D2464" s="10">
        <v>200000</v>
      </c>
      <c r="E2464" s="10">
        <v>2805122.8181936601</v>
      </c>
      <c r="F2464" s="10">
        <v>2805122.8181936601</v>
      </c>
      <c r="G2464" s="10">
        <v>5230270.60536387</v>
      </c>
      <c r="H2464" s="10">
        <v>3967042.7336117099</v>
      </c>
      <c r="I2464" s="10">
        <v>1.0638360522099699</v>
      </c>
    </row>
    <row r="2465" spans="1:9" x14ac:dyDescent="0.25">
      <c r="A2465" s="10">
        <v>2464</v>
      </c>
      <c r="B2465" s="10">
        <v>53</v>
      </c>
      <c r="C2465" s="10">
        <v>45</v>
      </c>
      <c r="D2465" s="10">
        <v>300000</v>
      </c>
      <c r="E2465" s="10">
        <v>2847677.56658273</v>
      </c>
      <c r="F2465" s="10">
        <v>2847677.56658273</v>
      </c>
      <c r="G2465" s="10">
        <v>5310134.1563686002</v>
      </c>
      <c r="H2465" s="10">
        <v>4027224.2359269098</v>
      </c>
      <c r="I2465" s="10">
        <v>1.096494699985</v>
      </c>
    </row>
    <row r="2466" spans="1:9" x14ac:dyDescent="0.25">
      <c r="A2466" s="10">
        <v>2465</v>
      </c>
      <c r="B2466" s="10">
        <v>53</v>
      </c>
      <c r="C2466" s="10">
        <v>45</v>
      </c>
      <c r="D2466" s="10">
        <v>400000</v>
      </c>
      <c r="E2466" s="10">
        <v>2890232.3149718102</v>
      </c>
      <c r="F2466" s="10">
        <v>2890232.3149718102</v>
      </c>
      <c r="G2466" s="10">
        <v>5389997.7073733201</v>
      </c>
      <c r="H2466" s="10">
        <v>4087405.73824212</v>
      </c>
      <c r="I2466" s="10">
        <v>1.1296470955400499</v>
      </c>
    </row>
    <row r="2467" spans="1:9" x14ac:dyDescent="0.25">
      <c r="A2467" s="10">
        <v>2466</v>
      </c>
      <c r="B2467" s="10">
        <v>53</v>
      </c>
      <c r="C2467" s="10">
        <v>45</v>
      </c>
      <c r="D2467" s="10">
        <v>500000</v>
      </c>
      <c r="E2467" s="10">
        <v>2932787.0633608801</v>
      </c>
      <c r="F2467" s="10">
        <v>2932787.0633608801</v>
      </c>
      <c r="G2467" s="10">
        <v>5469861.2583780503</v>
      </c>
      <c r="H2467" s="10">
        <v>4147587.24055732</v>
      </c>
      <c r="I2467" s="10">
        <v>1.16329323887513</v>
      </c>
    </row>
    <row r="2468" spans="1:9" x14ac:dyDescent="0.25">
      <c r="A2468" s="10">
        <v>2467</v>
      </c>
      <c r="B2468" s="10">
        <v>53</v>
      </c>
      <c r="C2468" s="10">
        <v>45</v>
      </c>
      <c r="D2468" s="10">
        <v>750000</v>
      </c>
      <c r="E2468" s="10">
        <v>3039173.9343335698</v>
      </c>
      <c r="F2468" s="10">
        <v>3039173.9343335698</v>
      </c>
      <c r="G2468" s="10">
        <v>5669520.1358898804</v>
      </c>
      <c r="H2468" s="10">
        <v>4298040.99634533</v>
      </c>
      <c r="I2468" s="10">
        <v>1.2495687437504599</v>
      </c>
    </row>
    <row r="2469" spans="1:9" x14ac:dyDescent="0.25">
      <c r="A2469" s="10">
        <v>2468</v>
      </c>
      <c r="B2469" s="10">
        <v>53</v>
      </c>
      <c r="C2469" s="10">
        <v>45</v>
      </c>
      <c r="D2469" s="10">
        <v>1000000</v>
      </c>
      <c r="E2469" s="10">
        <v>3145560.80530626</v>
      </c>
      <c r="F2469" s="10">
        <v>3145560.80530626</v>
      </c>
      <c r="G2469" s="10">
        <v>5869179.0134017002</v>
      </c>
      <c r="H2469" s="10">
        <v>4448494.7521333499</v>
      </c>
      <c r="I2469" s="10">
        <v>1.3389301722509499</v>
      </c>
    </row>
    <row r="2470" spans="1:9" x14ac:dyDescent="0.25">
      <c r="A2470" s="10">
        <v>2469</v>
      </c>
      <c r="B2470" s="10">
        <v>53</v>
      </c>
      <c r="C2470" s="10">
        <v>45</v>
      </c>
      <c r="D2470" s="10">
        <v>2500000</v>
      </c>
      <c r="E2470" s="10">
        <v>3783882.0311423899</v>
      </c>
      <c r="F2470" s="10">
        <v>3783882.0311423899</v>
      </c>
      <c r="G2470" s="10">
        <v>7067132.2784726396</v>
      </c>
      <c r="H2470" s="10">
        <v>5351217.2868614197</v>
      </c>
      <c r="I2470" s="10">
        <v>1.93990313938244</v>
      </c>
    </row>
    <row r="2471" spans="1:9" x14ac:dyDescent="0.25">
      <c r="A2471" s="10">
        <v>2470</v>
      </c>
      <c r="B2471" s="10">
        <v>53</v>
      </c>
      <c r="C2471" s="10">
        <v>45</v>
      </c>
      <c r="D2471" s="10">
        <v>5000000</v>
      </c>
      <c r="E2471" s="10">
        <v>4847750.7408692697</v>
      </c>
      <c r="F2471" s="10">
        <v>4847750.7408692697</v>
      </c>
      <c r="G2471" s="10">
        <v>9063721.0535908695</v>
      </c>
      <c r="H2471" s="10">
        <v>6855754.84474154</v>
      </c>
      <c r="I2471" s="10">
        <v>3.18839864128176</v>
      </c>
    </row>
    <row r="2472" spans="1:9" x14ac:dyDescent="0.25">
      <c r="A2472" s="10">
        <v>2471</v>
      </c>
      <c r="B2472" s="10">
        <v>53</v>
      </c>
      <c r="C2472" s="10">
        <v>45</v>
      </c>
      <c r="D2472" s="10">
        <v>6000000</v>
      </c>
      <c r="E2472" s="10">
        <v>5273298.2247600202</v>
      </c>
      <c r="F2472" s="10">
        <v>5273298.2247600202</v>
      </c>
      <c r="G2472" s="10">
        <v>9862356.56363816</v>
      </c>
      <c r="H2472" s="10">
        <v>7457569.8678935897</v>
      </c>
      <c r="I2472" s="10">
        <v>3.7742027035462198</v>
      </c>
    </row>
    <row r="2473" spans="1:9" x14ac:dyDescent="0.25">
      <c r="A2473" s="10">
        <v>2472</v>
      </c>
      <c r="B2473" s="10">
        <v>53</v>
      </c>
      <c r="C2473" s="10">
        <v>45</v>
      </c>
      <c r="D2473" s="10">
        <v>7000000</v>
      </c>
      <c r="E2473" s="10">
        <v>5698845.7086507697</v>
      </c>
      <c r="F2473" s="10">
        <v>5698845.7086507697</v>
      </c>
      <c r="G2473" s="10">
        <v>10660992.0736854</v>
      </c>
      <c r="H2473" s="10">
        <v>8059384.8910456402</v>
      </c>
      <c r="I2473" s="10">
        <v>4.4093815438133701</v>
      </c>
    </row>
    <row r="2474" spans="1:9" x14ac:dyDescent="0.25">
      <c r="A2474" s="10">
        <v>2473</v>
      </c>
      <c r="B2474" s="10">
        <v>53</v>
      </c>
      <c r="C2474" s="10">
        <v>45</v>
      </c>
      <c r="D2474" s="10">
        <v>8000000</v>
      </c>
      <c r="E2474" s="10">
        <v>6124393.1925415304</v>
      </c>
      <c r="F2474" s="10">
        <v>6124393.1925415304</v>
      </c>
      <c r="G2474" s="10">
        <v>11459627.5837327</v>
      </c>
      <c r="H2474" s="10">
        <v>8661199.9141976908</v>
      </c>
      <c r="I2474" s="10">
        <v>5.0939351620832296</v>
      </c>
    </row>
    <row r="2475" spans="1:9" x14ac:dyDescent="0.25">
      <c r="A2475" s="10">
        <v>2474</v>
      </c>
      <c r="B2475" s="10">
        <v>53</v>
      </c>
      <c r="C2475" s="10">
        <v>45</v>
      </c>
      <c r="D2475" s="10">
        <v>9000000</v>
      </c>
      <c r="E2475" s="10">
        <v>6549940.6764322799</v>
      </c>
      <c r="F2475" s="10">
        <v>6549940.6764322799</v>
      </c>
      <c r="G2475" s="10">
        <v>12258263.09378</v>
      </c>
      <c r="H2475" s="10">
        <v>9263014.9373497292</v>
      </c>
      <c r="I2475" s="10">
        <v>5.8278635583557801</v>
      </c>
    </row>
    <row r="2476" spans="1:9" x14ac:dyDescent="0.25">
      <c r="A2476" s="10">
        <v>2475</v>
      </c>
      <c r="B2476" s="10">
        <v>53</v>
      </c>
      <c r="C2476" s="10">
        <v>45</v>
      </c>
      <c r="D2476" s="10">
        <v>10000000</v>
      </c>
      <c r="E2476" s="10">
        <v>6975488.1603230303</v>
      </c>
      <c r="F2476" s="10">
        <v>6975488.1603230303</v>
      </c>
      <c r="G2476" s="10">
        <v>13056898.6038273</v>
      </c>
      <c r="H2476" s="10">
        <v>9864829.9605017807</v>
      </c>
      <c r="I2476" s="10">
        <v>6.6111667326310402</v>
      </c>
    </row>
    <row r="2477" spans="1:9" x14ac:dyDescent="0.25">
      <c r="A2477" s="10">
        <v>2476</v>
      </c>
      <c r="B2477" s="10">
        <v>53</v>
      </c>
      <c r="C2477" s="10">
        <v>45</v>
      </c>
      <c r="D2477" s="10">
        <v>15000000</v>
      </c>
      <c r="E2477" s="10">
        <v>9103225.57977679</v>
      </c>
      <c r="F2477" s="10">
        <v>9103225.57977679</v>
      </c>
      <c r="G2477" s="10">
        <v>17050076.154063798</v>
      </c>
      <c r="H2477" s="10">
        <v>12873905.076261999</v>
      </c>
      <c r="I2477" s="10">
        <v>11.2683042740478</v>
      </c>
    </row>
    <row r="2478" spans="1:9" x14ac:dyDescent="0.25">
      <c r="A2478" s="10">
        <v>2477</v>
      </c>
      <c r="B2478" s="10">
        <v>53</v>
      </c>
      <c r="C2478" s="10">
        <v>45</v>
      </c>
      <c r="D2478" s="10">
        <v>20000000</v>
      </c>
      <c r="E2478" s="10">
        <v>11230962.9992305</v>
      </c>
      <c r="F2478" s="10">
        <v>11230962.9992305</v>
      </c>
      <c r="G2478" s="10">
        <v>21043253.704300199</v>
      </c>
      <c r="H2478" s="10">
        <v>15882980.192022201</v>
      </c>
      <c r="I2478" s="10">
        <v>17.159811265532099</v>
      </c>
    </row>
    <row r="2479" spans="1:9" x14ac:dyDescent="0.25">
      <c r="A2479" s="10">
        <v>2478</v>
      </c>
      <c r="B2479" s="10">
        <v>53</v>
      </c>
      <c r="C2479" s="10">
        <v>45</v>
      </c>
      <c r="D2479" s="10">
        <v>25000000</v>
      </c>
      <c r="E2479" s="10">
        <v>13358700.4186843</v>
      </c>
      <c r="F2479" s="10">
        <v>13358700.4186843</v>
      </c>
      <c r="G2479" s="10">
        <v>25036431.2545367</v>
      </c>
      <c r="H2479" s="10">
        <v>18892055.307782501</v>
      </c>
      <c r="I2479" s="10">
        <v>24.285687707083898</v>
      </c>
    </row>
    <row r="2480" spans="1:9" x14ac:dyDescent="0.25">
      <c r="A2480" s="10">
        <v>2479</v>
      </c>
      <c r="B2480" s="10">
        <v>53</v>
      </c>
      <c r="C2480" s="10">
        <v>45</v>
      </c>
      <c r="D2480" s="10">
        <v>30000000</v>
      </c>
      <c r="E2480" s="10">
        <v>15486437.838137999</v>
      </c>
      <c r="F2480" s="10">
        <v>15486437.838137999</v>
      </c>
      <c r="G2480" s="10">
        <v>29029608.8047731</v>
      </c>
      <c r="H2480" s="10">
        <v>21901130.423542701</v>
      </c>
      <c r="I2480" s="10">
        <v>32.645933598703202</v>
      </c>
    </row>
    <row r="2481" spans="1:9" x14ac:dyDescent="0.25">
      <c r="A2481" s="10">
        <v>2480</v>
      </c>
      <c r="B2481" s="10">
        <v>53</v>
      </c>
      <c r="C2481" s="10">
        <v>45</v>
      </c>
      <c r="D2481" s="10">
        <v>35000000</v>
      </c>
      <c r="E2481" s="10">
        <v>17614175.257591799</v>
      </c>
      <c r="F2481" s="10">
        <v>17614175.257591799</v>
      </c>
      <c r="G2481" s="10">
        <v>33022786.355009601</v>
      </c>
      <c r="H2481" s="10">
        <v>24910205.5393029</v>
      </c>
      <c r="I2481" s="10">
        <v>42.240548940389999</v>
      </c>
    </row>
    <row r="2482" spans="1:9" x14ac:dyDescent="0.25">
      <c r="A2482" s="10">
        <v>2481</v>
      </c>
      <c r="B2482" s="10">
        <v>53</v>
      </c>
      <c r="C2482" s="10">
        <v>45</v>
      </c>
      <c r="D2482" s="10">
        <v>40000000</v>
      </c>
      <c r="E2482" s="10">
        <v>19741912.677045599</v>
      </c>
      <c r="F2482" s="10">
        <v>19741912.677045599</v>
      </c>
      <c r="G2482" s="10">
        <v>37015963.905246101</v>
      </c>
      <c r="H2482" s="10">
        <v>27919280.655063201</v>
      </c>
      <c r="I2482" s="10">
        <v>53.069533732144301</v>
      </c>
    </row>
    <row r="2483" spans="1:9" x14ac:dyDescent="0.25">
      <c r="A2483" s="10">
        <v>2482</v>
      </c>
      <c r="B2483" s="10">
        <v>53</v>
      </c>
      <c r="C2483" s="10">
        <v>45</v>
      </c>
      <c r="D2483" s="10">
        <v>50000000</v>
      </c>
      <c r="E2483" s="10">
        <v>23997387.515953101</v>
      </c>
      <c r="F2483" s="10">
        <v>23997387.515953101</v>
      </c>
      <c r="G2483" s="10">
        <v>45002319.005718999</v>
      </c>
      <c r="H2483" s="10">
        <v>33937430.886583701</v>
      </c>
      <c r="I2483" s="10">
        <v>78.430611665855395</v>
      </c>
    </row>
    <row r="2484" spans="1:9" x14ac:dyDescent="0.25">
      <c r="A2484" s="10">
        <v>2483</v>
      </c>
      <c r="B2484" s="10">
        <v>53</v>
      </c>
      <c r="C2484" s="10">
        <v>45</v>
      </c>
      <c r="D2484" s="10">
        <v>75000000</v>
      </c>
      <c r="E2484" s="10">
        <v>34636074.613221899</v>
      </c>
      <c r="F2484" s="10">
        <v>34636074.613221899</v>
      </c>
      <c r="G2484" s="10">
        <v>64968206.756901301</v>
      </c>
      <c r="H2484" s="10">
        <v>48982806.465384901</v>
      </c>
      <c r="I2484" s="10">
        <v>163.43477187631399</v>
      </c>
    </row>
    <row r="2485" spans="1:9" x14ac:dyDescent="0.25">
      <c r="A2485" s="10">
        <v>2484</v>
      </c>
      <c r="B2485" s="10">
        <v>53</v>
      </c>
      <c r="C2485" s="10">
        <v>45</v>
      </c>
      <c r="D2485" s="10">
        <v>100000000</v>
      </c>
      <c r="E2485" s="10">
        <v>45274761.710490704</v>
      </c>
      <c r="F2485" s="10">
        <v>45274761.710490704</v>
      </c>
      <c r="G2485" s="10">
        <v>84934094.508083701</v>
      </c>
      <c r="H2485" s="10">
        <v>64028182.0441861</v>
      </c>
      <c r="I2485" s="10">
        <v>279.29816833846098</v>
      </c>
    </row>
    <row r="2486" spans="1:9" x14ac:dyDescent="0.25">
      <c r="A2486" s="10">
        <v>2485</v>
      </c>
      <c r="B2486" s="10">
        <v>53</v>
      </c>
      <c r="C2486" s="10">
        <v>45</v>
      </c>
      <c r="D2486" s="10">
        <v>200000000</v>
      </c>
      <c r="E2486" s="10">
        <v>87829510.099565998</v>
      </c>
      <c r="F2486" s="10">
        <v>87829510.099565893</v>
      </c>
      <c r="G2486" s="10">
        <v>164797645.512813</v>
      </c>
      <c r="H2486" s="10">
        <v>124209684.35939001</v>
      </c>
      <c r="I2486" s="10">
        <v>1051.34411670392</v>
      </c>
    </row>
    <row r="2487" spans="1:9" x14ac:dyDescent="0.25">
      <c r="A2487" s="10">
        <v>2486</v>
      </c>
      <c r="B2487" s="10">
        <v>53</v>
      </c>
      <c r="C2487" s="10">
        <v>45</v>
      </c>
      <c r="D2487" s="10">
        <v>300000000</v>
      </c>
      <c r="E2487" s="10">
        <v>130384258.48864099</v>
      </c>
      <c r="F2487" s="10">
        <v>130384258.48864099</v>
      </c>
      <c r="G2487" s="10">
        <v>244661196.517542</v>
      </c>
      <c r="H2487" s="10">
        <v>184391186.674595</v>
      </c>
      <c r="I2487" s="10">
        <v>2317.1378450963898</v>
      </c>
    </row>
    <row r="2488" spans="1:9" x14ac:dyDescent="0.25">
      <c r="A2488" s="10">
        <v>2487</v>
      </c>
      <c r="B2488" s="10">
        <v>53</v>
      </c>
      <c r="C2488" s="10">
        <v>45</v>
      </c>
      <c r="D2488" s="10">
        <v>350000000</v>
      </c>
      <c r="E2488" s="10">
        <v>151661632.68317801</v>
      </c>
      <c r="F2488" s="10">
        <v>151661632.68317801</v>
      </c>
      <c r="G2488" s="10">
        <v>284592972.01990598</v>
      </c>
      <c r="H2488" s="10">
        <v>214481937.83219799</v>
      </c>
      <c r="I2488" s="10">
        <v>3135.19012680275</v>
      </c>
    </row>
    <row r="2489" spans="1:9" x14ac:dyDescent="0.25">
      <c r="A2489" s="10">
        <v>2488</v>
      </c>
      <c r="B2489" s="10">
        <v>53</v>
      </c>
      <c r="C2489" s="10">
        <v>45</v>
      </c>
      <c r="D2489" s="10">
        <v>400000000</v>
      </c>
      <c r="E2489" s="10">
        <v>172939006.877716</v>
      </c>
      <c r="F2489" s="10">
        <v>172939006.877716</v>
      </c>
      <c r="G2489" s="10">
        <v>324524747.52227098</v>
      </c>
      <c r="H2489" s="10">
        <v>244572688.98980001</v>
      </c>
      <c r="I2489" s="10">
        <v>4076.6793535158599</v>
      </c>
    </row>
    <row r="2490" spans="1:9" x14ac:dyDescent="0.25">
      <c r="A2490" s="10">
        <v>2489</v>
      </c>
      <c r="B2490" s="10">
        <v>53</v>
      </c>
      <c r="C2490" s="10">
        <v>45</v>
      </c>
      <c r="D2490" s="10">
        <v>500000000</v>
      </c>
      <c r="E2490" s="10">
        <v>215493755.26679099</v>
      </c>
      <c r="F2490" s="10">
        <v>215493755.26679099</v>
      </c>
      <c r="G2490" s="10">
        <v>404388298.52700001</v>
      </c>
      <c r="H2490" s="10">
        <v>304754191.30500501</v>
      </c>
      <c r="I2490" s="10">
        <v>6329.9686419623304</v>
      </c>
    </row>
    <row r="2491" spans="1:9" x14ac:dyDescent="0.25">
      <c r="A2491" s="10">
        <v>2490</v>
      </c>
      <c r="B2491" s="10">
        <v>53</v>
      </c>
      <c r="C2491" s="10">
        <v>45</v>
      </c>
      <c r="D2491" s="10">
        <v>750000000</v>
      </c>
      <c r="E2491" s="10">
        <v>321880626.23947901</v>
      </c>
      <c r="F2491" s="10">
        <v>321880626.23947901</v>
      </c>
      <c r="G2491" s="10">
        <v>604047176.03882396</v>
      </c>
      <c r="H2491" s="10">
        <v>455207947.09301698</v>
      </c>
      <c r="I2491" s="10">
        <v>14123.338400696601</v>
      </c>
    </row>
    <row r="2492" spans="1:9" x14ac:dyDescent="0.25">
      <c r="A2492" s="10">
        <v>2491</v>
      </c>
      <c r="B2492" s="10">
        <v>53</v>
      </c>
      <c r="C2492" s="10">
        <v>45</v>
      </c>
      <c r="D2492" s="10">
        <v>1000000000</v>
      </c>
      <c r="E2492" s="10">
        <v>428267497.21216702</v>
      </c>
      <c r="F2492" s="10">
        <v>428267497.21216702</v>
      </c>
      <c r="G2492" s="10">
        <v>803706053.55064702</v>
      </c>
      <c r="H2492" s="10">
        <v>605661702.88102901</v>
      </c>
      <c r="I2492" s="10">
        <v>25002.6317845997</v>
      </c>
    </row>
    <row r="2493" spans="1:9" x14ac:dyDescent="0.25">
      <c r="A2493" s="10">
        <v>2492</v>
      </c>
      <c r="B2493" s="10">
        <v>54</v>
      </c>
      <c r="C2493" s="10">
        <v>45</v>
      </c>
      <c r="D2493" s="10">
        <v>-1000000</v>
      </c>
      <c r="E2493" s="10">
        <v>2241125.3197178701</v>
      </c>
      <c r="F2493" s="10">
        <v>2241125.3197178701</v>
      </c>
      <c r="G2493" s="10">
        <v>4327726.8370541101</v>
      </c>
      <c r="H2493" s="10">
        <v>3169429.8221227601</v>
      </c>
      <c r="I2493" s="10">
        <v>0.71042973910946805</v>
      </c>
    </row>
    <row r="2494" spans="1:9" x14ac:dyDescent="0.25">
      <c r="A2494" s="10">
        <v>2493</v>
      </c>
      <c r="B2494" s="10">
        <v>54</v>
      </c>
      <c r="C2494" s="10">
        <v>45</v>
      </c>
      <c r="D2494" s="10">
        <v>-750000</v>
      </c>
      <c r="E2494" s="10">
        <v>2345032.0541622401</v>
      </c>
      <c r="F2494" s="10">
        <v>2345032.0541622401</v>
      </c>
      <c r="G2494" s="10">
        <v>4529981.0856478503</v>
      </c>
      <c r="H2494" s="10">
        <v>3316376.1351958802</v>
      </c>
      <c r="I2494" s="10">
        <v>0.77819290046128997</v>
      </c>
    </row>
    <row r="2495" spans="1:9" x14ac:dyDescent="0.25">
      <c r="A2495" s="10">
        <v>2494</v>
      </c>
      <c r="B2495" s="10">
        <v>54</v>
      </c>
      <c r="C2495" s="10">
        <v>45</v>
      </c>
      <c r="D2495" s="10">
        <v>-500000</v>
      </c>
      <c r="E2495" s="10">
        <v>2448938.7886065999</v>
      </c>
      <c r="F2495" s="10">
        <v>2448938.7886065999</v>
      </c>
      <c r="G2495" s="10">
        <v>4732235.3342415802</v>
      </c>
      <c r="H2495" s="10">
        <v>3463322.44826899</v>
      </c>
      <c r="I2495" s="10">
        <v>0.84904233106031901</v>
      </c>
    </row>
    <row r="2496" spans="1:9" x14ac:dyDescent="0.25">
      <c r="A2496" s="10">
        <v>2495</v>
      </c>
      <c r="B2496" s="10">
        <v>54</v>
      </c>
      <c r="C2496" s="10">
        <v>45</v>
      </c>
      <c r="D2496" s="10">
        <v>-400000</v>
      </c>
      <c r="E2496" s="10">
        <v>2490501.4823843502</v>
      </c>
      <c r="F2496" s="10">
        <v>2490501.4823843502</v>
      </c>
      <c r="G2496" s="10">
        <v>4813137.0336790802</v>
      </c>
      <c r="H2496" s="10">
        <v>3522100.9734982401</v>
      </c>
      <c r="I2496" s="10">
        <v>0.87824625868914796</v>
      </c>
    </row>
    <row r="2497" spans="1:9" x14ac:dyDescent="0.25">
      <c r="A2497" s="10">
        <v>2496</v>
      </c>
      <c r="B2497" s="10">
        <v>54</v>
      </c>
      <c r="C2497" s="10">
        <v>45</v>
      </c>
      <c r="D2497" s="10">
        <v>-300000</v>
      </c>
      <c r="E2497" s="10">
        <v>2532064.1761620902</v>
      </c>
      <c r="F2497" s="10">
        <v>2532064.1761620902</v>
      </c>
      <c r="G2497" s="10">
        <v>4894038.7331165699</v>
      </c>
      <c r="H2497" s="10">
        <v>3580879.4987274902</v>
      </c>
      <c r="I2497" s="10">
        <v>0.90794398939753096</v>
      </c>
    </row>
    <row r="2498" spans="1:9" x14ac:dyDescent="0.25">
      <c r="A2498" s="10">
        <v>2497</v>
      </c>
      <c r="B2498" s="10">
        <v>54</v>
      </c>
      <c r="C2498" s="10">
        <v>45</v>
      </c>
      <c r="D2498" s="10">
        <v>-200000</v>
      </c>
      <c r="E2498" s="10">
        <v>2573626.8699398399</v>
      </c>
      <c r="F2498" s="10">
        <v>2573626.8699398399</v>
      </c>
      <c r="G2498" s="10">
        <v>4974940.4325540699</v>
      </c>
      <c r="H2498" s="10">
        <v>3639658.0239567398</v>
      </c>
      <c r="I2498" s="10">
        <v>0.938135523185468</v>
      </c>
    </row>
    <row r="2499" spans="1:9" x14ac:dyDescent="0.25">
      <c r="A2499" s="10">
        <v>2498</v>
      </c>
      <c r="B2499" s="10">
        <v>54</v>
      </c>
      <c r="C2499" s="10">
        <v>45</v>
      </c>
      <c r="D2499" s="10">
        <v>-100000</v>
      </c>
      <c r="E2499" s="10">
        <v>2615189.5637175799</v>
      </c>
      <c r="F2499" s="10">
        <v>2615189.5637175799</v>
      </c>
      <c r="G2499" s="10">
        <v>5055842.1319915596</v>
      </c>
      <c r="H2499" s="10">
        <v>3698436.5491859801</v>
      </c>
      <c r="I2499" s="10">
        <v>0.96882086005295698</v>
      </c>
    </row>
    <row r="2500" spans="1:9" x14ac:dyDescent="0.25">
      <c r="A2500" s="10">
        <v>2499</v>
      </c>
      <c r="B2500" s="10">
        <v>54</v>
      </c>
      <c r="C2500" s="10">
        <v>45</v>
      </c>
      <c r="D2500" s="10">
        <v>-50000</v>
      </c>
      <c r="E2500" s="10">
        <v>2635970.9106064499</v>
      </c>
      <c r="F2500" s="10">
        <v>2635970.9106064499</v>
      </c>
      <c r="G2500" s="10">
        <v>5096292.9817103101</v>
      </c>
      <c r="H2500" s="10">
        <v>3727825.8118006098</v>
      </c>
      <c r="I2500" s="10">
        <v>0.98434870464153401</v>
      </c>
    </row>
    <row r="2501" spans="1:9" x14ac:dyDescent="0.25">
      <c r="A2501" s="10">
        <v>2500</v>
      </c>
      <c r="B2501" s="10">
        <v>54</v>
      </c>
      <c r="C2501" s="10">
        <v>45</v>
      </c>
      <c r="D2501" s="10">
        <v>-10000</v>
      </c>
      <c r="E2501" s="10">
        <v>2652595.98811755</v>
      </c>
      <c r="F2501" s="10">
        <v>2652595.98811755</v>
      </c>
      <c r="G2501" s="10">
        <v>5128653.6614853097</v>
      </c>
      <c r="H2501" s="10">
        <v>3751337.2218923098</v>
      </c>
      <c r="I2501" s="10">
        <v>0.99685986486671496</v>
      </c>
    </row>
    <row r="2502" spans="1:9" x14ac:dyDescent="0.25">
      <c r="A2502" s="10">
        <v>2501</v>
      </c>
      <c r="B2502" s="10">
        <v>54</v>
      </c>
      <c r="C2502" s="10">
        <v>45</v>
      </c>
      <c r="D2502" s="10">
        <v>-1000</v>
      </c>
      <c r="E2502" s="10">
        <v>2656336.6305575501</v>
      </c>
      <c r="F2502" s="10">
        <v>2656336.6305575501</v>
      </c>
      <c r="G2502" s="10">
        <v>5135934.8144346802</v>
      </c>
      <c r="H2502" s="10">
        <v>3756627.2891629399</v>
      </c>
      <c r="I2502" s="10">
        <v>0.99968576427528499</v>
      </c>
    </row>
    <row r="2503" spans="1:9" x14ac:dyDescent="0.25">
      <c r="A2503" s="10">
        <v>2502</v>
      </c>
      <c r="B2503" s="10">
        <v>54</v>
      </c>
      <c r="C2503" s="10">
        <v>45</v>
      </c>
      <c r="D2503" s="10">
        <v>-500</v>
      </c>
      <c r="E2503" s="10">
        <v>2656544.4440264399</v>
      </c>
      <c r="F2503" s="10">
        <v>2656544.4440264399</v>
      </c>
      <c r="G2503" s="10">
        <v>5136339.3229318699</v>
      </c>
      <c r="H2503" s="10">
        <v>3756921.1817890801</v>
      </c>
      <c r="I2503" s="10">
        <v>0.99984287596510402</v>
      </c>
    </row>
    <row r="2504" spans="1:9" x14ac:dyDescent="0.25">
      <c r="A2504" s="10">
        <v>2503</v>
      </c>
      <c r="B2504" s="10">
        <v>54</v>
      </c>
      <c r="C2504" s="10">
        <v>45</v>
      </c>
      <c r="D2504" s="10">
        <v>-100</v>
      </c>
      <c r="E2504" s="10">
        <v>2656710.6948015499</v>
      </c>
      <c r="F2504" s="10">
        <v>2656710.6948015499</v>
      </c>
      <c r="G2504" s="10">
        <v>5136662.92972962</v>
      </c>
      <c r="H2504" s="10">
        <v>3757156.2958900002</v>
      </c>
      <c r="I2504" s="10">
        <v>0.99996857420541396</v>
      </c>
    </row>
    <row r="2505" spans="1:9" x14ac:dyDescent="0.25">
      <c r="A2505" s="10">
        <v>2504</v>
      </c>
      <c r="B2505" s="10">
        <v>54</v>
      </c>
      <c r="C2505" s="10">
        <v>45</v>
      </c>
      <c r="D2505" s="10">
        <v>100</v>
      </c>
      <c r="E2505" s="10">
        <v>2656793.82018911</v>
      </c>
      <c r="F2505" s="10">
        <v>2656793.8201891002</v>
      </c>
      <c r="G2505" s="10">
        <v>5136824.7331284899</v>
      </c>
      <c r="H2505" s="10">
        <v>3757273.8529404602</v>
      </c>
      <c r="I2505" s="10">
        <v>1.00003142628838</v>
      </c>
    </row>
    <row r="2506" spans="1:9" x14ac:dyDescent="0.25">
      <c r="A2506" s="10">
        <v>2505</v>
      </c>
      <c r="B2506" s="10">
        <v>54</v>
      </c>
      <c r="C2506" s="10">
        <v>45</v>
      </c>
      <c r="D2506" s="10">
        <v>500</v>
      </c>
      <c r="E2506" s="10">
        <v>2656960.07096422</v>
      </c>
      <c r="F2506" s="10">
        <v>2656960.07096422</v>
      </c>
      <c r="G2506" s="10">
        <v>5137148.33992624</v>
      </c>
      <c r="H2506" s="10">
        <v>3757508.9670413798</v>
      </c>
      <c r="I2506" s="10">
        <v>1.0001571363799699</v>
      </c>
    </row>
    <row r="2507" spans="1:9" x14ac:dyDescent="0.25">
      <c r="A2507" s="10">
        <v>2506</v>
      </c>
      <c r="B2507" s="10">
        <v>54</v>
      </c>
      <c r="C2507" s="10">
        <v>45</v>
      </c>
      <c r="D2507" s="10">
        <v>1000</v>
      </c>
      <c r="E2507" s="10">
        <v>2657167.8844331</v>
      </c>
      <c r="F2507" s="10">
        <v>2657167.8844331</v>
      </c>
      <c r="G2507" s="10">
        <v>5137552.8484234298</v>
      </c>
      <c r="H2507" s="10">
        <v>3757802.85966752</v>
      </c>
      <c r="I2507" s="10">
        <v>1.00031428510502</v>
      </c>
    </row>
    <row r="2508" spans="1:9" x14ac:dyDescent="0.25">
      <c r="A2508" s="10">
        <v>2507</v>
      </c>
      <c r="B2508" s="10">
        <v>54</v>
      </c>
      <c r="C2508" s="10">
        <v>45</v>
      </c>
      <c r="D2508" s="10">
        <v>10000</v>
      </c>
      <c r="E2508" s="10">
        <v>2660908.5268731001</v>
      </c>
      <c r="F2508" s="10">
        <v>2660908.5268731001</v>
      </c>
      <c r="G2508" s="10">
        <v>5144834.0013728105</v>
      </c>
      <c r="H2508" s="10">
        <v>3763092.9269381599</v>
      </c>
      <c r="I2508" s="10">
        <v>1.0031450731640701</v>
      </c>
    </row>
    <row r="2509" spans="1:9" x14ac:dyDescent="0.25">
      <c r="A2509" s="10">
        <v>2508</v>
      </c>
      <c r="B2509" s="10">
        <v>54</v>
      </c>
      <c r="C2509" s="10">
        <v>45</v>
      </c>
      <c r="D2509" s="10">
        <v>50000</v>
      </c>
      <c r="E2509" s="10">
        <v>2677533.6043842002</v>
      </c>
      <c r="F2509" s="10">
        <v>2677533.6043842002</v>
      </c>
      <c r="G2509" s="10">
        <v>5177194.6811477998</v>
      </c>
      <c r="H2509" s="10">
        <v>3786604.3370298501</v>
      </c>
      <c r="I2509" s="10">
        <v>1.0157747461283499</v>
      </c>
    </row>
    <row r="2510" spans="1:9" x14ac:dyDescent="0.25">
      <c r="A2510" s="10">
        <v>2509</v>
      </c>
      <c r="B2510" s="10">
        <v>54</v>
      </c>
      <c r="C2510" s="10">
        <v>45</v>
      </c>
      <c r="D2510" s="10">
        <v>100000</v>
      </c>
      <c r="E2510" s="10">
        <v>2698314.9512730702</v>
      </c>
      <c r="F2510" s="10">
        <v>2698314.9512730702</v>
      </c>
      <c r="G2510" s="10">
        <v>5217645.5308665503</v>
      </c>
      <c r="H2510" s="10">
        <v>3815993.5996444798</v>
      </c>
      <c r="I2510" s="10">
        <v>1.0316729430265901</v>
      </c>
    </row>
    <row r="2511" spans="1:9" x14ac:dyDescent="0.25">
      <c r="A2511" s="10">
        <v>2510</v>
      </c>
      <c r="B2511" s="10">
        <v>54</v>
      </c>
      <c r="C2511" s="10">
        <v>45</v>
      </c>
      <c r="D2511" s="10">
        <v>200000</v>
      </c>
      <c r="E2511" s="10">
        <v>2739877.64505082</v>
      </c>
      <c r="F2511" s="10">
        <v>2739877.64505082</v>
      </c>
      <c r="G2511" s="10">
        <v>5298547.2303040503</v>
      </c>
      <c r="H2511" s="10">
        <v>3874772.1248737201</v>
      </c>
      <c r="I2511" s="10">
        <v>1.06383968913274</v>
      </c>
    </row>
    <row r="2512" spans="1:9" x14ac:dyDescent="0.25">
      <c r="A2512" s="10">
        <v>2511</v>
      </c>
      <c r="B2512" s="10">
        <v>54</v>
      </c>
      <c r="C2512" s="10">
        <v>45</v>
      </c>
      <c r="D2512" s="10">
        <v>300000</v>
      </c>
      <c r="E2512" s="10">
        <v>2781440.33882856</v>
      </c>
      <c r="F2512" s="10">
        <v>2781440.33882856</v>
      </c>
      <c r="G2512" s="10">
        <v>5379448.92974154</v>
      </c>
      <c r="H2512" s="10">
        <v>3933550.6501029702</v>
      </c>
      <c r="I2512" s="10">
        <v>1.0965002383184399</v>
      </c>
    </row>
    <row r="2513" spans="1:9" x14ac:dyDescent="0.25">
      <c r="A2513" s="10">
        <v>2512</v>
      </c>
      <c r="B2513" s="10">
        <v>54</v>
      </c>
      <c r="C2513" s="10">
        <v>45</v>
      </c>
      <c r="D2513" s="10">
        <v>400000</v>
      </c>
      <c r="E2513" s="10">
        <v>2823003.0326063102</v>
      </c>
      <c r="F2513" s="10">
        <v>2823003.0326063102</v>
      </c>
      <c r="G2513" s="10">
        <v>5460350.62917904</v>
      </c>
      <c r="H2513" s="10">
        <v>3992329.1753322198</v>
      </c>
      <c r="I2513" s="10">
        <v>1.1296545905837001</v>
      </c>
    </row>
    <row r="2514" spans="1:9" x14ac:dyDescent="0.25">
      <c r="A2514" s="10">
        <v>2513</v>
      </c>
      <c r="B2514" s="10">
        <v>54</v>
      </c>
      <c r="C2514" s="10">
        <v>45</v>
      </c>
      <c r="D2514" s="10">
        <v>500000</v>
      </c>
      <c r="E2514" s="10">
        <v>2864565.7263840502</v>
      </c>
      <c r="F2514" s="10">
        <v>2864565.7263840502</v>
      </c>
      <c r="G2514" s="10">
        <v>5541252.3286165297</v>
      </c>
      <c r="H2514" s="10">
        <v>4051107.7005614699</v>
      </c>
      <c r="I2514" s="10">
        <v>1.1633027459285099</v>
      </c>
    </row>
    <row r="2515" spans="1:9" x14ac:dyDescent="0.25">
      <c r="A2515" s="10">
        <v>2514</v>
      </c>
      <c r="B2515" s="10">
        <v>54</v>
      </c>
      <c r="C2515" s="10">
        <v>45</v>
      </c>
      <c r="D2515" s="10">
        <v>750000</v>
      </c>
      <c r="E2515" s="10">
        <v>2968472.4608284198</v>
      </c>
      <c r="F2515" s="10">
        <v>2968472.4608284198</v>
      </c>
      <c r="G2515" s="10">
        <v>5743506.5772102699</v>
      </c>
      <c r="H2515" s="10">
        <v>4198054.0136345904</v>
      </c>
      <c r="I2515" s="10">
        <v>1.2495835227635701</v>
      </c>
    </row>
    <row r="2516" spans="1:9" x14ac:dyDescent="0.25">
      <c r="A2516" s="10">
        <v>2515</v>
      </c>
      <c r="B2516" s="10">
        <v>54</v>
      </c>
      <c r="C2516" s="10">
        <v>45</v>
      </c>
      <c r="D2516" s="10">
        <v>1000000</v>
      </c>
      <c r="E2516" s="10">
        <v>3072379.19527278</v>
      </c>
      <c r="F2516" s="10">
        <v>3072379.19527278</v>
      </c>
      <c r="G2516" s="10">
        <v>5945760.8258039998</v>
      </c>
      <c r="H2516" s="10">
        <v>4345000.3267077003</v>
      </c>
      <c r="I2516" s="10">
        <v>1.3389505688458501</v>
      </c>
    </row>
    <row r="2517" spans="1:9" x14ac:dyDescent="0.25">
      <c r="A2517" s="10">
        <v>2516</v>
      </c>
      <c r="B2517" s="10">
        <v>54</v>
      </c>
      <c r="C2517" s="10">
        <v>45</v>
      </c>
      <c r="D2517" s="10">
        <v>2500000</v>
      </c>
      <c r="E2517" s="10">
        <v>3695819.6019389601</v>
      </c>
      <c r="F2517" s="10">
        <v>3695819.6019389601</v>
      </c>
      <c r="G2517" s="10">
        <v>7159286.3173664296</v>
      </c>
      <c r="H2517" s="10">
        <v>5226678.2051464096</v>
      </c>
      <c r="I2517" s="10">
        <v>1.93996449953086</v>
      </c>
    </row>
    <row r="2518" spans="1:9" x14ac:dyDescent="0.25">
      <c r="A2518" s="10">
        <v>2517</v>
      </c>
      <c r="B2518" s="10">
        <v>54</v>
      </c>
      <c r="C2518" s="10">
        <v>45</v>
      </c>
      <c r="D2518" s="10">
        <v>5000000</v>
      </c>
      <c r="E2518" s="10">
        <v>4734886.9463825896</v>
      </c>
      <c r="F2518" s="10">
        <v>4734886.9463825896</v>
      </c>
      <c r="G2518" s="10">
        <v>9181828.8033037893</v>
      </c>
      <c r="H2518" s="10">
        <v>6696141.3358776001</v>
      </c>
      <c r="I2518" s="10">
        <v>3.1885559237824799</v>
      </c>
    </row>
    <row r="2519" spans="1:9" x14ac:dyDescent="0.25">
      <c r="A2519" s="10">
        <v>2518</v>
      </c>
      <c r="B2519" s="10">
        <v>54</v>
      </c>
      <c r="C2519" s="10">
        <v>45</v>
      </c>
      <c r="D2519" s="10">
        <v>6000000</v>
      </c>
      <c r="E2519" s="10">
        <v>5150513.8841600502</v>
      </c>
      <c r="F2519" s="10">
        <v>5150513.8841600502</v>
      </c>
      <c r="G2519" s="10">
        <v>9990845.7976787407</v>
      </c>
      <c r="H2519" s="10">
        <v>7283926.5881700702</v>
      </c>
      <c r="I2519" s="10">
        <v>3.77440803240495</v>
      </c>
    </row>
    <row r="2520" spans="1:9" x14ac:dyDescent="0.25">
      <c r="A2520" s="10">
        <v>2519</v>
      </c>
      <c r="B2520" s="10">
        <v>54</v>
      </c>
      <c r="C2520" s="10">
        <v>45</v>
      </c>
      <c r="D2520" s="10">
        <v>7000000</v>
      </c>
      <c r="E2520" s="10">
        <v>5566140.8219374996</v>
      </c>
      <c r="F2520" s="10">
        <v>5566140.8219374996</v>
      </c>
      <c r="G2520" s="10">
        <v>10799862.792053601</v>
      </c>
      <c r="H2520" s="10">
        <v>7871711.8404625403</v>
      </c>
      <c r="I2520" s="10">
        <v>4.4096404489827297</v>
      </c>
    </row>
    <row r="2521" spans="1:9" x14ac:dyDescent="0.25">
      <c r="A2521" s="10">
        <v>2520</v>
      </c>
      <c r="B2521" s="10">
        <v>54</v>
      </c>
      <c r="C2521" s="10">
        <v>45</v>
      </c>
      <c r="D2521" s="10">
        <v>8000000</v>
      </c>
      <c r="E2521" s="10">
        <v>5981767.7597149499</v>
      </c>
      <c r="F2521" s="10">
        <v>5981767.7597149499</v>
      </c>
      <c r="G2521" s="10">
        <v>11608879.786428601</v>
      </c>
      <c r="H2521" s="10">
        <v>8459497.0927550104</v>
      </c>
      <c r="I2521" s="10">
        <v>5.0942531735158401</v>
      </c>
    </row>
    <row r="2522" spans="1:9" x14ac:dyDescent="0.25">
      <c r="A2522" s="10">
        <v>2521</v>
      </c>
      <c r="B2522" s="10">
        <v>54</v>
      </c>
      <c r="C2522" s="10">
        <v>45</v>
      </c>
      <c r="D2522" s="10">
        <v>9000000</v>
      </c>
      <c r="E2522" s="10">
        <v>6397394.6974924104</v>
      </c>
      <c r="F2522" s="10">
        <v>6397394.6974924104</v>
      </c>
      <c r="G2522" s="10">
        <v>12417896.7808035</v>
      </c>
      <c r="H2522" s="10">
        <v>9047282.3450474907</v>
      </c>
      <c r="I2522" s="10">
        <v>5.8282462060042697</v>
      </c>
    </row>
    <row r="2523" spans="1:9" x14ac:dyDescent="0.25">
      <c r="A2523" s="10">
        <v>2522</v>
      </c>
      <c r="B2523" s="10">
        <v>54</v>
      </c>
      <c r="C2523" s="10">
        <v>45</v>
      </c>
      <c r="D2523" s="10">
        <v>10000000</v>
      </c>
      <c r="E2523" s="10">
        <v>6813021.6352698598</v>
      </c>
      <c r="F2523" s="10">
        <v>6813021.6352698598</v>
      </c>
      <c r="G2523" s="10">
        <v>13226913.7751785</v>
      </c>
      <c r="H2523" s="10">
        <v>9635067.5973399598</v>
      </c>
      <c r="I2523" s="10">
        <v>6.6116195464480203</v>
      </c>
    </row>
    <row r="2524" spans="1:9" x14ac:dyDescent="0.25">
      <c r="A2524" s="10">
        <v>2523</v>
      </c>
      <c r="B2524" s="10">
        <v>54</v>
      </c>
      <c r="C2524" s="10">
        <v>45</v>
      </c>
      <c r="D2524" s="10">
        <v>15000000</v>
      </c>
      <c r="E2524" s="10">
        <v>8891156.32415713</v>
      </c>
      <c r="F2524" s="10">
        <v>8891156.32415713</v>
      </c>
      <c r="G2524" s="10">
        <v>17271998.747053199</v>
      </c>
      <c r="H2524" s="10">
        <v>12573993.8588023</v>
      </c>
      <c r="I2524" s="10">
        <v>11.269190867996601</v>
      </c>
    </row>
    <row r="2525" spans="1:9" x14ac:dyDescent="0.25">
      <c r="A2525" s="10">
        <v>2524</v>
      </c>
      <c r="B2525" s="10">
        <v>54</v>
      </c>
      <c r="C2525" s="10">
        <v>45</v>
      </c>
      <c r="D2525" s="10">
        <v>20000000</v>
      </c>
      <c r="E2525" s="10">
        <v>10969291.0130444</v>
      </c>
      <c r="F2525" s="10">
        <v>10969291.0130444</v>
      </c>
      <c r="G2525" s="10">
        <v>21317083.718928002</v>
      </c>
      <c r="H2525" s="10">
        <v>15512920.120264599</v>
      </c>
      <c r="I2525" s="10">
        <v>17.161269888428201</v>
      </c>
    </row>
    <row r="2526" spans="1:9" x14ac:dyDescent="0.25">
      <c r="A2526" s="10">
        <v>2525</v>
      </c>
      <c r="B2526" s="10">
        <v>54</v>
      </c>
      <c r="C2526" s="10">
        <v>45</v>
      </c>
      <c r="D2526" s="10">
        <v>25000000</v>
      </c>
      <c r="E2526" s="10">
        <v>13047425.7019316</v>
      </c>
      <c r="F2526" s="10">
        <v>13047425.7019316</v>
      </c>
      <c r="G2526" s="10">
        <v>25362168.690802701</v>
      </c>
      <c r="H2526" s="10">
        <v>18451846.381726999</v>
      </c>
      <c r="I2526" s="10">
        <v>24.287856607742899</v>
      </c>
    </row>
    <row r="2527" spans="1:9" x14ac:dyDescent="0.25">
      <c r="A2527" s="10">
        <v>2526</v>
      </c>
      <c r="B2527" s="10">
        <v>54</v>
      </c>
      <c r="C2527" s="10">
        <v>45</v>
      </c>
      <c r="D2527" s="10">
        <v>30000000</v>
      </c>
      <c r="E2527" s="10">
        <v>15125560.390818899</v>
      </c>
      <c r="F2527" s="10">
        <v>15125560.390818899</v>
      </c>
      <c r="G2527" s="10">
        <v>29407253.6626774</v>
      </c>
      <c r="H2527" s="10">
        <v>21390772.6431894</v>
      </c>
      <c r="I2527" s="10">
        <v>32.648951025940598</v>
      </c>
    </row>
    <row r="2528" spans="1:9" x14ac:dyDescent="0.25">
      <c r="A2528" s="10">
        <v>2527</v>
      </c>
      <c r="B2528" s="10">
        <v>54</v>
      </c>
      <c r="C2528" s="10">
        <v>45</v>
      </c>
      <c r="D2528" s="10">
        <v>35000000</v>
      </c>
      <c r="E2528" s="10">
        <v>17203695.079706199</v>
      </c>
      <c r="F2528" s="10">
        <v>17203695.079706199</v>
      </c>
      <c r="G2528" s="10">
        <v>33452338.634552199</v>
      </c>
      <c r="H2528" s="10">
        <v>24329698.904651701</v>
      </c>
      <c r="I2528" s="10">
        <v>42.244553143021399</v>
      </c>
    </row>
    <row r="2529" spans="1:9" x14ac:dyDescent="0.25">
      <c r="A2529" s="10">
        <v>2528</v>
      </c>
      <c r="B2529" s="10">
        <v>54</v>
      </c>
      <c r="C2529" s="10">
        <v>45</v>
      </c>
      <c r="D2529" s="10">
        <v>40000000</v>
      </c>
      <c r="E2529" s="10">
        <v>19281829.768593401</v>
      </c>
      <c r="F2529" s="10">
        <v>19281829.768593401</v>
      </c>
      <c r="G2529" s="10">
        <v>37497423.606426902</v>
      </c>
      <c r="H2529" s="10">
        <v>27268625.166114099</v>
      </c>
      <c r="I2529" s="10">
        <v>53.0746629589853</v>
      </c>
    </row>
    <row r="2530" spans="1:9" x14ac:dyDescent="0.25">
      <c r="A2530" s="10">
        <v>2529</v>
      </c>
      <c r="B2530" s="10">
        <v>54</v>
      </c>
      <c r="C2530" s="10">
        <v>45</v>
      </c>
      <c r="D2530" s="10">
        <v>50000000</v>
      </c>
      <c r="E2530" s="10">
        <v>23438099.146368001</v>
      </c>
      <c r="F2530" s="10">
        <v>23438099.146368001</v>
      </c>
      <c r="G2530" s="10">
        <v>45587593.550176397</v>
      </c>
      <c r="H2530" s="10">
        <v>33146477.689038798</v>
      </c>
      <c r="I2530" s="10">
        <v>78.438405687562096</v>
      </c>
    </row>
    <row r="2531" spans="1:9" x14ac:dyDescent="0.25">
      <c r="A2531" s="10">
        <v>2530</v>
      </c>
      <c r="B2531" s="10">
        <v>54</v>
      </c>
      <c r="C2531" s="10">
        <v>45</v>
      </c>
      <c r="D2531" s="10">
        <v>75000000</v>
      </c>
      <c r="E2531" s="10">
        <v>33828772.590804301</v>
      </c>
      <c r="F2531" s="10">
        <v>33828772.590804301</v>
      </c>
      <c r="G2531" s="10">
        <v>65813018.409550101</v>
      </c>
      <c r="H2531" s="10">
        <v>47841108.996350698</v>
      </c>
      <c r="I2531" s="10">
        <v>163.451647239457</v>
      </c>
    </row>
    <row r="2532" spans="1:9" x14ac:dyDescent="0.25">
      <c r="A2532" s="10">
        <v>2531</v>
      </c>
      <c r="B2532" s="10">
        <v>54</v>
      </c>
      <c r="C2532" s="10">
        <v>45</v>
      </c>
      <c r="D2532" s="10">
        <v>100000000</v>
      </c>
      <c r="E2532" s="10">
        <v>44219446.035240598</v>
      </c>
      <c r="F2532" s="10">
        <v>44219446.035240598</v>
      </c>
      <c r="G2532" s="10">
        <v>86038443.268923804</v>
      </c>
      <c r="H2532" s="10">
        <v>62535740.303662501</v>
      </c>
      <c r="I2532" s="10">
        <v>279.32758126342901</v>
      </c>
    </row>
    <row r="2533" spans="1:9" x14ac:dyDescent="0.25">
      <c r="A2533" s="10">
        <v>2532</v>
      </c>
      <c r="B2533" s="10">
        <v>54</v>
      </c>
      <c r="C2533" s="10">
        <v>45</v>
      </c>
      <c r="D2533" s="10">
        <v>200000000</v>
      </c>
      <c r="E2533" s="10">
        <v>85782139.812986001</v>
      </c>
      <c r="F2533" s="10">
        <v>85782139.812986001</v>
      </c>
      <c r="G2533" s="10">
        <v>166940142.70641801</v>
      </c>
      <c r="H2533" s="10">
        <v>121314265.53290901</v>
      </c>
      <c r="I2533" s="10">
        <v>1051.45824208007</v>
      </c>
    </row>
    <row r="2534" spans="1:9" x14ac:dyDescent="0.25">
      <c r="A2534" s="10">
        <v>2533</v>
      </c>
      <c r="B2534" s="10">
        <v>54</v>
      </c>
      <c r="C2534" s="10">
        <v>45</v>
      </c>
      <c r="D2534" s="10">
        <v>300000000</v>
      </c>
      <c r="E2534" s="10">
        <v>127344833.59073099</v>
      </c>
      <c r="F2534" s="10">
        <v>127344833.59073099</v>
      </c>
      <c r="G2534" s="10">
        <v>247841842.143913</v>
      </c>
      <c r="H2534" s="10">
        <v>180092790.76215699</v>
      </c>
      <c r="I2534" s="10">
        <v>2317.3919824499399</v>
      </c>
    </row>
    <row r="2535" spans="1:9" x14ac:dyDescent="0.25">
      <c r="A2535" s="10">
        <v>2534</v>
      </c>
      <c r="B2535" s="10">
        <v>54</v>
      </c>
      <c r="C2535" s="10">
        <v>45</v>
      </c>
      <c r="D2535" s="10">
        <v>350000000</v>
      </c>
      <c r="E2535" s="10">
        <v>148126180.47960401</v>
      </c>
      <c r="F2535" s="10">
        <v>148126180.47960401</v>
      </c>
      <c r="G2535" s="10">
        <v>288292691.86265999</v>
      </c>
      <c r="H2535" s="10">
        <v>209482053.37678</v>
      </c>
      <c r="I2535" s="10">
        <v>3135.5350074673402</v>
      </c>
    </row>
    <row r="2536" spans="1:9" x14ac:dyDescent="0.25">
      <c r="A2536" s="10">
        <v>2535</v>
      </c>
      <c r="B2536" s="10">
        <v>54</v>
      </c>
      <c r="C2536" s="10">
        <v>45</v>
      </c>
      <c r="D2536" s="10">
        <v>400000000</v>
      </c>
      <c r="E2536" s="10">
        <v>168907527.368476</v>
      </c>
      <c r="F2536" s="10">
        <v>168907527.368476</v>
      </c>
      <c r="G2536" s="10">
        <v>328743541.58140802</v>
      </c>
      <c r="H2536" s="10">
        <v>238871315.991404</v>
      </c>
      <c r="I2536" s="10">
        <v>4077.1288023730299</v>
      </c>
    </row>
    <row r="2537" spans="1:9" x14ac:dyDescent="0.25">
      <c r="A2537" s="10">
        <v>2536</v>
      </c>
      <c r="B2537" s="10">
        <v>54</v>
      </c>
      <c r="C2537" s="10">
        <v>45</v>
      </c>
      <c r="D2537" s="10">
        <v>500000000</v>
      </c>
      <c r="E2537" s="10">
        <v>210470221.146222</v>
      </c>
      <c r="F2537" s="10">
        <v>210470221.146222</v>
      </c>
      <c r="G2537" s="10">
        <v>409645241.018902</v>
      </c>
      <c r="H2537" s="10">
        <v>297649841.22065097</v>
      </c>
      <c r="I2537" s="10">
        <v>6330.6687018493403</v>
      </c>
    </row>
    <row r="2538" spans="1:9" x14ac:dyDescent="0.25">
      <c r="A2538" s="10">
        <v>2537</v>
      </c>
      <c r="B2538" s="10">
        <v>54</v>
      </c>
      <c r="C2538" s="10">
        <v>45</v>
      </c>
      <c r="D2538" s="10">
        <v>750000000</v>
      </c>
      <c r="E2538" s="10">
        <v>314376955.59058499</v>
      </c>
      <c r="F2538" s="10">
        <v>314376955.59058499</v>
      </c>
      <c r="G2538" s="10">
        <v>611899489.61263895</v>
      </c>
      <c r="H2538" s="10">
        <v>444596154.29377002</v>
      </c>
      <c r="I2538" s="10">
        <v>14124.9069235854</v>
      </c>
    </row>
    <row r="2539" spans="1:9" x14ac:dyDescent="0.25">
      <c r="A2539" s="10">
        <v>2538</v>
      </c>
      <c r="B2539" s="10">
        <v>54</v>
      </c>
      <c r="C2539" s="10">
        <v>45</v>
      </c>
      <c r="D2539" s="10">
        <v>1000000000</v>
      </c>
      <c r="E2539" s="10">
        <v>418283690.03494799</v>
      </c>
      <c r="F2539" s="10">
        <v>418283690.03494799</v>
      </c>
      <c r="G2539" s="10">
        <v>814153738.20637596</v>
      </c>
      <c r="H2539" s="10">
        <v>591542467.36688805</v>
      </c>
      <c r="I2539" s="10">
        <v>25005.414392529099</v>
      </c>
    </row>
    <row r="2540" spans="1:9" x14ac:dyDescent="0.25">
      <c r="A2540" s="10">
        <v>2539</v>
      </c>
      <c r="B2540" s="10">
        <v>55</v>
      </c>
      <c r="C2540" s="10">
        <v>45</v>
      </c>
      <c r="D2540" s="10">
        <v>-1000000</v>
      </c>
      <c r="E2540" s="10">
        <v>2187093.3558528</v>
      </c>
      <c r="F2540" s="10">
        <v>2187093.3558528</v>
      </c>
      <c r="G2540" s="10">
        <v>4382231.4789132802</v>
      </c>
      <c r="H2540" s="10">
        <v>3093017.0860231202</v>
      </c>
      <c r="I2540" s="10">
        <v>0.71041503723020305</v>
      </c>
    </row>
    <row r="2541" spans="1:9" x14ac:dyDescent="0.25">
      <c r="A2541" s="10">
        <v>2540</v>
      </c>
      <c r="B2541" s="10">
        <v>55</v>
      </c>
      <c r="C2541" s="10">
        <v>45</v>
      </c>
      <c r="D2541" s="10">
        <v>-750000</v>
      </c>
      <c r="E2541" s="10">
        <v>2288488.3027709601</v>
      </c>
      <c r="F2541" s="10">
        <v>2288488.3027709601</v>
      </c>
      <c r="G2541" s="10">
        <v>4587019.48998552</v>
      </c>
      <c r="H2541" s="10">
        <v>3236411.1951108798</v>
      </c>
      <c r="I2541" s="10">
        <v>0.77818136146619898</v>
      </c>
    </row>
    <row r="2542" spans="1:9" x14ac:dyDescent="0.25">
      <c r="A2542" s="10">
        <v>2541</v>
      </c>
      <c r="B2542" s="10">
        <v>55</v>
      </c>
      <c r="C2542" s="10">
        <v>45</v>
      </c>
      <c r="D2542" s="10">
        <v>-500000</v>
      </c>
      <c r="E2542" s="10">
        <v>2389883.2496891199</v>
      </c>
      <c r="F2542" s="10">
        <v>2389883.2496891199</v>
      </c>
      <c r="G2542" s="10">
        <v>4791807.5010577701</v>
      </c>
      <c r="H2542" s="10">
        <v>3379805.3041986502</v>
      </c>
      <c r="I2542" s="10">
        <v>0.84903429667316399</v>
      </c>
    </row>
    <row r="2543" spans="1:9" x14ac:dyDescent="0.25">
      <c r="A2543" s="10">
        <v>2542</v>
      </c>
      <c r="B2543" s="10">
        <v>55</v>
      </c>
      <c r="C2543" s="10">
        <v>45</v>
      </c>
      <c r="D2543" s="10">
        <v>-400000</v>
      </c>
      <c r="E2543" s="10">
        <v>2430441.2284563901</v>
      </c>
      <c r="F2543" s="10">
        <v>2430441.2284563901</v>
      </c>
      <c r="G2543" s="10">
        <v>4873722.7054866701</v>
      </c>
      <c r="H2543" s="10">
        <v>3437162.9478337499</v>
      </c>
      <c r="I2543" s="10">
        <v>0.87823972182782095</v>
      </c>
    </row>
    <row r="2544" spans="1:9" x14ac:dyDescent="0.25">
      <c r="A2544" s="10">
        <v>2543</v>
      </c>
      <c r="B2544" s="10">
        <v>55</v>
      </c>
      <c r="C2544" s="10">
        <v>45</v>
      </c>
      <c r="D2544" s="10">
        <v>-300000</v>
      </c>
      <c r="E2544" s="10">
        <v>2470999.2072236501</v>
      </c>
      <c r="F2544" s="10">
        <v>2470999.2072236501</v>
      </c>
      <c r="G2544" s="10">
        <v>4955637.9099155702</v>
      </c>
      <c r="H2544" s="10">
        <v>3494520.5914688502</v>
      </c>
      <c r="I2544" s="10">
        <v>0.90793900473783395</v>
      </c>
    </row>
    <row r="2545" spans="1:9" x14ac:dyDescent="0.25">
      <c r="A2545" s="10">
        <v>2544</v>
      </c>
      <c r="B2545" s="10">
        <v>55</v>
      </c>
      <c r="C2545" s="10">
        <v>45</v>
      </c>
      <c r="D2545" s="10">
        <v>-200000</v>
      </c>
      <c r="E2545" s="10">
        <v>2511557.18599091</v>
      </c>
      <c r="F2545" s="10">
        <v>2511557.18599091</v>
      </c>
      <c r="G2545" s="10">
        <v>5037553.1143444702</v>
      </c>
      <c r="H2545" s="10">
        <v>3551878.2351039601</v>
      </c>
      <c r="I2545" s="10">
        <v>0.938132145403201</v>
      </c>
    </row>
    <row r="2546" spans="1:9" x14ac:dyDescent="0.25">
      <c r="A2546" s="10">
        <v>2545</v>
      </c>
      <c r="B2546" s="10">
        <v>55</v>
      </c>
      <c r="C2546" s="10">
        <v>45</v>
      </c>
      <c r="D2546" s="10">
        <v>-100000</v>
      </c>
      <c r="E2546" s="10">
        <v>2552115.1647581798</v>
      </c>
      <c r="F2546" s="10">
        <v>2552115.1647581798</v>
      </c>
      <c r="G2546" s="10">
        <v>5119468.3187733702</v>
      </c>
      <c r="H2546" s="10">
        <v>3609235.8787390599</v>
      </c>
      <c r="I2546" s="10">
        <v>0.96881914382392298</v>
      </c>
    </row>
    <row r="2547" spans="1:9" x14ac:dyDescent="0.25">
      <c r="A2547" s="10">
        <v>2546</v>
      </c>
      <c r="B2547" s="10">
        <v>55</v>
      </c>
      <c r="C2547" s="10">
        <v>45</v>
      </c>
      <c r="D2547" s="10">
        <v>-50000</v>
      </c>
      <c r="E2547" s="10">
        <v>2572394.1541418098</v>
      </c>
      <c r="F2547" s="10">
        <v>2572394.1541418098</v>
      </c>
      <c r="G2547" s="10">
        <v>5160425.9209878203</v>
      </c>
      <c r="H2547" s="10">
        <v>3637914.70055662</v>
      </c>
      <c r="I2547" s="10">
        <v>0.98434783969254203</v>
      </c>
    </row>
    <row r="2548" spans="1:9" x14ac:dyDescent="0.25">
      <c r="A2548" s="10">
        <v>2547</v>
      </c>
      <c r="B2548" s="10">
        <v>55</v>
      </c>
      <c r="C2548" s="10">
        <v>45</v>
      </c>
      <c r="D2548" s="10">
        <v>-10000</v>
      </c>
      <c r="E2548" s="10">
        <v>2588617.3456487199</v>
      </c>
      <c r="F2548" s="10">
        <v>2588617.3456487199</v>
      </c>
      <c r="G2548" s="10">
        <v>5193192.0027593803</v>
      </c>
      <c r="H2548" s="10">
        <v>3660857.7580106598</v>
      </c>
      <c r="I2548" s="10">
        <v>0.99685969078340098</v>
      </c>
    </row>
    <row r="2549" spans="1:9" x14ac:dyDescent="0.25">
      <c r="A2549" s="10">
        <v>2548</v>
      </c>
      <c r="B2549" s="10">
        <v>55</v>
      </c>
      <c r="C2549" s="10">
        <v>45</v>
      </c>
      <c r="D2549" s="10">
        <v>-1000</v>
      </c>
      <c r="E2549" s="10">
        <v>2592267.5637377701</v>
      </c>
      <c r="F2549" s="10">
        <v>2592267.5637377701</v>
      </c>
      <c r="G2549" s="10">
        <v>5200564.3711579796</v>
      </c>
      <c r="H2549" s="10">
        <v>3666019.9459378198</v>
      </c>
      <c r="I2549" s="10">
        <v>0.99968574684235001</v>
      </c>
    </row>
    <row r="2550" spans="1:9" x14ac:dyDescent="0.25">
      <c r="A2550" s="10">
        <v>2549</v>
      </c>
      <c r="B2550" s="10">
        <v>55</v>
      </c>
      <c r="C2550" s="10">
        <v>45</v>
      </c>
      <c r="D2550" s="10">
        <v>-500</v>
      </c>
      <c r="E2550" s="10">
        <v>2592470.3536316101</v>
      </c>
      <c r="F2550" s="10">
        <v>2592470.3536316101</v>
      </c>
      <c r="G2550" s="10">
        <v>5200973.9471801203</v>
      </c>
      <c r="H2550" s="10">
        <v>3666306.7341559902</v>
      </c>
      <c r="I2550" s="10">
        <v>0.99984286724795302</v>
      </c>
    </row>
    <row r="2551" spans="1:9" x14ac:dyDescent="0.25">
      <c r="A2551" s="10">
        <v>2550</v>
      </c>
      <c r="B2551" s="10">
        <v>55</v>
      </c>
      <c r="C2551" s="10">
        <v>45</v>
      </c>
      <c r="D2551" s="10">
        <v>-100</v>
      </c>
      <c r="E2551" s="10">
        <v>2592632.5855466798</v>
      </c>
      <c r="F2551" s="10">
        <v>2592632.5855466798</v>
      </c>
      <c r="G2551" s="10">
        <v>5201301.6079978403</v>
      </c>
      <c r="H2551" s="10">
        <v>3666536.1647305302</v>
      </c>
      <c r="I2551" s="10">
        <v>0.99996857246187498</v>
      </c>
    </row>
    <row r="2552" spans="1:9" x14ac:dyDescent="0.25">
      <c r="A2552" s="10">
        <v>2551</v>
      </c>
      <c r="B2552" s="10">
        <v>55</v>
      </c>
      <c r="C2552" s="10">
        <v>45</v>
      </c>
      <c r="D2552" s="10">
        <v>100</v>
      </c>
      <c r="E2552" s="10">
        <v>2592713.70150421</v>
      </c>
      <c r="F2552" s="10">
        <v>2592713.70150421</v>
      </c>
      <c r="G2552" s="10">
        <v>5201465.4384067003</v>
      </c>
      <c r="H2552" s="10">
        <v>3666650.8800177998</v>
      </c>
      <c r="I2552" s="10">
        <v>1.00003142803198</v>
      </c>
    </row>
    <row r="2553" spans="1:9" x14ac:dyDescent="0.25">
      <c r="A2553" s="10">
        <v>2552</v>
      </c>
      <c r="B2553" s="10">
        <v>55</v>
      </c>
      <c r="C2553" s="10">
        <v>45</v>
      </c>
      <c r="D2553" s="10">
        <v>500</v>
      </c>
      <c r="E2553" s="10">
        <v>2592875.9334192802</v>
      </c>
      <c r="F2553" s="10">
        <v>2592875.9334192802</v>
      </c>
      <c r="G2553" s="10">
        <v>5201793.09922441</v>
      </c>
      <c r="H2553" s="10">
        <v>3666880.3105923398</v>
      </c>
      <c r="I2553" s="10">
        <v>1.0001571450984901</v>
      </c>
    </row>
    <row r="2554" spans="1:9" x14ac:dyDescent="0.25">
      <c r="A2554" s="10">
        <v>2553</v>
      </c>
      <c r="B2554" s="10">
        <v>55</v>
      </c>
      <c r="C2554" s="10">
        <v>45</v>
      </c>
      <c r="D2554" s="10">
        <v>1000</v>
      </c>
      <c r="E2554" s="10">
        <v>2593078.7233131202</v>
      </c>
      <c r="F2554" s="10">
        <v>2593078.7233131202</v>
      </c>
      <c r="G2554" s="10">
        <v>5202202.67524656</v>
      </c>
      <c r="H2554" s="10">
        <v>3667167.09881052</v>
      </c>
      <c r="I2554" s="10">
        <v>1.00031430254342</v>
      </c>
    </row>
    <row r="2555" spans="1:9" x14ac:dyDescent="0.25">
      <c r="A2555" s="10">
        <v>2554</v>
      </c>
      <c r="B2555" s="10">
        <v>55</v>
      </c>
      <c r="C2555" s="10">
        <v>45</v>
      </c>
      <c r="D2555" s="10">
        <v>10000</v>
      </c>
      <c r="E2555" s="10">
        <v>2596728.9414021699</v>
      </c>
      <c r="F2555" s="10">
        <v>2596728.9414021699</v>
      </c>
      <c r="G2555" s="10">
        <v>5209575.0436451603</v>
      </c>
      <c r="H2555" s="10">
        <v>3672329.28673768</v>
      </c>
      <c r="I2555" s="10">
        <v>1.00314524779415</v>
      </c>
    </row>
    <row r="2556" spans="1:9" x14ac:dyDescent="0.25">
      <c r="A2556" s="10">
        <v>2555</v>
      </c>
      <c r="B2556" s="10">
        <v>55</v>
      </c>
      <c r="C2556" s="10">
        <v>45</v>
      </c>
      <c r="D2556" s="10">
        <v>50000</v>
      </c>
      <c r="E2556" s="10">
        <v>2612952.1329090698</v>
      </c>
      <c r="F2556" s="10">
        <v>2612952.1329090698</v>
      </c>
      <c r="G2556" s="10">
        <v>5242341.1254167203</v>
      </c>
      <c r="H2556" s="10">
        <v>3695272.3441917198</v>
      </c>
      <c r="I2556" s="10">
        <v>1.0157756247462899</v>
      </c>
    </row>
    <row r="2557" spans="1:9" x14ac:dyDescent="0.25">
      <c r="A2557" s="10">
        <v>2556</v>
      </c>
      <c r="B2557" s="10">
        <v>55</v>
      </c>
      <c r="C2557" s="10">
        <v>45</v>
      </c>
      <c r="D2557" s="10">
        <v>100000</v>
      </c>
      <c r="E2557" s="10">
        <v>2633231.12229271</v>
      </c>
      <c r="F2557" s="10">
        <v>2633231.12229271</v>
      </c>
      <c r="G2557" s="10">
        <v>5283298.7276311703</v>
      </c>
      <c r="H2557" s="10">
        <v>3723951.1660092701</v>
      </c>
      <c r="I2557" s="10">
        <v>1.03167471393143</v>
      </c>
    </row>
    <row r="2558" spans="1:9" x14ac:dyDescent="0.25">
      <c r="A2558" s="10">
        <v>2557</v>
      </c>
      <c r="B2558" s="10">
        <v>55</v>
      </c>
      <c r="C2558" s="10">
        <v>45</v>
      </c>
      <c r="D2558" s="10">
        <v>200000</v>
      </c>
      <c r="E2558" s="10">
        <v>2673789.10105997</v>
      </c>
      <c r="F2558" s="10">
        <v>2673789.10105997</v>
      </c>
      <c r="G2558" s="10">
        <v>5365213.9320600703</v>
      </c>
      <c r="H2558" s="10">
        <v>3781308.8096443801</v>
      </c>
      <c r="I2558" s="10">
        <v>1.0638432856182101</v>
      </c>
    </row>
    <row r="2559" spans="1:9" x14ac:dyDescent="0.25">
      <c r="A2559" s="10">
        <v>2558</v>
      </c>
      <c r="B2559" s="10">
        <v>55</v>
      </c>
      <c r="C2559" s="10">
        <v>45</v>
      </c>
      <c r="D2559" s="10">
        <v>300000</v>
      </c>
      <c r="E2559" s="10">
        <v>2714347.07982723</v>
      </c>
      <c r="F2559" s="10">
        <v>2714347.07982723</v>
      </c>
      <c r="G2559" s="10">
        <v>5447129.1364889704</v>
      </c>
      <c r="H2559" s="10">
        <v>3838666.4532794799</v>
      </c>
      <c r="I2559" s="10">
        <v>1.0965057150603601</v>
      </c>
    </row>
    <row r="2560" spans="1:9" x14ac:dyDescent="0.25">
      <c r="A2560" s="10">
        <v>2559</v>
      </c>
      <c r="B2560" s="10">
        <v>55</v>
      </c>
      <c r="C2560" s="10">
        <v>45</v>
      </c>
      <c r="D2560" s="10">
        <v>400000</v>
      </c>
      <c r="E2560" s="10">
        <v>2754905.0585945002</v>
      </c>
      <c r="F2560" s="10">
        <v>2754905.0585945002</v>
      </c>
      <c r="G2560" s="10">
        <v>5529044.3409178602</v>
      </c>
      <c r="H2560" s="10">
        <v>3896024.0969145899</v>
      </c>
      <c r="I2560" s="10">
        <v>1.1296620022578501</v>
      </c>
    </row>
    <row r="2561" spans="1:9" x14ac:dyDescent="0.25">
      <c r="A2561" s="10">
        <v>2560</v>
      </c>
      <c r="B2561" s="10">
        <v>55</v>
      </c>
      <c r="C2561" s="10">
        <v>45</v>
      </c>
      <c r="D2561" s="10">
        <v>500000</v>
      </c>
      <c r="E2561" s="10">
        <v>2795463.0373617602</v>
      </c>
      <c r="F2561" s="10">
        <v>2795463.0373617602</v>
      </c>
      <c r="G2561" s="10">
        <v>5610959.5453467602</v>
      </c>
      <c r="H2561" s="10">
        <v>3953381.7405496901</v>
      </c>
      <c r="I2561" s="10">
        <v>1.16331214721071</v>
      </c>
    </row>
    <row r="2562" spans="1:9" x14ac:dyDescent="0.25">
      <c r="A2562" s="10">
        <v>2561</v>
      </c>
      <c r="B2562" s="10">
        <v>55</v>
      </c>
      <c r="C2562" s="10">
        <v>45</v>
      </c>
      <c r="D2562" s="10">
        <v>750000</v>
      </c>
      <c r="E2562" s="10">
        <v>2896857.9842799199</v>
      </c>
      <c r="F2562" s="10">
        <v>2896857.9842799199</v>
      </c>
      <c r="G2562" s="10">
        <v>5815747.5564190103</v>
      </c>
      <c r="H2562" s="10">
        <v>4096775.8496374502</v>
      </c>
      <c r="I2562" s="10">
        <v>1.24959813727251</v>
      </c>
    </row>
    <row r="2563" spans="1:9" x14ac:dyDescent="0.25">
      <c r="A2563" s="10">
        <v>2562</v>
      </c>
      <c r="B2563" s="10">
        <v>55</v>
      </c>
      <c r="C2563" s="10">
        <v>45</v>
      </c>
      <c r="D2563" s="10">
        <v>1000000</v>
      </c>
      <c r="E2563" s="10">
        <v>2998252.9311980801</v>
      </c>
      <c r="F2563" s="10">
        <v>2998252.9311980801</v>
      </c>
      <c r="G2563" s="10">
        <v>6020535.5674912604</v>
      </c>
      <c r="H2563" s="10">
        <v>4240169.9587252196</v>
      </c>
      <c r="I2563" s="10">
        <v>1.33897073830529</v>
      </c>
    </row>
    <row r="2564" spans="1:9" x14ac:dyDescent="0.25">
      <c r="A2564" s="10">
        <v>2563</v>
      </c>
      <c r="B2564" s="10">
        <v>55</v>
      </c>
      <c r="C2564" s="10">
        <v>45</v>
      </c>
      <c r="D2564" s="10">
        <v>2500000</v>
      </c>
      <c r="E2564" s="10">
        <v>3606622.6127070398</v>
      </c>
      <c r="F2564" s="10">
        <v>3606622.6127070398</v>
      </c>
      <c r="G2564" s="10">
        <v>7249263.6339247497</v>
      </c>
      <c r="H2564" s="10">
        <v>5100534.6132517802</v>
      </c>
      <c r="I2564" s="10">
        <v>1.9400251748922901</v>
      </c>
    </row>
    <row r="2565" spans="1:9" x14ac:dyDescent="0.25">
      <c r="A2565" s="10">
        <v>2564</v>
      </c>
      <c r="B2565" s="10">
        <v>55</v>
      </c>
      <c r="C2565" s="10">
        <v>45</v>
      </c>
      <c r="D2565" s="10">
        <v>5000000</v>
      </c>
      <c r="E2565" s="10">
        <v>4620572.0818886403</v>
      </c>
      <c r="F2565" s="10">
        <v>4620572.0818886403</v>
      </c>
      <c r="G2565" s="10">
        <v>9297143.7446472291</v>
      </c>
      <c r="H2565" s="10">
        <v>6534475.7041293997</v>
      </c>
      <c r="I2565" s="10">
        <v>3.1887114468814501</v>
      </c>
    </row>
    <row r="2566" spans="1:9" x14ac:dyDescent="0.25">
      <c r="A2566" s="10">
        <v>2565</v>
      </c>
      <c r="B2566" s="10">
        <v>55</v>
      </c>
      <c r="C2566" s="10">
        <v>45</v>
      </c>
      <c r="D2566" s="10">
        <v>6000000</v>
      </c>
      <c r="E2566" s="10">
        <v>5026151.8695612801</v>
      </c>
      <c r="F2566" s="10">
        <v>5026151.8695612801</v>
      </c>
      <c r="G2566" s="10">
        <v>10116295.7889362</v>
      </c>
      <c r="H2566" s="10">
        <v>7108052.1404804504</v>
      </c>
      <c r="I2566" s="10">
        <v>3.7746110628642402</v>
      </c>
    </row>
    <row r="2567" spans="1:9" x14ac:dyDescent="0.25">
      <c r="A2567" s="10">
        <v>2566</v>
      </c>
      <c r="B2567" s="10">
        <v>55</v>
      </c>
      <c r="C2567" s="10">
        <v>45</v>
      </c>
      <c r="D2567" s="10">
        <v>7000000</v>
      </c>
      <c r="E2567" s="10">
        <v>5431731.6572339097</v>
      </c>
      <c r="F2567" s="10">
        <v>5431731.6572339097</v>
      </c>
      <c r="G2567" s="10">
        <v>10935447.8332252</v>
      </c>
      <c r="H2567" s="10">
        <v>7681628.5768314898</v>
      </c>
      <c r="I2567" s="10">
        <v>4.4098964543825199</v>
      </c>
    </row>
    <row r="2568" spans="1:9" x14ac:dyDescent="0.25">
      <c r="A2568" s="10">
        <v>2567</v>
      </c>
      <c r="B2568" s="10">
        <v>55</v>
      </c>
      <c r="C2568" s="10">
        <v>45</v>
      </c>
      <c r="D2568" s="10">
        <v>8000000</v>
      </c>
      <c r="E2568" s="10">
        <v>5837311.4449065505</v>
      </c>
      <c r="F2568" s="10">
        <v>5837311.4449065505</v>
      </c>
      <c r="G2568" s="10">
        <v>11754599.8775142</v>
      </c>
      <c r="H2568" s="10">
        <v>8255205.0131825404</v>
      </c>
      <c r="I2568" s="10">
        <v>5.0945676214363003</v>
      </c>
    </row>
    <row r="2569" spans="1:9" x14ac:dyDescent="0.25">
      <c r="A2569" s="10">
        <v>2568</v>
      </c>
      <c r="B2569" s="10">
        <v>55</v>
      </c>
      <c r="C2569" s="10">
        <v>45</v>
      </c>
      <c r="D2569" s="10">
        <v>9000000</v>
      </c>
      <c r="E2569" s="10">
        <v>6242891.2325791903</v>
      </c>
      <c r="F2569" s="10">
        <v>6242891.2325791903</v>
      </c>
      <c r="G2569" s="10">
        <v>12573751.9218031</v>
      </c>
      <c r="H2569" s="10">
        <v>8828781.4495335799</v>
      </c>
      <c r="I2569" s="10">
        <v>5.8286245640255796</v>
      </c>
    </row>
    <row r="2570" spans="1:9" x14ac:dyDescent="0.25">
      <c r="A2570" s="10">
        <v>2569</v>
      </c>
      <c r="B2570" s="10">
        <v>55</v>
      </c>
      <c r="C2570" s="10">
        <v>45</v>
      </c>
      <c r="D2570" s="10">
        <v>10000000</v>
      </c>
      <c r="E2570" s="10">
        <v>6648471.0202518301</v>
      </c>
      <c r="F2570" s="10">
        <v>6648471.0202518301</v>
      </c>
      <c r="G2570" s="10">
        <v>13392903.9660921</v>
      </c>
      <c r="H2570" s="10">
        <v>9402357.8858846296</v>
      </c>
      <c r="I2570" s="10">
        <v>6.6120672821503597</v>
      </c>
    </row>
    <row r="2571" spans="1:9" x14ac:dyDescent="0.25">
      <c r="A2571" s="10">
        <v>2570</v>
      </c>
      <c r="B2571" s="10">
        <v>55</v>
      </c>
      <c r="C2571" s="10">
        <v>45</v>
      </c>
      <c r="D2571" s="10">
        <v>15000000</v>
      </c>
      <c r="E2571" s="10">
        <v>8676369.9586150292</v>
      </c>
      <c r="F2571" s="10">
        <v>8676369.9586150292</v>
      </c>
      <c r="G2571" s="10">
        <v>17488664.1875371</v>
      </c>
      <c r="H2571" s="10">
        <v>12270240.0676398</v>
      </c>
      <c r="I2571" s="10">
        <v>11.270067505806701</v>
      </c>
    </row>
    <row r="2572" spans="1:9" x14ac:dyDescent="0.25">
      <c r="A2572" s="10">
        <v>2571</v>
      </c>
      <c r="B2572" s="10">
        <v>55</v>
      </c>
      <c r="C2572" s="10">
        <v>45</v>
      </c>
      <c r="D2572" s="10">
        <v>20000000</v>
      </c>
      <c r="E2572" s="10">
        <v>10704268.896978199</v>
      </c>
      <c r="F2572" s="10">
        <v>10704268.896978199</v>
      </c>
      <c r="G2572" s="10">
        <v>21584424.408982102</v>
      </c>
      <c r="H2572" s="10">
        <v>15138122.249395</v>
      </c>
      <c r="I2572" s="10">
        <v>17.1627121178505</v>
      </c>
    </row>
    <row r="2573" spans="1:9" x14ac:dyDescent="0.25">
      <c r="A2573" s="10">
        <v>2572</v>
      </c>
      <c r="B2573" s="10">
        <v>55</v>
      </c>
      <c r="C2573" s="10">
        <v>45</v>
      </c>
      <c r="D2573" s="10">
        <v>25000000</v>
      </c>
      <c r="E2573" s="10">
        <v>12732167.8353414</v>
      </c>
      <c r="F2573" s="10">
        <v>12732167.8353414</v>
      </c>
      <c r="G2573" s="10">
        <v>25680184.630426999</v>
      </c>
      <c r="H2573" s="10">
        <v>18006004.431150299</v>
      </c>
      <c r="I2573" s="10">
        <v>24.290001118281801</v>
      </c>
    </row>
    <row r="2574" spans="1:9" x14ac:dyDescent="0.25">
      <c r="A2574" s="10">
        <v>2573</v>
      </c>
      <c r="B2574" s="10">
        <v>55</v>
      </c>
      <c r="C2574" s="10">
        <v>45</v>
      </c>
      <c r="D2574" s="10">
        <v>30000000</v>
      </c>
      <c r="E2574" s="10">
        <v>14760066.7737046</v>
      </c>
      <c r="F2574" s="10">
        <v>14760066.7737046</v>
      </c>
      <c r="G2574" s="10">
        <v>29775944.851872001</v>
      </c>
      <c r="H2574" s="10">
        <v>20873886.612905499</v>
      </c>
      <c r="I2574" s="10">
        <v>32.651934507100499</v>
      </c>
    </row>
    <row r="2575" spans="1:9" x14ac:dyDescent="0.25">
      <c r="A2575" s="10">
        <v>2574</v>
      </c>
      <c r="B2575" s="10">
        <v>55</v>
      </c>
      <c r="C2575" s="10">
        <v>45</v>
      </c>
      <c r="D2575" s="10">
        <v>35000000</v>
      </c>
      <c r="E2575" s="10">
        <v>16787965.712067802</v>
      </c>
      <c r="F2575" s="10">
        <v>16787965.712067802</v>
      </c>
      <c r="G2575" s="10">
        <v>33871705.073316902</v>
      </c>
      <c r="H2575" s="10">
        <v>23741768.794660699</v>
      </c>
      <c r="I2575" s="10">
        <v>42.248512284306699</v>
      </c>
    </row>
    <row r="2576" spans="1:9" x14ac:dyDescent="0.25">
      <c r="A2576" s="10">
        <v>2575</v>
      </c>
      <c r="B2576" s="10">
        <v>55</v>
      </c>
      <c r="C2576" s="10">
        <v>45</v>
      </c>
      <c r="D2576" s="10">
        <v>40000000</v>
      </c>
      <c r="E2576" s="10">
        <v>18815864.650431</v>
      </c>
      <c r="F2576" s="10">
        <v>18815864.650431</v>
      </c>
      <c r="G2576" s="10">
        <v>37967465.294761904</v>
      </c>
      <c r="H2576" s="10">
        <v>26609650.976415999</v>
      </c>
      <c r="I2576" s="10">
        <v>53.0797344499003</v>
      </c>
    </row>
    <row r="2577" spans="1:9" x14ac:dyDescent="0.25">
      <c r="A2577" s="10">
        <v>2576</v>
      </c>
      <c r="B2577" s="10">
        <v>55</v>
      </c>
      <c r="C2577" s="10">
        <v>45</v>
      </c>
      <c r="D2577" s="10">
        <v>50000000</v>
      </c>
      <c r="E2577" s="10">
        <v>22871662.527157299</v>
      </c>
      <c r="F2577" s="10">
        <v>22871662.527157299</v>
      </c>
      <c r="G2577" s="10">
        <v>46158985.737651803</v>
      </c>
      <c r="H2577" s="10">
        <v>32345415.339926399</v>
      </c>
      <c r="I2577" s="10">
        <v>78.4461119462499</v>
      </c>
    </row>
    <row r="2578" spans="1:9" x14ac:dyDescent="0.25">
      <c r="A2578" s="10">
        <v>2577</v>
      </c>
      <c r="B2578" s="10">
        <v>55</v>
      </c>
      <c r="C2578" s="10">
        <v>45</v>
      </c>
      <c r="D2578" s="10">
        <v>75000000</v>
      </c>
      <c r="E2578" s="10">
        <v>33011157.218973301</v>
      </c>
      <c r="F2578" s="10">
        <v>33011157.218973301</v>
      </c>
      <c r="G2578" s="10">
        <v>66637786.844876602</v>
      </c>
      <c r="H2578" s="10">
        <v>46684826.248702601</v>
      </c>
      <c r="I2578" s="10">
        <v>163.46833248390399</v>
      </c>
    </row>
    <row r="2579" spans="1:9" x14ac:dyDescent="0.25">
      <c r="A2579" s="10">
        <v>2578</v>
      </c>
      <c r="B2579" s="10">
        <v>55</v>
      </c>
      <c r="C2579" s="10">
        <v>45</v>
      </c>
      <c r="D2579" s="10">
        <v>100000000</v>
      </c>
      <c r="E2579" s="10">
        <v>43150651.910789303</v>
      </c>
      <c r="F2579" s="10">
        <v>43150651.910789303</v>
      </c>
      <c r="G2579" s="10">
        <v>87116587.952101395</v>
      </c>
      <c r="H2579" s="10">
        <v>61024237.157478698</v>
      </c>
      <c r="I2579" s="10">
        <v>279.35666273124502</v>
      </c>
    </row>
    <row r="2580" spans="1:9" x14ac:dyDescent="0.25">
      <c r="A2580" s="10">
        <v>2579</v>
      </c>
      <c r="B2580" s="10">
        <v>55</v>
      </c>
      <c r="C2580" s="10">
        <v>45</v>
      </c>
      <c r="D2580" s="10">
        <v>200000000</v>
      </c>
      <c r="E2580" s="10">
        <v>83708630.6780532</v>
      </c>
      <c r="F2580" s="10">
        <v>83708630.6780532</v>
      </c>
      <c r="G2580" s="10">
        <v>169031792.38100001</v>
      </c>
      <c r="H2580" s="10">
        <v>118381880.792583</v>
      </c>
      <c r="I2580" s="10">
        <v>1051.5710808174699</v>
      </c>
    </row>
    <row r="2581" spans="1:9" x14ac:dyDescent="0.25">
      <c r="A2581" s="10">
        <v>2580</v>
      </c>
      <c r="B2581" s="10">
        <v>55</v>
      </c>
      <c r="C2581" s="10">
        <v>45</v>
      </c>
      <c r="D2581" s="10">
        <v>300000000</v>
      </c>
      <c r="E2581" s="10">
        <v>124266609.445317</v>
      </c>
      <c r="F2581" s="10">
        <v>124266609.445317</v>
      </c>
      <c r="G2581" s="10">
        <v>250946996.809899</v>
      </c>
      <c r="H2581" s="10">
        <v>175739524.427688</v>
      </c>
      <c r="I2581" s="10">
        <v>2317.6432542586799</v>
      </c>
    </row>
    <row r="2582" spans="1:9" x14ac:dyDescent="0.25">
      <c r="A2582" s="10">
        <v>2581</v>
      </c>
      <c r="B2582" s="10">
        <v>55</v>
      </c>
      <c r="C2582" s="10">
        <v>45</v>
      </c>
      <c r="D2582" s="10">
        <v>350000000</v>
      </c>
      <c r="E2582" s="10">
        <v>144545598.828949</v>
      </c>
      <c r="F2582" s="10">
        <v>144545598.828949</v>
      </c>
      <c r="G2582" s="10">
        <v>291904599.02434897</v>
      </c>
      <c r="H2582" s="10">
        <v>204418346.24524</v>
      </c>
      <c r="I2582" s="10">
        <v>3135.8759992373998</v>
      </c>
    </row>
    <row r="2583" spans="1:9" x14ac:dyDescent="0.25">
      <c r="A2583" s="10">
        <v>2582</v>
      </c>
      <c r="B2583" s="10">
        <v>55</v>
      </c>
      <c r="C2583" s="10">
        <v>45</v>
      </c>
      <c r="D2583" s="10">
        <v>400000000</v>
      </c>
      <c r="E2583" s="10">
        <v>164824588.21258101</v>
      </c>
      <c r="F2583" s="10">
        <v>164824588.21258101</v>
      </c>
      <c r="G2583" s="10">
        <v>332862201.23879898</v>
      </c>
      <c r="H2583" s="10">
        <v>233097168.062792</v>
      </c>
      <c r="I2583" s="10">
        <v>4077.5731830548698</v>
      </c>
    </row>
    <row r="2584" spans="1:9" x14ac:dyDescent="0.25">
      <c r="A2584" s="10">
        <v>2583</v>
      </c>
      <c r="B2584" s="10">
        <v>55</v>
      </c>
      <c r="C2584" s="10">
        <v>45</v>
      </c>
      <c r="D2584" s="10">
        <v>500000000</v>
      </c>
      <c r="E2584" s="10">
        <v>205382566.979844</v>
      </c>
      <c r="F2584" s="10">
        <v>205382566.979844</v>
      </c>
      <c r="G2584" s="10">
        <v>414777405.66769803</v>
      </c>
      <c r="H2584" s="10">
        <v>290454811.69789702</v>
      </c>
      <c r="I2584" s="10">
        <v>6331.36086720604</v>
      </c>
    </row>
    <row r="2585" spans="1:9" x14ac:dyDescent="0.25">
      <c r="A2585" s="10">
        <v>2584</v>
      </c>
      <c r="B2585" s="10">
        <v>55</v>
      </c>
      <c r="C2585" s="10">
        <v>45</v>
      </c>
      <c r="D2585" s="10">
        <v>750000000</v>
      </c>
      <c r="E2585" s="10">
        <v>306777513.898004</v>
      </c>
      <c r="F2585" s="10">
        <v>306777513.898004</v>
      </c>
      <c r="G2585" s="10">
        <v>619565416.73994601</v>
      </c>
      <c r="H2585" s="10">
        <v>433848920.785658</v>
      </c>
      <c r="I2585" s="10">
        <v>14126.457757262</v>
      </c>
    </row>
    <row r="2586" spans="1:9" x14ac:dyDescent="0.25">
      <c r="A2586" s="10">
        <v>2585</v>
      </c>
      <c r="B2586" s="10">
        <v>55</v>
      </c>
      <c r="C2586" s="10">
        <v>45</v>
      </c>
      <c r="D2586" s="10">
        <v>1000000000</v>
      </c>
      <c r="E2586" s="10">
        <v>408172460.81616402</v>
      </c>
      <c r="F2586" s="10">
        <v>408172460.81616402</v>
      </c>
      <c r="G2586" s="10">
        <v>824353427.81219304</v>
      </c>
      <c r="H2586" s="10">
        <v>577243029.87342</v>
      </c>
      <c r="I2586" s="10">
        <v>25008.165618286599</v>
      </c>
    </row>
    <row r="2587" spans="1:9" x14ac:dyDescent="0.25">
      <c r="A2587" s="10">
        <v>2586</v>
      </c>
      <c r="B2587" s="10">
        <v>56</v>
      </c>
      <c r="C2587" s="10">
        <v>45</v>
      </c>
      <c r="D2587" s="10">
        <v>-1000000</v>
      </c>
      <c r="E2587" s="10">
        <v>2132386.2643126701</v>
      </c>
      <c r="F2587" s="10">
        <v>2132386.2643126701</v>
      </c>
      <c r="G2587" s="10">
        <v>4435404.66361643</v>
      </c>
      <c r="H2587" s="10">
        <v>3015649.5752090798</v>
      </c>
      <c r="I2587" s="10">
        <v>0.71040051812969895</v>
      </c>
    </row>
    <row r="2588" spans="1:9" x14ac:dyDescent="0.25">
      <c r="A2588" s="10">
        <v>2587</v>
      </c>
      <c r="B2588" s="10">
        <v>56</v>
      </c>
      <c r="C2588" s="10">
        <v>45</v>
      </c>
      <c r="D2588" s="10">
        <v>-750000</v>
      </c>
      <c r="E2588" s="10">
        <v>2231238.5378215602</v>
      </c>
      <c r="F2588" s="10">
        <v>2231238.5378215602</v>
      </c>
      <c r="G2588" s="10">
        <v>4642664.0567551898</v>
      </c>
      <c r="H2588" s="10">
        <v>3155447.8010767698</v>
      </c>
      <c r="I2588" s="10">
        <v>0.77816996602710298</v>
      </c>
    </row>
    <row r="2589" spans="1:9" x14ac:dyDescent="0.25">
      <c r="A2589" s="10">
        <v>2588</v>
      </c>
      <c r="B2589" s="10">
        <v>56</v>
      </c>
      <c r="C2589" s="10">
        <v>45</v>
      </c>
      <c r="D2589" s="10">
        <v>-500000</v>
      </c>
      <c r="E2589" s="10">
        <v>2330090.8113304498</v>
      </c>
      <c r="F2589" s="10">
        <v>2330090.8113304498</v>
      </c>
      <c r="G2589" s="10">
        <v>4849923.4498939496</v>
      </c>
      <c r="H2589" s="10">
        <v>3295246.0269444501</v>
      </c>
      <c r="I2589" s="10">
        <v>0.84902636230462103</v>
      </c>
    </row>
    <row r="2590" spans="1:9" x14ac:dyDescent="0.25">
      <c r="A2590" s="10">
        <v>2589</v>
      </c>
      <c r="B2590" s="10">
        <v>56</v>
      </c>
      <c r="C2590" s="10">
        <v>45</v>
      </c>
      <c r="D2590" s="10">
        <v>-400000</v>
      </c>
      <c r="E2590" s="10">
        <v>2369631.72073401</v>
      </c>
      <c r="F2590" s="10">
        <v>2369631.72073401</v>
      </c>
      <c r="G2590" s="10">
        <v>4932827.20714946</v>
      </c>
      <c r="H2590" s="10">
        <v>3351165.3172915298</v>
      </c>
      <c r="I2590" s="10">
        <v>0.87823326636206001</v>
      </c>
    </row>
    <row r="2591" spans="1:9" x14ac:dyDescent="0.25">
      <c r="A2591" s="10">
        <v>2590</v>
      </c>
      <c r="B2591" s="10">
        <v>56</v>
      </c>
      <c r="C2591" s="10">
        <v>45</v>
      </c>
      <c r="D2591" s="10">
        <v>-300000</v>
      </c>
      <c r="E2591" s="10">
        <v>2409172.63013756</v>
      </c>
      <c r="F2591" s="10">
        <v>2409172.63013756</v>
      </c>
      <c r="G2591" s="10">
        <v>5015730.9644049602</v>
      </c>
      <c r="H2591" s="10">
        <v>3407084.6076385998</v>
      </c>
      <c r="I2591" s="10">
        <v>0.90793408216031801</v>
      </c>
    </row>
    <row r="2592" spans="1:9" x14ac:dyDescent="0.25">
      <c r="A2592" s="10">
        <v>2591</v>
      </c>
      <c r="B2592" s="10">
        <v>56</v>
      </c>
      <c r="C2592" s="10">
        <v>45</v>
      </c>
      <c r="D2592" s="10">
        <v>-200000</v>
      </c>
      <c r="E2592" s="10">
        <v>2448713.5395411202</v>
      </c>
      <c r="F2592" s="10">
        <v>2448713.5395411202</v>
      </c>
      <c r="G2592" s="10">
        <v>5098634.7216604603</v>
      </c>
      <c r="H2592" s="10">
        <v>3463003.89798568</v>
      </c>
      <c r="I2592" s="10">
        <v>0.93812880969939405</v>
      </c>
    </row>
    <row r="2593" spans="1:9" x14ac:dyDescent="0.25">
      <c r="A2593" s="10">
        <v>2592</v>
      </c>
      <c r="B2593" s="10">
        <v>56</v>
      </c>
      <c r="C2593" s="10">
        <v>45</v>
      </c>
      <c r="D2593" s="10">
        <v>-100000</v>
      </c>
      <c r="E2593" s="10">
        <v>2488254.4489446701</v>
      </c>
      <c r="F2593" s="10">
        <v>2488254.4489446701</v>
      </c>
      <c r="G2593" s="10">
        <v>5181538.4789159698</v>
      </c>
      <c r="H2593" s="10">
        <v>3518923.18833275</v>
      </c>
      <c r="I2593" s="10">
        <v>0.96881744897928701</v>
      </c>
    </row>
    <row r="2594" spans="1:9" x14ac:dyDescent="0.25">
      <c r="A2594" s="10">
        <v>2593</v>
      </c>
      <c r="B2594" s="10">
        <v>56</v>
      </c>
      <c r="C2594" s="10">
        <v>45</v>
      </c>
      <c r="D2594" s="10">
        <v>-50000</v>
      </c>
      <c r="E2594" s="10">
        <v>2508024.90364645</v>
      </c>
      <c r="F2594" s="10">
        <v>2508024.90364645</v>
      </c>
      <c r="G2594" s="10">
        <v>5222990.3575437199</v>
      </c>
      <c r="H2594" s="10">
        <v>3546882.8335062899</v>
      </c>
      <c r="I2594" s="10">
        <v>0.98434698552204103</v>
      </c>
    </row>
    <row r="2595" spans="1:9" x14ac:dyDescent="0.25">
      <c r="A2595" s="10">
        <v>2594</v>
      </c>
      <c r="B2595" s="10">
        <v>56</v>
      </c>
      <c r="C2595" s="10">
        <v>45</v>
      </c>
      <c r="D2595" s="10">
        <v>-10000</v>
      </c>
      <c r="E2595" s="10">
        <v>2523841.2674078699</v>
      </c>
      <c r="F2595" s="10">
        <v>2523841.2674078699</v>
      </c>
      <c r="G2595" s="10">
        <v>5256151.8604459204</v>
      </c>
      <c r="H2595" s="10">
        <v>3569250.5496451198</v>
      </c>
      <c r="I2595" s="10">
        <v>0.99685951886959101</v>
      </c>
    </row>
    <row r="2596" spans="1:9" x14ac:dyDescent="0.25">
      <c r="A2596" s="10">
        <v>2595</v>
      </c>
      <c r="B2596" s="10">
        <v>56</v>
      </c>
      <c r="C2596" s="10">
        <v>45</v>
      </c>
      <c r="D2596" s="10">
        <v>-1000</v>
      </c>
      <c r="E2596" s="10">
        <v>2527399.9492541901</v>
      </c>
      <c r="F2596" s="10">
        <v>2527399.9492541901</v>
      </c>
      <c r="G2596" s="10">
        <v>5263613.1985989204</v>
      </c>
      <c r="H2596" s="10">
        <v>3574283.28577636</v>
      </c>
      <c r="I2596" s="10">
        <v>0.99968572962667501</v>
      </c>
    </row>
    <row r="2597" spans="1:9" x14ac:dyDescent="0.25">
      <c r="A2597" s="10">
        <v>2596</v>
      </c>
      <c r="B2597" s="10">
        <v>56</v>
      </c>
      <c r="C2597" s="10">
        <v>45</v>
      </c>
      <c r="D2597" s="10">
        <v>-500</v>
      </c>
      <c r="E2597" s="10">
        <v>2527597.6538012102</v>
      </c>
      <c r="F2597" s="10">
        <v>2527597.6538012102</v>
      </c>
      <c r="G2597" s="10">
        <v>5264027.7173851896</v>
      </c>
      <c r="H2597" s="10">
        <v>3574562.88222809</v>
      </c>
      <c r="I2597" s="10">
        <v>0.999842858639441</v>
      </c>
    </row>
    <row r="2598" spans="1:9" x14ac:dyDescent="0.25">
      <c r="A2598" s="10">
        <v>2597</v>
      </c>
      <c r="B2598" s="10">
        <v>56</v>
      </c>
      <c r="C2598" s="10">
        <v>45</v>
      </c>
      <c r="D2598" s="10">
        <v>-100</v>
      </c>
      <c r="E2598" s="10">
        <v>2527755.8174388302</v>
      </c>
      <c r="F2598" s="10">
        <v>2527755.8174388302</v>
      </c>
      <c r="G2598" s="10">
        <v>5264359.3324142201</v>
      </c>
      <c r="H2598" s="10">
        <v>3574786.5593894799</v>
      </c>
      <c r="I2598" s="10">
        <v>0.99996857074006396</v>
      </c>
    </row>
    <row r="2599" spans="1:9" x14ac:dyDescent="0.25">
      <c r="A2599" s="10">
        <v>2598</v>
      </c>
      <c r="B2599" s="10">
        <v>56</v>
      </c>
      <c r="C2599" s="10">
        <v>45</v>
      </c>
      <c r="D2599" s="10">
        <v>100</v>
      </c>
      <c r="E2599" s="10">
        <v>2527834.8992576301</v>
      </c>
      <c r="F2599" s="10">
        <v>2527834.8992576301</v>
      </c>
      <c r="G2599" s="10">
        <v>5264525.1399287302</v>
      </c>
      <c r="H2599" s="10">
        <v>3574898.3979701698</v>
      </c>
      <c r="I2599" s="10">
        <v>1.00003142975384</v>
      </c>
    </row>
    <row r="2600" spans="1:9" x14ac:dyDescent="0.25">
      <c r="A2600" s="10">
        <v>2599</v>
      </c>
      <c r="B2600" s="10">
        <v>56</v>
      </c>
      <c r="C2600" s="10">
        <v>45</v>
      </c>
      <c r="D2600" s="10">
        <v>500</v>
      </c>
      <c r="E2600" s="10">
        <v>2527993.06289525</v>
      </c>
      <c r="F2600" s="10">
        <v>2527993.06289525</v>
      </c>
      <c r="G2600" s="10">
        <v>5264856.7549577504</v>
      </c>
      <c r="H2600" s="10">
        <v>3575122.0751315602</v>
      </c>
      <c r="I2600" s="10">
        <v>1.00015715370835</v>
      </c>
    </row>
    <row r="2601" spans="1:9" x14ac:dyDescent="0.25">
      <c r="A2601" s="10">
        <v>2600</v>
      </c>
      <c r="B2601" s="10">
        <v>56</v>
      </c>
      <c r="C2601" s="10">
        <v>45</v>
      </c>
      <c r="D2601" s="10">
        <v>1000</v>
      </c>
      <c r="E2601" s="10">
        <v>2528190.7674422702</v>
      </c>
      <c r="F2601" s="10">
        <v>2528190.7674422702</v>
      </c>
      <c r="G2601" s="10">
        <v>5265271.2737440299</v>
      </c>
      <c r="H2601" s="10">
        <v>3575401.6715833</v>
      </c>
      <c r="I2601" s="10">
        <v>1.0003143197644899</v>
      </c>
    </row>
    <row r="2602" spans="1:9" x14ac:dyDescent="0.25">
      <c r="A2602" s="10">
        <v>2601</v>
      </c>
      <c r="B2602" s="10">
        <v>56</v>
      </c>
      <c r="C2602" s="10">
        <v>45</v>
      </c>
      <c r="D2602" s="10">
        <v>10000</v>
      </c>
      <c r="E2602" s="10">
        <v>2531749.4492885899</v>
      </c>
      <c r="F2602" s="10">
        <v>2531749.4492885899</v>
      </c>
      <c r="G2602" s="10">
        <v>5272732.6118970197</v>
      </c>
      <c r="H2602" s="10">
        <v>3580434.4077145299</v>
      </c>
      <c r="I2602" s="10">
        <v>1.0031454202478101</v>
      </c>
    </row>
    <row r="2603" spans="1:9" x14ac:dyDescent="0.25">
      <c r="A2603" s="10">
        <v>2602</v>
      </c>
      <c r="B2603" s="10">
        <v>56</v>
      </c>
      <c r="C2603" s="10">
        <v>45</v>
      </c>
      <c r="D2603" s="10">
        <v>50000</v>
      </c>
      <c r="E2603" s="10">
        <v>2547565.8130500098</v>
      </c>
      <c r="F2603" s="10">
        <v>2547565.8130500098</v>
      </c>
      <c r="G2603" s="10">
        <v>5305894.1147992201</v>
      </c>
      <c r="H2603" s="10">
        <v>3602802.1238533598</v>
      </c>
      <c r="I2603" s="10">
        <v>1.01577649241316</v>
      </c>
    </row>
    <row r="2604" spans="1:9" x14ac:dyDescent="0.25">
      <c r="A2604" s="10">
        <v>2603</v>
      </c>
      <c r="B2604" s="10">
        <v>56</v>
      </c>
      <c r="C2604" s="10">
        <v>45</v>
      </c>
      <c r="D2604" s="10">
        <v>100000</v>
      </c>
      <c r="E2604" s="10">
        <v>2567336.2677517901</v>
      </c>
      <c r="F2604" s="10">
        <v>2567336.2677517901</v>
      </c>
      <c r="G2604" s="10">
        <v>5347345.9934269805</v>
      </c>
      <c r="H2604" s="10">
        <v>3630761.7690269002</v>
      </c>
      <c r="I2604" s="10">
        <v>1.03167646276153</v>
      </c>
    </row>
    <row r="2605" spans="1:9" x14ac:dyDescent="0.25">
      <c r="A2605" s="10">
        <v>2604</v>
      </c>
      <c r="B2605" s="10">
        <v>56</v>
      </c>
      <c r="C2605" s="10">
        <v>45</v>
      </c>
      <c r="D2605" s="10">
        <v>200000</v>
      </c>
      <c r="E2605" s="10">
        <v>2606877.1771553401</v>
      </c>
      <c r="F2605" s="10">
        <v>2606877.1771553401</v>
      </c>
      <c r="G2605" s="10">
        <v>5430249.7506824797</v>
      </c>
      <c r="H2605" s="10">
        <v>3686681.0593739799</v>
      </c>
      <c r="I2605" s="10">
        <v>1.0638468372638701</v>
      </c>
    </row>
    <row r="2606" spans="1:9" x14ac:dyDescent="0.25">
      <c r="A2606" s="10">
        <v>2605</v>
      </c>
      <c r="B2606" s="10">
        <v>56</v>
      </c>
      <c r="C2606" s="10">
        <v>45</v>
      </c>
      <c r="D2606" s="10">
        <v>300000</v>
      </c>
      <c r="E2606" s="10">
        <v>2646418.0865588998</v>
      </c>
      <c r="F2606" s="10">
        <v>2646418.0865588998</v>
      </c>
      <c r="G2606" s="10">
        <v>5513153.5079379799</v>
      </c>
      <c r="H2606" s="10">
        <v>3742600.3497210499</v>
      </c>
      <c r="I2606" s="10">
        <v>1.0965111235070399</v>
      </c>
    </row>
    <row r="2607" spans="1:9" x14ac:dyDescent="0.25">
      <c r="A2607" s="10">
        <v>2606</v>
      </c>
      <c r="B2607" s="10">
        <v>56</v>
      </c>
      <c r="C2607" s="10">
        <v>45</v>
      </c>
      <c r="D2607" s="10">
        <v>400000</v>
      </c>
      <c r="E2607" s="10">
        <v>2685958.9959624498</v>
      </c>
      <c r="F2607" s="10">
        <v>2685958.9959624498</v>
      </c>
      <c r="G2607" s="10">
        <v>5596057.2651934903</v>
      </c>
      <c r="H2607" s="10">
        <v>3798519.6400681301</v>
      </c>
      <c r="I2607" s="10">
        <v>1.1296693214910301</v>
      </c>
    </row>
    <row r="2608" spans="1:9" x14ac:dyDescent="0.25">
      <c r="A2608" s="10">
        <v>2607</v>
      </c>
      <c r="B2608" s="10">
        <v>56</v>
      </c>
      <c r="C2608" s="10">
        <v>45</v>
      </c>
      <c r="D2608" s="10">
        <v>500000</v>
      </c>
      <c r="E2608" s="10">
        <v>2725499.90536601</v>
      </c>
      <c r="F2608" s="10">
        <v>2725499.90536601</v>
      </c>
      <c r="G2608" s="10">
        <v>5678961.0224489896</v>
      </c>
      <c r="H2608" s="10">
        <v>3854438.9304152001</v>
      </c>
      <c r="I2608" s="10">
        <v>1.16332143121583</v>
      </c>
    </row>
    <row r="2609" spans="1:9" x14ac:dyDescent="0.25">
      <c r="A2609" s="10">
        <v>2608</v>
      </c>
      <c r="B2609" s="10">
        <v>56</v>
      </c>
      <c r="C2609" s="10">
        <v>45</v>
      </c>
      <c r="D2609" s="10">
        <v>750000</v>
      </c>
      <c r="E2609" s="10">
        <v>2824352.1788749001</v>
      </c>
      <c r="F2609" s="10">
        <v>2824352.1788749001</v>
      </c>
      <c r="G2609" s="10">
        <v>5886220.4155877503</v>
      </c>
      <c r="H2609" s="10">
        <v>3994237.1562828901</v>
      </c>
      <c r="I2609" s="10">
        <v>1.24961256939392</v>
      </c>
    </row>
    <row r="2610" spans="1:9" x14ac:dyDescent="0.25">
      <c r="A2610" s="10">
        <v>2609</v>
      </c>
      <c r="B2610" s="10">
        <v>56</v>
      </c>
      <c r="C2610" s="10">
        <v>45</v>
      </c>
      <c r="D2610" s="10">
        <v>1000000</v>
      </c>
      <c r="E2610" s="10">
        <v>2923204.4523837902</v>
      </c>
      <c r="F2610" s="10">
        <v>2923204.4523837902</v>
      </c>
      <c r="G2610" s="10">
        <v>6093479.80872651</v>
      </c>
      <c r="H2610" s="10">
        <v>4134035.3821505699</v>
      </c>
      <c r="I2610" s="10">
        <v>1.3389906559521201</v>
      </c>
    </row>
    <row r="2611" spans="1:9" x14ac:dyDescent="0.25">
      <c r="A2611" s="10">
        <v>2610</v>
      </c>
      <c r="B2611" s="10">
        <v>56</v>
      </c>
      <c r="C2611" s="10">
        <v>45</v>
      </c>
      <c r="D2611" s="10">
        <v>2500000</v>
      </c>
      <c r="E2611" s="10">
        <v>3516318.0934371301</v>
      </c>
      <c r="F2611" s="10">
        <v>3516318.0934371301</v>
      </c>
      <c r="G2611" s="10">
        <v>7337036.1675590798</v>
      </c>
      <c r="H2611" s="10">
        <v>4972824.7373566898</v>
      </c>
      <c r="I2611" s="10">
        <v>1.94008509128373</v>
      </c>
    </row>
    <row r="2612" spans="1:9" x14ac:dyDescent="0.25">
      <c r="A2612" s="10">
        <v>2611</v>
      </c>
      <c r="B2612" s="10">
        <v>56</v>
      </c>
      <c r="C2612" s="10">
        <v>45</v>
      </c>
      <c r="D2612" s="10">
        <v>5000000</v>
      </c>
      <c r="E2612" s="10">
        <v>4504840.8285260303</v>
      </c>
      <c r="F2612" s="10">
        <v>4504840.8285260303</v>
      </c>
      <c r="G2612" s="10">
        <v>9409630.0989466794</v>
      </c>
      <c r="H2612" s="10">
        <v>6370806.9960335596</v>
      </c>
      <c r="I2612" s="10">
        <v>3.18886502057887</v>
      </c>
    </row>
    <row r="2613" spans="1:9" x14ac:dyDescent="0.25">
      <c r="A2613" s="10">
        <v>2612</v>
      </c>
      <c r="B2613" s="10">
        <v>56</v>
      </c>
      <c r="C2613" s="10">
        <v>45</v>
      </c>
      <c r="D2613" s="10">
        <v>6000000</v>
      </c>
      <c r="E2613" s="10">
        <v>4900249.9225615896</v>
      </c>
      <c r="F2613" s="10">
        <v>4900249.9225615896</v>
      </c>
      <c r="G2613" s="10">
        <v>10238667.6715017</v>
      </c>
      <c r="H2613" s="10">
        <v>6929999.8995043105</v>
      </c>
      <c r="I2613" s="10">
        <v>3.7748115469401098</v>
      </c>
    </row>
    <row r="2614" spans="1:9" x14ac:dyDescent="0.25">
      <c r="A2614" s="10">
        <v>2613</v>
      </c>
      <c r="B2614" s="10">
        <v>56</v>
      </c>
      <c r="C2614" s="10">
        <v>45</v>
      </c>
      <c r="D2614" s="10">
        <v>7000000</v>
      </c>
      <c r="E2614" s="10">
        <v>5295659.0165971499</v>
      </c>
      <c r="F2614" s="10">
        <v>5295659.0165971499</v>
      </c>
      <c r="G2614" s="10">
        <v>11067705.2440567</v>
      </c>
      <c r="H2614" s="10">
        <v>7489192.8029750502</v>
      </c>
      <c r="I2614" s="10">
        <v>4.41014924738319</v>
      </c>
    </row>
    <row r="2615" spans="1:9" x14ac:dyDescent="0.25">
      <c r="A2615" s="10">
        <v>2614</v>
      </c>
      <c r="B2615" s="10">
        <v>56</v>
      </c>
      <c r="C2615" s="10">
        <v>45</v>
      </c>
      <c r="D2615" s="10">
        <v>8000000</v>
      </c>
      <c r="E2615" s="10">
        <v>5691068.1106327102</v>
      </c>
      <c r="F2615" s="10">
        <v>5691068.1106327102</v>
      </c>
      <c r="G2615" s="10">
        <v>11896742.8166118</v>
      </c>
      <c r="H2615" s="10">
        <v>8048385.7064458001</v>
      </c>
      <c r="I2615" s="10">
        <v>5.0948781219080796</v>
      </c>
    </row>
    <row r="2616" spans="1:9" x14ac:dyDescent="0.25">
      <c r="A2616" s="10">
        <v>2615</v>
      </c>
      <c r="B2616" s="10">
        <v>56</v>
      </c>
      <c r="C2616" s="10">
        <v>45</v>
      </c>
      <c r="D2616" s="10">
        <v>9000000</v>
      </c>
      <c r="E2616" s="10">
        <v>6086477.2046682704</v>
      </c>
      <c r="F2616" s="10">
        <v>6086477.2046682704</v>
      </c>
      <c r="G2616" s="10">
        <v>12725780.3891668</v>
      </c>
      <c r="H2616" s="10">
        <v>8607578.6099165492</v>
      </c>
      <c r="I2616" s="10">
        <v>5.8289981705148</v>
      </c>
    </row>
    <row r="2617" spans="1:9" x14ac:dyDescent="0.25">
      <c r="A2617" s="10">
        <v>2616</v>
      </c>
      <c r="B2617" s="10">
        <v>56</v>
      </c>
      <c r="C2617" s="10">
        <v>45</v>
      </c>
      <c r="D2617" s="10">
        <v>10000000</v>
      </c>
      <c r="E2617" s="10">
        <v>6481886.2987038298</v>
      </c>
      <c r="F2617" s="10">
        <v>6481886.2987038204</v>
      </c>
      <c r="G2617" s="10">
        <v>13554817.9617218</v>
      </c>
      <c r="H2617" s="10">
        <v>9166771.5133873001</v>
      </c>
      <c r="I2617" s="10">
        <v>6.6125093932033501</v>
      </c>
    </row>
    <row r="2618" spans="1:9" x14ac:dyDescent="0.25">
      <c r="A2618" s="10">
        <v>2617</v>
      </c>
      <c r="B2618" s="10">
        <v>56</v>
      </c>
      <c r="C2618" s="10">
        <v>45</v>
      </c>
      <c r="D2618" s="10">
        <v>15000000</v>
      </c>
      <c r="E2618" s="10">
        <v>8458931.7688816208</v>
      </c>
      <c r="F2618" s="10">
        <v>8458931.7688816208</v>
      </c>
      <c r="G2618" s="10">
        <v>17700005.8244971</v>
      </c>
      <c r="H2618" s="10">
        <v>11962736.030741001</v>
      </c>
      <c r="I2618" s="10">
        <v>11.270933117873399</v>
      </c>
    </row>
    <row r="2619" spans="1:9" x14ac:dyDescent="0.25">
      <c r="A2619" s="10">
        <v>2618</v>
      </c>
      <c r="B2619" s="10">
        <v>56</v>
      </c>
      <c r="C2619" s="10">
        <v>45</v>
      </c>
      <c r="D2619" s="10">
        <v>20000000</v>
      </c>
      <c r="E2619" s="10">
        <v>10435977.2390594</v>
      </c>
      <c r="F2619" s="10">
        <v>10435977.2390594</v>
      </c>
      <c r="G2619" s="10">
        <v>21845193.687272299</v>
      </c>
      <c r="H2619" s="10">
        <v>14758700.548094699</v>
      </c>
      <c r="I2619" s="10">
        <v>17.164136194589101</v>
      </c>
    </row>
    <row r="2620" spans="1:9" x14ac:dyDescent="0.25">
      <c r="A2620" s="10">
        <v>2619</v>
      </c>
      <c r="B2620" s="10">
        <v>56</v>
      </c>
      <c r="C2620" s="10">
        <v>45</v>
      </c>
      <c r="D2620" s="10">
        <v>25000000</v>
      </c>
      <c r="E2620" s="10">
        <v>12413022.709237199</v>
      </c>
      <c r="F2620" s="10">
        <v>12413022.709237199</v>
      </c>
      <c r="G2620" s="10">
        <v>25990381.550047498</v>
      </c>
      <c r="H2620" s="10">
        <v>17554665.0654485</v>
      </c>
      <c r="I2620" s="10">
        <v>24.292118623350401</v>
      </c>
    </row>
    <row r="2621" spans="1:9" x14ac:dyDescent="0.25">
      <c r="A2621" s="10">
        <v>2620</v>
      </c>
      <c r="B2621" s="10">
        <v>56</v>
      </c>
      <c r="C2621" s="10">
        <v>45</v>
      </c>
      <c r="D2621" s="10">
        <v>30000000</v>
      </c>
      <c r="E2621" s="10">
        <v>14390068.179415001</v>
      </c>
      <c r="F2621" s="10">
        <v>14390068.179415001</v>
      </c>
      <c r="G2621" s="10">
        <v>30135569.412822701</v>
      </c>
      <c r="H2621" s="10">
        <v>20350629.582802199</v>
      </c>
      <c r="I2621" s="10">
        <v>32.654880404157304</v>
      </c>
    </row>
    <row r="2622" spans="1:9" x14ac:dyDescent="0.25">
      <c r="A2622" s="10">
        <v>2621</v>
      </c>
      <c r="B2622" s="10">
        <v>56</v>
      </c>
      <c r="C2622" s="10">
        <v>45</v>
      </c>
      <c r="D2622" s="10">
        <v>35000000</v>
      </c>
      <c r="E2622" s="10">
        <v>16367113.6495928</v>
      </c>
      <c r="F2622" s="10">
        <v>16367113.6495928</v>
      </c>
      <c r="G2622" s="10">
        <v>34280757.2755979</v>
      </c>
      <c r="H2622" s="10">
        <v>23146594.100155901</v>
      </c>
      <c r="I2622" s="10">
        <v>42.252421537009901</v>
      </c>
    </row>
    <row r="2623" spans="1:9" x14ac:dyDescent="0.25">
      <c r="A2623" s="10">
        <v>2622</v>
      </c>
      <c r="B2623" s="10">
        <v>56</v>
      </c>
      <c r="C2623" s="10">
        <v>45</v>
      </c>
      <c r="D2623" s="10">
        <v>40000000</v>
      </c>
      <c r="E2623" s="10">
        <v>18344159.119770601</v>
      </c>
      <c r="F2623" s="10">
        <v>18344159.119770601</v>
      </c>
      <c r="G2623" s="10">
        <v>38425945.138373099</v>
      </c>
      <c r="H2623" s="10">
        <v>25942558.6175097</v>
      </c>
      <c r="I2623" s="10">
        <v>53.084742021907999</v>
      </c>
    </row>
    <row r="2624" spans="1:9" x14ac:dyDescent="0.25">
      <c r="A2624" s="10">
        <v>2623</v>
      </c>
      <c r="B2624" s="10">
        <v>56</v>
      </c>
      <c r="C2624" s="10">
        <v>45</v>
      </c>
      <c r="D2624" s="10">
        <v>50000000</v>
      </c>
      <c r="E2624" s="10">
        <v>22298250.0601262</v>
      </c>
      <c r="F2624" s="10">
        <v>22298250.0601262</v>
      </c>
      <c r="G2624" s="10">
        <v>46716320.863923497</v>
      </c>
      <c r="H2624" s="10">
        <v>31534487.652217101</v>
      </c>
      <c r="I2624" s="10">
        <v>78.453721047841199</v>
      </c>
    </row>
    <row r="2625" spans="1:9" x14ac:dyDescent="0.25">
      <c r="A2625" s="10">
        <v>2624</v>
      </c>
      <c r="B2625" s="10">
        <v>56</v>
      </c>
      <c r="C2625" s="10">
        <v>45</v>
      </c>
      <c r="D2625" s="10">
        <v>75000000</v>
      </c>
      <c r="E2625" s="10">
        <v>32183477.411015201</v>
      </c>
      <c r="F2625" s="10">
        <v>32183477.411015101</v>
      </c>
      <c r="G2625" s="10">
        <v>67442260.177799597</v>
      </c>
      <c r="H2625" s="10">
        <v>45514310.238985799</v>
      </c>
      <c r="I2625" s="10">
        <v>163.484807273472</v>
      </c>
    </row>
    <row r="2626" spans="1:9" x14ac:dyDescent="0.25">
      <c r="A2626" s="10">
        <v>2625</v>
      </c>
      <c r="B2626" s="10">
        <v>56</v>
      </c>
      <c r="C2626" s="10">
        <v>45</v>
      </c>
      <c r="D2626" s="10">
        <v>100000000</v>
      </c>
      <c r="E2626" s="10">
        <v>42068704.761904098</v>
      </c>
      <c r="F2626" s="10">
        <v>42068704.761904098</v>
      </c>
      <c r="G2626" s="10">
        <v>88168199.4916756</v>
      </c>
      <c r="H2626" s="10">
        <v>59494132.825754501</v>
      </c>
      <c r="I2626" s="10">
        <v>279.38537730024302</v>
      </c>
    </row>
    <row r="2627" spans="1:9" x14ac:dyDescent="0.25">
      <c r="A2627" s="10">
        <v>2626</v>
      </c>
      <c r="B2627" s="10">
        <v>56</v>
      </c>
      <c r="C2627" s="10">
        <v>45</v>
      </c>
      <c r="D2627" s="10">
        <v>200000000</v>
      </c>
      <c r="E2627" s="10">
        <v>81609614.165460095</v>
      </c>
      <c r="F2627" s="10">
        <v>81609614.165460095</v>
      </c>
      <c r="G2627" s="10">
        <v>171071956.747179</v>
      </c>
      <c r="H2627" s="10">
        <v>115413423.172829</v>
      </c>
      <c r="I2627" s="10">
        <v>1051.68249541873</v>
      </c>
    </row>
    <row r="2628" spans="1:9" x14ac:dyDescent="0.25">
      <c r="A2628" s="10">
        <v>2627</v>
      </c>
      <c r="B2628" s="10">
        <v>56</v>
      </c>
      <c r="C2628" s="10">
        <v>45</v>
      </c>
      <c r="D2628" s="10">
        <v>300000000</v>
      </c>
      <c r="E2628" s="10">
        <v>121150523.56901599</v>
      </c>
      <c r="F2628" s="10">
        <v>121150523.56901599</v>
      </c>
      <c r="G2628" s="10">
        <v>253975714.002684</v>
      </c>
      <c r="H2628" s="10">
        <v>171332713.519903</v>
      </c>
      <c r="I2628" s="10">
        <v>2317.89135435546</v>
      </c>
    </row>
    <row r="2629" spans="1:9" x14ac:dyDescent="0.25">
      <c r="A2629" s="10">
        <v>2628</v>
      </c>
      <c r="B2629" s="10">
        <v>56</v>
      </c>
      <c r="C2629" s="10">
        <v>45</v>
      </c>
      <c r="D2629" s="10">
        <v>350000000</v>
      </c>
      <c r="E2629" s="10">
        <v>140920978.270794</v>
      </c>
      <c r="F2629" s="10">
        <v>140920978.270794</v>
      </c>
      <c r="G2629" s="10">
        <v>295427592.630436</v>
      </c>
      <c r="H2629" s="10">
        <v>199292358.693441</v>
      </c>
      <c r="I2629" s="10">
        <v>3136.2126866306699</v>
      </c>
    </row>
    <row r="2630" spans="1:9" x14ac:dyDescent="0.25">
      <c r="A2630" s="10">
        <v>2629</v>
      </c>
      <c r="B2630" s="10">
        <v>56</v>
      </c>
      <c r="C2630" s="10">
        <v>45</v>
      </c>
      <c r="D2630" s="10">
        <v>400000000</v>
      </c>
      <c r="E2630" s="10">
        <v>160691432.972572</v>
      </c>
      <c r="F2630" s="10">
        <v>160691432.972572</v>
      </c>
      <c r="G2630" s="10">
        <v>336879471.25818801</v>
      </c>
      <c r="H2630" s="10">
        <v>227252003.86697799</v>
      </c>
      <c r="I2630" s="10">
        <v>4078.01195411044</v>
      </c>
    </row>
    <row r="2631" spans="1:9" x14ac:dyDescent="0.25">
      <c r="A2631" s="10">
        <v>2630</v>
      </c>
      <c r="B2631" s="10">
        <v>56</v>
      </c>
      <c r="C2631" s="10">
        <v>45</v>
      </c>
      <c r="D2631" s="10">
        <v>500000000</v>
      </c>
      <c r="E2631" s="10">
        <v>200232342.37612799</v>
      </c>
      <c r="F2631" s="10">
        <v>200232342.376127</v>
      </c>
      <c r="G2631" s="10">
        <v>419783228.51369202</v>
      </c>
      <c r="H2631" s="10">
        <v>283171294.21405298</v>
      </c>
      <c r="I2631" s="10">
        <v>6332.0442946836602</v>
      </c>
    </row>
    <row r="2632" spans="1:9" x14ac:dyDescent="0.25">
      <c r="A2632" s="10">
        <v>2631</v>
      </c>
      <c r="B2632" s="10">
        <v>56</v>
      </c>
      <c r="C2632" s="10">
        <v>45</v>
      </c>
      <c r="D2632" s="10">
        <v>750000000</v>
      </c>
      <c r="E2632" s="10">
        <v>299084615.88501698</v>
      </c>
      <c r="F2632" s="10">
        <v>299084615.88501698</v>
      </c>
      <c r="G2632" s="10">
        <v>627042621.65245199</v>
      </c>
      <c r="H2632" s="10">
        <v>422969520.08173901</v>
      </c>
      <c r="I2632" s="10">
        <v>14127.9890121965</v>
      </c>
    </row>
    <row r="2633" spans="1:9" x14ac:dyDescent="0.25">
      <c r="A2633" s="10">
        <v>2632</v>
      </c>
      <c r="B2633" s="10">
        <v>56</v>
      </c>
      <c r="C2633" s="10">
        <v>45</v>
      </c>
      <c r="D2633" s="10">
        <v>1000000000</v>
      </c>
      <c r="E2633" s="10">
        <v>397936889.39390701</v>
      </c>
      <c r="F2633" s="10">
        <v>397936889.39390701</v>
      </c>
      <c r="G2633" s="10">
        <v>834302014.79121304</v>
      </c>
      <c r="H2633" s="10">
        <v>562767745.94942605</v>
      </c>
      <c r="I2633" s="10">
        <v>25010.8821098234</v>
      </c>
    </row>
    <row r="2634" spans="1:9" x14ac:dyDescent="0.25">
      <c r="A2634" s="10">
        <v>2633</v>
      </c>
      <c r="B2634" s="10">
        <v>57</v>
      </c>
      <c r="C2634" s="10">
        <v>45</v>
      </c>
      <c r="D2634" s="10">
        <v>-1000000</v>
      </c>
      <c r="E2634" s="10">
        <v>2077020.5935879599</v>
      </c>
      <c r="F2634" s="10">
        <v>2077020.5935879599</v>
      </c>
      <c r="G2634" s="10">
        <v>4487229.5318764504</v>
      </c>
      <c r="H2634" s="10">
        <v>2937350.6927803098</v>
      </c>
      <c r="I2634" s="10">
        <v>0.71038619961015803</v>
      </c>
    </row>
    <row r="2635" spans="1:9" x14ac:dyDescent="0.25">
      <c r="A2635" s="10">
        <v>2634</v>
      </c>
      <c r="B2635" s="10">
        <v>57</v>
      </c>
      <c r="C2635" s="10">
        <v>45</v>
      </c>
      <c r="D2635" s="10">
        <v>-750000</v>
      </c>
      <c r="E2635" s="10">
        <v>2173300.0823274702</v>
      </c>
      <c r="F2635" s="10">
        <v>2173300.0823274599</v>
      </c>
      <c r="G2635" s="10">
        <v>4696897.1738628102</v>
      </c>
      <c r="H2635" s="10">
        <v>3073510.4515340701</v>
      </c>
      <c r="I2635" s="10">
        <v>0.77815872811227405</v>
      </c>
    </row>
    <row r="2636" spans="1:9" x14ac:dyDescent="0.25">
      <c r="A2636" s="10">
        <v>2635</v>
      </c>
      <c r="B2636" s="10">
        <v>57</v>
      </c>
      <c r="C2636" s="10">
        <v>45</v>
      </c>
      <c r="D2636" s="10">
        <v>-500000</v>
      </c>
      <c r="E2636" s="10">
        <v>2269579.57106697</v>
      </c>
      <c r="F2636" s="10">
        <v>2269579.57106697</v>
      </c>
      <c r="G2636" s="10">
        <v>4906564.8158491701</v>
      </c>
      <c r="H2636" s="10">
        <v>3209670.2102878201</v>
      </c>
      <c r="I2636" s="10">
        <v>0.84901853767795299</v>
      </c>
    </row>
    <row r="2637" spans="1:9" x14ac:dyDescent="0.25">
      <c r="A2637" s="10">
        <v>2636</v>
      </c>
      <c r="B2637" s="10">
        <v>57</v>
      </c>
      <c r="C2637" s="10">
        <v>45</v>
      </c>
      <c r="D2637" s="10">
        <v>-400000</v>
      </c>
      <c r="E2637" s="10">
        <v>2308091.3665627702</v>
      </c>
      <c r="F2637" s="10">
        <v>2308091.3665627702</v>
      </c>
      <c r="G2637" s="10">
        <v>4990431.8726437101</v>
      </c>
      <c r="H2637" s="10">
        <v>3264134.1137893298</v>
      </c>
      <c r="I2637" s="10">
        <v>0.87822690020202199</v>
      </c>
    </row>
    <row r="2638" spans="1:9" x14ac:dyDescent="0.25">
      <c r="A2638" s="10">
        <v>2637</v>
      </c>
      <c r="B2638" s="10">
        <v>57</v>
      </c>
      <c r="C2638" s="10">
        <v>45</v>
      </c>
      <c r="D2638" s="10">
        <v>-300000</v>
      </c>
      <c r="E2638" s="10">
        <v>2346603.1620585802</v>
      </c>
      <c r="F2638" s="10">
        <v>2346603.1620585802</v>
      </c>
      <c r="G2638" s="10">
        <v>5074298.9294382501</v>
      </c>
      <c r="H2638" s="10">
        <v>3318598.0172908301</v>
      </c>
      <c r="I2638" s="10">
        <v>0.90792922769626105</v>
      </c>
    </row>
    <row r="2639" spans="1:9" x14ac:dyDescent="0.25">
      <c r="A2639" s="10">
        <v>2638</v>
      </c>
      <c r="B2639" s="10">
        <v>57</v>
      </c>
      <c r="C2639" s="10">
        <v>45</v>
      </c>
      <c r="D2639" s="10">
        <v>-200000</v>
      </c>
      <c r="E2639" s="10">
        <v>2385114.9575543799</v>
      </c>
      <c r="F2639" s="10">
        <v>2385114.9575543799</v>
      </c>
      <c r="G2639" s="10">
        <v>5158165.9862327902</v>
      </c>
      <c r="H2639" s="10">
        <v>3373061.9207923301</v>
      </c>
      <c r="I2639" s="10">
        <v>0.93812552016067097</v>
      </c>
    </row>
    <row r="2640" spans="1:9" x14ac:dyDescent="0.25">
      <c r="A2640" s="10">
        <v>2639</v>
      </c>
      <c r="B2640" s="10">
        <v>57</v>
      </c>
      <c r="C2640" s="10">
        <v>45</v>
      </c>
      <c r="D2640" s="10">
        <v>-100000</v>
      </c>
      <c r="E2640" s="10">
        <v>2423626.7530501802</v>
      </c>
      <c r="F2640" s="10">
        <v>2423626.7530501802</v>
      </c>
      <c r="G2640" s="10">
        <v>5242033.0430273404</v>
      </c>
      <c r="H2640" s="10">
        <v>3427525.82429383</v>
      </c>
      <c r="I2640" s="10">
        <v>0.96881577759524995</v>
      </c>
    </row>
    <row r="2641" spans="1:9" x14ac:dyDescent="0.25">
      <c r="A2641" s="10">
        <v>2640</v>
      </c>
      <c r="B2641" s="10">
        <v>57</v>
      </c>
      <c r="C2641" s="10">
        <v>45</v>
      </c>
      <c r="D2641" s="10">
        <v>-50000</v>
      </c>
      <c r="E2641" s="10">
        <v>2442882.65079808</v>
      </c>
      <c r="F2641" s="10">
        <v>2442882.65079808</v>
      </c>
      <c r="G2641" s="10">
        <v>5283966.57142461</v>
      </c>
      <c r="H2641" s="10">
        <v>3454757.7760445899</v>
      </c>
      <c r="I2641" s="10">
        <v>0.98434614317635405</v>
      </c>
    </row>
    <row r="2642" spans="1:9" x14ac:dyDescent="0.25">
      <c r="A2642" s="10">
        <v>2641</v>
      </c>
      <c r="B2642" s="10">
        <v>57</v>
      </c>
      <c r="C2642" s="10">
        <v>45</v>
      </c>
      <c r="D2642" s="10">
        <v>-10000</v>
      </c>
      <c r="E2642" s="10">
        <v>2458287.3689963999</v>
      </c>
      <c r="F2642" s="10">
        <v>2458287.3689963999</v>
      </c>
      <c r="G2642" s="10">
        <v>5317513.39414242</v>
      </c>
      <c r="H2642" s="10">
        <v>3476543.3374451902</v>
      </c>
      <c r="I2642" s="10">
        <v>0.99685934933586695</v>
      </c>
    </row>
    <row r="2643" spans="1:9" x14ac:dyDescent="0.25">
      <c r="A2643" s="10">
        <v>2642</v>
      </c>
      <c r="B2643" s="10">
        <v>57</v>
      </c>
      <c r="C2643" s="10">
        <v>45</v>
      </c>
      <c r="D2643" s="10">
        <v>-1000</v>
      </c>
      <c r="E2643" s="10">
        <v>2461753.4305910198</v>
      </c>
      <c r="F2643" s="10">
        <v>2461753.4305910198</v>
      </c>
      <c r="G2643" s="10">
        <v>5325061.4292539302</v>
      </c>
      <c r="H2643" s="10">
        <v>3481445.0887603201</v>
      </c>
      <c r="I2643" s="10">
        <v>0.99968571264935002</v>
      </c>
    </row>
    <row r="2644" spans="1:9" x14ac:dyDescent="0.25">
      <c r="A2644" s="10">
        <v>2643</v>
      </c>
      <c r="B2644" s="10">
        <v>57</v>
      </c>
      <c r="C2644" s="10">
        <v>45</v>
      </c>
      <c r="D2644" s="10">
        <v>-500</v>
      </c>
      <c r="E2644" s="10">
        <v>2461945.9895684998</v>
      </c>
      <c r="F2644" s="10">
        <v>2461945.9895684998</v>
      </c>
      <c r="G2644" s="10">
        <v>5325480.76453791</v>
      </c>
      <c r="H2644" s="10">
        <v>3481717.4082778301</v>
      </c>
      <c r="I2644" s="10">
        <v>0.99984285015011198</v>
      </c>
    </row>
    <row r="2645" spans="1:9" x14ac:dyDescent="0.25">
      <c r="A2645" s="10">
        <v>2644</v>
      </c>
      <c r="B2645" s="10">
        <v>57</v>
      </c>
      <c r="C2645" s="10">
        <v>45</v>
      </c>
      <c r="D2645" s="10">
        <v>-100</v>
      </c>
      <c r="E2645" s="10">
        <v>2462100.0367504898</v>
      </c>
      <c r="F2645" s="10">
        <v>2462100.0367504898</v>
      </c>
      <c r="G2645" s="10">
        <v>5325816.2327650804</v>
      </c>
      <c r="H2645" s="10">
        <v>3481935.2638918399</v>
      </c>
      <c r="I2645" s="10">
        <v>0.99996856904209197</v>
      </c>
    </row>
    <row r="2646" spans="1:9" x14ac:dyDescent="0.25">
      <c r="A2646" s="10">
        <v>2645</v>
      </c>
      <c r="B2646" s="10">
        <v>57</v>
      </c>
      <c r="C2646" s="10">
        <v>45</v>
      </c>
      <c r="D2646" s="10">
        <v>100</v>
      </c>
      <c r="E2646" s="10">
        <v>2462177.0603414802</v>
      </c>
      <c r="F2646" s="10">
        <v>2462177.0603414802</v>
      </c>
      <c r="G2646" s="10">
        <v>5325983.9668786703</v>
      </c>
      <c r="H2646" s="10">
        <v>3482044.1916988399</v>
      </c>
      <c r="I2646" s="10">
        <v>1.0000314314518699</v>
      </c>
    </row>
    <row r="2647" spans="1:9" x14ac:dyDescent="0.25">
      <c r="A2647" s="10">
        <v>2646</v>
      </c>
      <c r="B2647" s="10">
        <v>57</v>
      </c>
      <c r="C2647" s="10">
        <v>45</v>
      </c>
      <c r="D2647" s="10">
        <v>500</v>
      </c>
      <c r="E2647" s="10">
        <v>2462331.1075234599</v>
      </c>
      <c r="F2647" s="10">
        <v>2462331.1075234599</v>
      </c>
      <c r="G2647" s="10">
        <v>5326319.43510585</v>
      </c>
      <c r="H2647" s="10">
        <v>3482262.0473128501</v>
      </c>
      <c r="I2647" s="10">
        <v>1.00015716219901</v>
      </c>
    </row>
    <row r="2648" spans="1:9" x14ac:dyDescent="0.25">
      <c r="A2648" s="10">
        <v>2647</v>
      </c>
      <c r="B2648" s="10">
        <v>57</v>
      </c>
      <c r="C2648" s="10">
        <v>45</v>
      </c>
      <c r="D2648" s="10">
        <v>1000</v>
      </c>
      <c r="E2648" s="10">
        <v>2462523.66650094</v>
      </c>
      <c r="F2648" s="10">
        <v>2462523.66650094</v>
      </c>
      <c r="G2648" s="10">
        <v>5326738.7703898204</v>
      </c>
      <c r="H2648" s="10">
        <v>3482534.3668303499</v>
      </c>
      <c r="I2648" s="10">
        <v>1.0003143367471401</v>
      </c>
    </row>
    <row r="2649" spans="1:9" x14ac:dyDescent="0.25">
      <c r="A2649" s="10">
        <v>2648</v>
      </c>
      <c r="B2649" s="10">
        <v>57</v>
      </c>
      <c r="C2649" s="10">
        <v>45</v>
      </c>
      <c r="D2649" s="10">
        <v>10000</v>
      </c>
      <c r="E2649" s="10">
        <v>2465989.7280955599</v>
      </c>
      <c r="F2649" s="10">
        <v>2465989.7280955599</v>
      </c>
      <c r="G2649" s="10">
        <v>5334286.8055013297</v>
      </c>
      <c r="H2649" s="10">
        <v>3487436.1181454901</v>
      </c>
      <c r="I2649" s="10">
        <v>1.00314559031383</v>
      </c>
    </row>
    <row r="2650" spans="1:9" x14ac:dyDescent="0.25">
      <c r="A2650" s="10">
        <v>2649</v>
      </c>
      <c r="B2650" s="10">
        <v>57</v>
      </c>
      <c r="C2650" s="10">
        <v>45</v>
      </c>
      <c r="D2650" s="10">
        <v>50000</v>
      </c>
      <c r="E2650" s="10">
        <v>2481394.4462938802</v>
      </c>
      <c r="F2650" s="10">
        <v>2481394.4462938802</v>
      </c>
      <c r="G2650" s="10">
        <v>5367833.62821915</v>
      </c>
      <c r="H2650" s="10">
        <v>3509221.6795460898</v>
      </c>
      <c r="I2650" s="10">
        <v>1.01577734806618</v>
      </c>
    </row>
    <row r="2651" spans="1:9" x14ac:dyDescent="0.25">
      <c r="A2651" s="10">
        <v>2650</v>
      </c>
      <c r="B2651" s="10">
        <v>57</v>
      </c>
      <c r="C2651" s="10">
        <v>45</v>
      </c>
      <c r="D2651" s="10">
        <v>100000</v>
      </c>
      <c r="E2651" s="10">
        <v>2500650.3440417801</v>
      </c>
      <c r="F2651" s="10">
        <v>2500650.3440417801</v>
      </c>
      <c r="G2651" s="10">
        <v>5409767.1566164196</v>
      </c>
      <c r="H2651" s="10">
        <v>3536453.63129684</v>
      </c>
      <c r="I2651" s="10">
        <v>1.0316781873749099</v>
      </c>
    </row>
    <row r="2652" spans="1:9" x14ac:dyDescent="0.25">
      <c r="A2652" s="10">
        <v>2651</v>
      </c>
      <c r="B2652" s="10">
        <v>57</v>
      </c>
      <c r="C2652" s="10">
        <v>45</v>
      </c>
      <c r="D2652" s="10">
        <v>200000</v>
      </c>
      <c r="E2652" s="10">
        <v>2539162.1395375901</v>
      </c>
      <c r="F2652" s="10">
        <v>2539162.1395375901</v>
      </c>
      <c r="G2652" s="10">
        <v>5493634.2134109596</v>
      </c>
      <c r="H2652" s="10">
        <v>3590917.5347983399</v>
      </c>
      <c r="I2652" s="10">
        <v>1.0638503397200001</v>
      </c>
    </row>
    <row r="2653" spans="1:9" x14ac:dyDescent="0.25">
      <c r="A2653" s="10">
        <v>2652</v>
      </c>
      <c r="B2653" s="10">
        <v>57</v>
      </c>
      <c r="C2653" s="10">
        <v>45</v>
      </c>
      <c r="D2653" s="10">
        <v>300000</v>
      </c>
      <c r="E2653" s="10">
        <v>2577673.9350333898</v>
      </c>
      <c r="F2653" s="10">
        <v>2577673.9350333898</v>
      </c>
      <c r="G2653" s="10">
        <v>5577501.2702055098</v>
      </c>
      <c r="H2653" s="10">
        <v>3645381.4382998501</v>
      </c>
      <c r="I2653" s="10">
        <v>1.0965164570352599</v>
      </c>
    </row>
    <row r="2654" spans="1:9" x14ac:dyDescent="0.25">
      <c r="A2654" s="10">
        <v>2653</v>
      </c>
      <c r="B2654" s="10">
        <v>57</v>
      </c>
      <c r="C2654" s="10">
        <v>45</v>
      </c>
      <c r="D2654" s="10">
        <v>400000</v>
      </c>
      <c r="E2654" s="10">
        <v>2616185.73052919</v>
      </c>
      <c r="F2654" s="10">
        <v>2616185.73052919</v>
      </c>
      <c r="G2654" s="10">
        <v>5661368.3270000499</v>
      </c>
      <c r="H2654" s="10">
        <v>3699845.34180135</v>
      </c>
      <c r="I2654" s="10">
        <v>1.12967653932069</v>
      </c>
    </row>
    <row r="2655" spans="1:9" x14ac:dyDescent="0.25">
      <c r="A2655" s="10">
        <v>2654</v>
      </c>
      <c r="B2655" s="10">
        <v>57</v>
      </c>
      <c r="C2655" s="10">
        <v>45</v>
      </c>
      <c r="D2655" s="10">
        <v>500000</v>
      </c>
      <c r="E2655" s="10">
        <v>2654697.5260249898</v>
      </c>
      <c r="F2655" s="10">
        <v>2654697.5260249898</v>
      </c>
      <c r="G2655" s="10">
        <v>5745235.3837945899</v>
      </c>
      <c r="H2655" s="10">
        <v>3754309.2453028499</v>
      </c>
      <c r="I2655" s="10">
        <v>1.16333058657629</v>
      </c>
    </row>
    <row r="2656" spans="1:9" x14ac:dyDescent="0.25">
      <c r="A2656" s="10">
        <v>2655</v>
      </c>
      <c r="B2656" s="10">
        <v>57</v>
      </c>
      <c r="C2656" s="10">
        <v>45</v>
      </c>
      <c r="D2656" s="10">
        <v>750000</v>
      </c>
      <c r="E2656" s="10">
        <v>2750977.0147644999</v>
      </c>
      <c r="F2656" s="10">
        <v>2750977.0147644999</v>
      </c>
      <c r="G2656" s="10">
        <v>5954903.0257809497</v>
      </c>
      <c r="H2656" s="10">
        <v>3890469.0040566102</v>
      </c>
      <c r="I2656" s="10">
        <v>1.24962680145979</v>
      </c>
    </row>
    <row r="2657" spans="1:9" x14ac:dyDescent="0.25">
      <c r="A2657" s="10">
        <v>2656</v>
      </c>
      <c r="B2657" s="10">
        <v>57</v>
      </c>
      <c r="C2657" s="10">
        <v>45</v>
      </c>
      <c r="D2657" s="10">
        <v>1000000</v>
      </c>
      <c r="E2657" s="10">
        <v>2847256.5035040099</v>
      </c>
      <c r="F2657" s="10">
        <v>2847256.5035040099</v>
      </c>
      <c r="G2657" s="10">
        <v>6164570.6677673003</v>
      </c>
      <c r="H2657" s="10">
        <v>4026628.76281037</v>
      </c>
      <c r="I2657" s="10">
        <v>1.3390102974068401</v>
      </c>
    </row>
    <row r="2658" spans="1:9" x14ac:dyDescent="0.25">
      <c r="A2658" s="10">
        <v>2657</v>
      </c>
      <c r="B2658" s="10">
        <v>57</v>
      </c>
      <c r="C2658" s="10">
        <v>45</v>
      </c>
      <c r="D2658" s="10">
        <v>2500000</v>
      </c>
      <c r="E2658" s="10">
        <v>3424933.4359410401</v>
      </c>
      <c r="F2658" s="10">
        <v>3424933.4359410401</v>
      </c>
      <c r="G2658" s="10">
        <v>7422576.5196854398</v>
      </c>
      <c r="H2658" s="10">
        <v>4843587.31533291</v>
      </c>
      <c r="I2658" s="10">
        <v>1.9401441754239901</v>
      </c>
    </row>
    <row r="2659" spans="1:9" x14ac:dyDescent="0.25">
      <c r="A2659" s="10">
        <v>2658</v>
      </c>
      <c r="B2659" s="10">
        <v>57</v>
      </c>
      <c r="C2659" s="10">
        <v>45</v>
      </c>
      <c r="D2659" s="10">
        <v>5000000</v>
      </c>
      <c r="E2659" s="10">
        <v>4387728.3233361002</v>
      </c>
      <c r="F2659" s="10">
        <v>4387728.3233361002</v>
      </c>
      <c r="G2659" s="10">
        <v>9519252.9395489991</v>
      </c>
      <c r="H2659" s="10">
        <v>6205184.9028704697</v>
      </c>
      <c r="I2659" s="10">
        <v>3.1890164572042599</v>
      </c>
    </row>
    <row r="2660" spans="1:9" x14ac:dyDescent="0.25">
      <c r="A2660" s="10">
        <v>2659</v>
      </c>
      <c r="B2660" s="10">
        <v>57</v>
      </c>
      <c r="C2660" s="10">
        <v>45</v>
      </c>
      <c r="D2660" s="10">
        <v>6000000</v>
      </c>
      <c r="E2660" s="10">
        <v>4772846.27829412</v>
      </c>
      <c r="F2660" s="10">
        <v>4772846.27829412</v>
      </c>
      <c r="G2660" s="10">
        <v>10357923.507494399</v>
      </c>
      <c r="H2660" s="10">
        <v>6749823.9378854996</v>
      </c>
      <c r="I2660" s="10">
        <v>3.7750092396961201</v>
      </c>
    </row>
    <row r="2661" spans="1:9" x14ac:dyDescent="0.25">
      <c r="A2661" s="10">
        <v>2660</v>
      </c>
      <c r="B2661" s="10">
        <v>57</v>
      </c>
      <c r="C2661" s="10">
        <v>45</v>
      </c>
      <c r="D2661" s="10">
        <v>7000000</v>
      </c>
      <c r="E2661" s="10">
        <v>5157964.23325215</v>
      </c>
      <c r="F2661" s="10">
        <v>5157964.2332521398</v>
      </c>
      <c r="G2661" s="10">
        <v>11196594.0754398</v>
      </c>
      <c r="H2661" s="10">
        <v>7294462.9729005303</v>
      </c>
      <c r="I2661" s="10">
        <v>4.4103985192049899</v>
      </c>
    </row>
    <row r="2662" spans="1:9" x14ac:dyDescent="0.25">
      <c r="A2662" s="10">
        <v>2661</v>
      </c>
      <c r="B2662" s="10">
        <v>57</v>
      </c>
      <c r="C2662" s="10">
        <v>45</v>
      </c>
      <c r="D2662" s="10">
        <v>8000000</v>
      </c>
      <c r="E2662" s="10">
        <v>5543082.1882101698</v>
      </c>
      <c r="F2662" s="10">
        <v>5543082.1882101698</v>
      </c>
      <c r="G2662" s="10">
        <v>12035264.6433852</v>
      </c>
      <c r="H2662" s="10">
        <v>7839102.0079155602</v>
      </c>
      <c r="I2662" s="10">
        <v>5.09518429573086</v>
      </c>
    </row>
    <row r="2663" spans="1:9" x14ac:dyDescent="0.25">
      <c r="A2663" s="10">
        <v>2662</v>
      </c>
      <c r="B2663" s="10">
        <v>57</v>
      </c>
      <c r="C2663" s="10">
        <v>45</v>
      </c>
      <c r="D2663" s="10">
        <v>9000000</v>
      </c>
      <c r="E2663" s="10">
        <v>5928200.1431681896</v>
      </c>
      <c r="F2663" s="10">
        <v>5928200.1431681896</v>
      </c>
      <c r="G2663" s="10">
        <v>12873935.2113306</v>
      </c>
      <c r="H2663" s="10">
        <v>8383741.0429305797</v>
      </c>
      <c r="I2663" s="10">
        <v>5.8293665692737404</v>
      </c>
    </row>
    <row r="2664" spans="1:9" x14ac:dyDescent="0.25">
      <c r="A2664" s="10">
        <v>2663</v>
      </c>
      <c r="B2664" s="10">
        <v>57</v>
      </c>
      <c r="C2664" s="10">
        <v>45</v>
      </c>
      <c r="D2664" s="10">
        <v>10000000</v>
      </c>
      <c r="E2664" s="10">
        <v>6313318.0981262103</v>
      </c>
      <c r="F2664" s="10">
        <v>6313318.0981262103</v>
      </c>
      <c r="G2664" s="10">
        <v>13712605.779276101</v>
      </c>
      <c r="H2664" s="10">
        <v>8928380.0779456105</v>
      </c>
      <c r="I2664" s="10">
        <v>6.6129453398336198</v>
      </c>
    </row>
    <row r="2665" spans="1:9" x14ac:dyDescent="0.25">
      <c r="A2665" s="10">
        <v>2664</v>
      </c>
      <c r="B2665" s="10">
        <v>57</v>
      </c>
      <c r="C2665" s="10">
        <v>45</v>
      </c>
      <c r="D2665" s="10">
        <v>15000000</v>
      </c>
      <c r="E2665" s="10">
        <v>8238907.8729163297</v>
      </c>
      <c r="F2665" s="10">
        <v>8238907.8729163297</v>
      </c>
      <c r="G2665" s="10">
        <v>17905958.619003199</v>
      </c>
      <c r="H2665" s="10">
        <v>11651575.2530207</v>
      </c>
      <c r="I2665" s="10">
        <v>11.271786647888</v>
      </c>
    </row>
    <row r="2666" spans="1:9" x14ac:dyDescent="0.25">
      <c r="A2666" s="10">
        <v>2665</v>
      </c>
      <c r="B2666" s="10">
        <v>57</v>
      </c>
      <c r="C2666" s="10">
        <v>45</v>
      </c>
      <c r="D2666" s="10">
        <v>20000000</v>
      </c>
      <c r="E2666" s="10">
        <v>10164497.647706401</v>
      </c>
      <c r="F2666" s="10">
        <v>10164497.647706401</v>
      </c>
      <c r="G2666" s="10">
        <v>22099311.458730299</v>
      </c>
      <c r="H2666" s="10">
        <v>14374770.428095801</v>
      </c>
      <c r="I2666" s="10">
        <v>17.165540381367599</v>
      </c>
    </row>
    <row r="2667" spans="1:9" x14ac:dyDescent="0.25">
      <c r="A2667" s="10">
        <v>2666</v>
      </c>
      <c r="B2667" s="10">
        <v>57</v>
      </c>
      <c r="C2667" s="10">
        <v>45</v>
      </c>
      <c r="D2667" s="10">
        <v>25000000</v>
      </c>
      <c r="E2667" s="10">
        <v>12090087.422496499</v>
      </c>
      <c r="F2667" s="10">
        <v>12090087.422496499</v>
      </c>
      <c r="G2667" s="10">
        <v>26292664.298457399</v>
      </c>
      <c r="H2667" s="10">
        <v>17097965.603170998</v>
      </c>
      <c r="I2667" s="10">
        <v>24.294206540272199</v>
      </c>
    </row>
    <row r="2668" spans="1:9" x14ac:dyDescent="0.25">
      <c r="A2668" s="10">
        <v>2667</v>
      </c>
      <c r="B2668" s="10">
        <v>57</v>
      </c>
      <c r="C2668" s="10">
        <v>45</v>
      </c>
      <c r="D2668" s="10">
        <v>30000000</v>
      </c>
      <c r="E2668" s="10">
        <v>14015677.1972866</v>
      </c>
      <c r="F2668" s="10">
        <v>14015677.1972866</v>
      </c>
      <c r="G2668" s="10">
        <v>30486017.1381846</v>
      </c>
      <c r="H2668" s="10">
        <v>19821160.778246101</v>
      </c>
      <c r="I2668" s="10">
        <v>32.657785124602</v>
      </c>
    </row>
    <row r="2669" spans="1:9" x14ac:dyDescent="0.25">
      <c r="A2669" s="10">
        <v>2668</v>
      </c>
      <c r="B2669" s="10">
        <v>57</v>
      </c>
      <c r="C2669" s="10">
        <v>45</v>
      </c>
      <c r="D2669" s="10">
        <v>35000000</v>
      </c>
      <c r="E2669" s="10">
        <v>15941266.9720768</v>
      </c>
      <c r="F2669" s="10">
        <v>15941266.9720768</v>
      </c>
      <c r="G2669" s="10">
        <v>34679369.977911703</v>
      </c>
      <c r="H2669" s="10">
        <v>22544355.9533212</v>
      </c>
      <c r="I2669" s="10">
        <v>42.256276134356803</v>
      </c>
    </row>
    <row r="2670" spans="1:9" x14ac:dyDescent="0.25">
      <c r="A2670" s="10">
        <v>2669</v>
      </c>
      <c r="B2670" s="10">
        <v>57</v>
      </c>
      <c r="C2670" s="10">
        <v>45</v>
      </c>
      <c r="D2670" s="10">
        <v>40000000</v>
      </c>
      <c r="E2670" s="10">
        <v>17866856.7468669</v>
      </c>
      <c r="F2670" s="10">
        <v>17866856.7468669</v>
      </c>
      <c r="G2670" s="10">
        <v>38872722.8176388</v>
      </c>
      <c r="H2670" s="10">
        <v>25267551.128396399</v>
      </c>
      <c r="I2670" s="10">
        <v>53.089679569536699</v>
      </c>
    </row>
    <row r="2671" spans="1:9" x14ac:dyDescent="0.25">
      <c r="A2671" s="10">
        <v>2670</v>
      </c>
      <c r="B2671" s="10">
        <v>57</v>
      </c>
      <c r="C2671" s="10">
        <v>45</v>
      </c>
      <c r="D2671" s="10">
        <v>50000000</v>
      </c>
      <c r="E2671" s="10">
        <v>21718036.296447098</v>
      </c>
      <c r="F2671" s="10">
        <v>21718036.296447098</v>
      </c>
      <c r="G2671" s="10">
        <v>47259428.497093</v>
      </c>
      <c r="H2671" s="10">
        <v>30713941.478546701</v>
      </c>
      <c r="I2671" s="10">
        <v>78.461223716171901</v>
      </c>
    </row>
    <row r="2672" spans="1:9" x14ac:dyDescent="0.25">
      <c r="A2672" s="10">
        <v>2671</v>
      </c>
      <c r="B2672" s="10">
        <v>57</v>
      </c>
      <c r="C2672" s="10">
        <v>45</v>
      </c>
      <c r="D2672" s="10">
        <v>75000000</v>
      </c>
      <c r="E2672" s="10">
        <v>31345985.170397699</v>
      </c>
      <c r="F2672" s="10">
        <v>31345985.170397699</v>
      </c>
      <c r="G2672" s="10">
        <v>68226192.6957286</v>
      </c>
      <c r="H2672" s="10">
        <v>44329917.3539223</v>
      </c>
      <c r="I2672" s="10">
        <v>163.501051527698</v>
      </c>
    </row>
    <row r="2673" spans="1:9" x14ac:dyDescent="0.25">
      <c r="A2673" s="10">
        <v>2672</v>
      </c>
      <c r="B2673" s="10">
        <v>57</v>
      </c>
      <c r="C2673" s="10">
        <v>45</v>
      </c>
      <c r="D2673" s="10">
        <v>100000000</v>
      </c>
      <c r="E2673" s="10">
        <v>40973934.0443483</v>
      </c>
      <c r="F2673" s="10">
        <v>40973934.0443483</v>
      </c>
      <c r="G2673" s="10">
        <v>89192956.894364193</v>
      </c>
      <c r="H2673" s="10">
        <v>57945893.229298003</v>
      </c>
      <c r="I2673" s="10">
        <v>279.41368997485301</v>
      </c>
    </row>
    <row r="2674" spans="1:9" x14ac:dyDescent="0.25">
      <c r="A2674" s="10">
        <v>2673</v>
      </c>
      <c r="B2674" s="10">
        <v>57</v>
      </c>
      <c r="C2674" s="10">
        <v>45</v>
      </c>
      <c r="D2674" s="10">
        <v>200000000</v>
      </c>
      <c r="E2674" s="10">
        <v>79485729.540150598</v>
      </c>
      <c r="F2674" s="10">
        <v>79485729.540150598</v>
      </c>
      <c r="G2674" s="10">
        <v>173060013.68890601</v>
      </c>
      <c r="H2674" s="10">
        <v>112409796.7308</v>
      </c>
      <c r="I2674" s="10">
        <v>1051.7923501197399</v>
      </c>
    </row>
    <row r="2675" spans="1:9" x14ac:dyDescent="0.25">
      <c r="A2675" s="10">
        <v>2674</v>
      </c>
      <c r="B2675" s="10">
        <v>57</v>
      </c>
      <c r="C2675" s="10">
        <v>45</v>
      </c>
      <c r="D2675" s="10">
        <v>300000000</v>
      </c>
      <c r="E2675" s="10">
        <v>117997525.035952</v>
      </c>
      <c r="F2675" s="10">
        <v>117997525.035952</v>
      </c>
      <c r="G2675" s="10">
        <v>256927070.48344901</v>
      </c>
      <c r="H2675" s="10">
        <v>166873700.23230299</v>
      </c>
      <c r="I2675" s="10">
        <v>2318.1359804346698</v>
      </c>
    </row>
    <row r="2676" spans="1:9" x14ac:dyDescent="0.25">
      <c r="A2676" s="10">
        <v>2675</v>
      </c>
      <c r="B2676" s="10">
        <v>57</v>
      </c>
      <c r="C2676" s="10">
        <v>45</v>
      </c>
      <c r="D2676" s="10">
        <v>350000000</v>
      </c>
      <c r="E2676" s="10">
        <v>137253422.78385401</v>
      </c>
      <c r="F2676" s="10">
        <v>137253422.78385401</v>
      </c>
      <c r="G2676" s="10">
        <v>298860598.88072002</v>
      </c>
      <c r="H2676" s="10">
        <v>194105651.98305401</v>
      </c>
      <c r="I2676" s="10">
        <v>3136.5446594058999</v>
      </c>
    </row>
    <row r="2677" spans="1:9" x14ac:dyDescent="0.25">
      <c r="A2677" s="10">
        <v>2676</v>
      </c>
      <c r="B2677" s="10">
        <v>57</v>
      </c>
      <c r="C2677" s="10">
        <v>45</v>
      </c>
      <c r="D2677" s="10">
        <v>400000000</v>
      </c>
      <c r="E2677" s="10">
        <v>156509320.531755</v>
      </c>
      <c r="F2677" s="10">
        <v>156509320.531755</v>
      </c>
      <c r="G2677" s="10">
        <v>340794127.277991</v>
      </c>
      <c r="H2677" s="10">
        <v>221337603.73380601</v>
      </c>
      <c r="I2677" s="10">
        <v>4078.44458091963</v>
      </c>
    </row>
    <row r="2678" spans="1:9" x14ac:dyDescent="0.25">
      <c r="A2678" s="10">
        <v>2677</v>
      </c>
      <c r="B2678" s="10">
        <v>57</v>
      </c>
      <c r="C2678" s="10">
        <v>45</v>
      </c>
      <c r="D2678" s="10">
        <v>500000000</v>
      </c>
      <c r="E2678" s="10">
        <v>195021116.02755699</v>
      </c>
      <c r="F2678" s="10">
        <v>195021116.02755699</v>
      </c>
      <c r="G2678" s="10">
        <v>424661184.07253301</v>
      </c>
      <c r="H2678" s="10">
        <v>275801507.23530799</v>
      </c>
      <c r="I2678" s="10">
        <v>6332.7181515746397</v>
      </c>
    </row>
    <row r="2679" spans="1:9" x14ac:dyDescent="0.25">
      <c r="A2679" s="10">
        <v>2678</v>
      </c>
      <c r="B2679" s="10">
        <v>57</v>
      </c>
      <c r="C2679" s="10">
        <v>45</v>
      </c>
      <c r="D2679" s="10">
        <v>750000000</v>
      </c>
      <c r="E2679" s="10">
        <v>291300604.76706302</v>
      </c>
      <c r="F2679" s="10">
        <v>291300604.76706302</v>
      </c>
      <c r="G2679" s="10">
        <v>634328826.05888903</v>
      </c>
      <c r="H2679" s="10">
        <v>411961265.98906499</v>
      </c>
      <c r="I2679" s="10">
        <v>14129.498822706</v>
      </c>
    </row>
    <row r="2680" spans="1:9" x14ac:dyDescent="0.25">
      <c r="A2680" s="10">
        <v>2679</v>
      </c>
      <c r="B2680" s="10">
        <v>57</v>
      </c>
      <c r="C2680" s="10">
        <v>45</v>
      </c>
      <c r="D2680" s="10">
        <v>1000000000</v>
      </c>
      <c r="E2680" s="10">
        <v>387580093.50656903</v>
      </c>
      <c r="F2680" s="10">
        <v>387580093.50656903</v>
      </c>
      <c r="G2680" s="10">
        <v>843996468.04524505</v>
      </c>
      <c r="H2680" s="10">
        <v>548121024.74282205</v>
      </c>
      <c r="I2680" s="10">
        <v>25013.5605574002</v>
      </c>
    </row>
    <row r="2681" spans="1:9" x14ac:dyDescent="0.25">
      <c r="A2681" s="10">
        <v>2680</v>
      </c>
      <c r="B2681" s="10">
        <v>58</v>
      </c>
      <c r="C2681" s="10">
        <v>45</v>
      </c>
      <c r="D2681" s="10">
        <v>-1000000</v>
      </c>
      <c r="E2681" s="10">
        <v>2021013.1175678801</v>
      </c>
      <c r="F2681" s="10">
        <v>2021013.1175678801</v>
      </c>
      <c r="G2681" s="10">
        <v>4537689.62734045</v>
      </c>
      <c r="H2681" s="10">
        <v>2858144.1605984299</v>
      </c>
      <c r="I2681" s="10">
        <v>0.71037209923800204</v>
      </c>
    </row>
    <row r="2682" spans="1:9" x14ac:dyDescent="0.25">
      <c r="A2682" s="10">
        <v>2681</v>
      </c>
      <c r="B2682" s="10">
        <v>58</v>
      </c>
      <c r="C2682" s="10">
        <v>45</v>
      </c>
      <c r="D2682" s="10">
        <v>-750000</v>
      </c>
      <c r="E2682" s="10">
        <v>2114690.49387305</v>
      </c>
      <c r="F2682" s="10">
        <v>2114690.49387305</v>
      </c>
      <c r="G2682" s="10">
        <v>4749701.6513795601</v>
      </c>
      <c r="H2682" s="10">
        <v>2990623.9766567298</v>
      </c>
      <c r="I2682" s="10">
        <v>0.77814766150451498</v>
      </c>
    </row>
    <row r="2683" spans="1:9" x14ac:dyDescent="0.25">
      <c r="A2683" s="10">
        <v>2682</v>
      </c>
      <c r="B2683" s="10">
        <v>58</v>
      </c>
      <c r="C2683" s="10">
        <v>45</v>
      </c>
      <c r="D2683" s="10">
        <v>-500000</v>
      </c>
      <c r="E2683" s="10">
        <v>2208367.8701782199</v>
      </c>
      <c r="F2683" s="10">
        <v>2208367.8701782199</v>
      </c>
      <c r="G2683" s="10">
        <v>4961713.67541866</v>
      </c>
      <c r="H2683" s="10">
        <v>3123103.7927150298</v>
      </c>
      <c r="I2683" s="10">
        <v>0.84901083238701802</v>
      </c>
    </row>
    <row r="2684" spans="1:9" x14ac:dyDescent="0.25">
      <c r="A2684" s="10">
        <v>2683</v>
      </c>
      <c r="B2684" s="10">
        <v>58</v>
      </c>
      <c r="C2684" s="10">
        <v>45</v>
      </c>
      <c r="D2684" s="10">
        <v>-400000</v>
      </c>
      <c r="E2684" s="10">
        <v>2245838.8207002901</v>
      </c>
      <c r="F2684" s="10">
        <v>2245838.8207002901</v>
      </c>
      <c r="G2684" s="10">
        <v>5046518.4850343103</v>
      </c>
      <c r="H2684" s="10">
        <v>3176095.7191383499</v>
      </c>
      <c r="I2684" s="10">
        <v>0.87822063115249704</v>
      </c>
    </row>
    <row r="2685" spans="1:9" x14ac:dyDescent="0.25">
      <c r="A2685" s="10">
        <v>2684</v>
      </c>
      <c r="B2685" s="10">
        <v>58</v>
      </c>
      <c r="C2685" s="10">
        <v>45</v>
      </c>
      <c r="D2685" s="10">
        <v>-300000</v>
      </c>
      <c r="E2685" s="10">
        <v>2283309.77122236</v>
      </c>
      <c r="F2685" s="10">
        <v>2283309.77122236</v>
      </c>
      <c r="G2685" s="10">
        <v>5131323.2946499502</v>
      </c>
      <c r="H2685" s="10">
        <v>3229087.64556167</v>
      </c>
      <c r="I2685" s="10">
        <v>0.90792444729653499</v>
      </c>
    </row>
    <row r="2686" spans="1:9" x14ac:dyDescent="0.25">
      <c r="A2686" s="10">
        <v>2685</v>
      </c>
      <c r="B2686" s="10">
        <v>58</v>
      </c>
      <c r="C2686" s="10">
        <v>45</v>
      </c>
      <c r="D2686" s="10">
        <v>-200000</v>
      </c>
      <c r="E2686" s="10">
        <v>2320780.7217444298</v>
      </c>
      <c r="F2686" s="10">
        <v>2320780.7217444298</v>
      </c>
      <c r="G2686" s="10">
        <v>5216128.1042655902</v>
      </c>
      <c r="H2686" s="10">
        <v>3282079.57198499</v>
      </c>
      <c r="I2686" s="10">
        <v>0.93812228081913096</v>
      </c>
    </row>
    <row r="2687" spans="1:9" x14ac:dyDescent="0.25">
      <c r="A2687" s="10">
        <v>2686</v>
      </c>
      <c r="B2687" s="10">
        <v>58</v>
      </c>
      <c r="C2687" s="10">
        <v>45</v>
      </c>
      <c r="D2687" s="10">
        <v>-100000</v>
      </c>
      <c r="E2687" s="10">
        <v>2358251.6722665001</v>
      </c>
      <c r="F2687" s="10">
        <v>2358251.6722665001</v>
      </c>
      <c r="G2687" s="10">
        <v>5300932.9138812302</v>
      </c>
      <c r="H2687" s="10">
        <v>3335071.4984083101</v>
      </c>
      <c r="I2687" s="10">
        <v>0.96881413172028596</v>
      </c>
    </row>
    <row r="2688" spans="1:9" x14ac:dyDescent="0.25">
      <c r="A2688" s="10">
        <v>2687</v>
      </c>
      <c r="B2688" s="10">
        <v>58</v>
      </c>
      <c r="C2688" s="10">
        <v>45</v>
      </c>
      <c r="D2688" s="10">
        <v>-50000</v>
      </c>
      <c r="E2688" s="10">
        <v>2376987.1475275299</v>
      </c>
      <c r="F2688" s="10">
        <v>2376987.1475275299</v>
      </c>
      <c r="G2688" s="10">
        <v>5343335.3186890604</v>
      </c>
      <c r="H2688" s="10">
        <v>3361567.4616199699</v>
      </c>
      <c r="I2688" s="10">
        <v>0.98434531368782296</v>
      </c>
    </row>
    <row r="2689" spans="1:9" x14ac:dyDescent="0.25">
      <c r="A2689" s="10">
        <v>2688</v>
      </c>
      <c r="B2689" s="10">
        <v>58</v>
      </c>
      <c r="C2689" s="10">
        <v>45</v>
      </c>
      <c r="D2689" s="10">
        <v>-10000</v>
      </c>
      <c r="E2689" s="10">
        <v>2391975.5277363602</v>
      </c>
      <c r="F2689" s="10">
        <v>2391975.5277363602</v>
      </c>
      <c r="G2689" s="10">
        <v>5377257.2425353099</v>
      </c>
      <c r="H2689" s="10">
        <v>3382764.2321893</v>
      </c>
      <c r="I2689" s="10">
        <v>0.99685918238999305</v>
      </c>
    </row>
    <row r="2690" spans="1:9" x14ac:dyDescent="0.25">
      <c r="A2690" s="10">
        <v>2689</v>
      </c>
      <c r="B2690" s="10">
        <v>58</v>
      </c>
      <c r="C2690" s="10">
        <v>45</v>
      </c>
      <c r="D2690" s="10">
        <v>-1000</v>
      </c>
      <c r="E2690" s="10">
        <v>2395347.9132833402</v>
      </c>
      <c r="F2690" s="10">
        <v>2395347.9132833402</v>
      </c>
      <c r="G2690" s="10">
        <v>5384889.67540072</v>
      </c>
      <c r="H2690" s="10">
        <v>3387533.5055673998</v>
      </c>
      <c r="I2690" s="10">
        <v>0.99968569593117895</v>
      </c>
    </row>
    <row r="2691" spans="1:9" x14ac:dyDescent="0.25">
      <c r="A2691" s="10">
        <v>2690</v>
      </c>
      <c r="B2691" s="10">
        <v>58</v>
      </c>
      <c r="C2691" s="10">
        <v>45</v>
      </c>
      <c r="D2691" s="10">
        <v>-500</v>
      </c>
      <c r="E2691" s="10">
        <v>2395535.2680359501</v>
      </c>
      <c r="F2691" s="10">
        <v>2395535.2680359501</v>
      </c>
      <c r="G2691" s="10">
        <v>5385313.6994487997</v>
      </c>
      <c r="H2691" s="10">
        <v>3387798.4651995101</v>
      </c>
      <c r="I2691" s="10">
        <v>0.99984284179037197</v>
      </c>
    </row>
    <row r="2692" spans="1:9" x14ac:dyDescent="0.25">
      <c r="A2692" s="10">
        <v>2691</v>
      </c>
      <c r="B2692" s="10">
        <v>58</v>
      </c>
      <c r="C2692" s="10">
        <v>45</v>
      </c>
      <c r="D2692" s="10">
        <v>-100</v>
      </c>
      <c r="E2692" s="10">
        <v>2395685.15183804</v>
      </c>
      <c r="F2692" s="10">
        <v>2395685.15183804</v>
      </c>
      <c r="G2692" s="10">
        <v>5385652.9186872598</v>
      </c>
      <c r="H2692" s="10">
        <v>3388010.4329052102</v>
      </c>
      <c r="I2692" s="10">
        <v>0.99996856737003903</v>
      </c>
    </row>
    <row r="2693" spans="1:9" x14ac:dyDescent="0.25">
      <c r="A2693" s="10">
        <v>2692</v>
      </c>
      <c r="B2693" s="10">
        <v>58</v>
      </c>
      <c r="C2693" s="10">
        <v>45</v>
      </c>
      <c r="D2693" s="10">
        <v>100</v>
      </c>
      <c r="E2693" s="10">
        <v>2395760.09373909</v>
      </c>
      <c r="F2693" s="10">
        <v>2395760.09373909</v>
      </c>
      <c r="G2693" s="10">
        <v>5385822.5283064898</v>
      </c>
      <c r="H2693" s="10">
        <v>3388116.4167580502</v>
      </c>
      <c r="I2693" s="10">
        <v>1.0000314331239699</v>
      </c>
    </row>
    <row r="2694" spans="1:9" x14ac:dyDescent="0.25">
      <c r="A2694" s="10">
        <v>2693</v>
      </c>
      <c r="B2694" s="10">
        <v>58</v>
      </c>
      <c r="C2694" s="10">
        <v>45</v>
      </c>
      <c r="D2694" s="10">
        <v>500</v>
      </c>
      <c r="E2694" s="10">
        <v>2395909.9775411701</v>
      </c>
      <c r="F2694" s="10">
        <v>2395909.9775411701</v>
      </c>
      <c r="G2694" s="10">
        <v>5386161.7475449601</v>
      </c>
      <c r="H2694" s="10">
        <v>3388328.3844637498</v>
      </c>
      <c r="I2694" s="10">
        <v>1.00015717056006</v>
      </c>
    </row>
    <row r="2695" spans="1:9" x14ac:dyDescent="0.25">
      <c r="A2695" s="10">
        <v>2694</v>
      </c>
      <c r="B2695" s="10">
        <v>58</v>
      </c>
      <c r="C2695" s="10">
        <v>45</v>
      </c>
      <c r="D2695" s="10">
        <v>1000</v>
      </c>
      <c r="E2695" s="10">
        <v>2396097.3322937801</v>
      </c>
      <c r="F2695" s="10">
        <v>2396097.3322937801</v>
      </c>
      <c r="G2695" s="10">
        <v>5386585.7715930296</v>
      </c>
      <c r="H2695" s="10">
        <v>3388593.3440958601</v>
      </c>
      <c r="I2695" s="10">
        <v>1.0003143534705501</v>
      </c>
    </row>
    <row r="2696" spans="1:9" x14ac:dyDescent="0.25">
      <c r="A2696" s="10">
        <v>2695</v>
      </c>
      <c r="B2696" s="10">
        <v>58</v>
      </c>
      <c r="C2696" s="10">
        <v>45</v>
      </c>
      <c r="D2696" s="10">
        <v>10000</v>
      </c>
      <c r="E2696" s="10">
        <v>2399469.7178407698</v>
      </c>
      <c r="F2696" s="10">
        <v>2399469.7178407698</v>
      </c>
      <c r="G2696" s="10">
        <v>5394218.2044584397</v>
      </c>
      <c r="H2696" s="10">
        <v>3393362.6174739599</v>
      </c>
      <c r="I2696" s="10">
        <v>1.0031457577837899</v>
      </c>
    </row>
    <row r="2697" spans="1:9" x14ac:dyDescent="0.25">
      <c r="A2697" s="10">
        <v>2696</v>
      </c>
      <c r="B2697" s="10">
        <v>58</v>
      </c>
      <c r="C2697" s="10">
        <v>45</v>
      </c>
      <c r="D2697" s="10">
        <v>50000</v>
      </c>
      <c r="E2697" s="10">
        <v>2414458.0980496001</v>
      </c>
      <c r="F2697" s="10">
        <v>2414458.0980496001</v>
      </c>
      <c r="G2697" s="10">
        <v>5428140.1283047004</v>
      </c>
      <c r="H2697" s="10">
        <v>3414559.38804329</v>
      </c>
      <c r="I2697" s="10">
        <v>1.01577819065681</v>
      </c>
    </row>
    <row r="2698" spans="1:9" x14ac:dyDescent="0.25">
      <c r="A2698" s="10">
        <v>2697</v>
      </c>
      <c r="B2698" s="10">
        <v>58</v>
      </c>
      <c r="C2698" s="10">
        <v>45</v>
      </c>
      <c r="D2698" s="10">
        <v>100000</v>
      </c>
      <c r="E2698" s="10">
        <v>2433193.5733106299</v>
      </c>
      <c r="F2698" s="10">
        <v>2433193.5733106299</v>
      </c>
      <c r="G2698" s="10">
        <v>5470542.5331125204</v>
      </c>
      <c r="H2698" s="10">
        <v>3441055.3512549498</v>
      </c>
      <c r="I2698" s="10">
        <v>1.0316798856582701</v>
      </c>
    </row>
    <row r="2699" spans="1:9" x14ac:dyDescent="0.25">
      <c r="A2699" s="10">
        <v>2698</v>
      </c>
      <c r="B2699" s="10">
        <v>58</v>
      </c>
      <c r="C2699" s="10">
        <v>45</v>
      </c>
      <c r="D2699" s="10">
        <v>200000</v>
      </c>
      <c r="E2699" s="10">
        <v>2470664.5238327002</v>
      </c>
      <c r="F2699" s="10">
        <v>2470664.5238327002</v>
      </c>
      <c r="G2699" s="10">
        <v>5555347.3427281603</v>
      </c>
      <c r="H2699" s="10">
        <v>3494047.2776782699</v>
      </c>
      <c r="I2699" s="10">
        <v>1.0638537886951001</v>
      </c>
    </row>
    <row r="2700" spans="1:9" x14ac:dyDescent="0.25">
      <c r="A2700" s="10">
        <v>2699</v>
      </c>
      <c r="B2700" s="10">
        <v>58</v>
      </c>
      <c r="C2700" s="10">
        <v>45</v>
      </c>
      <c r="D2700" s="10">
        <v>300000</v>
      </c>
      <c r="E2700" s="10">
        <v>2508135.47435477</v>
      </c>
      <c r="F2700" s="10">
        <v>2508135.47435477</v>
      </c>
      <c r="G2700" s="10">
        <v>5640152.1523438003</v>
      </c>
      <c r="H2700" s="10">
        <v>3547039.20410159</v>
      </c>
      <c r="I2700" s="10">
        <v>1.09652170911049</v>
      </c>
    </row>
    <row r="2701" spans="1:9" x14ac:dyDescent="0.25">
      <c r="A2701" s="10">
        <v>2700</v>
      </c>
      <c r="B2701" s="10">
        <v>58</v>
      </c>
      <c r="C2701" s="10">
        <v>45</v>
      </c>
      <c r="D2701" s="10">
        <v>400000</v>
      </c>
      <c r="E2701" s="10">
        <v>2545606.4248768399</v>
      </c>
      <c r="F2701" s="10">
        <v>2545606.4248768399</v>
      </c>
      <c r="G2701" s="10">
        <v>5724956.9619594496</v>
      </c>
      <c r="H2701" s="10">
        <v>3600031.1305249101</v>
      </c>
      <c r="I2701" s="10">
        <v>1.12968364690443</v>
      </c>
    </row>
    <row r="2702" spans="1:9" x14ac:dyDescent="0.25">
      <c r="A2702" s="10">
        <v>2701</v>
      </c>
      <c r="B2702" s="10">
        <v>58</v>
      </c>
      <c r="C2702" s="10">
        <v>45</v>
      </c>
      <c r="D2702" s="10">
        <v>500000</v>
      </c>
      <c r="E2702" s="10">
        <v>2583077.3753989101</v>
      </c>
      <c r="F2702" s="10">
        <v>2583077.3753989101</v>
      </c>
      <c r="G2702" s="10">
        <v>5809761.7715750895</v>
      </c>
      <c r="H2702" s="10">
        <v>3653023.0569482301</v>
      </c>
      <c r="I2702" s="10">
        <v>1.16333960207694</v>
      </c>
    </row>
    <row r="2703" spans="1:9" x14ac:dyDescent="0.25">
      <c r="A2703" s="10">
        <v>2702</v>
      </c>
      <c r="B2703" s="10">
        <v>58</v>
      </c>
      <c r="C2703" s="10">
        <v>45</v>
      </c>
      <c r="D2703" s="10">
        <v>750000</v>
      </c>
      <c r="E2703" s="10">
        <v>2676754.75170408</v>
      </c>
      <c r="F2703" s="10">
        <v>2676754.75170408</v>
      </c>
      <c r="G2703" s="10">
        <v>6021773.7956141997</v>
      </c>
      <c r="H2703" s="10">
        <v>3785502.8730065301</v>
      </c>
      <c r="I2703" s="10">
        <v>1.2496408160393999</v>
      </c>
    </row>
    <row r="2704" spans="1:9" x14ac:dyDescent="0.25">
      <c r="A2704" s="10">
        <v>2703</v>
      </c>
      <c r="B2704" s="10">
        <v>58</v>
      </c>
      <c r="C2704" s="10">
        <v>45</v>
      </c>
      <c r="D2704" s="10">
        <v>1000000</v>
      </c>
      <c r="E2704" s="10">
        <v>2770432.1280092499</v>
      </c>
      <c r="F2704" s="10">
        <v>2770432.1280092499</v>
      </c>
      <c r="G2704" s="10">
        <v>6233785.8196532996</v>
      </c>
      <c r="H2704" s="10">
        <v>3917982.6890648399</v>
      </c>
      <c r="I2704" s="10">
        <v>1.33902963861785</v>
      </c>
    </row>
    <row r="2705" spans="1:9" x14ac:dyDescent="0.25">
      <c r="A2705" s="10">
        <v>2704</v>
      </c>
      <c r="B2705" s="10">
        <v>58</v>
      </c>
      <c r="C2705" s="10">
        <v>45</v>
      </c>
      <c r="D2705" s="10">
        <v>2500000</v>
      </c>
      <c r="E2705" s="10">
        <v>3332496.38584028</v>
      </c>
      <c r="F2705" s="10">
        <v>3332496.38584028</v>
      </c>
      <c r="G2705" s="10">
        <v>7505857.9638879402</v>
      </c>
      <c r="H2705" s="10">
        <v>4712861.5854146397</v>
      </c>
      <c r="I2705" s="10">
        <v>1.9402023550243701</v>
      </c>
    </row>
    <row r="2706" spans="1:9" x14ac:dyDescent="0.25">
      <c r="A2706" s="10">
        <v>2705</v>
      </c>
      <c r="B2706" s="10">
        <v>58</v>
      </c>
      <c r="C2706" s="10">
        <v>45</v>
      </c>
      <c r="D2706" s="10">
        <v>5000000</v>
      </c>
      <c r="E2706" s="10">
        <v>4269270.1488919901</v>
      </c>
      <c r="F2706" s="10">
        <v>4269270.1488919901</v>
      </c>
      <c r="G2706" s="10">
        <v>9625978.2042790093</v>
      </c>
      <c r="H2706" s="10">
        <v>6037659.7459976599</v>
      </c>
      <c r="I2706" s="10">
        <v>3.1891655716478802</v>
      </c>
    </row>
    <row r="2707" spans="1:9" x14ac:dyDescent="0.25">
      <c r="A2707" s="10">
        <v>2706</v>
      </c>
      <c r="B2707" s="10">
        <v>58</v>
      </c>
      <c r="C2707" s="10">
        <v>45</v>
      </c>
      <c r="D2707" s="10">
        <v>6000000</v>
      </c>
      <c r="E2707" s="10">
        <v>4643979.6541126696</v>
      </c>
      <c r="F2707" s="10">
        <v>4643979.6541126696</v>
      </c>
      <c r="G2707" s="10">
        <v>10474026.3004354</v>
      </c>
      <c r="H2707" s="10">
        <v>6567579.0102308597</v>
      </c>
      <c r="I2707" s="10">
        <v>3.7752038995450299</v>
      </c>
    </row>
    <row r="2708" spans="1:9" x14ac:dyDescent="0.25">
      <c r="A2708" s="10">
        <v>2707</v>
      </c>
      <c r="B2708" s="10">
        <v>58</v>
      </c>
      <c r="C2708" s="10">
        <v>45</v>
      </c>
      <c r="D2708" s="10">
        <v>7000000</v>
      </c>
      <c r="E2708" s="10">
        <v>5018689.1593333604</v>
      </c>
      <c r="F2708" s="10">
        <v>5018689.1593333604</v>
      </c>
      <c r="G2708" s="10">
        <v>11322074.396591799</v>
      </c>
      <c r="H2708" s="10">
        <v>7097498.2744640699</v>
      </c>
      <c r="I2708" s="10">
        <v>4.41064396529804</v>
      </c>
    </row>
    <row r="2709" spans="1:9" x14ac:dyDescent="0.25">
      <c r="A2709" s="10">
        <v>2708</v>
      </c>
      <c r="B2709" s="10">
        <v>58</v>
      </c>
      <c r="C2709" s="10">
        <v>45</v>
      </c>
      <c r="D2709" s="10">
        <v>8000000</v>
      </c>
      <c r="E2709" s="10">
        <v>5393398.6645540399</v>
      </c>
      <c r="F2709" s="10">
        <v>5393398.6645540399</v>
      </c>
      <c r="G2709" s="10">
        <v>12170122.492748201</v>
      </c>
      <c r="H2709" s="10">
        <v>7627417.5386972697</v>
      </c>
      <c r="I2709" s="10">
        <v>5.0954857689069204</v>
      </c>
    </row>
    <row r="2710" spans="1:9" x14ac:dyDescent="0.25">
      <c r="A2710" s="10">
        <v>2709</v>
      </c>
      <c r="B2710" s="10">
        <v>58</v>
      </c>
      <c r="C2710" s="10">
        <v>45</v>
      </c>
      <c r="D2710" s="10">
        <v>9000000</v>
      </c>
      <c r="E2710" s="10">
        <v>5768108.1697747298</v>
      </c>
      <c r="F2710" s="10">
        <v>5768108.1697747298</v>
      </c>
      <c r="G2710" s="10">
        <v>13018170.588904699</v>
      </c>
      <c r="H2710" s="10">
        <v>8157336.8029304799</v>
      </c>
      <c r="I2710" s="10">
        <v>5.8297293103716497</v>
      </c>
    </row>
    <row r="2711" spans="1:9" x14ac:dyDescent="0.25">
      <c r="A2711" s="10">
        <v>2710</v>
      </c>
      <c r="B2711" s="10">
        <v>58</v>
      </c>
      <c r="C2711" s="10">
        <v>45</v>
      </c>
      <c r="D2711" s="10">
        <v>10000000</v>
      </c>
      <c r="E2711" s="10">
        <v>6142817.6749954103</v>
      </c>
      <c r="F2711" s="10">
        <v>6142817.6749954103</v>
      </c>
      <c r="G2711" s="10">
        <v>13866218.685061101</v>
      </c>
      <c r="H2711" s="10">
        <v>8687256.0671636797</v>
      </c>
      <c r="I2711" s="10">
        <v>6.6133745896922402</v>
      </c>
    </row>
    <row r="2712" spans="1:9" x14ac:dyDescent="0.25">
      <c r="A2712" s="10">
        <v>2711</v>
      </c>
      <c r="B2712" s="10">
        <v>58</v>
      </c>
      <c r="C2712" s="10">
        <v>45</v>
      </c>
      <c r="D2712" s="10">
        <v>15000000</v>
      </c>
      <c r="E2712" s="10">
        <v>8016365.2010988398</v>
      </c>
      <c r="F2712" s="10">
        <v>8016365.2010988398</v>
      </c>
      <c r="G2712" s="10">
        <v>18106459.1658432</v>
      </c>
      <c r="H2712" s="10">
        <v>11336852.3883297</v>
      </c>
      <c r="I2712" s="10">
        <v>11.2726270541331</v>
      </c>
    </row>
    <row r="2713" spans="1:9" x14ac:dyDescent="0.25">
      <c r="A2713" s="10">
        <v>2712</v>
      </c>
      <c r="B2713" s="10">
        <v>58</v>
      </c>
      <c r="C2713" s="10">
        <v>45</v>
      </c>
      <c r="D2713" s="10">
        <v>20000000</v>
      </c>
      <c r="E2713" s="10">
        <v>9889912.7272022702</v>
      </c>
      <c r="F2713" s="10">
        <v>9889912.7272022702</v>
      </c>
      <c r="G2713" s="10">
        <v>22346699.6466254</v>
      </c>
      <c r="H2713" s="10">
        <v>13986448.709495701</v>
      </c>
      <c r="I2713" s="10">
        <v>17.1669229649704</v>
      </c>
    </row>
    <row r="2714" spans="1:9" x14ac:dyDescent="0.25">
      <c r="A2714" s="10">
        <v>2713</v>
      </c>
      <c r="B2714" s="10">
        <v>58</v>
      </c>
      <c r="C2714" s="10">
        <v>45</v>
      </c>
      <c r="D2714" s="10">
        <v>25000000</v>
      </c>
      <c r="E2714" s="10">
        <v>11763460.253305599</v>
      </c>
      <c r="F2714" s="10">
        <v>11763460.253305599</v>
      </c>
      <c r="G2714" s="10">
        <v>26586940.127407499</v>
      </c>
      <c r="H2714" s="10">
        <v>16636045.0306617</v>
      </c>
      <c r="I2714" s="10">
        <v>24.2962623222042</v>
      </c>
    </row>
    <row r="2715" spans="1:9" x14ac:dyDescent="0.25">
      <c r="A2715" s="10">
        <v>2714</v>
      </c>
      <c r="B2715" s="10">
        <v>58</v>
      </c>
      <c r="C2715" s="10">
        <v>45</v>
      </c>
      <c r="D2715" s="10">
        <v>30000000</v>
      </c>
      <c r="E2715" s="10">
        <v>13637007.779409099</v>
      </c>
      <c r="F2715" s="10">
        <v>13637007.779409099</v>
      </c>
      <c r="G2715" s="10">
        <v>30827180.608189601</v>
      </c>
      <c r="H2715" s="10">
        <v>19285641.3518277</v>
      </c>
      <c r="I2715" s="10">
        <v>32.660645125834598</v>
      </c>
    </row>
    <row r="2716" spans="1:9" x14ac:dyDescent="0.25">
      <c r="A2716" s="10">
        <v>2715</v>
      </c>
      <c r="B2716" s="10">
        <v>58</v>
      </c>
      <c r="C2716" s="10">
        <v>45</v>
      </c>
      <c r="D2716" s="10">
        <v>35000000</v>
      </c>
      <c r="E2716" s="10">
        <v>15510555.305512501</v>
      </c>
      <c r="F2716" s="10">
        <v>15510555.305512501</v>
      </c>
      <c r="G2716" s="10">
        <v>35067421.088971697</v>
      </c>
      <c r="H2716" s="10">
        <v>21935237.672993802</v>
      </c>
      <c r="I2716" s="10">
        <v>42.260071375861401</v>
      </c>
    </row>
    <row r="2717" spans="1:9" x14ac:dyDescent="0.25">
      <c r="A2717" s="10">
        <v>2716</v>
      </c>
      <c r="B2717" s="10">
        <v>58</v>
      </c>
      <c r="C2717" s="10">
        <v>45</v>
      </c>
      <c r="D2717" s="10">
        <v>40000000</v>
      </c>
      <c r="E2717" s="10">
        <v>17384102.831615899</v>
      </c>
      <c r="F2717" s="10">
        <v>17384102.831615899</v>
      </c>
      <c r="G2717" s="10">
        <v>39307661.5697539</v>
      </c>
      <c r="H2717" s="10">
        <v>24584833.994159799</v>
      </c>
      <c r="I2717" s="10">
        <v>53.094541072284699</v>
      </c>
    </row>
    <row r="2718" spans="1:9" x14ac:dyDescent="0.25">
      <c r="A2718" s="10">
        <v>2717</v>
      </c>
      <c r="B2718" s="10">
        <v>58</v>
      </c>
      <c r="C2718" s="10">
        <v>45</v>
      </c>
      <c r="D2718" s="10">
        <v>50000000</v>
      </c>
      <c r="E2718" s="10">
        <v>21131197.883822799</v>
      </c>
      <c r="F2718" s="10">
        <v>21131197.883822799</v>
      </c>
      <c r="G2718" s="10">
        <v>47788142.531318098</v>
      </c>
      <c r="H2718" s="10">
        <v>29884026.636491802</v>
      </c>
      <c r="I2718" s="10">
        <v>78.468610804320804</v>
      </c>
    </row>
    <row r="2719" spans="1:9" x14ac:dyDescent="0.25">
      <c r="A2719" s="10">
        <v>2718</v>
      </c>
      <c r="B2719" s="10">
        <v>58</v>
      </c>
      <c r="C2719" s="10">
        <v>45</v>
      </c>
      <c r="D2719" s="10">
        <v>75000000</v>
      </c>
      <c r="E2719" s="10">
        <v>30498935.514339902</v>
      </c>
      <c r="F2719" s="10">
        <v>30498935.514339902</v>
      </c>
      <c r="G2719" s="10">
        <v>68989344.935228795</v>
      </c>
      <c r="H2719" s="10">
        <v>43132008.242321998</v>
      </c>
      <c r="I2719" s="10">
        <v>163.51704544634899</v>
      </c>
    </row>
    <row r="2720" spans="1:9" x14ac:dyDescent="0.25">
      <c r="A2720" s="10">
        <v>2719</v>
      </c>
      <c r="B2720" s="10">
        <v>58</v>
      </c>
      <c r="C2720" s="10">
        <v>45</v>
      </c>
      <c r="D2720" s="10">
        <v>100000000</v>
      </c>
      <c r="E2720" s="10">
        <v>39866673.144856997</v>
      </c>
      <c r="F2720" s="10">
        <v>39866673.144856997</v>
      </c>
      <c r="G2720" s="10">
        <v>90190547.339139402</v>
      </c>
      <c r="H2720" s="10">
        <v>56379989.848152101</v>
      </c>
      <c r="I2720" s="10">
        <v>279.44156624828997</v>
      </c>
    </row>
    <row r="2721" spans="1:9" x14ac:dyDescent="0.25">
      <c r="A2721" s="10">
        <v>2720</v>
      </c>
      <c r="B2721" s="10">
        <v>58</v>
      </c>
      <c r="C2721" s="10">
        <v>45</v>
      </c>
      <c r="D2721" s="10">
        <v>200000000</v>
      </c>
      <c r="E2721" s="10">
        <v>77337623.666925505</v>
      </c>
      <c r="F2721" s="10">
        <v>77337623.666925505</v>
      </c>
      <c r="G2721" s="10">
        <v>174995356.95478201</v>
      </c>
      <c r="H2721" s="10">
        <v>109371916.27147201</v>
      </c>
      <c r="I2721" s="10">
        <v>1051.90051105517</v>
      </c>
    </row>
    <row r="2722" spans="1:9" x14ac:dyDescent="0.25">
      <c r="A2722" s="10">
        <v>2721</v>
      </c>
      <c r="B2722" s="10">
        <v>58</v>
      </c>
      <c r="C2722" s="10">
        <v>45</v>
      </c>
      <c r="D2722" s="10">
        <v>300000000</v>
      </c>
      <c r="E2722" s="10">
        <v>114808574.18899401</v>
      </c>
      <c r="F2722" s="10">
        <v>114808574.18899401</v>
      </c>
      <c r="G2722" s="10">
        <v>259800166.57042399</v>
      </c>
      <c r="H2722" s="10">
        <v>162363842.69479299</v>
      </c>
      <c r="I2722" s="10">
        <v>2318.3768344206501</v>
      </c>
    </row>
    <row r="2723" spans="1:9" x14ac:dyDescent="0.25">
      <c r="A2723" s="10">
        <v>2722</v>
      </c>
      <c r="B2723" s="10">
        <v>58</v>
      </c>
      <c r="C2723" s="10">
        <v>45</v>
      </c>
      <c r="D2723" s="10">
        <v>350000000</v>
      </c>
      <c r="E2723" s="10">
        <v>133544049.450028</v>
      </c>
      <c r="F2723" s="10">
        <v>133544049.450028</v>
      </c>
      <c r="G2723" s="10">
        <v>302202571.378245</v>
      </c>
      <c r="H2723" s="10">
        <v>188859805.90645301</v>
      </c>
      <c r="I2723" s="10">
        <v>3136.8715130628698</v>
      </c>
    </row>
    <row r="2724" spans="1:9" x14ac:dyDescent="0.25">
      <c r="A2724" s="10">
        <v>2723</v>
      </c>
      <c r="B2724" s="10">
        <v>58</v>
      </c>
      <c r="C2724" s="10">
        <v>45</v>
      </c>
      <c r="D2724" s="10">
        <v>400000000</v>
      </c>
      <c r="E2724" s="10">
        <v>152279524.71106201</v>
      </c>
      <c r="F2724" s="10">
        <v>152279524.71106201</v>
      </c>
      <c r="G2724" s="10">
        <v>344604976.18606699</v>
      </c>
      <c r="H2724" s="10">
        <v>215355769.11811301</v>
      </c>
      <c r="I2724" s="10">
        <v>4078.8705363447302</v>
      </c>
    </row>
    <row r="2725" spans="1:9" x14ac:dyDescent="0.25">
      <c r="A2725" s="10">
        <v>2724</v>
      </c>
      <c r="B2725" s="10">
        <v>58</v>
      </c>
      <c r="C2725" s="10">
        <v>45</v>
      </c>
      <c r="D2725" s="10">
        <v>500000000</v>
      </c>
      <c r="E2725" s="10">
        <v>189750475.23313099</v>
      </c>
      <c r="F2725" s="10">
        <v>189750475.23313099</v>
      </c>
      <c r="G2725" s="10">
        <v>429409785.801709</v>
      </c>
      <c r="H2725" s="10">
        <v>268347695.54143399</v>
      </c>
      <c r="I2725" s="10">
        <v>6333.3816168273997</v>
      </c>
    </row>
    <row r="2726" spans="1:9" x14ac:dyDescent="0.25">
      <c r="A2726" s="10">
        <v>2725</v>
      </c>
      <c r="B2726" s="10">
        <v>58</v>
      </c>
      <c r="C2726" s="10">
        <v>45</v>
      </c>
      <c r="D2726" s="10">
        <v>750000000</v>
      </c>
      <c r="E2726" s="10">
        <v>283427851.538302</v>
      </c>
      <c r="F2726" s="10">
        <v>283427851.538302</v>
      </c>
      <c r="G2726" s="10">
        <v>641421809.84081602</v>
      </c>
      <c r="H2726" s="10">
        <v>400827511.59973502</v>
      </c>
      <c r="I2726" s="10">
        <v>14130.9853492279</v>
      </c>
    </row>
    <row r="2727" spans="1:9" x14ac:dyDescent="0.25">
      <c r="A2727" s="10">
        <v>2726</v>
      </c>
      <c r="B2727" s="10">
        <v>58</v>
      </c>
      <c r="C2727" s="10">
        <v>45</v>
      </c>
      <c r="D2727" s="10">
        <v>1000000000</v>
      </c>
      <c r="E2727" s="10">
        <v>377105227.84347302</v>
      </c>
      <c r="F2727" s="10">
        <v>377105227.84347302</v>
      </c>
      <c r="G2727" s="10">
        <v>853433833.87992203</v>
      </c>
      <c r="H2727" s="10">
        <v>533307327.65803599</v>
      </c>
      <c r="I2727" s="10">
        <v>25016.1976976197</v>
      </c>
    </row>
    <row r="2728" spans="1:9" x14ac:dyDescent="0.25">
      <c r="A2728" s="10">
        <v>2727</v>
      </c>
      <c r="B2728" s="10">
        <v>59</v>
      </c>
      <c r="C2728" s="10">
        <v>45</v>
      </c>
      <c r="D2728" s="10">
        <v>-1000000</v>
      </c>
      <c r="E2728" s="10">
        <v>1964380.8306949299</v>
      </c>
      <c r="F2728" s="10">
        <v>1964380.8306949199</v>
      </c>
      <c r="G2728" s="10">
        <v>4586768.9034432601</v>
      </c>
      <c r="H2728" s="10">
        <v>2778054.01243449</v>
      </c>
      <c r="I2728" s="10">
        <v>0.71035823432188105</v>
      </c>
    </row>
    <row r="2729" spans="1:9" x14ac:dyDescent="0.25">
      <c r="A2729" s="10">
        <v>2728</v>
      </c>
      <c r="B2729" s="10">
        <v>59</v>
      </c>
      <c r="C2729" s="10">
        <v>45</v>
      </c>
      <c r="D2729" s="10">
        <v>-750000</v>
      </c>
      <c r="E2729" s="10">
        <v>2055427.55952947</v>
      </c>
      <c r="F2729" s="10">
        <v>2055427.55952947</v>
      </c>
      <c r="G2729" s="10">
        <v>4801060.7286187904</v>
      </c>
      <c r="H2729" s="10">
        <v>2906813.53116201</v>
      </c>
      <c r="I2729" s="10">
        <v>0.77813677978391904</v>
      </c>
    </row>
    <row r="2730" spans="1:9" x14ac:dyDescent="0.25">
      <c r="A2730" s="10">
        <v>2729</v>
      </c>
      <c r="B2730" s="10">
        <v>59</v>
      </c>
      <c r="C2730" s="10">
        <v>45</v>
      </c>
      <c r="D2730" s="10">
        <v>-500000</v>
      </c>
      <c r="E2730" s="10">
        <v>2146474.2883640099</v>
      </c>
      <c r="F2730" s="10">
        <v>2146474.2883640099</v>
      </c>
      <c r="G2730" s="10">
        <v>5015352.5537943104</v>
      </c>
      <c r="H2730" s="10">
        <v>3035573.0498895198</v>
      </c>
      <c r="I2730" s="10">
        <v>0.84900325588428505</v>
      </c>
    </row>
    <row r="2731" spans="1:9" x14ac:dyDescent="0.25">
      <c r="A2731" s="10">
        <v>2730</v>
      </c>
      <c r="B2731" s="10">
        <v>59</v>
      </c>
      <c r="C2731" s="10">
        <v>45</v>
      </c>
      <c r="D2731" s="10">
        <v>-400000</v>
      </c>
      <c r="E2731" s="10">
        <v>2182892.9798978199</v>
      </c>
      <c r="F2731" s="10">
        <v>2182892.9798978199</v>
      </c>
      <c r="G2731" s="10">
        <v>5101069.2838645298</v>
      </c>
      <c r="H2731" s="10">
        <v>3087076.8573805201</v>
      </c>
      <c r="I2731" s="10">
        <v>0.87821446690316396</v>
      </c>
    </row>
    <row r="2732" spans="1:9" x14ac:dyDescent="0.25">
      <c r="A2732" s="10">
        <v>2731</v>
      </c>
      <c r="B2732" s="10">
        <v>59</v>
      </c>
      <c r="C2732" s="10">
        <v>45</v>
      </c>
      <c r="D2732" s="10">
        <v>-300000</v>
      </c>
      <c r="E2732" s="10">
        <v>2219311.6714316402</v>
      </c>
      <c r="F2732" s="10">
        <v>2219311.6714316402</v>
      </c>
      <c r="G2732" s="10">
        <v>5186786.0139347399</v>
      </c>
      <c r="H2732" s="10">
        <v>3138580.6648715301</v>
      </c>
      <c r="I2732" s="10">
        <v>0.90791974682417398</v>
      </c>
    </row>
    <row r="2733" spans="1:9" x14ac:dyDescent="0.25">
      <c r="A2733" s="10">
        <v>2732</v>
      </c>
      <c r="B2733" s="10">
        <v>59</v>
      </c>
      <c r="C2733" s="10">
        <v>45</v>
      </c>
      <c r="D2733" s="10">
        <v>-200000</v>
      </c>
      <c r="E2733" s="10">
        <v>2255730.3629654599</v>
      </c>
      <c r="F2733" s="10">
        <v>2255730.3629654599</v>
      </c>
      <c r="G2733" s="10">
        <v>5272502.7440049499</v>
      </c>
      <c r="H2733" s="10">
        <v>3190084.4723625402</v>
      </c>
      <c r="I2733" s="10">
        <v>0.93811909564731699</v>
      </c>
    </row>
    <row r="2734" spans="1:9" x14ac:dyDescent="0.25">
      <c r="A2734" s="10">
        <v>2733</v>
      </c>
      <c r="B2734" s="10">
        <v>59</v>
      </c>
      <c r="C2734" s="10">
        <v>45</v>
      </c>
      <c r="D2734" s="10">
        <v>-100000</v>
      </c>
      <c r="E2734" s="10">
        <v>2292149.0544992699</v>
      </c>
      <c r="F2734" s="10">
        <v>2292149.0544992699</v>
      </c>
      <c r="G2734" s="10">
        <v>5358219.47407516</v>
      </c>
      <c r="H2734" s="10">
        <v>3241588.27985354</v>
      </c>
      <c r="I2734" s="10">
        <v>0.968812513372592</v>
      </c>
    </row>
    <row r="2735" spans="1:9" x14ac:dyDescent="0.25">
      <c r="A2735" s="10">
        <v>2734</v>
      </c>
      <c r="B2735" s="10">
        <v>59</v>
      </c>
      <c r="C2735" s="10">
        <v>45</v>
      </c>
      <c r="D2735" s="10">
        <v>-50000</v>
      </c>
      <c r="E2735" s="10">
        <v>2310358.4002661798</v>
      </c>
      <c r="F2735" s="10">
        <v>2310358.4002661798</v>
      </c>
      <c r="G2735" s="10">
        <v>5401077.8391102599</v>
      </c>
      <c r="H2735" s="10">
        <v>3267340.1835990399</v>
      </c>
      <c r="I2735" s="10">
        <v>0.98434449807352897</v>
      </c>
    </row>
    <row r="2736" spans="1:9" x14ac:dyDescent="0.25">
      <c r="A2736" s="10">
        <v>2735</v>
      </c>
      <c r="B2736" s="10">
        <v>59</v>
      </c>
      <c r="C2736" s="10">
        <v>45</v>
      </c>
      <c r="D2736" s="10">
        <v>-10000</v>
      </c>
      <c r="E2736" s="10">
        <v>2324925.8768797098</v>
      </c>
      <c r="F2736" s="10">
        <v>2324925.8768797098</v>
      </c>
      <c r="G2736" s="10">
        <v>5435364.5311383503</v>
      </c>
      <c r="H2736" s="10">
        <v>3287941.7065954502</v>
      </c>
      <c r="I2736" s="10">
        <v>0.99685901823666301</v>
      </c>
    </row>
    <row r="2737" spans="1:9" x14ac:dyDescent="0.25">
      <c r="A2737" s="10">
        <v>2736</v>
      </c>
      <c r="B2737" s="10">
        <v>59</v>
      </c>
      <c r="C2737" s="10">
        <v>45</v>
      </c>
      <c r="D2737" s="10">
        <v>-1000</v>
      </c>
      <c r="E2737" s="10">
        <v>2328203.5591177498</v>
      </c>
      <c r="F2737" s="10">
        <v>2328203.5591177498</v>
      </c>
      <c r="G2737" s="10">
        <v>5443079.0368446698</v>
      </c>
      <c r="H2737" s="10">
        <v>3292577.0492696399</v>
      </c>
      <c r="I2737" s="10">
        <v>0.99968567949265996</v>
      </c>
    </row>
    <row r="2738" spans="1:9" x14ac:dyDescent="0.25">
      <c r="A2738" s="10">
        <v>2737</v>
      </c>
      <c r="B2738" s="10">
        <v>59</v>
      </c>
      <c r="C2738" s="10">
        <v>45</v>
      </c>
      <c r="D2738" s="10">
        <v>-500</v>
      </c>
      <c r="E2738" s="10">
        <v>2328385.6525754202</v>
      </c>
      <c r="F2738" s="10">
        <v>2328385.6525754202</v>
      </c>
      <c r="G2738" s="10">
        <v>5443507.6204950204</v>
      </c>
      <c r="H2738" s="10">
        <v>3292834.5683070901</v>
      </c>
      <c r="I2738" s="10">
        <v>0.99984283357046799</v>
      </c>
    </row>
    <row r="2739" spans="1:9" x14ac:dyDescent="0.25">
      <c r="A2739" s="10">
        <v>2738</v>
      </c>
      <c r="B2739" s="10">
        <v>59</v>
      </c>
      <c r="C2739" s="10">
        <v>45</v>
      </c>
      <c r="D2739" s="10">
        <v>-100</v>
      </c>
      <c r="E2739" s="10">
        <v>2328531.3273415598</v>
      </c>
      <c r="F2739" s="10">
        <v>2328531.3273415598</v>
      </c>
      <c r="G2739" s="10">
        <v>5443850.4874152998</v>
      </c>
      <c r="H2739" s="10">
        <v>3293040.5835370501</v>
      </c>
      <c r="I2739" s="10">
        <v>0.99996856572595605</v>
      </c>
    </row>
    <row r="2740" spans="1:9" x14ac:dyDescent="0.25">
      <c r="A2740" s="10">
        <v>2739</v>
      </c>
      <c r="B2740" s="10">
        <v>59</v>
      </c>
      <c r="C2740" s="10">
        <v>45</v>
      </c>
      <c r="D2740" s="10">
        <v>100</v>
      </c>
      <c r="E2740" s="10">
        <v>2328604.1647246201</v>
      </c>
      <c r="F2740" s="10">
        <v>2328604.1647246201</v>
      </c>
      <c r="G2740" s="10">
        <v>5444021.9208754404</v>
      </c>
      <c r="H2740" s="10">
        <v>3293143.5911520398</v>
      </c>
      <c r="I2740" s="10">
        <v>1.0000314347681101</v>
      </c>
    </row>
    <row r="2741" spans="1:9" x14ac:dyDescent="0.25">
      <c r="A2741" s="10">
        <v>2740</v>
      </c>
      <c r="B2741" s="10">
        <v>59</v>
      </c>
      <c r="C2741" s="10">
        <v>45</v>
      </c>
      <c r="D2741" s="10">
        <v>500</v>
      </c>
      <c r="E2741" s="10">
        <v>2328749.8394907601</v>
      </c>
      <c r="F2741" s="10">
        <v>2328749.8394907601</v>
      </c>
      <c r="G2741" s="10">
        <v>5444364.7877957197</v>
      </c>
      <c r="H2741" s="10">
        <v>3293349.6063819998</v>
      </c>
      <c r="I2741" s="10">
        <v>1.00015717878125</v>
      </c>
    </row>
    <row r="2742" spans="1:9" x14ac:dyDescent="0.25">
      <c r="A2742" s="10">
        <v>2741</v>
      </c>
      <c r="B2742" s="10">
        <v>59</v>
      </c>
      <c r="C2742" s="10">
        <v>45</v>
      </c>
      <c r="D2742" s="10">
        <v>1000</v>
      </c>
      <c r="E2742" s="10">
        <v>2328931.9329484301</v>
      </c>
      <c r="F2742" s="10">
        <v>2328931.9329484301</v>
      </c>
      <c r="G2742" s="10">
        <v>5444793.3714460703</v>
      </c>
      <c r="H2742" s="10">
        <v>3293607.1254194598</v>
      </c>
      <c r="I2742" s="10">
        <v>1.0003143699142201</v>
      </c>
    </row>
    <row r="2743" spans="1:9" x14ac:dyDescent="0.25">
      <c r="A2743" s="10">
        <v>2742</v>
      </c>
      <c r="B2743" s="10">
        <v>59</v>
      </c>
      <c r="C2743" s="10">
        <v>45</v>
      </c>
      <c r="D2743" s="10">
        <v>10000</v>
      </c>
      <c r="E2743" s="10">
        <v>2332209.6151864701</v>
      </c>
      <c r="F2743" s="10">
        <v>2332209.6151864701</v>
      </c>
      <c r="G2743" s="10">
        <v>5452507.8771523898</v>
      </c>
      <c r="H2743" s="10">
        <v>3298242.4680936499</v>
      </c>
      <c r="I2743" s="10">
        <v>1.00314592245235</v>
      </c>
    </row>
    <row r="2744" spans="1:9" x14ac:dyDescent="0.25">
      <c r="A2744" s="10">
        <v>2743</v>
      </c>
      <c r="B2744" s="10">
        <v>59</v>
      </c>
      <c r="C2744" s="10">
        <v>45</v>
      </c>
      <c r="D2744" s="10">
        <v>50000</v>
      </c>
      <c r="E2744" s="10">
        <v>2346777.0918000001</v>
      </c>
      <c r="F2744" s="10">
        <v>2346777.0918000001</v>
      </c>
      <c r="G2744" s="10">
        <v>5486794.5691804802</v>
      </c>
      <c r="H2744" s="10">
        <v>3318843.99109005</v>
      </c>
      <c r="I2744" s="10">
        <v>1.015779019152</v>
      </c>
    </row>
    <row r="2745" spans="1:9" x14ac:dyDescent="0.25">
      <c r="A2745" s="10">
        <v>2744</v>
      </c>
      <c r="B2745" s="10">
        <v>59</v>
      </c>
      <c r="C2745" s="10">
        <v>45</v>
      </c>
      <c r="D2745" s="10">
        <v>100000</v>
      </c>
      <c r="E2745" s="10">
        <v>2364986.4375669099</v>
      </c>
      <c r="F2745" s="10">
        <v>2364986.4375669099</v>
      </c>
      <c r="G2745" s="10">
        <v>5529652.9342155801</v>
      </c>
      <c r="H2745" s="10">
        <v>3344595.8948355499</v>
      </c>
      <c r="I2745" s="10">
        <v>1.03168155552954</v>
      </c>
    </row>
    <row r="2746" spans="1:9" x14ac:dyDescent="0.25">
      <c r="A2746" s="10">
        <v>2745</v>
      </c>
      <c r="B2746" s="10">
        <v>59</v>
      </c>
      <c r="C2746" s="10">
        <v>45</v>
      </c>
      <c r="D2746" s="10">
        <v>200000</v>
      </c>
      <c r="E2746" s="10">
        <v>2401405.1291007199</v>
      </c>
      <c r="F2746" s="10">
        <v>2401405.1291007199</v>
      </c>
      <c r="G2746" s="10">
        <v>5615369.6642857902</v>
      </c>
      <c r="H2746" s="10">
        <v>3396099.7023265599</v>
      </c>
      <c r="I2746" s="10">
        <v>1.06385717996121</v>
      </c>
    </row>
    <row r="2747" spans="1:9" x14ac:dyDescent="0.25">
      <c r="A2747" s="10">
        <v>2746</v>
      </c>
      <c r="B2747" s="10">
        <v>59</v>
      </c>
      <c r="C2747" s="10">
        <v>45</v>
      </c>
      <c r="D2747" s="10">
        <v>300000</v>
      </c>
      <c r="E2747" s="10">
        <v>2437823.8206345402</v>
      </c>
      <c r="F2747" s="10">
        <v>2437823.8206345402</v>
      </c>
      <c r="G2747" s="10">
        <v>5701086.3943560002</v>
      </c>
      <c r="H2747" s="10">
        <v>3447603.5098175602</v>
      </c>
      <c r="I2747" s="10">
        <v>1.09652687329501</v>
      </c>
    </row>
    <row r="2748" spans="1:9" x14ac:dyDescent="0.25">
      <c r="A2748" s="10">
        <v>2747</v>
      </c>
      <c r="B2748" s="10">
        <v>59</v>
      </c>
      <c r="C2748" s="10">
        <v>45</v>
      </c>
      <c r="D2748" s="10">
        <v>400000</v>
      </c>
      <c r="E2748" s="10">
        <v>2474242.5121683599</v>
      </c>
      <c r="F2748" s="10">
        <v>2474242.5121683502</v>
      </c>
      <c r="G2748" s="10">
        <v>5786803.1244262196</v>
      </c>
      <c r="H2748" s="10">
        <v>3499107.3173085698</v>
      </c>
      <c r="I2748" s="10">
        <v>1.1296906355309499</v>
      </c>
    </row>
    <row r="2749" spans="1:9" x14ac:dyDescent="0.25">
      <c r="A2749" s="10">
        <v>2748</v>
      </c>
      <c r="B2749" s="10">
        <v>59</v>
      </c>
      <c r="C2749" s="10">
        <v>45</v>
      </c>
      <c r="D2749" s="10">
        <v>500000</v>
      </c>
      <c r="E2749" s="10">
        <v>2510661.2037021699</v>
      </c>
      <c r="F2749" s="10">
        <v>2510661.2037021699</v>
      </c>
      <c r="G2749" s="10">
        <v>5872519.8544964297</v>
      </c>
      <c r="H2749" s="10">
        <v>3550611.1247995701</v>
      </c>
      <c r="I2749" s="10">
        <v>1.1633484666690199</v>
      </c>
    </row>
    <row r="2750" spans="1:9" x14ac:dyDescent="0.25">
      <c r="A2750" s="10">
        <v>2749</v>
      </c>
      <c r="B2750" s="10">
        <v>59</v>
      </c>
      <c r="C2750" s="10">
        <v>45</v>
      </c>
      <c r="D2750" s="10">
        <v>750000</v>
      </c>
      <c r="E2750" s="10">
        <v>2601707.9325367101</v>
      </c>
      <c r="F2750" s="10">
        <v>2601707.9325367101</v>
      </c>
      <c r="G2750" s="10">
        <v>6086811.6796719497</v>
      </c>
      <c r="H2750" s="10">
        <v>3679370.6435270901</v>
      </c>
      <c r="I2750" s="10">
        <v>1.2496545959610199</v>
      </c>
    </row>
    <row r="2751" spans="1:9" x14ac:dyDescent="0.25">
      <c r="A2751" s="10">
        <v>2750</v>
      </c>
      <c r="B2751" s="10">
        <v>59</v>
      </c>
      <c r="C2751" s="10">
        <v>45</v>
      </c>
      <c r="D2751" s="10">
        <v>1000000</v>
      </c>
      <c r="E2751" s="10">
        <v>2692754.6613712502</v>
      </c>
      <c r="F2751" s="10">
        <v>2692754.6613712502</v>
      </c>
      <c r="G2751" s="10">
        <v>6301103.50484748</v>
      </c>
      <c r="H2751" s="10">
        <v>3808130.1622545999</v>
      </c>
      <c r="I2751" s="10">
        <v>1.3390486558913499</v>
      </c>
    </row>
    <row r="2752" spans="1:9" x14ac:dyDescent="0.25">
      <c r="A2752" s="10">
        <v>2751</v>
      </c>
      <c r="B2752" s="10">
        <v>59</v>
      </c>
      <c r="C2752" s="10">
        <v>45</v>
      </c>
      <c r="D2752" s="10">
        <v>2500000</v>
      </c>
      <c r="E2752" s="10">
        <v>3239035.0343785002</v>
      </c>
      <c r="F2752" s="10">
        <v>3239035.0343785002</v>
      </c>
      <c r="G2752" s="10">
        <v>7586854.4559006495</v>
      </c>
      <c r="H2752" s="10">
        <v>4580687.2746196799</v>
      </c>
      <c r="I2752" s="10">
        <v>1.9402595588781999</v>
      </c>
    </row>
    <row r="2753" spans="1:9" x14ac:dyDescent="0.25">
      <c r="A2753" s="10">
        <v>2752</v>
      </c>
      <c r="B2753" s="10">
        <v>59</v>
      </c>
      <c r="C2753" s="10">
        <v>45</v>
      </c>
      <c r="D2753" s="10">
        <v>5000000</v>
      </c>
      <c r="E2753" s="10">
        <v>4149502.3227239102</v>
      </c>
      <c r="F2753" s="10">
        <v>4149502.3227239102</v>
      </c>
      <c r="G2753" s="10">
        <v>9729772.7076559309</v>
      </c>
      <c r="H2753" s="10">
        <v>5868282.4618948204</v>
      </c>
      <c r="I2753" s="10">
        <v>3.1893121815891399</v>
      </c>
    </row>
    <row r="2754" spans="1:9" x14ac:dyDescent="0.25">
      <c r="A2754" s="10">
        <v>2753</v>
      </c>
      <c r="B2754" s="10">
        <v>59</v>
      </c>
      <c r="C2754" s="10">
        <v>45</v>
      </c>
      <c r="D2754" s="10">
        <v>6000000</v>
      </c>
      <c r="E2754" s="10">
        <v>4513689.23806208</v>
      </c>
      <c r="F2754" s="10">
        <v>4513689.23806208</v>
      </c>
      <c r="G2754" s="10">
        <v>10586940.008358</v>
      </c>
      <c r="H2754" s="10">
        <v>6383320.5368048698</v>
      </c>
      <c r="I2754" s="10">
        <v>3.7753952885466799</v>
      </c>
    </row>
    <row r="2755" spans="1:9" x14ac:dyDescent="0.25">
      <c r="A2755" s="10">
        <v>2754</v>
      </c>
      <c r="B2755" s="10">
        <v>59</v>
      </c>
      <c r="C2755" s="10">
        <v>45</v>
      </c>
      <c r="D2755" s="10">
        <v>7000000</v>
      </c>
      <c r="E2755" s="10">
        <v>4877876.1534002395</v>
      </c>
      <c r="F2755" s="10">
        <v>4877876.1534002395</v>
      </c>
      <c r="G2755" s="10">
        <v>11444107.3090601</v>
      </c>
      <c r="H2755" s="10">
        <v>6898358.6117149303</v>
      </c>
      <c r="I2755" s="10">
        <v>4.4108852857174599</v>
      </c>
    </row>
    <row r="2756" spans="1:9" x14ac:dyDescent="0.25">
      <c r="A2756" s="10">
        <v>2755</v>
      </c>
      <c r="B2756" s="10">
        <v>59</v>
      </c>
      <c r="C2756" s="10">
        <v>45</v>
      </c>
      <c r="D2756" s="10">
        <v>8000000</v>
      </c>
      <c r="E2756" s="10">
        <v>5242063.0687384102</v>
      </c>
      <c r="F2756" s="10">
        <v>5242063.0687384102</v>
      </c>
      <c r="G2756" s="10">
        <v>12301274.609762199</v>
      </c>
      <c r="H2756" s="10">
        <v>7413396.6866249796</v>
      </c>
      <c r="I2756" s="10">
        <v>5.0957821731014796</v>
      </c>
    </row>
    <row r="2757" spans="1:9" x14ac:dyDescent="0.25">
      <c r="A2757" s="10">
        <v>2756</v>
      </c>
      <c r="B2757" s="10">
        <v>59</v>
      </c>
      <c r="C2757" s="10">
        <v>45</v>
      </c>
      <c r="D2757" s="10">
        <v>9000000</v>
      </c>
      <c r="E2757" s="10">
        <v>5606249.9840765698</v>
      </c>
      <c r="F2757" s="10">
        <v>5606249.9840765698</v>
      </c>
      <c r="G2757" s="10">
        <v>13158441.9104643</v>
      </c>
      <c r="H2757" s="10">
        <v>7928434.7615350401</v>
      </c>
      <c r="I2757" s="10">
        <v>5.8300859506987299</v>
      </c>
    </row>
    <row r="2758" spans="1:9" x14ac:dyDescent="0.25">
      <c r="A2758" s="10">
        <v>2757</v>
      </c>
      <c r="B2758" s="10">
        <v>59</v>
      </c>
      <c r="C2758" s="10">
        <v>45</v>
      </c>
      <c r="D2758" s="10">
        <v>10000000</v>
      </c>
      <c r="E2758" s="10">
        <v>5970436.8994147303</v>
      </c>
      <c r="F2758" s="10">
        <v>5970436.8994147303</v>
      </c>
      <c r="G2758" s="10">
        <v>14015609.2111664</v>
      </c>
      <c r="H2758" s="10">
        <v>8443472.8364450894</v>
      </c>
      <c r="I2758" s="10">
        <v>6.6137966185092196</v>
      </c>
    </row>
    <row r="2759" spans="1:9" x14ac:dyDescent="0.25">
      <c r="A2759" s="10">
        <v>2758</v>
      </c>
      <c r="B2759" s="10">
        <v>59</v>
      </c>
      <c r="C2759" s="10">
        <v>45</v>
      </c>
      <c r="D2759" s="10">
        <v>15000000</v>
      </c>
      <c r="E2759" s="10">
        <v>7791371.4761055596</v>
      </c>
      <c r="F2759" s="10">
        <v>7791371.4761055596</v>
      </c>
      <c r="G2759" s="10">
        <v>18301445.714676999</v>
      </c>
      <c r="H2759" s="10">
        <v>11018663.2109953</v>
      </c>
      <c r="I2759" s="10">
        <v>11.2734533107602</v>
      </c>
    </row>
    <row r="2760" spans="1:9" x14ac:dyDescent="0.25">
      <c r="A2760" s="10">
        <v>2759</v>
      </c>
      <c r="B2760" s="10">
        <v>59</v>
      </c>
      <c r="C2760" s="10">
        <v>45</v>
      </c>
      <c r="D2760" s="10">
        <v>20000000</v>
      </c>
      <c r="E2760" s="10">
        <v>9612306.0527963806</v>
      </c>
      <c r="F2760" s="10">
        <v>9612306.0527963806</v>
      </c>
      <c r="G2760" s="10">
        <v>22587282.2181876</v>
      </c>
      <c r="H2760" s="10">
        <v>13593853.585545599</v>
      </c>
      <c r="I2760" s="10">
        <v>17.168282258342099</v>
      </c>
    </row>
    <row r="2761" spans="1:9" x14ac:dyDescent="0.25">
      <c r="A2761" s="10">
        <v>2760</v>
      </c>
      <c r="B2761" s="10">
        <v>59</v>
      </c>
      <c r="C2761" s="10">
        <v>45</v>
      </c>
      <c r="D2761" s="10">
        <v>25000000</v>
      </c>
      <c r="E2761" s="10">
        <v>11433240.6294872</v>
      </c>
      <c r="F2761" s="10">
        <v>11433240.6294872</v>
      </c>
      <c r="G2761" s="10">
        <v>26873118.721698102</v>
      </c>
      <c r="H2761" s="10">
        <v>16169043.960095899</v>
      </c>
      <c r="I2761" s="10">
        <v>24.298283461254901</v>
      </c>
    </row>
    <row r="2762" spans="1:9" x14ac:dyDescent="0.25">
      <c r="A2762" s="10">
        <v>2761</v>
      </c>
      <c r="B2762" s="10">
        <v>59</v>
      </c>
      <c r="C2762" s="10">
        <v>45</v>
      </c>
      <c r="D2762" s="10">
        <v>30000000</v>
      </c>
      <c r="E2762" s="10">
        <v>13254175.206178</v>
      </c>
      <c r="F2762" s="10">
        <v>13254175.206178</v>
      </c>
      <c r="G2762" s="10">
        <v>31158955.2252087</v>
      </c>
      <c r="H2762" s="10">
        <v>18744234.334646098</v>
      </c>
      <c r="I2762" s="10">
        <v>32.663456919498699</v>
      </c>
    </row>
    <row r="2763" spans="1:9" x14ac:dyDescent="0.25">
      <c r="A2763" s="10">
        <v>2762</v>
      </c>
      <c r="B2763" s="10">
        <v>59</v>
      </c>
      <c r="C2763" s="10">
        <v>45</v>
      </c>
      <c r="D2763" s="10">
        <v>35000000</v>
      </c>
      <c r="E2763" s="10">
        <v>15075109.782868801</v>
      </c>
      <c r="F2763" s="10">
        <v>15075109.782868801</v>
      </c>
      <c r="G2763" s="10">
        <v>35444791.728719302</v>
      </c>
      <c r="H2763" s="10">
        <v>21319424.7091964</v>
      </c>
      <c r="I2763" s="10">
        <v>42.263802633073396</v>
      </c>
    </row>
    <row r="2764" spans="1:9" x14ac:dyDescent="0.25">
      <c r="A2764" s="10">
        <v>2763</v>
      </c>
      <c r="B2764" s="10">
        <v>59</v>
      </c>
      <c r="C2764" s="10">
        <v>45</v>
      </c>
      <c r="D2764" s="10">
        <v>40000000</v>
      </c>
      <c r="E2764" s="10">
        <v>16896044.359559599</v>
      </c>
      <c r="F2764" s="10">
        <v>16896044.359559599</v>
      </c>
      <c r="G2764" s="10">
        <v>39730628.232229799</v>
      </c>
      <c r="H2764" s="10">
        <v>23894615.083746701</v>
      </c>
      <c r="I2764" s="10">
        <v>53.099320601979002</v>
      </c>
    </row>
    <row r="2765" spans="1:9" x14ac:dyDescent="0.25">
      <c r="A2765" s="10">
        <v>2764</v>
      </c>
      <c r="B2765" s="10">
        <v>59</v>
      </c>
      <c r="C2765" s="10">
        <v>45</v>
      </c>
      <c r="D2765" s="10">
        <v>50000000</v>
      </c>
      <c r="E2765" s="10">
        <v>20537913.512941301</v>
      </c>
      <c r="F2765" s="10">
        <v>20537913.512941301</v>
      </c>
      <c r="G2765" s="10">
        <v>48302301.239250898</v>
      </c>
      <c r="H2765" s="10">
        <v>29044995.8328472</v>
      </c>
      <c r="I2765" s="10">
        <v>78.475873305782997</v>
      </c>
    </row>
    <row r="2766" spans="1:9" x14ac:dyDescent="0.25">
      <c r="A2766" s="10">
        <v>2765</v>
      </c>
      <c r="B2766" s="10">
        <v>59</v>
      </c>
      <c r="C2766" s="10">
        <v>45</v>
      </c>
      <c r="D2766" s="10">
        <v>75000000</v>
      </c>
      <c r="E2766" s="10">
        <v>29642586.3963954</v>
      </c>
      <c r="F2766" s="10">
        <v>29642586.3963954</v>
      </c>
      <c r="G2766" s="10">
        <v>69731483.756803706</v>
      </c>
      <c r="H2766" s="10">
        <v>41920947.7055986</v>
      </c>
      <c r="I2766" s="10">
        <v>163.532769533584</v>
      </c>
    </row>
    <row r="2767" spans="1:9" x14ac:dyDescent="0.25">
      <c r="A2767" s="10">
        <v>2766</v>
      </c>
      <c r="B2767" s="10">
        <v>59</v>
      </c>
      <c r="C2767" s="10">
        <v>45</v>
      </c>
      <c r="D2767" s="10">
        <v>100000000</v>
      </c>
      <c r="E2767" s="10">
        <v>38747259.279849499</v>
      </c>
      <c r="F2767" s="10">
        <v>38747259.279849499</v>
      </c>
      <c r="G2767" s="10">
        <v>91160666.274356604</v>
      </c>
      <c r="H2767" s="10">
        <v>54796899.578349903</v>
      </c>
      <c r="I2767" s="10">
        <v>279.46897214465798</v>
      </c>
    </row>
    <row r="2768" spans="1:9" x14ac:dyDescent="0.25">
      <c r="A2768" s="10">
        <v>2767</v>
      </c>
      <c r="B2768" s="10">
        <v>59</v>
      </c>
      <c r="C2768" s="10">
        <v>45</v>
      </c>
      <c r="D2768" s="10">
        <v>200000000</v>
      </c>
      <c r="E2768" s="10">
        <v>75165950.813666001</v>
      </c>
      <c r="F2768" s="10">
        <v>75165950.813665897</v>
      </c>
      <c r="G2768" s="10">
        <v>176877396.344567</v>
      </c>
      <c r="H2768" s="10">
        <v>106300707.069355</v>
      </c>
      <c r="I2768" s="10">
        <v>1052.0068464216799</v>
      </c>
    </row>
    <row r="2769" spans="1:9" x14ac:dyDescent="0.25">
      <c r="A2769" s="10">
        <v>2768</v>
      </c>
      <c r="B2769" s="10">
        <v>59</v>
      </c>
      <c r="C2769" s="10">
        <v>45</v>
      </c>
      <c r="D2769" s="10">
        <v>300000000</v>
      </c>
      <c r="E2769" s="10">
        <v>111584642.347482</v>
      </c>
      <c r="F2769" s="10">
        <v>111584642.347482</v>
      </c>
      <c r="G2769" s="10">
        <v>262594126.41477901</v>
      </c>
      <c r="H2769" s="10">
        <v>157804514.56036001</v>
      </c>
      <c r="I2769" s="10">
        <v>2318.6136228310802</v>
      </c>
    </row>
    <row r="2770" spans="1:9" x14ac:dyDescent="0.25">
      <c r="A2770" s="10">
        <v>2769</v>
      </c>
      <c r="B2770" s="10">
        <v>59</v>
      </c>
      <c r="C2770" s="10">
        <v>45</v>
      </c>
      <c r="D2770" s="10">
        <v>350000000</v>
      </c>
      <c r="E2770" s="10">
        <v>129793988.11439</v>
      </c>
      <c r="F2770" s="10">
        <v>129793988.11439</v>
      </c>
      <c r="G2770" s="10">
        <v>305452491.449884</v>
      </c>
      <c r="H2770" s="10">
        <v>183556418.30586299</v>
      </c>
      <c r="I2770" s="10">
        <v>3137.1928493354199</v>
      </c>
    </row>
    <row r="2771" spans="1:9" x14ac:dyDescent="0.25">
      <c r="A2771" s="10">
        <v>2770</v>
      </c>
      <c r="B2771" s="10">
        <v>59</v>
      </c>
      <c r="C2771" s="10">
        <v>45</v>
      </c>
      <c r="D2771" s="10">
        <v>400000000</v>
      </c>
      <c r="E2771" s="10">
        <v>148003333.88129801</v>
      </c>
      <c r="F2771" s="10">
        <v>148003333.88129801</v>
      </c>
      <c r="G2771" s="10">
        <v>348310856.48499</v>
      </c>
      <c r="H2771" s="10">
        <v>209308322.051366</v>
      </c>
      <c r="I2771" s="10">
        <v>4079.2893013728499</v>
      </c>
    </row>
    <row r="2772" spans="1:9" x14ac:dyDescent="0.25">
      <c r="A2772" s="10">
        <v>2771</v>
      </c>
      <c r="B2772" s="10">
        <v>59</v>
      </c>
      <c r="C2772" s="10">
        <v>45</v>
      </c>
      <c r="D2772" s="10">
        <v>500000000</v>
      </c>
      <c r="E2772" s="10">
        <v>184422025.415115</v>
      </c>
      <c r="F2772" s="10">
        <v>184422025.415115</v>
      </c>
      <c r="G2772" s="10">
        <v>434027586.55520099</v>
      </c>
      <c r="H2772" s="10">
        <v>260812129.542371</v>
      </c>
      <c r="I2772" s="10">
        <v>6334.0338820469897</v>
      </c>
    </row>
    <row r="2773" spans="1:9" x14ac:dyDescent="0.25">
      <c r="A2773" s="10">
        <v>2772</v>
      </c>
      <c r="B2773" s="10">
        <v>59</v>
      </c>
      <c r="C2773" s="10">
        <v>45</v>
      </c>
      <c r="D2773" s="10">
        <v>750000000</v>
      </c>
      <c r="E2773" s="10">
        <v>275468754.24965602</v>
      </c>
      <c r="F2773" s="10">
        <v>275468754.24965602</v>
      </c>
      <c r="G2773" s="10">
        <v>648319411.73072898</v>
      </c>
      <c r="H2773" s="10">
        <v>389571648.269885</v>
      </c>
      <c r="I2773" s="10">
        <v>14132.4467805614</v>
      </c>
    </row>
    <row r="2774" spans="1:9" x14ac:dyDescent="0.25">
      <c r="A2774" s="10">
        <v>2773</v>
      </c>
      <c r="B2774" s="10">
        <v>59</v>
      </c>
      <c r="C2774" s="10">
        <v>45</v>
      </c>
      <c r="D2774" s="10">
        <v>1000000000</v>
      </c>
      <c r="E2774" s="10">
        <v>366515483.08419698</v>
      </c>
      <c r="F2774" s="10">
        <v>366515483.08419698</v>
      </c>
      <c r="G2774" s="10">
        <v>862611236.90625703</v>
      </c>
      <c r="H2774" s="10">
        <v>518331166.99739802</v>
      </c>
      <c r="I2774" s="10">
        <v>25018.7903174032</v>
      </c>
    </row>
    <row r="2775" spans="1:9" x14ac:dyDescent="0.25">
      <c r="A2775" s="10">
        <v>2774</v>
      </c>
      <c r="B2775" s="10">
        <v>60</v>
      </c>
      <c r="C2775" s="10">
        <v>45</v>
      </c>
      <c r="D2775" s="10">
        <v>-1000000</v>
      </c>
      <c r="E2775" s="10">
        <v>1907140.9429832599</v>
      </c>
      <c r="F2775" s="10">
        <v>1907140.9429832599</v>
      </c>
      <c r="G2775" s="10">
        <v>4634451.7301542005</v>
      </c>
      <c r="H2775" s="10">
        <v>2697104.5869239401</v>
      </c>
      <c r="I2775" s="10">
        <v>0.71034462189095104</v>
      </c>
    </row>
    <row r="2776" spans="1:9" x14ac:dyDescent="0.25">
      <c r="A2776" s="10">
        <v>2775</v>
      </c>
      <c r="B2776" s="10">
        <v>60</v>
      </c>
      <c r="C2776" s="10">
        <v>45</v>
      </c>
      <c r="D2776" s="10">
        <v>-750000</v>
      </c>
      <c r="E2776" s="10">
        <v>1995529.2906315799</v>
      </c>
      <c r="F2776" s="10">
        <v>1995529.2906315799</v>
      </c>
      <c r="G2776" s="10">
        <v>4850958.0811003102</v>
      </c>
      <c r="H2776" s="10">
        <v>2822104.5869239401</v>
      </c>
      <c r="I2776" s="10">
        <v>0.77812609631085905</v>
      </c>
    </row>
    <row r="2777" spans="1:9" x14ac:dyDescent="0.25">
      <c r="A2777" s="10">
        <v>2776</v>
      </c>
      <c r="B2777" s="10">
        <v>60</v>
      </c>
      <c r="C2777" s="10">
        <v>45</v>
      </c>
      <c r="D2777" s="10">
        <v>-500000</v>
      </c>
      <c r="E2777" s="10">
        <v>2083917.6382799</v>
      </c>
      <c r="F2777" s="10">
        <v>2083917.6382799</v>
      </c>
      <c r="G2777" s="10">
        <v>5067464.4320464097</v>
      </c>
      <c r="H2777" s="10">
        <v>2947104.5869239401</v>
      </c>
      <c r="I2777" s="10">
        <v>0.84899581746900299</v>
      </c>
    </row>
    <row r="2778" spans="1:9" x14ac:dyDescent="0.25">
      <c r="A2778" s="10">
        <v>2777</v>
      </c>
      <c r="B2778" s="10">
        <v>60</v>
      </c>
      <c r="C2778" s="10">
        <v>45</v>
      </c>
      <c r="D2778" s="10">
        <v>-400000</v>
      </c>
      <c r="E2778" s="10">
        <v>2119272.97733923</v>
      </c>
      <c r="F2778" s="10">
        <v>2119272.97733923</v>
      </c>
      <c r="G2778" s="10">
        <v>5154066.9724248601</v>
      </c>
      <c r="H2778" s="10">
        <v>2997104.5869239401</v>
      </c>
      <c r="I2778" s="10">
        <v>0.87820841501896596</v>
      </c>
    </row>
    <row r="2779" spans="1:9" x14ac:dyDescent="0.25">
      <c r="A2779" s="10">
        <v>2778</v>
      </c>
      <c r="B2779" s="10">
        <v>60</v>
      </c>
      <c r="C2779" s="10">
        <v>45</v>
      </c>
      <c r="D2779" s="10">
        <v>-300000</v>
      </c>
      <c r="E2779" s="10">
        <v>2154628.3163985498</v>
      </c>
      <c r="F2779" s="10">
        <v>2154628.3163985498</v>
      </c>
      <c r="G2779" s="10">
        <v>5240669.5128033003</v>
      </c>
      <c r="H2779" s="10">
        <v>3047104.5869239401</v>
      </c>
      <c r="I2779" s="10">
        <v>0.90791513204704799</v>
      </c>
    </row>
    <row r="2780" spans="1:9" x14ac:dyDescent="0.25">
      <c r="A2780" s="10">
        <v>2779</v>
      </c>
      <c r="B2780" s="10">
        <v>60</v>
      </c>
      <c r="C2780" s="10">
        <v>45</v>
      </c>
      <c r="D2780" s="10">
        <v>-200000</v>
      </c>
      <c r="E2780" s="10">
        <v>2189983.6554578799</v>
      </c>
      <c r="F2780" s="10">
        <v>2189983.6554578799</v>
      </c>
      <c r="G2780" s="10">
        <v>5327272.0531817498</v>
      </c>
      <c r="H2780" s="10">
        <v>3097104.5869239401</v>
      </c>
      <c r="I2780" s="10">
        <v>0.93811596855324697</v>
      </c>
    </row>
    <row r="2781" spans="1:9" x14ac:dyDescent="0.25">
      <c r="A2781" s="10">
        <v>2780</v>
      </c>
      <c r="B2781" s="10">
        <v>60</v>
      </c>
      <c r="C2781" s="10">
        <v>45</v>
      </c>
      <c r="D2781" s="10">
        <v>-100000</v>
      </c>
      <c r="E2781" s="10">
        <v>2225338.9945172099</v>
      </c>
      <c r="F2781" s="10">
        <v>2225338.9945172099</v>
      </c>
      <c r="G2781" s="10">
        <v>5413874.5935601899</v>
      </c>
      <c r="H2781" s="10">
        <v>3147104.5869239401</v>
      </c>
      <c r="I2781" s="10">
        <v>0.96881092453756501</v>
      </c>
    </row>
    <row r="2782" spans="1:9" x14ac:dyDescent="0.25">
      <c r="A2782" s="10">
        <v>2781</v>
      </c>
      <c r="B2782" s="10">
        <v>60</v>
      </c>
      <c r="C2782" s="10">
        <v>45</v>
      </c>
      <c r="D2782" s="10">
        <v>-50000</v>
      </c>
      <c r="E2782" s="10">
        <v>2243016.6640468701</v>
      </c>
      <c r="F2782" s="10">
        <v>2243016.6640468701</v>
      </c>
      <c r="G2782" s="10">
        <v>5457175.86374941</v>
      </c>
      <c r="H2782" s="10">
        <v>3172104.5869239401</v>
      </c>
      <c r="I2782" s="10">
        <v>0.98434369733401705</v>
      </c>
    </row>
    <row r="2783" spans="1:9" x14ac:dyDescent="0.25">
      <c r="A2783" s="10">
        <v>2782</v>
      </c>
      <c r="B2783" s="10">
        <v>60</v>
      </c>
      <c r="C2783" s="10">
        <v>45</v>
      </c>
      <c r="D2783" s="10">
        <v>-10000</v>
      </c>
      <c r="E2783" s="10">
        <v>2257158.7996705999</v>
      </c>
      <c r="F2783" s="10">
        <v>2257158.7996705999</v>
      </c>
      <c r="G2783" s="10">
        <v>5491816.8799007898</v>
      </c>
      <c r="H2783" s="10">
        <v>3192104.5869239401</v>
      </c>
      <c r="I2783" s="10">
        <v>0.99685885707724098</v>
      </c>
    </row>
    <row r="2784" spans="1:9" x14ac:dyDescent="0.25">
      <c r="A2784" s="10">
        <v>2783</v>
      </c>
      <c r="B2784" s="10">
        <v>60</v>
      </c>
      <c r="C2784" s="10">
        <v>45</v>
      </c>
      <c r="D2784" s="10">
        <v>-1000</v>
      </c>
      <c r="E2784" s="10">
        <v>2260340.7801859402</v>
      </c>
      <c r="F2784" s="10">
        <v>2260340.7801859402</v>
      </c>
      <c r="G2784" s="10">
        <v>5499611.1085348502</v>
      </c>
      <c r="H2784" s="10">
        <v>3196604.5869239401</v>
      </c>
      <c r="I2784" s="10">
        <v>0.99968566335395803</v>
      </c>
    </row>
    <row r="2785" spans="1:9" x14ac:dyDescent="0.25">
      <c r="A2785" s="10">
        <v>2784</v>
      </c>
      <c r="B2785" s="10">
        <v>60</v>
      </c>
      <c r="C2785" s="10">
        <v>45</v>
      </c>
      <c r="D2785" s="10">
        <v>-500</v>
      </c>
      <c r="E2785" s="10">
        <v>2260517.5568812401</v>
      </c>
      <c r="F2785" s="10">
        <v>2260517.5568812401</v>
      </c>
      <c r="G2785" s="10">
        <v>5500044.1212367397</v>
      </c>
      <c r="H2785" s="10">
        <v>3196854.5869239401</v>
      </c>
      <c r="I2785" s="10">
        <v>0.99984282550048498</v>
      </c>
    </row>
    <row r="2786" spans="1:9" x14ac:dyDescent="0.25">
      <c r="A2786" s="10">
        <v>2785</v>
      </c>
      <c r="B2786" s="10">
        <v>60</v>
      </c>
      <c r="C2786" s="10">
        <v>45</v>
      </c>
      <c r="D2786" s="10">
        <v>-100</v>
      </c>
      <c r="E2786" s="10">
        <v>2260658.9782374799</v>
      </c>
      <c r="F2786" s="10">
        <v>2260658.9782374701</v>
      </c>
      <c r="G2786" s="10">
        <v>5500390.53139826</v>
      </c>
      <c r="H2786" s="10">
        <v>3197054.5869239401</v>
      </c>
      <c r="I2786" s="10">
        <v>0.99996856411185797</v>
      </c>
    </row>
    <row r="2787" spans="1:9" x14ac:dyDescent="0.25">
      <c r="A2787" s="10">
        <v>2786</v>
      </c>
      <c r="B2787" s="10">
        <v>60</v>
      </c>
      <c r="C2787" s="10">
        <v>45</v>
      </c>
      <c r="D2787" s="10">
        <v>100</v>
      </c>
      <c r="E2787" s="10">
        <v>2260729.6889155898</v>
      </c>
      <c r="F2787" s="10">
        <v>2260729.6889155898</v>
      </c>
      <c r="G2787" s="10">
        <v>5500563.7364790104</v>
      </c>
      <c r="H2787" s="10">
        <v>3197154.5869239401</v>
      </c>
      <c r="I2787" s="10">
        <v>1.00003143638226</v>
      </c>
    </row>
    <row r="2788" spans="1:9" x14ac:dyDescent="0.25">
      <c r="A2788" s="10">
        <v>2787</v>
      </c>
      <c r="B2788" s="10">
        <v>60</v>
      </c>
      <c r="C2788" s="10">
        <v>45</v>
      </c>
      <c r="D2788" s="10">
        <v>500</v>
      </c>
      <c r="E2788" s="10">
        <v>2260871.1102718301</v>
      </c>
      <c r="F2788" s="10">
        <v>2260871.1102718301</v>
      </c>
      <c r="G2788" s="10">
        <v>5500910.1466405299</v>
      </c>
      <c r="H2788" s="10">
        <v>3197354.5869239401</v>
      </c>
      <c r="I2788" s="10">
        <v>1.0001571868525001</v>
      </c>
    </row>
    <row r="2789" spans="1:9" x14ac:dyDescent="0.25">
      <c r="A2789" s="10">
        <v>2788</v>
      </c>
      <c r="B2789" s="10">
        <v>60</v>
      </c>
      <c r="C2789" s="10">
        <v>45</v>
      </c>
      <c r="D2789" s="10">
        <v>1000</v>
      </c>
      <c r="E2789" s="10">
        <v>2261047.88696713</v>
      </c>
      <c r="F2789" s="10">
        <v>2261047.88696713</v>
      </c>
      <c r="G2789" s="10">
        <v>5501343.1593424203</v>
      </c>
      <c r="H2789" s="10">
        <v>3197604.5869239401</v>
      </c>
      <c r="I2789" s="10">
        <v>1.00031438605798</v>
      </c>
    </row>
    <row r="2790" spans="1:9" x14ac:dyDescent="0.25">
      <c r="A2790" s="10">
        <v>2789</v>
      </c>
      <c r="B2790" s="10">
        <v>60</v>
      </c>
      <c r="C2790" s="10">
        <v>45</v>
      </c>
      <c r="D2790" s="10">
        <v>10000</v>
      </c>
      <c r="E2790" s="10">
        <v>2264229.8674824699</v>
      </c>
      <c r="F2790" s="10">
        <v>2264229.8674824699</v>
      </c>
      <c r="G2790" s="10">
        <v>5509137.3879764797</v>
      </c>
      <c r="H2790" s="10">
        <v>3202104.5869239401</v>
      </c>
      <c r="I2790" s="10">
        <v>1.0031460841175399</v>
      </c>
    </row>
    <row r="2791" spans="1:9" x14ac:dyDescent="0.25">
      <c r="A2791" s="10">
        <v>2790</v>
      </c>
      <c r="B2791" s="10">
        <v>60</v>
      </c>
      <c r="C2791" s="10">
        <v>45</v>
      </c>
      <c r="D2791" s="10">
        <v>50000</v>
      </c>
      <c r="E2791" s="10">
        <v>2278372.0031062001</v>
      </c>
      <c r="F2791" s="10">
        <v>2278372.0031062001</v>
      </c>
      <c r="G2791" s="10">
        <v>5543778.4041278604</v>
      </c>
      <c r="H2791" s="10">
        <v>3222104.5869239401</v>
      </c>
      <c r="I2791" s="10">
        <v>1.0157798325355101</v>
      </c>
    </row>
    <row r="2792" spans="1:9" x14ac:dyDescent="0.25">
      <c r="A2792" s="10">
        <v>2791</v>
      </c>
      <c r="B2792" s="10">
        <v>60</v>
      </c>
      <c r="C2792" s="10">
        <v>45</v>
      </c>
      <c r="D2792" s="10">
        <v>100000</v>
      </c>
      <c r="E2792" s="10">
        <v>2296049.6726358598</v>
      </c>
      <c r="F2792" s="10">
        <v>2296049.6726358598</v>
      </c>
      <c r="G2792" s="10">
        <v>5587079.6743170796</v>
      </c>
      <c r="H2792" s="10">
        <v>3247104.5869239401</v>
      </c>
      <c r="I2792" s="10">
        <v>1.0316831949405501</v>
      </c>
    </row>
    <row r="2793" spans="1:9" x14ac:dyDescent="0.25">
      <c r="A2793" s="10">
        <v>2792</v>
      </c>
      <c r="B2793" s="10">
        <v>60</v>
      </c>
      <c r="C2793" s="10">
        <v>45</v>
      </c>
      <c r="D2793" s="10">
        <v>200000</v>
      </c>
      <c r="E2793" s="10">
        <v>2331405.0116951899</v>
      </c>
      <c r="F2793" s="10">
        <v>2331405.0116951899</v>
      </c>
      <c r="G2793" s="10">
        <v>5673682.2146955198</v>
      </c>
      <c r="H2793" s="10">
        <v>3297104.5869239401</v>
      </c>
      <c r="I2793" s="10">
        <v>1.0638605093592199</v>
      </c>
    </row>
    <row r="2794" spans="1:9" x14ac:dyDescent="0.25">
      <c r="A2794" s="10">
        <v>2793</v>
      </c>
      <c r="B2794" s="10">
        <v>60</v>
      </c>
      <c r="C2794" s="10">
        <v>45</v>
      </c>
      <c r="D2794" s="10">
        <v>300000</v>
      </c>
      <c r="E2794" s="10">
        <v>2366760.3507545199</v>
      </c>
      <c r="F2794" s="10">
        <v>2366760.3507545199</v>
      </c>
      <c r="G2794" s="10">
        <v>5760284.7550739702</v>
      </c>
      <c r="H2794" s="10">
        <v>3347104.5869239401</v>
      </c>
      <c r="I2794" s="10">
        <v>1.0965319432560099</v>
      </c>
    </row>
    <row r="2795" spans="1:9" x14ac:dyDescent="0.25">
      <c r="A2795" s="10">
        <v>2794</v>
      </c>
      <c r="B2795" s="10">
        <v>60</v>
      </c>
      <c r="C2795" s="10">
        <v>45</v>
      </c>
      <c r="D2795" s="10">
        <v>400000</v>
      </c>
      <c r="E2795" s="10">
        <v>2402115.6898138402</v>
      </c>
      <c r="F2795" s="10">
        <v>2402115.6898138402</v>
      </c>
      <c r="G2795" s="10">
        <v>5846887.2954524104</v>
      </c>
      <c r="H2795" s="10">
        <v>3397104.5869239401</v>
      </c>
      <c r="I2795" s="10">
        <v>1.1296974966309099</v>
      </c>
    </row>
    <row r="2796" spans="1:9" x14ac:dyDescent="0.25">
      <c r="A2796" s="10">
        <v>2795</v>
      </c>
      <c r="B2796" s="10">
        <v>60</v>
      </c>
      <c r="C2796" s="10">
        <v>45</v>
      </c>
      <c r="D2796" s="10">
        <v>500000</v>
      </c>
      <c r="E2796" s="10">
        <v>2437471.0288731698</v>
      </c>
      <c r="F2796" s="10">
        <v>2437471.0288731698</v>
      </c>
      <c r="G2796" s="10">
        <v>5933489.8358308496</v>
      </c>
      <c r="H2796" s="10">
        <v>3447104.5869239401</v>
      </c>
      <c r="I2796" s="10">
        <v>1.16335716948394</v>
      </c>
    </row>
    <row r="2797" spans="1:9" x14ac:dyDescent="0.25">
      <c r="A2797" s="10">
        <v>2796</v>
      </c>
      <c r="B2797" s="10">
        <v>60</v>
      </c>
      <c r="C2797" s="10">
        <v>45</v>
      </c>
      <c r="D2797" s="10">
        <v>750000</v>
      </c>
      <c r="E2797" s="10">
        <v>2525859.37652149</v>
      </c>
      <c r="F2797" s="10">
        <v>2525859.37652149</v>
      </c>
      <c r="G2797" s="10">
        <v>6149996.1867769603</v>
      </c>
      <c r="H2797" s="10">
        <v>3572104.5869239401</v>
      </c>
      <c r="I2797" s="10">
        <v>1.2496681243332599</v>
      </c>
    </row>
    <row r="2798" spans="1:9" x14ac:dyDescent="0.25">
      <c r="A2798" s="10">
        <v>2797</v>
      </c>
      <c r="B2798" s="10">
        <v>60</v>
      </c>
      <c r="C2798" s="10">
        <v>45</v>
      </c>
      <c r="D2798" s="10">
        <v>1000000</v>
      </c>
      <c r="E2798" s="10">
        <v>2614247.7241698098</v>
      </c>
      <c r="F2798" s="10">
        <v>2614247.7241698098</v>
      </c>
      <c r="G2798" s="10">
        <v>6366502.53772307</v>
      </c>
      <c r="H2798" s="10">
        <v>3697104.5869239401</v>
      </c>
      <c r="I2798" s="10">
        <v>1.3390673259208301</v>
      </c>
    </row>
    <row r="2799" spans="1:9" x14ac:dyDescent="0.25">
      <c r="A2799" s="10">
        <v>2798</v>
      </c>
      <c r="B2799" s="10">
        <v>60</v>
      </c>
      <c r="C2799" s="10">
        <v>45</v>
      </c>
      <c r="D2799" s="10">
        <v>2500000</v>
      </c>
      <c r="E2799" s="10">
        <v>3144577.8100597202</v>
      </c>
      <c r="F2799" s="10">
        <v>3144577.8100597202</v>
      </c>
      <c r="G2799" s="10">
        <v>7665540.6433997303</v>
      </c>
      <c r="H2799" s="10">
        <v>4447104.5869239401</v>
      </c>
      <c r="I2799" s="10">
        <v>1.9403157169491601</v>
      </c>
    </row>
    <row r="2800" spans="1:9" x14ac:dyDescent="0.25">
      <c r="A2800" s="10">
        <v>2799</v>
      </c>
      <c r="B2800" s="10">
        <v>60</v>
      </c>
      <c r="C2800" s="10">
        <v>45</v>
      </c>
      <c r="D2800" s="10">
        <v>5000000</v>
      </c>
      <c r="E2800" s="10">
        <v>4028461.2865428999</v>
      </c>
      <c r="F2800" s="10">
        <v>4028461.2865428999</v>
      </c>
      <c r="G2800" s="10">
        <v>9830604.1528608296</v>
      </c>
      <c r="H2800" s="10">
        <v>5697104.5869239401</v>
      </c>
      <c r="I2800" s="10">
        <v>3.1894561077219699</v>
      </c>
    </row>
    <row r="2801" spans="1:9" x14ac:dyDescent="0.25">
      <c r="A2801" s="10">
        <v>2800</v>
      </c>
      <c r="B2801" s="10">
        <v>60</v>
      </c>
      <c r="C2801" s="10">
        <v>45</v>
      </c>
      <c r="D2801" s="10">
        <v>6000000</v>
      </c>
      <c r="E2801" s="10">
        <v>4382014.67713618</v>
      </c>
      <c r="F2801" s="10">
        <v>4382014.67713618</v>
      </c>
      <c r="G2801" s="10">
        <v>10696629.5566452</v>
      </c>
      <c r="H2801" s="10">
        <v>6197104.5869239401</v>
      </c>
      <c r="I2801" s="10">
        <v>3.77558317270171</v>
      </c>
    </row>
    <row r="2802" spans="1:9" x14ac:dyDescent="0.25">
      <c r="A2802" s="10">
        <v>2801</v>
      </c>
      <c r="B2802" s="10">
        <v>60</v>
      </c>
      <c r="C2802" s="10">
        <v>45</v>
      </c>
      <c r="D2802" s="10">
        <v>7000000</v>
      </c>
      <c r="E2802" s="10">
        <v>4735568.0677294498</v>
      </c>
      <c r="F2802" s="10">
        <v>4735568.0677294498</v>
      </c>
      <c r="G2802" s="10">
        <v>11562654.9604297</v>
      </c>
      <c r="H2802" s="10">
        <v>6697104.5869239401</v>
      </c>
      <c r="I2802" s="10">
        <v>4.4111221854932303</v>
      </c>
    </row>
    <row r="2803" spans="1:9" x14ac:dyDescent="0.25">
      <c r="A2803" s="10">
        <v>2802</v>
      </c>
      <c r="B2803" s="10">
        <v>60</v>
      </c>
      <c r="C2803" s="10">
        <v>45</v>
      </c>
      <c r="D2803" s="10">
        <v>8000000</v>
      </c>
      <c r="E2803" s="10">
        <v>5089121.4583227299</v>
      </c>
      <c r="F2803" s="10">
        <v>5089121.4583227197</v>
      </c>
      <c r="G2803" s="10">
        <v>12428680.3642141</v>
      </c>
      <c r="H2803" s="10">
        <v>7197104.5869239401</v>
      </c>
      <c r="I2803" s="10">
        <v>5.0960731460965398</v>
      </c>
    </row>
    <row r="2804" spans="1:9" x14ac:dyDescent="0.25">
      <c r="A2804" s="10">
        <v>2803</v>
      </c>
      <c r="B2804" s="10">
        <v>60</v>
      </c>
      <c r="C2804" s="10">
        <v>45</v>
      </c>
      <c r="D2804" s="10">
        <v>9000000</v>
      </c>
      <c r="E2804" s="10">
        <v>5442674.8489159998</v>
      </c>
      <c r="F2804" s="10">
        <v>5442674.8489159998</v>
      </c>
      <c r="G2804" s="10">
        <v>13294705.7679985</v>
      </c>
      <c r="H2804" s="10">
        <v>7697104.5869239401</v>
      </c>
      <c r="I2804" s="10">
        <v>5.8304360545116296</v>
      </c>
    </row>
    <row r="2805" spans="1:9" x14ac:dyDescent="0.25">
      <c r="A2805" s="10">
        <v>2804</v>
      </c>
      <c r="B2805" s="10">
        <v>60</v>
      </c>
      <c r="C2805" s="10">
        <v>45</v>
      </c>
      <c r="D2805" s="10">
        <v>10000000</v>
      </c>
      <c r="E2805" s="10">
        <v>5796228.2395092696</v>
      </c>
      <c r="F2805" s="10">
        <v>5796228.2395092696</v>
      </c>
      <c r="G2805" s="10">
        <v>14160731.171783</v>
      </c>
      <c r="H2805" s="10">
        <v>8197104.5869239401</v>
      </c>
      <c r="I2805" s="10">
        <v>6.6142109107384996</v>
      </c>
    </row>
    <row r="2806" spans="1:9" x14ac:dyDescent="0.25">
      <c r="A2806" s="10">
        <v>2805</v>
      </c>
      <c r="B2806" s="10">
        <v>60</v>
      </c>
      <c r="C2806" s="10">
        <v>45</v>
      </c>
      <c r="D2806" s="10">
        <v>15000000</v>
      </c>
      <c r="E2806" s="10">
        <v>7563995.1924756402</v>
      </c>
      <c r="F2806" s="10">
        <v>7563995.1924756402</v>
      </c>
      <c r="G2806" s="10">
        <v>18490858.190705199</v>
      </c>
      <c r="H2806" s="10">
        <v>10697104.586923899</v>
      </c>
      <c r="I2806" s="10">
        <v>11.274264409049501</v>
      </c>
    </row>
    <row r="2807" spans="1:9" x14ac:dyDescent="0.25">
      <c r="A2807" s="10">
        <v>2806</v>
      </c>
      <c r="B2807" s="10">
        <v>60</v>
      </c>
      <c r="C2807" s="10">
        <v>45</v>
      </c>
      <c r="D2807" s="10">
        <v>20000000</v>
      </c>
      <c r="E2807" s="10">
        <v>9331762.1454420108</v>
      </c>
      <c r="F2807" s="10">
        <v>9331762.1454420108</v>
      </c>
      <c r="G2807" s="10">
        <v>22820985.209627401</v>
      </c>
      <c r="H2807" s="10">
        <v>13197104.586923899</v>
      </c>
      <c r="I2807" s="10">
        <v>17.1696166026552</v>
      </c>
    </row>
    <row r="2808" spans="1:9" x14ac:dyDescent="0.25">
      <c r="A2808" s="10">
        <v>2807</v>
      </c>
      <c r="B2808" s="10">
        <v>60</v>
      </c>
      <c r="C2808" s="10">
        <v>45</v>
      </c>
      <c r="D2808" s="10">
        <v>25000000</v>
      </c>
      <c r="E2808" s="10">
        <v>11099529.0984083</v>
      </c>
      <c r="F2808" s="10">
        <v>11099529.0984083</v>
      </c>
      <c r="G2808" s="10">
        <v>27151112.2285496</v>
      </c>
      <c r="H2808" s="10">
        <v>15697104.586923899</v>
      </c>
      <c r="I2808" s="10">
        <v>24.300267491555399</v>
      </c>
    </row>
    <row r="2809" spans="1:9" x14ac:dyDescent="0.25">
      <c r="A2809" s="10">
        <v>2808</v>
      </c>
      <c r="B2809" s="10">
        <v>60</v>
      </c>
      <c r="C2809" s="10">
        <v>45</v>
      </c>
      <c r="D2809" s="10">
        <v>30000000</v>
      </c>
      <c r="E2809" s="10">
        <v>12867296.0513747</v>
      </c>
      <c r="F2809" s="10">
        <v>12867296.0513747</v>
      </c>
      <c r="G2809" s="10">
        <v>31481239.247471701</v>
      </c>
      <c r="H2809" s="10">
        <v>18197104.586923901</v>
      </c>
      <c r="I2809" s="10">
        <v>32.666217075750097</v>
      </c>
    </row>
    <row r="2810" spans="1:9" x14ac:dyDescent="0.25">
      <c r="A2810" s="10">
        <v>2809</v>
      </c>
      <c r="B2810" s="10">
        <v>60</v>
      </c>
      <c r="C2810" s="10">
        <v>45</v>
      </c>
      <c r="D2810" s="10">
        <v>35000000</v>
      </c>
      <c r="E2810" s="10">
        <v>14635063.004341099</v>
      </c>
      <c r="F2810" s="10">
        <v>14635063.004341099</v>
      </c>
      <c r="G2810" s="10">
        <v>35811366.2663939</v>
      </c>
      <c r="H2810" s="10">
        <v>20697104.586923901</v>
      </c>
      <c r="I2810" s="10">
        <v>42.267465355239402</v>
      </c>
    </row>
    <row r="2811" spans="1:9" x14ac:dyDescent="0.25">
      <c r="A2811" s="10">
        <v>2810</v>
      </c>
      <c r="B2811" s="10">
        <v>60</v>
      </c>
      <c r="C2811" s="10">
        <v>45</v>
      </c>
      <c r="D2811" s="10">
        <v>40000000</v>
      </c>
      <c r="E2811" s="10">
        <v>16402829.9573074</v>
      </c>
      <c r="F2811" s="10">
        <v>16402829.9573074</v>
      </c>
      <c r="G2811" s="10">
        <v>40141493.285316102</v>
      </c>
      <c r="H2811" s="10">
        <v>23197104.586923901</v>
      </c>
      <c r="I2811" s="10">
        <v>53.104012330023302</v>
      </c>
    </row>
    <row r="2812" spans="1:9" x14ac:dyDescent="0.25">
      <c r="A2812" s="10">
        <v>2811</v>
      </c>
      <c r="B2812" s="10">
        <v>60</v>
      </c>
      <c r="C2812" s="10">
        <v>45</v>
      </c>
      <c r="D2812" s="10">
        <v>50000000</v>
      </c>
      <c r="E2812" s="10">
        <v>19938363.863240201</v>
      </c>
      <c r="F2812" s="10">
        <v>19938363.863240201</v>
      </c>
      <c r="G2812" s="10">
        <v>48801747.323160499</v>
      </c>
      <c r="H2812" s="10">
        <v>28197104.586923901</v>
      </c>
      <c r="I2812" s="10">
        <v>78.483002365474604</v>
      </c>
    </row>
    <row r="2813" spans="1:9" x14ac:dyDescent="0.25">
      <c r="A2813" s="10">
        <v>2812</v>
      </c>
      <c r="B2813" s="10">
        <v>60</v>
      </c>
      <c r="C2813" s="10">
        <v>45</v>
      </c>
      <c r="D2813" s="10">
        <v>75000000</v>
      </c>
      <c r="E2813" s="10">
        <v>28777198.628072001</v>
      </c>
      <c r="F2813" s="10">
        <v>28777198.628072001</v>
      </c>
      <c r="G2813" s="10">
        <v>70452382.417771503</v>
      </c>
      <c r="H2813" s="10">
        <v>40697104.586923897</v>
      </c>
      <c r="I2813" s="10">
        <v>163.54820462175701</v>
      </c>
    </row>
    <row r="2814" spans="1:9" x14ac:dyDescent="0.25">
      <c r="A2814" s="10">
        <v>2813</v>
      </c>
      <c r="B2814" s="10">
        <v>60</v>
      </c>
      <c r="C2814" s="10">
        <v>45</v>
      </c>
      <c r="D2814" s="10">
        <v>100000000</v>
      </c>
      <c r="E2814" s="10">
        <v>37616033.392903902</v>
      </c>
      <c r="F2814" s="10">
        <v>37616033.392903902</v>
      </c>
      <c r="G2814" s="10">
        <v>92103017.512382403</v>
      </c>
      <c r="H2814" s="10">
        <v>53197104.586923897</v>
      </c>
      <c r="I2814" s="10">
        <v>279.49587426040398</v>
      </c>
    </row>
    <row r="2815" spans="1:9" x14ac:dyDescent="0.25">
      <c r="A2815" s="10">
        <v>2814</v>
      </c>
      <c r="B2815" s="10">
        <v>60</v>
      </c>
      <c r="C2815" s="10">
        <v>45</v>
      </c>
      <c r="D2815" s="10">
        <v>200000000</v>
      </c>
      <c r="E2815" s="10">
        <v>72971372.452231303</v>
      </c>
      <c r="F2815" s="10">
        <v>72971372.452231199</v>
      </c>
      <c r="G2815" s="10">
        <v>178705557.89082599</v>
      </c>
      <c r="H2815" s="10">
        <v>103197104.586923</v>
      </c>
      <c r="I2815" s="10">
        <v>1052.1112266386299</v>
      </c>
    </row>
    <row r="2816" spans="1:9" x14ac:dyDescent="0.25">
      <c r="A2816" s="10">
        <v>2815</v>
      </c>
      <c r="B2816" s="10">
        <v>60</v>
      </c>
      <c r="C2816" s="10">
        <v>45</v>
      </c>
      <c r="D2816" s="10">
        <v>300000000</v>
      </c>
      <c r="E2816" s="10">
        <v>108326711.511558</v>
      </c>
      <c r="F2816" s="10">
        <v>108326711.511558</v>
      </c>
      <c r="G2816" s="10">
        <v>265308098.26927</v>
      </c>
      <c r="H2816" s="10">
        <v>153197104.586923</v>
      </c>
      <c r="I2816" s="10">
        <v>2318.84605713467</v>
      </c>
    </row>
    <row r="2817" spans="1:9" x14ac:dyDescent="0.25">
      <c r="A2817" s="10">
        <v>2816</v>
      </c>
      <c r="B2817" s="10">
        <v>60</v>
      </c>
      <c r="C2817" s="10">
        <v>45</v>
      </c>
      <c r="D2817" s="10">
        <v>350000000</v>
      </c>
      <c r="E2817" s="10">
        <v>126004381.04122201</v>
      </c>
      <c r="F2817" s="10">
        <v>126004381.04122201</v>
      </c>
      <c r="G2817" s="10">
        <v>308609368.45849198</v>
      </c>
      <c r="H2817" s="10">
        <v>178197104.586923</v>
      </c>
      <c r="I2817" s="10">
        <v>3137.5082766768801</v>
      </c>
    </row>
    <row r="2818" spans="1:9" x14ac:dyDescent="0.25">
      <c r="A2818" s="10">
        <v>2817</v>
      </c>
      <c r="B2818" s="10">
        <v>60</v>
      </c>
      <c r="C2818" s="10">
        <v>45</v>
      </c>
      <c r="D2818" s="10">
        <v>400000000</v>
      </c>
      <c r="E2818" s="10">
        <v>143682050.57088599</v>
      </c>
      <c r="F2818" s="10">
        <v>143682050.57088599</v>
      </c>
      <c r="G2818" s="10">
        <v>351910638.64771402</v>
      </c>
      <c r="H2818" s="10">
        <v>203197104.586923</v>
      </c>
      <c r="I2818" s="10">
        <v>4079.7003657485402</v>
      </c>
    </row>
    <row r="2819" spans="1:9" x14ac:dyDescent="0.25">
      <c r="A2819" s="10">
        <v>2818</v>
      </c>
      <c r="B2819" s="10">
        <v>60</v>
      </c>
      <c r="C2819" s="10">
        <v>45</v>
      </c>
      <c r="D2819" s="10">
        <v>500000000</v>
      </c>
      <c r="E2819" s="10">
        <v>179037389.63021299</v>
      </c>
      <c r="F2819" s="10">
        <v>179037389.63021299</v>
      </c>
      <c r="G2819" s="10">
        <v>438513179.02615702</v>
      </c>
      <c r="H2819" s="10">
        <v>253197104.586923</v>
      </c>
      <c r="I2819" s="10">
        <v>6334.6741524802401</v>
      </c>
    </row>
    <row r="2820" spans="1:9" x14ac:dyDescent="0.25">
      <c r="A2820" s="10">
        <v>2819</v>
      </c>
      <c r="B2820" s="10">
        <v>60</v>
      </c>
      <c r="C2820" s="10">
        <v>45</v>
      </c>
      <c r="D2820" s="10">
        <v>750000000</v>
      </c>
      <c r="E2820" s="10">
        <v>267425737.27853099</v>
      </c>
      <c r="F2820" s="10">
        <v>267425737.27853099</v>
      </c>
      <c r="G2820" s="10">
        <v>655019529.97226703</v>
      </c>
      <c r="H2820" s="10">
        <v>378197104.58692402</v>
      </c>
      <c r="I2820" s="10">
        <v>14133.881336074901</v>
      </c>
    </row>
    <row r="2821" spans="1:9" x14ac:dyDescent="0.25">
      <c r="A2821" s="10">
        <v>2820</v>
      </c>
      <c r="B2821" s="10">
        <v>60</v>
      </c>
      <c r="C2821" s="10">
        <v>45</v>
      </c>
      <c r="D2821" s="10">
        <v>1000000000</v>
      </c>
      <c r="E2821" s="10">
        <v>355814084.92685002</v>
      </c>
      <c r="F2821" s="10">
        <v>355814084.92685002</v>
      </c>
      <c r="G2821" s="10">
        <v>871525880.91837704</v>
      </c>
      <c r="H2821" s="10">
        <v>503197104.58692402</v>
      </c>
      <c r="I2821" s="10">
        <v>25021.335257906001</v>
      </c>
    </row>
    <row r="2822" spans="1:9" x14ac:dyDescent="0.25">
      <c r="A2822" s="10">
        <v>2821</v>
      </c>
      <c r="B2822" s="10">
        <v>61</v>
      </c>
      <c r="C2822" s="10">
        <v>45</v>
      </c>
      <c r="D2822" s="10">
        <v>-1000000</v>
      </c>
      <c r="E2822" s="10">
        <v>1849310.87490181</v>
      </c>
      <c r="F2822" s="10">
        <v>1849310.87490181</v>
      </c>
      <c r="G2822" s="10">
        <v>4680722.9006098201</v>
      </c>
      <c r="H2822" s="10">
        <v>2615320.5203301902</v>
      </c>
      <c r="I2822" s="10">
        <v>0.71033127867346901</v>
      </c>
    </row>
    <row r="2823" spans="1:9" x14ac:dyDescent="0.25">
      <c r="A2823" s="10">
        <v>2822</v>
      </c>
      <c r="B2823" s="10">
        <v>61</v>
      </c>
      <c r="C2823" s="10">
        <v>45</v>
      </c>
      <c r="D2823" s="10">
        <v>-750000</v>
      </c>
      <c r="E2823" s="10">
        <v>1935013.91741697</v>
      </c>
      <c r="F2823" s="10">
        <v>1935013.91741697</v>
      </c>
      <c r="G2823" s="10">
        <v>4899377.8273946699</v>
      </c>
      <c r="H2823" s="10">
        <v>2736522.9253917802</v>
      </c>
      <c r="I2823" s="10">
        <v>0.77811562420920299</v>
      </c>
    </row>
    <row r="2824" spans="1:9" x14ac:dyDescent="0.25">
      <c r="A2824" s="10">
        <v>2823</v>
      </c>
      <c r="B2824" s="10">
        <v>61</v>
      </c>
      <c r="C2824" s="10">
        <v>45</v>
      </c>
      <c r="D2824" s="10">
        <v>-500000</v>
      </c>
      <c r="E2824" s="10">
        <v>2020716.9599321401</v>
      </c>
      <c r="F2824" s="10">
        <v>2020716.9599321401</v>
      </c>
      <c r="G2824" s="10">
        <v>5118032.7541795196</v>
      </c>
      <c r="H2824" s="10">
        <v>2857725.33045336</v>
      </c>
      <c r="I2824" s="10">
        <v>0.848988526275536</v>
      </c>
    </row>
    <row r="2825" spans="1:9" x14ac:dyDescent="0.25">
      <c r="A2825" s="10">
        <v>2824</v>
      </c>
      <c r="B2825" s="10">
        <v>61</v>
      </c>
      <c r="C2825" s="10">
        <v>45</v>
      </c>
      <c r="D2825" s="10">
        <v>-400000</v>
      </c>
      <c r="E2825" s="10">
        <v>2054998.1769381999</v>
      </c>
      <c r="F2825" s="10">
        <v>2054998.1769381999</v>
      </c>
      <c r="G2825" s="10">
        <v>5205494.7248934601</v>
      </c>
      <c r="H2825" s="10">
        <v>2906206.29247799</v>
      </c>
      <c r="I2825" s="10">
        <v>0.87820248293063596</v>
      </c>
    </row>
    <row r="2826" spans="1:9" x14ac:dyDescent="0.25">
      <c r="A2826" s="10">
        <v>2825</v>
      </c>
      <c r="B2826" s="10">
        <v>61</v>
      </c>
      <c r="C2826" s="10">
        <v>45</v>
      </c>
      <c r="D2826" s="10">
        <v>-300000</v>
      </c>
      <c r="E2826" s="10">
        <v>2089279.39394427</v>
      </c>
      <c r="F2826" s="10">
        <v>2089279.39394427</v>
      </c>
      <c r="G2826" s="10">
        <v>5292956.6956073996</v>
      </c>
      <c r="H2826" s="10">
        <v>2954687.2545026299</v>
      </c>
      <c r="I2826" s="10">
        <v>0.907910608630633</v>
      </c>
    </row>
    <row r="2827" spans="1:9" x14ac:dyDescent="0.25">
      <c r="A2827" s="10">
        <v>2826</v>
      </c>
      <c r="B2827" s="10">
        <v>61</v>
      </c>
      <c r="C2827" s="10">
        <v>45</v>
      </c>
      <c r="D2827" s="10">
        <v>-200000</v>
      </c>
      <c r="E2827" s="10">
        <v>2123560.6109503298</v>
      </c>
      <c r="F2827" s="10">
        <v>2123560.6109503298</v>
      </c>
      <c r="G2827" s="10">
        <v>5380418.66632134</v>
      </c>
      <c r="H2827" s="10">
        <v>3003168.2165272599</v>
      </c>
      <c r="I2827" s="10">
        <v>0.938112903375526</v>
      </c>
    </row>
    <row r="2828" spans="1:9" x14ac:dyDescent="0.25">
      <c r="A2828" s="10">
        <v>2827</v>
      </c>
      <c r="B2828" s="10">
        <v>61</v>
      </c>
      <c r="C2828" s="10">
        <v>45</v>
      </c>
      <c r="D2828" s="10">
        <v>-100000</v>
      </c>
      <c r="E2828" s="10">
        <v>2157841.8279563999</v>
      </c>
      <c r="F2828" s="10">
        <v>2157841.8279563999</v>
      </c>
      <c r="G2828" s="10">
        <v>5467880.6370352795</v>
      </c>
      <c r="H2828" s="10">
        <v>3051649.17855189</v>
      </c>
      <c r="I2828" s="10">
        <v>0.96880936716531496</v>
      </c>
    </row>
    <row r="2829" spans="1:9" x14ac:dyDescent="0.25">
      <c r="A2829" s="10">
        <v>2828</v>
      </c>
      <c r="B2829" s="10">
        <v>61</v>
      </c>
      <c r="C2829" s="10">
        <v>45</v>
      </c>
      <c r="D2829" s="10">
        <v>-50000</v>
      </c>
      <c r="E2829" s="10">
        <v>2174982.43645943</v>
      </c>
      <c r="F2829" s="10">
        <v>2174982.43645943</v>
      </c>
      <c r="G2829" s="10">
        <v>5511611.6223922502</v>
      </c>
      <c r="H2829" s="10">
        <v>3075889.6595642101</v>
      </c>
      <c r="I2829" s="10">
        <v>0.98434291245204497</v>
      </c>
    </row>
    <row r="2830" spans="1:9" x14ac:dyDescent="0.25">
      <c r="A2830" s="10">
        <v>2829</v>
      </c>
      <c r="B2830" s="10">
        <v>61</v>
      </c>
      <c r="C2830" s="10">
        <v>45</v>
      </c>
      <c r="D2830" s="10">
        <v>-10000</v>
      </c>
      <c r="E2830" s="10">
        <v>2188694.9232618599</v>
      </c>
      <c r="F2830" s="10">
        <v>2188694.9232618599</v>
      </c>
      <c r="G2830" s="10">
        <v>5546596.4106778204</v>
      </c>
      <c r="H2830" s="10">
        <v>3095282.0443740701</v>
      </c>
      <c r="I2830" s="10">
        <v>0.99685869910951097</v>
      </c>
    </row>
    <row r="2831" spans="1:9" x14ac:dyDescent="0.25">
      <c r="A2831" s="10">
        <v>2830</v>
      </c>
      <c r="B2831" s="10">
        <v>61</v>
      </c>
      <c r="C2831" s="10">
        <v>45</v>
      </c>
      <c r="D2831" s="10">
        <v>-1000</v>
      </c>
      <c r="E2831" s="10">
        <v>2191780.2327924101</v>
      </c>
      <c r="F2831" s="10">
        <v>2191780.2327924101</v>
      </c>
      <c r="G2831" s="10">
        <v>5554467.9880420798</v>
      </c>
      <c r="H2831" s="10">
        <v>3099645.3309562802</v>
      </c>
      <c r="I2831" s="10">
        <v>0.99968564753487998</v>
      </c>
    </row>
    <row r="2832" spans="1:9" x14ac:dyDescent="0.25">
      <c r="A2832" s="10">
        <v>2831</v>
      </c>
      <c r="B2832" s="10">
        <v>61</v>
      </c>
      <c r="C2832" s="10">
        <v>45</v>
      </c>
      <c r="D2832" s="10">
        <v>-500</v>
      </c>
      <c r="E2832" s="10">
        <v>2191951.6388774398</v>
      </c>
      <c r="F2832" s="10">
        <v>2191951.6388774398</v>
      </c>
      <c r="G2832" s="10">
        <v>5554905.2978956504</v>
      </c>
      <c r="H2832" s="10">
        <v>3099887.7357664099</v>
      </c>
      <c r="I2832" s="10">
        <v>0.999842817590327</v>
      </c>
    </row>
    <row r="2833" spans="1:9" x14ac:dyDescent="0.25">
      <c r="A2833" s="10">
        <v>2832</v>
      </c>
      <c r="B2833" s="10">
        <v>61</v>
      </c>
      <c r="C2833" s="10">
        <v>45</v>
      </c>
      <c r="D2833" s="10">
        <v>-100</v>
      </c>
      <c r="E2833" s="10">
        <v>2192088.7637454602</v>
      </c>
      <c r="F2833" s="10">
        <v>2192088.7637454602</v>
      </c>
      <c r="G2833" s="10">
        <v>5555255.1457784995</v>
      </c>
      <c r="H2833" s="10">
        <v>3100081.6596145001</v>
      </c>
      <c r="I2833" s="10">
        <v>0.99996856252972699</v>
      </c>
    </row>
    <row r="2834" spans="1:9" x14ac:dyDescent="0.25">
      <c r="A2834" s="10">
        <v>2833</v>
      </c>
      <c r="B2834" s="10">
        <v>61</v>
      </c>
      <c r="C2834" s="10">
        <v>45</v>
      </c>
      <c r="D2834" s="10">
        <v>100</v>
      </c>
      <c r="E2834" s="10">
        <v>2192157.3261794699</v>
      </c>
      <c r="F2834" s="10">
        <v>2192157.3261794699</v>
      </c>
      <c r="G2834" s="10">
        <v>5555430.0697199302</v>
      </c>
      <c r="H2834" s="10">
        <v>3100178.6215385501</v>
      </c>
      <c r="I2834" s="10">
        <v>1.0000314379644399</v>
      </c>
    </row>
    <row r="2835" spans="1:9" x14ac:dyDescent="0.25">
      <c r="A2835" s="10">
        <v>2834</v>
      </c>
      <c r="B2835" s="10">
        <v>61</v>
      </c>
      <c r="C2835" s="10">
        <v>45</v>
      </c>
      <c r="D2835" s="10">
        <v>500</v>
      </c>
      <c r="E2835" s="10">
        <v>2192294.4510475001</v>
      </c>
      <c r="F2835" s="10">
        <v>2192294.4510475001</v>
      </c>
      <c r="G2835" s="10">
        <v>5555779.9176027896</v>
      </c>
      <c r="H2835" s="10">
        <v>3100372.5453866501</v>
      </c>
      <c r="I2835" s="10">
        <v>1.0001571947638901</v>
      </c>
    </row>
    <row r="2836" spans="1:9" x14ac:dyDescent="0.25">
      <c r="A2836" s="10">
        <v>2835</v>
      </c>
      <c r="B2836" s="10">
        <v>61</v>
      </c>
      <c r="C2836" s="10">
        <v>45</v>
      </c>
      <c r="D2836" s="10">
        <v>1000</v>
      </c>
      <c r="E2836" s="10">
        <v>2192465.8571325298</v>
      </c>
      <c r="F2836" s="10">
        <v>2192465.8571325298</v>
      </c>
      <c r="G2836" s="10">
        <v>5556217.2274563601</v>
      </c>
      <c r="H2836" s="10">
        <v>3100614.95019677</v>
      </c>
      <c r="I2836" s="10">
        <v>1.00031440188202</v>
      </c>
    </row>
    <row r="2837" spans="1:9" x14ac:dyDescent="0.25">
      <c r="A2837" s="10">
        <v>2836</v>
      </c>
      <c r="B2837" s="10">
        <v>61</v>
      </c>
      <c r="C2837" s="10">
        <v>45</v>
      </c>
      <c r="D2837" s="10">
        <v>10000</v>
      </c>
      <c r="E2837" s="10">
        <v>2195551.1666630702</v>
      </c>
      <c r="F2837" s="10">
        <v>2195551.1666630702</v>
      </c>
      <c r="G2837" s="10">
        <v>5564088.8048206102</v>
      </c>
      <c r="H2837" s="10">
        <v>3104978.2367789899</v>
      </c>
      <c r="I2837" s="10">
        <v>1.0031462425809301</v>
      </c>
    </row>
    <row r="2838" spans="1:9" x14ac:dyDescent="0.25">
      <c r="A2838" s="10">
        <v>2837</v>
      </c>
      <c r="B2838" s="10">
        <v>61</v>
      </c>
      <c r="C2838" s="10">
        <v>45</v>
      </c>
      <c r="D2838" s="10">
        <v>50000</v>
      </c>
      <c r="E2838" s="10">
        <v>2209263.6534655001</v>
      </c>
      <c r="F2838" s="10">
        <v>2209263.6534655001</v>
      </c>
      <c r="G2838" s="10">
        <v>5599073.5931061897</v>
      </c>
      <c r="H2838" s="10">
        <v>3124370.6215888499</v>
      </c>
      <c r="I2838" s="10">
        <v>1.0157806298091701</v>
      </c>
    </row>
    <row r="2839" spans="1:9" x14ac:dyDescent="0.25">
      <c r="A2839" s="10">
        <v>2838</v>
      </c>
      <c r="B2839" s="10">
        <v>61</v>
      </c>
      <c r="C2839" s="10">
        <v>45</v>
      </c>
      <c r="D2839" s="10">
        <v>100000</v>
      </c>
      <c r="E2839" s="10">
        <v>2226404.2619685298</v>
      </c>
      <c r="F2839" s="10">
        <v>2226404.2619685298</v>
      </c>
      <c r="G2839" s="10">
        <v>5642804.5784631604</v>
      </c>
      <c r="H2839" s="10">
        <v>3148611.1026011598</v>
      </c>
      <c r="I2839" s="10">
        <v>1.0316848018795799</v>
      </c>
    </row>
    <row r="2840" spans="1:9" x14ac:dyDescent="0.25">
      <c r="A2840" s="10">
        <v>2839</v>
      </c>
      <c r="B2840" s="10">
        <v>61</v>
      </c>
      <c r="C2840" s="10">
        <v>45</v>
      </c>
      <c r="D2840" s="10">
        <v>200000</v>
      </c>
      <c r="E2840" s="10">
        <v>2260685.4789745999</v>
      </c>
      <c r="F2840" s="10">
        <v>2260685.4789745999</v>
      </c>
      <c r="G2840" s="10">
        <v>5730266.5491771</v>
      </c>
      <c r="H2840" s="10">
        <v>3197092.0646258001</v>
      </c>
      <c r="I2840" s="10">
        <v>1.0638637728040501</v>
      </c>
    </row>
    <row r="2841" spans="1:9" x14ac:dyDescent="0.25">
      <c r="A2841" s="10">
        <v>2840</v>
      </c>
      <c r="B2841" s="10">
        <v>61</v>
      </c>
      <c r="C2841" s="10">
        <v>45</v>
      </c>
      <c r="D2841" s="10">
        <v>300000</v>
      </c>
      <c r="E2841" s="10">
        <v>2294966.6959806602</v>
      </c>
      <c r="F2841" s="10">
        <v>2294966.6959806602</v>
      </c>
      <c r="G2841" s="10">
        <v>5817728.5198910404</v>
      </c>
      <c r="H2841" s="10">
        <v>3245573.0266504302</v>
      </c>
      <c r="I2841" s="10">
        <v>1.0965369127734199</v>
      </c>
    </row>
    <row r="2842" spans="1:9" x14ac:dyDescent="0.25">
      <c r="A2842" s="10">
        <v>2841</v>
      </c>
      <c r="B2842" s="10">
        <v>61</v>
      </c>
      <c r="C2842" s="10">
        <v>45</v>
      </c>
      <c r="D2842" s="10">
        <v>400000</v>
      </c>
      <c r="E2842" s="10">
        <v>2329247.9129867302</v>
      </c>
      <c r="F2842" s="10">
        <v>2329247.9129867302</v>
      </c>
      <c r="G2842" s="10">
        <v>5905190.4906049799</v>
      </c>
      <c r="H2842" s="10">
        <v>3294053.9886750602</v>
      </c>
      <c r="I2842" s="10">
        <v>1.12970422178769</v>
      </c>
    </row>
    <row r="2843" spans="1:9" x14ac:dyDescent="0.25">
      <c r="A2843" s="10">
        <v>2842</v>
      </c>
      <c r="B2843" s="10">
        <v>61</v>
      </c>
      <c r="C2843" s="10">
        <v>45</v>
      </c>
      <c r="D2843" s="10">
        <v>500000</v>
      </c>
      <c r="E2843" s="10">
        <v>2363529.1299927998</v>
      </c>
      <c r="F2843" s="10">
        <v>2363529.1299927998</v>
      </c>
      <c r="G2843" s="10">
        <v>5992652.4613189204</v>
      </c>
      <c r="H2843" s="10">
        <v>3342534.9506997</v>
      </c>
      <c r="I2843" s="10">
        <v>1.16336569984686</v>
      </c>
    </row>
    <row r="2844" spans="1:9" x14ac:dyDescent="0.25">
      <c r="A2844" s="10">
        <v>2843</v>
      </c>
      <c r="B2844" s="10">
        <v>61</v>
      </c>
      <c r="C2844" s="10">
        <v>45</v>
      </c>
      <c r="D2844" s="10">
        <v>750000</v>
      </c>
      <c r="E2844" s="10">
        <v>2449232.1725079599</v>
      </c>
      <c r="F2844" s="10">
        <v>2449232.1725079599</v>
      </c>
      <c r="G2844" s="10">
        <v>6211307.3881037598</v>
      </c>
      <c r="H2844" s="10">
        <v>3463737.3557612798</v>
      </c>
      <c r="I2844" s="10">
        <v>1.24968138456619</v>
      </c>
    </row>
    <row r="2845" spans="1:9" x14ac:dyDescent="0.25">
      <c r="A2845" s="10">
        <v>2844</v>
      </c>
      <c r="B2845" s="10">
        <v>61</v>
      </c>
      <c r="C2845" s="10">
        <v>45</v>
      </c>
      <c r="D2845" s="10">
        <v>1000000</v>
      </c>
      <c r="E2845" s="10">
        <v>2534935.2150231302</v>
      </c>
      <c r="F2845" s="10">
        <v>2534935.2150231302</v>
      </c>
      <c r="G2845" s="10">
        <v>6429962.3148886096</v>
      </c>
      <c r="H2845" s="10">
        <v>3584939.7608228698</v>
      </c>
      <c r="I2845" s="10">
        <v>1.3390856258161199</v>
      </c>
    </row>
    <row r="2846" spans="1:9" x14ac:dyDescent="0.25">
      <c r="A2846" s="10">
        <v>2845</v>
      </c>
      <c r="B2846" s="10">
        <v>61</v>
      </c>
      <c r="C2846" s="10">
        <v>45</v>
      </c>
      <c r="D2846" s="10">
        <v>2500000</v>
      </c>
      <c r="E2846" s="10">
        <v>3049153.4701141198</v>
      </c>
      <c r="F2846" s="10">
        <v>3049153.4701141198</v>
      </c>
      <c r="G2846" s="10">
        <v>7741891.8755977098</v>
      </c>
      <c r="H2846" s="10">
        <v>4312154.1911923699</v>
      </c>
      <c r="I2846" s="10">
        <v>1.9403707604582801</v>
      </c>
    </row>
    <row r="2847" spans="1:9" x14ac:dyDescent="0.25">
      <c r="A2847" s="10">
        <v>2846</v>
      </c>
      <c r="B2847" s="10">
        <v>61</v>
      </c>
      <c r="C2847" s="10">
        <v>45</v>
      </c>
      <c r="D2847" s="10">
        <v>5000000</v>
      </c>
      <c r="E2847" s="10">
        <v>3906183.8952657701</v>
      </c>
      <c r="F2847" s="10">
        <v>3906183.8952657701</v>
      </c>
      <c r="G2847" s="10">
        <v>9928441.1434461903</v>
      </c>
      <c r="H2847" s="10">
        <v>5524178.2418082096</v>
      </c>
      <c r="I2847" s="10">
        <v>3.1895971739764999</v>
      </c>
    </row>
    <row r="2848" spans="1:9" x14ac:dyDescent="0.25">
      <c r="A2848" s="10">
        <v>2847</v>
      </c>
      <c r="B2848" s="10">
        <v>61</v>
      </c>
      <c r="C2848" s="10">
        <v>45</v>
      </c>
      <c r="D2848" s="10">
        <v>6000000</v>
      </c>
      <c r="E2848" s="10">
        <v>4248996.0653264299</v>
      </c>
      <c r="F2848" s="10">
        <v>4248996.0653264299</v>
      </c>
      <c r="G2848" s="10">
        <v>10803060.8505855</v>
      </c>
      <c r="H2848" s="10">
        <v>6008987.8620545501</v>
      </c>
      <c r="I2848" s="10">
        <v>3.7757673222405801</v>
      </c>
    </row>
    <row r="2849" spans="1:9" x14ac:dyDescent="0.25">
      <c r="A2849" s="10">
        <v>2848</v>
      </c>
      <c r="B2849" s="10">
        <v>61</v>
      </c>
      <c r="C2849" s="10">
        <v>45</v>
      </c>
      <c r="D2849" s="10">
        <v>7000000</v>
      </c>
      <c r="E2849" s="10">
        <v>4591808.2353870897</v>
      </c>
      <c r="F2849" s="10">
        <v>4591808.2353870897</v>
      </c>
      <c r="G2849" s="10">
        <v>11677680.557724901</v>
      </c>
      <c r="H2849" s="10">
        <v>6493797.4823008897</v>
      </c>
      <c r="I2849" s="10">
        <v>4.4113543749942403</v>
      </c>
    </row>
    <row r="2850" spans="1:9" x14ac:dyDescent="0.25">
      <c r="A2850" s="10">
        <v>2849</v>
      </c>
      <c r="B2850" s="10">
        <v>61</v>
      </c>
      <c r="C2850" s="10">
        <v>45</v>
      </c>
      <c r="D2850" s="10">
        <v>8000000</v>
      </c>
      <c r="E2850" s="10">
        <v>4934620.4054477504</v>
      </c>
      <c r="F2850" s="10">
        <v>4934620.4054477504</v>
      </c>
      <c r="G2850" s="10">
        <v>12552300.264864299</v>
      </c>
      <c r="H2850" s="10">
        <v>6978607.1025472302</v>
      </c>
      <c r="I2850" s="10">
        <v>5.0963583322374904</v>
      </c>
    </row>
    <row r="2851" spans="1:9" x14ac:dyDescent="0.25">
      <c r="A2851" s="10">
        <v>2850</v>
      </c>
      <c r="B2851" s="10">
        <v>61</v>
      </c>
      <c r="C2851" s="10">
        <v>45</v>
      </c>
      <c r="D2851" s="10">
        <v>9000000</v>
      </c>
      <c r="E2851" s="10">
        <v>5277432.5755084101</v>
      </c>
      <c r="F2851" s="10">
        <v>5277432.5755084101</v>
      </c>
      <c r="G2851" s="10">
        <v>13426919.9720037</v>
      </c>
      <c r="H2851" s="10">
        <v>7463416.7227935595</v>
      </c>
      <c r="I2851" s="10">
        <v>5.8307791939703399</v>
      </c>
    </row>
    <row r="2852" spans="1:9" x14ac:dyDescent="0.25">
      <c r="A2852" s="10">
        <v>2851</v>
      </c>
      <c r="B2852" s="10">
        <v>61</v>
      </c>
      <c r="C2852" s="10">
        <v>45</v>
      </c>
      <c r="D2852" s="10">
        <v>10000000</v>
      </c>
      <c r="E2852" s="10">
        <v>5620244.7455690699</v>
      </c>
      <c r="F2852" s="10">
        <v>5620244.7455690596</v>
      </c>
      <c r="G2852" s="10">
        <v>14301539.679143099</v>
      </c>
      <c r="H2852" s="10">
        <v>7948226.3430399001</v>
      </c>
      <c r="I2852" s="10">
        <v>6.6146169601927696</v>
      </c>
    </row>
    <row r="2853" spans="1:9" x14ac:dyDescent="0.25">
      <c r="A2853" s="10">
        <v>2852</v>
      </c>
      <c r="B2853" s="10">
        <v>61</v>
      </c>
      <c r="C2853" s="10">
        <v>45</v>
      </c>
      <c r="D2853" s="10">
        <v>15000000</v>
      </c>
      <c r="E2853" s="10">
        <v>7334305.5958723696</v>
      </c>
      <c r="F2853" s="10">
        <v>7334305.5958723603</v>
      </c>
      <c r="G2853" s="10">
        <v>18674638.214840099</v>
      </c>
      <c r="H2853" s="10">
        <v>10372274.444271499</v>
      </c>
      <c r="I2853" s="10">
        <v>11.2750593586488</v>
      </c>
    </row>
    <row r="2854" spans="1:9" x14ac:dyDescent="0.25">
      <c r="A2854" s="10">
        <v>2853</v>
      </c>
      <c r="B2854" s="10">
        <v>61</v>
      </c>
      <c r="C2854" s="10">
        <v>45</v>
      </c>
      <c r="D2854" s="10">
        <v>20000000</v>
      </c>
      <c r="E2854" s="10">
        <v>9048366.4461756703</v>
      </c>
      <c r="F2854" s="10">
        <v>9048366.4461756591</v>
      </c>
      <c r="G2854" s="10">
        <v>23047736.750537101</v>
      </c>
      <c r="H2854" s="10">
        <v>12796322.545503199</v>
      </c>
      <c r="I2854" s="10">
        <v>17.170924369344501</v>
      </c>
    </row>
    <row r="2855" spans="1:9" x14ac:dyDescent="0.25">
      <c r="A2855" s="10">
        <v>2854</v>
      </c>
      <c r="B2855" s="10">
        <v>61</v>
      </c>
      <c r="C2855" s="10">
        <v>45</v>
      </c>
      <c r="D2855" s="10">
        <v>25000000</v>
      </c>
      <c r="E2855" s="10">
        <v>10762427.296478899</v>
      </c>
      <c r="F2855" s="10">
        <v>10762427.296478899</v>
      </c>
      <c r="G2855" s="10">
        <v>27420835.286234099</v>
      </c>
      <c r="H2855" s="10">
        <v>15220370.646734901</v>
      </c>
      <c r="I2855" s="10">
        <v>24.3022119922801</v>
      </c>
    </row>
    <row r="2856" spans="1:9" x14ac:dyDescent="0.25">
      <c r="A2856" s="10">
        <v>2855</v>
      </c>
      <c r="B2856" s="10">
        <v>61</v>
      </c>
      <c r="C2856" s="10">
        <v>45</v>
      </c>
      <c r="D2856" s="10">
        <v>30000000</v>
      </c>
      <c r="E2856" s="10">
        <v>12476488.146782201</v>
      </c>
      <c r="F2856" s="10">
        <v>12476488.146782201</v>
      </c>
      <c r="G2856" s="10">
        <v>31793933.821931001</v>
      </c>
      <c r="H2856" s="10">
        <v>17644418.747966599</v>
      </c>
      <c r="I2856" s="10">
        <v>32.668922227455397</v>
      </c>
    </row>
    <row r="2857" spans="1:9" x14ac:dyDescent="0.25">
      <c r="A2857" s="10">
        <v>2856</v>
      </c>
      <c r="B2857" s="10">
        <v>61</v>
      </c>
      <c r="C2857" s="10">
        <v>45</v>
      </c>
      <c r="D2857" s="10">
        <v>35000000</v>
      </c>
      <c r="E2857" s="10">
        <v>14190548.997085501</v>
      </c>
      <c r="F2857" s="10">
        <v>14190548.997085501</v>
      </c>
      <c r="G2857" s="10">
        <v>36167032.357628003</v>
      </c>
      <c r="H2857" s="10">
        <v>20068466.8491983</v>
      </c>
      <c r="I2857" s="10">
        <v>42.271055074870503</v>
      </c>
    </row>
    <row r="2858" spans="1:9" x14ac:dyDescent="0.25">
      <c r="A2858" s="10">
        <v>2857</v>
      </c>
      <c r="B2858" s="10">
        <v>61</v>
      </c>
      <c r="C2858" s="10">
        <v>45</v>
      </c>
      <c r="D2858" s="10">
        <v>40000000</v>
      </c>
      <c r="E2858" s="10">
        <v>15904609.8473888</v>
      </c>
      <c r="F2858" s="10">
        <v>15904609.8473888</v>
      </c>
      <c r="G2858" s="10">
        <v>40540130.893325001</v>
      </c>
      <c r="H2858" s="10">
        <v>22492514.950429998</v>
      </c>
      <c r="I2858" s="10">
        <v>53.108610534525297</v>
      </c>
    </row>
    <row r="2859" spans="1:9" x14ac:dyDescent="0.25">
      <c r="A2859" s="10">
        <v>2858</v>
      </c>
      <c r="B2859" s="10">
        <v>61</v>
      </c>
      <c r="C2859" s="10">
        <v>45</v>
      </c>
      <c r="D2859" s="10">
        <v>50000000</v>
      </c>
      <c r="E2859" s="10">
        <v>19332731.5479954</v>
      </c>
      <c r="F2859" s="10">
        <v>19332731.5479954</v>
      </c>
      <c r="G2859" s="10">
        <v>49286327.964718997</v>
      </c>
      <c r="H2859" s="10">
        <v>27340611.152893301</v>
      </c>
      <c r="I2859" s="10">
        <v>78.489989290554206</v>
      </c>
    </row>
    <row r="2860" spans="1:9" x14ac:dyDescent="0.25">
      <c r="A2860" s="10">
        <v>2859</v>
      </c>
      <c r="B2860" s="10">
        <v>61</v>
      </c>
      <c r="C2860" s="10">
        <v>45</v>
      </c>
      <c r="D2860" s="10">
        <v>75000000</v>
      </c>
      <c r="E2860" s="10">
        <v>27903035.799511898</v>
      </c>
      <c r="F2860" s="10">
        <v>27903035.799511898</v>
      </c>
      <c r="G2860" s="10">
        <v>71151820.643203795</v>
      </c>
      <c r="H2860" s="10">
        <v>39460851.659051798</v>
      </c>
      <c r="I2860" s="10">
        <v>163.563331894822</v>
      </c>
    </row>
    <row r="2861" spans="1:9" x14ac:dyDescent="0.25">
      <c r="A2861" s="10">
        <v>2860</v>
      </c>
      <c r="B2861" s="10">
        <v>61</v>
      </c>
      <c r="C2861" s="10">
        <v>45</v>
      </c>
      <c r="D2861" s="10">
        <v>100000000</v>
      </c>
      <c r="E2861" s="10">
        <v>36473340.051028401</v>
      </c>
      <c r="F2861" s="10">
        <v>36473340.051028401</v>
      </c>
      <c r="G2861" s="10">
        <v>93017313.321688801</v>
      </c>
      <c r="H2861" s="10">
        <v>51581092.165210202</v>
      </c>
      <c r="I2861" s="10">
        <v>279.52223980508398</v>
      </c>
    </row>
    <row r="2862" spans="1:9" x14ac:dyDescent="0.25">
      <c r="A2862" s="10">
        <v>2861</v>
      </c>
      <c r="B2862" s="10">
        <v>61</v>
      </c>
      <c r="C2862" s="10">
        <v>45</v>
      </c>
      <c r="D2862" s="10">
        <v>200000000</v>
      </c>
      <c r="E2862" s="10">
        <v>70754557.057094395</v>
      </c>
      <c r="F2862" s="10">
        <v>70754557.057094395</v>
      </c>
      <c r="G2862" s="10">
        <v>180479284.03562799</v>
      </c>
      <c r="H2862" s="10">
        <v>100062054.189843</v>
      </c>
      <c r="I2862" s="10">
        <v>1052.2135245060699</v>
      </c>
    </row>
    <row r="2863" spans="1:9" x14ac:dyDescent="0.25">
      <c r="A2863" s="10">
        <v>2862</v>
      </c>
      <c r="B2863" s="10">
        <v>61</v>
      </c>
      <c r="C2863" s="10">
        <v>45</v>
      </c>
      <c r="D2863" s="10">
        <v>300000000</v>
      </c>
      <c r="E2863" s="10">
        <v>105035774.06316</v>
      </c>
      <c r="F2863" s="10">
        <v>105035774.06316</v>
      </c>
      <c r="G2863" s="10">
        <v>267941254.749567</v>
      </c>
      <c r="H2863" s="10">
        <v>148543016.214477</v>
      </c>
      <c r="I2863" s="10">
        <v>2319.07385410296</v>
      </c>
    </row>
    <row r="2864" spans="1:9" x14ac:dyDescent="0.25">
      <c r="A2864" s="10">
        <v>2863</v>
      </c>
      <c r="B2864" s="10">
        <v>61</v>
      </c>
      <c r="C2864" s="10">
        <v>45</v>
      </c>
      <c r="D2864" s="10">
        <v>350000000</v>
      </c>
      <c r="E2864" s="10">
        <v>122176382.566193</v>
      </c>
      <c r="F2864" s="10">
        <v>122176382.566193</v>
      </c>
      <c r="G2864" s="10">
        <v>311672240.10653698</v>
      </c>
      <c r="H2864" s="10">
        <v>172783497.226794</v>
      </c>
      <c r="I2864" s="10">
        <v>3137.8174107373702</v>
      </c>
    </row>
    <row r="2865" spans="1:9" x14ac:dyDescent="0.25">
      <c r="A2865" s="10">
        <v>2864</v>
      </c>
      <c r="B2865" s="10">
        <v>61</v>
      </c>
      <c r="C2865" s="10">
        <v>45</v>
      </c>
      <c r="D2865" s="10">
        <v>400000000</v>
      </c>
      <c r="E2865" s="10">
        <v>139316991.069226</v>
      </c>
      <c r="F2865" s="10">
        <v>139316991.069226</v>
      </c>
      <c r="G2865" s="10">
        <v>355403225.463507</v>
      </c>
      <c r="H2865" s="10">
        <v>197023978.23911101</v>
      </c>
      <c r="I2865" s="10">
        <v>4080.1032285957599</v>
      </c>
    </row>
    <row r="2866" spans="1:9" x14ac:dyDescent="0.25">
      <c r="A2866" s="10">
        <v>2865</v>
      </c>
      <c r="B2866" s="10">
        <v>61</v>
      </c>
      <c r="C2866" s="10">
        <v>45</v>
      </c>
      <c r="D2866" s="10">
        <v>500000000</v>
      </c>
      <c r="E2866" s="10">
        <v>173598208.07529199</v>
      </c>
      <c r="F2866" s="10">
        <v>173598208.07529199</v>
      </c>
      <c r="G2866" s="10">
        <v>442865196.17744702</v>
      </c>
      <c r="H2866" s="10">
        <v>245504940.26374501</v>
      </c>
      <c r="I2866" s="10">
        <v>6335.30164798446</v>
      </c>
    </row>
    <row r="2867" spans="1:9" x14ac:dyDescent="0.25">
      <c r="A2867" s="10">
        <v>2866</v>
      </c>
      <c r="B2867" s="10">
        <v>61</v>
      </c>
      <c r="C2867" s="10">
        <v>45</v>
      </c>
      <c r="D2867" s="10">
        <v>750000000</v>
      </c>
      <c r="E2867" s="10">
        <v>259301250.59045699</v>
      </c>
      <c r="F2867" s="10">
        <v>259301250.59045699</v>
      </c>
      <c r="G2867" s="10">
        <v>661520122.96229601</v>
      </c>
      <c r="H2867" s="10">
        <v>366707345.32532901</v>
      </c>
      <c r="I2867" s="10">
        <v>14135.287267875699</v>
      </c>
    </row>
    <row r="2868" spans="1:9" x14ac:dyDescent="0.25">
      <c r="A2868" s="10">
        <v>2867</v>
      </c>
      <c r="B2868" s="10">
        <v>61</v>
      </c>
      <c r="C2868" s="10">
        <v>45</v>
      </c>
      <c r="D2868" s="10">
        <v>1000000000</v>
      </c>
      <c r="E2868" s="10">
        <v>345004293.10562199</v>
      </c>
      <c r="F2868" s="10">
        <v>345004293.10562199</v>
      </c>
      <c r="G2868" s="10">
        <v>880175049.74714398</v>
      </c>
      <c r="H2868" s="10">
        <v>487909750.386913</v>
      </c>
      <c r="I2868" s="10">
        <v>25023.829418366498</v>
      </c>
    </row>
    <row r="2869" spans="1:9" x14ac:dyDescent="0.25">
      <c r="A2869" s="10">
        <v>2868</v>
      </c>
      <c r="B2869" s="10">
        <v>62</v>
      </c>
      <c r="C2869" s="10">
        <v>45</v>
      </c>
      <c r="D2869" s="10">
        <v>-1000000</v>
      </c>
      <c r="E2869" s="10">
        <v>1790908.25212314</v>
      </c>
      <c r="F2869" s="10">
        <v>1790908.25212314</v>
      </c>
      <c r="G2869" s="10">
        <v>4725567.6376255099</v>
      </c>
      <c r="H2869" s="10">
        <v>2532726.7391184401</v>
      </c>
      <c r="I2869" s="10">
        <v>0.71031822107570497</v>
      </c>
    </row>
    <row r="2870" spans="1:9" x14ac:dyDescent="0.25">
      <c r="A2870" s="10">
        <v>2869</v>
      </c>
      <c r="B2870" s="10">
        <v>62</v>
      </c>
      <c r="C2870" s="10">
        <v>45</v>
      </c>
      <c r="D2870" s="10">
        <v>-750000</v>
      </c>
      <c r="E2870" s="10">
        <v>1873899.88352818</v>
      </c>
      <c r="F2870" s="10">
        <v>1873899.88352818</v>
      </c>
      <c r="G2870" s="10">
        <v>4946304.5358402403</v>
      </c>
      <c r="H2870" s="10">
        <v>2650094.6298149098</v>
      </c>
      <c r="I2870" s="10">
        <v>0.77810537634980503</v>
      </c>
    </row>
    <row r="2871" spans="1:9" x14ac:dyDescent="0.25">
      <c r="A2871" s="10">
        <v>2870</v>
      </c>
      <c r="B2871" s="10">
        <v>62</v>
      </c>
      <c r="C2871" s="10">
        <v>45</v>
      </c>
      <c r="D2871" s="10">
        <v>-500000</v>
      </c>
      <c r="E2871" s="10">
        <v>1956891.5149332101</v>
      </c>
      <c r="F2871" s="10">
        <v>1956891.5149332101</v>
      </c>
      <c r="G2871" s="10">
        <v>5167041.4340549698</v>
      </c>
      <c r="H2871" s="10">
        <v>2767462.5205113799</v>
      </c>
      <c r="I2871" s="10">
        <v>0.84898139126188799</v>
      </c>
    </row>
    <row r="2872" spans="1:9" x14ac:dyDescent="0.25">
      <c r="A2872" s="10">
        <v>2871</v>
      </c>
      <c r="B2872" s="10">
        <v>62</v>
      </c>
      <c r="C2872" s="10">
        <v>45</v>
      </c>
      <c r="D2872" s="10">
        <v>-400000</v>
      </c>
      <c r="E2872" s="10">
        <v>1990088.16749523</v>
      </c>
      <c r="F2872" s="10">
        <v>1990088.16749523</v>
      </c>
      <c r="G2872" s="10">
        <v>5255336.1933408603</v>
      </c>
      <c r="H2872" s="10">
        <v>2814409.6767899701</v>
      </c>
      <c r="I2872" s="10">
        <v>0.87819667792535605</v>
      </c>
    </row>
    <row r="2873" spans="1:9" x14ac:dyDescent="0.25">
      <c r="A2873" s="10">
        <v>2872</v>
      </c>
      <c r="B2873" s="10">
        <v>62</v>
      </c>
      <c r="C2873" s="10">
        <v>45</v>
      </c>
      <c r="D2873" s="10">
        <v>-300000</v>
      </c>
      <c r="E2873" s="10">
        <v>2023284.8200572401</v>
      </c>
      <c r="F2873" s="10">
        <v>2023284.8200572401</v>
      </c>
      <c r="G2873" s="10">
        <v>5343630.9526267601</v>
      </c>
      <c r="H2873" s="10">
        <v>2861356.8330685599</v>
      </c>
      <c r="I2873" s="10">
        <v>0.90790618213090102</v>
      </c>
    </row>
    <row r="2874" spans="1:9" x14ac:dyDescent="0.25">
      <c r="A2874" s="10">
        <v>2873</v>
      </c>
      <c r="B2874" s="10">
        <v>62</v>
      </c>
      <c r="C2874" s="10">
        <v>45</v>
      </c>
      <c r="D2874" s="10">
        <v>-200000</v>
      </c>
      <c r="E2874" s="10">
        <v>2056481.47261926</v>
      </c>
      <c r="F2874" s="10">
        <v>2056481.47261926</v>
      </c>
      <c r="G2874" s="10">
        <v>5431925.7119126497</v>
      </c>
      <c r="H2874" s="10">
        <v>2908303.9893471501</v>
      </c>
      <c r="I2874" s="10">
        <v>0.938109903878523</v>
      </c>
    </row>
    <row r="2875" spans="1:9" x14ac:dyDescent="0.25">
      <c r="A2875" s="10">
        <v>2874</v>
      </c>
      <c r="B2875" s="10">
        <v>62</v>
      </c>
      <c r="C2875" s="10">
        <v>45</v>
      </c>
      <c r="D2875" s="10">
        <v>-100000</v>
      </c>
      <c r="E2875" s="10">
        <v>2089678.1251812701</v>
      </c>
      <c r="F2875" s="10">
        <v>2089678.1251812701</v>
      </c>
      <c r="G2875" s="10">
        <v>5520220.4711985402</v>
      </c>
      <c r="H2875" s="10">
        <v>2955251.1456257398</v>
      </c>
      <c r="I2875" s="10">
        <v>0.96880784316822299</v>
      </c>
    </row>
    <row r="2876" spans="1:9" x14ac:dyDescent="0.25">
      <c r="A2876" s="10">
        <v>2875</v>
      </c>
      <c r="B2876" s="10">
        <v>62</v>
      </c>
      <c r="C2876" s="10">
        <v>45</v>
      </c>
      <c r="D2876" s="10">
        <v>-50000</v>
      </c>
      <c r="E2876" s="10">
        <v>2106276.45146228</v>
      </c>
      <c r="F2876" s="10">
        <v>2106276.45146228</v>
      </c>
      <c r="G2876" s="10">
        <v>5564367.8508414896</v>
      </c>
      <c r="H2876" s="10">
        <v>2978724.7237650398</v>
      </c>
      <c r="I2876" s="10">
        <v>0.98434214439135104</v>
      </c>
    </row>
    <row r="2877" spans="1:9" x14ac:dyDescent="0.25">
      <c r="A2877" s="10">
        <v>2876</v>
      </c>
      <c r="B2877" s="10">
        <v>62</v>
      </c>
      <c r="C2877" s="10">
        <v>45</v>
      </c>
      <c r="D2877" s="10">
        <v>-10000</v>
      </c>
      <c r="E2877" s="10">
        <v>2119555.1124870898</v>
      </c>
      <c r="F2877" s="10">
        <v>2119555.1124870898</v>
      </c>
      <c r="G2877" s="10">
        <v>5599685.7545558503</v>
      </c>
      <c r="H2877" s="10">
        <v>2997503.5862764702</v>
      </c>
      <c r="I2877" s="10">
        <v>0.99685854452742895</v>
      </c>
    </row>
    <row r="2878" spans="1:9" x14ac:dyDescent="0.25">
      <c r="A2878" s="10">
        <v>2877</v>
      </c>
      <c r="B2878" s="10">
        <v>62</v>
      </c>
      <c r="C2878" s="10">
        <v>45</v>
      </c>
      <c r="D2878" s="10">
        <v>-1000</v>
      </c>
      <c r="E2878" s="10">
        <v>2122542.8112176699</v>
      </c>
      <c r="F2878" s="10">
        <v>2122542.8112176699</v>
      </c>
      <c r="G2878" s="10">
        <v>5607632.2828915799</v>
      </c>
      <c r="H2878" s="10">
        <v>3001728.8303415398</v>
      </c>
      <c r="I2878" s="10">
        <v>0.99968563205484795</v>
      </c>
    </row>
    <row r="2879" spans="1:9" x14ac:dyDescent="0.25">
      <c r="A2879" s="10">
        <v>2878</v>
      </c>
      <c r="B2879" s="10">
        <v>62</v>
      </c>
      <c r="C2879" s="10">
        <v>45</v>
      </c>
      <c r="D2879" s="10">
        <v>-500</v>
      </c>
      <c r="E2879" s="10">
        <v>2122708.7944804798</v>
      </c>
      <c r="F2879" s="10">
        <v>2122708.7944804798</v>
      </c>
      <c r="G2879" s="10">
        <v>5608073.7566880099</v>
      </c>
      <c r="H2879" s="10">
        <v>3001963.5661229398</v>
      </c>
      <c r="I2879" s="10">
        <v>0.99984280984970497</v>
      </c>
    </row>
    <row r="2880" spans="1:9" x14ac:dyDescent="0.25">
      <c r="A2880" s="10">
        <v>2879</v>
      </c>
      <c r="B2880" s="10">
        <v>62</v>
      </c>
      <c r="C2880" s="10">
        <v>45</v>
      </c>
      <c r="D2880" s="10">
        <v>-100</v>
      </c>
      <c r="E2880" s="10">
        <v>2122841.5810907301</v>
      </c>
      <c r="F2880" s="10">
        <v>2122841.5810907301</v>
      </c>
      <c r="G2880" s="10">
        <v>5608426.9357251497</v>
      </c>
      <c r="H2880" s="10">
        <v>3002151.3547480502</v>
      </c>
      <c r="I2880" s="10">
        <v>0.99996856098150599</v>
      </c>
    </row>
    <row r="2881" spans="1:9" x14ac:dyDescent="0.25">
      <c r="A2881" s="10">
        <v>2880</v>
      </c>
      <c r="B2881" s="10">
        <v>62</v>
      </c>
      <c r="C2881" s="10">
        <v>45</v>
      </c>
      <c r="D2881" s="10">
        <v>100</v>
      </c>
      <c r="E2881" s="10">
        <v>2122907.9743958502</v>
      </c>
      <c r="F2881" s="10">
        <v>2122907.9743958502</v>
      </c>
      <c r="G2881" s="10">
        <v>5608603.52524372</v>
      </c>
      <c r="H2881" s="10">
        <v>3002245.2490606098</v>
      </c>
      <c r="I2881" s="10">
        <v>1.0000314395127099</v>
      </c>
    </row>
    <row r="2882" spans="1:9" x14ac:dyDescent="0.25">
      <c r="A2882" s="10">
        <v>2881</v>
      </c>
      <c r="B2882" s="10">
        <v>62</v>
      </c>
      <c r="C2882" s="10">
        <v>45</v>
      </c>
      <c r="D2882" s="10">
        <v>500</v>
      </c>
      <c r="E2882" s="10">
        <v>2123040.7610061001</v>
      </c>
      <c r="F2882" s="10">
        <v>2123040.7610061001</v>
      </c>
      <c r="G2882" s="10">
        <v>5608956.7042808598</v>
      </c>
      <c r="H2882" s="10">
        <v>3002433.0376857198</v>
      </c>
      <c r="I2882" s="10">
        <v>1.0001572025057299</v>
      </c>
    </row>
    <row r="2883" spans="1:9" x14ac:dyDescent="0.25">
      <c r="A2883" s="10">
        <v>2882</v>
      </c>
      <c r="B2883" s="10">
        <v>62</v>
      </c>
      <c r="C2883" s="10">
        <v>45</v>
      </c>
      <c r="D2883" s="10">
        <v>1000</v>
      </c>
      <c r="E2883" s="10">
        <v>2123206.74426891</v>
      </c>
      <c r="F2883" s="10">
        <v>2123206.74426891</v>
      </c>
      <c r="G2883" s="10">
        <v>5609398.1780772898</v>
      </c>
      <c r="H2883" s="10">
        <v>3002667.7734671198</v>
      </c>
      <c r="I2883" s="10">
        <v>1.0003144173669001</v>
      </c>
    </row>
    <row r="2884" spans="1:9" x14ac:dyDescent="0.25">
      <c r="A2884" s="10">
        <v>2883</v>
      </c>
      <c r="B2884" s="10">
        <v>62</v>
      </c>
      <c r="C2884" s="10">
        <v>45</v>
      </c>
      <c r="D2884" s="10">
        <v>10000</v>
      </c>
      <c r="E2884" s="10">
        <v>2126194.4429994901</v>
      </c>
      <c r="F2884" s="10">
        <v>2126194.4429994901</v>
      </c>
      <c r="G2884" s="10">
        <v>5617344.7064130204</v>
      </c>
      <c r="H2884" s="10">
        <v>3006893.0175321898</v>
      </c>
      <c r="I2884" s="10">
        <v>1.00314639764799</v>
      </c>
    </row>
    <row r="2885" spans="1:9" x14ac:dyDescent="0.25">
      <c r="A2885" s="10">
        <v>2884</v>
      </c>
      <c r="B2885" s="10">
        <v>62</v>
      </c>
      <c r="C2885" s="10">
        <v>45</v>
      </c>
      <c r="D2885" s="10">
        <v>50000</v>
      </c>
      <c r="E2885" s="10">
        <v>2139473.1040242999</v>
      </c>
      <c r="F2885" s="10">
        <v>2139473.1040242901</v>
      </c>
      <c r="G2885" s="10">
        <v>5652662.6101273801</v>
      </c>
      <c r="H2885" s="10">
        <v>3025671.8800436198</v>
      </c>
      <c r="I2885" s="10">
        <v>1.01578140999416</v>
      </c>
    </row>
    <row r="2886" spans="1:9" x14ac:dyDescent="0.25">
      <c r="A2886" s="10">
        <v>2885</v>
      </c>
      <c r="B2886" s="10">
        <v>62</v>
      </c>
      <c r="C2886" s="10">
        <v>45</v>
      </c>
      <c r="D2886" s="10">
        <v>100000</v>
      </c>
      <c r="E2886" s="10">
        <v>2156071.4303052998</v>
      </c>
      <c r="F2886" s="10">
        <v>2156071.4303052998</v>
      </c>
      <c r="G2886" s="10">
        <v>5696809.9897703296</v>
      </c>
      <c r="H2886" s="10">
        <v>3049145.4581829198</v>
      </c>
      <c r="I2886" s="10">
        <v>1.03168637437385</v>
      </c>
    </row>
    <row r="2887" spans="1:9" x14ac:dyDescent="0.25">
      <c r="A2887" s="10">
        <v>2886</v>
      </c>
      <c r="B2887" s="10">
        <v>62</v>
      </c>
      <c r="C2887" s="10">
        <v>45</v>
      </c>
      <c r="D2887" s="10">
        <v>200000</v>
      </c>
      <c r="E2887" s="10">
        <v>2189268.0828673202</v>
      </c>
      <c r="F2887" s="10">
        <v>2189268.0828673202</v>
      </c>
      <c r="G2887" s="10">
        <v>5785104.7490562201</v>
      </c>
      <c r="H2887" s="10">
        <v>3096092.61446151</v>
      </c>
      <c r="I2887" s="10">
        <v>1.0638669662897799</v>
      </c>
    </row>
    <row r="2888" spans="1:9" x14ac:dyDescent="0.25">
      <c r="A2888" s="10">
        <v>2887</v>
      </c>
      <c r="B2888" s="10">
        <v>62</v>
      </c>
      <c r="C2888" s="10">
        <v>45</v>
      </c>
      <c r="D2888" s="10">
        <v>300000</v>
      </c>
      <c r="E2888" s="10">
        <v>2222464.7354293298</v>
      </c>
      <c r="F2888" s="10">
        <v>2222464.7354293298</v>
      </c>
      <c r="G2888" s="10">
        <v>5873399.5083421096</v>
      </c>
      <c r="H2888" s="10">
        <v>3143039.7707401002</v>
      </c>
      <c r="I2888" s="10">
        <v>1.09654177574779</v>
      </c>
    </row>
    <row r="2889" spans="1:9" x14ac:dyDescent="0.25">
      <c r="A2889" s="10">
        <v>2888</v>
      </c>
      <c r="B2889" s="10">
        <v>62</v>
      </c>
      <c r="C2889" s="10">
        <v>45</v>
      </c>
      <c r="D2889" s="10">
        <v>400000</v>
      </c>
      <c r="E2889" s="10">
        <v>2255661.3879913501</v>
      </c>
      <c r="F2889" s="10">
        <v>2255661.3879913501</v>
      </c>
      <c r="G2889" s="10">
        <v>5961694.2676280104</v>
      </c>
      <c r="H2889" s="10">
        <v>3189986.9270186899</v>
      </c>
      <c r="I2889" s="10">
        <v>1.1297108027478699</v>
      </c>
    </row>
    <row r="2890" spans="1:9" x14ac:dyDescent="0.25">
      <c r="A2890" s="10">
        <v>2889</v>
      </c>
      <c r="B2890" s="10">
        <v>62</v>
      </c>
      <c r="C2890" s="10">
        <v>45</v>
      </c>
      <c r="D2890" s="10">
        <v>500000</v>
      </c>
      <c r="E2890" s="10">
        <v>2288858.0405533598</v>
      </c>
      <c r="F2890" s="10">
        <v>2288858.0405533598</v>
      </c>
      <c r="G2890" s="10">
        <v>6049989.0269138999</v>
      </c>
      <c r="H2890" s="10">
        <v>3236934.0832972699</v>
      </c>
      <c r="I2890" s="10">
        <v>1.16337404729004</v>
      </c>
    </row>
    <row r="2891" spans="1:9" x14ac:dyDescent="0.25">
      <c r="A2891" s="10">
        <v>2890</v>
      </c>
      <c r="B2891" s="10">
        <v>62</v>
      </c>
      <c r="C2891" s="10">
        <v>45</v>
      </c>
      <c r="D2891" s="10">
        <v>750000</v>
      </c>
      <c r="E2891" s="10">
        <v>2371849.6719583999</v>
      </c>
      <c r="F2891" s="10">
        <v>2371849.6719583999</v>
      </c>
      <c r="G2891" s="10">
        <v>6270725.9251286304</v>
      </c>
      <c r="H2891" s="10">
        <v>3354301.9739937498</v>
      </c>
      <c r="I2891" s="10">
        <v>1.2496943603920301</v>
      </c>
    </row>
    <row r="2892" spans="1:9" x14ac:dyDescent="0.25">
      <c r="A2892" s="10">
        <v>2891</v>
      </c>
      <c r="B2892" s="10">
        <v>62</v>
      </c>
      <c r="C2892" s="10">
        <v>45</v>
      </c>
      <c r="D2892" s="10">
        <v>1000000</v>
      </c>
      <c r="E2892" s="10">
        <v>2454841.3033634401</v>
      </c>
      <c r="F2892" s="10">
        <v>2454841.3033634401</v>
      </c>
      <c r="G2892" s="10">
        <v>6491462.8233433599</v>
      </c>
      <c r="H2892" s="10">
        <v>3471669.86469022</v>
      </c>
      <c r="I2892" s="10">
        <v>1.339103533132</v>
      </c>
    </row>
    <row r="2893" spans="1:9" x14ac:dyDescent="0.25">
      <c r="A2893" s="10">
        <v>2892</v>
      </c>
      <c r="B2893" s="10">
        <v>62</v>
      </c>
      <c r="C2893" s="10">
        <v>45</v>
      </c>
      <c r="D2893" s="10">
        <v>2500000</v>
      </c>
      <c r="E2893" s="10">
        <v>2952791.0917936601</v>
      </c>
      <c r="F2893" s="10">
        <v>2952791.0917936601</v>
      </c>
      <c r="G2893" s="10">
        <v>7815884.2126317499</v>
      </c>
      <c r="H2893" s="10">
        <v>4175877.20886906</v>
      </c>
      <c r="I2893" s="10">
        <v>1.9404246219694801</v>
      </c>
    </row>
    <row r="2894" spans="1:9" x14ac:dyDescent="0.25">
      <c r="A2894" s="10">
        <v>2893</v>
      </c>
      <c r="B2894" s="10">
        <v>62</v>
      </c>
      <c r="C2894" s="10">
        <v>45</v>
      </c>
      <c r="D2894" s="10">
        <v>5000000</v>
      </c>
      <c r="E2894" s="10">
        <v>3782707.4058440402</v>
      </c>
      <c r="F2894" s="10">
        <v>3782707.40584403</v>
      </c>
      <c r="G2894" s="10">
        <v>10023253.194778999</v>
      </c>
      <c r="H2894" s="10">
        <v>5349556.1158337798</v>
      </c>
      <c r="I2894" s="10">
        <v>3.1897352077371699</v>
      </c>
    </row>
    <row r="2895" spans="1:9" x14ac:dyDescent="0.25">
      <c r="A2895" s="10">
        <v>2894</v>
      </c>
      <c r="B2895" s="10">
        <v>62</v>
      </c>
      <c r="C2895" s="10">
        <v>45</v>
      </c>
      <c r="D2895" s="10">
        <v>6000000</v>
      </c>
      <c r="E2895" s="10">
        <v>4114673.9314641901</v>
      </c>
      <c r="F2895" s="10">
        <v>4114673.9314641799</v>
      </c>
      <c r="G2895" s="10">
        <v>10906200.787637999</v>
      </c>
      <c r="H2895" s="10">
        <v>5819027.67861968</v>
      </c>
      <c r="I2895" s="10">
        <v>3.7759475119077401</v>
      </c>
    </row>
    <row r="2896" spans="1:9" x14ac:dyDescent="0.25">
      <c r="A2896" s="10">
        <v>2895</v>
      </c>
      <c r="B2896" s="10">
        <v>62</v>
      </c>
      <c r="C2896" s="10">
        <v>45</v>
      </c>
      <c r="D2896" s="10">
        <v>7000000</v>
      </c>
      <c r="E2896" s="10">
        <v>4446640.4570843298</v>
      </c>
      <c r="F2896" s="10">
        <v>4446640.4570843298</v>
      </c>
      <c r="G2896" s="10">
        <v>11789148.380496901</v>
      </c>
      <c r="H2896" s="10">
        <v>6288499.2414055699</v>
      </c>
      <c r="I2896" s="10">
        <v>4.4115815702860299</v>
      </c>
    </row>
    <row r="2897" spans="1:9" x14ac:dyDescent="0.25">
      <c r="A2897" s="10">
        <v>2896</v>
      </c>
      <c r="B2897" s="10">
        <v>62</v>
      </c>
      <c r="C2897" s="10">
        <v>45</v>
      </c>
      <c r="D2897" s="10">
        <v>8000000</v>
      </c>
      <c r="E2897" s="10">
        <v>4778606.9827044802</v>
      </c>
      <c r="F2897" s="10">
        <v>4778606.9827044802</v>
      </c>
      <c r="G2897" s="10">
        <v>12672095.9733558</v>
      </c>
      <c r="H2897" s="10">
        <v>6757970.8041914599</v>
      </c>
      <c r="I2897" s="10">
        <v>5.0966373828720304</v>
      </c>
    </row>
    <row r="2898" spans="1:9" x14ac:dyDescent="0.25">
      <c r="A2898" s="10">
        <v>2897</v>
      </c>
      <c r="B2898" s="10">
        <v>62</v>
      </c>
      <c r="C2898" s="10">
        <v>45</v>
      </c>
      <c r="D2898" s="10">
        <v>9000000</v>
      </c>
      <c r="E2898" s="10">
        <v>5110573.5083246296</v>
      </c>
      <c r="F2898" s="10">
        <v>5110573.5083246296</v>
      </c>
      <c r="G2898" s="10">
        <v>13555043.566214699</v>
      </c>
      <c r="H2898" s="10">
        <v>7227442.3669773499</v>
      </c>
      <c r="I2898" s="10">
        <v>5.8311149496657402</v>
      </c>
    </row>
    <row r="2899" spans="1:9" x14ac:dyDescent="0.25">
      <c r="A2899" s="10">
        <v>2898</v>
      </c>
      <c r="B2899" s="10">
        <v>62</v>
      </c>
      <c r="C2899" s="10">
        <v>45</v>
      </c>
      <c r="D2899" s="10">
        <v>10000000</v>
      </c>
      <c r="E2899" s="10">
        <v>5442540.03394478</v>
      </c>
      <c r="F2899" s="10">
        <v>5442540.03394478</v>
      </c>
      <c r="G2899" s="10">
        <v>14437991.159073699</v>
      </c>
      <c r="H2899" s="10">
        <v>7696913.9297632398</v>
      </c>
      <c r="I2899" s="10">
        <v>6.61501427066717</v>
      </c>
    </row>
    <row r="2900" spans="1:9" x14ac:dyDescent="0.25">
      <c r="A2900" s="10">
        <v>2899</v>
      </c>
      <c r="B2900" s="10">
        <v>62</v>
      </c>
      <c r="C2900" s="10">
        <v>45</v>
      </c>
      <c r="D2900" s="10">
        <v>15000000</v>
      </c>
      <c r="E2900" s="10">
        <v>7102372.66204553</v>
      </c>
      <c r="F2900" s="10">
        <v>7102372.66204553</v>
      </c>
      <c r="G2900" s="10">
        <v>18852729.1233683</v>
      </c>
      <c r="H2900" s="10">
        <v>10044271.743692599</v>
      </c>
      <c r="I2900" s="10">
        <v>11.27583718879</v>
      </c>
    </row>
    <row r="2901" spans="1:9" x14ac:dyDescent="0.25">
      <c r="A2901" s="10">
        <v>2900</v>
      </c>
      <c r="B2901" s="10">
        <v>62</v>
      </c>
      <c r="C2901" s="10">
        <v>45</v>
      </c>
      <c r="D2901" s="10">
        <v>20000000</v>
      </c>
      <c r="E2901" s="10">
        <v>8762205.2901462801</v>
      </c>
      <c r="F2901" s="10">
        <v>8762205.2901462801</v>
      </c>
      <c r="G2901" s="10">
        <v>23267467.087662902</v>
      </c>
      <c r="H2901" s="10">
        <v>12391629.557622099</v>
      </c>
      <c r="I2901" s="10">
        <v>17.172203962105598</v>
      </c>
    </row>
    <row r="2902" spans="1:9" x14ac:dyDescent="0.25">
      <c r="A2902" s="10">
        <v>2901</v>
      </c>
      <c r="B2902" s="10">
        <v>62</v>
      </c>
      <c r="C2902" s="10">
        <v>45</v>
      </c>
      <c r="D2902" s="10">
        <v>25000000</v>
      </c>
      <c r="E2902" s="10">
        <v>10422037.918246999</v>
      </c>
      <c r="F2902" s="10">
        <v>10422037.918246999</v>
      </c>
      <c r="G2902" s="10">
        <v>27682205.0519576</v>
      </c>
      <c r="H2902" s="10">
        <v>14738987.371551599</v>
      </c>
      <c r="I2902" s="10">
        <v>24.304114590614098</v>
      </c>
    </row>
    <row r="2903" spans="1:9" x14ac:dyDescent="0.25">
      <c r="A2903" s="10">
        <v>2902</v>
      </c>
      <c r="B2903" s="10">
        <v>62</v>
      </c>
      <c r="C2903" s="10">
        <v>45</v>
      </c>
      <c r="D2903" s="10">
        <v>30000000</v>
      </c>
      <c r="E2903" s="10">
        <v>12081870.5463477</v>
      </c>
      <c r="F2903" s="10">
        <v>12081870.5463477</v>
      </c>
      <c r="G2903" s="10">
        <v>32096943.016252201</v>
      </c>
      <c r="H2903" s="10">
        <v>17086345.185481001</v>
      </c>
      <c r="I2903" s="10">
        <v>32.671569074315499</v>
      </c>
    </row>
    <row r="2904" spans="1:9" x14ac:dyDescent="0.25">
      <c r="A2904" s="10">
        <v>2903</v>
      </c>
      <c r="B2904" s="10">
        <v>62</v>
      </c>
      <c r="C2904" s="10">
        <v>45</v>
      </c>
      <c r="D2904" s="10">
        <v>35000000</v>
      </c>
      <c r="E2904" s="10">
        <v>13741703.174448499</v>
      </c>
      <c r="F2904" s="10">
        <v>13741703.174448499</v>
      </c>
      <c r="G2904" s="10">
        <v>36511680.980546802</v>
      </c>
      <c r="H2904" s="10">
        <v>19433702.999410499</v>
      </c>
      <c r="I2904" s="10">
        <v>42.274567413209603</v>
      </c>
    </row>
    <row r="2905" spans="1:9" x14ac:dyDescent="0.25">
      <c r="A2905" s="10">
        <v>2904</v>
      </c>
      <c r="B2905" s="10">
        <v>62</v>
      </c>
      <c r="C2905" s="10">
        <v>45</v>
      </c>
      <c r="D2905" s="10">
        <v>40000000</v>
      </c>
      <c r="E2905" s="10">
        <v>15401535.8025492</v>
      </c>
      <c r="F2905" s="10">
        <v>15401535.8025492</v>
      </c>
      <c r="G2905" s="10">
        <v>40926418.944841497</v>
      </c>
      <c r="H2905" s="10">
        <v>21781060.8133399</v>
      </c>
      <c r="I2905" s="10">
        <v>53.1131096072966</v>
      </c>
    </row>
    <row r="2906" spans="1:9" x14ac:dyDescent="0.25">
      <c r="A2906" s="10">
        <v>2905</v>
      </c>
      <c r="B2906" s="10">
        <v>62</v>
      </c>
      <c r="C2906" s="10">
        <v>45</v>
      </c>
      <c r="D2906" s="10">
        <v>50000000</v>
      </c>
      <c r="E2906" s="10">
        <v>18721201.0587507</v>
      </c>
      <c r="F2906" s="10">
        <v>18721201.0587507</v>
      </c>
      <c r="G2906" s="10">
        <v>49755894.873430699</v>
      </c>
      <c r="H2906" s="10">
        <v>26475776.4411988</v>
      </c>
      <c r="I2906" s="10">
        <v>78.496825561049107</v>
      </c>
    </row>
    <row r="2907" spans="1:9" x14ac:dyDescent="0.25">
      <c r="A2907" s="10">
        <v>2906</v>
      </c>
      <c r="B2907" s="10">
        <v>62</v>
      </c>
      <c r="C2907" s="10">
        <v>45</v>
      </c>
      <c r="D2907" s="10">
        <v>75000000</v>
      </c>
      <c r="E2907" s="10">
        <v>27020364.199254502</v>
      </c>
      <c r="F2907" s="10">
        <v>27020364.199254502</v>
      </c>
      <c r="G2907" s="10">
        <v>71829584.694903895</v>
      </c>
      <c r="H2907" s="10">
        <v>38212565.510846101</v>
      </c>
      <c r="I2907" s="10">
        <v>163.57813291130401</v>
      </c>
    </row>
    <row r="2908" spans="1:9" x14ac:dyDescent="0.25">
      <c r="A2908" s="10">
        <v>2907</v>
      </c>
      <c r="B2908" s="10">
        <v>62</v>
      </c>
      <c r="C2908" s="10">
        <v>45</v>
      </c>
      <c r="D2908" s="10">
        <v>100000000</v>
      </c>
      <c r="E2908" s="10">
        <v>35319527.339758202</v>
      </c>
      <c r="F2908" s="10">
        <v>35319527.339758202</v>
      </c>
      <c r="G2908" s="10">
        <v>93903274.516377106</v>
      </c>
      <c r="H2908" s="10">
        <v>49949354.580493398</v>
      </c>
      <c r="I2908" s="10">
        <v>279.54803664138097</v>
      </c>
    </row>
    <row r="2909" spans="1:9" x14ac:dyDescent="0.25">
      <c r="A2909" s="10">
        <v>2908</v>
      </c>
      <c r="B2909" s="10">
        <v>62</v>
      </c>
      <c r="C2909" s="10">
        <v>45</v>
      </c>
      <c r="D2909" s="10">
        <v>200000000</v>
      </c>
      <c r="E2909" s="10">
        <v>68516179.901773095</v>
      </c>
      <c r="F2909" s="10">
        <v>68516179.901773095</v>
      </c>
      <c r="G2909" s="10">
        <v>182198033.80226901</v>
      </c>
      <c r="H2909" s="10">
        <v>96896510.859082505</v>
      </c>
      <c r="I2909" s="10">
        <v>1052.31361535989</v>
      </c>
    </row>
    <row r="2910" spans="1:9" x14ac:dyDescent="0.25">
      <c r="A2910" s="10">
        <v>2909</v>
      </c>
      <c r="B2910" s="10">
        <v>62</v>
      </c>
      <c r="C2910" s="10">
        <v>45</v>
      </c>
      <c r="D2910" s="10">
        <v>300000000</v>
      </c>
      <c r="E2910" s="10">
        <v>101712832.463788</v>
      </c>
      <c r="F2910" s="10">
        <v>101712832.463788</v>
      </c>
      <c r="G2910" s="10">
        <v>270492793.088162</v>
      </c>
      <c r="H2910" s="10">
        <v>143843667.13767099</v>
      </c>
      <c r="I2910" s="10">
        <v>2319.2967361555402</v>
      </c>
    </row>
    <row r="2911" spans="1:9" x14ac:dyDescent="0.25">
      <c r="A2911" s="10">
        <v>2910</v>
      </c>
      <c r="B2911" s="10">
        <v>62</v>
      </c>
      <c r="C2911" s="10">
        <v>45</v>
      </c>
      <c r="D2911" s="10">
        <v>350000000</v>
      </c>
      <c r="E2911" s="10">
        <v>118311158.74479499</v>
      </c>
      <c r="F2911" s="10">
        <v>118311158.74479499</v>
      </c>
      <c r="G2911" s="10">
        <v>314640172.73110801</v>
      </c>
      <c r="H2911" s="10">
        <v>167317245.27696601</v>
      </c>
      <c r="I2911" s="10">
        <v>3138.11987483229</v>
      </c>
    </row>
    <row r="2912" spans="1:9" x14ac:dyDescent="0.25">
      <c r="A2912" s="10">
        <v>2911</v>
      </c>
      <c r="B2912" s="10">
        <v>62</v>
      </c>
      <c r="C2912" s="10">
        <v>45</v>
      </c>
      <c r="D2912" s="10">
        <v>400000000</v>
      </c>
      <c r="E2912" s="10">
        <v>134909485.025803</v>
      </c>
      <c r="F2912" s="10">
        <v>134909485.025803</v>
      </c>
      <c r="G2912" s="10">
        <v>358787552.37405503</v>
      </c>
      <c r="H2912" s="10">
        <v>190790823.41626</v>
      </c>
      <c r="I2912" s="10">
        <v>4080.4973990283202</v>
      </c>
    </row>
    <row r="2913" spans="1:9" x14ac:dyDescent="0.25">
      <c r="A2913" s="10">
        <v>2912</v>
      </c>
      <c r="B2913" s="10">
        <v>62</v>
      </c>
      <c r="C2913" s="10">
        <v>45</v>
      </c>
      <c r="D2913" s="10">
        <v>500000000</v>
      </c>
      <c r="E2913" s="10">
        <v>168106137.587818</v>
      </c>
      <c r="F2913" s="10">
        <v>168106137.587818</v>
      </c>
      <c r="G2913" s="10">
        <v>447082311.65994698</v>
      </c>
      <c r="H2913" s="10">
        <v>237737979.69484901</v>
      </c>
      <c r="I2913" s="10">
        <v>6335.9156039782301</v>
      </c>
    </row>
    <row r="2914" spans="1:9" x14ac:dyDescent="0.25">
      <c r="A2914" s="10">
        <v>2913</v>
      </c>
      <c r="B2914" s="10">
        <v>62</v>
      </c>
      <c r="C2914" s="10">
        <v>45</v>
      </c>
      <c r="D2914" s="10">
        <v>750000000</v>
      </c>
      <c r="E2914" s="10">
        <v>251097768.99285501</v>
      </c>
      <c r="F2914" s="10">
        <v>251097768.99285501</v>
      </c>
      <c r="G2914" s="10">
        <v>667819209.87467897</v>
      </c>
      <c r="H2914" s="10">
        <v>355105870.39132202</v>
      </c>
      <c r="I2914" s="10">
        <v>14136.6628629404</v>
      </c>
    </row>
    <row r="2915" spans="1:9" x14ac:dyDescent="0.25">
      <c r="A2915" s="10">
        <v>2914</v>
      </c>
      <c r="B2915" s="10">
        <v>62</v>
      </c>
      <c r="C2915" s="10">
        <v>45</v>
      </c>
      <c r="D2915" s="10">
        <v>1000000000</v>
      </c>
      <c r="E2915" s="10">
        <v>334089400.397892</v>
      </c>
      <c r="F2915" s="10">
        <v>334089400.397892</v>
      </c>
      <c r="G2915" s="10">
        <v>888556108.08941102</v>
      </c>
      <c r="H2915" s="10">
        <v>472473761.08779502</v>
      </c>
      <c r="I2915" s="10">
        <v>25026.269759884701</v>
      </c>
    </row>
    <row r="2916" spans="1:9" x14ac:dyDescent="0.25">
      <c r="A2916" s="10">
        <v>2915</v>
      </c>
      <c r="B2916" s="10">
        <v>63</v>
      </c>
      <c r="C2916" s="10">
        <v>45</v>
      </c>
      <c r="D2916" s="10">
        <v>-1000000</v>
      </c>
      <c r="E2916" s="10">
        <v>1731950.90013954</v>
      </c>
      <c r="F2916" s="10">
        <v>1731950.90013954</v>
      </c>
      <c r="G2916" s="10">
        <v>4768971.60007862</v>
      </c>
      <c r="H2916" s="10">
        <v>2449348.4523416301</v>
      </c>
      <c r="I2916" s="10">
        <v>0.71030546516122794</v>
      </c>
    </row>
    <row r="2917" spans="1:9" x14ac:dyDescent="0.25">
      <c r="A2917" s="10">
        <v>2916</v>
      </c>
      <c r="B2917" s="10">
        <v>63</v>
      </c>
      <c r="C2917" s="10">
        <v>45</v>
      </c>
      <c r="D2917" s="10">
        <v>-750000</v>
      </c>
      <c r="E2917" s="10">
        <v>1812205.8403795699</v>
      </c>
      <c r="F2917" s="10">
        <v>1812205.8403795699</v>
      </c>
      <c r="G2917" s="10">
        <v>4991723.2311257096</v>
      </c>
      <c r="H2917" s="10">
        <v>2562846.07727652</v>
      </c>
      <c r="I2917" s="10">
        <v>0.77809536533427803</v>
      </c>
    </row>
    <row r="2918" spans="1:9" x14ac:dyDescent="0.25">
      <c r="A2918" s="10">
        <v>2917</v>
      </c>
      <c r="B2918" s="10">
        <v>63</v>
      </c>
      <c r="C2918" s="10">
        <v>45</v>
      </c>
      <c r="D2918" s="10">
        <v>-500000</v>
      </c>
      <c r="E2918" s="10">
        <v>1892460.7806195901</v>
      </c>
      <c r="F2918" s="10">
        <v>1892460.7806195901</v>
      </c>
      <c r="G2918" s="10">
        <v>5214474.8621728001</v>
      </c>
      <c r="H2918" s="10">
        <v>2676343.7022114</v>
      </c>
      <c r="I2918" s="10">
        <v>0.84897442119842403</v>
      </c>
    </row>
    <row r="2919" spans="1:9" x14ac:dyDescent="0.25">
      <c r="A2919" s="10">
        <v>2918</v>
      </c>
      <c r="B2919" s="10">
        <v>63</v>
      </c>
      <c r="C2919" s="10">
        <v>45</v>
      </c>
      <c r="D2919" s="10">
        <v>-400000</v>
      </c>
      <c r="E2919" s="10">
        <v>1924562.7567155999</v>
      </c>
      <c r="F2919" s="10">
        <v>1924562.7567155999</v>
      </c>
      <c r="G2919" s="10">
        <v>5303575.5145916399</v>
      </c>
      <c r="H2919" s="10">
        <v>2721742.7521853601</v>
      </c>
      <c r="I2919" s="10">
        <v>0.87819100713758902</v>
      </c>
    </row>
    <row r="2920" spans="1:9" x14ac:dyDescent="0.25">
      <c r="A2920" s="10">
        <v>2919</v>
      </c>
      <c r="B2920" s="10">
        <v>63</v>
      </c>
      <c r="C2920" s="10">
        <v>45</v>
      </c>
      <c r="D2920" s="10">
        <v>-300000</v>
      </c>
      <c r="E2920" s="10">
        <v>1956664.73281161</v>
      </c>
      <c r="F2920" s="10">
        <v>1956664.73281161</v>
      </c>
      <c r="G2920" s="10">
        <v>5392676.1670104703</v>
      </c>
      <c r="H2920" s="10">
        <v>2767141.8021593099</v>
      </c>
      <c r="I2920" s="10">
        <v>0.90790185798732903</v>
      </c>
    </row>
    <row r="2921" spans="1:9" x14ac:dyDescent="0.25">
      <c r="A2921" s="10">
        <v>2920</v>
      </c>
      <c r="B2921" s="10">
        <v>63</v>
      </c>
      <c r="C2921" s="10">
        <v>45</v>
      </c>
      <c r="D2921" s="10">
        <v>-200000</v>
      </c>
      <c r="E2921" s="10">
        <v>1988766.7089076201</v>
      </c>
      <c r="F2921" s="10">
        <v>1988766.7089076201</v>
      </c>
      <c r="G2921" s="10">
        <v>5481776.81942931</v>
      </c>
      <c r="H2921" s="10">
        <v>2812540.8521332699</v>
      </c>
      <c r="I2921" s="10">
        <v>0.93810697374764396</v>
      </c>
    </row>
    <row r="2922" spans="1:9" x14ac:dyDescent="0.25">
      <c r="A2922" s="10">
        <v>2921</v>
      </c>
      <c r="B2922" s="10">
        <v>63</v>
      </c>
      <c r="C2922" s="10">
        <v>45</v>
      </c>
      <c r="D2922" s="10">
        <v>-100000</v>
      </c>
      <c r="E2922" s="10">
        <v>2020868.6850036299</v>
      </c>
      <c r="F2922" s="10">
        <v>2020868.6850036299</v>
      </c>
      <c r="G2922" s="10">
        <v>5570877.4718481498</v>
      </c>
      <c r="H2922" s="10">
        <v>2857939.9021072201</v>
      </c>
      <c r="I2922" s="10">
        <v>0.96880635441853402</v>
      </c>
    </row>
    <row r="2923" spans="1:9" x14ac:dyDescent="0.25">
      <c r="A2923" s="10">
        <v>2922</v>
      </c>
      <c r="B2923" s="10">
        <v>63</v>
      </c>
      <c r="C2923" s="10">
        <v>45</v>
      </c>
      <c r="D2923" s="10">
        <v>-50000</v>
      </c>
      <c r="E2923" s="10">
        <v>2036919.6730516399</v>
      </c>
      <c r="F2923" s="10">
        <v>2036919.6730516399</v>
      </c>
      <c r="G2923" s="10">
        <v>5615427.7980575701</v>
      </c>
      <c r="H2923" s="10">
        <v>2880639.4270942002</v>
      </c>
      <c r="I2923" s="10">
        <v>0.98434139409544497</v>
      </c>
    </row>
    <row r="2924" spans="1:9" x14ac:dyDescent="0.25">
      <c r="A2924" s="10">
        <v>2923</v>
      </c>
      <c r="B2924" s="10">
        <v>63</v>
      </c>
      <c r="C2924" s="10">
        <v>45</v>
      </c>
      <c r="D2924" s="10">
        <v>-10000</v>
      </c>
      <c r="E2924" s="10">
        <v>2049760.46349004</v>
      </c>
      <c r="F2924" s="10">
        <v>2049760.46349004</v>
      </c>
      <c r="G2924" s="10">
        <v>5651068.0590251004</v>
      </c>
      <c r="H2924" s="10">
        <v>2898799.0470837802</v>
      </c>
      <c r="I2924" s="10">
        <v>0.99685839352087702</v>
      </c>
    </row>
    <row r="2925" spans="1:9" x14ac:dyDescent="0.25">
      <c r="A2925" s="10">
        <v>2924</v>
      </c>
      <c r="B2925" s="10">
        <v>63</v>
      </c>
      <c r="C2925" s="10">
        <v>45</v>
      </c>
      <c r="D2925" s="10">
        <v>-1000</v>
      </c>
      <c r="E2925" s="10">
        <v>2052649.6413386799</v>
      </c>
      <c r="F2925" s="10">
        <v>2052649.6413386799</v>
      </c>
      <c r="G2925" s="10">
        <v>5659087.1177428002</v>
      </c>
      <c r="H2925" s="10">
        <v>2902884.9615814402</v>
      </c>
      <c r="I2925" s="10">
        <v>0.99968561693287805</v>
      </c>
    </row>
    <row r="2926" spans="1:9" x14ac:dyDescent="0.25">
      <c r="A2926" s="10">
        <v>2925</v>
      </c>
      <c r="B2926" s="10">
        <v>63</v>
      </c>
      <c r="C2926" s="10">
        <v>45</v>
      </c>
      <c r="D2926" s="10">
        <v>-500</v>
      </c>
      <c r="E2926" s="10">
        <v>2052810.1512191601</v>
      </c>
      <c r="F2926" s="10">
        <v>2052810.1512191601</v>
      </c>
      <c r="G2926" s="10">
        <v>5659532.6210048897</v>
      </c>
      <c r="H2926" s="10">
        <v>2903111.9568313099</v>
      </c>
      <c r="I2926" s="10">
        <v>0.99984280228812705</v>
      </c>
    </row>
    <row r="2927" spans="1:9" x14ac:dyDescent="0.25">
      <c r="A2927" s="10">
        <v>2926</v>
      </c>
      <c r="B2927" s="10">
        <v>63</v>
      </c>
      <c r="C2927" s="10">
        <v>45</v>
      </c>
      <c r="D2927" s="10">
        <v>-100</v>
      </c>
      <c r="E2927" s="10">
        <v>2052938.5591235501</v>
      </c>
      <c r="F2927" s="10">
        <v>2052938.5591235501</v>
      </c>
      <c r="G2927" s="10">
        <v>5659889.0236145603</v>
      </c>
      <c r="H2927" s="10">
        <v>2903293.5530312001</v>
      </c>
      <c r="I2927" s="10">
        <v>0.99996855946909502</v>
      </c>
    </row>
    <row r="2928" spans="1:9" x14ac:dyDescent="0.25">
      <c r="A2928" s="10">
        <v>2927</v>
      </c>
      <c r="B2928" s="10">
        <v>63</v>
      </c>
      <c r="C2928" s="10">
        <v>45</v>
      </c>
      <c r="D2928" s="10">
        <v>100</v>
      </c>
      <c r="E2928" s="10">
        <v>2053002.7630757401</v>
      </c>
      <c r="F2928" s="10">
        <v>2053002.7630757401</v>
      </c>
      <c r="G2928" s="10">
        <v>5660067.2249194002</v>
      </c>
      <c r="H2928" s="10">
        <v>2903384.35113115</v>
      </c>
      <c r="I2928" s="10">
        <v>1.0000314410251601</v>
      </c>
    </row>
    <row r="2929" spans="1:9" x14ac:dyDescent="0.25">
      <c r="A2929" s="10">
        <v>2928</v>
      </c>
      <c r="B2929" s="10">
        <v>63</v>
      </c>
      <c r="C2929" s="10">
        <v>45</v>
      </c>
      <c r="D2929" s="10">
        <v>500</v>
      </c>
      <c r="E2929" s="10">
        <v>2053131.1709801201</v>
      </c>
      <c r="F2929" s="10">
        <v>2053131.1709801201</v>
      </c>
      <c r="G2929" s="10">
        <v>5660423.62752908</v>
      </c>
      <c r="H2929" s="10">
        <v>2903565.9473310499</v>
      </c>
      <c r="I2929" s="10">
        <v>1.0001572100684899</v>
      </c>
    </row>
    <row r="2930" spans="1:9" x14ac:dyDescent="0.25">
      <c r="A2930" s="10">
        <v>2929</v>
      </c>
      <c r="B2930" s="10">
        <v>63</v>
      </c>
      <c r="C2930" s="10">
        <v>45</v>
      </c>
      <c r="D2930" s="10">
        <v>1000</v>
      </c>
      <c r="E2930" s="10">
        <v>2053291.6808606</v>
      </c>
      <c r="F2930" s="10">
        <v>2053291.6808606</v>
      </c>
      <c r="G2930" s="10">
        <v>5660869.1307911696</v>
      </c>
      <c r="H2930" s="10">
        <v>2903792.9425809202</v>
      </c>
      <c r="I2930" s="10">
        <v>1.00031443249361</v>
      </c>
    </row>
    <row r="2931" spans="1:9" x14ac:dyDescent="0.25">
      <c r="A2931" s="10">
        <v>2930</v>
      </c>
      <c r="B2931" s="10">
        <v>63</v>
      </c>
      <c r="C2931" s="10">
        <v>45</v>
      </c>
      <c r="D2931" s="10">
        <v>10000</v>
      </c>
      <c r="E2931" s="10">
        <v>2056180.8587092401</v>
      </c>
      <c r="F2931" s="10">
        <v>2056180.8587092401</v>
      </c>
      <c r="G2931" s="10">
        <v>5668888.1895088702</v>
      </c>
      <c r="H2931" s="10">
        <v>2907878.8570785699</v>
      </c>
      <c r="I2931" s="10">
        <v>1.0031465491282201</v>
      </c>
    </row>
    <row r="2932" spans="1:9" x14ac:dyDescent="0.25">
      <c r="A2932" s="10">
        <v>2931</v>
      </c>
      <c r="B2932" s="10">
        <v>63</v>
      </c>
      <c r="C2932" s="10">
        <v>45</v>
      </c>
      <c r="D2932" s="10">
        <v>50000</v>
      </c>
      <c r="E2932" s="10">
        <v>2069021.64914765</v>
      </c>
      <c r="F2932" s="10">
        <v>2069021.64914765</v>
      </c>
      <c r="G2932" s="10">
        <v>5704528.4504763996</v>
      </c>
      <c r="H2932" s="10">
        <v>2926038.47706815</v>
      </c>
      <c r="I2932" s="10">
        <v>1.01578217213219</v>
      </c>
    </row>
    <row r="2933" spans="1:9" x14ac:dyDescent="0.25">
      <c r="A2933" s="10">
        <v>2932</v>
      </c>
      <c r="B2933" s="10">
        <v>63</v>
      </c>
      <c r="C2933" s="10">
        <v>45</v>
      </c>
      <c r="D2933" s="10">
        <v>100000</v>
      </c>
      <c r="E2933" s="10">
        <v>2085072.63719565</v>
      </c>
      <c r="F2933" s="10">
        <v>2085072.63719565</v>
      </c>
      <c r="G2933" s="10">
        <v>5749078.77668582</v>
      </c>
      <c r="H2933" s="10">
        <v>2948738.00205513</v>
      </c>
      <c r="I2933" s="10">
        <v>1.03168791049204</v>
      </c>
    </row>
    <row r="2934" spans="1:9" x14ac:dyDescent="0.25">
      <c r="A2934" s="10">
        <v>2933</v>
      </c>
      <c r="B2934" s="10">
        <v>63</v>
      </c>
      <c r="C2934" s="10">
        <v>45</v>
      </c>
      <c r="D2934" s="10">
        <v>200000</v>
      </c>
      <c r="E2934" s="10">
        <v>2117174.6132916599</v>
      </c>
      <c r="F2934" s="10">
        <v>2117174.6132916599</v>
      </c>
      <c r="G2934" s="10">
        <v>5838179.4291046597</v>
      </c>
      <c r="H2934" s="10">
        <v>2994137.05202909</v>
      </c>
      <c r="I2934" s="10">
        <v>1.0638700858946499</v>
      </c>
    </row>
    <row r="2935" spans="1:9" x14ac:dyDescent="0.25">
      <c r="A2935" s="10">
        <v>2934</v>
      </c>
      <c r="B2935" s="10">
        <v>63</v>
      </c>
      <c r="C2935" s="10">
        <v>45</v>
      </c>
      <c r="D2935" s="10">
        <v>300000</v>
      </c>
      <c r="E2935" s="10">
        <v>2149276.5893876702</v>
      </c>
      <c r="F2935" s="10">
        <v>2149276.5893876702</v>
      </c>
      <c r="G2935" s="10">
        <v>5927280.0815234901</v>
      </c>
      <c r="H2935" s="10">
        <v>3039536.1020030398</v>
      </c>
      <c r="I2935" s="10">
        <v>1.09654652620784</v>
      </c>
    </row>
    <row r="2936" spans="1:9" x14ac:dyDescent="0.25">
      <c r="A2936" s="10">
        <v>2935</v>
      </c>
      <c r="B2936" s="10">
        <v>63</v>
      </c>
      <c r="C2936" s="10">
        <v>45</v>
      </c>
      <c r="D2936" s="10">
        <v>400000</v>
      </c>
      <c r="E2936" s="10">
        <v>2181378.56548368</v>
      </c>
      <c r="F2936" s="10">
        <v>2181378.56548368</v>
      </c>
      <c r="G2936" s="10">
        <v>6016380.7339423299</v>
      </c>
      <c r="H2936" s="10">
        <v>3084935.1519769998</v>
      </c>
      <c r="I2936" s="10">
        <v>1.12971723143161</v>
      </c>
    </row>
    <row r="2937" spans="1:9" x14ac:dyDescent="0.25">
      <c r="A2937" s="10">
        <v>2936</v>
      </c>
      <c r="B2937" s="10">
        <v>63</v>
      </c>
      <c r="C2937" s="10">
        <v>45</v>
      </c>
      <c r="D2937" s="10">
        <v>500000</v>
      </c>
      <c r="E2937" s="10">
        <v>2213480.5415797001</v>
      </c>
      <c r="F2937" s="10">
        <v>2213480.5415796898</v>
      </c>
      <c r="G2937" s="10">
        <v>6105481.3863611696</v>
      </c>
      <c r="H2937" s="10">
        <v>3130334.2019509501</v>
      </c>
      <c r="I2937" s="10">
        <v>1.1633822015659501</v>
      </c>
    </row>
    <row r="2938" spans="1:9" x14ac:dyDescent="0.25">
      <c r="A2938" s="10">
        <v>2937</v>
      </c>
      <c r="B2938" s="10">
        <v>63</v>
      </c>
      <c r="C2938" s="10">
        <v>45</v>
      </c>
      <c r="D2938" s="10">
        <v>750000</v>
      </c>
      <c r="E2938" s="10">
        <v>2293735.48181972</v>
      </c>
      <c r="F2938" s="10">
        <v>2293735.48181972</v>
      </c>
      <c r="G2938" s="10">
        <v>6328233.0174082601</v>
      </c>
      <c r="H2938" s="10">
        <v>3243831.8268858399</v>
      </c>
      <c r="I2938" s="10">
        <v>1.24970703588557</v>
      </c>
    </row>
    <row r="2939" spans="1:9" x14ac:dyDescent="0.25">
      <c r="A2939" s="10">
        <v>2938</v>
      </c>
      <c r="B2939" s="10">
        <v>63</v>
      </c>
      <c r="C2939" s="10">
        <v>45</v>
      </c>
      <c r="D2939" s="10">
        <v>1000000</v>
      </c>
      <c r="E2939" s="10">
        <v>2373990.4220597502</v>
      </c>
      <c r="F2939" s="10">
        <v>2373990.4220597502</v>
      </c>
      <c r="G2939" s="10">
        <v>6550984.6484553497</v>
      </c>
      <c r="H2939" s="10">
        <v>3357329.45182072</v>
      </c>
      <c r="I2939" s="10">
        <v>1.33912102589628</v>
      </c>
    </row>
    <row r="2940" spans="1:9" x14ac:dyDescent="0.25">
      <c r="A2940" s="10">
        <v>2939</v>
      </c>
      <c r="B2940" s="10">
        <v>63</v>
      </c>
      <c r="C2940" s="10">
        <v>45</v>
      </c>
      <c r="D2940" s="10">
        <v>2500000</v>
      </c>
      <c r="E2940" s="10">
        <v>2855520.0634999</v>
      </c>
      <c r="F2940" s="10">
        <v>2855520.0634999</v>
      </c>
      <c r="G2940" s="10">
        <v>7887494.4347379003</v>
      </c>
      <c r="H2940" s="10">
        <v>4038315.2014300399</v>
      </c>
      <c r="I2940" s="10">
        <v>1.94047723547356</v>
      </c>
    </row>
    <row r="2941" spans="1:9" x14ac:dyDescent="0.25">
      <c r="A2941" s="10">
        <v>2940</v>
      </c>
      <c r="B2941" s="10">
        <v>63</v>
      </c>
      <c r="C2941" s="10">
        <v>45</v>
      </c>
      <c r="D2941" s="10">
        <v>5000000</v>
      </c>
      <c r="E2941" s="10">
        <v>3658069.4659001599</v>
      </c>
      <c r="F2941" s="10">
        <v>3658069.4659001599</v>
      </c>
      <c r="G2941" s="10">
        <v>10115010.7452088</v>
      </c>
      <c r="H2941" s="10">
        <v>5173291.45077891</v>
      </c>
      <c r="I2941" s="10">
        <v>3.1898700400565998</v>
      </c>
    </row>
    <row r="2942" spans="1:9" x14ac:dyDescent="0.25">
      <c r="A2942" s="10">
        <v>2941</v>
      </c>
      <c r="B2942" s="10">
        <v>63</v>
      </c>
      <c r="C2942" s="10">
        <v>45</v>
      </c>
      <c r="D2942" s="10">
        <v>6000000</v>
      </c>
      <c r="E2942" s="10">
        <v>3979089.2268602601</v>
      </c>
      <c r="F2942" s="10">
        <v>3979089.2268602601</v>
      </c>
      <c r="G2942" s="10">
        <v>11006017.2693971</v>
      </c>
      <c r="H2942" s="10">
        <v>5627281.95051846</v>
      </c>
      <c r="I2942" s="10">
        <v>3.77612352124047</v>
      </c>
    </row>
    <row r="2943" spans="1:9" x14ac:dyDescent="0.25">
      <c r="A2943" s="10">
        <v>2942</v>
      </c>
      <c r="B2943" s="10">
        <v>63</v>
      </c>
      <c r="C2943" s="10">
        <v>45</v>
      </c>
      <c r="D2943" s="10">
        <v>7000000</v>
      </c>
      <c r="E2943" s="10">
        <v>4300108.9878203701</v>
      </c>
      <c r="F2943" s="10">
        <v>4300108.9878203599</v>
      </c>
      <c r="G2943" s="10">
        <v>11897023.7935855</v>
      </c>
      <c r="H2943" s="10">
        <v>6081272.4502579998</v>
      </c>
      <c r="I2943" s="10">
        <v>4.41180349348185</v>
      </c>
    </row>
    <row r="2944" spans="1:9" x14ac:dyDescent="0.25">
      <c r="A2944" s="10">
        <v>2943</v>
      </c>
      <c r="B2944" s="10">
        <v>63</v>
      </c>
      <c r="C2944" s="10">
        <v>45</v>
      </c>
      <c r="D2944" s="10">
        <v>8000000</v>
      </c>
      <c r="E2944" s="10">
        <v>4621128.7487804703</v>
      </c>
      <c r="F2944" s="10">
        <v>4621128.7487804703</v>
      </c>
      <c r="G2944" s="10">
        <v>12788030.317773901</v>
      </c>
      <c r="H2944" s="10">
        <v>6535262.9499975499</v>
      </c>
      <c r="I2944" s="10">
        <v>5.0969099567807596</v>
      </c>
    </row>
    <row r="2945" spans="1:9" x14ac:dyDescent="0.25">
      <c r="A2945" s="10">
        <v>2944</v>
      </c>
      <c r="B2945" s="10">
        <v>63</v>
      </c>
      <c r="C2945" s="10">
        <v>45</v>
      </c>
      <c r="D2945" s="10">
        <v>9000000</v>
      </c>
      <c r="E2945" s="10">
        <v>4942148.5097405696</v>
      </c>
      <c r="F2945" s="10">
        <v>4942148.5097405696</v>
      </c>
      <c r="G2945" s="10">
        <v>13679036.8419622</v>
      </c>
      <c r="H2945" s="10">
        <v>6989253.4497370999</v>
      </c>
      <c r="I2945" s="10">
        <v>5.8314429111371799</v>
      </c>
    </row>
    <row r="2946" spans="1:9" x14ac:dyDescent="0.25">
      <c r="A2946" s="10">
        <v>2945</v>
      </c>
      <c r="B2946" s="10">
        <v>63</v>
      </c>
      <c r="C2946" s="10">
        <v>45</v>
      </c>
      <c r="D2946" s="10">
        <v>10000000</v>
      </c>
      <c r="E2946" s="10">
        <v>5263168.2707006801</v>
      </c>
      <c r="F2946" s="10">
        <v>5263168.2707006698</v>
      </c>
      <c r="G2946" s="10">
        <v>14570043.366150601</v>
      </c>
      <c r="H2946" s="10">
        <v>7443243.94947665</v>
      </c>
      <c r="I2946" s="10">
        <v>6.61540235655111</v>
      </c>
    </row>
    <row r="2947" spans="1:9" x14ac:dyDescent="0.25">
      <c r="A2947" s="10">
        <v>2946</v>
      </c>
      <c r="B2947" s="10">
        <v>63</v>
      </c>
      <c r="C2947" s="10">
        <v>45</v>
      </c>
      <c r="D2947" s="10">
        <v>15000000</v>
      </c>
      <c r="E2947" s="10">
        <v>6868267.0755011896</v>
      </c>
      <c r="F2947" s="10">
        <v>6868267.0755011896</v>
      </c>
      <c r="G2947" s="10">
        <v>19025075.987092499</v>
      </c>
      <c r="H2947" s="10">
        <v>9713196.4481743798</v>
      </c>
      <c r="I2947" s="10">
        <v>11.276596949483499</v>
      </c>
    </row>
    <row r="2948" spans="1:9" x14ac:dyDescent="0.25">
      <c r="A2948" s="10">
        <v>2947</v>
      </c>
      <c r="B2948" s="10">
        <v>63</v>
      </c>
      <c r="C2948" s="10">
        <v>45</v>
      </c>
      <c r="D2948" s="10">
        <v>20000000</v>
      </c>
      <c r="E2948" s="10">
        <v>8473365.8803017102</v>
      </c>
      <c r="F2948" s="10">
        <v>8473365.8803017009</v>
      </c>
      <c r="G2948" s="10">
        <v>23480108.608034302</v>
      </c>
      <c r="H2948" s="10">
        <v>11983148.9468721</v>
      </c>
      <c r="I2948" s="10">
        <v>17.173453818853801</v>
      </c>
    </row>
    <row r="2949" spans="1:9" x14ac:dyDescent="0.25">
      <c r="A2949" s="10">
        <v>2948</v>
      </c>
      <c r="B2949" s="10">
        <v>63</v>
      </c>
      <c r="C2949" s="10">
        <v>45</v>
      </c>
      <c r="D2949" s="10">
        <v>25000000</v>
      </c>
      <c r="E2949" s="10">
        <v>10078464.6851022</v>
      </c>
      <c r="F2949" s="10">
        <v>10078464.6851022</v>
      </c>
      <c r="G2949" s="10">
        <v>27935141.228976101</v>
      </c>
      <c r="H2949" s="10">
        <v>14253101.4455698</v>
      </c>
      <c r="I2949" s="10">
        <v>24.3059729646621</v>
      </c>
    </row>
    <row r="2950" spans="1:9" x14ac:dyDescent="0.25">
      <c r="A2950" s="10">
        <v>2949</v>
      </c>
      <c r="B2950" s="10">
        <v>63</v>
      </c>
      <c r="C2950" s="10">
        <v>45</v>
      </c>
      <c r="D2950" s="10">
        <v>30000000</v>
      </c>
      <c r="E2950" s="10">
        <v>11683563.489902699</v>
      </c>
      <c r="F2950" s="10">
        <v>11683563.489902699</v>
      </c>
      <c r="G2950" s="10">
        <v>32390173.849918</v>
      </c>
      <c r="H2950" s="10">
        <v>16523053.9442675</v>
      </c>
      <c r="I2950" s="10">
        <v>32.674154386908199</v>
      </c>
    </row>
    <row r="2951" spans="1:9" x14ac:dyDescent="0.25">
      <c r="A2951" s="10">
        <v>2950</v>
      </c>
      <c r="B2951" s="10">
        <v>63</v>
      </c>
      <c r="C2951" s="10">
        <v>45</v>
      </c>
      <c r="D2951" s="10">
        <v>35000000</v>
      </c>
      <c r="E2951" s="10">
        <v>13288662.2947032</v>
      </c>
      <c r="F2951" s="10">
        <v>13288662.2947032</v>
      </c>
      <c r="G2951" s="10">
        <v>36845206.470859803</v>
      </c>
      <c r="H2951" s="10">
        <v>18793006.442965299</v>
      </c>
      <c r="I2951" s="10">
        <v>42.277998085592301</v>
      </c>
    </row>
    <row r="2952" spans="1:9" x14ac:dyDescent="0.25">
      <c r="A2952" s="10">
        <v>2951</v>
      </c>
      <c r="B2952" s="10">
        <v>63</v>
      </c>
      <c r="C2952" s="10">
        <v>45</v>
      </c>
      <c r="D2952" s="10">
        <v>40000000</v>
      </c>
      <c r="E2952" s="10">
        <v>14893761.0995037</v>
      </c>
      <c r="F2952" s="10">
        <v>14893761.0995037</v>
      </c>
      <c r="G2952" s="10">
        <v>41300239.091801599</v>
      </c>
      <c r="H2952" s="10">
        <v>21062958.941663001</v>
      </c>
      <c r="I2952" s="10">
        <v>53.117504060714197</v>
      </c>
    </row>
    <row r="2953" spans="1:9" x14ac:dyDescent="0.25">
      <c r="A2953" s="10">
        <v>2952</v>
      </c>
      <c r="B2953" s="10">
        <v>63</v>
      </c>
      <c r="C2953" s="10">
        <v>45</v>
      </c>
      <c r="D2953" s="10">
        <v>50000000</v>
      </c>
      <c r="E2953" s="10">
        <v>18103958.709104799</v>
      </c>
      <c r="F2953" s="10">
        <v>18103958.709104698</v>
      </c>
      <c r="G2953" s="10">
        <v>50210304.333685301</v>
      </c>
      <c r="H2953" s="10">
        <v>25602863.939058501</v>
      </c>
      <c r="I2953" s="10">
        <v>78.503502840271807</v>
      </c>
    </row>
    <row r="2954" spans="1:9" x14ac:dyDescent="0.25">
      <c r="A2954" s="10">
        <v>2953</v>
      </c>
      <c r="B2954" s="10">
        <v>63</v>
      </c>
      <c r="C2954" s="10">
        <v>45</v>
      </c>
      <c r="D2954" s="10">
        <v>75000000</v>
      </c>
      <c r="E2954" s="10">
        <v>26129452.733107299</v>
      </c>
      <c r="F2954" s="10">
        <v>26129452.733107299</v>
      </c>
      <c r="G2954" s="10">
        <v>72485467.438394502</v>
      </c>
      <c r="H2954" s="10">
        <v>36952626.4325471</v>
      </c>
      <c r="I2954" s="10">
        <v>163.59258962682901</v>
      </c>
    </row>
    <row r="2955" spans="1:9" x14ac:dyDescent="0.25">
      <c r="A2955" s="10">
        <v>2954</v>
      </c>
      <c r="B2955" s="10">
        <v>63</v>
      </c>
      <c r="C2955" s="10">
        <v>45</v>
      </c>
      <c r="D2955" s="10">
        <v>100000000</v>
      </c>
      <c r="E2955" s="10">
        <v>34154946.757109903</v>
      </c>
      <c r="F2955" s="10">
        <v>34154946.757109903</v>
      </c>
      <c r="G2955" s="10">
        <v>94760630.543103695</v>
      </c>
      <c r="H2955" s="10">
        <v>48302388.926035799</v>
      </c>
      <c r="I2955" s="10">
        <v>279.57323332433401</v>
      </c>
    </row>
    <row r="2956" spans="1:9" x14ac:dyDescent="0.25">
      <c r="A2956" s="10">
        <v>2955</v>
      </c>
      <c r="B2956" s="10">
        <v>63</v>
      </c>
      <c r="C2956" s="10">
        <v>45</v>
      </c>
      <c r="D2956" s="10">
        <v>200000000</v>
      </c>
      <c r="E2956" s="10">
        <v>66256922.8531202</v>
      </c>
      <c r="F2956" s="10">
        <v>66256922.8531202</v>
      </c>
      <c r="G2956" s="10">
        <v>183861282.96193999</v>
      </c>
      <c r="H2956" s="10">
        <v>93701438.899990499</v>
      </c>
      <c r="I2956" s="10">
        <v>1052.41137722383</v>
      </c>
    </row>
    <row r="2957" spans="1:9" x14ac:dyDescent="0.25">
      <c r="A2957" s="10">
        <v>2956</v>
      </c>
      <c r="B2957" s="10">
        <v>63</v>
      </c>
      <c r="C2957" s="10">
        <v>45</v>
      </c>
      <c r="D2957" s="10">
        <v>300000000</v>
      </c>
      <c r="E2957" s="10">
        <v>98358898.949130505</v>
      </c>
      <c r="F2957" s="10">
        <v>98358898.949130505</v>
      </c>
      <c r="G2957" s="10">
        <v>272961935.380777</v>
      </c>
      <c r="H2957" s="10">
        <v>139100488.873945</v>
      </c>
      <c r="I2957" s="10">
        <v>2319.5144316984902</v>
      </c>
    </row>
    <row r="2958" spans="1:9" x14ac:dyDescent="0.25">
      <c r="A2958" s="10">
        <v>2957</v>
      </c>
      <c r="B2958" s="10">
        <v>63</v>
      </c>
      <c r="C2958" s="10">
        <v>45</v>
      </c>
      <c r="D2958" s="10">
        <v>350000000</v>
      </c>
      <c r="E2958" s="10">
        <v>114409886.997135</v>
      </c>
      <c r="F2958" s="10">
        <v>114409886.997135</v>
      </c>
      <c r="G2958" s="10">
        <v>317512261.590195</v>
      </c>
      <c r="H2958" s="10">
        <v>161800013.86092201</v>
      </c>
      <c r="I2958" s="10">
        <v>3138.4153004015002</v>
      </c>
    </row>
    <row r="2959" spans="1:9" x14ac:dyDescent="0.25">
      <c r="A2959" s="10">
        <v>2958</v>
      </c>
      <c r="B2959" s="10">
        <v>63</v>
      </c>
      <c r="C2959" s="10">
        <v>45</v>
      </c>
      <c r="D2959" s="10">
        <v>400000000</v>
      </c>
      <c r="E2959" s="10">
        <v>130460875.04514</v>
      </c>
      <c r="F2959" s="10">
        <v>130460875.04514</v>
      </c>
      <c r="G2959" s="10">
        <v>362062587.79961401</v>
      </c>
      <c r="H2959" s="10">
        <v>184499538.84789899</v>
      </c>
      <c r="I2959" s="10">
        <v>4080.8823967483099</v>
      </c>
    </row>
    <row r="2960" spans="1:9" x14ac:dyDescent="0.25">
      <c r="A2960" s="10">
        <v>2959</v>
      </c>
      <c r="B2960" s="10">
        <v>63</v>
      </c>
      <c r="C2960" s="10">
        <v>45</v>
      </c>
      <c r="D2960" s="10">
        <v>500000000</v>
      </c>
      <c r="E2960" s="10">
        <v>162562851.14115101</v>
      </c>
      <c r="F2960" s="10">
        <v>162562851.14115101</v>
      </c>
      <c r="G2960" s="10">
        <v>451163240.21845001</v>
      </c>
      <c r="H2960" s="10">
        <v>229898588.821854</v>
      </c>
      <c r="I2960" s="10">
        <v>6336.5152723732999</v>
      </c>
    </row>
    <row r="2961" spans="1:9" x14ac:dyDescent="0.25">
      <c r="A2961" s="10">
        <v>2960</v>
      </c>
      <c r="B2961" s="10">
        <v>63</v>
      </c>
      <c r="C2961" s="10">
        <v>45</v>
      </c>
      <c r="D2961" s="10">
        <v>750000000</v>
      </c>
      <c r="E2961" s="10">
        <v>242817791.38117599</v>
      </c>
      <c r="F2961" s="10">
        <v>242817791.38117599</v>
      </c>
      <c r="G2961" s="10">
        <v>673914871.26554203</v>
      </c>
      <c r="H2961" s="10">
        <v>343396213.75674099</v>
      </c>
      <c r="I2961" s="10">
        <v>14138.0064452021</v>
      </c>
    </row>
    <row r="2962" spans="1:9" x14ac:dyDescent="0.25">
      <c r="A2962" s="10">
        <v>2961</v>
      </c>
      <c r="B2962" s="10">
        <v>63</v>
      </c>
      <c r="C2962" s="10">
        <v>45</v>
      </c>
      <c r="D2962" s="10">
        <v>1000000000</v>
      </c>
      <c r="E2962" s="10">
        <v>323072731.62120199</v>
      </c>
      <c r="F2962" s="10">
        <v>323072731.62120199</v>
      </c>
      <c r="G2962" s="10">
        <v>896666502.31263399</v>
      </c>
      <c r="H2962" s="10">
        <v>456893838.69162703</v>
      </c>
      <c r="I2962" s="10">
        <v>25028.653309125599</v>
      </c>
    </row>
    <row r="2963" spans="1:9" x14ac:dyDescent="0.25">
      <c r="A2963" s="10">
        <v>2962</v>
      </c>
      <c r="B2963" s="10">
        <v>64</v>
      </c>
      <c r="C2963" s="10">
        <v>45</v>
      </c>
      <c r="D2963" s="10">
        <v>-1000000</v>
      </c>
      <c r="E2963" s="10">
        <v>1672456.8387478001</v>
      </c>
      <c r="F2963" s="10">
        <v>1672456.8387478001</v>
      </c>
      <c r="G2963" s="10">
        <v>4810920.8891560901</v>
      </c>
      <c r="H2963" s="10">
        <v>2365211.14384078</v>
      </c>
      <c r="I2963" s="10">
        <v>0.71029302663057803</v>
      </c>
    </row>
    <row r="2964" spans="1:9" x14ac:dyDescent="0.25">
      <c r="A2964" s="10">
        <v>2963</v>
      </c>
      <c r="B2964" s="10">
        <v>64</v>
      </c>
      <c r="C2964" s="10">
        <v>45</v>
      </c>
      <c r="D2964" s="10">
        <v>-750000</v>
      </c>
      <c r="E2964" s="10">
        <v>1749950.64139057</v>
      </c>
      <c r="F2964" s="10">
        <v>1749950.64139057</v>
      </c>
      <c r="G2964" s="10">
        <v>5035619.40073088</v>
      </c>
      <c r="H2964" s="10">
        <v>2474803.9305380499</v>
      </c>
      <c r="I2964" s="10">
        <v>0.77808560347906996</v>
      </c>
    </row>
    <row r="2965" spans="1:9" x14ac:dyDescent="0.25">
      <c r="A2965" s="10">
        <v>2964</v>
      </c>
      <c r="B2965" s="10">
        <v>64</v>
      </c>
      <c r="C2965" s="10">
        <v>45</v>
      </c>
      <c r="D2965" s="10">
        <v>-500000</v>
      </c>
      <c r="E2965" s="10">
        <v>1827444.4440333401</v>
      </c>
      <c r="F2965" s="10">
        <v>1827444.4440333401</v>
      </c>
      <c r="G2965" s="10">
        <v>5260317.9123056699</v>
      </c>
      <c r="H2965" s="10">
        <v>2584396.7172353198</v>
      </c>
      <c r="I2965" s="10">
        <v>0.84896762465680398</v>
      </c>
    </row>
    <row r="2966" spans="1:9" x14ac:dyDescent="0.25">
      <c r="A2966" s="10">
        <v>2965</v>
      </c>
      <c r="B2966" s="10">
        <v>64</v>
      </c>
      <c r="C2966" s="10">
        <v>45</v>
      </c>
      <c r="D2966" s="10">
        <v>-400000</v>
      </c>
      <c r="E2966" s="10">
        <v>1858441.9650904499</v>
      </c>
      <c r="F2966" s="10">
        <v>1858441.9650904499</v>
      </c>
      <c r="G2966" s="10">
        <v>5350197.3169355895</v>
      </c>
      <c r="H2966" s="10">
        <v>2628233.83191422</v>
      </c>
      <c r="I2966" s="10">
        <v>0.87818547754008602</v>
      </c>
    </row>
    <row r="2967" spans="1:9" x14ac:dyDescent="0.25">
      <c r="A2967" s="10">
        <v>2966</v>
      </c>
      <c r="B2967" s="10">
        <v>64</v>
      </c>
      <c r="C2967" s="10">
        <v>45</v>
      </c>
      <c r="D2967" s="10">
        <v>-300000</v>
      </c>
      <c r="E2967" s="10">
        <v>1889439.4861475599</v>
      </c>
      <c r="F2967" s="10">
        <v>1889439.4861475599</v>
      </c>
      <c r="G2967" s="10">
        <v>5440076.7215654999</v>
      </c>
      <c r="H2967" s="10">
        <v>2672070.94659313</v>
      </c>
      <c r="I2967" s="10">
        <v>0.90789764151604602</v>
      </c>
    </row>
    <row r="2968" spans="1:9" x14ac:dyDescent="0.25">
      <c r="A2968" s="10">
        <v>2967</v>
      </c>
      <c r="B2968" s="10">
        <v>64</v>
      </c>
      <c r="C2968" s="10">
        <v>45</v>
      </c>
      <c r="D2968" s="10">
        <v>-200000</v>
      </c>
      <c r="E2968" s="10">
        <v>1920437.00720467</v>
      </c>
      <c r="F2968" s="10">
        <v>1920437.00720467</v>
      </c>
      <c r="G2968" s="10">
        <v>5529956.1261954196</v>
      </c>
      <c r="H2968" s="10">
        <v>2715908.06127204</v>
      </c>
      <c r="I2968" s="10">
        <v>0.93810411658468495</v>
      </c>
    </row>
    <row r="2969" spans="1:9" x14ac:dyDescent="0.25">
      <c r="A2969" s="10">
        <v>2968</v>
      </c>
      <c r="B2969" s="10">
        <v>64</v>
      </c>
      <c r="C2969" s="10">
        <v>45</v>
      </c>
      <c r="D2969" s="10">
        <v>-100000</v>
      </c>
      <c r="E2969" s="10">
        <v>1951434.52826178</v>
      </c>
      <c r="F2969" s="10">
        <v>1951434.52826178</v>
      </c>
      <c r="G2969" s="10">
        <v>5619835.5308253402</v>
      </c>
      <c r="H2969" s="10">
        <v>2759745.17595095</v>
      </c>
      <c r="I2969" s="10">
        <v>0.96880490274600295</v>
      </c>
    </row>
    <row r="2970" spans="1:9" x14ac:dyDescent="0.25">
      <c r="A2970" s="10">
        <v>2969</v>
      </c>
      <c r="B2970" s="10">
        <v>64</v>
      </c>
      <c r="C2970" s="10">
        <v>45</v>
      </c>
      <c r="D2970" s="10">
        <v>-50000</v>
      </c>
      <c r="E2970" s="10">
        <v>1966933.2887903301</v>
      </c>
      <c r="F2970" s="10">
        <v>1966933.2887903301</v>
      </c>
      <c r="G2970" s="10">
        <v>5664775.2331402898</v>
      </c>
      <c r="H2970" s="10">
        <v>2781663.7332903999</v>
      </c>
      <c r="I2970" s="10">
        <v>0.98434066248641605</v>
      </c>
    </row>
    <row r="2971" spans="1:9" x14ac:dyDescent="0.25">
      <c r="A2971" s="10">
        <v>2970</v>
      </c>
      <c r="B2971" s="10">
        <v>64</v>
      </c>
      <c r="C2971" s="10">
        <v>45</v>
      </c>
      <c r="D2971" s="10">
        <v>-10000</v>
      </c>
      <c r="E2971" s="10">
        <v>1979332.29721317</v>
      </c>
      <c r="F2971" s="10">
        <v>1979332.29721317</v>
      </c>
      <c r="G2971" s="10">
        <v>5700726.9949922599</v>
      </c>
      <c r="H2971" s="10">
        <v>2799198.5791619602</v>
      </c>
      <c r="I2971" s="10">
        <v>0.99685824627542896</v>
      </c>
    </row>
    <row r="2972" spans="1:9" x14ac:dyDescent="0.25">
      <c r="A2972" s="10">
        <v>2971</v>
      </c>
      <c r="B2972" s="10">
        <v>64</v>
      </c>
      <c r="C2972" s="10">
        <v>45</v>
      </c>
      <c r="D2972" s="10">
        <v>-1000</v>
      </c>
      <c r="E2972" s="10">
        <v>1982122.07410831</v>
      </c>
      <c r="F2972" s="10">
        <v>1982122.07410831</v>
      </c>
      <c r="G2972" s="10">
        <v>5708816.1414089501</v>
      </c>
      <c r="H2972" s="10">
        <v>2803143.9194830698</v>
      </c>
      <c r="I2972" s="10">
        <v>0.99968560218755098</v>
      </c>
    </row>
    <row r="2973" spans="1:9" x14ac:dyDescent="0.25">
      <c r="A2973" s="10">
        <v>2972</v>
      </c>
      <c r="B2973" s="10">
        <v>64</v>
      </c>
      <c r="C2973" s="10">
        <v>45</v>
      </c>
      <c r="D2973" s="10">
        <v>-500</v>
      </c>
      <c r="E2973" s="10">
        <v>1982277.0617136001</v>
      </c>
      <c r="F2973" s="10">
        <v>1982277.0617136001</v>
      </c>
      <c r="G2973" s="10">
        <v>5709265.5384320999</v>
      </c>
      <c r="H2973" s="10">
        <v>2803363.10505646</v>
      </c>
      <c r="I2973" s="10">
        <v>0.99984279491488603</v>
      </c>
    </row>
    <row r="2974" spans="1:9" x14ac:dyDescent="0.25">
      <c r="A2974" s="10">
        <v>2973</v>
      </c>
      <c r="B2974" s="10">
        <v>64</v>
      </c>
      <c r="C2974" s="10">
        <v>45</v>
      </c>
      <c r="D2974" s="10">
        <v>-100</v>
      </c>
      <c r="E2974" s="10">
        <v>1982401.05179783</v>
      </c>
      <c r="F2974" s="10">
        <v>1982401.05179783</v>
      </c>
      <c r="G2974" s="10">
        <v>5709625.05605062</v>
      </c>
      <c r="H2974" s="10">
        <v>2803538.4535151799</v>
      </c>
      <c r="I2974" s="10">
        <v>0.99996855799435502</v>
      </c>
    </row>
    <row r="2975" spans="1:9" x14ac:dyDescent="0.25">
      <c r="A2975" s="10">
        <v>2974</v>
      </c>
      <c r="B2975" s="10">
        <v>64</v>
      </c>
      <c r="C2975" s="10">
        <v>45</v>
      </c>
      <c r="D2975" s="10">
        <v>100</v>
      </c>
      <c r="E2975" s="10">
        <v>1982463.0468399399</v>
      </c>
      <c r="F2975" s="10">
        <v>1982463.0468399399</v>
      </c>
      <c r="G2975" s="10">
        <v>5709804.8148598801</v>
      </c>
      <c r="H2975" s="10">
        <v>2803626.1277445299</v>
      </c>
      <c r="I2975" s="10">
        <v>1.0000314424999499</v>
      </c>
    </row>
    <row r="2976" spans="1:9" x14ac:dyDescent="0.25">
      <c r="A2976" s="10">
        <v>2975</v>
      </c>
      <c r="B2976" s="10">
        <v>64</v>
      </c>
      <c r="C2976" s="10">
        <v>45</v>
      </c>
      <c r="D2976" s="10">
        <v>500</v>
      </c>
      <c r="E2976" s="10">
        <v>1982587.0369241701</v>
      </c>
      <c r="F2976" s="10">
        <v>1982587.0369241701</v>
      </c>
      <c r="G2976" s="10">
        <v>5710164.3324784003</v>
      </c>
      <c r="H2976" s="10">
        <v>2803801.4762032498</v>
      </c>
      <c r="I2976" s="10">
        <v>1.0001572174428901</v>
      </c>
    </row>
    <row r="2977" spans="1:9" x14ac:dyDescent="0.25">
      <c r="A2977" s="10">
        <v>2976</v>
      </c>
      <c r="B2977" s="10">
        <v>64</v>
      </c>
      <c r="C2977" s="10">
        <v>45</v>
      </c>
      <c r="D2977" s="10">
        <v>1000</v>
      </c>
      <c r="E2977" s="10">
        <v>1982742.0245294501</v>
      </c>
      <c r="F2977" s="10">
        <v>1982742.0245294501</v>
      </c>
      <c r="G2977" s="10">
        <v>5710613.7295015501</v>
      </c>
      <c r="H2977" s="10">
        <v>2804020.66177664</v>
      </c>
      <c r="I2977" s="10">
        <v>1.0003144472435499</v>
      </c>
    </row>
    <row r="2978" spans="1:9" x14ac:dyDescent="0.25">
      <c r="A2978" s="10">
        <v>2977</v>
      </c>
      <c r="B2978" s="10">
        <v>64</v>
      </c>
      <c r="C2978" s="10">
        <v>45</v>
      </c>
      <c r="D2978" s="10">
        <v>10000</v>
      </c>
      <c r="E2978" s="10">
        <v>1985531.8014245899</v>
      </c>
      <c r="F2978" s="10">
        <v>1985531.8014245899</v>
      </c>
      <c r="G2978" s="10">
        <v>5718702.8759182403</v>
      </c>
      <c r="H2978" s="10">
        <v>2807966.0020977501</v>
      </c>
      <c r="I2978" s="10">
        <v>1.0031466968354901</v>
      </c>
    </row>
    <row r="2979" spans="1:9" x14ac:dyDescent="0.25">
      <c r="A2979" s="10">
        <v>2978</v>
      </c>
      <c r="B2979" s="10">
        <v>64</v>
      </c>
      <c r="C2979" s="10">
        <v>45</v>
      </c>
      <c r="D2979" s="10">
        <v>50000</v>
      </c>
      <c r="E2979" s="10">
        <v>1997930.8098474401</v>
      </c>
      <c r="F2979" s="10">
        <v>1997930.8098474401</v>
      </c>
      <c r="G2979" s="10">
        <v>5754654.6377702104</v>
      </c>
      <c r="H2979" s="10">
        <v>2825500.8479693099</v>
      </c>
      <c r="I2979" s="10">
        <v>1.0157829152867499</v>
      </c>
    </row>
    <row r="2980" spans="1:9" x14ac:dyDescent="0.25">
      <c r="A2980" s="10">
        <v>2979</v>
      </c>
      <c r="B2980" s="10">
        <v>64</v>
      </c>
      <c r="C2980" s="10">
        <v>45</v>
      </c>
      <c r="D2980" s="10">
        <v>100000</v>
      </c>
      <c r="E2980" s="10">
        <v>2013429.5703759899</v>
      </c>
      <c r="F2980" s="10">
        <v>2013429.5703759899</v>
      </c>
      <c r="G2980" s="10">
        <v>5799594.3400851702</v>
      </c>
      <c r="H2980" s="10">
        <v>2847419.4053087598</v>
      </c>
      <c r="I2980" s="10">
        <v>1.0316894083466699</v>
      </c>
    </row>
    <row r="2981" spans="1:9" x14ac:dyDescent="0.25">
      <c r="A2981" s="10">
        <v>2980</v>
      </c>
      <c r="B2981" s="10">
        <v>64</v>
      </c>
      <c r="C2981" s="10">
        <v>45</v>
      </c>
      <c r="D2981" s="10">
        <v>200000</v>
      </c>
      <c r="E2981" s="10">
        <v>2044427.0914330999</v>
      </c>
      <c r="F2981" s="10">
        <v>2044427.0914330999</v>
      </c>
      <c r="G2981" s="10">
        <v>5889473.7447150899</v>
      </c>
      <c r="H2981" s="10">
        <v>2891256.5199876698</v>
      </c>
      <c r="I2981" s="10">
        <v>1.0638731277860201</v>
      </c>
    </row>
    <row r="2982" spans="1:9" x14ac:dyDescent="0.25">
      <c r="A2982" s="10">
        <v>2981</v>
      </c>
      <c r="B2982" s="10">
        <v>64</v>
      </c>
      <c r="C2982" s="10">
        <v>45</v>
      </c>
      <c r="D2982" s="10">
        <v>300000</v>
      </c>
      <c r="E2982" s="10">
        <v>2075424.61249021</v>
      </c>
      <c r="F2982" s="10">
        <v>2075424.61249021</v>
      </c>
      <c r="G2982" s="10">
        <v>5979353.1493450003</v>
      </c>
      <c r="H2982" s="10">
        <v>2935093.6346665798</v>
      </c>
      <c r="I2982" s="10">
        <v>1.09655115831806</v>
      </c>
    </row>
    <row r="2983" spans="1:9" x14ac:dyDescent="0.25">
      <c r="A2983" s="10">
        <v>2982</v>
      </c>
      <c r="B2983" s="10">
        <v>64</v>
      </c>
      <c r="C2983" s="10">
        <v>45</v>
      </c>
      <c r="D2983" s="10">
        <v>400000</v>
      </c>
      <c r="E2983" s="10">
        <v>2106422.13354732</v>
      </c>
      <c r="F2983" s="10">
        <v>2106422.13354732</v>
      </c>
      <c r="G2983" s="10">
        <v>6069232.55397492</v>
      </c>
      <c r="H2983" s="10">
        <v>2978930.7493454898</v>
      </c>
      <c r="I2983" s="10">
        <v>1.1297234999427701</v>
      </c>
    </row>
    <row r="2984" spans="1:9" x14ac:dyDescent="0.25">
      <c r="A2984" s="10">
        <v>2983</v>
      </c>
      <c r="B2984" s="10">
        <v>64</v>
      </c>
      <c r="C2984" s="10">
        <v>45</v>
      </c>
      <c r="D2984" s="10">
        <v>500000</v>
      </c>
      <c r="E2984" s="10">
        <v>2137419.6546044201</v>
      </c>
      <c r="F2984" s="10">
        <v>2137419.6546044201</v>
      </c>
      <c r="G2984" s="10">
        <v>6159111.9586048396</v>
      </c>
      <c r="H2984" s="10">
        <v>3022767.86402439</v>
      </c>
      <c r="I2984" s="10">
        <v>1.16339015266016</v>
      </c>
    </row>
    <row r="2985" spans="1:9" x14ac:dyDescent="0.25">
      <c r="A2985" s="10">
        <v>2984</v>
      </c>
      <c r="B2985" s="10">
        <v>64</v>
      </c>
      <c r="C2985" s="10">
        <v>45</v>
      </c>
      <c r="D2985" s="10">
        <v>750000</v>
      </c>
      <c r="E2985" s="10">
        <v>2214913.4572471902</v>
      </c>
      <c r="F2985" s="10">
        <v>2214913.4572471902</v>
      </c>
      <c r="G2985" s="10">
        <v>6383810.4701796304</v>
      </c>
      <c r="H2985" s="10">
        <v>3132360.6507216599</v>
      </c>
      <c r="I2985" s="10">
        <v>1.2497193954841099</v>
      </c>
    </row>
    <row r="2986" spans="1:9" x14ac:dyDescent="0.25">
      <c r="A2986" s="10">
        <v>2985</v>
      </c>
      <c r="B2986" s="10">
        <v>64</v>
      </c>
      <c r="C2986" s="10">
        <v>45</v>
      </c>
      <c r="D2986" s="10">
        <v>1000000</v>
      </c>
      <c r="E2986" s="10">
        <v>2292407.2598899598</v>
      </c>
      <c r="F2986" s="10">
        <v>2292407.2598899598</v>
      </c>
      <c r="G2986" s="10">
        <v>6608508.9817544203</v>
      </c>
      <c r="H2986" s="10">
        <v>3241953.4374189302</v>
      </c>
      <c r="I2986" s="10">
        <v>1.3391380826372901</v>
      </c>
    </row>
    <row r="2987" spans="1:9" x14ac:dyDescent="0.25">
      <c r="A2987" s="10">
        <v>2986</v>
      </c>
      <c r="B2987" s="10">
        <v>64</v>
      </c>
      <c r="C2987" s="10">
        <v>45</v>
      </c>
      <c r="D2987" s="10">
        <v>2500000</v>
      </c>
      <c r="E2987" s="10">
        <v>2757370.07574658</v>
      </c>
      <c r="F2987" s="10">
        <v>2757370.07574658</v>
      </c>
      <c r="G2987" s="10">
        <v>7956700.0512031699</v>
      </c>
      <c r="H2987" s="10">
        <v>3899510.15760255</v>
      </c>
      <c r="I2987" s="10">
        <v>1.94052853647051</v>
      </c>
    </row>
    <row r="2988" spans="1:9" x14ac:dyDescent="0.25">
      <c r="A2988" s="10">
        <v>2987</v>
      </c>
      <c r="B2988" s="10">
        <v>64</v>
      </c>
      <c r="C2988" s="10">
        <v>45</v>
      </c>
      <c r="D2988" s="10">
        <v>5000000</v>
      </c>
      <c r="E2988" s="10">
        <v>3532308.1021742802</v>
      </c>
      <c r="F2988" s="10">
        <v>3532308.1021742802</v>
      </c>
      <c r="G2988" s="10">
        <v>10203685.166951001</v>
      </c>
      <c r="H2988" s="10">
        <v>4995438.02457524</v>
      </c>
      <c r="I2988" s="10">
        <v>3.19000150586526</v>
      </c>
    </row>
    <row r="2989" spans="1:9" x14ac:dyDescent="0.25">
      <c r="A2989" s="10">
        <v>2988</v>
      </c>
      <c r="B2989" s="10">
        <v>64</v>
      </c>
      <c r="C2989" s="10">
        <v>45</v>
      </c>
      <c r="D2989" s="10">
        <v>6000000</v>
      </c>
      <c r="E2989" s="10">
        <v>3842283.3127453602</v>
      </c>
      <c r="F2989" s="10">
        <v>3842283.3127453602</v>
      </c>
      <c r="G2989" s="10">
        <v>11102479.213250199</v>
      </c>
      <c r="H2989" s="10">
        <v>5433809.1713643204</v>
      </c>
      <c r="I2989" s="10">
        <v>3.7762951348419498</v>
      </c>
    </row>
    <row r="2990" spans="1:9" x14ac:dyDescent="0.25">
      <c r="A2990" s="10">
        <v>2989</v>
      </c>
      <c r="B2990" s="10">
        <v>64</v>
      </c>
      <c r="C2990" s="10">
        <v>45</v>
      </c>
      <c r="D2990" s="10">
        <v>7000000</v>
      </c>
      <c r="E2990" s="10">
        <v>4152258.5233164402</v>
      </c>
      <c r="F2990" s="10">
        <v>4152258.5233164402</v>
      </c>
      <c r="G2990" s="10">
        <v>12001273.2595494</v>
      </c>
      <c r="H2990" s="10">
        <v>5872180.3181534</v>
      </c>
      <c r="I2990" s="10">
        <v>4.4120198730865203</v>
      </c>
    </row>
    <row r="2991" spans="1:9" x14ac:dyDescent="0.25">
      <c r="A2991" s="10">
        <v>2990</v>
      </c>
      <c r="B2991" s="10">
        <v>64</v>
      </c>
      <c r="C2991" s="10">
        <v>45</v>
      </c>
      <c r="D2991" s="10">
        <v>8000000</v>
      </c>
      <c r="E2991" s="10">
        <v>4462233.7338875197</v>
      </c>
      <c r="F2991" s="10">
        <v>4462233.7338875197</v>
      </c>
      <c r="G2991" s="10">
        <v>12900067.3058485</v>
      </c>
      <c r="H2991" s="10">
        <v>6310551.4649424702</v>
      </c>
      <c r="I2991" s="10">
        <v>5.0971757205989601</v>
      </c>
    </row>
    <row r="2992" spans="1:9" x14ac:dyDescent="0.25">
      <c r="A2992" s="10">
        <v>2991</v>
      </c>
      <c r="B2992" s="10">
        <v>64</v>
      </c>
      <c r="C2992" s="10">
        <v>45</v>
      </c>
      <c r="D2992" s="10">
        <v>9000000</v>
      </c>
      <c r="E2992" s="10">
        <v>4772208.9444586001</v>
      </c>
      <c r="F2992" s="10">
        <v>4772208.9444586001</v>
      </c>
      <c r="G2992" s="10">
        <v>13798861.3521477</v>
      </c>
      <c r="H2992" s="10">
        <v>6748922.6117315497</v>
      </c>
      <c r="I2992" s="10">
        <v>5.8317626773792801</v>
      </c>
    </row>
    <row r="2993" spans="1:9" x14ac:dyDescent="0.25">
      <c r="A2993" s="10">
        <v>2992</v>
      </c>
      <c r="B2993" s="10">
        <v>64</v>
      </c>
      <c r="C2993" s="10">
        <v>45</v>
      </c>
      <c r="D2993" s="10">
        <v>10000000</v>
      </c>
      <c r="E2993" s="10">
        <v>5082184.1550296796</v>
      </c>
      <c r="F2993" s="10">
        <v>5082184.1550296796</v>
      </c>
      <c r="G2993" s="10">
        <v>14697655.398446901</v>
      </c>
      <c r="H2993" s="10">
        <v>7187293.7585206302</v>
      </c>
      <c r="I2993" s="10">
        <v>6.6157807434274796</v>
      </c>
    </row>
    <row r="2994" spans="1:9" x14ac:dyDescent="0.25">
      <c r="A2994" s="10">
        <v>2993</v>
      </c>
      <c r="B2994" s="10">
        <v>64</v>
      </c>
      <c r="C2994" s="10">
        <v>45</v>
      </c>
      <c r="D2994" s="10">
        <v>15000000</v>
      </c>
      <c r="E2994" s="10">
        <v>6632060.2078850903</v>
      </c>
      <c r="F2994" s="10">
        <v>6632060.2078850903</v>
      </c>
      <c r="G2994" s="10">
        <v>19191625.6299427</v>
      </c>
      <c r="H2994" s="10">
        <v>9379149.4924660195</v>
      </c>
      <c r="I2994" s="10">
        <v>11.277337712686601</v>
      </c>
    </row>
    <row r="2995" spans="1:9" x14ac:dyDescent="0.25">
      <c r="A2995" s="10">
        <v>2994</v>
      </c>
      <c r="B2995" s="10">
        <v>64</v>
      </c>
      <c r="C2995" s="10">
        <v>45</v>
      </c>
      <c r="D2995" s="10">
        <v>20000000</v>
      </c>
      <c r="E2995" s="10">
        <v>8181936.2607404897</v>
      </c>
      <c r="F2995" s="10">
        <v>8181936.2607404804</v>
      </c>
      <c r="G2995" s="10">
        <v>23685595.861438502</v>
      </c>
      <c r="H2995" s="10">
        <v>11571005.2264114</v>
      </c>
      <c r="I2995" s="10">
        <v>17.1746724136427</v>
      </c>
    </row>
    <row r="2996" spans="1:9" x14ac:dyDescent="0.25">
      <c r="A2996" s="10">
        <v>2995</v>
      </c>
      <c r="B2996" s="10">
        <v>64</v>
      </c>
      <c r="C2996" s="10">
        <v>45</v>
      </c>
      <c r="D2996" s="10">
        <v>25000000</v>
      </c>
      <c r="E2996" s="10">
        <v>9731812.3135958891</v>
      </c>
      <c r="F2996" s="10">
        <v>9731812.3135958798</v>
      </c>
      <c r="G2996" s="10">
        <v>28179566.0929344</v>
      </c>
      <c r="H2996" s="10">
        <v>13762860.960356699</v>
      </c>
      <c r="I2996" s="10">
        <v>24.3077848462957</v>
      </c>
    </row>
    <row r="2997" spans="1:9" x14ac:dyDescent="0.25">
      <c r="A2997" s="10">
        <v>2996</v>
      </c>
      <c r="B2997" s="10">
        <v>64</v>
      </c>
      <c r="C2997" s="10">
        <v>45</v>
      </c>
      <c r="D2997" s="10">
        <v>30000000</v>
      </c>
      <c r="E2997" s="10">
        <v>11281688.3664512</v>
      </c>
      <c r="F2997" s="10">
        <v>11281688.3664512</v>
      </c>
      <c r="G2997" s="10">
        <v>32673536.324430201</v>
      </c>
      <c r="H2997" s="10">
        <v>15954716.694302101</v>
      </c>
      <c r="I2997" s="10">
        <v>32.676675010645702</v>
      </c>
    </row>
    <row r="2998" spans="1:9" x14ac:dyDescent="0.25">
      <c r="A2998" s="10">
        <v>2997</v>
      </c>
      <c r="B2998" s="10">
        <v>64</v>
      </c>
      <c r="C2998" s="10">
        <v>45</v>
      </c>
      <c r="D2998" s="10">
        <v>35000000</v>
      </c>
      <c r="E2998" s="10">
        <v>12831564.4193066</v>
      </c>
      <c r="F2998" s="10">
        <v>12831564.4193066</v>
      </c>
      <c r="G2998" s="10">
        <v>37167506.555926099</v>
      </c>
      <c r="H2998" s="10">
        <v>18146572.4282475</v>
      </c>
      <c r="I2998" s="10">
        <v>42.281342906692601</v>
      </c>
    </row>
    <row r="2999" spans="1:9" x14ac:dyDescent="0.25">
      <c r="A2999" s="10">
        <v>2998</v>
      </c>
      <c r="B2999" s="10">
        <v>64</v>
      </c>
      <c r="C2999" s="10">
        <v>45</v>
      </c>
      <c r="D2999" s="10">
        <v>40000000</v>
      </c>
      <c r="E2999" s="10">
        <v>14381440.472162001</v>
      </c>
      <c r="F2999" s="10">
        <v>14381440.472162001</v>
      </c>
      <c r="G2999" s="10">
        <v>41661476.787421897</v>
      </c>
      <c r="H2999" s="10">
        <v>20338428.1621929</v>
      </c>
      <c r="I2999" s="10">
        <v>53.121788534436497</v>
      </c>
    </row>
    <row r="3000" spans="1:9" x14ac:dyDescent="0.25">
      <c r="A3000" s="10">
        <v>2999</v>
      </c>
      <c r="B3000" s="10">
        <v>64</v>
      </c>
      <c r="C3000" s="10">
        <v>45</v>
      </c>
      <c r="D3000" s="10">
        <v>50000000</v>
      </c>
      <c r="E3000" s="10">
        <v>17481192.577872802</v>
      </c>
      <c r="F3000" s="10">
        <v>17481192.577872802</v>
      </c>
      <c r="G3000" s="10">
        <v>50649417.250413597</v>
      </c>
      <c r="H3000" s="10">
        <v>24722139.630083699</v>
      </c>
      <c r="I3000" s="10">
        <v>78.510012985014995</v>
      </c>
    </row>
    <row r="3001" spans="1:9" x14ac:dyDescent="0.25">
      <c r="A3001" s="10">
        <v>3000</v>
      </c>
      <c r="B3001" s="10">
        <v>64</v>
      </c>
      <c r="C3001" s="10">
        <v>45</v>
      </c>
      <c r="D3001" s="10">
        <v>75000000</v>
      </c>
      <c r="E3001" s="10">
        <v>25230572.842149802</v>
      </c>
      <c r="F3001" s="10">
        <v>25230572.842149802</v>
      </c>
      <c r="G3001" s="10">
        <v>73119268.407892704</v>
      </c>
      <c r="H3001" s="10">
        <v>35681418.299810603</v>
      </c>
      <c r="I3001" s="10">
        <v>163.606684416158</v>
      </c>
    </row>
    <row r="3002" spans="1:9" x14ac:dyDescent="0.25">
      <c r="A3002" s="10">
        <v>3001</v>
      </c>
      <c r="B3002" s="10">
        <v>64</v>
      </c>
      <c r="C3002" s="10">
        <v>45</v>
      </c>
      <c r="D3002" s="10">
        <v>100000000</v>
      </c>
      <c r="E3002" s="10">
        <v>32979953.106426898</v>
      </c>
      <c r="F3002" s="10">
        <v>32979953.106426802</v>
      </c>
      <c r="G3002" s="10">
        <v>95589119.565371901</v>
      </c>
      <c r="H3002" s="10">
        <v>46640696.969537601</v>
      </c>
      <c r="I3002" s="10">
        <v>279.59779913972397</v>
      </c>
    </row>
    <row r="3003" spans="1:9" x14ac:dyDescent="0.25">
      <c r="A3003" s="10">
        <v>3002</v>
      </c>
      <c r="B3003" s="10">
        <v>64</v>
      </c>
      <c r="C3003" s="10">
        <v>45</v>
      </c>
      <c r="D3003" s="10">
        <v>200000000</v>
      </c>
      <c r="E3003" s="10">
        <v>63977474.163534902</v>
      </c>
      <c r="F3003" s="10">
        <v>63977474.163534902</v>
      </c>
      <c r="G3003" s="10">
        <v>185468524.195288</v>
      </c>
      <c r="H3003" s="10">
        <v>90477811.648445293</v>
      </c>
      <c r="I3003" s="10">
        <v>1052.5066909582199</v>
      </c>
    </row>
    <row r="3004" spans="1:9" x14ac:dyDescent="0.25">
      <c r="A3004" s="10">
        <v>3003</v>
      </c>
      <c r="B3004" s="10">
        <v>64</v>
      </c>
      <c r="C3004" s="10">
        <v>45</v>
      </c>
      <c r="D3004" s="10">
        <v>300000000</v>
      </c>
      <c r="E3004" s="10">
        <v>94974995.220642895</v>
      </c>
      <c r="F3004" s="10">
        <v>94974995.220642895</v>
      </c>
      <c r="G3004" s="10">
        <v>275347928.82520503</v>
      </c>
      <c r="H3004" s="10">
        <v>134314926.327353</v>
      </c>
      <c r="I3004" s="10">
        <v>2319.7266754554998</v>
      </c>
    </row>
    <row r="3005" spans="1:9" x14ac:dyDescent="0.25">
      <c r="A3005" s="10">
        <v>3004</v>
      </c>
      <c r="B3005" s="10">
        <v>64</v>
      </c>
      <c r="C3005" s="10">
        <v>45</v>
      </c>
      <c r="D3005" s="10">
        <v>350000000</v>
      </c>
      <c r="E3005" s="10">
        <v>110473755.74919599</v>
      </c>
      <c r="F3005" s="10">
        <v>110473755.74919599</v>
      </c>
      <c r="G3005" s="10">
        <v>320287631.140163</v>
      </c>
      <c r="H3005" s="10">
        <v>156233483.66680601</v>
      </c>
      <c r="I3005" s="10">
        <v>3138.7033274586802</v>
      </c>
    </row>
    <row r="3006" spans="1:9" x14ac:dyDescent="0.25">
      <c r="A3006" s="10">
        <v>3005</v>
      </c>
      <c r="B3006" s="10">
        <v>64</v>
      </c>
      <c r="C3006" s="10">
        <v>45</v>
      </c>
      <c r="D3006" s="10">
        <v>400000000</v>
      </c>
      <c r="E3006" s="10">
        <v>125972516.27775</v>
      </c>
      <c r="F3006" s="10">
        <v>125972516.27775</v>
      </c>
      <c r="G3006" s="10">
        <v>365227333.45512199</v>
      </c>
      <c r="H3006" s="10">
        <v>178152041.00626001</v>
      </c>
      <c r="I3006" s="10">
        <v>4081.2577526315499</v>
      </c>
    </row>
    <row r="3007" spans="1:9" x14ac:dyDescent="0.25">
      <c r="A3007" s="10">
        <v>3006</v>
      </c>
      <c r="B3007" s="10">
        <v>64</v>
      </c>
      <c r="C3007" s="10">
        <v>45</v>
      </c>
      <c r="D3007" s="10">
        <v>500000000</v>
      </c>
      <c r="E3007" s="10">
        <v>156970037.334858</v>
      </c>
      <c r="F3007" s="10">
        <v>156970037.334858</v>
      </c>
      <c r="G3007" s="10">
        <v>455106738.08503801</v>
      </c>
      <c r="H3007" s="10">
        <v>221989155.685168</v>
      </c>
      <c r="I3007" s="10">
        <v>6337.0999224863899</v>
      </c>
    </row>
    <row r="3008" spans="1:9" x14ac:dyDescent="0.25">
      <c r="A3008" s="10">
        <v>3007</v>
      </c>
      <c r="B3008" s="10">
        <v>64</v>
      </c>
      <c r="C3008" s="10">
        <v>45</v>
      </c>
      <c r="D3008" s="10">
        <v>750000000</v>
      </c>
      <c r="E3008" s="10">
        <v>234463839.97762799</v>
      </c>
      <c r="F3008" s="10">
        <v>234463839.97762799</v>
      </c>
      <c r="G3008" s="10">
        <v>679805249.65982997</v>
      </c>
      <c r="H3008" s="10">
        <v>331581942.38243699</v>
      </c>
      <c r="I3008" s="10">
        <v>14139.316377593101</v>
      </c>
    </row>
    <row r="3009" spans="1:9" x14ac:dyDescent="0.25">
      <c r="A3009" s="10">
        <v>3008</v>
      </c>
      <c r="B3009" s="10">
        <v>64</v>
      </c>
      <c r="C3009" s="10">
        <v>45</v>
      </c>
      <c r="D3009" s="10">
        <v>1000000000</v>
      </c>
      <c r="E3009" s="10">
        <v>311957642.620399</v>
      </c>
      <c r="F3009" s="10">
        <v>311957642.62039798</v>
      </c>
      <c r="G3009" s="10">
        <v>904503761.234622</v>
      </c>
      <c r="H3009" s="10">
        <v>441174729.07970703</v>
      </c>
      <c r="I3009" s="10">
        <v>25030.977161942101</v>
      </c>
    </row>
    <row r="3010" spans="1:9" x14ac:dyDescent="0.25">
      <c r="A3010" s="10">
        <v>3009</v>
      </c>
      <c r="B3010" s="10">
        <v>65</v>
      </c>
      <c r="C3010" s="10">
        <v>45</v>
      </c>
      <c r="D3010" s="10">
        <v>-1000000</v>
      </c>
      <c r="E3010" s="10">
        <v>1612444.2764045901</v>
      </c>
      <c r="F3010" s="10">
        <v>1612444.2764045901</v>
      </c>
      <c r="G3010" s="10">
        <v>4851402.0544593101</v>
      </c>
      <c r="H3010" s="10">
        <v>2280340.5642622402</v>
      </c>
      <c r="I3010" s="10">
        <v>0.71028092080136496</v>
      </c>
    </row>
    <row r="3011" spans="1:9" x14ac:dyDescent="0.25">
      <c r="A3011" s="10">
        <v>3010</v>
      </c>
      <c r="B3011" s="10">
        <v>65</v>
      </c>
      <c r="C3011" s="10">
        <v>45</v>
      </c>
      <c r="D3011" s="10">
        <v>-750000</v>
      </c>
      <c r="E3011" s="10">
        <v>1687153.33608712</v>
      </c>
      <c r="F3011" s="10">
        <v>1687153.33608712</v>
      </c>
      <c r="G3011" s="10">
        <v>5077979.0012184801</v>
      </c>
      <c r="H3011" s="10">
        <v>2385995.1296974099</v>
      </c>
      <c r="I3011" s="10">
        <v>0.77807610279987804</v>
      </c>
    </row>
    <row r="3012" spans="1:9" x14ac:dyDescent="0.25">
      <c r="A3012" s="10">
        <v>3011</v>
      </c>
      <c r="B3012" s="10">
        <v>65</v>
      </c>
      <c r="C3012" s="10">
        <v>45</v>
      </c>
      <c r="D3012" s="10">
        <v>-500000</v>
      </c>
      <c r="E3012" s="10">
        <v>1761862.3957696499</v>
      </c>
      <c r="F3012" s="10">
        <v>1761862.3957696499</v>
      </c>
      <c r="G3012" s="10">
        <v>5304555.9479776397</v>
      </c>
      <c r="H3012" s="10">
        <v>2491649.6951325899</v>
      </c>
      <c r="I3012" s="10">
        <v>0.84896100999915503</v>
      </c>
    </row>
    <row r="3013" spans="1:9" x14ac:dyDescent="0.25">
      <c r="A3013" s="10">
        <v>3012</v>
      </c>
      <c r="B3013" s="10">
        <v>65</v>
      </c>
      <c r="C3013" s="10">
        <v>45</v>
      </c>
      <c r="D3013" s="10">
        <v>-400000</v>
      </c>
      <c r="E3013" s="10">
        <v>1791746.0196426599</v>
      </c>
      <c r="F3013" s="10">
        <v>1791746.0196426599</v>
      </c>
      <c r="G3013" s="10">
        <v>5395186.7266813004</v>
      </c>
      <c r="H3013" s="10">
        <v>2533911.52130666</v>
      </c>
      <c r="I3013" s="10">
        <v>0.87818009593507895</v>
      </c>
    </row>
    <row r="3014" spans="1:9" x14ac:dyDescent="0.25">
      <c r="A3014" s="10">
        <v>3013</v>
      </c>
      <c r="B3014" s="10">
        <v>65</v>
      </c>
      <c r="C3014" s="10">
        <v>45</v>
      </c>
      <c r="D3014" s="10">
        <v>-300000</v>
      </c>
      <c r="E3014" s="10">
        <v>1821629.64351567</v>
      </c>
      <c r="F3014" s="10">
        <v>1821629.64351567</v>
      </c>
      <c r="G3014" s="10">
        <v>5485817.5053849705</v>
      </c>
      <c r="H3014" s="10">
        <v>2576173.3474807302</v>
      </c>
      <c r="I3014" s="10">
        <v>0.90789353790312599</v>
      </c>
    </row>
    <row r="3015" spans="1:9" x14ac:dyDescent="0.25">
      <c r="A3015" s="10">
        <v>3014</v>
      </c>
      <c r="B3015" s="10">
        <v>65</v>
      </c>
      <c r="C3015" s="10">
        <v>45</v>
      </c>
      <c r="D3015" s="10">
        <v>-200000</v>
      </c>
      <c r="E3015" s="10">
        <v>1851513.26738868</v>
      </c>
      <c r="F3015" s="10">
        <v>1851513.26738868</v>
      </c>
      <c r="G3015" s="10">
        <v>5576448.2840886302</v>
      </c>
      <c r="H3015" s="10">
        <v>2618435.1736547998</v>
      </c>
      <c r="I3015" s="10">
        <v>0.93810133590329503</v>
      </c>
    </row>
    <row r="3016" spans="1:9" x14ac:dyDescent="0.25">
      <c r="A3016" s="10">
        <v>3015</v>
      </c>
      <c r="B3016" s="10">
        <v>65</v>
      </c>
      <c r="C3016" s="10">
        <v>45</v>
      </c>
      <c r="D3016" s="10">
        <v>-100000</v>
      </c>
      <c r="E3016" s="10">
        <v>1881396.8912616901</v>
      </c>
      <c r="F3016" s="10">
        <v>1881396.8912616901</v>
      </c>
      <c r="G3016" s="10">
        <v>5667079.0627923002</v>
      </c>
      <c r="H3016" s="10">
        <v>2660696.9998288699</v>
      </c>
      <c r="I3016" s="10">
        <v>0.96880348993558596</v>
      </c>
    </row>
    <row r="3017" spans="1:9" x14ac:dyDescent="0.25">
      <c r="A3017" s="10">
        <v>3016</v>
      </c>
      <c r="B3017" s="10">
        <v>65</v>
      </c>
      <c r="C3017" s="10">
        <v>45</v>
      </c>
      <c r="D3017" s="10">
        <v>-50000</v>
      </c>
      <c r="E3017" s="10">
        <v>1896338.7031982001</v>
      </c>
      <c r="F3017" s="10">
        <v>1896338.7031982001</v>
      </c>
      <c r="G3017" s="10">
        <v>5712394.4521441301</v>
      </c>
      <c r="H3017" s="10">
        <v>2681827.9129158999</v>
      </c>
      <c r="I3017" s="10">
        <v>0.98433995046377798</v>
      </c>
    </row>
    <row r="3018" spans="1:9" x14ac:dyDescent="0.25">
      <c r="A3018" s="10">
        <v>3017</v>
      </c>
      <c r="B3018" s="10">
        <v>65</v>
      </c>
      <c r="C3018" s="10">
        <v>45</v>
      </c>
      <c r="D3018" s="10">
        <v>-10000</v>
      </c>
      <c r="E3018" s="10">
        <v>1908292.1527474001</v>
      </c>
      <c r="F3018" s="10">
        <v>1908292.1527474001</v>
      </c>
      <c r="G3018" s="10">
        <v>5748646.7636256004</v>
      </c>
      <c r="H3018" s="10">
        <v>2698732.64338553</v>
      </c>
      <c r="I3018" s="10">
        <v>0.99685810297211297</v>
      </c>
    </row>
    <row r="3019" spans="1:9" x14ac:dyDescent="0.25">
      <c r="A3019" s="10">
        <v>3018</v>
      </c>
      <c r="B3019" s="10">
        <v>65</v>
      </c>
      <c r="C3019" s="10">
        <v>45</v>
      </c>
      <c r="D3019" s="10">
        <v>-1000</v>
      </c>
      <c r="E3019" s="10">
        <v>1910981.6788959799</v>
      </c>
      <c r="F3019" s="10">
        <v>1910981.6788959799</v>
      </c>
      <c r="G3019" s="10">
        <v>5756803.53370893</v>
      </c>
      <c r="H3019" s="10">
        <v>2702536.2077412</v>
      </c>
      <c r="I3019" s="10">
        <v>0.99968558783699701</v>
      </c>
    </row>
    <row r="3020" spans="1:9" x14ac:dyDescent="0.25">
      <c r="A3020" s="10">
        <v>3019</v>
      </c>
      <c r="B3020" s="10">
        <v>65</v>
      </c>
      <c r="C3020" s="10">
        <v>45</v>
      </c>
      <c r="D3020" s="10">
        <v>-500</v>
      </c>
      <c r="E3020" s="10">
        <v>1911131.0970153401</v>
      </c>
      <c r="F3020" s="10">
        <v>1911131.0970153401</v>
      </c>
      <c r="G3020" s="10">
        <v>5757256.6876024399</v>
      </c>
      <c r="H3020" s="10">
        <v>2702747.5168720698</v>
      </c>
      <c r="I3020" s="10">
        <v>0.999842787739048</v>
      </c>
    </row>
    <row r="3021" spans="1:9" x14ac:dyDescent="0.25">
      <c r="A3021" s="10">
        <v>3020</v>
      </c>
      <c r="B3021" s="10">
        <v>65</v>
      </c>
      <c r="C3021" s="10">
        <v>45</v>
      </c>
      <c r="D3021" s="10">
        <v>-100</v>
      </c>
      <c r="E3021" s="10">
        <v>1911250.63151083</v>
      </c>
      <c r="F3021" s="10">
        <v>1911250.63151083</v>
      </c>
      <c r="G3021" s="10">
        <v>5757619.2107172599</v>
      </c>
      <c r="H3021" s="10">
        <v>2702916.5641767601</v>
      </c>
      <c r="I3021" s="10">
        <v>0.999968556559097</v>
      </c>
    </row>
    <row r="3022" spans="1:9" x14ac:dyDescent="0.25">
      <c r="A3022" s="10">
        <v>3021</v>
      </c>
      <c r="B3022" s="10">
        <v>65</v>
      </c>
      <c r="C3022" s="10">
        <v>45</v>
      </c>
      <c r="D3022" s="10">
        <v>100</v>
      </c>
      <c r="E3022" s="10">
        <v>1911310.39875858</v>
      </c>
      <c r="F3022" s="10">
        <v>1911310.39875858</v>
      </c>
      <c r="G3022" s="10">
        <v>5757800.4722746704</v>
      </c>
      <c r="H3022" s="10">
        <v>2703001.0878291102</v>
      </c>
      <c r="I3022" s="10">
        <v>1.00003144393525</v>
      </c>
    </row>
    <row r="3023" spans="1:9" x14ac:dyDescent="0.25">
      <c r="A3023" s="10">
        <v>3022</v>
      </c>
      <c r="B3023" s="10">
        <v>65</v>
      </c>
      <c r="C3023" s="10">
        <v>45</v>
      </c>
      <c r="D3023" s="10">
        <v>500</v>
      </c>
      <c r="E3023" s="10">
        <v>1911429.9332540701</v>
      </c>
      <c r="F3023" s="10">
        <v>1911429.9332540701</v>
      </c>
      <c r="G3023" s="10">
        <v>5758162.9953894801</v>
      </c>
      <c r="H3023" s="10">
        <v>2703170.1351338099</v>
      </c>
      <c r="I3023" s="10">
        <v>1.00015722461985</v>
      </c>
    </row>
    <row r="3024" spans="1:9" x14ac:dyDescent="0.25">
      <c r="A3024" s="10">
        <v>3023</v>
      </c>
      <c r="B3024" s="10">
        <v>65</v>
      </c>
      <c r="C3024" s="10">
        <v>45</v>
      </c>
      <c r="D3024" s="10">
        <v>1000</v>
      </c>
      <c r="E3024" s="10">
        <v>1911579.3513734399</v>
      </c>
      <c r="F3024" s="10">
        <v>1911579.3513734399</v>
      </c>
      <c r="G3024" s="10">
        <v>5758616.1492830003</v>
      </c>
      <c r="H3024" s="10">
        <v>2703381.4442646801</v>
      </c>
      <c r="I3024" s="10">
        <v>1.0003144615985999</v>
      </c>
    </row>
    <row r="3025" spans="1:9" x14ac:dyDescent="0.25">
      <c r="A3025" s="10">
        <v>3024</v>
      </c>
      <c r="B3025" s="10">
        <v>65</v>
      </c>
      <c r="C3025" s="10">
        <v>45</v>
      </c>
      <c r="D3025" s="10">
        <v>10000</v>
      </c>
      <c r="E3025" s="10">
        <v>1914268.8775220099</v>
      </c>
      <c r="F3025" s="10">
        <v>1914268.8775220099</v>
      </c>
      <c r="G3025" s="10">
        <v>5766772.9193663299</v>
      </c>
      <c r="H3025" s="10">
        <v>2707185.0086203399</v>
      </c>
      <c r="I3025" s="10">
        <v>1.0031468405882</v>
      </c>
    </row>
    <row r="3026" spans="1:9" x14ac:dyDescent="0.25">
      <c r="A3026" s="10">
        <v>3025</v>
      </c>
      <c r="B3026" s="10">
        <v>65</v>
      </c>
      <c r="C3026" s="10">
        <v>45</v>
      </c>
      <c r="D3026" s="10">
        <v>50000</v>
      </c>
      <c r="E3026" s="10">
        <v>1926222.3270712099</v>
      </c>
      <c r="F3026" s="10">
        <v>1926222.3270712099</v>
      </c>
      <c r="G3026" s="10">
        <v>5803025.2308478002</v>
      </c>
      <c r="H3026" s="10">
        <v>2724089.73908997</v>
      </c>
      <c r="I3026" s="10">
        <v>1.01578363854425</v>
      </c>
    </row>
    <row r="3027" spans="1:9" x14ac:dyDescent="0.25">
      <c r="A3027" s="10">
        <v>3026</v>
      </c>
      <c r="B3027" s="10">
        <v>65</v>
      </c>
      <c r="C3027" s="10">
        <v>45</v>
      </c>
      <c r="D3027" s="10">
        <v>100000</v>
      </c>
      <c r="E3027" s="10">
        <v>1941164.1390077199</v>
      </c>
      <c r="F3027" s="10">
        <v>1941164.1390077199</v>
      </c>
      <c r="G3027" s="10">
        <v>5848340.62019963</v>
      </c>
      <c r="H3027" s="10">
        <v>2745220.6521770102</v>
      </c>
      <c r="I3027" s="10">
        <v>1.03169086609653</v>
      </c>
    </row>
    <row r="3028" spans="1:9" x14ac:dyDescent="0.25">
      <c r="A3028" s="10">
        <v>3027</v>
      </c>
      <c r="B3028" s="10">
        <v>65</v>
      </c>
      <c r="C3028" s="10">
        <v>45</v>
      </c>
      <c r="D3028" s="10">
        <v>200000</v>
      </c>
      <c r="E3028" s="10">
        <v>1971047.76288073</v>
      </c>
      <c r="F3028" s="10">
        <v>1971047.76288073</v>
      </c>
      <c r="G3028" s="10">
        <v>5938971.3989032898</v>
      </c>
      <c r="H3028" s="10">
        <v>2787482.4783510799</v>
      </c>
      <c r="I3028" s="10">
        <v>1.0638760882251901</v>
      </c>
    </row>
    <row r="3029" spans="1:9" x14ac:dyDescent="0.25">
      <c r="A3029" s="10">
        <v>3028</v>
      </c>
      <c r="B3029" s="10">
        <v>65</v>
      </c>
      <c r="C3029" s="10">
        <v>45</v>
      </c>
      <c r="D3029" s="10">
        <v>300000</v>
      </c>
      <c r="E3029" s="10">
        <v>2000931.38675374</v>
      </c>
      <c r="F3029" s="10">
        <v>2000931.38675374</v>
      </c>
      <c r="G3029" s="10">
        <v>6029602.1776069598</v>
      </c>
      <c r="H3029" s="10">
        <v>2829744.30452515</v>
      </c>
      <c r="I3029" s="10">
        <v>1.0965556663859699</v>
      </c>
    </row>
    <row r="3030" spans="1:9" x14ac:dyDescent="0.25">
      <c r="A3030" s="10">
        <v>3029</v>
      </c>
      <c r="B3030" s="10">
        <v>65</v>
      </c>
      <c r="C3030" s="10">
        <v>45</v>
      </c>
      <c r="D3030" s="10">
        <v>400000</v>
      </c>
      <c r="E3030" s="10">
        <v>2030815.0106267501</v>
      </c>
      <c r="F3030" s="10">
        <v>2030815.0106267501</v>
      </c>
      <c r="G3030" s="10">
        <v>6120232.9563106196</v>
      </c>
      <c r="H3030" s="10">
        <v>2872006.1306992201</v>
      </c>
      <c r="I3030" s="10">
        <v>1.12972960057887</v>
      </c>
    </row>
    <row r="3031" spans="1:9" x14ac:dyDescent="0.25">
      <c r="A3031" s="10">
        <v>3030</v>
      </c>
      <c r="B3031" s="10">
        <v>65</v>
      </c>
      <c r="C3031" s="10">
        <v>45</v>
      </c>
      <c r="D3031" s="10">
        <v>500000</v>
      </c>
      <c r="E3031" s="10">
        <v>2060698.6344997699</v>
      </c>
      <c r="F3031" s="10">
        <v>2060698.6344997699</v>
      </c>
      <c r="G3031" s="10">
        <v>6210863.7350142896</v>
      </c>
      <c r="H3031" s="10">
        <v>2914267.9568732898</v>
      </c>
      <c r="I3031" s="10">
        <v>1.1633978908039</v>
      </c>
    </row>
    <row r="3032" spans="1:9" x14ac:dyDescent="0.25">
      <c r="A3032" s="10">
        <v>3031</v>
      </c>
      <c r="B3032" s="10">
        <v>65</v>
      </c>
      <c r="C3032" s="10">
        <v>45</v>
      </c>
      <c r="D3032" s="10">
        <v>750000</v>
      </c>
      <c r="E3032" s="10">
        <v>2135407.6941823</v>
      </c>
      <c r="F3032" s="10">
        <v>2135407.6941823</v>
      </c>
      <c r="G3032" s="10">
        <v>6437440.6817734502</v>
      </c>
      <c r="H3032" s="10">
        <v>3019922.52230846</v>
      </c>
      <c r="I3032" s="10">
        <v>1.2497314240069901</v>
      </c>
    </row>
    <row r="3033" spans="1:9" x14ac:dyDescent="0.25">
      <c r="A3033" s="10">
        <v>3032</v>
      </c>
      <c r="B3033" s="10">
        <v>65</v>
      </c>
      <c r="C3033" s="10">
        <v>45</v>
      </c>
      <c r="D3033" s="10">
        <v>1000000</v>
      </c>
      <c r="E3033" s="10">
        <v>2210116.7538648299</v>
      </c>
      <c r="F3033" s="10">
        <v>2210116.7538648201</v>
      </c>
      <c r="G3033" s="10">
        <v>6664017.6285326099</v>
      </c>
      <c r="H3033" s="10">
        <v>3125577.0877436399</v>
      </c>
      <c r="I3033" s="10">
        <v>1.33915468241085</v>
      </c>
    </row>
    <row r="3034" spans="1:9" x14ac:dyDescent="0.25">
      <c r="A3034" s="10">
        <v>3033</v>
      </c>
      <c r="B3034" s="10">
        <v>65</v>
      </c>
      <c r="C3034" s="10">
        <v>45</v>
      </c>
      <c r="D3034" s="10">
        <v>2500000</v>
      </c>
      <c r="E3034" s="10">
        <v>2658371.1119600101</v>
      </c>
      <c r="F3034" s="10">
        <v>2658371.1119599999</v>
      </c>
      <c r="G3034" s="10">
        <v>8023479.3090875903</v>
      </c>
      <c r="H3034" s="10">
        <v>3759504.48035469</v>
      </c>
      <c r="I3034" s="10">
        <v>1.9405784620500399</v>
      </c>
    </row>
    <row r="3035" spans="1:9" x14ac:dyDescent="0.25">
      <c r="A3035" s="10">
        <v>3034</v>
      </c>
      <c r="B3035" s="10">
        <v>65</v>
      </c>
      <c r="C3035" s="10">
        <v>45</v>
      </c>
      <c r="D3035" s="10">
        <v>5000000</v>
      </c>
      <c r="E3035" s="10">
        <v>3405461.7087853001</v>
      </c>
      <c r="F3035" s="10">
        <v>3405461.7087853001</v>
      </c>
      <c r="G3035" s="10">
        <v>10289248.776679199</v>
      </c>
      <c r="H3035" s="10">
        <v>4816050.1347064301</v>
      </c>
      <c r="I3035" s="10">
        <v>3.1901294441764598</v>
      </c>
    </row>
    <row r="3036" spans="1:9" x14ac:dyDescent="0.25">
      <c r="A3036" s="10">
        <v>3035</v>
      </c>
      <c r="B3036" s="10">
        <v>65</v>
      </c>
      <c r="C3036" s="10">
        <v>45</v>
      </c>
      <c r="D3036" s="10">
        <v>6000000</v>
      </c>
      <c r="E3036" s="10">
        <v>3704297.9475154202</v>
      </c>
      <c r="F3036" s="10">
        <v>3704297.9475154202</v>
      </c>
      <c r="G3036" s="10">
        <v>11195556.563715801</v>
      </c>
      <c r="H3036" s="10">
        <v>5238668.3964471295</v>
      </c>
      <c r="I3036" s="10">
        <v>3.77646214264841</v>
      </c>
    </row>
    <row r="3037" spans="1:9" x14ac:dyDescent="0.25">
      <c r="A3037" s="10">
        <v>3036</v>
      </c>
      <c r="B3037" s="10">
        <v>65</v>
      </c>
      <c r="C3037" s="10">
        <v>45</v>
      </c>
      <c r="D3037" s="10">
        <v>7000000</v>
      </c>
      <c r="E3037" s="10">
        <v>4003134.1862455402</v>
      </c>
      <c r="F3037" s="10">
        <v>4003134.1862455402</v>
      </c>
      <c r="G3037" s="10">
        <v>12101864.350752501</v>
      </c>
      <c r="H3037" s="10">
        <v>5661286.6581878299</v>
      </c>
      <c r="I3037" s="10">
        <v>4.4122304443325797</v>
      </c>
    </row>
    <row r="3038" spans="1:9" x14ac:dyDescent="0.25">
      <c r="A3038" s="10">
        <v>3037</v>
      </c>
      <c r="B3038" s="10">
        <v>65</v>
      </c>
      <c r="C3038" s="10">
        <v>45</v>
      </c>
      <c r="D3038" s="10">
        <v>8000000</v>
      </c>
      <c r="E3038" s="10">
        <v>4301970.4249756597</v>
      </c>
      <c r="F3038" s="10">
        <v>4301970.4249756597</v>
      </c>
      <c r="G3038" s="10">
        <v>13008172.1377891</v>
      </c>
      <c r="H3038" s="10">
        <v>6083904.9199285302</v>
      </c>
      <c r="I3038" s="10">
        <v>5.09743434922897</v>
      </c>
    </row>
    <row r="3039" spans="1:9" x14ac:dyDescent="0.25">
      <c r="A3039" s="10">
        <v>3038</v>
      </c>
      <c r="B3039" s="10">
        <v>65</v>
      </c>
      <c r="C3039" s="10">
        <v>45</v>
      </c>
      <c r="D3039" s="10">
        <v>9000000</v>
      </c>
      <c r="E3039" s="10">
        <v>4600806.6637057802</v>
      </c>
      <c r="F3039" s="10">
        <v>4600806.6637057802</v>
      </c>
      <c r="G3039" s="10">
        <v>13914479.924825801</v>
      </c>
      <c r="H3039" s="10">
        <v>6506523.1816692296</v>
      </c>
      <c r="I3039" s="10">
        <v>5.8320738573375799</v>
      </c>
    </row>
    <row r="3040" spans="1:9" x14ac:dyDescent="0.25">
      <c r="A3040" s="10">
        <v>3039</v>
      </c>
      <c r="B3040" s="10">
        <v>65</v>
      </c>
      <c r="C3040" s="10">
        <v>45</v>
      </c>
      <c r="D3040" s="10">
        <v>10000000</v>
      </c>
      <c r="E3040" s="10">
        <v>4899642.9024358997</v>
      </c>
      <c r="F3040" s="10">
        <v>4899642.9024358997</v>
      </c>
      <c r="G3040" s="10">
        <v>14820787.7118624</v>
      </c>
      <c r="H3040" s="10">
        <v>6929141.44340993</v>
      </c>
      <c r="I3040" s="10">
        <v>6.6161489686584103</v>
      </c>
    </row>
    <row r="3041" spans="1:9" x14ac:dyDescent="0.25">
      <c r="A3041" s="10">
        <v>3040</v>
      </c>
      <c r="B3041" s="10">
        <v>65</v>
      </c>
      <c r="C3041" s="10">
        <v>45</v>
      </c>
      <c r="D3041" s="10">
        <v>15000000</v>
      </c>
      <c r="E3041" s="10">
        <v>6393824.0960865002</v>
      </c>
      <c r="F3041" s="10">
        <v>6393824.0960865002</v>
      </c>
      <c r="G3041" s="10">
        <v>19352326.647045702</v>
      </c>
      <c r="H3041" s="10">
        <v>9042232.7521134298</v>
      </c>
      <c r="I3041" s="10">
        <v>11.278058573445801</v>
      </c>
    </row>
    <row r="3042" spans="1:9" x14ac:dyDescent="0.25">
      <c r="A3042" s="10">
        <v>3041</v>
      </c>
      <c r="B3042" s="10">
        <v>65</v>
      </c>
      <c r="C3042" s="10">
        <v>45</v>
      </c>
      <c r="D3042" s="10">
        <v>20000000</v>
      </c>
      <c r="E3042" s="10">
        <v>7888005.2897370998</v>
      </c>
      <c r="F3042" s="10">
        <v>7888005.2897370998</v>
      </c>
      <c r="G3042" s="10">
        <v>23883865.582228899</v>
      </c>
      <c r="H3042" s="10">
        <v>11155324.060816901</v>
      </c>
      <c r="I3042" s="10">
        <v>17.1758582585387</v>
      </c>
    </row>
    <row r="3043" spans="1:9" x14ac:dyDescent="0.25">
      <c r="A3043" s="10">
        <v>3042</v>
      </c>
      <c r="B3043" s="10">
        <v>65</v>
      </c>
      <c r="C3043" s="10">
        <v>45</v>
      </c>
      <c r="D3043" s="10">
        <v>25000000</v>
      </c>
      <c r="E3043" s="10">
        <v>9382186.4833876994</v>
      </c>
      <c r="F3043" s="10">
        <v>9382186.4833876994</v>
      </c>
      <c r="G3043" s="10">
        <v>28415404.517412201</v>
      </c>
      <c r="H3043" s="10">
        <v>13268415.3695204</v>
      </c>
      <c r="I3043" s="10">
        <v>24.309548023937101</v>
      </c>
    </row>
    <row r="3044" spans="1:9" x14ac:dyDescent="0.25">
      <c r="A3044" s="10">
        <v>3043</v>
      </c>
      <c r="B3044" s="10">
        <v>65</v>
      </c>
      <c r="C3044" s="10">
        <v>45</v>
      </c>
      <c r="D3044" s="10">
        <v>30000000</v>
      </c>
      <c r="E3044" s="10">
        <v>10876367.677038301</v>
      </c>
      <c r="F3044" s="10">
        <v>10876367.677038301</v>
      </c>
      <c r="G3044" s="10">
        <v>32946943.452595402</v>
      </c>
      <c r="H3044" s="10">
        <v>15381506.6782239</v>
      </c>
      <c r="I3044" s="10">
        <v>32.679127869641</v>
      </c>
    </row>
    <row r="3045" spans="1:9" x14ac:dyDescent="0.25">
      <c r="A3045" s="10">
        <v>3044</v>
      </c>
      <c r="B3045" s="10">
        <v>65</v>
      </c>
      <c r="C3045" s="10">
        <v>45</v>
      </c>
      <c r="D3045" s="10">
        <v>35000000</v>
      </c>
      <c r="E3045" s="10">
        <v>12370548.8706889</v>
      </c>
      <c r="F3045" s="10">
        <v>12370548.8706889</v>
      </c>
      <c r="G3045" s="10">
        <v>37478482.387778699</v>
      </c>
      <c r="H3045" s="10">
        <v>17494597.986927401</v>
      </c>
      <c r="I3045" s="10">
        <v>42.284597795650399</v>
      </c>
    </row>
    <row r="3046" spans="1:9" x14ac:dyDescent="0.25">
      <c r="A3046" s="10">
        <v>3045</v>
      </c>
      <c r="B3046" s="10">
        <v>65</v>
      </c>
      <c r="C3046" s="10">
        <v>45</v>
      </c>
      <c r="D3046" s="10">
        <v>40000000</v>
      </c>
      <c r="E3046" s="10">
        <v>13864730.0643395</v>
      </c>
      <c r="F3046" s="10">
        <v>13864730.0643395</v>
      </c>
      <c r="G3046" s="10">
        <v>42010021.322961897</v>
      </c>
      <c r="H3046" s="10">
        <v>19607689.295630898</v>
      </c>
      <c r="I3046" s="10">
        <v>53.125957801965299</v>
      </c>
    </row>
    <row r="3047" spans="1:9" x14ac:dyDescent="0.25">
      <c r="A3047" s="10">
        <v>3046</v>
      </c>
      <c r="B3047" s="10">
        <v>65</v>
      </c>
      <c r="C3047" s="10">
        <v>45</v>
      </c>
      <c r="D3047" s="10">
        <v>50000000</v>
      </c>
      <c r="E3047" s="10">
        <v>16853092.451640699</v>
      </c>
      <c r="F3047" s="10">
        <v>16853092.451640598</v>
      </c>
      <c r="G3047" s="10">
        <v>51073099.193328403</v>
      </c>
      <c r="H3047" s="10">
        <v>23833871.9130379</v>
      </c>
      <c r="I3047" s="10">
        <v>78.5163480555115</v>
      </c>
    </row>
    <row r="3048" spans="1:9" x14ac:dyDescent="0.25">
      <c r="A3048" s="10">
        <v>3047</v>
      </c>
      <c r="B3048" s="10">
        <v>65</v>
      </c>
      <c r="C3048" s="10">
        <v>45</v>
      </c>
      <c r="D3048" s="10">
        <v>75000000</v>
      </c>
      <c r="E3048" s="10">
        <v>24323998.419893701</v>
      </c>
      <c r="F3048" s="10">
        <v>24323998.4198936</v>
      </c>
      <c r="G3048" s="10">
        <v>73730793.869244695</v>
      </c>
      <c r="H3048" s="10">
        <v>34399328.456555396</v>
      </c>
      <c r="I3048" s="10">
        <v>163.62040009472199</v>
      </c>
    </row>
    <row r="3049" spans="1:9" x14ac:dyDescent="0.25">
      <c r="A3049" s="10">
        <v>3048</v>
      </c>
      <c r="B3049" s="10">
        <v>65</v>
      </c>
      <c r="C3049" s="10">
        <v>45</v>
      </c>
      <c r="D3049" s="10">
        <v>100000000</v>
      </c>
      <c r="E3049" s="10">
        <v>31794904.388146602</v>
      </c>
      <c r="F3049" s="10">
        <v>31794904.388146602</v>
      </c>
      <c r="G3049" s="10">
        <v>96388488.545160905</v>
      </c>
      <c r="H3049" s="10">
        <v>44964785.0000728</v>
      </c>
      <c r="I3049" s="10">
        <v>279.621704141571</v>
      </c>
    </row>
    <row r="3050" spans="1:9" x14ac:dyDescent="0.25">
      <c r="A3050" s="10">
        <v>3049</v>
      </c>
      <c r="B3050" s="10">
        <v>65</v>
      </c>
      <c r="C3050" s="10">
        <v>45</v>
      </c>
      <c r="D3050" s="10">
        <v>200000000</v>
      </c>
      <c r="E3050" s="10">
        <v>61678528.2611586</v>
      </c>
      <c r="F3050" s="10">
        <v>61678528.2611586</v>
      </c>
      <c r="G3050" s="10">
        <v>187019267.24882501</v>
      </c>
      <c r="H3050" s="10">
        <v>87226611.174142793</v>
      </c>
      <c r="I3050" s="10">
        <v>1052.5994404053299</v>
      </c>
    </row>
    <row r="3051" spans="1:9" x14ac:dyDescent="0.25">
      <c r="A3051" s="10">
        <v>3050</v>
      </c>
      <c r="B3051" s="10">
        <v>65</v>
      </c>
      <c r="C3051" s="10">
        <v>45</v>
      </c>
      <c r="D3051" s="10">
        <v>300000000</v>
      </c>
      <c r="E3051" s="10">
        <v>91562152.134170607</v>
      </c>
      <c r="F3051" s="10">
        <v>91562152.134170607</v>
      </c>
      <c r="G3051" s="10">
        <v>277650045.95248997</v>
      </c>
      <c r="H3051" s="10">
        <v>129488437.348212</v>
      </c>
      <c r="I3051" s="10">
        <v>2319.9332087912899</v>
      </c>
    </row>
    <row r="3052" spans="1:9" x14ac:dyDescent="0.25">
      <c r="A3052" s="10">
        <v>3051</v>
      </c>
      <c r="B3052" s="10">
        <v>65</v>
      </c>
      <c r="C3052" s="10">
        <v>45</v>
      </c>
      <c r="D3052" s="10">
        <v>350000000</v>
      </c>
      <c r="E3052" s="10">
        <v>106503964.070676</v>
      </c>
      <c r="F3052" s="10">
        <v>106503964.070676</v>
      </c>
      <c r="G3052" s="10">
        <v>322965435.30432302</v>
      </c>
      <c r="H3052" s="10">
        <v>150619350.435247</v>
      </c>
      <c r="I3052" s="10">
        <v>3138.9836050300901</v>
      </c>
    </row>
    <row r="3053" spans="1:9" x14ac:dyDescent="0.25">
      <c r="A3053" s="10">
        <v>3052</v>
      </c>
      <c r="B3053" s="10">
        <v>65</v>
      </c>
      <c r="C3053" s="10">
        <v>45</v>
      </c>
      <c r="D3053" s="10">
        <v>400000000</v>
      </c>
      <c r="E3053" s="10">
        <v>121445776.007182</v>
      </c>
      <c r="F3053" s="10">
        <v>121445776.007182</v>
      </c>
      <c r="G3053" s="10">
        <v>368280824.65615499</v>
      </c>
      <c r="H3053" s="10">
        <v>171750263.522282</v>
      </c>
      <c r="I3053" s="10">
        <v>4081.6230092994501</v>
      </c>
    </row>
    <row r="3054" spans="1:9" x14ac:dyDescent="0.25">
      <c r="A3054" s="10">
        <v>3053</v>
      </c>
      <c r="B3054" s="10">
        <v>65</v>
      </c>
      <c r="C3054" s="10">
        <v>45</v>
      </c>
      <c r="D3054" s="10">
        <v>500000000</v>
      </c>
      <c r="E3054" s="10">
        <v>151329399.88019401</v>
      </c>
      <c r="F3054" s="10">
        <v>151329399.88019401</v>
      </c>
      <c r="G3054" s="10">
        <v>458911603.35982001</v>
      </c>
      <c r="H3054" s="10">
        <v>214012089.69635201</v>
      </c>
      <c r="I3054" s="10">
        <v>6337.6688419297898</v>
      </c>
    </row>
    <row r="3055" spans="1:9" x14ac:dyDescent="0.25">
      <c r="A3055" s="10">
        <v>3054</v>
      </c>
      <c r="B3055" s="10">
        <v>65</v>
      </c>
      <c r="C3055" s="10">
        <v>45</v>
      </c>
      <c r="D3055" s="10">
        <v>750000000</v>
      </c>
      <c r="E3055" s="10">
        <v>226038459.56272399</v>
      </c>
      <c r="F3055" s="10">
        <v>226038459.56272399</v>
      </c>
      <c r="G3055" s="10">
        <v>685488550.11898303</v>
      </c>
      <c r="H3055" s="10">
        <v>319666655.13152701</v>
      </c>
      <c r="I3055" s="10">
        <v>14140.5910640402</v>
      </c>
    </row>
    <row r="3056" spans="1:9" x14ac:dyDescent="0.25">
      <c r="A3056" s="10">
        <v>3055</v>
      </c>
      <c r="B3056" s="10">
        <v>65</v>
      </c>
      <c r="C3056" s="10">
        <v>45</v>
      </c>
      <c r="D3056" s="10">
        <v>1000000000</v>
      </c>
      <c r="E3056" s="10">
        <v>300747519.24525398</v>
      </c>
      <c r="F3056" s="10">
        <v>300747519.24525398</v>
      </c>
      <c r="G3056" s="10">
        <v>912065496.87814498</v>
      </c>
      <c r="H3056" s="10">
        <v>425321220.56670201</v>
      </c>
      <c r="I3056" s="10">
        <v>25033.238486914401</v>
      </c>
    </row>
    <row r="3057" spans="1:9" x14ac:dyDescent="0.25">
      <c r="A3057" s="10">
        <v>3056</v>
      </c>
      <c r="B3057" s="10">
        <v>66</v>
      </c>
      <c r="C3057" s="10">
        <v>45</v>
      </c>
      <c r="D3057" s="10">
        <v>-1000000</v>
      </c>
      <c r="E3057" s="10">
        <v>1551931.60445439</v>
      </c>
      <c r="F3057" s="10">
        <v>1551931.60445439</v>
      </c>
      <c r="G3057" s="10">
        <v>4890402.0999591704</v>
      </c>
      <c r="H3057" s="10">
        <v>2194762.7228948399</v>
      </c>
      <c r="I3057" s="10">
        <v>0.71026916258879802</v>
      </c>
    </row>
    <row r="3058" spans="1:9" x14ac:dyDescent="0.25">
      <c r="A3058" s="10">
        <v>3057</v>
      </c>
      <c r="B3058" s="10">
        <v>66</v>
      </c>
      <c r="C3058" s="10">
        <v>45</v>
      </c>
      <c r="D3058" s="10">
        <v>-750000</v>
      </c>
      <c r="E3058" s="10">
        <v>1623833.1640733799</v>
      </c>
      <c r="F3058" s="10">
        <v>1623833.1640733799</v>
      </c>
      <c r="G3058" s="10">
        <v>5118788.4643698204</v>
      </c>
      <c r="H3058" s="10">
        <v>2296446.8836637898</v>
      </c>
      <c r="I3058" s="10">
        <v>0.77806687499640803</v>
      </c>
    </row>
    <row r="3059" spans="1:9" x14ac:dyDescent="0.25">
      <c r="A3059" s="10">
        <v>3058</v>
      </c>
      <c r="B3059" s="10">
        <v>66</v>
      </c>
      <c r="C3059" s="10">
        <v>45</v>
      </c>
      <c r="D3059" s="10">
        <v>-500000</v>
      </c>
      <c r="E3059" s="10">
        <v>1695734.7236923701</v>
      </c>
      <c r="F3059" s="10">
        <v>1695734.7236923701</v>
      </c>
      <c r="G3059" s="10">
        <v>5347174.8287804704</v>
      </c>
      <c r="H3059" s="10">
        <v>2398131.0444327402</v>
      </c>
      <c r="I3059" s="10">
        <v>0.84895458536747803</v>
      </c>
    </row>
    <row r="3060" spans="1:9" x14ac:dyDescent="0.25">
      <c r="A3060" s="10">
        <v>3059</v>
      </c>
      <c r="B3060" s="10">
        <v>66</v>
      </c>
      <c r="C3060" s="10">
        <v>45</v>
      </c>
      <c r="D3060" s="10">
        <v>-400000</v>
      </c>
      <c r="E3060" s="10">
        <v>1724495.3475399599</v>
      </c>
      <c r="F3060" s="10">
        <v>1724495.3475399599</v>
      </c>
      <c r="G3060" s="10">
        <v>5438529.3745447304</v>
      </c>
      <c r="H3060" s="10">
        <v>2438804.7087403201</v>
      </c>
      <c r="I3060" s="10">
        <v>0.87817486894567498</v>
      </c>
    </row>
    <row r="3061" spans="1:9" x14ac:dyDescent="0.25">
      <c r="A3061" s="10">
        <v>3060</v>
      </c>
      <c r="B3061" s="10">
        <v>66</v>
      </c>
      <c r="C3061" s="10">
        <v>45</v>
      </c>
      <c r="D3061" s="10">
        <v>-300000</v>
      </c>
      <c r="E3061" s="10">
        <v>1753255.97138756</v>
      </c>
      <c r="F3061" s="10">
        <v>1753255.97138756</v>
      </c>
      <c r="G3061" s="10">
        <v>5529883.9203089904</v>
      </c>
      <c r="H3061" s="10">
        <v>2479478.3730478999</v>
      </c>
      <c r="I3061" s="10">
        <v>0.90788955219802603</v>
      </c>
    </row>
    <row r="3062" spans="1:9" x14ac:dyDescent="0.25">
      <c r="A3062" s="10">
        <v>3061</v>
      </c>
      <c r="B3062" s="10">
        <v>66</v>
      </c>
      <c r="C3062" s="10">
        <v>45</v>
      </c>
      <c r="D3062" s="10">
        <v>-200000</v>
      </c>
      <c r="E3062" s="10">
        <v>1782016.5952351501</v>
      </c>
      <c r="F3062" s="10">
        <v>1782016.5952351501</v>
      </c>
      <c r="G3062" s="10">
        <v>5621238.4660732504</v>
      </c>
      <c r="H3062" s="10">
        <v>2520152.0373554798</v>
      </c>
      <c r="I3062" s="10">
        <v>0.93809863512452996</v>
      </c>
    </row>
    <row r="3063" spans="1:9" x14ac:dyDescent="0.25">
      <c r="A3063" s="10">
        <v>3062</v>
      </c>
      <c r="B3063" s="10">
        <v>66</v>
      </c>
      <c r="C3063" s="10">
        <v>45</v>
      </c>
      <c r="D3063" s="10">
        <v>-100000</v>
      </c>
      <c r="E3063" s="10">
        <v>1810777.2190827499</v>
      </c>
      <c r="F3063" s="10">
        <v>1810777.2190827499</v>
      </c>
      <c r="G3063" s="10">
        <v>5712593.0118375104</v>
      </c>
      <c r="H3063" s="10">
        <v>2560825.7016630601</v>
      </c>
      <c r="I3063" s="10">
        <v>0.96880211772518798</v>
      </c>
    </row>
    <row r="3064" spans="1:9" x14ac:dyDescent="0.25">
      <c r="A3064" s="10">
        <v>3063</v>
      </c>
      <c r="B3064" s="10">
        <v>66</v>
      </c>
      <c r="C3064" s="10">
        <v>45</v>
      </c>
      <c r="D3064" s="10">
        <v>-50000</v>
      </c>
      <c r="E3064" s="10">
        <v>1825157.53100655</v>
      </c>
      <c r="F3064" s="10">
        <v>1825157.53100655</v>
      </c>
      <c r="G3064" s="10">
        <v>5758270.2847196404</v>
      </c>
      <c r="H3064" s="10">
        <v>2581162.5338168498</v>
      </c>
      <c r="I3064" s="10">
        <v>0.98433925890332497</v>
      </c>
    </row>
    <row r="3065" spans="1:9" x14ac:dyDescent="0.25">
      <c r="A3065" s="10">
        <v>3064</v>
      </c>
      <c r="B3065" s="10">
        <v>66</v>
      </c>
      <c r="C3065" s="10">
        <v>45</v>
      </c>
      <c r="D3065" s="10">
        <v>-10000</v>
      </c>
      <c r="E3065" s="10">
        <v>1836661.78054559</v>
      </c>
      <c r="F3065" s="10">
        <v>1836661.78054558</v>
      </c>
      <c r="G3065" s="10">
        <v>5794812.1030253395</v>
      </c>
      <c r="H3065" s="10">
        <v>2597431.9995398899</v>
      </c>
      <c r="I3065" s="10">
        <v>0.99685796378718095</v>
      </c>
    </row>
    <row r="3066" spans="1:9" x14ac:dyDescent="0.25">
      <c r="A3066" s="10">
        <v>3065</v>
      </c>
      <c r="B3066" s="10">
        <v>66</v>
      </c>
      <c r="C3066" s="10">
        <v>45</v>
      </c>
      <c r="D3066" s="10">
        <v>-1000</v>
      </c>
      <c r="E3066" s="10">
        <v>1839250.23669187</v>
      </c>
      <c r="F3066" s="10">
        <v>1839250.23669187</v>
      </c>
      <c r="G3066" s="10">
        <v>5803034.0121441297</v>
      </c>
      <c r="H3066" s="10">
        <v>2601092.6293275701</v>
      </c>
      <c r="I3066" s="10">
        <v>0.99968557389886403</v>
      </c>
    </row>
    <row r="3067" spans="1:9" x14ac:dyDescent="0.25">
      <c r="A3067" s="10">
        <v>3066</v>
      </c>
      <c r="B3067" s="10">
        <v>66</v>
      </c>
      <c r="C3067" s="10">
        <v>45</v>
      </c>
      <c r="D3067" s="10">
        <v>-500</v>
      </c>
      <c r="E3067" s="10">
        <v>1839394.0398111099</v>
      </c>
      <c r="F3067" s="10">
        <v>1839394.0398111099</v>
      </c>
      <c r="G3067" s="10">
        <v>5803490.7848729501</v>
      </c>
      <c r="H3067" s="10">
        <v>2601295.9976491099</v>
      </c>
      <c r="I3067" s="10">
        <v>0.999842780769436</v>
      </c>
    </row>
    <row r="3068" spans="1:9" x14ac:dyDescent="0.25">
      <c r="A3068" s="10">
        <v>3067</v>
      </c>
      <c r="B3068" s="10">
        <v>66</v>
      </c>
      <c r="C3068" s="10">
        <v>45</v>
      </c>
      <c r="D3068" s="10">
        <v>-100</v>
      </c>
      <c r="E3068" s="10">
        <v>1839509.0823065001</v>
      </c>
      <c r="F3068" s="10">
        <v>1839509.0823065001</v>
      </c>
      <c r="G3068" s="10">
        <v>5803856.2030560104</v>
      </c>
      <c r="H3068" s="10">
        <v>2601458.6923063402</v>
      </c>
      <c r="I3068" s="10">
        <v>0.99996855516508698</v>
      </c>
    </row>
    <row r="3069" spans="1:9" x14ac:dyDescent="0.25">
      <c r="A3069" s="10">
        <v>3068</v>
      </c>
      <c r="B3069" s="10">
        <v>66</v>
      </c>
      <c r="C3069" s="10">
        <v>45</v>
      </c>
      <c r="D3069" s="10">
        <v>100</v>
      </c>
      <c r="E3069" s="10">
        <v>1839566.6035541899</v>
      </c>
      <c r="F3069" s="10">
        <v>1839566.6035541899</v>
      </c>
      <c r="G3069" s="10">
        <v>5804038.9121475304</v>
      </c>
      <c r="H3069" s="10">
        <v>2601540.03963495</v>
      </c>
      <c r="I3069" s="10">
        <v>1.00003144532931</v>
      </c>
    </row>
    <row r="3070" spans="1:9" x14ac:dyDescent="0.25">
      <c r="A3070" s="10">
        <v>3069</v>
      </c>
      <c r="B3070" s="10">
        <v>66</v>
      </c>
      <c r="C3070" s="10">
        <v>45</v>
      </c>
      <c r="D3070" s="10">
        <v>500</v>
      </c>
      <c r="E3070" s="10">
        <v>1839681.6460495801</v>
      </c>
      <c r="F3070" s="10">
        <v>1839681.6460495801</v>
      </c>
      <c r="G3070" s="10">
        <v>5804404.3303305898</v>
      </c>
      <c r="H3070" s="10">
        <v>2601702.7342921798</v>
      </c>
      <c r="I3070" s="10">
        <v>1.00015723159055</v>
      </c>
    </row>
    <row r="3071" spans="1:9" x14ac:dyDescent="0.25">
      <c r="A3071" s="10">
        <v>3070</v>
      </c>
      <c r="B3071" s="10">
        <v>66</v>
      </c>
      <c r="C3071" s="10">
        <v>45</v>
      </c>
      <c r="D3071" s="10">
        <v>1000</v>
      </c>
      <c r="E3071" s="10">
        <v>1839825.4491688199</v>
      </c>
      <c r="F3071" s="10">
        <v>1839825.4491688199</v>
      </c>
      <c r="G3071" s="10">
        <v>5804861.1030594101</v>
      </c>
      <c r="H3071" s="10">
        <v>2601906.1026137201</v>
      </c>
      <c r="I3071" s="10">
        <v>1.0003144755411</v>
      </c>
    </row>
    <row r="3072" spans="1:9" x14ac:dyDescent="0.25">
      <c r="A3072" s="10">
        <v>3071</v>
      </c>
      <c r="B3072" s="10">
        <v>66</v>
      </c>
      <c r="C3072" s="10">
        <v>45</v>
      </c>
      <c r="D3072" s="10">
        <v>10000</v>
      </c>
      <c r="E3072" s="10">
        <v>1842413.9053151</v>
      </c>
      <c r="F3072" s="10">
        <v>1842413.9053151</v>
      </c>
      <c r="G3072" s="10">
        <v>5813083.0121782003</v>
      </c>
      <c r="H3072" s="10">
        <v>2605566.7324013999</v>
      </c>
      <c r="I3072" s="10">
        <v>1.0031469802095501</v>
      </c>
    </row>
    <row r="3073" spans="1:9" x14ac:dyDescent="0.25">
      <c r="A3073" s="10">
        <v>3072</v>
      </c>
      <c r="B3073" s="10">
        <v>66</v>
      </c>
      <c r="C3073" s="10">
        <v>45</v>
      </c>
      <c r="D3073" s="10">
        <v>50000</v>
      </c>
      <c r="E3073" s="10">
        <v>1853918.15485414</v>
      </c>
      <c r="F3073" s="10">
        <v>1853918.15485414</v>
      </c>
      <c r="G3073" s="10">
        <v>5849624.8304839004</v>
      </c>
      <c r="H3073" s="10">
        <v>2621836.1981244301</v>
      </c>
      <c r="I3073" s="10">
        <v>1.0157843410152101</v>
      </c>
    </row>
    <row r="3074" spans="1:9" x14ac:dyDescent="0.25">
      <c r="A3074" s="10">
        <v>3073</v>
      </c>
      <c r="B3074" s="10">
        <v>66</v>
      </c>
      <c r="C3074" s="10">
        <v>45</v>
      </c>
      <c r="D3074" s="10">
        <v>100000</v>
      </c>
      <c r="E3074" s="10">
        <v>1868298.46677794</v>
      </c>
      <c r="F3074" s="10">
        <v>1868298.46677794</v>
      </c>
      <c r="G3074" s="10">
        <v>5895302.1033660304</v>
      </c>
      <c r="H3074" s="10">
        <v>2642173.0302782198</v>
      </c>
      <c r="I3074" s="10">
        <v>1.03169228194896</v>
      </c>
    </row>
    <row r="3075" spans="1:9" x14ac:dyDescent="0.25">
      <c r="A3075" s="10">
        <v>3074</v>
      </c>
      <c r="B3075" s="10">
        <v>66</v>
      </c>
      <c r="C3075" s="10">
        <v>45</v>
      </c>
      <c r="D3075" s="10">
        <v>200000</v>
      </c>
      <c r="E3075" s="10">
        <v>1897059.0906255301</v>
      </c>
      <c r="F3075" s="10">
        <v>1897059.0906255301</v>
      </c>
      <c r="G3075" s="10">
        <v>5986656.6491302904</v>
      </c>
      <c r="H3075" s="10">
        <v>2682846.6945858002</v>
      </c>
      <c r="I3075" s="10">
        <v>1.06387896357208</v>
      </c>
    </row>
    <row r="3076" spans="1:9" x14ac:dyDescent="0.25">
      <c r="A3076" s="10">
        <v>3075</v>
      </c>
      <c r="B3076" s="10">
        <v>66</v>
      </c>
      <c r="C3076" s="10">
        <v>45</v>
      </c>
      <c r="D3076" s="10">
        <v>300000</v>
      </c>
      <c r="E3076" s="10">
        <v>1925819.7144731299</v>
      </c>
      <c r="F3076" s="10">
        <v>1925819.7144731299</v>
      </c>
      <c r="G3076" s="10">
        <v>6078011.1948945504</v>
      </c>
      <c r="H3076" s="10">
        <v>2723520.35889338</v>
      </c>
      <c r="I3076" s="10">
        <v>1.09656004486935</v>
      </c>
    </row>
    <row r="3077" spans="1:9" x14ac:dyDescent="0.25">
      <c r="A3077" s="10">
        <v>3076</v>
      </c>
      <c r="B3077" s="10">
        <v>66</v>
      </c>
      <c r="C3077" s="10">
        <v>45</v>
      </c>
      <c r="D3077" s="10">
        <v>400000</v>
      </c>
      <c r="E3077" s="10">
        <v>1954580.33832072</v>
      </c>
      <c r="F3077" s="10">
        <v>1954580.33832072</v>
      </c>
      <c r="G3077" s="10">
        <v>6169365.7406588104</v>
      </c>
      <c r="H3077" s="10">
        <v>2764194.0232009599</v>
      </c>
      <c r="I3077" s="10">
        <v>1.12973552584078</v>
      </c>
    </row>
    <row r="3078" spans="1:9" x14ac:dyDescent="0.25">
      <c r="A3078" s="10">
        <v>3077</v>
      </c>
      <c r="B3078" s="10">
        <v>66</v>
      </c>
      <c r="C3078" s="10">
        <v>45</v>
      </c>
      <c r="D3078" s="10">
        <v>500000</v>
      </c>
      <c r="E3078" s="10">
        <v>1983340.9621683201</v>
      </c>
      <c r="F3078" s="10">
        <v>1983340.9621683201</v>
      </c>
      <c r="G3078" s="10">
        <v>6260720.2864230704</v>
      </c>
      <c r="H3078" s="10">
        <v>2804867.6875085402</v>
      </c>
      <c r="I3078" s="10">
        <v>1.1634054064863599</v>
      </c>
    </row>
    <row r="3079" spans="1:9" x14ac:dyDescent="0.25">
      <c r="A3079" s="10">
        <v>3078</v>
      </c>
      <c r="B3079" s="10">
        <v>66</v>
      </c>
      <c r="C3079" s="10">
        <v>45</v>
      </c>
      <c r="D3079" s="10">
        <v>750000</v>
      </c>
      <c r="E3079" s="10">
        <v>2055242.52178731</v>
      </c>
      <c r="F3079" s="10">
        <v>2055242.52178731</v>
      </c>
      <c r="G3079" s="10">
        <v>6489106.6508337203</v>
      </c>
      <c r="H3079" s="10">
        <v>2906551.8482774901</v>
      </c>
      <c r="I3079" s="10">
        <v>1.24974310667473</v>
      </c>
    </row>
    <row r="3080" spans="1:9" x14ac:dyDescent="0.25">
      <c r="A3080" s="10">
        <v>3079</v>
      </c>
      <c r="B3080" s="10">
        <v>66</v>
      </c>
      <c r="C3080" s="10">
        <v>45</v>
      </c>
      <c r="D3080" s="10">
        <v>1000000</v>
      </c>
      <c r="E3080" s="10">
        <v>2127144.0814063</v>
      </c>
      <c r="F3080" s="10">
        <v>2127144.0814063</v>
      </c>
      <c r="G3080" s="10">
        <v>6717493.0152443703</v>
      </c>
      <c r="H3080" s="10">
        <v>3008236.00904644</v>
      </c>
      <c r="I3080" s="10">
        <v>1.33917080482656</v>
      </c>
    </row>
    <row r="3081" spans="1:9" x14ac:dyDescent="0.25">
      <c r="A3081" s="10">
        <v>3080</v>
      </c>
      <c r="B3081" s="10">
        <v>66</v>
      </c>
      <c r="C3081" s="10">
        <v>45</v>
      </c>
      <c r="D3081" s="10">
        <v>2500000</v>
      </c>
      <c r="E3081" s="10">
        <v>2558553.43912022</v>
      </c>
      <c r="F3081" s="10">
        <v>2558553.43912022</v>
      </c>
      <c r="G3081" s="10">
        <v>8087811.2017082702</v>
      </c>
      <c r="H3081" s="10">
        <v>3618340.9736601398</v>
      </c>
      <c r="I3081" s="10">
        <v>1.9406269509702101</v>
      </c>
    </row>
    <row r="3082" spans="1:9" x14ac:dyDescent="0.25">
      <c r="A3082" s="10">
        <v>3081</v>
      </c>
      <c r="B3082" s="10">
        <v>66</v>
      </c>
      <c r="C3082" s="10">
        <v>45</v>
      </c>
      <c r="D3082" s="10">
        <v>5000000</v>
      </c>
      <c r="E3082" s="10">
        <v>3277569.0353100998</v>
      </c>
      <c r="F3082" s="10">
        <v>3277569.0353100998</v>
      </c>
      <c r="G3082" s="10">
        <v>10371674.845814699</v>
      </c>
      <c r="H3082" s="10">
        <v>4635182.5813496504</v>
      </c>
      <c r="I3082" s="10">
        <v>3.19025369828644</v>
      </c>
    </row>
    <row r="3083" spans="1:9" x14ac:dyDescent="0.25">
      <c r="A3083" s="10">
        <v>3082</v>
      </c>
      <c r="B3083" s="10">
        <v>66</v>
      </c>
      <c r="C3083" s="10">
        <v>45</v>
      </c>
      <c r="D3083" s="10">
        <v>6000000</v>
      </c>
      <c r="E3083" s="10">
        <v>3565175.2737860498</v>
      </c>
      <c r="F3083" s="10">
        <v>3565175.2737860498</v>
      </c>
      <c r="G3083" s="10">
        <v>11285220.303457299</v>
      </c>
      <c r="H3083" s="10">
        <v>5041919.22442545</v>
      </c>
      <c r="I3083" s="10">
        <v>3.7766243401898199</v>
      </c>
    </row>
    <row r="3084" spans="1:9" x14ac:dyDescent="0.25">
      <c r="A3084" s="10">
        <v>3083</v>
      </c>
      <c r="B3084" s="10">
        <v>66</v>
      </c>
      <c r="C3084" s="10">
        <v>45</v>
      </c>
      <c r="D3084" s="10">
        <v>7000000</v>
      </c>
      <c r="E3084" s="10">
        <v>3852781.5122619998</v>
      </c>
      <c r="F3084" s="10">
        <v>3852781.5122619998</v>
      </c>
      <c r="G3084" s="10">
        <v>12198765.761099899</v>
      </c>
      <c r="H3084" s="10">
        <v>5448655.8675012495</v>
      </c>
      <c r="I3084" s="10">
        <v>4.41243494950856</v>
      </c>
    </row>
    <row r="3085" spans="1:9" x14ac:dyDescent="0.25">
      <c r="A3085" s="10">
        <v>3084</v>
      </c>
      <c r="B3085" s="10">
        <v>66</v>
      </c>
      <c r="C3085" s="10">
        <v>45</v>
      </c>
      <c r="D3085" s="10">
        <v>8000000</v>
      </c>
      <c r="E3085" s="10">
        <v>4140387.7507379502</v>
      </c>
      <c r="F3085" s="10">
        <v>4140387.7507379502</v>
      </c>
      <c r="G3085" s="10">
        <v>13112311.218742499</v>
      </c>
      <c r="H3085" s="10">
        <v>5855392.51057705</v>
      </c>
      <c r="I3085" s="10">
        <v>5.0976855262426604</v>
      </c>
    </row>
    <row r="3086" spans="1:9" x14ac:dyDescent="0.25">
      <c r="A3086" s="10">
        <v>3085</v>
      </c>
      <c r="B3086" s="10">
        <v>66</v>
      </c>
      <c r="C3086" s="10">
        <v>45</v>
      </c>
      <c r="D3086" s="10">
        <v>9000000</v>
      </c>
      <c r="E3086" s="10">
        <v>4427993.9892138997</v>
      </c>
      <c r="F3086" s="10">
        <v>4427993.9892138997</v>
      </c>
      <c r="G3086" s="10">
        <v>14025856.676385101</v>
      </c>
      <c r="H3086" s="10">
        <v>6262129.1536528496</v>
      </c>
      <c r="I3086" s="10">
        <v>5.8323760703921304</v>
      </c>
    </row>
    <row r="3087" spans="1:9" x14ac:dyDescent="0.25">
      <c r="A3087" s="10">
        <v>3086</v>
      </c>
      <c r="B3087" s="10">
        <v>66</v>
      </c>
      <c r="C3087" s="10">
        <v>45</v>
      </c>
      <c r="D3087" s="10">
        <v>10000000</v>
      </c>
      <c r="E3087" s="10">
        <v>4715600.2276898501</v>
      </c>
      <c r="F3087" s="10">
        <v>4715600.2276898501</v>
      </c>
      <c r="G3087" s="10">
        <v>14939402.134027701</v>
      </c>
      <c r="H3087" s="10">
        <v>6668865.7967286501</v>
      </c>
      <c r="I3087" s="10">
        <v>6.6165065819569504</v>
      </c>
    </row>
    <row r="3088" spans="1:9" x14ac:dyDescent="0.25">
      <c r="A3088" s="10">
        <v>3087</v>
      </c>
      <c r="B3088" s="10">
        <v>66</v>
      </c>
      <c r="C3088" s="10">
        <v>45</v>
      </c>
      <c r="D3088" s="10">
        <v>15000000</v>
      </c>
      <c r="E3088" s="10">
        <v>6153631.4200696098</v>
      </c>
      <c r="F3088" s="10">
        <v>6153631.4200696098</v>
      </c>
      <c r="G3088" s="10">
        <v>19507129.422240701</v>
      </c>
      <c r="H3088" s="10">
        <v>8702549.0121076498</v>
      </c>
      <c r="I3088" s="10">
        <v>11.278758651011501</v>
      </c>
    </row>
    <row r="3089" spans="1:9" x14ac:dyDescent="0.25">
      <c r="A3089" s="10">
        <v>3088</v>
      </c>
      <c r="B3089" s="10">
        <v>66</v>
      </c>
      <c r="C3089" s="10">
        <v>45</v>
      </c>
      <c r="D3089" s="10">
        <v>20000000</v>
      </c>
      <c r="E3089" s="10">
        <v>7591662.6124493601</v>
      </c>
      <c r="F3089" s="10">
        <v>7591662.6124493601</v>
      </c>
      <c r="G3089" s="10">
        <v>24074856.7104537</v>
      </c>
      <c r="H3089" s="10">
        <v>10736232.227486599</v>
      </c>
      <c r="I3089" s="10">
        <v>17.177009905450099</v>
      </c>
    </row>
    <row r="3090" spans="1:9" x14ac:dyDescent="0.25">
      <c r="A3090" s="10">
        <v>3089</v>
      </c>
      <c r="B3090" s="10">
        <v>66</v>
      </c>
      <c r="C3090" s="10">
        <v>45</v>
      </c>
      <c r="D3090" s="10">
        <v>25000000</v>
      </c>
      <c r="E3090" s="10">
        <v>9029693.8048291206</v>
      </c>
      <c r="F3090" s="10">
        <v>9029693.8048291206</v>
      </c>
      <c r="G3090" s="10">
        <v>28642583.9986667</v>
      </c>
      <c r="H3090" s="10">
        <v>12769915.442865601</v>
      </c>
      <c r="I3090" s="10">
        <v>24.3112603452728</v>
      </c>
    </row>
    <row r="3091" spans="1:9" x14ac:dyDescent="0.25">
      <c r="A3091" s="10">
        <v>3090</v>
      </c>
      <c r="B3091" s="10">
        <v>66</v>
      </c>
      <c r="C3091" s="10">
        <v>45</v>
      </c>
      <c r="D3091" s="10">
        <v>30000000</v>
      </c>
      <c r="E3091" s="10">
        <v>10467724.9972088</v>
      </c>
      <c r="F3091" s="10">
        <v>10467724.9972088</v>
      </c>
      <c r="G3091" s="10">
        <v>33210311.2868798</v>
      </c>
      <c r="H3091" s="10">
        <v>14803598.658244601</v>
      </c>
      <c r="I3091" s="10">
        <v>32.681509970479603</v>
      </c>
    </row>
    <row r="3092" spans="1:9" x14ac:dyDescent="0.25">
      <c r="A3092" s="10">
        <v>3091</v>
      </c>
      <c r="B3092" s="10">
        <v>66</v>
      </c>
      <c r="C3092" s="10">
        <v>45</v>
      </c>
      <c r="D3092" s="10">
        <v>35000000</v>
      </c>
      <c r="E3092" s="10">
        <v>11905756.189588601</v>
      </c>
      <c r="F3092" s="10">
        <v>11905756.189588601</v>
      </c>
      <c r="G3092" s="10">
        <v>37778038.5750928</v>
      </c>
      <c r="H3092" s="10">
        <v>16837281.873623598</v>
      </c>
      <c r="I3092" s="10">
        <v>42.287758781070401</v>
      </c>
    </row>
    <row r="3093" spans="1:9" x14ac:dyDescent="0.25">
      <c r="A3093" s="10">
        <v>3092</v>
      </c>
      <c r="B3093" s="10">
        <v>66</v>
      </c>
      <c r="C3093" s="10">
        <v>45</v>
      </c>
      <c r="D3093" s="10">
        <v>40000000</v>
      </c>
      <c r="E3093" s="10">
        <v>13343787.381968301</v>
      </c>
      <c r="F3093" s="10">
        <v>13343787.381968301</v>
      </c>
      <c r="G3093" s="10">
        <v>42345765.8633058</v>
      </c>
      <c r="H3093" s="10">
        <v>18870965.089002602</v>
      </c>
      <c r="I3093" s="10">
        <v>53.130006777045303</v>
      </c>
    </row>
    <row r="3094" spans="1:9" x14ac:dyDescent="0.25">
      <c r="A3094" s="10">
        <v>3093</v>
      </c>
      <c r="B3094" s="10">
        <v>66</v>
      </c>
      <c r="C3094" s="10">
        <v>45</v>
      </c>
      <c r="D3094" s="10">
        <v>50000000</v>
      </c>
      <c r="E3094" s="10">
        <v>16219849.7667278</v>
      </c>
      <c r="F3094" s="10">
        <v>16219849.7667278</v>
      </c>
      <c r="G3094" s="10">
        <v>51481220.439731799</v>
      </c>
      <c r="H3094" s="10">
        <v>22938331.519760601</v>
      </c>
      <c r="I3094" s="10">
        <v>78.522500325147405</v>
      </c>
    </row>
    <row r="3095" spans="1:9" x14ac:dyDescent="0.25">
      <c r="A3095" s="10">
        <v>3094</v>
      </c>
      <c r="B3095" s="10">
        <v>66</v>
      </c>
      <c r="C3095" s="10">
        <v>45</v>
      </c>
      <c r="D3095" s="10">
        <v>75000000</v>
      </c>
      <c r="E3095" s="10">
        <v>23410005.728626601</v>
      </c>
      <c r="F3095" s="10">
        <v>23410005.728626601</v>
      </c>
      <c r="G3095" s="10">
        <v>74319856.880796805</v>
      </c>
      <c r="H3095" s="10">
        <v>33106747.5966556</v>
      </c>
      <c r="I3095" s="10">
        <v>163.63371993962301</v>
      </c>
    </row>
    <row r="3096" spans="1:9" x14ac:dyDescent="0.25">
      <c r="A3096" s="10">
        <v>3095</v>
      </c>
      <c r="B3096" s="10">
        <v>66</v>
      </c>
      <c r="C3096" s="10">
        <v>45</v>
      </c>
      <c r="D3096" s="10">
        <v>100000000</v>
      </c>
      <c r="E3096" s="10">
        <v>30600161.690525401</v>
      </c>
      <c r="F3096" s="10">
        <v>30600161.690525401</v>
      </c>
      <c r="G3096" s="10">
        <v>97158493.321861804</v>
      </c>
      <c r="H3096" s="10">
        <v>43275163.673550598</v>
      </c>
      <c r="I3096" s="10">
        <v>279.64491918870101</v>
      </c>
    </row>
    <row r="3097" spans="1:9" x14ac:dyDescent="0.25">
      <c r="A3097" s="10">
        <v>3096</v>
      </c>
      <c r="B3097" s="10">
        <v>66</v>
      </c>
      <c r="C3097" s="10">
        <v>45</v>
      </c>
      <c r="D3097" s="10">
        <v>200000000</v>
      </c>
      <c r="E3097" s="10">
        <v>59360785.538120501</v>
      </c>
      <c r="F3097" s="10">
        <v>59360785.538120501</v>
      </c>
      <c r="G3097" s="10">
        <v>188513039.08612099</v>
      </c>
      <c r="H3097" s="10">
        <v>83948827.981130704</v>
      </c>
      <c r="I3097" s="10">
        <v>1052.68951253102</v>
      </c>
    </row>
    <row r="3098" spans="1:9" x14ac:dyDescent="0.25">
      <c r="A3098" s="10">
        <v>3097</v>
      </c>
      <c r="B3098" s="10">
        <v>66</v>
      </c>
      <c r="C3098" s="10">
        <v>45</v>
      </c>
      <c r="D3098" s="10">
        <v>300000000</v>
      </c>
      <c r="E3098" s="10">
        <v>88121409.385715604</v>
      </c>
      <c r="F3098" s="10">
        <v>88121409.385715604</v>
      </c>
      <c r="G3098" s="10">
        <v>279867584.85038197</v>
      </c>
      <c r="H3098" s="10">
        <v>124622492.28871</v>
      </c>
      <c r="I3098" s="10">
        <v>2320.1337800269798</v>
      </c>
    </row>
    <row r="3099" spans="1:9" x14ac:dyDescent="0.25">
      <c r="A3099" s="10">
        <v>3098</v>
      </c>
      <c r="B3099" s="10">
        <v>66</v>
      </c>
      <c r="C3099" s="10">
        <v>45</v>
      </c>
      <c r="D3099" s="10">
        <v>350000000</v>
      </c>
      <c r="E3099" s="10">
        <v>102501721.309513</v>
      </c>
      <c r="F3099" s="10">
        <v>102501721.309513</v>
      </c>
      <c r="G3099" s="10">
        <v>325544857.732512</v>
      </c>
      <c r="H3099" s="10">
        <v>144959324.4425</v>
      </c>
      <c r="I3099" s="10">
        <v>3139.2557915825601</v>
      </c>
    </row>
    <row r="3100" spans="1:9" x14ac:dyDescent="0.25">
      <c r="A3100" s="10">
        <v>3099</v>
      </c>
      <c r="B3100" s="10">
        <v>66</v>
      </c>
      <c r="C3100" s="10">
        <v>45</v>
      </c>
      <c r="D3100" s="10">
        <v>400000000</v>
      </c>
      <c r="E3100" s="10">
        <v>116882033.23331</v>
      </c>
      <c r="F3100" s="10">
        <v>116882033.23331</v>
      </c>
      <c r="G3100" s="10">
        <v>371222130.61464202</v>
      </c>
      <c r="H3100" s="10">
        <v>165296156.59628999</v>
      </c>
      <c r="I3100" s="10">
        <v>4081.9777216765601</v>
      </c>
    </row>
    <row r="3101" spans="1:9" x14ac:dyDescent="0.25">
      <c r="A3101" s="10">
        <v>3100</v>
      </c>
      <c r="B3101" s="10">
        <v>66</v>
      </c>
      <c r="C3101" s="10">
        <v>45</v>
      </c>
      <c r="D3101" s="10">
        <v>500000000</v>
      </c>
      <c r="E3101" s="10">
        <v>145642657.08090499</v>
      </c>
      <c r="F3101" s="10">
        <v>145642657.08090499</v>
      </c>
      <c r="G3101" s="10">
        <v>462576676.37890202</v>
      </c>
      <c r="H3101" s="10">
        <v>205969820.90386999</v>
      </c>
      <c r="I3101" s="10">
        <v>6338.2213374797602</v>
      </c>
    </row>
    <row r="3102" spans="1:9" x14ac:dyDescent="0.25">
      <c r="A3102" s="10">
        <v>3101</v>
      </c>
      <c r="B3102" s="10">
        <v>66</v>
      </c>
      <c r="C3102" s="10">
        <v>45</v>
      </c>
      <c r="D3102" s="10">
        <v>750000000</v>
      </c>
      <c r="E3102" s="10">
        <v>217544216.699893</v>
      </c>
      <c r="F3102" s="10">
        <v>217544216.699893</v>
      </c>
      <c r="G3102" s="10">
        <v>690963040.78955197</v>
      </c>
      <c r="H3102" s="10">
        <v>307653981.67281997</v>
      </c>
      <c r="I3102" s="10">
        <v>14141.8289514098</v>
      </c>
    </row>
    <row r="3103" spans="1:9" x14ac:dyDescent="0.25">
      <c r="A3103" s="10">
        <v>3102</v>
      </c>
      <c r="B3103" s="10">
        <v>66</v>
      </c>
      <c r="C3103" s="10">
        <v>45</v>
      </c>
      <c r="D3103" s="10">
        <v>1000000000</v>
      </c>
      <c r="E3103" s="10">
        <v>289445776.31888098</v>
      </c>
      <c r="F3103" s="10">
        <v>289445776.31888098</v>
      </c>
      <c r="G3103" s="10">
        <v>919349405.20020199</v>
      </c>
      <c r="H3103" s="10">
        <v>409338142.44177097</v>
      </c>
      <c r="I3103" s="10">
        <v>25035.434528800099</v>
      </c>
    </row>
    <row r="3104" spans="1:9" x14ac:dyDescent="0.25">
      <c r="A3104" s="10">
        <v>3103</v>
      </c>
      <c r="B3104" s="10">
        <v>67</v>
      </c>
      <c r="C3104" s="10">
        <v>45</v>
      </c>
      <c r="D3104" s="10">
        <v>-1000000</v>
      </c>
      <c r="E3104" s="10">
        <v>1490937.3912324901</v>
      </c>
      <c r="F3104" s="10">
        <v>1490937.3912324901</v>
      </c>
      <c r="G3104" s="10">
        <v>4927908.4897942096</v>
      </c>
      <c r="H3104" s="10">
        <v>2108503.8793301499</v>
      </c>
      <c r="I3104" s="10">
        <v>0.71025776648671302</v>
      </c>
    </row>
    <row r="3105" spans="1:9" x14ac:dyDescent="0.25">
      <c r="A3105" s="10">
        <v>3104</v>
      </c>
      <c r="B3105" s="10">
        <v>67</v>
      </c>
      <c r="C3105" s="10">
        <v>45</v>
      </c>
      <c r="D3105" s="10">
        <v>-750000</v>
      </c>
      <c r="E3105" s="10">
        <v>1560009.54887635</v>
      </c>
      <c r="F3105" s="10">
        <v>1560009.54887635</v>
      </c>
      <c r="G3105" s="10">
        <v>5158034.7031573197</v>
      </c>
      <c r="H3105" s="10">
        <v>2206186.6614524699</v>
      </c>
      <c r="I3105" s="10">
        <v>0.778057931437516</v>
      </c>
    </row>
    <row r="3106" spans="1:9" x14ac:dyDescent="0.25">
      <c r="A3106" s="10">
        <v>3105</v>
      </c>
      <c r="B3106" s="10">
        <v>67</v>
      </c>
      <c r="C3106" s="10">
        <v>45</v>
      </c>
      <c r="D3106" s="10">
        <v>-500000</v>
      </c>
      <c r="E3106" s="10">
        <v>1629081.70652021</v>
      </c>
      <c r="F3106" s="10">
        <v>1629081.70652021</v>
      </c>
      <c r="G3106" s="10">
        <v>5388160.9165204298</v>
      </c>
      <c r="H3106" s="10">
        <v>2303869.4435747899</v>
      </c>
      <c r="I3106" s="10">
        <v>0.84894835867333196</v>
      </c>
    </row>
    <row r="3107" spans="1:9" x14ac:dyDescent="0.25">
      <c r="A3107" s="10">
        <v>3106</v>
      </c>
      <c r="B3107" s="10">
        <v>67</v>
      </c>
      <c r="C3107" s="10">
        <v>45</v>
      </c>
      <c r="D3107" s="10">
        <v>-400000</v>
      </c>
      <c r="E3107" s="10">
        <v>1656710.5695777501</v>
      </c>
      <c r="F3107" s="10">
        <v>1656710.5695777501</v>
      </c>
      <c r="G3107" s="10">
        <v>5480211.4018656798</v>
      </c>
      <c r="H3107" s="10">
        <v>2342942.55642372</v>
      </c>
      <c r="I3107" s="10">
        <v>0.87816980300746095</v>
      </c>
    </row>
    <row r="3108" spans="1:9" x14ac:dyDescent="0.25">
      <c r="A3108" s="10">
        <v>3107</v>
      </c>
      <c r="B3108" s="10">
        <v>67</v>
      </c>
      <c r="C3108" s="10">
        <v>45</v>
      </c>
      <c r="D3108" s="10">
        <v>-300000</v>
      </c>
      <c r="E3108" s="10">
        <v>1684339.4326353001</v>
      </c>
      <c r="F3108" s="10">
        <v>1684339.4326353001</v>
      </c>
      <c r="G3108" s="10">
        <v>5572261.8872109205</v>
      </c>
      <c r="H3108" s="10">
        <v>2382015.6692726398</v>
      </c>
      <c r="I3108" s="10">
        <v>0.90788568930719304</v>
      </c>
    </row>
    <row r="3109" spans="1:9" x14ac:dyDescent="0.25">
      <c r="A3109" s="10">
        <v>3108</v>
      </c>
      <c r="B3109" s="10">
        <v>67</v>
      </c>
      <c r="C3109" s="10">
        <v>45</v>
      </c>
      <c r="D3109" s="10">
        <v>-200000</v>
      </c>
      <c r="E3109" s="10">
        <v>1711968.2956928399</v>
      </c>
      <c r="F3109" s="10">
        <v>1711968.2956928399</v>
      </c>
      <c r="G3109" s="10">
        <v>5664312.3725561602</v>
      </c>
      <c r="H3109" s="10">
        <v>2421088.7821215698</v>
      </c>
      <c r="I3109" s="10">
        <v>0.93809601757252703</v>
      </c>
    </row>
    <row r="3110" spans="1:9" x14ac:dyDescent="0.25">
      <c r="A3110" s="10">
        <v>3109</v>
      </c>
      <c r="B3110" s="10">
        <v>67</v>
      </c>
      <c r="C3110" s="10">
        <v>45</v>
      </c>
      <c r="D3110" s="10">
        <v>-100000</v>
      </c>
      <c r="E3110" s="10">
        <v>1739597.1587503899</v>
      </c>
      <c r="F3110" s="10">
        <v>1739597.1587503899</v>
      </c>
      <c r="G3110" s="10">
        <v>5756362.8579014102</v>
      </c>
      <c r="H3110" s="10">
        <v>2460161.8949704999</v>
      </c>
      <c r="I3110" s="10">
        <v>0.96880078780346202</v>
      </c>
    </row>
    <row r="3111" spans="1:9" x14ac:dyDescent="0.25">
      <c r="A3111" s="10">
        <v>3110</v>
      </c>
      <c r="B3111" s="10">
        <v>67</v>
      </c>
      <c r="C3111" s="10">
        <v>45</v>
      </c>
      <c r="D3111" s="10">
        <v>-50000</v>
      </c>
      <c r="E3111" s="10">
        <v>1753411.5902791601</v>
      </c>
      <c r="F3111" s="10">
        <v>1753411.5902791601</v>
      </c>
      <c r="G3111" s="10">
        <v>5802388.1005740296</v>
      </c>
      <c r="H3111" s="10">
        <v>2479698.4513949598</v>
      </c>
      <c r="I3111" s="10">
        <v>0.98433858865602997</v>
      </c>
    </row>
    <row r="3112" spans="1:9" x14ac:dyDescent="0.25">
      <c r="A3112" s="10">
        <v>3111</v>
      </c>
      <c r="B3112" s="10">
        <v>67</v>
      </c>
      <c r="C3112" s="10">
        <v>45</v>
      </c>
      <c r="D3112" s="10">
        <v>-10000</v>
      </c>
      <c r="E3112" s="10">
        <v>1764463.1355021801</v>
      </c>
      <c r="F3112" s="10">
        <v>1764463.1355021701</v>
      </c>
      <c r="G3112" s="10">
        <v>5839208.29471213</v>
      </c>
      <c r="H3112" s="10">
        <v>2495327.6965345298</v>
      </c>
      <c r="I3112" s="10">
        <v>0.996857828891894</v>
      </c>
    </row>
    <row r="3113" spans="1:9" x14ac:dyDescent="0.25">
      <c r="A3113" s="10">
        <v>3112</v>
      </c>
      <c r="B3113" s="10">
        <v>67</v>
      </c>
      <c r="C3113" s="10">
        <v>45</v>
      </c>
      <c r="D3113" s="10">
        <v>-1000</v>
      </c>
      <c r="E3113" s="10">
        <v>1766949.7331773499</v>
      </c>
      <c r="F3113" s="10">
        <v>1766949.7331773499</v>
      </c>
      <c r="G3113" s="10">
        <v>5847492.8383932002</v>
      </c>
      <c r="H3113" s="10">
        <v>2498844.2766909399</v>
      </c>
      <c r="I3113" s="10">
        <v>0.99968556039030398</v>
      </c>
    </row>
    <row r="3114" spans="1:9" x14ac:dyDescent="0.25">
      <c r="A3114" s="10">
        <v>3113</v>
      </c>
      <c r="B3114" s="10">
        <v>67</v>
      </c>
      <c r="C3114" s="10">
        <v>45</v>
      </c>
      <c r="D3114" s="10">
        <v>-500</v>
      </c>
      <c r="E3114" s="10">
        <v>1767087.8774926399</v>
      </c>
      <c r="F3114" s="10">
        <v>1767087.8774926399</v>
      </c>
      <c r="G3114" s="10">
        <v>5847953.0908199297</v>
      </c>
      <c r="H3114" s="10">
        <v>2499039.64225518</v>
      </c>
      <c r="I3114" s="10">
        <v>0.99984277401462796</v>
      </c>
    </row>
    <row r="3115" spans="1:9" x14ac:dyDescent="0.25">
      <c r="A3115" s="10">
        <v>3114</v>
      </c>
      <c r="B3115" s="10">
        <v>67</v>
      </c>
      <c r="C3115" s="10">
        <v>45</v>
      </c>
      <c r="D3115" s="10">
        <v>-100</v>
      </c>
      <c r="E3115" s="10">
        <v>1767198.3929448701</v>
      </c>
      <c r="F3115" s="10">
        <v>1767198.3929448701</v>
      </c>
      <c r="G3115" s="10">
        <v>5848321.29276131</v>
      </c>
      <c r="H3115" s="10">
        <v>2499195.9347065799</v>
      </c>
      <c r="I3115" s="10">
        <v>0.99996855381404104</v>
      </c>
    </row>
    <row r="3116" spans="1:9" x14ac:dyDescent="0.25">
      <c r="A3116" s="10">
        <v>3115</v>
      </c>
      <c r="B3116" s="10">
        <v>67</v>
      </c>
      <c r="C3116" s="10">
        <v>45</v>
      </c>
      <c r="D3116" s="10">
        <v>100</v>
      </c>
      <c r="E3116" s="10">
        <v>1767253.6506709901</v>
      </c>
      <c r="F3116" s="10">
        <v>1767253.6506709901</v>
      </c>
      <c r="G3116" s="10">
        <v>5848505.3937320001</v>
      </c>
      <c r="H3116" s="10">
        <v>2499274.08093228</v>
      </c>
      <c r="I3116" s="10">
        <v>1.0000314466803999</v>
      </c>
    </row>
    <row r="3117" spans="1:9" x14ac:dyDescent="0.25">
      <c r="A3117" s="10">
        <v>3116</v>
      </c>
      <c r="B3117" s="10">
        <v>67</v>
      </c>
      <c r="C3117" s="10">
        <v>45</v>
      </c>
      <c r="D3117" s="10">
        <v>500</v>
      </c>
      <c r="E3117" s="10">
        <v>1767364.16612322</v>
      </c>
      <c r="F3117" s="10">
        <v>1767364.16612322</v>
      </c>
      <c r="G3117" s="10">
        <v>5848873.5956733804</v>
      </c>
      <c r="H3117" s="10">
        <v>2499430.3733836701</v>
      </c>
      <c r="I3117" s="10">
        <v>1.0001572383464199</v>
      </c>
    </row>
    <row r="3118" spans="1:9" x14ac:dyDescent="0.25">
      <c r="A3118" s="10">
        <v>3117</v>
      </c>
      <c r="B3118" s="10">
        <v>67</v>
      </c>
      <c r="C3118" s="10">
        <v>45</v>
      </c>
      <c r="D3118" s="10">
        <v>1000</v>
      </c>
      <c r="E3118" s="10">
        <v>1767502.3104385</v>
      </c>
      <c r="F3118" s="10">
        <v>1767502.3104385</v>
      </c>
      <c r="G3118" s="10">
        <v>5849333.84810011</v>
      </c>
      <c r="H3118" s="10">
        <v>2499625.73894792</v>
      </c>
      <c r="I3118" s="10">
        <v>1.00031448905389</v>
      </c>
    </row>
    <row r="3119" spans="1:9" x14ac:dyDescent="0.25">
      <c r="A3119" s="10">
        <v>3118</v>
      </c>
      <c r="B3119" s="10">
        <v>67</v>
      </c>
      <c r="C3119" s="10">
        <v>45</v>
      </c>
      <c r="D3119" s="10">
        <v>10000</v>
      </c>
      <c r="E3119" s="10">
        <v>1769988.9081136801</v>
      </c>
      <c r="F3119" s="10">
        <v>1769988.9081136801</v>
      </c>
      <c r="G3119" s="10">
        <v>5857618.3917811802</v>
      </c>
      <c r="H3119" s="10">
        <v>2503142.3191043199</v>
      </c>
      <c r="I3119" s="10">
        <v>1.00314711552776</v>
      </c>
    </row>
    <row r="3120" spans="1:9" x14ac:dyDescent="0.25">
      <c r="A3120" s="10">
        <v>3119</v>
      </c>
      <c r="B3120" s="10">
        <v>67</v>
      </c>
      <c r="C3120" s="10">
        <v>45</v>
      </c>
      <c r="D3120" s="10">
        <v>50000</v>
      </c>
      <c r="E3120" s="10">
        <v>1781040.4533367001</v>
      </c>
      <c r="F3120" s="10">
        <v>1781040.4533367001</v>
      </c>
      <c r="G3120" s="10">
        <v>5894438.5859192703</v>
      </c>
      <c r="H3120" s="10">
        <v>2518771.5642438899</v>
      </c>
      <c r="I3120" s="10">
        <v>1.0157850218353599</v>
      </c>
    </row>
    <row r="3121" spans="1:9" x14ac:dyDescent="0.25">
      <c r="A3121" s="10">
        <v>3120</v>
      </c>
      <c r="B3121" s="10">
        <v>67</v>
      </c>
      <c r="C3121" s="10">
        <v>45</v>
      </c>
      <c r="D3121" s="10">
        <v>100000</v>
      </c>
      <c r="E3121" s="10">
        <v>1794854.88486547</v>
      </c>
      <c r="F3121" s="10">
        <v>1794854.88486547</v>
      </c>
      <c r="G3121" s="10">
        <v>5940463.8285918999</v>
      </c>
      <c r="H3121" s="10">
        <v>2538308.1206683498</v>
      </c>
      <c r="I3121" s="10">
        <v>1.03169365416213</v>
      </c>
    </row>
    <row r="3122" spans="1:9" x14ac:dyDescent="0.25">
      <c r="A3122" s="10">
        <v>3121</v>
      </c>
      <c r="B3122" s="10">
        <v>67</v>
      </c>
      <c r="C3122" s="10">
        <v>45</v>
      </c>
      <c r="D3122" s="10">
        <v>200000</v>
      </c>
      <c r="E3122" s="10">
        <v>1822483.74792302</v>
      </c>
      <c r="F3122" s="10">
        <v>1822483.74792302</v>
      </c>
      <c r="G3122" s="10">
        <v>6032514.3139371397</v>
      </c>
      <c r="H3122" s="10">
        <v>2577381.2335172798</v>
      </c>
      <c r="I3122" s="10">
        <v>1.0638817502898801</v>
      </c>
    </row>
    <row r="3123" spans="1:9" x14ac:dyDescent="0.25">
      <c r="A3123" s="10">
        <v>3122</v>
      </c>
      <c r="B3123" s="10">
        <v>67</v>
      </c>
      <c r="C3123" s="10">
        <v>45</v>
      </c>
      <c r="D3123" s="10">
        <v>300000</v>
      </c>
      <c r="E3123" s="10">
        <v>1850112.6109805601</v>
      </c>
      <c r="F3123" s="10">
        <v>1850112.6109805601</v>
      </c>
      <c r="G3123" s="10">
        <v>6124564.7992823804</v>
      </c>
      <c r="H3123" s="10">
        <v>2616454.3463662099</v>
      </c>
      <c r="I3123" s="10">
        <v>1.0965642883832201</v>
      </c>
    </row>
    <row r="3124" spans="1:9" x14ac:dyDescent="0.25">
      <c r="A3124" s="10">
        <v>3123</v>
      </c>
      <c r="B3124" s="10">
        <v>67</v>
      </c>
      <c r="C3124" s="10">
        <v>45</v>
      </c>
      <c r="D3124" s="10">
        <v>400000</v>
      </c>
      <c r="E3124" s="10">
        <v>1877741.4740381001</v>
      </c>
      <c r="F3124" s="10">
        <v>1877741.4740381001</v>
      </c>
      <c r="G3124" s="10">
        <v>6216615.2846276304</v>
      </c>
      <c r="H3124" s="10">
        <v>2655527.45921514</v>
      </c>
      <c r="I3124" s="10">
        <v>1.1297412684421599</v>
      </c>
    </row>
    <row r="3125" spans="1:9" x14ac:dyDescent="0.25">
      <c r="A3125" s="10">
        <v>3124</v>
      </c>
      <c r="B3125" s="10">
        <v>67</v>
      </c>
      <c r="C3125" s="10">
        <v>45</v>
      </c>
      <c r="D3125" s="10">
        <v>500000</v>
      </c>
      <c r="E3125" s="10">
        <v>1905370.3370956499</v>
      </c>
      <c r="F3125" s="10">
        <v>1905370.3370956499</v>
      </c>
      <c r="G3125" s="10">
        <v>6308665.7699728701</v>
      </c>
      <c r="H3125" s="10">
        <v>2694600.5720640598</v>
      </c>
      <c r="I3125" s="10">
        <v>1.1634126904667099</v>
      </c>
    </row>
    <row r="3126" spans="1:9" x14ac:dyDescent="0.25">
      <c r="A3126" s="10">
        <v>3125</v>
      </c>
      <c r="B3126" s="10">
        <v>67</v>
      </c>
      <c r="C3126" s="10">
        <v>45</v>
      </c>
      <c r="D3126" s="10">
        <v>750000</v>
      </c>
      <c r="E3126" s="10">
        <v>1974442.4947395099</v>
      </c>
      <c r="F3126" s="10">
        <v>1974442.4947395099</v>
      </c>
      <c r="G3126" s="10">
        <v>6538791.9833359802</v>
      </c>
      <c r="H3126" s="10">
        <v>2792283.3541863798</v>
      </c>
      <c r="I3126" s="10">
        <v>1.2497544291275899</v>
      </c>
    </row>
    <row r="3127" spans="1:9" x14ac:dyDescent="0.25">
      <c r="A3127" s="10">
        <v>3126</v>
      </c>
      <c r="B3127" s="10">
        <v>67</v>
      </c>
      <c r="C3127" s="10">
        <v>45</v>
      </c>
      <c r="D3127" s="10">
        <v>1000000</v>
      </c>
      <c r="E3127" s="10">
        <v>2043514.6523833701</v>
      </c>
      <c r="F3127" s="10">
        <v>2043514.6523833701</v>
      </c>
      <c r="G3127" s="10">
        <v>6768918.1966990903</v>
      </c>
      <c r="H3127" s="10">
        <v>2889966.1363086998</v>
      </c>
      <c r="I3127" s="10">
        <v>1.3391864300734799</v>
      </c>
    </row>
    <row r="3128" spans="1:9" x14ac:dyDescent="0.25">
      <c r="A3128" s="10">
        <v>3127</v>
      </c>
      <c r="B3128" s="10">
        <v>67</v>
      </c>
      <c r="C3128" s="10">
        <v>45</v>
      </c>
      <c r="D3128" s="10">
        <v>2500000</v>
      </c>
      <c r="E3128" s="10">
        <v>2457947.5982465199</v>
      </c>
      <c r="F3128" s="10">
        <v>2457947.5982465199</v>
      </c>
      <c r="G3128" s="10">
        <v>8149675.4768777499</v>
      </c>
      <c r="H3128" s="10">
        <v>3476062.8290426098</v>
      </c>
      <c r="I3128" s="10">
        <v>1.9406739437340801</v>
      </c>
    </row>
    <row r="3129" spans="1:9" x14ac:dyDescent="0.25">
      <c r="A3129" s="10">
        <v>3128</v>
      </c>
      <c r="B3129" s="10">
        <v>67</v>
      </c>
      <c r="C3129" s="10">
        <v>45</v>
      </c>
      <c r="D3129" s="10">
        <v>5000000</v>
      </c>
      <c r="E3129" s="10">
        <v>3148669.1746851201</v>
      </c>
      <c r="F3129" s="10">
        <v>3148669.1746851201</v>
      </c>
      <c r="G3129" s="10">
        <v>10450937.6105088</v>
      </c>
      <c r="H3129" s="10">
        <v>4452890.6502657896</v>
      </c>
      <c r="I3129" s="10">
        <v>3.1903741159694001</v>
      </c>
    </row>
    <row r="3130" spans="1:9" x14ac:dyDescent="0.25">
      <c r="A3130" s="10">
        <v>3129</v>
      </c>
      <c r="B3130" s="10">
        <v>67</v>
      </c>
      <c r="C3130" s="10">
        <v>45</v>
      </c>
      <c r="D3130" s="10">
        <v>6000000</v>
      </c>
      <c r="E3130" s="10">
        <v>3424957.80526056</v>
      </c>
      <c r="F3130" s="10">
        <v>3424957.80526056</v>
      </c>
      <c r="G3130" s="10">
        <v>11371442.4639613</v>
      </c>
      <c r="H3130" s="10">
        <v>4843621.7787550697</v>
      </c>
      <c r="I3130" s="10">
        <v>3.7767815288438702</v>
      </c>
    </row>
    <row r="3131" spans="1:9" x14ac:dyDescent="0.25">
      <c r="A3131" s="10">
        <v>3130</v>
      </c>
      <c r="B3131" s="10">
        <v>67</v>
      </c>
      <c r="C3131" s="10">
        <v>45</v>
      </c>
      <c r="D3131" s="10">
        <v>7000000</v>
      </c>
      <c r="E3131" s="10">
        <v>3701246.4358359901</v>
      </c>
      <c r="F3131" s="10">
        <v>3701246.4358359901</v>
      </c>
      <c r="G3131" s="10">
        <v>12291947.317413701</v>
      </c>
      <c r="H3131" s="10">
        <v>5234352.9072443396</v>
      </c>
      <c r="I3131" s="10">
        <v>4.4126331382785402</v>
      </c>
    </row>
    <row r="3132" spans="1:9" x14ac:dyDescent="0.25">
      <c r="A3132" s="10">
        <v>3131</v>
      </c>
      <c r="B3132" s="10">
        <v>67</v>
      </c>
      <c r="C3132" s="10">
        <v>45</v>
      </c>
      <c r="D3132" s="10">
        <v>8000000</v>
      </c>
      <c r="E3132" s="10">
        <v>3977535.06641143</v>
      </c>
      <c r="F3132" s="10">
        <v>3977535.06641143</v>
      </c>
      <c r="G3132" s="10">
        <v>13212452.1708661</v>
      </c>
      <c r="H3132" s="10">
        <v>5625084.0357336197</v>
      </c>
      <c r="I3132" s="10">
        <v>5.0979289442734101</v>
      </c>
    </row>
    <row r="3133" spans="1:9" x14ac:dyDescent="0.25">
      <c r="A3133" s="10">
        <v>3132</v>
      </c>
      <c r="B3133" s="10">
        <v>67</v>
      </c>
      <c r="C3133" s="10">
        <v>45</v>
      </c>
      <c r="D3133" s="10">
        <v>9000000</v>
      </c>
      <c r="E3133" s="10">
        <v>4253823.6969868699</v>
      </c>
      <c r="F3133" s="10">
        <v>4253823.6969868699</v>
      </c>
      <c r="G3133" s="10">
        <v>14132957.0243186</v>
      </c>
      <c r="H3133" s="10">
        <v>6015815.1642228896</v>
      </c>
      <c r="I3133" s="10">
        <v>5.8326689468284796</v>
      </c>
    </row>
    <row r="3134" spans="1:9" x14ac:dyDescent="0.25">
      <c r="A3134" s="10">
        <v>3133</v>
      </c>
      <c r="B3134" s="10">
        <v>67</v>
      </c>
      <c r="C3134" s="10">
        <v>45</v>
      </c>
      <c r="D3134" s="10">
        <v>10000000</v>
      </c>
      <c r="E3134" s="10">
        <v>4530112.3275623098</v>
      </c>
      <c r="F3134" s="10">
        <v>4530112.3275623098</v>
      </c>
      <c r="G3134" s="10">
        <v>15053461.877770999</v>
      </c>
      <c r="H3134" s="10">
        <v>6406546.2927121604</v>
      </c>
      <c r="I3134" s="10">
        <v>6.6168531459437396</v>
      </c>
    </row>
    <row r="3135" spans="1:9" x14ac:dyDescent="0.25">
      <c r="A3135" s="10">
        <v>3134</v>
      </c>
      <c r="B3135" s="10">
        <v>67</v>
      </c>
      <c r="C3135" s="10">
        <v>45</v>
      </c>
      <c r="D3135" s="10">
        <v>15000000</v>
      </c>
      <c r="E3135" s="10">
        <v>5911555.4804395</v>
      </c>
      <c r="F3135" s="10">
        <v>5911555.4804394897</v>
      </c>
      <c r="G3135" s="10">
        <v>19655986.145033199</v>
      </c>
      <c r="H3135" s="10">
        <v>8360201.9351585303</v>
      </c>
      <c r="I3135" s="10">
        <v>11.279437089923</v>
      </c>
    </row>
    <row r="3136" spans="1:9" x14ac:dyDescent="0.25">
      <c r="A3136" s="10">
        <v>3135</v>
      </c>
      <c r="B3136" s="10">
        <v>67</v>
      </c>
      <c r="C3136" s="10">
        <v>45</v>
      </c>
      <c r="D3136" s="10">
        <v>20000000</v>
      </c>
      <c r="E3136" s="10">
        <v>7292998.6333166799</v>
      </c>
      <c r="F3136" s="10">
        <v>7292998.6333166799</v>
      </c>
      <c r="G3136" s="10">
        <v>24258510.412295401</v>
      </c>
      <c r="H3136" s="10">
        <v>10313857.577604899</v>
      </c>
      <c r="I3136" s="10">
        <v>17.178125947907201</v>
      </c>
    </row>
    <row r="3137" spans="1:9" x14ac:dyDescent="0.25">
      <c r="A3137" s="10">
        <v>3136</v>
      </c>
      <c r="B3137" s="10">
        <v>67</v>
      </c>
      <c r="C3137" s="10">
        <v>45</v>
      </c>
      <c r="D3137" s="10">
        <v>25000000</v>
      </c>
      <c r="E3137" s="10">
        <v>8674441.78619387</v>
      </c>
      <c r="F3137" s="10">
        <v>8674441.78619387</v>
      </c>
      <c r="G3137" s="10">
        <v>28861034.679557599</v>
      </c>
      <c r="H3137" s="10">
        <v>12267513.220051199</v>
      </c>
      <c r="I3137" s="10">
        <v>24.312919719896399</v>
      </c>
    </row>
    <row r="3138" spans="1:9" x14ac:dyDescent="0.25">
      <c r="A3138" s="10">
        <v>3137</v>
      </c>
      <c r="B3138" s="10">
        <v>67</v>
      </c>
      <c r="C3138" s="10">
        <v>45</v>
      </c>
      <c r="D3138" s="10">
        <v>30000000</v>
      </c>
      <c r="E3138" s="10">
        <v>10055884.939071</v>
      </c>
      <c r="F3138" s="10">
        <v>10055884.939071</v>
      </c>
      <c r="G3138" s="10">
        <v>33463558.946819801</v>
      </c>
      <c r="H3138" s="10">
        <v>14221168.8624976</v>
      </c>
      <c r="I3138" s="10">
        <v>32.683818405890598</v>
      </c>
    </row>
    <row r="3139" spans="1:9" x14ac:dyDescent="0.25">
      <c r="A3139" s="10">
        <v>3138</v>
      </c>
      <c r="B3139" s="10">
        <v>67</v>
      </c>
      <c r="C3139" s="10">
        <v>45</v>
      </c>
      <c r="D3139" s="10">
        <v>35000000</v>
      </c>
      <c r="E3139" s="10">
        <v>11437328.0919482</v>
      </c>
      <c r="F3139" s="10">
        <v>11437328.0919482</v>
      </c>
      <c r="G3139" s="10">
        <v>38066083.214082003</v>
      </c>
      <c r="H3139" s="10">
        <v>16174824.504944</v>
      </c>
      <c r="I3139" s="10">
        <v>42.290822005889702</v>
      </c>
    </row>
    <row r="3140" spans="1:9" x14ac:dyDescent="0.25">
      <c r="A3140" s="10">
        <v>3139</v>
      </c>
      <c r="B3140" s="10">
        <v>67</v>
      </c>
      <c r="C3140" s="10">
        <v>45</v>
      </c>
      <c r="D3140" s="10">
        <v>40000000</v>
      </c>
      <c r="E3140" s="10">
        <v>12818771.2448254</v>
      </c>
      <c r="F3140" s="10">
        <v>12818771.2448254</v>
      </c>
      <c r="G3140" s="10">
        <v>42668607.481344201</v>
      </c>
      <c r="H3140" s="10">
        <v>18128480.147390299</v>
      </c>
      <c r="I3140" s="10">
        <v>53.133930519893703</v>
      </c>
    </row>
    <row r="3141" spans="1:9" x14ac:dyDescent="0.25">
      <c r="A3141" s="10">
        <v>3140</v>
      </c>
      <c r="B3141" s="10">
        <v>67</v>
      </c>
      <c r="C3141" s="10">
        <v>45</v>
      </c>
      <c r="D3141" s="10">
        <v>50000000</v>
      </c>
      <c r="E3141" s="10">
        <v>15581657.550579799</v>
      </c>
      <c r="F3141" s="10">
        <v>15581657.550579799</v>
      </c>
      <c r="G3141" s="10">
        <v>51873656.015868597</v>
      </c>
      <c r="H3141" s="10">
        <v>22035791.4322831</v>
      </c>
      <c r="I3141" s="10">
        <v>78.528462289916604</v>
      </c>
    </row>
    <row r="3142" spans="1:9" x14ac:dyDescent="0.25">
      <c r="A3142" s="10">
        <v>3141</v>
      </c>
      <c r="B3142" s="10">
        <v>67</v>
      </c>
      <c r="C3142" s="10">
        <v>45</v>
      </c>
      <c r="D3142" s="10">
        <v>75000000</v>
      </c>
      <c r="E3142" s="10">
        <v>22488873.314965699</v>
      </c>
      <c r="F3142" s="10">
        <v>22488873.314965699</v>
      </c>
      <c r="G3142" s="10">
        <v>74886277.352179602</v>
      </c>
      <c r="H3142" s="10">
        <v>31804069.6445149</v>
      </c>
      <c r="I3142" s="10">
        <v>163.64662771005999</v>
      </c>
    </row>
    <row r="3143" spans="1:9" x14ac:dyDescent="0.25">
      <c r="A3143" s="10">
        <v>3142</v>
      </c>
      <c r="B3143" s="10">
        <v>67</v>
      </c>
      <c r="C3143" s="10">
        <v>45</v>
      </c>
      <c r="D3143" s="10">
        <v>100000000</v>
      </c>
      <c r="E3143" s="10">
        <v>29396089.079351701</v>
      </c>
      <c r="F3143" s="10">
        <v>29396089.0793516</v>
      </c>
      <c r="G3143" s="10">
        <v>97898898.688490599</v>
      </c>
      <c r="H3143" s="10">
        <v>41572347.8567468</v>
      </c>
      <c r="I3143" s="10">
        <v>279.66741598032797</v>
      </c>
    </row>
    <row r="3144" spans="1:9" x14ac:dyDescent="0.25">
      <c r="A3144" s="10">
        <v>3143</v>
      </c>
      <c r="B3144" s="10">
        <v>67</v>
      </c>
      <c r="C3144" s="10">
        <v>45</v>
      </c>
      <c r="D3144" s="10">
        <v>200000000</v>
      </c>
      <c r="E3144" s="10">
        <v>57024952.136895403</v>
      </c>
      <c r="F3144" s="10">
        <v>57024952.136895403</v>
      </c>
      <c r="G3144" s="10">
        <v>189949384.03373399</v>
      </c>
      <c r="H3144" s="10">
        <v>80645460.705674097</v>
      </c>
      <c r="I3144" s="10">
        <v>1052.77679756263</v>
      </c>
    </row>
    <row r="3145" spans="1:9" x14ac:dyDescent="0.25">
      <c r="A3145" s="10">
        <v>3144</v>
      </c>
      <c r="B3145" s="10">
        <v>67</v>
      </c>
      <c r="C3145" s="10">
        <v>45</v>
      </c>
      <c r="D3145" s="10">
        <v>300000000</v>
      </c>
      <c r="E3145" s="10">
        <v>84653815.194439203</v>
      </c>
      <c r="F3145" s="10">
        <v>84653815.194439203</v>
      </c>
      <c r="G3145" s="10">
        <v>281999869.37897801</v>
      </c>
      <c r="H3145" s="10">
        <v>119718573.554601</v>
      </c>
      <c r="I3145" s="10">
        <v>2320.3281447469199</v>
      </c>
    </row>
    <row r="3146" spans="1:9" x14ac:dyDescent="0.25">
      <c r="A3146" s="10">
        <v>3145</v>
      </c>
      <c r="B3146" s="10">
        <v>67</v>
      </c>
      <c r="C3146" s="10">
        <v>45</v>
      </c>
      <c r="D3146" s="10">
        <v>350000000</v>
      </c>
      <c r="E3146" s="10">
        <v>98468246.723211095</v>
      </c>
      <c r="F3146" s="10">
        <v>98468246.723211095</v>
      </c>
      <c r="G3146" s="10">
        <v>328025112.05159998</v>
      </c>
      <c r="H3146" s="10">
        <v>139255129.979065</v>
      </c>
      <c r="I3146" s="10">
        <v>3139.5195554398001</v>
      </c>
    </row>
    <row r="3147" spans="1:9" x14ac:dyDescent="0.25">
      <c r="A3147" s="10">
        <v>3146</v>
      </c>
      <c r="B3147" s="10">
        <v>67</v>
      </c>
      <c r="C3147" s="10">
        <v>45</v>
      </c>
      <c r="D3147" s="10">
        <v>400000000</v>
      </c>
      <c r="E3147" s="10">
        <v>112282678.251983</v>
      </c>
      <c r="F3147" s="10">
        <v>112282678.251982</v>
      </c>
      <c r="G3147" s="10">
        <v>374050354.724222</v>
      </c>
      <c r="H3147" s="10">
        <v>158791686.403528</v>
      </c>
      <c r="I3147" s="10">
        <v>4082.3214575331799</v>
      </c>
    </row>
    <row r="3148" spans="1:9" x14ac:dyDescent="0.25">
      <c r="A3148" s="10">
        <v>3147</v>
      </c>
      <c r="B3148" s="10">
        <v>67</v>
      </c>
      <c r="C3148" s="10">
        <v>45</v>
      </c>
      <c r="D3148" s="10">
        <v>500000000</v>
      </c>
      <c r="E3148" s="10">
        <v>139911541.309526</v>
      </c>
      <c r="F3148" s="10">
        <v>139911541.309526</v>
      </c>
      <c r="G3148" s="10">
        <v>466100840.06946599</v>
      </c>
      <c r="H3148" s="10">
        <v>197864799.25245601</v>
      </c>
      <c r="I3148" s="10">
        <v>6338.7567359214299</v>
      </c>
    </row>
    <row r="3149" spans="1:9" x14ac:dyDescent="0.25">
      <c r="A3149" s="10">
        <v>3148</v>
      </c>
      <c r="B3149" s="10">
        <v>67</v>
      </c>
      <c r="C3149" s="10">
        <v>45</v>
      </c>
      <c r="D3149" s="10">
        <v>750000000</v>
      </c>
      <c r="E3149" s="10">
        <v>208983698.95338601</v>
      </c>
      <c r="F3149" s="10">
        <v>208983698.95338601</v>
      </c>
      <c r="G3149" s="10">
        <v>696227053.43257594</v>
      </c>
      <c r="H3149" s="10">
        <v>295547581.37477398</v>
      </c>
      <c r="I3149" s="10">
        <v>14143.0285314007</v>
      </c>
    </row>
    <row r="3150" spans="1:9" x14ac:dyDescent="0.25">
      <c r="A3150" s="10">
        <v>3149</v>
      </c>
      <c r="B3150" s="10">
        <v>67</v>
      </c>
      <c r="C3150" s="10">
        <v>45</v>
      </c>
      <c r="D3150" s="10">
        <v>1000000000</v>
      </c>
      <c r="E3150" s="10">
        <v>278055856.59724498</v>
      </c>
      <c r="F3150" s="10">
        <v>278055856.59724498</v>
      </c>
      <c r="G3150" s="10">
        <v>926353266.79568601</v>
      </c>
      <c r="H3150" s="10">
        <v>393230363.49709302</v>
      </c>
      <c r="I3150" s="10">
        <v>25037.562611892299</v>
      </c>
    </row>
    <row r="3151" spans="1:9" x14ac:dyDescent="0.25">
      <c r="A3151" s="10">
        <v>3150</v>
      </c>
      <c r="B3151" s="10">
        <v>68</v>
      </c>
      <c r="C3151" s="10">
        <v>45</v>
      </c>
      <c r="D3151" s="10">
        <v>-1000000</v>
      </c>
      <c r="E3151" s="10">
        <v>1429480.3760452699</v>
      </c>
      <c r="F3151" s="10">
        <v>1429480.3760452699</v>
      </c>
      <c r="G3151" s="10">
        <v>4963909.1539050704</v>
      </c>
      <c r="H3151" s="10">
        <v>2021590.53494941</v>
      </c>
      <c r="I3151" s="10">
        <v>0.71024674654908604</v>
      </c>
    </row>
    <row r="3152" spans="1:9" x14ac:dyDescent="0.25">
      <c r="A3152" s="10">
        <v>3151</v>
      </c>
      <c r="B3152" s="10">
        <v>68</v>
      </c>
      <c r="C3152" s="10">
        <v>45</v>
      </c>
      <c r="D3152" s="10">
        <v>-750000</v>
      </c>
      <c r="E3152" s="10">
        <v>1495702.09166567</v>
      </c>
      <c r="F3152" s="10">
        <v>1495702.09166566</v>
      </c>
      <c r="G3152" s="10">
        <v>5195705.1175467698</v>
      </c>
      <c r="H3152" s="10">
        <v>2115242.1833033902</v>
      </c>
      <c r="I3152" s="10">
        <v>0.77804928314673605</v>
      </c>
    </row>
    <row r="3153" spans="1:9" x14ac:dyDescent="0.25">
      <c r="A3153" s="10">
        <v>3152</v>
      </c>
      <c r="B3153" s="10">
        <v>68</v>
      </c>
      <c r="C3153" s="10">
        <v>45</v>
      </c>
      <c r="D3153" s="10">
        <v>-500000</v>
      </c>
      <c r="E3153" s="10">
        <v>1561923.8072860599</v>
      </c>
      <c r="F3153" s="10">
        <v>1561923.8072860599</v>
      </c>
      <c r="G3153" s="10">
        <v>5427501.0811884701</v>
      </c>
      <c r="H3153" s="10">
        <v>2208893.8316573701</v>
      </c>
      <c r="I3153" s="10">
        <v>0.84894233758777204</v>
      </c>
    </row>
    <row r="3154" spans="1:9" x14ac:dyDescent="0.25">
      <c r="A3154" s="10">
        <v>3153</v>
      </c>
      <c r="B3154" s="10">
        <v>68</v>
      </c>
      <c r="C3154" s="10">
        <v>45</v>
      </c>
      <c r="D3154" s="10">
        <v>-400000</v>
      </c>
      <c r="E3154" s="10">
        <v>1588412.4935342199</v>
      </c>
      <c r="F3154" s="10">
        <v>1588412.4935342199</v>
      </c>
      <c r="G3154" s="10">
        <v>5520219.4666451402</v>
      </c>
      <c r="H3154" s="10">
        <v>2246354.4909989601</v>
      </c>
      <c r="I3154" s="10">
        <v>0.87816490436033501</v>
      </c>
    </row>
    <row r="3155" spans="1:9" x14ac:dyDescent="0.25">
      <c r="A3155" s="10">
        <v>3154</v>
      </c>
      <c r="B3155" s="10">
        <v>68</v>
      </c>
      <c r="C3155" s="10">
        <v>45</v>
      </c>
      <c r="D3155" s="10">
        <v>-300000</v>
      </c>
      <c r="E3155" s="10">
        <v>1614901.1797823799</v>
      </c>
      <c r="F3155" s="10">
        <v>1614901.1797823799</v>
      </c>
      <c r="G3155" s="10">
        <v>5612937.8521018196</v>
      </c>
      <c r="H3155" s="10">
        <v>2283815.1503405501</v>
      </c>
      <c r="I3155" s="10">
        <v>0.907881953987838</v>
      </c>
    </row>
    <row r="3156" spans="1:9" x14ac:dyDescent="0.25">
      <c r="A3156" s="10">
        <v>3155</v>
      </c>
      <c r="B3156" s="10">
        <v>68</v>
      </c>
      <c r="C3156" s="10">
        <v>45</v>
      </c>
      <c r="D3156" s="10">
        <v>-200000</v>
      </c>
      <c r="E3156" s="10">
        <v>1641389.8660305401</v>
      </c>
      <c r="F3156" s="10">
        <v>1641389.8660305401</v>
      </c>
      <c r="G3156" s="10">
        <v>5705656.2375584999</v>
      </c>
      <c r="H3156" s="10">
        <v>2321275.8096821401</v>
      </c>
      <c r="I3156" s="10">
        <v>0.93809348647028401</v>
      </c>
    </row>
    <row r="3157" spans="1:9" x14ac:dyDescent="0.25">
      <c r="A3157" s="10">
        <v>3156</v>
      </c>
      <c r="B3157" s="10">
        <v>68</v>
      </c>
      <c r="C3157" s="10">
        <v>45</v>
      </c>
      <c r="D3157" s="10">
        <v>-100000</v>
      </c>
      <c r="E3157" s="10">
        <v>1667878.55227869</v>
      </c>
      <c r="F3157" s="10">
        <v>1667878.55227869</v>
      </c>
      <c r="G3157" s="10">
        <v>5798374.6230151802</v>
      </c>
      <c r="H3157" s="10">
        <v>2358736.4690237301</v>
      </c>
      <c r="I3157" s="10">
        <v>0.96879950180767105</v>
      </c>
    </row>
    <row r="3158" spans="1:9" x14ac:dyDescent="0.25">
      <c r="A3158" s="10">
        <v>3157</v>
      </c>
      <c r="B3158" s="10">
        <v>68</v>
      </c>
      <c r="C3158" s="10">
        <v>45</v>
      </c>
      <c r="D3158" s="10">
        <v>-50000</v>
      </c>
      <c r="E3158" s="10">
        <v>1681122.89540277</v>
      </c>
      <c r="F3158" s="10">
        <v>1681122.89540277</v>
      </c>
      <c r="G3158" s="10">
        <v>5844733.8157435199</v>
      </c>
      <c r="H3158" s="10">
        <v>2377466.79869453</v>
      </c>
      <c r="I3158" s="10">
        <v>0.98433794054696699</v>
      </c>
    </row>
    <row r="3159" spans="1:9" x14ac:dyDescent="0.25">
      <c r="A3159" s="10">
        <v>3158</v>
      </c>
      <c r="B3159" s="10">
        <v>68</v>
      </c>
      <c r="C3159" s="10">
        <v>45</v>
      </c>
      <c r="D3159" s="10">
        <v>-10000</v>
      </c>
      <c r="E3159" s="10">
        <v>1691718.3699020401</v>
      </c>
      <c r="F3159" s="10">
        <v>1691718.3699020401</v>
      </c>
      <c r="G3159" s="10">
        <v>5881821.1699261898</v>
      </c>
      <c r="H3159" s="10">
        <v>2392451.0624311701</v>
      </c>
      <c r="I3159" s="10">
        <v>0.99685769845229399</v>
      </c>
    </row>
    <row r="3160" spans="1:9" x14ac:dyDescent="0.25">
      <c r="A3160" s="10">
        <v>3159</v>
      </c>
      <c r="B3160" s="10">
        <v>68</v>
      </c>
      <c r="C3160" s="10">
        <v>45</v>
      </c>
      <c r="D3160" s="10">
        <v>-1000</v>
      </c>
      <c r="E3160" s="10">
        <v>1694102.3516643699</v>
      </c>
      <c r="F3160" s="10">
        <v>1694102.3516643699</v>
      </c>
      <c r="G3160" s="10">
        <v>5890165.8246172899</v>
      </c>
      <c r="H3160" s="10">
        <v>2395822.5217719101</v>
      </c>
      <c r="I3160" s="10">
        <v>0.99968554732794401</v>
      </c>
    </row>
    <row r="3161" spans="1:9" x14ac:dyDescent="0.25">
      <c r="A3161" s="10">
        <v>3160</v>
      </c>
      <c r="B3161" s="10">
        <v>68</v>
      </c>
      <c r="C3161" s="10">
        <v>45</v>
      </c>
      <c r="D3161" s="10">
        <v>-500</v>
      </c>
      <c r="E3161" s="10">
        <v>1694234.79509561</v>
      </c>
      <c r="F3161" s="10">
        <v>1694234.79509561</v>
      </c>
      <c r="G3161" s="10">
        <v>5890629.4165445799</v>
      </c>
      <c r="H3161" s="10">
        <v>2396009.82506862</v>
      </c>
      <c r="I3161" s="10">
        <v>0.99984276748293599</v>
      </c>
    </row>
    <row r="3162" spans="1:9" x14ac:dyDescent="0.25">
      <c r="A3162" s="10">
        <v>3161</v>
      </c>
      <c r="B3162" s="10">
        <v>68</v>
      </c>
      <c r="C3162" s="10">
        <v>45</v>
      </c>
      <c r="D3162" s="10">
        <v>-100</v>
      </c>
      <c r="E3162" s="10">
        <v>1694340.7498406</v>
      </c>
      <c r="F3162" s="10">
        <v>1694340.7498406</v>
      </c>
      <c r="G3162" s="10">
        <v>5891000.2900863998</v>
      </c>
      <c r="H3162" s="10">
        <v>2396159.6677059801</v>
      </c>
      <c r="I3162" s="10">
        <v>0.99996855250762096</v>
      </c>
    </row>
    <row r="3163" spans="1:9" x14ac:dyDescent="0.25">
      <c r="A3163" s="10">
        <v>3162</v>
      </c>
      <c r="B3163" s="10">
        <v>68</v>
      </c>
      <c r="C3163" s="10">
        <v>45</v>
      </c>
      <c r="D3163" s="10">
        <v>100</v>
      </c>
      <c r="E3163" s="10">
        <v>1694393.7272131001</v>
      </c>
      <c r="F3163" s="10">
        <v>1694393.7272131001</v>
      </c>
      <c r="G3163" s="10">
        <v>5891185.7268573204</v>
      </c>
      <c r="H3163" s="10">
        <v>2396234.58902467</v>
      </c>
      <c r="I3163" s="10">
        <v>1.0000314479868599</v>
      </c>
    </row>
    <row r="3164" spans="1:9" x14ac:dyDescent="0.25">
      <c r="A3164" s="10">
        <v>3163</v>
      </c>
      <c r="B3164" s="10">
        <v>68</v>
      </c>
      <c r="C3164" s="10">
        <v>45</v>
      </c>
      <c r="D3164" s="10">
        <v>500</v>
      </c>
      <c r="E3164" s="10">
        <v>1694499.68195809</v>
      </c>
      <c r="F3164" s="10">
        <v>1694499.68195809</v>
      </c>
      <c r="G3164" s="10">
        <v>5891556.6003991403</v>
      </c>
      <c r="H3164" s="10">
        <v>2396384.4316620301</v>
      </c>
      <c r="I3164" s="10">
        <v>1.00015724487913</v>
      </c>
    </row>
    <row r="3165" spans="1:9" x14ac:dyDescent="0.25">
      <c r="A3165" s="10">
        <v>3164</v>
      </c>
      <c r="B3165" s="10">
        <v>68</v>
      </c>
      <c r="C3165" s="10">
        <v>45</v>
      </c>
      <c r="D3165" s="10">
        <v>1000</v>
      </c>
      <c r="E3165" s="10">
        <v>1694632.1253893301</v>
      </c>
      <c r="F3165" s="10">
        <v>1694632.1253893301</v>
      </c>
      <c r="G3165" s="10">
        <v>5892020.1923264302</v>
      </c>
      <c r="H3165" s="10">
        <v>2396571.73495874</v>
      </c>
      <c r="I3165" s="10">
        <v>1.0003145021203399</v>
      </c>
    </row>
    <row r="3166" spans="1:9" x14ac:dyDescent="0.25">
      <c r="A3166" s="10">
        <v>3165</v>
      </c>
      <c r="B3166" s="10">
        <v>68</v>
      </c>
      <c r="C3166" s="10">
        <v>45</v>
      </c>
      <c r="D3166" s="10">
        <v>10000</v>
      </c>
      <c r="E3166" s="10">
        <v>1697016.1071516699</v>
      </c>
      <c r="F3166" s="10">
        <v>1697016.1071516699</v>
      </c>
      <c r="G3166" s="10">
        <v>5900364.8470175304</v>
      </c>
      <c r="H3166" s="10">
        <v>2399943.1942994902</v>
      </c>
      <c r="I3166" s="10">
        <v>1.0031472463762501</v>
      </c>
    </row>
    <row r="3167" spans="1:9" x14ac:dyDescent="0.25">
      <c r="A3167" s="10">
        <v>3166</v>
      </c>
      <c r="B3167" s="10">
        <v>68</v>
      </c>
      <c r="C3167" s="10">
        <v>45</v>
      </c>
      <c r="D3167" s="10">
        <v>50000</v>
      </c>
      <c r="E3167" s="10">
        <v>1707611.58165093</v>
      </c>
      <c r="F3167" s="10">
        <v>1707611.58165093</v>
      </c>
      <c r="G3167" s="10">
        <v>5937452.2012002002</v>
      </c>
      <c r="H3167" s="10">
        <v>2414927.45803612</v>
      </c>
      <c r="I3167" s="10">
        <v>1.01578568016676</v>
      </c>
    </row>
    <row r="3168" spans="1:9" x14ac:dyDescent="0.25">
      <c r="A3168" s="10">
        <v>3167</v>
      </c>
      <c r="B3168" s="10">
        <v>68</v>
      </c>
      <c r="C3168" s="10">
        <v>45</v>
      </c>
      <c r="D3168" s="10">
        <v>100000</v>
      </c>
      <c r="E3168" s="10">
        <v>1720855.92477501</v>
      </c>
      <c r="F3168" s="10">
        <v>1720855.92477501</v>
      </c>
      <c r="G3168" s="10">
        <v>5983811.3939285399</v>
      </c>
      <c r="H3168" s="10">
        <v>2433657.7877069199</v>
      </c>
      <c r="I3168" s="10">
        <v>1.03169498104727</v>
      </c>
    </row>
    <row r="3169" spans="1:9" x14ac:dyDescent="0.25">
      <c r="A3169" s="10">
        <v>3168</v>
      </c>
      <c r="B3169" s="10">
        <v>68</v>
      </c>
      <c r="C3169" s="10">
        <v>45</v>
      </c>
      <c r="D3169" s="10">
        <v>200000</v>
      </c>
      <c r="E3169" s="10">
        <v>1747344.6110231699</v>
      </c>
      <c r="F3169" s="10">
        <v>1747344.6110231699</v>
      </c>
      <c r="G3169" s="10">
        <v>6076529.7793852203</v>
      </c>
      <c r="H3169" s="10">
        <v>2471118.44704851</v>
      </c>
      <c r="I3169" s="10">
        <v>1.06388444494948</v>
      </c>
    </row>
    <row r="3170" spans="1:9" x14ac:dyDescent="0.25">
      <c r="A3170" s="10">
        <v>3169</v>
      </c>
      <c r="B3170" s="10">
        <v>68</v>
      </c>
      <c r="C3170" s="10">
        <v>45</v>
      </c>
      <c r="D3170" s="10">
        <v>300000</v>
      </c>
      <c r="E3170" s="10">
        <v>1773833.2972713299</v>
      </c>
      <c r="F3170" s="10">
        <v>1773833.2972713299</v>
      </c>
      <c r="G3170" s="10">
        <v>6169248.1648418996</v>
      </c>
      <c r="H3170" s="10">
        <v>2508579.1063901</v>
      </c>
      <c r="I3170" s="10">
        <v>1.09656839170663</v>
      </c>
    </row>
    <row r="3171" spans="1:9" x14ac:dyDescent="0.25">
      <c r="A3171" s="10">
        <v>3170</v>
      </c>
      <c r="B3171" s="10">
        <v>68</v>
      </c>
      <c r="C3171" s="10">
        <v>45</v>
      </c>
      <c r="D3171" s="10">
        <v>400000</v>
      </c>
      <c r="E3171" s="10">
        <v>1800321.9835194901</v>
      </c>
      <c r="F3171" s="10">
        <v>1800321.9835194901</v>
      </c>
      <c r="G3171" s="10">
        <v>6261966.5502985697</v>
      </c>
      <c r="H3171" s="10">
        <v>2546039.76573169</v>
      </c>
      <c r="I3171" s="10">
        <v>1.1297468213187301</v>
      </c>
    </row>
    <row r="3172" spans="1:9" x14ac:dyDescent="0.25">
      <c r="A3172" s="10">
        <v>3171</v>
      </c>
      <c r="B3172" s="10">
        <v>68</v>
      </c>
      <c r="C3172" s="10">
        <v>45</v>
      </c>
      <c r="D3172" s="10">
        <v>500000</v>
      </c>
      <c r="E3172" s="10">
        <v>1826810.6697676401</v>
      </c>
      <c r="F3172" s="10">
        <v>1826810.6697676401</v>
      </c>
      <c r="G3172" s="10">
        <v>6354684.93575525</v>
      </c>
      <c r="H3172" s="10">
        <v>2583500.42507328</v>
      </c>
      <c r="I3172" s="10">
        <v>1.1634197337857599</v>
      </c>
    </row>
    <row r="3173" spans="1:9" x14ac:dyDescent="0.25">
      <c r="A3173" s="10">
        <v>3172</v>
      </c>
      <c r="B3173" s="10">
        <v>68</v>
      </c>
      <c r="C3173" s="10">
        <v>45</v>
      </c>
      <c r="D3173" s="10">
        <v>750000</v>
      </c>
      <c r="E3173" s="10">
        <v>1893032.38538804</v>
      </c>
      <c r="F3173" s="10">
        <v>1893032.38538804</v>
      </c>
      <c r="G3173" s="10">
        <v>6586480.8993969504</v>
      </c>
      <c r="H3173" s="10">
        <v>2677152.0734272599</v>
      </c>
      <c r="I3173" s="10">
        <v>1.2497653774437301</v>
      </c>
    </row>
    <row r="3174" spans="1:9" x14ac:dyDescent="0.25">
      <c r="A3174" s="10">
        <v>3173</v>
      </c>
      <c r="B3174" s="10">
        <v>68</v>
      </c>
      <c r="C3174" s="10">
        <v>45</v>
      </c>
      <c r="D3174" s="10">
        <v>1000000</v>
      </c>
      <c r="E3174" s="10">
        <v>1959254.1010084399</v>
      </c>
      <c r="F3174" s="10">
        <v>1959254.1010084399</v>
      </c>
      <c r="G3174" s="10">
        <v>6818276.8630386498</v>
      </c>
      <c r="H3174" s="10">
        <v>2770803.7217812398</v>
      </c>
      <c r="I3174" s="10">
        <v>1.33920153894507</v>
      </c>
    </row>
    <row r="3175" spans="1:9" x14ac:dyDescent="0.25">
      <c r="A3175" s="10">
        <v>3174</v>
      </c>
      <c r="B3175" s="10">
        <v>68</v>
      </c>
      <c r="C3175" s="10">
        <v>45</v>
      </c>
      <c r="D3175" s="10">
        <v>2500000</v>
      </c>
      <c r="E3175" s="10">
        <v>2356584.3947308101</v>
      </c>
      <c r="F3175" s="10">
        <v>2356584.3947308101</v>
      </c>
      <c r="G3175" s="10">
        <v>8209052.6448888304</v>
      </c>
      <c r="H3175" s="10">
        <v>3332713.6119051101</v>
      </c>
      <c r="I3175" s="10">
        <v>1.9407193826642499</v>
      </c>
    </row>
    <row r="3176" spans="1:9" x14ac:dyDescent="0.25">
      <c r="A3176" s="10">
        <v>3175</v>
      </c>
      <c r="B3176" s="10">
        <v>68</v>
      </c>
      <c r="C3176" s="10">
        <v>45</v>
      </c>
      <c r="D3176" s="10">
        <v>5000000</v>
      </c>
      <c r="E3176" s="10">
        <v>3018801.5509347701</v>
      </c>
      <c r="F3176" s="10">
        <v>3018801.5509347701</v>
      </c>
      <c r="G3176" s="10">
        <v>10527012.281305799</v>
      </c>
      <c r="H3176" s="10">
        <v>4269230.0954448897</v>
      </c>
      <c r="I3176" s="10">
        <v>3.1904905496670199</v>
      </c>
    </row>
    <row r="3177" spans="1:9" x14ac:dyDescent="0.25">
      <c r="A3177" s="10">
        <v>3176</v>
      </c>
      <c r="B3177" s="10">
        <v>68</v>
      </c>
      <c r="C3177" s="10">
        <v>45</v>
      </c>
      <c r="D3177" s="10">
        <v>6000000</v>
      </c>
      <c r="E3177" s="10">
        <v>3283688.4134163498</v>
      </c>
      <c r="F3177" s="10">
        <v>3283688.4134163498</v>
      </c>
      <c r="G3177" s="10">
        <v>11454196.1358725</v>
      </c>
      <c r="H3177" s="10">
        <v>4643836.6888608001</v>
      </c>
      <c r="I3177" s="10">
        <v>3.7769335160829201</v>
      </c>
    </row>
    <row r="3178" spans="1:9" x14ac:dyDescent="0.25">
      <c r="A3178" s="10">
        <v>3177</v>
      </c>
      <c r="B3178" s="10">
        <v>68</v>
      </c>
      <c r="C3178" s="10">
        <v>45</v>
      </c>
      <c r="D3178" s="10">
        <v>7000000</v>
      </c>
      <c r="E3178" s="10">
        <v>3548575.2758979402</v>
      </c>
      <c r="F3178" s="10">
        <v>3548575.2758979402</v>
      </c>
      <c r="G3178" s="10">
        <v>12381379.990439299</v>
      </c>
      <c r="H3178" s="10">
        <v>5018443.2822767096</v>
      </c>
      <c r="I3178" s="10">
        <v>4.41282476799298</v>
      </c>
    </row>
    <row r="3179" spans="1:9" x14ac:dyDescent="0.25">
      <c r="A3179" s="10">
        <v>3178</v>
      </c>
      <c r="B3179" s="10">
        <v>68</v>
      </c>
      <c r="C3179" s="10">
        <v>45</v>
      </c>
      <c r="D3179" s="10">
        <v>8000000</v>
      </c>
      <c r="E3179" s="10">
        <v>3813462.1383795198</v>
      </c>
      <c r="F3179" s="10">
        <v>3813462.1383795198</v>
      </c>
      <c r="G3179" s="10">
        <v>13308563.845006101</v>
      </c>
      <c r="H3179" s="10">
        <v>5393049.8756926199</v>
      </c>
      <c r="I3179" s="10">
        <v>5.0981643053971997</v>
      </c>
    </row>
    <row r="3180" spans="1:9" x14ac:dyDescent="0.25">
      <c r="A3180" s="10">
        <v>3179</v>
      </c>
      <c r="B3180" s="10">
        <v>68</v>
      </c>
      <c r="C3180" s="10">
        <v>45</v>
      </c>
      <c r="D3180" s="10">
        <v>9000000</v>
      </c>
      <c r="E3180" s="10">
        <v>4078349.0008610999</v>
      </c>
      <c r="F3180" s="10">
        <v>4078349.0008610999</v>
      </c>
      <c r="G3180" s="10">
        <v>14235747.6995729</v>
      </c>
      <c r="H3180" s="10">
        <v>5767656.4691085396</v>
      </c>
      <c r="I3180" s="10">
        <v>5.8329521282955898</v>
      </c>
    </row>
    <row r="3181" spans="1:9" x14ac:dyDescent="0.25">
      <c r="A3181" s="10">
        <v>3180</v>
      </c>
      <c r="B3181" s="10">
        <v>68</v>
      </c>
      <c r="C3181" s="10">
        <v>45</v>
      </c>
      <c r="D3181" s="10">
        <v>10000000</v>
      </c>
      <c r="E3181" s="10">
        <v>4343235.8633426903</v>
      </c>
      <c r="F3181" s="10">
        <v>4343235.8633426903</v>
      </c>
      <c r="G3181" s="10">
        <v>15162931.5541397</v>
      </c>
      <c r="H3181" s="10">
        <v>6142263.06252445</v>
      </c>
      <c r="I3181" s="10">
        <v>6.6171882366881398</v>
      </c>
    </row>
    <row r="3182" spans="1:9" x14ac:dyDescent="0.25">
      <c r="A3182" s="10">
        <v>3181</v>
      </c>
      <c r="B3182" s="10">
        <v>68</v>
      </c>
      <c r="C3182" s="10">
        <v>45</v>
      </c>
      <c r="D3182" s="10">
        <v>15000000</v>
      </c>
      <c r="E3182" s="10">
        <v>5667670.1757506002</v>
      </c>
      <c r="F3182" s="10">
        <v>5667670.1757506002</v>
      </c>
      <c r="G3182" s="10">
        <v>19798850.826973598</v>
      </c>
      <c r="H3182" s="10">
        <v>8015296.0296040103</v>
      </c>
      <c r="I3182" s="10">
        <v>11.280093061063299</v>
      </c>
    </row>
    <row r="3183" spans="1:9" x14ac:dyDescent="0.25">
      <c r="A3183" s="10">
        <v>3182</v>
      </c>
      <c r="B3183" s="10">
        <v>68</v>
      </c>
      <c r="C3183" s="10">
        <v>45</v>
      </c>
      <c r="D3183" s="10">
        <v>20000000</v>
      </c>
      <c r="E3183" s="10">
        <v>6992104.4881585203</v>
      </c>
      <c r="F3183" s="10">
        <v>6992104.4881585203</v>
      </c>
      <c r="G3183" s="10">
        <v>24434770.099807601</v>
      </c>
      <c r="H3183" s="10">
        <v>9888328.9966835696</v>
      </c>
      <c r="I3183" s="10">
        <v>17.179205022792601</v>
      </c>
    </row>
    <row r="3184" spans="1:9" x14ac:dyDescent="0.25">
      <c r="A3184" s="10">
        <v>3183</v>
      </c>
      <c r="B3184" s="10">
        <v>68</v>
      </c>
      <c r="C3184" s="10">
        <v>45</v>
      </c>
      <c r="D3184" s="10">
        <v>25000000</v>
      </c>
      <c r="E3184" s="10">
        <v>8316538.8005664404</v>
      </c>
      <c r="F3184" s="10">
        <v>8316538.8005664404</v>
      </c>
      <c r="G3184" s="10">
        <v>29070689.3726415</v>
      </c>
      <c r="H3184" s="10">
        <v>11761361.963763099</v>
      </c>
      <c r="I3184" s="10">
        <v>24.314524121876101</v>
      </c>
    </row>
    <row r="3185" spans="1:9" x14ac:dyDescent="0.25">
      <c r="A3185" s="10">
        <v>3184</v>
      </c>
      <c r="B3185" s="10">
        <v>68</v>
      </c>
      <c r="C3185" s="10">
        <v>45</v>
      </c>
      <c r="D3185" s="10">
        <v>30000000</v>
      </c>
      <c r="E3185" s="10">
        <v>9640973.1129743494</v>
      </c>
      <c r="F3185" s="10">
        <v>9640973.1129743494</v>
      </c>
      <c r="G3185" s="10">
        <v>33706608.645475402</v>
      </c>
      <c r="H3185" s="10">
        <v>13634394.930842601</v>
      </c>
      <c r="I3185" s="10">
        <v>32.686050358313601</v>
      </c>
    </row>
    <row r="3186" spans="1:9" x14ac:dyDescent="0.25">
      <c r="A3186" s="10">
        <v>3185</v>
      </c>
      <c r="B3186" s="10">
        <v>68</v>
      </c>
      <c r="C3186" s="10">
        <v>45</v>
      </c>
      <c r="D3186" s="10">
        <v>35000000</v>
      </c>
      <c r="E3186" s="10">
        <v>10965407.425382201</v>
      </c>
      <c r="F3186" s="10">
        <v>10965407.425382201</v>
      </c>
      <c r="G3186" s="10">
        <v>38342527.918309398</v>
      </c>
      <c r="H3186" s="10">
        <v>15507427.897922199</v>
      </c>
      <c r="I3186" s="10">
        <v>42.293783732105197</v>
      </c>
    </row>
    <row r="3187" spans="1:9" x14ac:dyDescent="0.25">
      <c r="A3187" s="10">
        <v>3186</v>
      </c>
      <c r="B3187" s="10">
        <v>68</v>
      </c>
      <c r="C3187" s="10">
        <v>45</v>
      </c>
      <c r="D3187" s="10">
        <v>40000000</v>
      </c>
      <c r="E3187" s="10">
        <v>12289841.7377901</v>
      </c>
      <c r="F3187" s="10">
        <v>12289841.7377901</v>
      </c>
      <c r="G3187" s="10">
        <v>42978447.191143297</v>
      </c>
      <c r="H3187" s="10">
        <v>17380460.865001801</v>
      </c>
      <c r="I3187" s="10">
        <v>53.137724243250901</v>
      </c>
    </row>
    <row r="3188" spans="1:9" x14ac:dyDescent="0.25">
      <c r="A3188" s="10">
        <v>3186</v>
      </c>
      <c r="B3188" s="10">
        <v>68</v>
      </c>
      <c r="C3188" s="10">
        <v>45</v>
      </c>
      <c r="D3188" s="10">
        <v>50000000</v>
      </c>
      <c r="E3188" s="10">
        <v>14938710.362606</v>
      </c>
      <c r="F3188" s="10">
        <v>14938710.362606</v>
      </c>
      <c r="G3188" s="10">
        <v>52250285.736811198</v>
      </c>
      <c r="H3188" s="10">
        <v>21126526.799160901</v>
      </c>
      <c r="I3188" s="10">
        <v>78.534226677604593</v>
      </c>
    </row>
    <row r="3189" spans="1:9" x14ac:dyDescent="0.25">
      <c r="A3189" s="10">
        <v>3187</v>
      </c>
      <c r="B3189" s="10">
        <v>68</v>
      </c>
      <c r="C3189" s="10">
        <v>45</v>
      </c>
      <c r="D3189" s="10">
        <v>75000000</v>
      </c>
      <c r="E3189" s="10">
        <v>21560881.924645599</v>
      </c>
      <c r="F3189" s="10">
        <v>21560881.924645599</v>
      </c>
      <c r="G3189" s="10">
        <v>75429882.100980893</v>
      </c>
      <c r="H3189" s="10">
        <v>30491691.6345587</v>
      </c>
      <c r="I3189" s="10">
        <v>163.659107667185</v>
      </c>
    </row>
    <row r="3190" spans="1:9" x14ac:dyDescent="0.25">
      <c r="A3190" s="10">
        <v>3187</v>
      </c>
      <c r="B3190" s="10">
        <v>68</v>
      </c>
      <c r="C3190" s="10">
        <v>45</v>
      </c>
      <c r="D3190" s="10">
        <v>100000000</v>
      </c>
      <c r="E3190" s="10">
        <v>28183053.486685101</v>
      </c>
      <c r="F3190" s="10">
        <v>28183053.486685101</v>
      </c>
      <c r="G3190" s="10">
        <v>98609478.465150505</v>
      </c>
      <c r="H3190" s="10">
        <v>39856856.469956502</v>
      </c>
      <c r="I3190" s="10">
        <v>279.68916709061801</v>
      </c>
    </row>
    <row r="3191" spans="1:9" x14ac:dyDescent="0.25">
      <c r="A3191" s="10">
        <v>3188</v>
      </c>
      <c r="B3191" s="10">
        <v>68</v>
      </c>
      <c r="C3191" s="10">
        <v>45</v>
      </c>
      <c r="D3191" s="10">
        <v>200000000</v>
      </c>
      <c r="E3191" s="10">
        <v>54671739.7348435</v>
      </c>
      <c r="F3191" s="10">
        <v>54671739.7348435</v>
      </c>
      <c r="G3191" s="10">
        <v>191327863.92182899</v>
      </c>
      <c r="H3191" s="10">
        <v>77317515.811547697</v>
      </c>
      <c r="I3191" s="10">
        <v>1052.86118912287</v>
      </c>
    </row>
    <row r="3192" spans="1:9" x14ac:dyDescent="0.25">
      <c r="A3192" s="10">
        <v>3188</v>
      </c>
      <c r="B3192" s="10">
        <v>68</v>
      </c>
      <c r="C3192" s="10">
        <v>45</v>
      </c>
      <c r="D3192" s="10">
        <v>300000000</v>
      </c>
      <c r="E3192" s="10">
        <v>81160425.983001798</v>
      </c>
      <c r="F3192" s="10">
        <v>81160425.983001798</v>
      </c>
      <c r="G3192" s="10">
        <v>284046249.37850797</v>
      </c>
      <c r="H3192" s="10">
        <v>114778175.153139</v>
      </c>
      <c r="I3192" s="10">
        <v>2320.5160660967699</v>
      </c>
    </row>
    <row r="3193" spans="1:9" x14ac:dyDescent="0.25">
      <c r="A3193" s="10">
        <v>3189</v>
      </c>
      <c r="B3193" s="10">
        <v>68</v>
      </c>
      <c r="C3193" s="10">
        <v>45</v>
      </c>
      <c r="D3193" s="10">
        <v>350000000</v>
      </c>
      <c r="E3193" s="10">
        <v>94404769.107080996</v>
      </c>
      <c r="F3193" s="10">
        <v>94404769.107080996</v>
      </c>
      <c r="G3193" s="10">
        <v>330405442.10684699</v>
      </c>
      <c r="H3193" s="10">
        <v>133508504.823934</v>
      </c>
      <c r="I3193" s="10">
        <v>3139.7745751868301</v>
      </c>
    </row>
    <row r="3194" spans="1:9" x14ac:dyDescent="0.25">
      <c r="A3194" s="10">
        <v>3189</v>
      </c>
      <c r="B3194" s="10">
        <v>68</v>
      </c>
      <c r="C3194" s="10">
        <v>45</v>
      </c>
      <c r="D3194" s="10">
        <v>400000000</v>
      </c>
      <c r="E3194" s="10">
        <v>107649112.23116</v>
      </c>
      <c r="F3194" s="10">
        <v>107649112.23116</v>
      </c>
      <c r="G3194" s="10">
        <v>376764634.835186</v>
      </c>
      <c r="H3194" s="10">
        <v>152238834.49473</v>
      </c>
      <c r="I3194" s="10">
        <v>4082.6537980122998</v>
      </c>
    </row>
    <row r="3195" spans="1:9" x14ac:dyDescent="0.25">
      <c r="A3195" s="10">
        <v>3190</v>
      </c>
      <c r="B3195" s="10">
        <v>68</v>
      </c>
      <c r="C3195" s="10">
        <v>45</v>
      </c>
      <c r="D3195" s="10">
        <v>500000000</v>
      </c>
      <c r="E3195" s="10">
        <v>134137798.47931799</v>
      </c>
      <c r="F3195" s="10">
        <v>134137798.47931799</v>
      </c>
      <c r="G3195" s="10">
        <v>469483020.29186499</v>
      </c>
      <c r="H3195" s="10">
        <v>189699493.836321</v>
      </c>
      <c r="I3195" s="10">
        <v>6339.2743848694799</v>
      </c>
    </row>
    <row r="3196" spans="1:9" x14ac:dyDescent="0.25">
      <c r="A3196" s="10">
        <v>3190</v>
      </c>
      <c r="B3196" s="10">
        <v>68</v>
      </c>
      <c r="C3196" s="10">
        <v>45</v>
      </c>
      <c r="D3196" s="10">
        <v>750000000</v>
      </c>
      <c r="E3196" s="10">
        <v>200359514.09971401</v>
      </c>
      <c r="F3196" s="10">
        <v>200359514.09971401</v>
      </c>
      <c r="G3196" s="10">
        <v>701278983.93356204</v>
      </c>
      <c r="H3196" s="10">
        <v>283351142.19029897</v>
      </c>
      <c r="I3196" s="10">
        <v>14144.188342382</v>
      </c>
    </row>
    <row r="3197" spans="1:9" x14ac:dyDescent="0.25">
      <c r="A3197" s="10">
        <v>3191</v>
      </c>
      <c r="B3197" s="10">
        <v>68</v>
      </c>
      <c r="C3197" s="10">
        <v>45</v>
      </c>
      <c r="D3197" s="10">
        <v>1000000000</v>
      </c>
      <c r="E3197" s="10">
        <v>266581229.72011</v>
      </c>
      <c r="F3197" s="10">
        <v>266581229.72011</v>
      </c>
      <c r="G3197" s="10">
        <v>933074947.57525897</v>
      </c>
      <c r="H3197" s="10">
        <v>377002790.54427701</v>
      </c>
      <c r="I3197" s="10">
        <v>25039.620143279899</v>
      </c>
    </row>
    <row r="3198" spans="1:9" x14ac:dyDescent="0.25">
      <c r="A3198" s="10">
        <v>3191</v>
      </c>
      <c r="B3198" s="10">
        <v>69</v>
      </c>
      <c r="C3198" s="10">
        <v>45</v>
      </c>
      <c r="D3198" s="10">
        <v>-1000000</v>
      </c>
      <c r="E3198" s="10">
        <v>1367579.46303082</v>
      </c>
      <c r="F3198" s="10">
        <v>1367579.46303082</v>
      </c>
      <c r="G3198" s="10">
        <v>4998392.4934982602</v>
      </c>
      <c r="H3198" s="10">
        <v>1934049.4242411</v>
      </c>
      <c r="I3198" s="10">
        <v>0.71023611637207995</v>
      </c>
    </row>
    <row r="3199" spans="1:9" x14ac:dyDescent="0.25">
      <c r="A3199" s="10">
        <v>3192</v>
      </c>
      <c r="B3199" s="10">
        <v>69</v>
      </c>
      <c r="C3199" s="10">
        <v>45</v>
      </c>
      <c r="D3199" s="10">
        <v>-750000</v>
      </c>
      <c r="E3199" s="10">
        <v>1430930.5648516701</v>
      </c>
      <c r="F3199" s="10">
        <v>1430930.5648516701</v>
      </c>
      <c r="G3199" s="10">
        <v>5231787.6001225598</v>
      </c>
      <c r="H3199" s="10">
        <v>2023641.41162743</v>
      </c>
      <c r="I3199" s="10">
        <v>0.77804094078822905</v>
      </c>
    </row>
    <row r="3200" spans="1:9" x14ac:dyDescent="0.25">
      <c r="A3200" s="10">
        <v>3192</v>
      </c>
      <c r="B3200" s="10">
        <v>69</v>
      </c>
      <c r="C3200" s="10">
        <v>45</v>
      </c>
      <c r="D3200" s="10">
        <v>-500000</v>
      </c>
      <c r="E3200" s="10">
        <v>1494281.6666725201</v>
      </c>
      <c r="F3200" s="10">
        <v>1494281.6666725201</v>
      </c>
      <c r="G3200" s="10">
        <v>5465182.7067468604</v>
      </c>
      <c r="H3200" s="10">
        <v>2113233.3990137498</v>
      </c>
      <c r="I3200" s="10">
        <v>0.84893652953159904</v>
      </c>
    </row>
    <row r="3201" spans="1:9" x14ac:dyDescent="0.25">
      <c r="A3201" s="10">
        <v>3193</v>
      </c>
      <c r="B3201" s="10">
        <v>69</v>
      </c>
      <c r="C3201" s="10">
        <v>45</v>
      </c>
      <c r="D3201" s="10">
        <v>-400000</v>
      </c>
      <c r="E3201" s="10">
        <v>1519622.1074008599</v>
      </c>
      <c r="F3201" s="10">
        <v>1519622.1074008599</v>
      </c>
      <c r="G3201" s="10">
        <v>5558540.7493965803</v>
      </c>
      <c r="H3201" s="10">
        <v>2149070.1939682802</v>
      </c>
      <c r="I3201" s="10">
        <v>0.87816017904056898</v>
      </c>
    </row>
    <row r="3202" spans="1:9" x14ac:dyDescent="0.25">
      <c r="A3202" s="10">
        <v>3193</v>
      </c>
      <c r="B3202" s="10">
        <v>69</v>
      </c>
      <c r="C3202" s="10">
        <v>45</v>
      </c>
      <c r="D3202" s="10">
        <v>-300000</v>
      </c>
      <c r="E3202" s="10">
        <v>1544962.5481292</v>
      </c>
      <c r="F3202" s="10">
        <v>1544962.5481292</v>
      </c>
      <c r="G3202" s="10">
        <v>5651898.7920463001</v>
      </c>
      <c r="H3202" s="10">
        <v>2184906.9889228102</v>
      </c>
      <c r="I3202" s="10">
        <v>0.90787835084189294</v>
      </c>
    </row>
    <row r="3203" spans="1:9" x14ac:dyDescent="0.25">
      <c r="A3203" s="10">
        <v>3194</v>
      </c>
      <c r="B3203" s="10">
        <v>69</v>
      </c>
      <c r="C3203" s="10">
        <v>45</v>
      </c>
      <c r="D3203" s="10">
        <v>-200000</v>
      </c>
      <c r="E3203" s="10">
        <v>1570302.9888575401</v>
      </c>
      <c r="F3203" s="10">
        <v>1570302.9888575401</v>
      </c>
      <c r="G3203" s="10">
        <v>5745256.83469602</v>
      </c>
      <c r="H3203" s="10">
        <v>2220743.7838773401</v>
      </c>
      <c r="I3203" s="10">
        <v>0.93809104493557405</v>
      </c>
    </row>
    <row r="3204" spans="1:9" x14ac:dyDescent="0.25">
      <c r="A3204" s="10">
        <v>3194</v>
      </c>
      <c r="B3204" s="10">
        <v>69</v>
      </c>
      <c r="C3204" s="10">
        <v>45</v>
      </c>
      <c r="D3204" s="10">
        <v>-100000</v>
      </c>
      <c r="E3204" s="10">
        <v>1595643.4295858799</v>
      </c>
      <c r="F3204" s="10">
        <v>1595643.4295858799</v>
      </c>
      <c r="G3204" s="10">
        <v>5838614.8773457399</v>
      </c>
      <c r="H3204" s="10">
        <v>2256580.5788318701</v>
      </c>
      <c r="I3204" s="10">
        <v>0.96879826132160896</v>
      </c>
    </row>
    <row r="3205" spans="1:9" x14ac:dyDescent="0.25">
      <c r="A3205" s="10">
        <v>3195</v>
      </c>
      <c r="B3205" s="10">
        <v>69</v>
      </c>
      <c r="C3205" s="10">
        <v>45</v>
      </c>
      <c r="D3205" s="10">
        <v>-50000</v>
      </c>
      <c r="E3205" s="10">
        <v>1608313.6499500501</v>
      </c>
      <c r="F3205" s="10">
        <v>1608313.6499500501</v>
      </c>
      <c r="G3205" s="10">
        <v>5885293.8986705998</v>
      </c>
      <c r="H3205" s="10">
        <v>2274498.9763091402</v>
      </c>
      <c r="I3205" s="10">
        <v>0.98433731537425995</v>
      </c>
    </row>
    <row r="3206" spans="1:9" x14ac:dyDescent="0.25">
      <c r="A3206" s="10">
        <v>3195</v>
      </c>
      <c r="B3206" s="10">
        <v>69</v>
      </c>
      <c r="C3206" s="10">
        <v>45</v>
      </c>
      <c r="D3206" s="10">
        <v>-10000</v>
      </c>
      <c r="E3206" s="10">
        <v>1618449.8262413901</v>
      </c>
      <c r="F3206" s="10">
        <v>1618449.8262413801</v>
      </c>
      <c r="G3206" s="10">
        <v>5922637.1157304896</v>
      </c>
      <c r="H3206" s="10">
        <v>2288833.69429095</v>
      </c>
      <c r="I3206" s="10">
        <v>0.99685757262900399</v>
      </c>
    </row>
    <row r="3207" spans="1:9" x14ac:dyDescent="0.25">
      <c r="A3207" s="10">
        <v>3196</v>
      </c>
      <c r="B3207" s="10">
        <v>69</v>
      </c>
      <c r="C3207" s="10">
        <v>45</v>
      </c>
      <c r="D3207" s="10">
        <v>-1000</v>
      </c>
      <c r="E3207" s="10">
        <v>1620730.4659069399</v>
      </c>
      <c r="F3207" s="10">
        <v>1620730.4659069399</v>
      </c>
      <c r="G3207" s="10">
        <v>5931039.3395689698</v>
      </c>
      <c r="H3207" s="10">
        <v>2292059.0058368598</v>
      </c>
      <c r="I3207" s="10">
        <v>0.99968553472786803</v>
      </c>
    </row>
    <row r="3208" spans="1:9" x14ac:dyDescent="0.25">
      <c r="A3208" s="10">
        <v>3196</v>
      </c>
      <c r="B3208" s="10">
        <v>69</v>
      </c>
      <c r="C3208" s="10">
        <v>45</v>
      </c>
      <c r="D3208" s="10">
        <v>-500</v>
      </c>
      <c r="E3208" s="10">
        <v>1620857.16811058</v>
      </c>
      <c r="F3208" s="10">
        <v>1620857.16811058</v>
      </c>
      <c r="G3208" s="10">
        <v>5931506.1297822101</v>
      </c>
      <c r="H3208" s="10">
        <v>2292238.1898116302</v>
      </c>
      <c r="I3208" s="10">
        <v>0.999842761182405</v>
      </c>
    </row>
    <row r="3209" spans="1:9" x14ac:dyDescent="0.25">
      <c r="A3209" s="10">
        <v>3197</v>
      </c>
      <c r="B3209" s="10">
        <v>69</v>
      </c>
      <c r="C3209" s="10">
        <v>45</v>
      </c>
      <c r="D3209" s="10">
        <v>-100</v>
      </c>
      <c r="E3209" s="10">
        <v>1620958.5298734901</v>
      </c>
      <c r="F3209" s="10">
        <v>1620958.5298734901</v>
      </c>
      <c r="G3209" s="10">
        <v>5931879.5619528098</v>
      </c>
      <c r="H3209" s="10">
        <v>2292381.53699145</v>
      </c>
      <c r="I3209" s="10">
        <v>0.999968551247436</v>
      </c>
    </row>
    <row r="3210" spans="1:9" x14ac:dyDescent="0.25">
      <c r="A3210" s="10">
        <v>3197</v>
      </c>
      <c r="B3210" s="10">
        <v>69</v>
      </c>
      <c r="C3210" s="10">
        <v>45</v>
      </c>
      <c r="D3210" s="10">
        <v>100</v>
      </c>
      <c r="E3210" s="10">
        <v>1621009.2107549501</v>
      </c>
      <c r="F3210" s="10">
        <v>1621009.2107549501</v>
      </c>
      <c r="G3210" s="10">
        <v>5932066.2780381097</v>
      </c>
      <c r="H3210" s="10">
        <v>2292453.2105813599</v>
      </c>
      <c r="I3210" s="10">
        <v>1.0000314492470801</v>
      </c>
    </row>
    <row r="3211" spans="1:9" x14ac:dyDescent="0.25">
      <c r="A3211" s="10">
        <v>3198</v>
      </c>
      <c r="B3211" s="10">
        <v>69</v>
      </c>
      <c r="C3211" s="10">
        <v>45</v>
      </c>
      <c r="D3211" s="10">
        <v>500</v>
      </c>
      <c r="E3211" s="10">
        <v>1621110.57251786</v>
      </c>
      <c r="F3211" s="10">
        <v>1621110.57251786</v>
      </c>
      <c r="G3211" s="10">
        <v>5932439.7102087103</v>
      </c>
      <c r="H3211" s="10">
        <v>2292596.55776117</v>
      </c>
      <c r="I3211" s="10">
        <v>1.00015725118065</v>
      </c>
    </row>
    <row r="3212" spans="1:9" x14ac:dyDescent="0.25">
      <c r="A3212" s="10">
        <v>3199</v>
      </c>
      <c r="B3212" s="10">
        <v>69</v>
      </c>
      <c r="C3212" s="10">
        <v>45</v>
      </c>
      <c r="D3212" s="10">
        <v>1000</v>
      </c>
      <c r="E3212" s="10">
        <v>1621237.2747215</v>
      </c>
      <c r="F3212" s="10">
        <v>1621237.2747215</v>
      </c>
      <c r="G3212" s="10">
        <v>5932906.5004219599</v>
      </c>
      <c r="H3212" s="10">
        <v>2292775.7417359501</v>
      </c>
      <c r="I3212" s="10">
        <v>1.00031451472435</v>
      </c>
    </row>
    <row r="3213" spans="1:9" x14ac:dyDescent="0.25">
      <c r="A3213" s="10">
        <v>3200</v>
      </c>
      <c r="B3213" s="10">
        <v>69</v>
      </c>
      <c r="C3213" s="10">
        <v>45</v>
      </c>
      <c r="D3213" s="10">
        <v>10000</v>
      </c>
      <c r="E3213" s="10">
        <v>1623517.9143870501</v>
      </c>
      <c r="F3213" s="10">
        <v>1623517.9143870501</v>
      </c>
      <c r="G3213" s="10">
        <v>5941308.7242604401</v>
      </c>
      <c r="H3213" s="10">
        <v>2296001.0532818502</v>
      </c>
      <c r="I3213" s="10">
        <v>1.00314737259391</v>
      </c>
    </row>
    <row r="3214" spans="1:9" x14ac:dyDescent="0.25">
      <c r="A3214" s="10">
        <v>3201</v>
      </c>
      <c r="B3214" s="10">
        <v>69</v>
      </c>
      <c r="C3214" s="10">
        <v>45</v>
      </c>
      <c r="D3214" s="10">
        <v>50000</v>
      </c>
      <c r="E3214" s="10">
        <v>1633654.0906783901</v>
      </c>
      <c r="F3214" s="10">
        <v>1633654.0906783901</v>
      </c>
      <c r="G3214" s="10">
        <v>5978651.9413203197</v>
      </c>
      <c r="H3214" s="10">
        <v>2310335.7712636702</v>
      </c>
      <c r="I3214" s="10">
        <v>1.01578631519882</v>
      </c>
    </row>
    <row r="3215" spans="1:9" x14ac:dyDescent="0.25">
      <c r="A3215" s="10">
        <v>3202</v>
      </c>
      <c r="B3215" s="10">
        <v>69</v>
      </c>
      <c r="C3215" s="10">
        <v>45</v>
      </c>
      <c r="D3215" s="10">
        <v>100000</v>
      </c>
      <c r="E3215" s="10">
        <v>1646324.31104256</v>
      </c>
      <c r="F3215" s="10">
        <v>1646324.31104256</v>
      </c>
      <c r="G3215" s="10">
        <v>6025330.9626451796</v>
      </c>
      <c r="H3215" s="10">
        <v>2328254.16874093</v>
      </c>
      <c r="I3215" s="10">
        <v>1.0316962609707401</v>
      </c>
    </row>
    <row r="3216" spans="1:9" x14ac:dyDescent="0.25">
      <c r="A3216" s="10">
        <v>3203</v>
      </c>
      <c r="B3216" s="10">
        <v>69</v>
      </c>
      <c r="C3216" s="10">
        <v>45</v>
      </c>
      <c r="D3216" s="10">
        <v>200000</v>
      </c>
      <c r="E3216" s="10">
        <v>1671664.7517709001</v>
      </c>
      <c r="F3216" s="10">
        <v>1671664.7517709001</v>
      </c>
      <c r="G3216" s="10">
        <v>6118689.0052949004</v>
      </c>
      <c r="H3216" s="10">
        <v>2364090.96369546</v>
      </c>
      <c r="I3216" s="10">
        <v>1.06388704423384</v>
      </c>
    </row>
    <row r="3217" spans="1:9" x14ac:dyDescent="0.25">
      <c r="A3217" s="10">
        <v>3204</v>
      </c>
      <c r="B3217" s="10">
        <v>69</v>
      </c>
      <c r="C3217" s="10">
        <v>45</v>
      </c>
      <c r="D3217" s="10">
        <v>300000</v>
      </c>
      <c r="E3217" s="10">
        <v>1697005.1924992399</v>
      </c>
      <c r="F3217" s="10">
        <v>1697005.1924992399</v>
      </c>
      <c r="G3217" s="10">
        <v>6212047.0479446203</v>
      </c>
      <c r="H3217" s="10">
        <v>2399927.75864999</v>
      </c>
      <c r="I3217" s="10">
        <v>1.0965723497893001</v>
      </c>
    </row>
    <row r="3218" spans="1:9" x14ac:dyDescent="0.25">
      <c r="A3218" s="10">
        <v>3205</v>
      </c>
      <c r="B3218" s="10">
        <v>69</v>
      </c>
      <c r="C3218" s="10">
        <v>45</v>
      </c>
      <c r="D3218" s="10">
        <v>400000</v>
      </c>
      <c r="E3218" s="10">
        <v>1722345.63322758</v>
      </c>
      <c r="F3218" s="10">
        <v>1722345.63322758</v>
      </c>
      <c r="G3218" s="10">
        <v>6305405.0905943401</v>
      </c>
      <c r="H3218" s="10">
        <v>2435764.5536045199</v>
      </c>
      <c r="I3218" s="10">
        <v>1.12975217763711</v>
      </c>
    </row>
    <row r="3219" spans="1:9" x14ac:dyDescent="0.25">
      <c r="A3219" s="10">
        <v>3206</v>
      </c>
      <c r="B3219" s="10">
        <v>69</v>
      </c>
      <c r="C3219" s="10">
        <v>45</v>
      </c>
      <c r="D3219" s="10">
        <v>500000</v>
      </c>
      <c r="E3219" s="10">
        <v>1747686.0739559201</v>
      </c>
      <c r="F3219" s="10">
        <v>1747686.0739559201</v>
      </c>
      <c r="G3219" s="10">
        <v>6398763.13324406</v>
      </c>
      <c r="H3219" s="10">
        <v>2471601.3485590499</v>
      </c>
      <c r="I3219" s="10">
        <v>1.16342652777728</v>
      </c>
    </row>
    <row r="3220" spans="1:9" x14ac:dyDescent="0.25">
      <c r="A3220" s="10">
        <v>3207</v>
      </c>
      <c r="B3220" s="10">
        <v>69</v>
      </c>
      <c r="C3220" s="10">
        <v>45</v>
      </c>
      <c r="D3220" s="10">
        <v>750000</v>
      </c>
      <c r="E3220" s="10">
        <v>1811037.1757767701</v>
      </c>
      <c r="F3220" s="10">
        <v>1811037.1757767701</v>
      </c>
      <c r="G3220" s="10">
        <v>6632158.2398683596</v>
      </c>
      <c r="H3220" s="10">
        <v>2561193.3359453799</v>
      </c>
      <c r="I3220" s="10">
        <v>1.2497759381567499</v>
      </c>
    </row>
    <row r="3221" spans="1:9" x14ac:dyDescent="0.25">
      <c r="A3221" s="10">
        <v>3208</v>
      </c>
      <c r="B3221" s="10">
        <v>69</v>
      </c>
      <c r="C3221" s="10">
        <v>45</v>
      </c>
      <c r="D3221" s="10">
        <v>1000000</v>
      </c>
      <c r="E3221" s="10">
        <v>1874388.2775976199</v>
      </c>
      <c r="F3221" s="10">
        <v>1874388.2775976199</v>
      </c>
      <c r="G3221" s="10">
        <v>6865553.3464926695</v>
      </c>
      <c r="H3221" s="10">
        <v>2650785.3233317002</v>
      </c>
      <c r="I3221" s="10">
        <v>1.3392161128634399</v>
      </c>
    </row>
    <row r="3222" spans="1:9" x14ac:dyDescent="0.25">
      <c r="A3222" s="10">
        <v>3209</v>
      </c>
      <c r="B3222" s="10">
        <v>69</v>
      </c>
      <c r="C3222" s="10">
        <v>45</v>
      </c>
      <c r="D3222" s="10">
        <v>2500000</v>
      </c>
      <c r="E3222" s="10">
        <v>2254494.88852272</v>
      </c>
      <c r="F3222" s="10">
        <v>2254494.88852272</v>
      </c>
      <c r="G3222" s="10">
        <v>8265923.9862384703</v>
      </c>
      <c r="H3222" s="10">
        <v>3188337.2476496501</v>
      </c>
      <c r="I3222" s="10">
        <v>1.9407632119752101</v>
      </c>
    </row>
    <row r="3223" spans="1:9" x14ac:dyDescent="0.25">
      <c r="A3223" s="10">
        <v>3210</v>
      </c>
      <c r="B3223" s="10">
        <v>69</v>
      </c>
      <c r="C3223" s="10">
        <v>45</v>
      </c>
      <c r="D3223" s="10">
        <v>5000000</v>
      </c>
      <c r="E3223" s="10">
        <v>2888005.90673122</v>
      </c>
      <c r="F3223" s="10">
        <v>2888005.90673122</v>
      </c>
      <c r="G3223" s="10">
        <v>10599875.0524814</v>
      </c>
      <c r="H3223" s="10">
        <v>4084257.1215129001</v>
      </c>
      <c r="I3223" s="10">
        <v>3.1906028566724598</v>
      </c>
    </row>
    <row r="3224" spans="1:9" x14ac:dyDescent="0.25">
      <c r="A3224" s="10">
        <v>3211</v>
      </c>
      <c r="B3224" s="10">
        <v>69</v>
      </c>
      <c r="C3224" s="10">
        <v>45</v>
      </c>
      <c r="D3224" s="10">
        <v>6000000</v>
      </c>
      <c r="E3224" s="10">
        <v>3141410.3140146201</v>
      </c>
      <c r="F3224" s="10">
        <v>3141410.3140146201</v>
      </c>
      <c r="G3224" s="10">
        <v>11533455.4789786</v>
      </c>
      <c r="H3224" s="10">
        <v>4442625.0710581997</v>
      </c>
      <c r="I3224" s="10">
        <v>3.7770801157135199</v>
      </c>
    </row>
    <row r="3225" spans="1:9" x14ac:dyDescent="0.25">
      <c r="A3225" s="10">
        <v>3212</v>
      </c>
      <c r="B3225" s="10">
        <v>69</v>
      </c>
      <c r="C3225" s="10">
        <v>45</v>
      </c>
      <c r="D3225" s="10">
        <v>7000000</v>
      </c>
      <c r="E3225" s="10">
        <v>3394814.7212980199</v>
      </c>
      <c r="F3225" s="10">
        <v>3394814.7212980199</v>
      </c>
      <c r="G3225" s="10">
        <v>12467035.905475801</v>
      </c>
      <c r="H3225" s="10">
        <v>4800993.0206035003</v>
      </c>
      <c r="I3225" s="10">
        <v>4.4130096039901101</v>
      </c>
    </row>
    <row r="3226" spans="1:9" x14ac:dyDescent="0.25">
      <c r="A3226" s="10">
        <v>3213</v>
      </c>
      <c r="B3226" s="10">
        <v>69</v>
      </c>
      <c r="C3226" s="10">
        <v>45</v>
      </c>
      <c r="D3226" s="10">
        <v>8000000</v>
      </c>
      <c r="E3226" s="10">
        <v>3648219.1285814201</v>
      </c>
      <c r="F3226" s="10">
        <v>3648219.1285814201</v>
      </c>
      <c r="G3226" s="10">
        <v>13400616.331972999</v>
      </c>
      <c r="H3226" s="10">
        <v>5159360.9701487999</v>
      </c>
      <c r="I3226" s="10">
        <v>5.0983913215022199</v>
      </c>
    </row>
    <row r="3227" spans="1:9" x14ac:dyDescent="0.25">
      <c r="A3227" s="10">
        <v>3214</v>
      </c>
      <c r="B3227" s="10">
        <v>69</v>
      </c>
      <c r="C3227" s="10">
        <v>45</v>
      </c>
      <c r="D3227" s="10">
        <v>9000000</v>
      </c>
      <c r="E3227" s="10">
        <v>3901623.5358648198</v>
      </c>
      <c r="F3227" s="10">
        <v>3901623.5358648198</v>
      </c>
      <c r="G3227" s="10">
        <v>14334196.7584702</v>
      </c>
      <c r="H3227" s="10">
        <v>5517728.9196940996</v>
      </c>
      <c r="I3227" s="10">
        <v>5.8332252682498602</v>
      </c>
    </row>
    <row r="3228" spans="1:9" x14ac:dyDescent="0.25">
      <c r="A3228" s="10">
        <v>3215</v>
      </c>
      <c r="B3228" s="10">
        <v>69</v>
      </c>
      <c r="C3228" s="10">
        <v>45</v>
      </c>
      <c r="D3228" s="10">
        <v>10000000</v>
      </c>
      <c r="E3228" s="10">
        <v>4155027.94314822</v>
      </c>
      <c r="F3228" s="10">
        <v>4155027.94314822</v>
      </c>
      <c r="G3228" s="10">
        <v>15267777.184967401</v>
      </c>
      <c r="H3228" s="10">
        <v>5876096.8692394001</v>
      </c>
      <c r="I3228" s="10">
        <v>6.6175114442330196</v>
      </c>
    </row>
    <row r="3229" spans="1:9" x14ac:dyDescent="0.25">
      <c r="A3229" s="10">
        <v>3216</v>
      </c>
      <c r="B3229" s="10">
        <v>69</v>
      </c>
      <c r="C3229" s="10">
        <v>45</v>
      </c>
      <c r="D3229" s="10">
        <v>15000000</v>
      </c>
      <c r="E3229" s="10">
        <v>5422049.97956522</v>
      </c>
      <c r="F3229" s="10">
        <v>5422049.97956522</v>
      </c>
      <c r="G3229" s="10">
        <v>19935679.317453399</v>
      </c>
      <c r="H3229" s="10">
        <v>7667936.6169659002</v>
      </c>
      <c r="I3229" s="10">
        <v>11.280725762681699</v>
      </c>
    </row>
    <row r="3230" spans="1:9" x14ac:dyDescent="0.25">
      <c r="A3230" s="10">
        <v>3217</v>
      </c>
      <c r="B3230" s="10">
        <v>69</v>
      </c>
      <c r="C3230" s="10">
        <v>45</v>
      </c>
      <c r="D3230" s="10">
        <v>20000000</v>
      </c>
      <c r="E3230" s="10">
        <v>6689072.0159822199</v>
      </c>
      <c r="F3230" s="10">
        <v>6689072.0159822199</v>
      </c>
      <c r="G3230" s="10">
        <v>24603581.449939501</v>
      </c>
      <c r="H3230" s="10">
        <v>9459776.3646923993</v>
      </c>
      <c r="I3230" s="10">
        <v>17.180245812018399</v>
      </c>
    </row>
    <row r="3231" spans="1:9" x14ac:dyDescent="0.25">
      <c r="A3231" s="10">
        <v>3218</v>
      </c>
      <c r="B3231" s="10">
        <v>69</v>
      </c>
      <c r="C3231" s="10">
        <v>45</v>
      </c>
      <c r="D3231" s="10">
        <v>25000000</v>
      </c>
      <c r="E3231" s="10">
        <v>7956094.0523992302</v>
      </c>
      <c r="F3231" s="10">
        <v>7956094.0523992199</v>
      </c>
      <c r="G3231" s="10">
        <v>29271483.582425501</v>
      </c>
      <c r="H3231" s="10">
        <v>11251616.112418899</v>
      </c>
      <c r="I3231" s="10">
        <v>24.316071592243301</v>
      </c>
    </row>
    <row r="3232" spans="1:9" x14ac:dyDescent="0.25">
      <c r="A3232" s="10">
        <v>3219</v>
      </c>
      <c r="B3232" s="10">
        <v>69</v>
      </c>
      <c r="C3232" s="10">
        <v>45</v>
      </c>
      <c r="D3232" s="10">
        <v>30000000</v>
      </c>
      <c r="E3232" s="10">
        <v>9223116.0888162293</v>
      </c>
      <c r="F3232" s="10">
        <v>9223116.0888162199</v>
      </c>
      <c r="G3232" s="10">
        <v>33939385.714911498</v>
      </c>
      <c r="H3232" s="10">
        <v>13043455.860145399</v>
      </c>
      <c r="I3232" s="10">
        <v>32.688203103356301</v>
      </c>
    </row>
    <row r="3233" spans="1:9" x14ac:dyDescent="0.25">
      <c r="A3233" s="10">
        <v>3220</v>
      </c>
      <c r="B3233" s="10">
        <v>69</v>
      </c>
      <c r="C3233" s="10">
        <v>45</v>
      </c>
      <c r="D3233" s="10">
        <v>35000000</v>
      </c>
      <c r="E3233" s="10">
        <v>10490138.125233199</v>
      </c>
      <c r="F3233" s="10">
        <v>10490138.125233199</v>
      </c>
      <c r="G3233" s="10">
        <v>38607287.847397499</v>
      </c>
      <c r="H3233" s="10">
        <v>14835295.607871899</v>
      </c>
      <c r="I3233" s="10">
        <v>42.296640345357403</v>
      </c>
    </row>
    <row r="3234" spans="1:9" x14ac:dyDescent="0.25">
      <c r="A3234" s="10">
        <v>3221</v>
      </c>
      <c r="B3234" s="10">
        <v>69</v>
      </c>
      <c r="C3234" s="10">
        <v>45</v>
      </c>
      <c r="D3234" s="10">
        <v>40000000</v>
      </c>
      <c r="E3234" s="10">
        <v>11757160.161650199</v>
      </c>
      <c r="F3234" s="10">
        <v>11757160.161650199</v>
      </c>
      <c r="G3234" s="10">
        <v>43275189.979883499</v>
      </c>
      <c r="H3234" s="10">
        <v>16627135.355598399</v>
      </c>
      <c r="I3234" s="10">
        <v>53.141383318246703</v>
      </c>
    </row>
    <row r="3235" spans="1:9" x14ac:dyDescent="0.25">
      <c r="A3235" s="10">
        <v>3222</v>
      </c>
      <c r="B3235" s="10">
        <v>69</v>
      </c>
      <c r="C3235" s="10">
        <v>45</v>
      </c>
      <c r="D3235" s="10">
        <v>50000000</v>
      </c>
      <c r="E3235" s="10">
        <v>14291204.234484199</v>
      </c>
      <c r="F3235" s="10">
        <v>14291204.234484199</v>
      </c>
      <c r="G3235" s="10">
        <v>52610994.244855501</v>
      </c>
      <c r="H3235" s="10">
        <v>20210814.851051401</v>
      </c>
      <c r="I3235" s="10">
        <v>78.539786456689399</v>
      </c>
    </row>
    <row r="3236" spans="1:9" x14ac:dyDescent="0.25">
      <c r="A3236" s="10">
        <v>3223</v>
      </c>
      <c r="B3236" s="10">
        <v>69</v>
      </c>
      <c r="C3236" s="10">
        <v>45</v>
      </c>
      <c r="D3236" s="10">
        <v>75000000</v>
      </c>
      <c r="E3236" s="10">
        <v>20626314.416569199</v>
      </c>
      <c r="F3236" s="10">
        <v>20626314.416569199</v>
      </c>
      <c r="G3236" s="10">
        <v>75950504.907285601</v>
      </c>
      <c r="H3236" s="10">
        <v>29170013.589683902</v>
      </c>
      <c r="I3236" s="10">
        <v>163.671144593338</v>
      </c>
    </row>
    <row r="3237" spans="1:9" x14ac:dyDescent="0.25">
      <c r="A3237" s="10">
        <v>3224</v>
      </c>
      <c r="B3237" s="10">
        <v>69</v>
      </c>
      <c r="C3237" s="10">
        <v>45</v>
      </c>
      <c r="D3237" s="10">
        <v>100000000</v>
      </c>
      <c r="E3237" s="10">
        <v>26961424.598654199</v>
      </c>
      <c r="F3237" s="10">
        <v>26961424.598654199</v>
      </c>
      <c r="G3237" s="10">
        <v>99290015.569715604</v>
      </c>
      <c r="H3237" s="10">
        <v>38129212.328316398</v>
      </c>
      <c r="I3237" s="10">
        <v>279.71014600218899</v>
      </c>
    </row>
    <row r="3238" spans="1:9" x14ac:dyDescent="0.25">
      <c r="A3238" s="10">
        <v>3225</v>
      </c>
      <c r="B3238" s="10">
        <v>69</v>
      </c>
      <c r="C3238" s="10">
        <v>45</v>
      </c>
      <c r="D3238" s="10">
        <v>200000000</v>
      </c>
      <c r="E3238" s="10">
        <v>52301865.326994203</v>
      </c>
      <c r="F3238" s="10">
        <v>52301865.326994203</v>
      </c>
      <c r="G3238" s="10">
        <v>192648058.21943501</v>
      </c>
      <c r="H3238" s="10">
        <v>73966007.282846406</v>
      </c>
      <c r="I3238" s="10">
        <v>1052.94258435962</v>
      </c>
    </row>
    <row r="3239" spans="1:9" x14ac:dyDescent="0.25">
      <c r="A3239" s="10">
        <v>3226</v>
      </c>
      <c r="B3239" s="10">
        <v>69</v>
      </c>
      <c r="C3239" s="10">
        <v>45</v>
      </c>
      <c r="D3239" s="10">
        <v>300000000</v>
      </c>
      <c r="E3239" s="10">
        <v>77642306.0553343</v>
      </c>
      <c r="F3239" s="10">
        <v>77642306.0553343</v>
      </c>
      <c r="G3239" s="10">
        <v>286006100.869156</v>
      </c>
      <c r="H3239" s="10">
        <v>109802802.237376</v>
      </c>
      <c r="I3239" s="10">
        <v>2320.6973150722902</v>
      </c>
    </row>
    <row r="3240" spans="1:9" x14ac:dyDescent="0.25">
      <c r="A3240" s="10">
        <v>3227</v>
      </c>
      <c r="B3240" s="10">
        <v>69</v>
      </c>
      <c r="C3240" s="10">
        <v>45</v>
      </c>
      <c r="D3240" s="10">
        <v>350000000</v>
      </c>
      <c r="E3240" s="10">
        <v>90312526.4195043</v>
      </c>
      <c r="F3240" s="10">
        <v>90312526.4195043</v>
      </c>
      <c r="G3240" s="10">
        <v>332685122.19401598</v>
      </c>
      <c r="H3240" s="10">
        <v>127721199.714641</v>
      </c>
      <c r="I3240" s="10">
        <v>3140.0205400618502</v>
      </c>
    </row>
    <row r="3241" spans="1:9" x14ac:dyDescent="0.25">
      <c r="A3241" s="10">
        <v>3228</v>
      </c>
      <c r="B3241" s="10">
        <v>69</v>
      </c>
      <c r="C3241" s="10">
        <v>45</v>
      </c>
      <c r="D3241" s="10">
        <v>400000000</v>
      </c>
      <c r="E3241" s="10">
        <v>102982746.783674</v>
      </c>
      <c r="F3241" s="10">
        <v>102982746.783674</v>
      </c>
      <c r="G3241" s="10">
        <v>379364143.51887602</v>
      </c>
      <c r="H3241" s="10">
        <v>145639597.19190601</v>
      </c>
      <c r="I3241" s="10">
        <v>4082.97433814021</v>
      </c>
    </row>
    <row r="3242" spans="1:9" x14ac:dyDescent="0.25">
      <c r="A3242" s="10">
        <v>3229</v>
      </c>
      <c r="B3242" s="10">
        <v>69</v>
      </c>
      <c r="C3242" s="10">
        <v>45</v>
      </c>
      <c r="D3242" s="10">
        <v>500000000</v>
      </c>
      <c r="E3242" s="10">
        <v>128323187.512014</v>
      </c>
      <c r="F3242" s="10">
        <v>128323187.512014</v>
      </c>
      <c r="G3242" s="10">
        <v>472722186.16859603</v>
      </c>
      <c r="H3242" s="10">
        <v>181476392.14643601</v>
      </c>
      <c r="I3242" s="10">
        <v>6339.7736535633803</v>
      </c>
    </row>
    <row r="3243" spans="1:9" x14ac:dyDescent="0.25">
      <c r="A3243" s="10">
        <v>3230</v>
      </c>
      <c r="B3243" s="10">
        <v>69</v>
      </c>
      <c r="C3243" s="10">
        <v>45</v>
      </c>
      <c r="D3243" s="10">
        <v>750000000</v>
      </c>
      <c r="E3243" s="10">
        <v>191674289.33286399</v>
      </c>
      <c r="F3243" s="10">
        <v>191674289.33286399</v>
      </c>
      <c r="G3243" s="10">
        <v>706117292.79289603</v>
      </c>
      <c r="H3243" s="10">
        <v>271068379.53276098</v>
      </c>
      <c r="I3243" s="10">
        <v>14145.3069711754</v>
      </c>
    </row>
    <row r="3244" spans="1:9" x14ac:dyDescent="0.25">
      <c r="A3244" s="10">
        <v>3231</v>
      </c>
      <c r="B3244" s="10">
        <v>69</v>
      </c>
      <c r="C3244" s="10">
        <v>45</v>
      </c>
      <c r="D3244" s="10">
        <v>1000000000</v>
      </c>
      <c r="E3244" s="10">
        <v>255025391.153714</v>
      </c>
      <c r="F3244" s="10">
        <v>255025391.153714</v>
      </c>
      <c r="G3244" s="10">
        <v>939512399.41719699</v>
      </c>
      <c r="H3244" s="10">
        <v>360660366.91908598</v>
      </c>
      <c r="I3244" s="10">
        <v>25041.6046160078</v>
      </c>
    </row>
    <row r="3245" spans="1:9" x14ac:dyDescent="0.25">
      <c r="A3245" s="10">
        <v>3232</v>
      </c>
      <c r="B3245" s="10">
        <v>70</v>
      </c>
      <c r="C3245" s="10">
        <v>45</v>
      </c>
      <c r="D3245" s="10">
        <v>-1000000</v>
      </c>
      <c r="E3245" s="10">
        <v>1305253.71490276</v>
      </c>
      <c r="F3245" s="10">
        <v>1305253.71490276</v>
      </c>
      <c r="G3245" s="10">
        <v>5031347.3863326497</v>
      </c>
      <c r="H3245" s="10">
        <v>1845907.5059533501</v>
      </c>
      <c r="I3245" s="10">
        <v>0.71022588907664996</v>
      </c>
    </row>
    <row r="3246" spans="1:9" x14ac:dyDescent="0.25">
      <c r="A3246" s="10">
        <v>3233</v>
      </c>
      <c r="B3246" s="10">
        <v>70</v>
      </c>
      <c r="C3246" s="10">
        <v>45</v>
      </c>
      <c r="D3246" s="10">
        <v>-750000</v>
      </c>
      <c r="E3246" s="10">
        <v>1365714.9055647501</v>
      </c>
      <c r="F3246" s="10">
        <v>1365714.9055647501</v>
      </c>
      <c r="G3246" s="10">
        <v>5266270.5415291302</v>
      </c>
      <c r="H3246" s="10">
        <v>1931412.5417847601</v>
      </c>
      <c r="I3246" s="10">
        <v>0.77803291465316504</v>
      </c>
    </row>
    <row r="3247" spans="1:9" x14ac:dyDescent="0.25">
      <c r="A3247" s="10">
        <v>3234</v>
      </c>
      <c r="B3247" s="10">
        <v>70</v>
      </c>
      <c r="C3247" s="10">
        <v>45</v>
      </c>
      <c r="D3247" s="10">
        <v>-500000</v>
      </c>
      <c r="E3247" s="10">
        <v>1426176.0962267499</v>
      </c>
      <c r="F3247" s="10">
        <v>1426176.0962267499</v>
      </c>
      <c r="G3247" s="10">
        <v>5501193.6967256004</v>
      </c>
      <c r="H3247" s="10">
        <v>2016917.5776161801</v>
      </c>
      <c r="I3247" s="10">
        <v>0.848930941665895</v>
      </c>
    </row>
    <row r="3248" spans="1:9" x14ac:dyDescent="0.25">
      <c r="A3248" s="10">
        <v>3235</v>
      </c>
      <c r="B3248" s="10">
        <v>70</v>
      </c>
      <c r="C3248" s="10">
        <v>45</v>
      </c>
      <c r="D3248" s="10">
        <v>-400000</v>
      </c>
      <c r="E3248" s="10">
        <v>1450360.5724915401</v>
      </c>
      <c r="F3248" s="10">
        <v>1450360.5724915401</v>
      </c>
      <c r="G3248" s="10">
        <v>5595162.9588042004</v>
      </c>
      <c r="H3248" s="10">
        <v>2051119.59194875</v>
      </c>
      <c r="I3248" s="10">
        <v>0.87815563287312703</v>
      </c>
    </row>
    <row r="3249" spans="1:9" x14ac:dyDescent="0.25">
      <c r="A3249" s="10">
        <v>3236</v>
      </c>
      <c r="B3249" s="10">
        <v>70</v>
      </c>
      <c r="C3249" s="10">
        <v>45</v>
      </c>
      <c r="D3249" s="10">
        <v>-300000</v>
      </c>
      <c r="E3249" s="10">
        <v>1474545.0487563401</v>
      </c>
      <c r="F3249" s="10">
        <v>1474545.0487563401</v>
      </c>
      <c r="G3249" s="10">
        <v>5689132.2208827902</v>
      </c>
      <c r="H3249" s="10">
        <v>2085321.6062813201</v>
      </c>
      <c r="I3249" s="10">
        <v>0.90787488431015395</v>
      </c>
    </row>
    <row r="3250" spans="1:9" x14ac:dyDescent="0.25">
      <c r="A3250" s="10">
        <v>3237</v>
      </c>
      <c r="B3250" s="10">
        <v>70</v>
      </c>
      <c r="C3250" s="10">
        <v>45</v>
      </c>
      <c r="D3250" s="10">
        <v>-200000</v>
      </c>
      <c r="E3250" s="10">
        <v>1498729.52502114</v>
      </c>
      <c r="F3250" s="10">
        <v>1498729.52502114</v>
      </c>
      <c r="G3250" s="10">
        <v>5783101.4829613799</v>
      </c>
      <c r="H3250" s="10">
        <v>2119523.62061388</v>
      </c>
      <c r="I3250" s="10">
        <v>0.93808869597697497</v>
      </c>
    </row>
    <row r="3251" spans="1:9" x14ac:dyDescent="0.25">
      <c r="A3251" s="10">
        <v>3238</v>
      </c>
      <c r="B3251" s="10">
        <v>70</v>
      </c>
      <c r="C3251" s="10">
        <v>45</v>
      </c>
      <c r="D3251" s="10">
        <v>-100000</v>
      </c>
      <c r="E3251" s="10">
        <v>1522914.0012859399</v>
      </c>
      <c r="F3251" s="10">
        <v>1522914.0012859399</v>
      </c>
      <c r="G3251" s="10">
        <v>5877070.7450399697</v>
      </c>
      <c r="H3251" s="10">
        <v>2153725.6349464501</v>
      </c>
      <c r="I3251" s="10">
        <v>0.96879706787358999</v>
      </c>
    </row>
    <row r="3252" spans="1:9" x14ac:dyDescent="0.25">
      <c r="A3252" s="10">
        <v>3239</v>
      </c>
      <c r="B3252" s="10">
        <v>70</v>
      </c>
      <c r="C3252" s="10">
        <v>45</v>
      </c>
      <c r="D3252" s="10">
        <v>-50000</v>
      </c>
      <c r="E3252" s="10">
        <v>1535006.2394183299</v>
      </c>
      <c r="F3252" s="10">
        <v>1535006.2394183299</v>
      </c>
      <c r="G3252" s="10">
        <v>5924055.3760792604</v>
      </c>
      <c r="H3252" s="10">
        <v>2170826.6421127301</v>
      </c>
      <c r="I3252" s="10">
        <v>0.98433671390806998</v>
      </c>
    </row>
    <row r="3253" spans="1:9" x14ac:dyDescent="0.25">
      <c r="A3253" s="10">
        <v>3240</v>
      </c>
      <c r="B3253" s="10">
        <v>70</v>
      </c>
      <c r="C3253" s="10">
        <v>45</v>
      </c>
      <c r="D3253" s="10">
        <v>-10000</v>
      </c>
      <c r="E3253" s="10">
        <v>1544680.02992425</v>
      </c>
      <c r="F3253" s="10">
        <v>1544680.02992425</v>
      </c>
      <c r="G3253" s="10">
        <v>5961643.0809107004</v>
      </c>
      <c r="H3253" s="10">
        <v>2184507.4478457598</v>
      </c>
      <c r="I3253" s="10">
        <v>0.99685745157701799</v>
      </c>
    </row>
    <row r="3254" spans="1:9" x14ac:dyDescent="0.25">
      <c r="A3254" s="10">
        <v>3241</v>
      </c>
      <c r="B3254" s="10">
        <v>70</v>
      </c>
      <c r="C3254" s="10">
        <v>45</v>
      </c>
      <c r="D3254" s="10">
        <v>-1000</v>
      </c>
      <c r="E3254" s="10">
        <v>1546856.63278809</v>
      </c>
      <c r="F3254" s="10">
        <v>1546856.63278809</v>
      </c>
      <c r="G3254" s="10">
        <v>5970100.3144977698</v>
      </c>
      <c r="H3254" s="10">
        <v>2187585.6291356902</v>
      </c>
      <c r="I3254" s="10">
        <v>0.99968552260559795</v>
      </c>
    </row>
    <row r="3255" spans="1:9" x14ac:dyDescent="0.25">
      <c r="A3255" s="10">
        <v>3242</v>
      </c>
      <c r="B3255" s="10">
        <v>70</v>
      </c>
      <c r="C3255" s="10">
        <v>45</v>
      </c>
      <c r="D3255" s="10">
        <v>-500</v>
      </c>
      <c r="E3255" s="10">
        <v>1546977.5551694101</v>
      </c>
      <c r="F3255" s="10">
        <v>1546977.5551694101</v>
      </c>
      <c r="G3255" s="10">
        <v>5970570.1608081702</v>
      </c>
      <c r="H3255" s="10">
        <v>2187756.6392073501</v>
      </c>
      <c r="I3255" s="10">
        <v>0.99984275512079601</v>
      </c>
    </row>
    <row r="3256" spans="1:9" x14ac:dyDescent="0.25">
      <c r="A3256" s="10">
        <v>3243</v>
      </c>
      <c r="B3256" s="10">
        <v>70</v>
      </c>
      <c r="C3256" s="10">
        <v>45</v>
      </c>
      <c r="D3256" s="10">
        <v>-100</v>
      </c>
      <c r="E3256" s="10">
        <v>1547074.29307447</v>
      </c>
      <c r="F3256" s="10">
        <v>1547074.29307447</v>
      </c>
      <c r="G3256" s="10">
        <v>5970946.0378564801</v>
      </c>
      <c r="H3256" s="10">
        <v>2187893.4472646802</v>
      </c>
      <c r="I3256" s="10">
        <v>0.99996855003503804</v>
      </c>
    </row>
    <row r="3257" spans="1:9" x14ac:dyDescent="0.25">
      <c r="A3257" s="10">
        <v>3244</v>
      </c>
      <c r="B3257" s="10">
        <v>70</v>
      </c>
      <c r="C3257" s="10">
        <v>45</v>
      </c>
      <c r="D3257" s="10">
        <v>100</v>
      </c>
      <c r="E3257" s="10">
        <v>1547122.662027</v>
      </c>
      <c r="F3257" s="10">
        <v>1547122.662027</v>
      </c>
      <c r="G3257" s="10">
        <v>5971133.9763806397</v>
      </c>
      <c r="H3257" s="10">
        <v>2187961.8512933501</v>
      </c>
      <c r="I3257" s="10">
        <v>1.00003145045952</v>
      </c>
    </row>
    <row r="3258" spans="1:9" x14ac:dyDescent="0.25">
      <c r="A3258" s="10">
        <v>3245</v>
      </c>
      <c r="B3258" s="10">
        <v>70</v>
      </c>
      <c r="C3258" s="10">
        <v>45</v>
      </c>
      <c r="D3258" s="10">
        <v>500</v>
      </c>
      <c r="E3258" s="10">
        <v>1547219.3999320599</v>
      </c>
      <c r="F3258" s="10">
        <v>1547219.3999320599</v>
      </c>
      <c r="G3258" s="10">
        <v>5971509.8534289496</v>
      </c>
      <c r="H3258" s="10">
        <v>2188098.6593506802</v>
      </c>
      <c r="I3258" s="10">
        <v>1.0001572572432</v>
      </c>
    </row>
    <row r="3259" spans="1:9" x14ac:dyDescent="0.25">
      <c r="A3259" s="10">
        <v>3246</v>
      </c>
      <c r="B3259" s="10">
        <v>70</v>
      </c>
      <c r="C3259" s="10">
        <v>45</v>
      </c>
      <c r="D3259" s="10">
        <v>1000</v>
      </c>
      <c r="E3259" s="10">
        <v>1547340.32231338</v>
      </c>
      <c r="F3259" s="10">
        <v>1547340.32231338</v>
      </c>
      <c r="G3259" s="10">
        <v>5971979.69973935</v>
      </c>
      <c r="H3259" s="10">
        <v>2188269.6694223401</v>
      </c>
      <c r="I3259" s="10">
        <v>1.0003145268504201</v>
      </c>
    </row>
    <row r="3260" spans="1:9" x14ac:dyDescent="0.25">
      <c r="A3260" s="10">
        <v>3247</v>
      </c>
      <c r="B3260" s="10">
        <v>70</v>
      </c>
      <c r="C3260" s="10">
        <v>45</v>
      </c>
      <c r="D3260" s="10">
        <v>10000</v>
      </c>
      <c r="E3260" s="10">
        <v>1549516.92517721</v>
      </c>
      <c r="F3260" s="10">
        <v>1549516.92517721</v>
      </c>
      <c r="G3260" s="10">
        <v>5980436.9333264204</v>
      </c>
      <c r="H3260" s="10">
        <v>2191347.85071227</v>
      </c>
      <c r="I3260" s="10">
        <v>1.00314749402527</v>
      </c>
    </row>
    <row r="3261" spans="1:9" x14ac:dyDescent="0.25">
      <c r="A3261" s="10">
        <v>3248</v>
      </c>
      <c r="B3261" s="10">
        <v>70</v>
      </c>
      <c r="C3261" s="10">
        <v>45</v>
      </c>
      <c r="D3261" s="10">
        <v>50000</v>
      </c>
      <c r="E3261" s="10">
        <v>1559190.7156831301</v>
      </c>
      <c r="F3261" s="10">
        <v>1559190.7156831301</v>
      </c>
      <c r="G3261" s="10">
        <v>6018024.6381578501</v>
      </c>
      <c r="H3261" s="10">
        <v>2205028.6564453002</v>
      </c>
      <c r="I3261" s="10">
        <v>1.0157869261493699</v>
      </c>
    </row>
    <row r="3262" spans="1:9" x14ac:dyDescent="0.25">
      <c r="A3262" s="10">
        <v>3249</v>
      </c>
      <c r="B3262" s="10">
        <v>70</v>
      </c>
      <c r="C3262" s="10">
        <v>45</v>
      </c>
      <c r="D3262" s="10">
        <v>100000</v>
      </c>
      <c r="E3262" s="10">
        <v>1571282.9538155301</v>
      </c>
      <c r="F3262" s="10">
        <v>1571282.9538155301</v>
      </c>
      <c r="G3262" s="10">
        <v>6065009.2691971501</v>
      </c>
      <c r="H3262" s="10">
        <v>2222129.6636115802</v>
      </c>
      <c r="I3262" s="10">
        <v>1.0316974923561999</v>
      </c>
    </row>
    <row r="3263" spans="1:9" x14ac:dyDescent="0.25">
      <c r="A3263" s="10">
        <v>3250</v>
      </c>
      <c r="B3263" s="10">
        <v>70</v>
      </c>
      <c r="C3263" s="10">
        <v>45</v>
      </c>
      <c r="D3263" s="10">
        <v>200000</v>
      </c>
      <c r="E3263" s="10">
        <v>1595467.43008033</v>
      </c>
      <c r="F3263" s="10">
        <v>1595467.43008033</v>
      </c>
      <c r="G3263" s="10">
        <v>6158978.5312757399</v>
      </c>
      <c r="H3263" s="10">
        <v>2256331.6779441498</v>
      </c>
      <c r="I3263" s="10">
        <v>1.0638895449421999</v>
      </c>
    </row>
    <row r="3264" spans="1:9" x14ac:dyDescent="0.25">
      <c r="A3264" s="10">
        <v>3251</v>
      </c>
      <c r="B3264" s="10">
        <v>70</v>
      </c>
      <c r="C3264" s="10">
        <v>45</v>
      </c>
      <c r="D3264" s="10">
        <v>300000</v>
      </c>
      <c r="E3264" s="10">
        <v>1619651.9063451299</v>
      </c>
      <c r="F3264" s="10">
        <v>1619651.9063451299</v>
      </c>
      <c r="G3264" s="10">
        <v>6252947.7933543297</v>
      </c>
      <c r="H3264" s="10">
        <v>2290533.69227672</v>
      </c>
      <c r="I3264" s="10">
        <v>1.09657615775799</v>
      </c>
    </row>
    <row r="3265" spans="1:9" x14ac:dyDescent="0.25">
      <c r="A3265" s="10">
        <v>3252</v>
      </c>
      <c r="B3265" s="10">
        <v>70</v>
      </c>
      <c r="C3265" s="10">
        <v>45</v>
      </c>
      <c r="D3265" s="10">
        <v>400000</v>
      </c>
      <c r="E3265" s="10">
        <v>1643836.3826099201</v>
      </c>
      <c r="F3265" s="10">
        <v>1643836.3826099201</v>
      </c>
      <c r="G3265" s="10">
        <v>6346917.0554329203</v>
      </c>
      <c r="H3265" s="10">
        <v>2324735.7066092798</v>
      </c>
      <c r="I3265" s="10">
        <v>1.12975733080358</v>
      </c>
    </row>
    <row r="3266" spans="1:9" x14ac:dyDescent="0.25">
      <c r="A3266" s="10">
        <v>3253</v>
      </c>
      <c r="B3266" s="10">
        <v>70</v>
      </c>
      <c r="C3266" s="10">
        <v>45</v>
      </c>
      <c r="D3266" s="10">
        <v>500000</v>
      </c>
      <c r="E3266" s="10">
        <v>1668020.8588747201</v>
      </c>
      <c r="F3266" s="10">
        <v>1668020.8588747201</v>
      </c>
      <c r="G3266" s="10">
        <v>6440886.3175115101</v>
      </c>
      <c r="H3266" s="10">
        <v>2358937.72094185</v>
      </c>
      <c r="I3266" s="10">
        <v>1.1634330640789601</v>
      </c>
    </row>
    <row r="3267" spans="1:9" x14ac:dyDescent="0.25">
      <c r="A3267" s="10">
        <v>3254</v>
      </c>
      <c r="B3267" s="10">
        <v>70</v>
      </c>
      <c r="C3267" s="10">
        <v>45</v>
      </c>
      <c r="D3267" s="10">
        <v>750000</v>
      </c>
      <c r="E3267" s="10">
        <v>1728482.0495367099</v>
      </c>
      <c r="F3267" s="10">
        <v>1728482.0495367099</v>
      </c>
      <c r="G3267" s="10">
        <v>6675809.4727079896</v>
      </c>
      <c r="H3267" s="10">
        <v>2444442.7567732702</v>
      </c>
      <c r="I3267" s="10">
        <v>1.24978609827276</v>
      </c>
    </row>
    <row r="3268" spans="1:9" x14ac:dyDescent="0.25">
      <c r="A3268" s="10">
        <v>3255</v>
      </c>
      <c r="B3268" s="10">
        <v>70</v>
      </c>
      <c r="C3268" s="10">
        <v>45</v>
      </c>
      <c r="D3268" s="10">
        <v>1000000</v>
      </c>
      <c r="E3268" s="10">
        <v>1788943.24019871</v>
      </c>
      <c r="F3268" s="10">
        <v>1788943.24019871</v>
      </c>
      <c r="G3268" s="10">
        <v>6910732.6279044701</v>
      </c>
      <c r="H3268" s="10">
        <v>2529947.79260469</v>
      </c>
      <c r="I3268" s="10">
        <v>1.3392301339027799</v>
      </c>
    </row>
    <row r="3269" spans="1:9" x14ac:dyDescent="0.25">
      <c r="A3269" s="10">
        <v>3256</v>
      </c>
      <c r="B3269" s="10">
        <v>70</v>
      </c>
      <c r="C3269" s="10">
        <v>45</v>
      </c>
      <c r="D3269" s="10">
        <v>2500000</v>
      </c>
      <c r="E3269" s="10">
        <v>2151710.3841706701</v>
      </c>
      <c r="F3269" s="10">
        <v>2151710.3841706701</v>
      </c>
      <c r="G3269" s="10">
        <v>8320271.5590833304</v>
      </c>
      <c r="H3269" s="10">
        <v>3042978.0075931898</v>
      </c>
      <c r="I3269" s="10">
        <v>1.94080537784341</v>
      </c>
    </row>
    <row r="3270" spans="1:9" x14ac:dyDescent="0.25">
      <c r="A3270" s="10">
        <v>3257</v>
      </c>
      <c r="B3270" s="10">
        <v>70</v>
      </c>
      <c r="C3270" s="10">
        <v>45</v>
      </c>
      <c r="D3270" s="10">
        <v>5000000</v>
      </c>
      <c r="E3270" s="10">
        <v>2756322.29079061</v>
      </c>
      <c r="F3270" s="10">
        <v>2756322.29079061</v>
      </c>
      <c r="G3270" s="10">
        <v>10669503.111048101</v>
      </c>
      <c r="H3270" s="10">
        <v>3898028.3659073599</v>
      </c>
      <c r="I3270" s="10">
        <v>3.1907108993083102</v>
      </c>
    </row>
    <row r="3271" spans="1:9" x14ac:dyDescent="0.25">
      <c r="A3271" s="10">
        <v>3258</v>
      </c>
      <c r="B3271" s="10">
        <v>70</v>
      </c>
      <c r="C3271" s="10">
        <v>45</v>
      </c>
      <c r="D3271" s="10">
        <v>6000000</v>
      </c>
      <c r="E3271" s="10">
        <v>2998167.0534385899</v>
      </c>
      <c r="F3271" s="10">
        <v>2998167.0534385801</v>
      </c>
      <c r="G3271" s="10">
        <v>11609195.731834</v>
      </c>
      <c r="H3271" s="10">
        <v>4240048.5092330296</v>
      </c>
      <c r="I3271" s="10">
        <v>3.7772211481082798</v>
      </c>
    </row>
    <row r="3272" spans="1:9" x14ac:dyDescent="0.25">
      <c r="A3272" s="10">
        <v>3259</v>
      </c>
      <c r="B3272" s="10">
        <v>70</v>
      </c>
      <c r="C3272" s="10">
        <v>45</v>
      </c>
      <c r="D3272" s="10">
        <v>7000000</v>
      </c>
      <c r="E3272" s="10">
        <v>3240011.81608656</v>
      </c>
      <c r="F3272" s="10">
        <v>3240011.81608656</v>
      </c>
      <c r="G3272" s="10">
        <v>12548888.352619899</v>
      </c>
      <c r="H3272" s="10">
        <v>4582068.6525587002</v>
      </c>
      <c r="I3272" s="10">
        <v>4.4131874198877004</v>
      </c>
    </row>
    <row r="3273" spans="1:9" x14ac:dyDescent="0.25">
      <c r="A3273" s="10">
        <v>3260</v>
      </c>
      <c r="B3273" s="10">
        <v>70</v>
      </c>
      <c r="C3273" s="10">
        <v>45</v>
      </c>
      <c r="D3273" s="10">
        <v>8000000</v>
      </c>
      <c r="E3273" s="10">
        <v>3481856.5787345399</v>
      </c>
      <c r="F3273" s="10">
        <v>3481856.5787345399</v>
      </c>
      <c r="G3273" s="10">
        <v>13488580.973405801</v>
      </c>
      <c r="H3273" s="10">
        <v>4924088.7958843699</v>
      </c>
      <c r="I3273" s="10">
        <v>5.0986097146465497</v>
      </c>
    </row>
    <row r="3274" spans="1:9" x14ac:dyDescent="0.25">
      <c r="A3274" s="10">
        <v>3261</v>
      </c>
      <c r="B3274" s="10">
        <v>70</v>
      </c>
      <c r="C3274" s="10">
        <v>45</v>
      </c>
      <c r="D3274" s="10">
        <v>9000000</v>
      </c>
      <c r="E3274" s="10">
        <v>3723701.34138251</v>
      </c>
      <c r="F3274" s="10">
        <v>3723701.34138251</v>
      </c>
      <c r="G3274" s="10">
        <v>14428273.5941917</v>
      </c>
      <c r="H3274" s="10">
        <v>5266108.9392100396</v>
      </c>
      <c r="I3274" s="10">
        <v>5.8334880323848397</v>
      </c>
    </row>
    <row r="3275" spans="1:9" x14ac:dyDescent="0.25">
      <c r="A3275" s="10">
        <v>3262</v>
      </c>
      <c r="B3275" s="10">
        <v>70</v>
      </c>
      <c r="C3275" s="10">
        <v>45</v>
      </c>
      <c r="D3275" s="10">
        <v>10000000</v>
      </c>
      <c r="E3275" s="10">
        <v>3965546.1040304899</v>
      </c>
      <c r="F3275" s="10">
        <v>3965546.1040304899</v>
      </c>
      <c r="G3275" s="10">
        <v>15367966.2149776</v>
      </c>
      <c r="H3275" s="10">
        <v>5608129.0825356999</v>
      </c>
      <c r="I3275" s="10">
        <v>6.6178223731025696</v>
      </c>
    </row>
    <row r="3276" spans="1:9" x14ac:dyDescent="0.25">
      <c r="A3276" s="10">
        <v>3263</v>
      </c>
      <c r="B3276" s="10">
        <v>70</v>
      </c>
      <c r="C3276" s="10">
        <v>45</v>
      </c>
      <c r="D3276" s="10">
        <v>15000000</v>
      </c>
      <c r="E3276" s="10">
        <v>5174769.9172703596</v>
      </c>
      <c r="F3276" s="10">
        <v>5174769.9172703596</v>
      </c>
      <c r="G3276" s="10">
        <v>20066429.318907101</v>
      </c>
      <c r="H3276" s="10">
        <v>7318229.7991640503</v>
      </c>
      <c r="I3276" s="10">
        <v>11.2813344213827</v>
      </c>
    </row>
    <row r="3277" spans="1:9" x14ac:dyDescent="0.25">
      <c r="A3277" s="10">
        <v>3264</v>
      </c>
      <c r="B3277" s="10">
        <v>70</v>
      </c>
      <c r="C3277" s="10">
        <v>45</v>
      </c>
      <c r="D3277" s="10">
        <v>20000000</v>
      </c>
      <c r="E3277" s="10">
        <v>6383993.7305102404</v>
      </c>
      <c r="F3277" s="10">
        <v>6383993.7305102404</v>
      </c>
      <c r="G3277" s="10">
        <v>24764892.422836699</v>
      </c>
      <c r="H3277" s="10">
        <v>9028330.5157923903</v>
      </c>
      <c r="I3277" s="10">
        <v>17.1812470441489</v>
      </c>
    </row>
    <row r="3278" spans="1:9" x14ac:dyDescent="0.25">
      <c r="A3278" s="10">
        <v>3265</v>
      </c>
      <c r="B3278" s="10">
        <v>70</v>
      </c>
      <c r="C3278" s="10">
        <v>45</v>
      </c>
      <c r="D3278" s="10">
        <v>25000000</v>
      </c>
      <c r="E3278" s="10">
        <v>7593217.5437501203</v>
      </c>
      <c r="F3278" s="10">
        <v>7593217.5437501101</v>
      </c>
      <c r="G3278" s="10">
        <v>29463355.5267662</v>
      </c>
      <c r="H3278" s="10">
        <v>10738431.2324207</v>
      </c>
      <c r="I3278" s="10">
        <v>24.317560241401001</v>
      </c>
    </row>
    <row r="3279" spans="1:9" x14ac:dyDescent="0.25">
      <c r="A3279" s="10">
        <v>3266</v>
      </c>
      <c r="B3279" s="10">
        <v>70</v>
      </c>
      <c r="C3279" s="10">
        <v>45</v>
      </c>
      <c r="D3279" s="10">
        <v>30000000</v>
      </c>
      <c r="E3279" s="10">
        <v>8802441.3569899909</v>
      </c>
      <c r="F3279" s="10">
        <v>8802441.3569899909</v>
      </c>
      <c r="G3279" s="10">
        <v>34161818.630695798</v>
      </c>
      <c r="H3279" s="10">
        <v>12448531.949049</v>
      </c>
      <c r="I3279" s="10">
        <v>32.690274013139003</v>
      </c>
    </row>
    <row r="3280" spans="1:9" x14ac:dyDescent="0.25">
      <c r="A3280" s="10">
        <v>3267</v>
      </c>
      <c r="B3280" s="10">
        <v>70</v>
      </c>
      <c r="C3280" s="10">
        <v>45</v>
      </c>
      <c r="D3280" s="10">
        <v>35000000</v>
      </c>
      <c r="E3280" s="10">
        <v>10011665.1702298</v>
      </c>
      <c r="F3280" s="10">
        <v>10011665.1702298</v>
      </c>
      <c r="G3280" s="10">
        <v>38860281.734625302</v>
      </c>
      <c r="H3280" s="10">
        <v>14158632.6656774</v>
      </c>
      <c r="I3280" s="10">
        <v>42.299388359363</v>
      </c>
    </row>
    <row r="3281" spans="1:9" x14ac:dyDescent="0.25">
      <c r="A3281" s="10">
        <v>3268</v>
      </c>
      <c r="B3281" s="10">
        <v>70</v>
      </c>
      <c r="C3281" s="10">
        <v>45</v>
      </c>
      <c r="D3281" s="10">
        <v>40000000</v>
      </c>
      <c r="E3281" s="10">
        <v>11220888.9834697</v>
      </c>
      <c r="F3281" s="10">
        <v>11220888.9834697</v>
      </c>
      <c r="G3281" s="10">
        <v>43558744.8385548</v>
      </c>
      <c r="H3281" s="10">
        <v>15868733.3823057</v>
      </c>
      <c r="I3281" s="10">
        <v>53.144903280072903</v>
      </c>
    </row>
    <row r="3282" spans="1:9" x14ac:dyDescent="0.25">
      <c r="A3282" s="10">
        <v>3269</v>
      </c>
      <c r="B3282" s="10">
        <v>70</v>
      </c>
      <c r="C3282" s="10">
        <v>45</v>
      </c>
      <c r="D3282" s="10">
        <v>50000000</v>
      </c>
      <c r="E3282" s="10">
        <v>13639336.609949499</v>
      </c>
      <c r="F3282" s="10">
        <v>13639336.609949499</v>
      </c>
      <c r="G3282" s="10">
        <v>52955671.046413898</v>
      </c>
      <c r="H3282" s="10">
        <v>19288934.815562401</v>
      </c>
      <c r="I3282" s="10">
        <v>78.545134844950596</v>
      </c>
    </row>
    <row r="3283" spans="1:9" x14ac:dyDescent="0.25">
      <c r="A3283" s="10">
        <v>3270</v>
      </c>
      <c r="B3283" s="10">
        <v>70</v>
      </c>
      <c r="C3283" s="10">
        <v>45</v>
      </c>
      <c r="D3283" s="10">
        <v>75000000</v>
      </c>
      <c r="E3283" s="10">
        <v>19685455.676148798</v>
      </c>
      <c r="F3283" s="10">
        <v>19685455.676148798</v>
      </c>
      <c r="G3283" s="10">
        <v>76447986.566061601</v>
      </c>
      <c r="H3283" s="10">
        <v>27839438.3987041</v>
      </c>
      <c r="I3283" s="10">
        <v>163.68272381064901</v>
      </c>
    </row>
    <row r="3284" spans="1:9" x14ac:dyDescent="0.25">
      <c r="A3284" s="10">
        <v>3271</v>
      </c>
      <c r="B3284" s="10">
        <v>70</v>
      </c>
      <c r="C3284" s="10">
        <v>45</v>
      </c>
      <c r="D3284" s="10">
        <v>100000000</v>
      </c>
      <c r="E3284" s="10">
        <v>25731574.742348202</v>
      </c>
      <c r="F3284" s="10">
        <v>25731574.742348202</v>
      </c>
      <c r="G3284" s="10">
        <v>99940302.085709304</v>
      </c>
      <c r="H3284" s="10">
        <v>36389941.9818459</v>
      </c>
      <c r="I3284" s="10">
        <v>279.730327138495</v>
      </c>
    </row>
    <row r="3285" spans="1:9" x14ac:dyDescent="0.25">
      <c r="A3285" s="10">
        <v>3272</v>
      </c>
      <c r="B3285" s="10">
        <v>70</v>
      </c>
      <c r="C3285" s="10">
        <v>45</v>
      </c>
      <c r="D3285" s="10">
        <v>200000000</v>
      </c>
      <c r="E3285" s="10">
        <v>49916051.0071458</v>
      </c>
      <c r="F3285" s="10">
        <v>49916051.0071458</v>
      </c>
      <c r="G3285" s="10">
        <v>193909564.16429999</v>
      </c>
      <c r="H3285" s="10">
        <v>70591956.314412698</v>
      </c>
      <c r="I3285" s="10">
        <v>1053.0208840713699</v>
      </c>
    </row>
    <row r="3286" spans="1:9" x14ac:dyDescent="0.25">
      <c r="A3286" s="10">
        <v>3273</v>
      </c>
      <c r="B3286" s="10">
        <v>70</v>
      </c>
      <c r="C3286" s="10">
        <v>45</v>
      </c>
      <c r="D3286" s="10">
        <v>300000000</v>
      </c>
      <c r="E3286" s="10">
        <v>74100527.271943301</v>
      </c>
      <c r="F3286" s="10">
        <v>74100527.271943301</v>
      </c>
      <c r="G3286" s="10">
        <v>287878826.24289101</v>
      </c>
      <c r="H3286" s="10">
        <v>104793970.646979</v>
      </c>
      <c r="I3286" s="10">
        <v>2320.87167079862</v>
      </c>
    </row>
    <row r="3287" spans="1:9" x14ac:dyDescent="0.25">
      <c r="A3287" s="10">
        <v>3274</v>
      </c>
      <c r="B3287" s="10">
        <v>70</v>
      </c>
      <c r="C3287" s="10">
        <v>45</v>
      </c>
      <c r="D3287" s="10">
        <v>350000000</v>
      </c>
      <c r="E3287" s="10">
        <v>86192765.4043421</v>
      </c>
      <c r="F3287" s="10">
        <v>86192765.4043421</v>
      </c>
      <c r="G3287" s="10">
        <v>334863457.28218597</v>
      </c>
      <c r="H3287" s="10">
        <v>121894977.813263</v>
      </c>
      <c r="I3287" s="10">
        <v>3140.2571503351301</v>
      </c>
    </row>
    <row r="3288" spans="1:9" x14ac:dyDescent="0.25">
      <c r="A3288" s="10">
        <v>3275</v>
      </c>
      <c r="B3288" s="10">
        <v>70</v>
      </c>
      <c r="C3288" s="10">
        <v>45</v>
      </c>
      <c r="D3288" s="10">
        <v>400000000</v>
      </c>
      <c r="E3288" s="10">
        <v>98285003.536740795</v>
      </c>
      <c r="F3288" s="10">
        <v>98285003.536740795</v>
      </c>
      <c r="G3288" s="10">
        <v>381848088.32148099</v>
      </c>
      <c r="H3288" s="10">
        <v>138995984.97954601</v>
      </c>
      <c r="I3288" s="10">
        <v>4083.2826873202498</v>
      </c>
    </row>
    <row r="3289" spans="1:9" x14ac:dyDescent="0.25">
      <c r="A3289" s="10">
        <v>3276</v>
      </c>
      <c r="B3289" s="10">
        <v>70</v>
      </c>
      <c r="C3289" s="10">
        <v>45</v>
      </c>
      <c r="D3289" s="10">
        <v>500000000</v>
      </c>
      <c r="E3289" s="10">
        <v>122469479.80153801</v>
      </c>
      <c r="F3289" s="10">
        <v>122469479.80153801</v>
      </c>
      <c r="G3289" s="10">
        <v>475817350.40007198</v>
      </c>
      <c r="H3289" s="10">
        <v>173197999.31211299</v>
      </c>
      <c r="I3289" s="10">
        <v>6340.2539336362597</v>
      </c>
    </row>
    <row r="3290" spans="1:9" x14ac:dyDescent="0.25">
      <c r="A3290" s="10">
        <v>3277</v>
      </c>
      <c r="B3290" s="10">
        <v>70</v>
      </c>
      <c r="C3290" s="10">
        <v>45</v>
      </c>
      <c r="D3290" s="10">
        <v>750000000</v>
      </c>
      <c r="E3290" s="10">
        <v>182930670.463532</v>
      </c>
      <c r="F3290" s="10">
        <v>182930670.463532</v>
      </c>
      <c r="G3290" s="10">
        <v>710740505.59654903</v>
      </c>
      <c r="H3290" s="10">
        <v>258703035.14353001</v>
      </c>
      <c r="I3290" s="10">
        <v>14146.383054776599</v>
      </c>
    </row>
    <row r="3291" spans="1:9" x14ac:dyDescent="0.25">
      <c r="A3291" s="10">
        <v>3278</v>
      </c>
      <c r="B3291" s="10">
        <v>70</v>
      </c>
      <c r="C3291" s="10">
        <v>45</v>
      </c>
      <c r="D3291" s="10">
        <v>1000000000</v>
      </c>
      <c r="E3291" s="10">
        <v>243391861.12552601</v>
      </c>
      <c r="F3291" s="10">
        <v>243391861.12552601</v>
      </c>
      <c r="G3291" s="10">
        <v>945663660.79302597</v>
      </c>
      <c r="H3291" s="10">
        <v>344208070.97494698</v>
      </c>
      <c r="I3291" s="10">
        <v>25043.513612131901</v>
      </c>
    </row>
    <row r="3292" spans="1:9" x14ac:dyDescent="0.25">
      <c r="A3292" s="10">
        <v>3279</v>
      </c>
      <c r="B3292" s="10">
        <v>71</v>
      </c>
      <c r="C3292" s="10">
        <v>45</v>
      </c>
      <c r="D3292" s="10">
        <v>-1000000</v>
      </c>
      <c r="E3292" s="10">
        <v>1242522.34658047</v>
      </c>
      <c r="F3292" s="10">
        <v>1242522.34658047</v>
      </c>
      <c r="G3292" s="10">
        <v>5062763.1918220697</v>
      </c>
      <c r="H3292" s="10">
        <v>1757191.95408575</v>
      </c>
      <c r="I3292" s="10">
        <v>0.71021607729172398</v>
      </c>
    </row>
    <row r="3293" spans="1:9" x14ac:dyDescent="0.25">
      <c r="A3293" s="10">
        <v>3280</v>
      </c>
      <c r="B3293" s="10">
        <v>71</v>
      </c>
      <c r="C3293" s="10">
        <v>45</v>
      </c>
      <c r="D3293" s="10">
        <v>-750000</v>
      </c>
      <c r="E3293" s="10">
        <v>1300075.20901924</v>
      </c>
      <c r="F3293" s="10">
        <v>1300075.20901924</v>
      </c>
      <c r="G3293" s="10">
        <v>5299142.8357218998</v>
      </c>
      <c r="H3293" s="10">
        <v>1838583.9927000401</v>
      </c>
      <c r="I3293" s="10">
        <v>0.77802521464656105</v>
      </c>
    </row>
    <row r="3294" spans="1:9" x14ac:dyDescent="0.25">
      <c r="A3294" s="10">
        <v>3281</v>
      </c>
      <c r="B3294" s="10">
        <v>71</v>
      </c>
      <c r="C3294" s="10">
        <v>45</v>
      </c>
      <c r="D3294" s="10">
        <v>-500000</v>
      </c>
      <c r="E3294" s="10">
        <v>1357628.071458</v>
      </c>
      <c r="F3294" s="10">
        <v>1357628.071458</v>
      </c>
      <c r="G3294" s="10">
        <v>5535522.4796217298</v>
      </c>
      <c r="H3294" s="10">
        <v>1919976.0313143299</v>
      </c>
      <c r="I3294" s="10">
        <v>0.84892558088288606</v>
      </c>
    </row>
    <row r="3295" spans="1:9" x14ac:dyDescent="0.25">
      <c r="A3295" s="10">
        <v>3282</v>
      </c>
      <c r="B3295" s="10">
        <v>71</v>
      </c>
      <c r="C3295" s="10">
        <v>45</v>
      </c>
      <c r="D3295" s="10">
        <v>-400000</v>
      </c>
      <c r="E3295" s="10">
        <v>1380649.2164334999</v>
      </c>
      <c r="F3295" s="10">
        <v>1380649.2164334999</v>
      </c>
      <c r="G3295" s="10">
        <v>5630074.3371816603</v>
      </c>
      <c r="H3295" s="10">
        <v>1952532.8467600499</v>
      </c>
      <c r="I3295" s="10">
        <v>0.878151271464232</v>
      </c>
    </row>
    <row r="3296" spans="1:9" x14ac:dyDescent="0.25">
      <c r="A3296" s="10">
        <v>3283</v>
      </c>
      <c r="B3296" s="10">
        <v>71</v>
      </c>
      <c r="C3296" s="10">
        <v>45</v>
      </c>
      <c r="D3296" s="10">
        <v>-300000</v>
      </c>
      <c r="E3296" s="10">
        <v>1403670.3614090099</v>
      </c>
      <c r="F3296" s="10">
        <v>1403670.3614090099</v>
      </c>
      <c r="G3296" s="10">
        <v>5724626.1947415899</v>
      </c>
      <c r="H3296" s="10">
        <v>1985089.6622057599</v>
      </c>
      <c r="I3296" s="10">
        <v>0.90787155866661695</v>
      </c>
    </row>
    <row r="3297" spans="1:9" x14ac:dyDescent="0.25">
      <c r="A3297" s="10">
        <v>3284</v>
      </c>
      <c r="B3297" s="10">
        <v>71</v>
      </c>
      <c r="C3297" s="10">
        <v>45</v>
      </c>
      <c r="D3297" s="10">
        <v>-200000</v>
      </c>
      <c r="E3297" s="10">
        <v>1426691.5063845101</v>
      </c>
      <c r="F3297" s="10">
        <v>1426691.5063845101</v>
      </c>
      <c r="G3297" s="10">
        <v>5819178.0523015196</v>
      </c>
      <c r="H3297" s="10">
        <v>2017646.4776514799</v>
      </c>
      <c r="I3297" s="10">
        <v>0.93808644249003903</v>
      </c>
    </row>
    <row r="3298" spans="1:9" x14ac:dyDescent="0.25">
      <c r="A3298" s="10">
        <v>3285</v>
      </c>
      <c r="B3298" s="10">
        <v>71</v>
      </c>
      <c r="C3298" s="10">
        <v>45</v>
      </c>
      <c r="D3298" s="10">
        <v>-100000</v>
      </c>
      <c r="E3298" s="10">
        <v>1449712.65136001</v>
      </c>
      <c r="F3298" s="10">
        <v>1449712.65136001</v>
      </c>
      <c r="G3298" s="10">
        <v>5913729.9098614501</v>
      </c>
      <c r="H3298" s="10">
        <v>2050203.2930971901</v>
      </c>
      <c r="I3298" s="10">
        <v>0.96879592293450001</v>
      </c>
    </row>
    <row r="3299" spans="1:9" x14ac:dyDescent="0.25">
      <c r="A3299" s="10">
        <v>3286</v>
      </c>
      <c r="B3299" s="10">
        <v>71</v>
      </c>
      <c r="C3299" s="10">
        <v>45</v>
      </c>
      <c r="D3299" s="10">
        <v>-50000</v>
      </c>
      <c r="E3299" s="10">
        <v>1461223.2238477699</v>
      </c>
      <c r="F3299" s="10">
        <v>1461223.2238477699</v>
      </c>
      <c r="G3299" s="10">
        <v>5961005.83864142</v>
      </c>
      <c r="H3299" s="10">
        <v>2066481.70082005</v>
      </c>
      <c r="I3299" s="10">
        <v>0.98433613688961996</v>
      </c>
    </row>
    <row r="3300" spans="1:9" x14ac:dyDescent="0.25">
      <c r="A3300" s="10">
        <v>3287</v>
      </c>
      <c r="B3300" s="10">
        <v>71</v>
      </c>
      <c r="C3300" s="10">
        <v>45</v>
      </c>
      <c r="D3300" s="10">
        <v>-10000</v>
      </c>
      <c r="E3300" s="10">
        <v>1470431.6818379699</v>
      </c>
      <c r="F3300" s="10">
        <v>1470431.6818379699</v>
      </c>
      <c r="G3300" s="10">
        <v>5998826.5816653902</v>
      </c>
      <c r="H3300" s="10">
        <v>2079504.4269983401</v>
      </c>
      <c r="I3300" s="10">
        <v>0.99685733544550303</v>
      </c>
    </row>
    <row r="3301" spans="1:9" x14ac:dyDescent="0.25">
      <c r="A3301" s="10">
        <v>3288</v>
      </c>
      <c r="B3301" s="10">
        <v>71</v>
      </c>
      <c r="C3301" s="10">
        <v>45</v>
      </c>
      <c r="D3301" s="10">
        <v>-1000</v>
      </c>
      <c r="E3301" s="10">
        <v>1472503.58488576</v>
      </c>
      <c r="F3301" s="10">
        <v>1472503.58488576</v>
      </c>
      <c r="G3301" s="10">
        <v>6007336.2488457803</v>
      </c>
      <c r="H3301" s="10">
        <v>2082434.54038845</v>
      </c>
      <c r="I3301" s="10">
        <v>0.99968551097606995</v>
      </c>
    </row>
    <row r="3302" spans="1:9" x14ac:dyDescent="0.25">
      <c r="A3302" s="10">
        <v>3289</v>
      </c>
      <c r="B3302" s="10">
        <v>71</v>
      </c>
      <c r="C3302" s="10">
        <v>45</v>
      </c>
      <c r="D3302" s="10">
        <v>-500</v>
      </c>
      <c r="E3302" s="10">
        <v>1472618.69061064</v>
      </c>
      <c r="F3302" s="10">
        <v>1472618.69061064</v>
      </c>
      <c r="G3302" s="10">
        <v>6007809.00813358</v>
      </c>
      <c r="H3302" s="10">
        <v>2082597.3244656799</v>
      </c>
      <c r="I3302" s="10">
        <v>0.99984274930557704</v>
      </c>
    </row>
    <row r="3303" spans="1:9" x14ac:dyDescent="0.25">
      <c r="A3303" s="10">
        <v>3290</v>
      </c>
      <c r="B3303" s="10">
        <v>71</v>
      </c>
      <c r="C3303" s="10">
        <v>45</v>
      </c>
      <c r="D3303" s="10">
        <v>-100</v>
      </c>
      <c r="E3303" s="10">
        <v>1472710.7751905399</v>
      </c>
      <c r="F3303" s="10">
        <v>1472710.7751905399</v>
      </c>
      <c r="G3303" s="10">
        <v>6008187.2155638197</v>
      </c>
      <c r="H3303" s="10">
        <v>2082727.55172746</v>
      </c>
      <c r="I3303" s="10">
        <v>0.99996854887192199</v>
      </c>
    </row>
    <row r="3304" spans="1:9" x14ac:dyDescent="0.25">
      <c r="A3304" s="10">
        <v>3291</v>
      </c>
      <c r="B3304" s="10">
        <v>71</v>
      </c>
      <c r="C3304" s="10">
        <v>45</v>
      </c>
      <c r="D3304" s="10">
        <v>100</v>
      </c>
      <c r="E3304" s="10">
        <v>1472756.8174804901</v>
      </c>
      <c r="F3304" s="10">
        <v>1472756.8174804901</v>
      </c>
      <c r="G3304" s="10">
        <v>6008376.3192789396</v>
      </c>
      <c r="H3304" s="10">
        <v>2082792.6653583499</v>
      </c>
      <c r="I3304" s="10">
        <v>1.00003145162267</v>
      </c>
    </row>
    <row r="3305" spans="1:9" x14ac:dyDescent="0.25">
      <c r="A3305" s="10">
        <v>3292</v>
      </c>
      <c r="B3305" s="10">
        <v>71</v>
      </c>
      <c r="C3305" s="10">
        <v>45</v>
      </c>
      <c r="D3305" s="10">
        <v>500</v>
      </c>
      <c r="E3305" s="10">
        <v>1472848.9020604</v>
      </c>
      <c r="F3305" s="10">
        <v>1472848.9020604</v>
      </c>
      <c r="G3305" s="10">
        <v>6008754.5267091803</v>
      </c>
      <c r="H3305" s="10">
        <v>2082922.89262014</v>
      </c>
      <c r="I3305" s="10">
        <v>1.0001572630593301</v>
      </c>
    </row>
    <row r="3306" spans="1:9" x14ac:dyDescent="0.25">
      <c r="A3306" s="10">
        <v>3293</v>
      </c>
      <c r="B3306" s="10">
        <v>71</v>
      </c>
      <c r="C3306" s="10">
        <v>45</v>
      </c>
      <c r="D3306" s="10">
        <v>1000</v>
      </c>
      <c r="E3306" s="10">
        <v>1472964.00778527</v>
      </c>
      <c r="F3306" s="10">
        <v>1472964.00778527</v>
      </c>
      <c r="G3306" s="10">
        <v>6009227.28599698</v>
      </c>
      <c r="H3306" s="10">
        <v>2083085.6766973699</v>
      </c>
      <c r="I3306" s="10">
        <v>1.0003145384835901</v>
      </c>
    </row>
    <row r="3307" spans="1:9" x14ac:dyDescent="0.25">
      <c r="A3307" s="10">
        <v>3294</v>
      </c>
      <c r="B3307" s="10">
        <v>71</v>
      </c>
      <c r="C3307" s="10">
        <v>45</v>
      </c>
      <c r="D3307" s="10">
        <v>10000</v>
      </c>
      <c r="E3307" s="10">
        <v>1475035.9108330701</v>
      </c>
      <c r="F3307" s="10">
        <v>1475035.9108330701</v>
      </c>
      <c r="G3307" s="10">
        <v>6017736.9531773804</v>
      </c>
      <c r="H3307" s="10">
        <v>2086015.7900874801</v>
      </c>
      <c r="I3307" s="10">
        <v>1.0031476105207</v>
      </c>
    </row>
    <row r="3308" spans="1:9" x14ac:dyDescent="0.25">
      <c r="A3308" s="10">
        <v>3295</v>
      </c>
      <c r="B3308" s="10">
        <v>71</v>
      </c>
      <c r="C3308" s="10">
        <v>45</v>
      </c>
      <c r="D3308" s="10">
        <v>50000</v>
      </c>
      <c r="E3308" s="10">
        <v>1484244.3688232701</v>
      </c>
      <c r="F3308" s="10">
        <v>1484244.3688232701</v>
      </c>
      <c r="G3308" s="10">
        <v>6055557.6962013496</v>
      </c>
      <c r="H3308" s="10">
        <v>2099038.51626577</v>
      </c>
      <c r="I3308" s="10">
        <v>1.0157875122656299</v>
      </c>
    </row>
    <row r="3309" spans="1:9" x14ac:dyDescent="0.25">
      <c r="A3309" s="10">
        <v>3296</v>
      </c>
      <c r="B3309" s="10">
        <v>71</v>
      </c>
      <c r="C3309" s="10">
        <v>45</v>
      </c>
      <c r="D3309" s="10">
        <v>100000</v>
      </c>
      <c r="E3309" s="10">
        <v>1495754.9413110199</v>
      </c>
      <c r="F3309" s="10">
        <v>1495754.9413110199</v>
      </c>
      <c r="G3309" s="10">
        <v>6102833.6249813205</v>
      </c>
      <c r="H3309" s="10">
        <v>2115316.9239886198</v>
      </c>
      <c r="I3309" s="10">
        <v>1.0316986736865299</v>
      </c>
    </row>
    <row r="3310" spans="1:9" x14ac:dyDescent="0.25">
      <c r="A3310" s="10">
        <v>3297</v>
      </c>
      <c r="B3310" s="10">
        <v>71</v>
      </c>
      <c r="C3310" s="10">
        <v>45</v>
      </c>
      <c r="D3310" s="10">
        <v>200000</v>
      </c>
      <c r="E3310" s="10">
        <v>1518776.0862865299</v>
      </c>
      <c r="F3310" s="10">
        <v>1518776.0862865299</v>
      </c>
      <c r="G3310" s="10">
        <v>6197385.4825412501</v>
      </c>
      <c r="H3310" s="10">
        <v>2147873.73943434</v>
      </c>
      <c r="I3310" s="10">
        <v>1.0638919439941099</v>
      </c>
    </row>
    <row r="3311" spans="1:9" x14ac:dyDescent="0.25">
      <c r="A3311" s="10">
        <v>3298</v>
      </c>
      <c r="B3311" s="10">
        <v>71</v>
      </c>
      <c r="C3311" s="10">
        <v>45</v>
      </c>
      <c r="D3311" s="10">
        <v>300000</v>
      </c>
      <c r="E3311" s="10">
        <v>1541797.2312620301</v>
      </c>
      <c r="F3311" s="10">
        <v>1541797.2312620301</v>
      </c>
      <c r="G3311" s="10">
        <v>6291937.3401011797</v>
      </c>
      <c r="H3311" s="10">
        <v>2180430.5548800598</v>
      </c>
      <c r="I3311" s="10">
        <v>1.0965798109227201</v>
      </c>
    </row>
    <row r="3312" spans="1:9" x14ac:dyDescent="0.25">
      <c r="A3312" s="10">
        <v>3299</v>
      </c>
      <c r="B3312" s="10">
        <v>71</v>
      </c>
      <c r="C3312" s="10">
        <v>45</v>
      </c>
      <c r="D3312" s="10">
        <v>400000</v>
      </c>
      <c r="E3312" s="10">
        <v>1564818.37623754</v>
      </c>
      <c r="F3312" s="10">
        <v>1564818.37623754</v>
      </c>
      <c r="G3312" s="10">
        <v>6386489.1976611102</v>
      </c>
      <c r="H3312" s="10">
        <v>2212987.3703257702</v>
      </c>
      <c r="I3312" s="10">
        <v>1.1297622744723701</v>
      </c>
    </row>
    <row r="3313" spans="1:9" x14ac:dyDescent="0.25">
      <c r="A3313" s="10">
        <v>3300</v>
      </c>
      <c r="B3313" s="10">
        <v>71</v>
      </c>
      <c r="C3313" s="10">
        <v>45</v>
      </c>
      <c r="D3313" s="10">
        <v>500000</v>
      </c>
      <c r="E3313" s="10">
        <v>1587839.52121304</v>
      </c>
      <c r="F3313" s="10">
        <v>1587839.52121304</v>
      </c>
      <c r="G3313" s="10">
        <v>6481041.0552210398</v>
      </c>
      <c r="H3313" s="10">
        <v>2245544.18577149</v>
      </c>
      <c r="I3313" s="10">
        <v>1.16343933464306</v>
      </c>
    </row>
    <row r="3314" spans="1:9" x14ac:dyDescent="0.25">
      <c r="A3314" s="10">
        <v>3301</v>
      </c>
      <c r="B3314" s="10">
        <v>71</v>
      </c>
      <c r="C3314" s="10">
        <v>45</v>
      </c>
      <c r="D3314" s="10">
        <v>750000</v>
      </c>
      <c r="E3314" s="10">
        <v>1645392.3836518</v>
      </c>
      <c r="F3314" s="10">
        <v>1645392.3836518</v>
      </c>
      <c r="G3314" s="10">
        <v>6717420.6991208699</v>
      </c>
      <c r="H3314" s="10">
        <v>2326936.2243857798</v>
      </c>
      <c r="I3314" s="10">
        <v>1.2497958452868301</v>
      </c>
    </row>
    <row r="3315" spans="1:9" x14ac:dyDescent="0.25">
      <c r="A3315" s="10">
        <v>3302</v>
      </c>
      <c r="B3315" s="10">
        <v>71</v>
      </c>
      <c r="C3315" s="10">
        <v>45</v>
      </c>
      <c r="D3315" s="10">
        <v>1000000</v>
      </c>
      <c r="E3315" s="10">
        <v>1702945.24609056</v>
      </c>
      <c r="F3315" s="10">
        <v>1702945.24609056</v>
      </c>
      <c r="G3315" s="10">
        <v>6953800.3430206999</v>
      </c>
      <c r="H3315" s="10">
        <v>2408328.2630000701</v>
      </c>
      <c r="I3315" s="10">
        <v>1.3392435848120801</v>
      </c>
    </row>
    <row r="3316" spans="1:9" x14ac:dyDescent="0.25">
      <c r="A3316" s="10">
        <v>3303</v>
      </c>
      <c r="B3316" s="10">
        <v>71</v>
      </c>
      <c r="C3316" s="10">
        <v>45</v>
      </c>
      <c r="D3316" s="10">
        <v>2500000</v>
      </c>
      <c r="E3316" s="10">
        <v>2048262.42072313</v>
      </c>
      <c r="F3316" s="10">
        <v>2048262.42072313</v>
      </c>
      <c r="G3316" s="10">
        <v>8372078.2064196803</v>
      </c>
      <c r="H3316" s="10">
        <v>2896680.4946857998</v>
      </c>
      <c r="I3316" s="10">
        <v>1.94084582847486</v>
      </c>
    </row>
    <row r="3317" spans="1:9" x14ac:dyDescent="0.25">
      <c r="A3317" s="10">
        <v>3304</v>
      </c>
      <c r="B3317" s="10">
        <v>71</v>
      </c>
      <c r="C3317" s="10">
        <v>45</v>
      </c>
      <c r="D3317" s="10">
        <v>5000000</v>
      </c>
      <c r="E3317" s="10">
        <v>2623791.0451107398</v>
      </c>
      <c r="F3317" s="10">
        <v>2623791.0451107398</v>
      </c>
      <c r="G3317" s="10">
        <v>10735874.645417901</v>
      </c>
      <c r="H3317" s="10">
        <v>3710600.8808286898</v>
      </c>
      <c r="I3317" s="10">
        <v>3.1908145450985499</v>
      </c>
    </row>
    <row r="3318" spans="1:9" x14ac:dyDescent="0.25">
      <c r="A3318" s="10">
        <v>3305</v>
      </c>
      <c r="B3318" s="10">
        <v>71</v>
      </c>
      <c r="C3318" s="10">
        <v>45</v>
      </c>
      <c r="D3318" s="10">
        <v>6000000</v>
      </c>
      <c r="E3318" s="10">
        <v>2854002.49486579</v>
      </c>
      <c r="F3318" s="10">
        <v>2854002.49486579</v>
      </c>
      <c r="G3318" s="10">
        <v>11681393.2210172</v>
      </c>
      <c r="H3318" s="10">
        <v>4036169.0352858501</v>
      </c>
      <c r="I3318" s="10">
        <v>3.7773564404296902</v>
      </c>
    </row>
    <row r="3319" spans="1:9" x14ac:dyDescent="0.25">
      <c r="A3319" s="10">
        <v>3306</v>
      </c>
      <c r="B3319" s="10">
        <v>71</v>
      </c>
      <c r="C3319" s="10">
        <v>45</v>
      </c>
      <c r="D3319" s="10">
        <v>7000000</v>
      </c>
      <c r="E3319" s="10">
        <v>3084213.94462083</v>
      </c>
      <c r="F3319" s="10">
        <v>3084213.94462083</v>
      </c>
      <c r="G3319" s="10">
        <v>12626911.796616601</v>
      </c>
      <c r="H3319" s="10">
        <v>4361737.1897430103</v>
      </c>
      <c r="I3319" s="10">
        <v>4.41335799786465</v>
      </c>
    </row>
    <row r="3320" spans="1:9" x14ac:dyDescent="0.25">
      <c r="A3320" s="10">
        <v>3307</v>
      </c>
      <c r="B3320" s="10">
        <v>71</v>
      </c>
      <c r="C3320" s="10">
        <v>45</v>
      </c>
      <c r="D3320" s="10">
        <v>8000000</v>
      </c>
      <c r="E3320" s="10">
        <v>3314425.3943758798</v>
      </c>
      <c r="F3320" s="10">
        <v>3314425.3943758798</v>
      </c>
      <c r="G3320" s="10">
        <v>13572430.372215901</v>
      </c>
      <c r="H3320" s="10">
        <v>4687305.3442001604</v>
      </c>
      <c r="I3320" s="10">
        <v>5.0988192174034204</v>
      </c>
    </row>
    <row r="3321" spans="1:9" x14ac:dyDescent="0.25">
      <c r="A3321" s="10">
        <v>3308</v>
      </c>
      <c r="B3321" s="10">
        <v>71</v>
      </c>
      <c r="C3321" s="10">
        <v>45</v>
      </c>
      <c r="D3321" s="10">
        <v>9000000</v>
      </c>
      <c r="E3321" s="10">
        <v>3544636.8441309198</v>
      </c>
      <c r="F3321" s="10">
        <v>3544636.8441309198</v>
      </c>
      <c r="G3321" s="10">
        <v>14517948.9478152</v>
      </c>
      <c r="H3321" s="10">
        <v>5012873.4986573197</v>
      </c>
      <c r="I3321" s="10">
        <v>5.8337400990460004</v>
      </c>
    </row>
    <row r="3322" spans="1:9" x14ac:dyDescent="0.25">
      <c r="A3322" s="10">
        <v>3309</v>
      </c>
      <c r="B3322" s="10">
        <v>71</v>
      </c>
      <c r="C3322" s="10">
        <v>45</v>
      </c>
      <c r="D3322" s="10">
        <v>10000000</v>
      </c>
      <c r="E3322" s="10">
        <v>3774848.29388597</v>
      </c>
      <c r="F3322" s="10">
        <v>3774848.29388597</v>
      </c>
      <c r="G3322" s="10">
        <v>15463467.5234145</v>
      </c>
      <c r="H3322" s="10">
        <v>5338441.65311448</v>
      </c>
      <c r="I3322" s="10">
        <v>6.6181206427923902</v>
      </c>
    </row>
    <row r="3323" spans="1:9" x14ac:dyDescent="0.25">
      <c r="A3323" s="10">
        <v>3310</v>
      </c>
      <c r="B3323" s="10">
        <v>71</v>
      </c>
      <c r="C3323" s="10">
        <v>45</v>
      </c>
      <c r="D3323" s="10">
        <v>15000000</v>
      </c>
      <c r="E3323" s="10">
        <v>4925905.54266119</v>
      </c>
      <c r="F3323" s="10">
        <v>4925905.54266119</v>
      </c>
      <c r="G3323" s="10">
        <v>20191060.401411101</v>
      </c>
      <c r="H3323" s="10">
        <v>6966282.4254002599</v>
      </c>
      <c r="I3323" s="10">
        <v>11.2819182930815</v>
      </c>
    </row>
    <row r="3324" spans="1:9" x14ac:dyDescent="0.25">
      <c r="A3324" s="10">
        <v>3311</v>
      </c>
      <c r="B3324" s="10">
        <v>71</v>
      </c>
      <c r="C3324" s="10">
        <v>45</v>
      </c>
      <c r="D3324" s="10">
        <v>20000000</v>
      </c>
      <c r="E3324" s="10">
        <v>6076962.7914364198</v>
      </c>
      <c r="F3324" s="10">
        <v>6076962.7914364096</v>
      </c>
      <c r="G3324" s="10">
        <v>24918653.279407699</v>
      </c>
      <c r="H3324" s="10">
        <v>8594123.1976860408</v>
      </c>
      <c r="I3324" s="10">
        <v>17.182207495965901</v>
      </c>
    </row>
    <row r="3325" spans="1:9" x14ac:dyDescent="0.25">
      <c r="A3325" s="10">
        <v>3312</v>
      </c>
      <c r="B3325" s="10">
        <v>71</v>
      </c>
      <c r="C3325" s="10">
        <v>45</v>
      </c>
      <c r="D3325" s="10">
        <v>25000000</v>
      </c>
      <c r="E3325" s="10">
        <v>7228020.0402116403</v>
      </c>
      <c r="F3325" s="10">
        <v>7228020.0402116403</v>
      </c>
      <c r="G3325" s="10">
        <v>29646246.1574043</v>
      </c>
      <c r="H3325" s="10">
        <v>10221963.9699718</v>
      </c>
      <c r="I3325" s="10">
        <v>24.318988251445699</v>
      </c>
    </row>
    <row r="3326" spans="1:9" x14ac:dyDescent="0.25">
      <c r="A3326" s="10">
        <v>3313</v>
      </c>
      <c r="B3326" s="10">
        <v>71</v>
      </c>
      <c r="C3326" s="10">
        <v>45</v>
      </c>
      <c r="D3326" s="10">
        <v>30000000</v>
      </c>
      <c r="E3326" s="10">
        <v>8379077.2889868598</v>
      </c>
      <c r="F3326" s="10">
        <v>8379077.2889868598</v>
      </c>
      <c r="G3326" s="10">
        <v>34373839.0354008</v>
      </c>
      <c r="H3326" s="10">
        <v>11849804.742257601</v>
      </c>
      <c r="I3326" s="10">
        <v>32.692260559520697</v>
      </c>
    </row>
    <row r="3327" spans="1:9" x14ac:dyDescent="0.25">
      <c r="A3327" s="10">
        <v>3314</v>
      </c>
      <c r="B3327" s="10">
        <v>71</v>
      </c>
      <c r="C3327" s="10">
        <v>45</v>
      </c>
      <c r="D3327" s="10">
        <v>35000000</v>
      </c>
      <c r="E3327" s="10">
        <v>9530134.5377620906</v>
      </c>
      <c r="F3327" s="10">
        <v>9530134.5377620906</v>
      </c>
      <c r="G3327" s="10">
        <v>39101431.913397402</v>
      </c>
      <c r="H3327" s="10">
        <v>13477645.5145433</v>
      </c>
      <c r="I3327" s="10">
        <v>42.302024420191003</v>
      </c>
    </row>
    <row r="3328" spans="1:9" x14ac:dyDescent="0.25">
      <c r="A3328" s="10">
        <v>3315</v>
      </c>
      <c r="B3328" s="10">
        <v>71</v>
      </c>
      <c r="C3328" s="10">
        <v>45</v>
      </c>
      <c r="D3328" s="10">
        <v>40000000</v>
      </c>
      <c r="E3328" s="10">
        <v>10681191.786537301</v>
      </c>
      <c r="F3328" s="10">
        <v>10681191.786537301</v>
      </c>
      <c r="G3328" s="10">
        <v>43829024.791394003</v>
      </c>
      <c r="H3328" s="10">
        <v>15105486.286829101</v>
      </c>
      <c r="I3328" s="10">
        <v>53.148279833456598</v>
      </c>
    </row>
    <row r="3329" spans="1:9" x14ac:dyDescent="0.25">
      <c r="A3329" s="10">
        <v>3316</v>
      </c>
      <c r="B3329" s="10">
        <v>71</v>
      </c>
      <c r="C3329" s="10">
        <v>45</v>
      </c>
      <c r="D3329" s="10">
        <v>50000000</v>
      </c>
      <c r="E3329" s="10">
        <v>12983306.284087701</v>
      </c>
      <c r="F3329" s="10">
        <v>12983306.284087701</v>
      </c>
      <c r="G3329" s="10">
        <v>53284210.547387198</v>
      </c>
      <c r="H3329" s="10">
        <v>18361167.8314007</v>
      </c>
      <c r="I3329" s="10">
        <v>78.550265317773807</v>
      </c>
    </row>
    <row r="3330" spans="1:9" x14ac:dyDescent="0.25">
      <c r="A3330" s="10">
        <v>3317</v>
      </c>
      <c r="B3330" s="10">
        <v>71</v>
      </c>
      <c r="C3330" s="10">
        <v>45</v>
      </c>
      <c r="D3330" s="10">
        <v>75000000</v>
      </c>
      <c r="E3330" s="10">
        <v>18738592.527963798</v>
      </c>
      <c r="F3330" s="10">
        <v>18738592.527963798</v>
      </c>
      <c r="G3330" s="10">
        <v>76922174.937370107</v>
      </c>
      <c r="H3330" s="10">
        <v>26500371.692829601</v>
      </c>
      <c r="I3330" s="10">
        <v>163.69383119898399</v>
      </c>
    </row>
    <row r="3331" spans="1:9" x14ac:dyDescent="0.25">
      <c r="A3331" s="10">
        <v>3318</v>
      </c>
      <c r="B3331" s="10">
        <v>71</v>
      </c>
      <c r="C3331" s="10">
        <v>45</v>
      </c>
      <c r="D3331" s="10">
        <v>100000000</v>
      </c>
      <c r="E3331" s="10">
        <v>24493878.771839999</v>
      </c>
      <c r="F3331" s="10">
        <v>24493878.771839999</v>
      </c>
      <c r="G3331" s="10">
        <v>100560139.327353</v>
      </c>
      <c r="H3331" s="10">
        <v>34639575.554258503</v>
      </c>
      <c r="I3331" s="10">
        <v>279.74968589507699</v>
      </c>
    </row>
    <row r="3332" spans="1:9" x14ac:dyDescent="0.25">
      <c r="A3332" s="10">
        <v>3319</v>
      </c>
      <c r="B3332" s="10">
        <v>71</v>
      </c>
      <c r="C3332" s="10">
        <v>45</v>
      </c>
      <c r="D3332" s="10">
        <v>200000000</v>
      </c>
      <c r="E3332" s="10">
        <v>47515023.747344501</v>
      </c>
      <c r="F3332" s="10">
        <v>47515023.747344397</v>
      </c>
      <c r="G3332" s="10">
        <v>195111996.88728401</v>
      </c>
      <c r="H3332" s="10">
        <v>67196390.999974206</v>
      </c>
      <c r="I3332" s="10">
        <v>1053.09599282827</v>
      </c>
    </row>
    <row r="3333" spans="1:9" x14ac:dyDescent="0.25">
      <c r="A3333" s="10">
        <v>3320</v>
      </c>
      <c r="B3333" s="10">
        <v>71</v>
      </c>
      <c r="C3333" s="10">
        <v>45</v>
      </c>
      <c r="D3333" s="10">
        <v>300000000</v>
      </c>
      <c r="E3333" s="10">
        <v>70536168.722848907</v>
      </c>
      <c r="F3333" s="10">
        <v>70536168.722848907</v>
      </c>
      <c r="G3333" s="10">
        <v>289663854.44721597</v>
      </c>
      <c r="H3333" s="10">
        <v>99753206.445689902</v>
      </c>
      <c r="I3333" s="10">
        <v>2321.03892079958</v>
      </c>
    </row>
    <row r="3334" spans="1:9" x14ac:dyDescent="0.25">
      <c r="A3334" s="10">
        <v>3321</v>
      </c>
      <c r="B3334" s="10">
        <v>71</v>
      </c>
      <c r="C3334" s="10">
        <v>45</v>
      </c>
      <c r="D3334" s="10">
        <v>350000000</v>
      </c>
      <c r="E3334" s="10">
        <v>82046741.210601196</v>
      </c>
      <c r="F3334" s="10">
        <v>82046741.210601196</v>
      </c>
      <c r="G3334" s="10">
        <v>336939783.22718197</v>
      </c>
      <c r="H3334" s="10">
        <v>116031614.168547</v>
      </c>
      <c r="I3334" s="10">
        <v>3140.4841176745299</v>
      </c>
    </row>
    <row r="3335" spans="1:9" x14ac:dyDescent="0.25">
      <c r="A3335" s="10">
        <v>3322</v>
      </c>
      <c r="B3335" s="10">
        <v>71</v>
      </c>
      <c r="C3335" s="10">
        <v>45</v>
      </c>
      <c r="D3335" s="10">
        <v>400000000</v>
      </c>
      <c r="E3335" s="10">
        <v>93557313.698353395</v>
      </c>
      <c r="F3335" s="10">
        <v>93557313.698353395</v>
      </c>
      <c r="G3335" s="10">
        <v>384215712.00714803</v>
      </c>
      <c r="H3335" s="10">
        <v>132310021.891405</v>
      </c>
      <c r="I3335" s="10">
        <v>4083.5784698090101</v>
      </c>
    </row>
    <row r="3336" spans="1:9" x14ac:dyDescent="0.25">
      <c r="A3336" s="10">
        <v>3323</v>
      </c>
      <c r="B3336" s="10">
        <v>71</v>
      </c>
      <c r="C3336" s="10">
        <v>45</v>
      </c>
      <c r="D3336" s="10">
        <v>500000000</v>
      </c>
      <c r="E3336" s="10">
        <v>116578458.673857</v>
      </c>
      <c r="F3336" s="10">
        <v>116578458.673857</v>
      </c>
      <c r="G3336" s="10">
        <v>478767569.56707901</v>
      </c>
      <c r="H3336" s="10">
        <v>164866837.33712101</v>
      </c>
      <c r="I3336" s="10">
        <v>6340.7146398565601</v>
      </c>
    </row>
    <row r="3337" spans="1:9" x14ac:dyDescent="0.25">
      <c r="A3337" s="10">
        <v>3324</v>
      </c>
      <c r="B3337" s="10">
        <v>71</v>
      </c>
      <c r="C3337" s="10">
        <v>45</v>
      </c>
      <c r="D3337" s="10">
        <v>750000000</v>
      </c>
      <c r="E3337" s="10">
        <v>174131321.11261901</v>
      </c>
      <c r="F3337" s="10">
        <v>174131321.11261901</v>
      </c>
      <c r="G3337" s="10">
        <v>715147213.46690798</v>
      </c>
      <c r="H3337" s="10">
        <v>246258875.95141</v>
      </c>
      <c r="I3337" s="10">
        <v>14147.4152820172</v>
      </c>
    </row>
    <row r="3338" spans="1:9" x14ac:dyDescent="0.25">
      <c r="A3338" s="10">
        <v>3325</v>
      </c>
      <c r="B3338" s="10">
        <v>71</v>
      </c>
      <c r="C3338" s="10">
        <v>45</v>
      </c>
      <c r="D3338" s="10">
        <v>1000000000</v>
      </c>
      <c r="E3338" s="10">
        <v>231684183.55138001</v>
      </c>
      <c r="F3338" s="10">
        <v>231684183.55138001</v>
      </c>
      <c r="G3338" s="10">
        <v>951526857.36673796</v>
      </c>
      <c r="H3338" s="10">
        <v>327650914.56569898</v>
      </c>
      <c r="I3338" s="10">
        <v>25045.344805666002</v>
      </c>
    </row>
    <row r="3339" spans="1:9" x14ac:dyDescent="0.25">
      <c r="A3339" s="10">
        <v>3326</v>
      </c>
      <c r="B3339" s="10">
        <v>72</v>
      </c>
      <c r="C3339" s="10">
        <v>45</v>
      </c>
      <c r="D3339" s="10">
        <v>-1000000</v>
      </c>
      <c r="E3339" s="10">
        <v>1179404.71870928</v>
      </c>
      <c r="F3339" s="10">
        <v>1179404.71870928</v>
      </c>
      <c r="G3339" s="10">
        <v>5092629.7559476197</v>
      </c>
      <c r="H3339" s="10">
        <v>1667930.1487254901</v>
      </c>
      <c r="I3339" s="10">
        <v>0.71020669313799301</v>
      </c>
    </row>
    <row r="3340" spans="1:9" x14ac:dyDescent="0.25">
      <c r="A3340" s="10">
        <v>3327</v>
      </c>
      <c r="B3340" s="10">
        <v>72</v>
      </c>
      <c r="C3340" s="10">
        <v>45</v>
      </c>
      <c r="D3340" s="10">
        <v>-750000</v>
      </c>
      <c r="E3340" s="10">
        <v>1234031.7217653899</v>
      </c>
      <c r="F3340" s="10">
        <v>1234031.7217653899</v>
      </c>
      <c r="G3340" s="10">
        <v>5330393.8850213997</v>
      </c>
      <c r="H3340" s="10">
        <v>1745184.39731923</v>
      </c>
      <c r="I3340" s="10">
        <v>0.77801785027459502</v>
      </c>
    </row>
    <row r="3341" spans="1:9" x14ac:dyDescent="0.25">
      <c r="A3341" s="10">
        <v>3328</v>
      </c>
      <c r="B3341" s="10">
        <v>72</v>
      </c>
      <c r="C3341" s="10">
        <v>45</v>
      </c>
      <c r="D3341" s="10">
        <v>-500000</v>
      </c>
      <c r="E3341" s="10">
        <v>1288658.72482149</v>
      </c>
      <c r="F3341" s="10">
        <v>1288658.72482149</v>
      </c>
      <c r="G3341" s="10">
        <v>5568158.01409519</v>
      </c>
      <c r="H3341" s="10">
        <v>1822438.64591297</v>
      </c>
      <c r="I3341" s="10">
        <v>0.84892045379712999</v>
      </c>
    </row>
    <row r="3342" spans="1:9" x14ac:dyDescent="0.25">
      <c r="A3342" s="10">
        <v>3329</v>
      </c>
      <c r="B3342" s="10">
        <v>72</v>
      </c>
      <c r="C3342" s="10">
        <v>45</v>
      </c>
      <c r="D3342" s="10">
        <v>-400000</v>
      </c>
      <c r="E3342" s="10">
        <v>1310509.5260439301</v>
      </c>
      <c r="F3342" s="10">
        <v>1310509.5260439301</v>
      </c>
      <c r="G3342" s="10">
        <v>5663263.6657247096</v>
      </c>
      <c r="H3342" s="10">
        <v>1853340.3453504599</v>
      </c>
      <c r="I3342" s="10">
        <v>0.87814710019420505</v>
      </c>
    </row>
    <row r="3343" spans="1:9" x14ac:dyDescent="0.25">
      <c r="A3343" s="10">
        <v>3330</v>
      </c>
      <c r="B3343" s="10">
        <v>72</v>
      </c>
      <c r="C3343" s="10">
        <v>45</v>
      </c>
      <c r="D3343" s="10">
        <v>-300000</v>
      </c>
      <c r="E3343" s="10">
        <v>1332360.3272663699</v>
      </c>
      <c r="F3343" s="10">
        <v>1332360.3272663699</v>
      </c>
      <c r="G3343" s="10">
        <v>5758369.31735422</v>
      </c>
      <c r="H3343" s="10">
        <v>1884242.0447879599</v>
      </c>
      <c r="I3343" s="10">
        <v>0.907868378013029</v>
      </c>
    </row>
    <row r="3344" spans="1:9" x14ac:dyDescent="0.25">
      <c r="A3344" s="10">
        <v>3331</v>
      </c>
      <c r="B3344" s="10">
        <v>72</v>
      </c>
      <c r="C3344" s="10">
        <v>45</v>
      </c>
      <c r="D3344" s="10">
        <v>-200000</v>
      </c>
      <c r="E3344" s="10">
        <v>1354211.12848881</v>
      </c>
      <c r="F3344" s="10">
        <v>1354211.12848881</v>
      </c>
      <c r="G3344" s="10">
        <v>5853474.9689837396</v>
      </c>
      <c r="H3344" s="10">
        <v>1915143.7442254501</v>
      </c>
      <c r="I3344" s="10">
        <v>0.93808428725360304</v>
      </c>
    </row>
    <row r="3345" spans="1:9" x14ac:dyDescent="0.25">
      <c r="A3345" s="10">
        <v>3332</v>
      </c>
      <c r="B3345" s="10">
        <v>72</v>
      </c>
      <c r="C3345" s="10">
        <v>45</v>
      </c>
      <c r="D3345" s="10">
        <v>-100000</v>
      </c>
      <c r="E3345" s="10">
        <v>1376061.9297112499</v>
      </c>
      <c r="F3345" s="10">
        <v>1376061.9297112499</v>
      </c>
      <c r="G3345" s="10">
        <v>5948580.62061325</v>
      </c>
      <c r="H3345" s="10">
        <v>1946045.4436629501</v>
      </c>
      <c r="I3345" s="10">
        <v>0.96879482791592697</v>
      </c>
    </row>
    <row r="3346" spans="1:9" x14ac:dyDescent="0.25">
      <c r="A3346" s="10">
        <v>3333</v>
      </c>
      <c r="B3346" s="10">
        <v>72</v>
      </c>
      <c r="C3346" s="10">
        <v>45</v>
      </c>
      <c r="D3346" s="10">
        <v>-50000</v>
      </c>
      <c r="E3346" s="10">
        <v>1386987.3303224701</v>
      </c>
      <c r="F3346" s="10">
        <v>1386987.3303224701</v>
      </c>
      <c r="G3346" s="10">
        <v>5996133.4464280102</v>
      </c>
      <c r="H3346" s="10">
        <v>1961496.29338169</v>
      </c>
      <c r="I3346" s="10">
        <v>0.98433558503024399</v>
      </c>
    </row>
    <row r="3347" spans="1:9" x14ac:dyDescent="0.25">
      <c r="A3347" s="10">
        <v>3334</v>
      </c>
      <c r="B3347" s="10">
        <v>72</v>
      </c>
      <c r="C3347" s="10">
        <v>45</v>
      </c>
      <c r="D3347" s="10">
        <v>-10000</v>
      </c>
      <c r="E3347" s="10">
        <v>1395727.6508114501</v>
      </c>
      <c r="F3347" s="10">
        <v>1395727.6508114501</v>
      </c>
      <c r="G3347" s="10">
        <v>6034175.7070798203</v>
      </c>
      <c r="H3347" s="10">
        <v>1973856.9731566899</v>
      </c>
      <c r="I3347" s="10">
        <v>0.99685722437761304</v>
      </c>
    </row>
    <row r="3348" spans="1:9" x14ac:dyDescent="0.25">
      <c r="A3348" s="10">
        <v>3335</v>
      </c>
      <c r="B3348" s="10">
        <v>72</v>
      </c>
      <c r="C3348" s="10">
        <v>45</v>
      </c>
      <c r="D3348" s="10">
        <v>-1000</v>
      </c>
      <c r="E3348" s="10">
        <v>1397694.2229214699</v>
      </c>
      <c r="F3348" s="10">
        <v>1397694.2229214699</v>
      </c>
      <c r="G3348" s="10">
        <v>6042735.2157264696</v>
      </c>
      <c r="H3348" s="10">
        <v>1976638.1261060699</v>
      </c>
      <c r="I3348" s="10">
        <v>0.99968549985362098</v>
      </c>
    </row>
    <row r="3349" spans="1:9" x14ac:dyDescent="0.25">
      <c r="A3349" s="10">
        <v>3336</v>
      </c>
      <c r="B3349" s="10">
        <v>72</v>
      </c>
      <c r="C3349" s="10">
        <v>45</v>
      </c>
      <c r="D3349" s="10">
        <v>-500</v>
      </c>
      <c r="E3349" s="10">
        <v>1397803.4769275801</v>
      </c>
      <c r="F3349" s="10">
        <v>1397803.4769275801</v>
      </c>
      <c r="G3349" s="10">
        <v>6043210.7439846201</v>
      </c>
      <c r="H3349" s="10">
        <v>1976792.6346032501</v>
      </c>
      <c r="I3349" s="10">
        <v>0.99984274374391802</v>
      </c>
    </row>
    <row r="3350" spans="1:9" x14ac:dyDescent="0.25">
      <c r="A3350" s="10">
        <v>3337</v>
      </c>
      <c r="B3350" s="10">
        <v>72</v>
      </c>
      <c r="C3350" s="10">
        <v>45</v>
      </c>
      <c r="D3350" s="10">
        <v>-100</v>
      </c>
      <c r="E3350" s="10">
        <v>1397890.88013247</v>
      </c>
      <c r="F3350" s="10">
        <v>1397890.88013247</v>
      </c>
      <c r="G3350" s="10">
        <v>6043591.1665911404</v>
      </c>
      <c r="H3350" s="10">
        <v>1976916.2414009999</v>
      </c>
      <c r="I3350" s="10">
        <v>0.99996854775952004</v>
      </c>
    </row>
    <row r="3351" spans="1:9" x14ac:dyDescent="0.25">
      <c r="A3351" s="10">
        <v>3338</v>
      </c>
      <c r="B3351" s="10">
        <v>72</v>
      </c>
      <c r="C3351" s="10">
        <v>45</v>
      </c>
      <c r="D3351" s="10">
        <v>100</v>
      </c>
      <c r="E3351" s="10">
        <v>1397934.5817349199</v>
      </c>
      <c r="F3351" s="10">
        <v>1397934.5817349199</v>
      </c>
      <c r="G3351" s="10">
        <v>6043781.3778943997</v>
      </c>
      <c r="H3351" s="10">
        <v>1976978.0447998799</v>
      </c>
      <c r="I3351" s="10">
        <v>1.00003145273511</v>
      </c>
    </row>
    <row r="3352" spans="1:9" x14ac:dyDescent="0.25">
      <c r="A3352" s="10">
        <v>3339</v>
      </c>
      <c r="B3352" s="10">
        <v>72</v>
      </c>
      <c r="C3352" s="10">
        <v>45</v>
      </c>
      <c r="D3352" s="10">
        <v>500</v>
      </c>
      <c r="E3352" s="10">
        <v>1398021.9849398099</v>
      </c>
      <c r="F3352" s="10">
        <v>1398021.9849398099</v>
      </c>
      <c r="G3352" s="10">
        <v>6044161.80050092</v>
      </c>
      <c r="H3352" s="10">
        <v>1977101.65159763</v>
      </c>
      <c r="I3352" s="10">
        <v>1.0001572686218601</v>
      </c>
    </row>
    <row r="3353" spans="1:9" x14ac:dyDescent="0.25">
      <c r="A3353" s="10">
        <v>3340</v>
      </c>
      <c r="B3353" s="10">
        <v>72</v>
      </c>
      <c r="C3353" s="10">
        <v>45</v>
      </c>
      <c r="D3353" s="10">
        <v>1000</v>
      </c>
      <c r="E3353" s="10">
        <v>1398131.23894592</v>
      </c>
      <c r="F3353" s="10">
        <v>1398131.23894592</v>
      </c>
      <c r="G3353" s="10">
        <v>6044637.3287590602</v>
      </c>
      <c r="H3353" s="10">
        <v>1977256.16009482</v>
      </c>
      <c r="I3353" s="10">
        <v>1.00031454960952</v>
      </c>
    </row>
    <row r="3354" spans="1:9" x14ac:dyDescent="0.25">
      <c r="A3354" s="10">
        <v>3341</v>
      </c>
      <c r="B3354" s="10">
        <v>72</v>
      </c>
      <c r="C3354" s="10">
        <v>45</v>
      </c>
      <c r="D3354" s="10">
        <v>10000</v>
      </c>
      <c r="E3354" s="10">
        <v>1400097.8110559401</v>
      </c>
      <c r="F3354" s="10">
        <v>1400097.8110559401</v>
      </c>
      <c r="G3354" s="10">
        <v>6053196.8374057198</v>
      </c>
      <c r="H3354" s="10">
        <v>1980037.3130441899</v>
      </c>
      <c r="I3354" s="10">
        <v>1.0031477219366001</v>
      </c>
    </row>
    <row r="3355" spans="1:9" x14ac:dyDescent="0.25">
      <c r="A3355" s="10">
        <v>3342</v>
      </c>
      <c r="B3355" s="10">
        <v>72</v>
      </c>
      <c r="C3355" s="10">
        <v>45</v>
      </c>
      <c r="D3355" s="10">
        <v>50000</v>
      </c>
      <c r="E3355" s="10">
        <v>1408838.1315449099</v>
      </c>
      <c r="F3355" s="10">
        <v>1408838.1315449099</v>
      </c>
      <c r="G3355" s="10">
        <v>6091239.0980575299</v>
      </c>
      <c r="H3355" s="10">
        <v>1992397.99281919</v>
      </c>
      <c r="I3355" s="10">
        <v>1.01578807282519</v>
      </c>
    </row>
    <row r="3356" spans="1:9" x14ac:dyDescent="0.25">
      <c r="A3356" s="10">
        <v>3343</v>
      </c>
      <c r="B3356" s="10">
        <v>72</v>
      </c>
      <c r="C3356" s="10">
        <v>45</v>
      </c>
      <c r="D3356" s="10">
        <v>100000</v>
      </c>
      <c r="E3356" s="10">
        <v>1419763.5321561301</v>
      </c>
      <c r="F3356" s="10">
        <v>1419763.5321561301</v>
      </c>
      <c r="G3356" s="10">
        <v>6138791.9238722799</v>
      </c>
      <c r="H3356" s="10">
        <v>2007848.84253794</v>
      </c>
      <c r="I3356" s="10">
        <v>1.03169980350582</v>
      </c>
    </row>
    <row r="3357" spans="1:9" x14ac:dyDescent="0.25">
      <c r="A3357" s="10">
        <v>3344</v>
      </c>
      <c r="B3357" s="10">
        <v>72</v>
      </c>
      <c r="C3357" s="10">
        <v>45</v>
      </c>
      <c r="D3357" s="10">
        <v>200000</v>
      </c>
      <c r="E3357" s="10">
        <v>1441614.3333785799</v>
      </c>
      <c r="F3357" s="10">
        <v>1441614.3333785799</v>
      </c>
      <c r="G3357" s="10">
        <v>6233897.5755017996</v>
      </c>
      <c r="H3357" s="10">
        <v>2038750.54197543</v>
      </c>
      <c r="I3357" s="10">
        <v>1.06389423843339</v>
      </c>
    </row>
    <row r="3358" spans="1:9" x14ac:dyDescent="0.25">
      <c r="A3358" s="10">
        <v>3345</v>
      </c>
      <c r="B3358" s="10">
        <v>72</v>
      </c>
      <c r="C3358" s="10">
        <v>45</v>
      </c>
      <c r="D3358" s="10">
        <v>300000</v>
      </c>
      <c r="E3358" s="10">
        <v>1463465.13460102</v>
      </c>
      <c r="F3358" s="10">
        <v>1463465.13460102</v>
      </c>
      <c r="G3358" s="10">
        <v>6329003.2271313202</v>
      </c>
      <c r="H3358" s="10">
        <v>2069652.24141293</v>
      </c>
      <c r="I3358" s="10">
        <v>1.09658330478271</v>
      </c>
    </row>
    <row r="3359" spans="1:9" x14ac:dyDescent="0.25">
      <c r="A3359" s="10">
        <v>3346</v>
      </c>
      <c r="B3359" s="10">
        <v>72</v>
      </c>
      <c r="C3359" s="10">
        <v>45</v>
      </c>
      <c r="D3359" s="10">
        <v>400000</v>
      </c>
      <c r="E3359" s="10">
        <v>1485315.9358234601</v>
      </c>
      <c r="F3359" s="10">
        <v>1485315.9358234601</v>
      </c>
      <c r="G3359" s="10">
        <v>6424108.8787608296</v>
      </c>
      <c r="H3359" s="10">
        <v>2100553.9408504199</v>
      </c>
      <c r="I3359" s="10">
        <v>1.12976700255378</v>
      </c>
    </row>
    <row r="3360" spans="1:9" x14ac:dyDescent="0.25">
      <c r="A3360" s="10">
        <v>3347</v>
      </c>
      <c r="B3360" s="10">
        <v>72</v>
      </c>
      <c r="C3360" s="10">
        <v>45</v>
      </c>
      <c r="D3360" s="10">
        <v>500000</v>
      </c>
      <c r="E3360" s="10">
        <v>1507166.7370459</v>
      </c>
      <c r="F3360" s="10">
        <v>1507166.7370459</v>
      </c>
      <c r="G3360" s="10">
        <v>6519214.5303903501</v>
      </c>
      <c r="H3360" s="10">
        <v>2131455.6402879199</v>
      </c>
      <c r="I3360" s="10">
        <v>1.1634453317466</v>
      </c>
    </row>
    <row r="3361" spans="1:9" x14ac:dyDescent="0.25">
      <c r="A3361" s="10">
        <v>3348</v>
      </c>
      <c r="B3361" s="10">
        <v>72</v>
      </c>
      <c r="C3361" s="10">
        <v>45</v>
      </c>
      <c r="D3361" s="10">
        <v>750000</v>
      </c>
      <c r="E3361" s="10">
        <v>1561793.7401020001</v>
      </c>
      <c r="F3361" s="10">
        <v>1561793.7401020001</v>
      </c>
      <c r="G3361" s="10">
        <v>6756978.6594641302</v>
      </c>
      <c r="H3361" s="10">
        <v>2208709.8888816498</v>
      </c>
      <c r="I3361" s="10">
        <v>1.2498051671988</v>
      </c>
    </row>
    <row r="3362" spans="1:9" x14ac:dyDescent="0.25">
      <c r="A3362" s="10">
        <v>3349</v>
      </c>
      <c r="B3362" s="10">
        <v>72</v>
      </c>
      <c r="C3362" s="10">
        <v>45</v>
      </c>
      <c r="D3362" s="10">
        <v>1000000</v>
      </c>
      <c r="E3362" s="10">
        <v>1616420.7431580999</v>
      </c>
      <c r="F3362" s="10">
        <v>1616420.7431580999</v>
      </c>
      <c r="G3362" s="10">
        <v>6994742.7885379205</v>
      </c>
      <c r="H3362" s="10">
        <v>2285964.13747539</v>
      </c>
      <c r="I3362" s="10">
        <v>1.3392564490369301</v>
      </c>
    </row>
    <row r="3363" spans="1:9" x14ac:dyDescent="0.25">
      <c r="A3363" s="10">
        <v>3350</v>
      </c>
      <c r="B3363" s="10">
        <v>72</v>
      </c>
      <c r="C3363" s="10">
        <v>45</v>
      </c>
      <c r="D3363" s="10">
        <v>2500000</v>
      </c>
      <c r="E3363" s="10">
        <v>1944182.7614947199</v>
      </c>
      <c r="F3363" s="10">
        <v>1944182.7614947199</v>
      </c>
      <c r="G3363" s="10">
        <v>8421327.56298065</v>
      </c>
      <c r="H3363" s="10">
        <v>2749489.62903781</v>
      </c>
      <c r="I3363" s="10">
        <v>1.9408845141703499</v>
      </c>
    </row>
    <row r="3364" spans="1:9" x14ac:dyDescent="0.25">
      <c r="A3364" s="10">
        <v>3351</v>
      </c>
      <c r="B3364" s="10">
        <v>72</v>
      </c>
      <c r="C3364" s="10">
        <v>45</v>
      </c>
      <c r="D3364" s="10">
        <v>5000000</v>
      </c>
      <c r="E3364" s="10">
        <v>2490452.7920557498</v>
      </c>
      <c r="F3364" s="10">
        <v>2490452.7920557498</v>
      </c>
      <c r="G3364" s="10">
        <v>10798968.853718501</v>
      </c>
      <c r="H3364" s="10">
        <v>3522032.11497518</v>
      </c>
      <c r="I3364" s="10">
        <v>3.1909136669340299</v>
      </c>
    </row>
    <row r="3365" spans="1:9" x14ac:dyDescent="0.25">
      <c r="A3365" s="10">
        <v>3352</v>
      </c>
      <c r="B3365" s="10">
        <v>72</v>
      </c>
      <c r="C3365" s="10">
        <v>45</v>
      </c>
      <c r="D3365" s="10">
        <v>6000000</v>
      </c>
      <c r="E3365" s="10">
        <v>2708960.80428016</v>
      </c>
      <c r="F3365" s="10">
        <v>2708960.80428016</v>
      </c>
      <c r="G3365" s="10">
        <v>11750025.3700136</v>
      </c>
      <c r="H3365" s="10">
        <v>3831049.10935013</v>
      </c>
      <c r="I3365" s="10">
        <v>3.7774858268456399</v>
      </c>
    </row>
    <row r="3366" spans="1:9" x14ac:dyDescent="0.25">
      <c r="A3366" s="10">
        <v>3353</v>
      </c>
      <c r="B3366" s="10">
        <v>72</v>
      </c>
      <c r="C3366" s="10">
        <v>45</v>
      </c>
      <c r="D3366" s="10">
        <v>7000000</v>
      </c>
      <c r="E3366" s="10">
        <v>2927468.8165045702</v>
      </c>
      <c r="F3366" s="10">
        <v>2927468.8165045702</v>
      </c>
      <c r="G3366" s="10">
        <v>12701081.8863088</v>
      </c>
      <c r="H3366" s="10">
        <v>4140066.1037250701</v>
      </c>
      <c r="I3366" s="10">
        <v>4.4135211289321896</v>
      </c>
    </row>
    <row r="3367" spans="1:9" x14ac:dyDescent="0.25">
      <c r="A3367" s="10">
        <v>3354</v>
      </c>
      <c r="B3367" s="10">
        <v>72</v>
      </c>
      <c r="C3367" s="10">
        <v>45</v>
      </c>
      <c r="D3367" s="10">
        <v>8000000</v>
      </c>
      <c r="E3367" s="10">
        <v>3145976.8287289799</v>
      </c>
      <c r="F3367" s="10">
        <v>3145976.8287289799</v>
      </c>
      <c r="G3367" s="10">
        <v>13652138.402604001</v>
      </c>
      <c r="H3367" s="10">
        <v>4449083.0981000196</v>
      </c>
      <c r="I3367" s="10">
        <v>5.0990195731936598</v>
      </c>
    </row>
    <row r="3368" spans="1:9" x14ac:dyDescent="0.25">
      <c r="A3368" s="10">
        <v>3355</v>
      </c>
      <c r="B3368" s="10">
        <v>72</v>
      </c>
      <c r="C3368" s="10">
        <v>45</v>
      </c>
      <c r="D3368" s="10">
        <v>9000000</v>
      </c>
      <c r="E3368" s="10">
        <v>3364484.8409533901</v>
      </c>
      <c r="F3368" s="10">
        <v>3364484.8409533901</v>
      </c>
      <c r="G3368" s="10">
        <v>14603194.9188991</v>
      </c>
      <c r="H3368" s="10">
        <v>4758100.09247497</v>
      </c>
      <c r="I3368" s="10">
        <v>5.8339811596300697</v>
      </c>
    </row>
    <row r="3369" spans="1:9" x14ac:dyDescent="0.25">
      <c r="A3369" s="10">
        <v>3356</v>
      </c>
      <c r="B3369" s="10">
        <v>72</v>
      </c>
      <c r="C3369" s="10">
        <v>45</v>
      </c>
      <c r="D3369" s="10">
        <v>10000000</v>
      </c>
      <c r="E3369" s="10">
        <v>3582992.8531777998</v>
      </c>
      <c r="F3369" s="10">
        <v>3582992.8531777998</v>
      </c>
      <c r="G3369" s="10">
        <v>15554251.4351943</v>
      </c>
      <c r="H3369" s="10">
        <v>5067117.0868499205</v>
      </c>
      <c r="I3369" s="10">
        <v>6.6184058882414201</v>
      </c>
    </row>
    <row r="3370" spans="1:9" x14ac:dyDescent="0.25">
      <c r="A3370" s="10">
        <v>3357</v>
      </c>
      <c r="B3370" s="10">
        <v>72</v>
      </c>
      <c r="C3370" s="10">
        <v>45</v>
      </c>
      <c r="D3370" s="10">
        <v>15000000</v>
      </c>
      <c r="E3370" s="10">
        <v>4675532.9142998504</v>
      </c>
      <c r="F3370" s="10">
        <v>4675532.9142998504</v>
      </c>
      <c r="G3370" s="10">
        <v>20309534.01667</v>
      </c>
      <c r="H3370" s="10">
        <v>6612202.0587246502</v>
      </c>
      <c r="I3370" s="10">
        <v>11.2824766639221</v>
      </c>
    </row>
    <row r="3371" spans="1:9" x14ac:dyDescent="0.25">
      <c r="A3371" s="10">
        <v>3358</v>
      </c>
      <c r="B3371" s="10">
        <v>72</v>
      </c>
      <c r="C3371" s="10">
        <v>45</v>
      </c>
      <c r="D3371" s="10">
        <v>20000000</v>
      </c>
      <c r="E3371" s="10">
        <v>5768072.9754218999</v>
      </c>
      <c r="F3371" s="10">
        <v>5768072.9754218999</v>
      </c>
      <c r="G3371" s="10">
        <v>25064816.598145802</v>
      </c>
      <c r="H3371" s="10">
        <v>8157287.0305993902</v>
      </c>
      <c r="I3371" s="10">
        <v>17.183125993976201</v>
      </c>
    </row>
    <row r="3372" spans="1:9" x14ac:dyDescent="0.25">
      <c r="A3372" s="10">
        <v>3359</v>
      </c>
      <c r="B3372" s="10">
        <v>72</v>
      </c>
      <c r="C3372" s="10">
        <v>45</v>
      </c>
      <c r="D3372" s="10">
        <v>25000000</v>
      </c>
      <c r="E3372" s="10">
        <v>6860613.0365439598</v>
      </c>
      <c r="F3372" s="10">
        <v>6860613.0365439598</v>
      </c>
      <c r="G3372" s="10">
        <v>29820099.1796216</v>
      </c>
      <c r="H3372" s="10">
        <v>9702372.0024741292</v>
      </c>
      <c r="I3372" s="10">
        <v>24.320353878403601</v>
      </c>
    </row>
    <row r="3373" spans="1:9" x14ac:dyDescent="0.25">
      <c r="A3373" s="10">
        <v>3360</v>
      </c>
      <c r="B3373" s="10">
        <v>72</v>
      </c>
      <c r="C3373" s="10">
        <v>45</v>
      </c>
      <c r="D3373" s="10">
        <v>30000000</v>
      </c>
      <c r="E3373" s="10">
        <v>7953153.0976660103</v>
      </c>
      <c r="F3373" s="10">
        <v>7953153.0976660103</v>
      </c>
      <c r="G3373" s="10">
        <v>34575381.761097297</v>
      </c>
      <c r="H3373" s="10">
        <v>11247456.9743488</v>
      </c>
      <c r="I3373" s="10">
        <v>32.6941603172044</v>
      </c>
    </row>
    <row r="3374" spans="1:9" x14ac:dyDescent="0.25">
      <c r="A3374" s="10">
        <v>3361</v>
      </c>
      <c r="B3374" s="10">
        <v>72</v>
      </c>
      <c r="C3374" s="10">
        <v>45</v>
      </c>
      <c r="D3374" s="10">
        <v>35000000</v>
      </c>
      <c r="E3374" s="10">
        <v>9045693.1587880608</v>
      </c>
      <c r="F3374" s="10">
        <v>9045693.1587880608</v>
      </c>
      <c r="G3374" s="10">
        <v>39330664.342573099</v>
      </c>
      <c r="H3374" s="10">
        <v>12792541.9462236</v>
      </c>
      <c r="I3374" s="10">
        <v>42.304545310378501</v>
      </c>
    </row>
    <row r="3375" spans="1:9" x14ac:dyDescent="0.25">
      <c r="A3375" s="10">
        <v>3362</v>
      </c>
      <c r="B3375" s="10">
        <v>72</v>
      </c>
      <c r="C3375" s="10">
        <v>45</v>
      </c>
      <c r="D3375" s="10">
        <v>40000000</v>
      </c>
      <c r="E3375" s="10">
        <v>10138233.2199101</v>
      </c>
      <c r="F3375" s="10">
        <v>10138233.2199101</v>
      </c>
      <c r="G3375" s="10">
        <v>44085946.924048901</v>
      </c>
      <c r="H3375" s="10">
        <v>14337626.918098301</v>
      </c>
      <c r="I3375" s="10">
        <v>53.151508857925997</v>
      </c>
    </row>
    <row r="3376" spans="1:9" x14ac:dyDescent="0.25">
      <c r="A3376" s="10">
        <v>3363</v>
      </c>
      <c r="B3376" s="10">
        <v>72</v>
      </c>
      <c r="C3376" s="10">
        <v>45</v>
      </c>
      <c r="D3376" s="10">
        <v>50000000</v>
      </c>
      <c r="E3376" s="10">
        <v>12323313.342154199</v>
      </c>
      <c r="F3376" s="10">
        <v>12323313.342154199</v>
      </c>
      <c r="G3376" s="10">
        <v>53596512.0870004</v>
      </c>
      <c r="H3376" s="10">
        <v>17427796.861847799</v>
      </c>
      <c r="I3376" s="10">
        <v>78.555171616140896</v>
      </c>
    </row>
    <row r="3377" spans="1:9" x14ac:dyDescent="0.25">
      <c r="A3377" s="10">
        <v>3364</v>
      </c>
      <c r="B3377" s="10">
        <v>72</v>
      </c>
      <c r="C3377" s="10">
        <v>45</v>
      </c>
      <c r="D3377" s="10">
        <v>75000000</v>
      </c>
      <c r="E3377" s="10">
        <v>17786013.6477644</v>
      </c>
      <c r="F3377" s="10">
        <v>17786013.6477644</v>
      </c>
      <c r="G3377" s="10">
        <v>77372924.994379193</v>
      </c>
      <c r="H3377" s="10">
        <v>25153221.721221499</v>
      </c>
      <c r="I3377" s="10">
        <v>163.704453213211</v>
      </c>
    </row>
    <row r="3378" spans="1:9" x14ac:dyDescent="0.25">
      <c r="A3378" s="10">
        <v>3365</v>
      </c>
      <c r="B3378" s="10">
        <v>72</v>
      </c>
      <c r="C3378" s="10">
        <v>45</v>
      </c>
      <c r="D3378" s="10">
        <v>100000000</v>
      </c>
      <c r="E3378" s="10">
        <v>23248713.953374699</v>
      </c>
      <c r="F3378" s="10">
        <v>23248713.953374699</v>
      </c>
      <c r="G3378" s="10">
        <v>101149337.901758</v>
      </c>
      <c r="H3378" s="10">
        <v>32878646.580595098</v>
      </c>
      <c r="I3378" s="10">
        <v>279.76819866961603</v>
      </c>
    </row>
    <row r="3379" spans="1:9" x14ac:dyDescent="0.25">
      <c r="A3379" s="10">
        <v>3366</v>
      </c>
      <c r="B3379" s="10">
        <v>72</v>
      </c>
      <c r="C3379" s="10">
        <v>45</v>
      </c>
      <c r="D3379" s="10">
        <v>200000000</v>
      </c>
      <c r="E3379" s="10">
        <v>45099515.175815798</v>
      </c>
      <c r="F3379" s="10">
        <v>45099515.175815798</v>
      </c>
      <c r="G3379" s="10">
        <v>196254989.53127301</v>
      </c>
      <c r="H3379" s="10">
        <v>63780346.018089898</v>
      </c>
      <c r="I3379" s="10">
        <v>1053.16781908857</v>
      </c>
    </row>
    <row r="3380" spans="1:9" x14ac:dyDescent="0.25">
      <c r="A3380" s="10">
        <v>3367</v>
      </c>
      <c r="B3380" s="10">
        <v>72</v>
      </c>
      <c r="C3380" s="10">
        <v>45</v>
      </c>
      <c r="D3380" s="10">
        <v>300000000</v>
      </c>
      <c r="E3380" s="10">
        <v>66950316.398256801</v>
      </c>
      <c r="F3380" s="10">
        <v>66950316.398256801</v>
      </c>
      <c r="G3380" s="10">
        <v>291360641.160788</v>
      </c>
      <c r="H3380" s="10">
        <v>94682045.455584601</v>
      </c>
      <c r="I3380" s="10">
        <v>2321.1988612568598</v>
      </c>
    </row>
    <row r="3381" spans="1:9" x14ac:dyDescent="0.25">
      <c r="A3381" s="10">
        <v>3368</v>
      </c>
      <c r="B3381" s="10">
        <v>72</v>
      </c>
      <c r="C3381" s="10">
        <v>45</v>
      </c>
      <c r="D3381" s="10">
        <v>350000000</v>
      </c>
      <c r="E3381" s="10">
        <v>77875717.009477302</v>
      </c>
      <c r="F3381" s="10">
        <v>77875717.009477302</v>
      </c>
      <c r="G3381" s="10">
        <v>338913466.975546</v>
      </c>
      <c r="H3381" s="10">
        <v>110132895.17433199</v>
      </c>
      <c r="I3381" s="10">
        <v>3140.7011654970102</v>
      </c>
    </row>
    <row r="3382" spans="1:9" x14ac:dyDescent="0.25">
      <c r="A3382" s="10">
        <v>3369</v>
      </c>
      <c r="B3382" s="10">
        <v>72</v>
      </c>
      <c r="C3382" s="10">
        <v>45</v>
      </c>
      <c r="D3382" s="10">
        <v>400000000</v>
      </c>
      <c r="E3382" s="10">
        <v>88801117.620697901</v>
      </c>
      <c r="F3382" s="10">
        <v>88801117.620697901</v>
      </c>
      <c r="G3382" s="10">
        <v>386466292.79030401</v>
      </c>
      <c r="H3382" s="10">
        <v>125583744.893079</v>
      </c>
      <c r="I3382" s="10">
        <v>4083.86132517449</v>
      </c>
    </row>
    <row r="3383" spans="1:9" x14ac:dyDescent="0.25">
      <c r="A3383" s="10">
        <v>3370</v>
      </c>
      <c r="B3383" s="10">
        <v>72</v>
      </c>
      <c r="C3383" s="10">
        <v>45</v>
      </c>
      <c r="D3383" s="10">
        <v>500000000</v>
      </c>
      <c r="E3383" s="10">
        <v>110651918.84313799</v>
      </c>
      <c r="F3383" s="10">
        <v>110651918.84313799</v>
      </c>
      <c r="G3383" s="10">
        <v>481571944.419819</v>
      </c>
      <c r="H3383" s="10">
        <v>156485444.33057401</v>
      </c>
      <c r="I3383" s="10">
        <v>6341.1552108414598</v>
      </c>
    </row>
    <row r="3384" spans="1:9" x14ac:dyDescent="0.25">
      <c r="A3384" s="10">
        <v>3371</v>
      </c>
      <c r="B3384" s="10">
        <v>72</v>
      </c>
      <c r="C3384" s="10">
        <v>45</v>
      </c>
      <c r="D3384" s="10">
        <v>750000000</v>
      </c>
      <c r="E3384" s="10">
        <v>165278921.899241</v>
      </c>
      <c r="F3384" s="10">
        <v>165278921.899241</v>
      </c>
      <c r="G3384" s="10">
        <v>719336073.49360704</v>
      </c>
      <c r="H3384" s="10">
        <v>233739692.92431101</v>
      </c>
      <c r="I3384" s="10">
        <v>14148.4023951622</v>
      </c>
    </row>
    <row r="3385" spans="1:9" x14ac:dyDescent="0.25">
      <c r="A3385" s="10">
        <v>3372</v>
      </c>
      <c r="B3385" s="10">
        <v>72</v>
      </c>
      <c r="C3385" s="10">
        <v>45</v>
      </c>
      <c r="D3385" s="10">
        <v>1000000000</v>
      </c>
      <c r="E3385" s="10">
        <v>219905924.95534399</v>
      </c>
      <c r="F3385" s="10">
        <v>219905924.95534399</v>
      </c>
      <c r="G3385" s="10">
        <v>957100202.56739604</v>
      </c>
      <c r="H3385" s="10">
        <v>310993941.51804698</v>
      </c>
      <c r="I3385" s="10">
        <v>25047.0959654164</v>
      </c>
    </row>
    <row r="3386" spans="1:9" x14ac:dyDescent="0.25">
      <c r="A3386" s="10">
        <v>3373</v>
      </c>
      <c r="B3386" s="10">
        <v>73</v>
      </c>
      <c r="C3386" s="10">
        <v>45</v>
      </c>
      <c r="D3386" s="10">
        <v>-1000000</v>
      </c>
      <c r="E3386" s="10">
        <v>1115920.33107414</v>
      </c>
      <c r="F3386" s="10">
        <v>1115920.33107414</v>
      </c>
      <c r="G3386" s="10">
        <v>5120937.4159734696</v>
      </c>
      <c r="H3386" s="10">
        <v>1578149.6667329201</v>
      </c>
      <c r="I3386" s="10">
        <v>0.71019774821232295</v>
      </c>
    </row>
    <row r="3387" spans="1:9" x14ac:dyDescent="0.25">
      <c r="A3387" s="10">
        <v>3374</v>
      </c>
      <c r="B3387" s="10">
        <v>73</v>
      </c>
      <c r="C3387" s="10">
        <v>45</v>
      </c>
      <c r="D3387" s="10">
        <v>-750000</v>
      </c>
      <c r="E3387" s="10">
        <v>1167604.8348332699</v>
      </c>
      <c r="F3387" s="10">
        <v>1167604.8348332699</v>
      </c>
      <c r="G3387" s="10">
        <v>5360013.6049642302</v>
      </c>
      <c r="H3387" s="10">
        <v>1651242.5929136099</v>
      </c>
      <c r="I3387" s="10">
        <v>0.77801083063241006</v>
      </c>
    </row>
    <row r="3388" spans="1:9" x14ac:dyDescent="0.25">
      <c r="A3388" s="10">
        <v>3375</v>
      </c>
      <c r="B3388" s="10">
        <v>73</v>
      </c>
      <c r="C3388" s="10">
        <v>45</v>
      </c>
      <c r="D3388" s="10">
        <v>-500000</v>
      </c>
      <c r="E3388" s="10">
        <v>1219289.3385924001</v>
      </c>
      <c r="F3388" s="10">
        <v>1219289.3385924001</v>
      </c>
      <c r="G3388" s="10">
        <v>5599089.7939549899</v>
      </c>
      <c r="H3388" s="10">
        <v>1724335.51909429</v>
      </c>
      <c r="I3388" s="10">
        <v>0.84891556673705204</v>
      </c>
    </row>
    <row r="3389" spans="1:9" x14ac:dyDescent="0.25">
      <c r="A3389" s="10">
        <v>3376</v>
      </c>
      <c r="B3389" s="10">
        <v>73</v>
      </c>
      <c r="C3389" s="10">
        <v>45</v>
      </c>
      <c r="D3389" s="10">
        <v>-400000</v>
      </c>
      <c r="E3389" s="10">
        <v>1239963.14009605</v>
      </c>
      <c r="F3389" s="10">
        <v>1239963.14009605</v>
      </c>
      <c r="G3389" s="10">
        <v>5694720.2695512902</v>
      </c>
      <c r="H3389" s="10">
        <v>1753572.6895665601</v>
      </c>
      <c r="I3389" s="10">
        <v>0.87814312421058405</v>
      </c>
    </row>
    <row r="3390" spans="1:9" x14ac:dyDescent="0.25">
      <c r="A3390" s="10">
        <v>3377</v>
      </c>
      <c r="B3390" s="10">
        <v>73</v>
      </c>
      <c r="C3390" s="10">
        <v>45</v>
      </c>
      <c r="D3390" s="10">
        <v>-300000</v>
      </c>
      <c r="E3390" s="10">
        <v>1260636.9415996999</v>
      </c>
      <c r="F3390" s="10">
        <v>1260636.9415996999</v>
      </c>
      <c r="G3390" s="10">
        <v>5790350.7451475998</v>
      </c>
      <c r="H3390" s="10">
        <v>1782809.86003884</v>
      </c>
      <c r="I3390" s="10">
        <v>0.90786534627364501</v>
      </c>
    </row>
    <row r="3391" spans="1:9" x14ac:dyDescent="0.25">
      <c r="A3391" s="10">
        <v>3378</v>
      </c>
      <c r="B3391" s="10">
        <v>73</v>
      </c>
      <c r="C3391" s="10">
        <v>45</v>
      </c>
      <c r="D3391" s="10">
        <v>-200000</v>
      </c>
      <c r="E3391" s="10">
        <v>1281310.74310335</v>
      </c>
      <c r="F3391" s="10">
        <v>1281310.74310335</v>
      </c>
      <c r="G3391" s="10">
        <v>5885981.2207439002</v>
      </c>
      <c r="H3391" s="10">
        <v>1812047.0305111101</v>
      </c>
      <c r="I3391" s="10">
        <v>0.93808223292623405</v>
      </c>
    </row>
    <row r="3392" spans="1:9" x14ac:dyDescent="0.25">
      <c r="A3392" s="10">
        <v>3379</v>
      </c>
      <c r="B3392" s="10">
        <v>73</v>
      </c>
      <c r="C3392" s="10">
        <v>45</v>
      </c>
      <c r="D3392" s="10">
        <v>-100000</v>
      </c>
      <c r="E3392" s="10">
        <v>1301984.544607</v>
      </c>
      <c r="F3392" s="10">
        <v>1301984.544607</v>
      </c>
      <c r="G3392" s="10">
        <v>5981611.6963401996</v>
      </c>
      <c r="H3392" s="10">
        <v>1841284.20098339</v>
      </c>
      <c r="I3392" s="10">
        <v>0.96879378416835205</v>
      </c>
    </row>
    <row r="3393" spans="1:9" x14ac:dyDescent="0.25">
      <c r="A3393" s="10">
        <v>3380</v>
      </c>
      <c r="B3393" s="10">
        <v>73</v>
      </c>
      <c r="C3393" s="10">
        <v>45</v>
      </c>
      <c r="D3393" s="10">
        <v>-50000</v>
      </c>
      <c r="E3393" s="10">
        <v>1312321.44535883</v>
      </c>
      <c r="F3393" s="10">
        <v>1312321.44535883</v>
      </c>
      <c r="G3393" s="10">
        <v>6029426.9341383604</v>
      </c>
      <c r="H3393" s="10">
        <v>1855902.78621952</v>
      </c>
      <c r="I3393" s="10">
        <v>0.98433505901048501</v>
      </c>
    </row>
    <row r="3394" spans="1:9" x14ac:dyDescent="0.25">
      <c r="A3394" s="10">
        <v>3381</v>
      </c>
      <c r="B3394" s="10">
        <v>73</v>
      </c>
      <c r="C3394" s="10">
        <v>45</v>
      </c>
      <c r="D3394" s="10">
        <v>-10000</v>
      </c>
      <c r="E3394" s="10">
        <v>1320590.9659602901</v>
      </c>
      <c r="F3394" s="10">
        <v>1320590.9659602901</v>
      </c>
      <c r="G3394" s="10">
        <v>6067679.12437688</v>
      </c>
      <c r="H3394" s="10">
        <v>1867597.65440843</v>
      </c>
      <c r="I3394" s="10">
        <v>0.99685711851030601</v>
      </c>
    </row>
    <row r="3395" spans="1:9" x14ac:dyDescent="0.25">
      <c r="A3395" s="10">
        <v>3382</v>
      </c>
      <c r="B3395" s="10">
        <v>73</v>
      </c>
      <c r="C3395" s="10">
        <v>45</v>
      </c>
      <c r="D3395" s="10">
        <v>-1000</v>
      </c>
      <c r="E3395" s="10">
        <v>1322451.6080956201</v>
      </c>
      <c r="F3395" s="10">
        <v>1322451.6080956201</v>
      </c>
      <c r="G3395" s="10">
        <v>6076285.8671805402</v>
      </c>
      <c r="H3395" s="10">
        <v>1870228.9997509399</v>
      </c>
      <c r="I3395" s="10">
        <v>0.99968548925196499</v>
      </c>
    </row>
    <row r="3396" spans="1:9" x14ac:dyDescent="0.25">
      <c r="A3396" s="10">
        <v>3383</v>
      </c>
      <c r="B3396" s="10">
        <v>73</v>
      </c>
      <c r="C3396" s="10">
        <v>45</v>
      </c>
      <c r="D3396" s="10">
        <v>-500</v>
      </c>
      <c r="E3396" s="10">
        <v>1322554.97710314</v>
      </c>
      <c r="F3396" s="10">
        <v>1322554.97710314</v>
      </c>
      <c r="G3396" s="10">
        <v>6076764.0195585303</v>
      </c>
      <c r="H3396" s="10">
        <v>1870375.1856033001</v>
      </c>
      <c r="I3396" s="10">
        <v>0.99984273844267502</v>
      </c>
    </row>
    <row r="3397" spans="1:9" x14ac:dyDescent="0.25">
      <c r="A3397" s="10">
        <v>3384</v>
      </c>
      <c r="B3397" s="10">
        <v>73</v>
      </c>
      <c r="C3397" s="10">
        <v>45</v>
      </c>
      <c r="D3397" s="10">
        <v>-100</v>
      </c>
      <c r="E3397" s="10">
        <v>1322637.67230915</v>
      </c>
      <c r="F3397" s="10">
        <v>1322637.67230915</v>
      </c>
      <c r="G3397" s="10">
        <v>6077146.5414609099</v>
      </c>
      <c r="H3397" s="10">
        <v>1870492.1342851899</v>
      </c>
      <c r="I3397" s="10">
        <v>0.99996854669920499</v>
      </c>
    </row>
    <row r="3398" spans="1:9" x14ac:dyDescent="0.25">
      <c r="A3398" s="10">
        <v>3385</v>
      </c>
      <c r="B3398" s="10">
        <v>73</v>
      </c>
      <c r="C3398" s="10">
        <v>45</v>
      </c>
      <c r="D3398" s="10">
        <v>100</v>
      </c>
      <c r="E3398" s="10">
        <v>1322679.01991216</v>
      </c>
      <c r="F3398" s="10">
        <v>1322679.01991216</v>
      </c>
      <c r="G3398" s="10">
        <v>6077337.8024121001</v>
      </c>
      <c r="H3398" s="10">
        <v>1870550.60862613</v>
      </c>
      <c r="I3398" s="10">
        <v>1.00003145379545</v>
      </c>
    </row>
    <row r="3399" spans="1:9" x14ac:dyDescent="0.25">
      <c r="A3399" s="10">
        <v>3386</v>
      </c>
      <c r="B3399" s="10">
        <v>73</v>
      </c>
      <c r="C3399" s="10">
        <v>45</v>
      </c>
      <c r="D3399" s="10">
        <v>500</v>
      </c>
      <c r="E3399" s="10">
        <v>1322761.71511817</v>
      </c>
      <c r="F3399" s="10">
        <v>1322761.71511817</v>
      </c>
      <c r="G3399" s="10">
        <v>6077720.32431449</v>
      </c>
      <c r="H3399" s="10">
        <v>1870667.5573080201</v>
      </c>
      <c r="I3399" s="10">
        <v>1.0001572739239299</v>
      </c>
    </row>
    <row r="3400" spans="1:9" x14ac:dyDescent="0.25">
      <c r="A3400" s="10">
        <v>3387</v>
      </c>
      <c r="B3400" s="10">
        <v>73</v>
      </c>
      <c r="C3400" s="10">
        <v>45</v>
      </c>
      <c r="D3400" s="10">
        <v>1000</v>
      </c>
      <c r="E3400" s="10">
        <v>1322865.0841256899</v>
      </c>
      <c r="F3400" s="10">
        <v>1322865.0841256899</v>
      </c>
      <c r="G3400" s="10">
        <v>6078198.4766924698</v>
      </c>
      <c r="H3400" s="10">
        <v>1870813.7431603801</v>
      </c>
      <c r="I3400" s="10">
        <v>1.0003145602144901</v>
      </c>
    </row>
    <row r="3401" spans="1:9" x14ac:dyDescent="0.25">
      <c r="A3401" s="10">
        <v>3388</v>
      </c>
      <c r="B3401" s="10">
        <v>73</v>
      </c>
      <c r="C3401" s="10">
        <v>45</v>
      </c>
      <c r="D3401" s="10">
        <v>10000</v>
      </c>
      <c r="E3401" s="10">
        <v>1324725.7262610199</v>
      </c>
      <c r="F3401" s="10">
        <v>1324725.7262610199</v>
      </c>
      <c r="G3401" s="10">
        <v>6086805.2194961403</v>
      </c>
      <c r="H3401" s="10">
        <v>1873445.08850289</v>
      </c>
      <c r="I3401" s="10">
        <v>1.0031478281355799</v>
      </c>
    </row>
    <row r="3402" spans="1:9" x14ac:dyDescent="0.25">
      <c r="A3402" s="10">
        <v>3389</v>
      </c>
      <c r="B3402" s="10">
        <v>73</v>
      </c>
      <c r="C3402" s="10">
        <v>45</v>
      </c>
      <c r="D3402" s="10">
        <v>50000</v>
      </c>
      <c r="E3402" s="10">
        <v>1332995.24686248</v>
      </c>
      <c r="F3402" s="10">
        <v>1332995.24686248</v>
      </c>
      <c r="G3402" s="10">
        <v>6125057.4097346598</v>
      </c>
      <c r="H3402" s="10">
        <v>1885139.9566917999</v>
      </c>
      <c r="I3402" s="10">
        <v>1.01578860713689</v>
      </c>
    </row>
    <row r="3403" spans="1:9" x14ac:dyDescent="0.25">
      <c r="A3403" s="10">
        <v>3390</v>
      </c>
      <c r="B3403" s="10">
        <v>73</v>
      </c>
      <c r="C3403" s="10">
        <v>45</v>
      </c>
      <c r="D3403" s="10">
        <v>100000</v>
      </c>
      <c r="E3403" s="10">
        <v>1343332.14761431</v>
      </c>
      <c r="F3403" s="10">
        <v>1343332.14761431</v>
      </c>
      <c r="G3403" s="10">
        <v>6172872.6475328105</v>
      </c>
      <c r="H3403" s="10">
        <v>1899758.54192793</v>
      </c>
      <c r="I3403" s="10">
        <v>1.03170088042117</v>
      </c>
    </row>
    <row r="3404" spans="1:9" x14ac:dyDescent="0.25">
      <c r="A3404" s="10">
        <v>3391</v>
      </c>
      <c r="B3404" s="10">
        <v>73</v>
      </c>
      <c r="C3404" s="10">
        <v>45</v>
      </c>
      <c r="D3404" s="10">
        <v>200000</v>
      </c>
      <c r="E3404" s="10">
        <v>1364005.9491179599</v>
      </c>
      <c r="F3404" s="10">
        <v>1364005.9491179599</v>
      </c>
      <c r="G3404" s="10">
        <v>6268503.1231291099</v>
      </c>
      <c r="H3404" s="10">
        <v>1928995.7124002101</v>
      </c>
      <c r="I3404" s="10">
        <v>1.0638964254318699</v>
      </c>
    </row>
    <row r="3405" spans="1:9" x14ac:dyDescent="0.25">
      <c r="A3405" s="10">
        <v>3392</v>
      </c>
      <c r="B3405" s="10">
        <v>73</v>
      </c>
      <c r="C3405" s="10">
        <v>45</v>
      </c>
      <c r="D3405" s="10">
        <v>300000</v>
      </c>
      <c r="E3405" s="10">
        <v>1384679.7506216101</v>
      </c>
      <c r="F3405" s="10">
        <v>1384679.7506216101</v>
      </c>
      <c r="G3405" s="10">
        <v>6364133.5987254204</v>
      </c>
      <c r="H3405" s="10">
        <v>1958232.88287248</v>
      </c>
      <c r="I3405" s="10">
        <v>1.0965866350321101</v>
      </c>
    </row>
    <row r="3406" spans="1:9" x14ac:dyDescent="0.25">
      <c r="A3406" s="10">
        <v>3393</v>
      </c>
      <c r="B3406" s="10">
        <v>73</v>
      </c>
      <c r="C3406" s="10">
        <v>45</v>
      </c>
      <c r="D3406" s="10">
        <v>400000</v>
      </c>
      <c r="E3406" s="10">
        <v>1405353.55212526</v>
      </c>
      <c r="F3406" s="10">
        <v>1405353.55212526</v>
      </c>
      <c r="G3406" s="10">
        <v>6459764.0743217198</v>
      </c>
      <c r="H3406" s="10">
        <v>1987470.0533447501</v>
      </c>
      <c r="I3406" s="10">
        <v>1.1297715092218701</v>
      </c>
    </row>
    <row r="3407" spans="1:9" x14ac:dyDescent="0.25">
      <c r="A3407" s="10">
        <v>3394</v>
      </c>
      <c r="B3407" s="10">
        <v>73</v>
      </c>
      <c r="C3407" s="10">
        <v>45</v>
      </c>
      <c r="D3407" s="10">
        <v>500000</v>
      </c>
      <c r="E3407" s="10">
        <v>1426027.3536289199</v>
      </c>
      <c r="F3407" s="10">
        <v>1426027.3536289099</v>
      </c>
      <c r="G3407" s="10">
        <v>6555394.5499180304</v>
      </c>
      <c r="H3407" s="10">
        <v>2016707.22381703</v>
      </c>
      <c r="I3407" s="10">
        <v>1.1634510480011599</v>
      </c>
    </row>
    <row r="3408" spans="1:9" x14ac:dyDescent="0.25">
      <c r="A3408" s="10">
        <v>3395</v>
      </c>
      <c r="B3408" s="10">
        <v>73</v>
      </c>
      <c r="C3408" s="10">
        <v>45</v>
      </c>
      <c r="D3408" s="10">
        <v>750000</v>
      </c>
      <c r="E3408" s="10">
        <v>1477711.8573880401</v>
      </c>
      <c r="F3408" s="10">
        <v>1477711.8573880401</v>
      </c>
      <c r="G3408" s="10">
        <v>6794470.7389087798</v>
      </c>
      <c r="H3408" s="10">
        <v>2089800.14999771</v>
      </c>
      <c r="I3408" s="10">
        <v>1.2498140525285699</v>
      </c>
    </row>
    <row r="3409" spans="1:9" x14ac:dyDescent="0.25">
      <c r="A3409" s="10">
        <v>3396</v>
      </c>
      <c r="B3409" s="10">
        <v>73</v>
      </c>
      <c r="C3409" s="10">
        <v>45</v>
      </c>
      <c r="D3409" s="10">
        <v>1000000</v>
      </c>
      <c r="E3409" s="10">
        <v>1529396.36114717</v>
      </c>
      <c r="F3409" s="10">
        <v>1529396.36114717</v>
      </c>
      <c r="G3409" s="10">
        <v>7033546.9278995404</v>
      </c>
      <c r="H3409" s="10">
        <v>2162893.0761783998</v>
      </c>
      <c r="I3409" s="10">
        <v>1.3392687107405401</v>
      </c>
    </row>
    <row r="3410" spans="1:9" x14ac:dyDescent="0.25">
      <c r="A3410" s="10">
        <v>3397</v>
      </c>
      <c r="B3410" s="10">
        <v>73</v>
      </c>
      <c r="C3410" s="10">
        <v>45</v>
      </c>
      <c r="D3410" s="10">
        <v>2500000</v>
      </c>
      <c r="E3410" s="10">
        <v>1839503.3837019501</v>
      </c>
      <c r="F3410" s="10">
        <v>1839503.3837019501</v>
      </c>
      <c r="G3410" s="10">
        <v>8468004.0618440993</v>
      </c>
      <c r="H3410" s="10">
        <v>2601450.6332625002</v>
      </c>
      <c r="I3410" s="10">
        <v>1.94092138738801</v>
      </c>
    </row>
    <row r="3411" spans="1:9" x14ac:dyDescent="0.25">
      <c r="A3411" s="10">
        <v>3398</v>
      </c>
      <c r="B3411" s="10">
        <v>73</v>
      </c>
      <c r="C3411" s="10">
        <v>45</v>
      </c>
      <c r="D3411" s="10">
        <v>5000000</v>
      </c>
      <c r="E3411" s="10">
        <v>2356348.4212932498</v>
      </c>
      <c r="F3411" s="10">
        <v>2356348.4212932498</v>
      </c>
      <c r="G3411" s="10">
        <v>10858765.951751599</v>
      </c>
      <c r="H3411" s="10">
        <v>3332379.8950693398</v>
      </c>
      <c r="I3411" s="10">
        <v>3.1910081432314801</v>
      </c>
    </row>
    <row r="3412" spans="1:9" x14ac:dyDescent="0.25">
      <c r="A3412" s="10">
        <v>3399</v>
      </c>
      <c r="B3412" s="10">
        <v>73</v>
      </c>
      <c r="C3412" s="10">
        <v>45</v>
      </c>
      <c r="D3412" s="10">
        <v>6000000</v>
      </c>
      <c r="E3412" s="10">
        <v>2563086.4363297601</v>
      </c>
      <c r="F3412" s="10">
        <v>2563086.4363297601</v>
      </c>
      <c r="G3412" s="10">
        <v>11815070.707714699</v>
      </c>
      <c r="H3412" s="10">
        <v>3624751.59979208</v>
      </c>
      <c r="I3412" s="10">
        <v>3.7776091487363899</v>
      </c>
    </row>
    <row r="3413" spans="1:9" x14ac:dyDescent="0.25">
      <c r="A3413" s="10">
        <v>3400</v>
      </c>
      <c r="B3413" s="10">
        <v>73</v>
      </c>
      <c r="C3413" s="10">
        <v>45</v>
      </c>
      <c r="D3413" s="10">
        <v>7000000</v>
      </c>
      <c r="E3413" s="10">
        <v>2769824.4513662802</v>
      </c>
      <c r="F3413" s="10">
        <v>2769824.4513662802</v>
      </c>
      <c r="G3413" s="10">
        <v>12771375.463677701</v>
      </c>
      <c r="H3413" s="10">
        <v>3917123.3045148202</v>
      </c>
      <c r="I3413" s="10">
        <v>4.4136766131941796</v>
      </c>
    </row>
    <row r="3414" spans="1:9" x14ac:dyDescent="0.25">
      <c r="A3414" s="10">
        <v>3401</v>
      </c>
      <c r="B3414" s="10">
        <v>73</v>
      </c>
      <c r="C3414" s="10">
        <v>45</v>
      </c>
      <c r="D3414" s="10">
        <v>8000000</v>
      </c>
      <c r="E3414" s="10">
        <v>2976562.4664027998</v>
      </c>
      <c r="F3414" s="10">
        <v>2976562.4664027998</v>
      </c>
      <c r="G3414" s="10">
        <v>13727680.2196407</v>
      </c>
      <c r="H3414" s="10">
        <v>4209495.0092375502</v>
      </c>
      <c r="I3414" s="10">
        <v>5.0992105366048399</v>
      </c>
    </row>
    <row r="3415" spans="1:9" x14ac:dyDescent="0.25">
      <c r="A3415" s="10">
        <v>3402</v>
      </c>
      <c r="B3415" s="10">
        <v>73</v>
      </c>
      <c r="C3415" s="10">
        <v>45</v>
      </c>
      <c r="D3415" s="10">
        <v>9000000</v>
      </c>
      <c r="E3415" s="10">
        <v>3183300.4814393199</v>
      </c>
      <c r="F3415" s="10">
        <v>3183300.4814393199</v>
      </c>
      <c r="G3415" s="10">
        <v>14683984.9756038</v>
      </c>
      <c r="H3415" s="10">
        <v>4501866.71396029</v>
      </c>
      <c r="I3415" s="10">
        <v>5.8342109189683802</v>
      </c>
    </row>
    <row r="3416" spans="1:9" x14ac:dyDescent="0.25">
      <c r="A3416" s="10">
        <v>3403</v>
      </c>
      <c r="B3416" s="10">
        <v>73</v>
      </c>
      <c r="C3416" s="10">
        <v>45</v>
      </c>
      <c r="D3416" s="10">
        <v>10000000</v>
      </c>
      <c r="E3416" s="10">
        <v>3390038.49647584</v>
      </c>
      <c r="F3416" s="10">
        <v>3390038.49647584</v>
      </c>
      <c r="G3416" s="10">
        <v>15640289.7315668</v>
      </c>
      <c r="H3416" s="10">
        <v>4794238.4186830297</v>
      </c>
      <c r="I3416" s="10">
        <v>6.6186777602847897</v>
      </c>
    </row>
    <row r="3417" spans="1:9" x14ac:dyDescent="0.25">
      <c r="A3417" s="10">
        <v>3404</v>
      </c>
      <c r="B3417" s="10">
        <v>73</v>
      </c>
      <c r="C3417" s="10">
        <v>45</v>
      </c>
      <c r="D3417" s="10">
        <v>15000000</v>
      </c>
      <c r="E3417" s="10">
        <v>4423728.5716584297</v>
      </c>
      <c r="F3417" s="10">
        <v>4423728.5716584297</v>
      </c>
      <c r="G3417" s="10">
        <v>20421813.511381999</v>
      </c>
      <c r="H3417" s="10">
        <v>6256096.9422967099</v>
      </c>
      <c r="I3417" s="10">
        <v>11.2830088511599</v>
      </c>
    </row>
    <row r="3418" spans="1:9" x14ac:dyDescent="0.25">
      <c r="A3418" s="10">
        <v>3405</v>
      </c>
      <c r="B3418" s="10">
        <v>73</v>
      </c>
      <c r="C3418" s="10">
        <v>45</v>
      </c>
      <c r="D3418" s="10">
        <v>20000000</v>
      </c>
      <c r="E3418" s="10">
        <v>5457418.6468410203</v>
      </c>
      <c r="F3418" s="10">
        <v>5457418.6468410203</v>
      </c>
      <c r="G3418" s="10">
        <v>25203337.291197199</v>
      </c>
      <c r="H3418" s="10">
        <v>7717955.46591039</v>
      </c>
      <c r="I3418" s="10">
        <v>17.184001415856901</v>
      </c>
    </row>
    <row r="3419" spans="1:9" x14ac:dyDescent="0.25">
      <c r="A3419" s="10">
        <v>3406</v>
      </c>
      <c r="B3419" s="10">
        <v>73</v>
      </c>
      <c r="C3419" s="10">
        <v>45</v>
      </c>
      <c r="D3419" s="10">
        <v>25000000</v>
      </c>
      <c r="E3419" s="10">
        <v>6491108.72202361</v>
      </c>
      <c r="F3419" s="10">
        <v>6491108.72202361</v>
      </c>
      <c r="G3419" s="10">
        <v>29984861.0710124</v>
      </c>
      <c r="H3419" s="10">
        <v>9179813.9895240795</v>
      </c>
      <c r="I3419" s="10">
        <v>24.321655454375701</v>
      </c>
    </row>
    <row r="3420" spans="1:9" x14ac:dyDescent="0.25">
      <c r="A3420" s="10">
        <v>3407</v>
      </c>
      <c r="B3420" s="10">
        <v>73</v>
      </c>
      <c r="C3420" s="10">
        <v>45</v>
      </c>
      <c r="D3420" s="10">
        <v>30000000</v>
      </c>
      <c r="E3420" s="10">
        <v>7524798.7972061997</v>
      </c>
      <c r="F3420" s="10">
        <v>7524798.7972061997</v>
      </c>
      <c r="G3420" s="10">
        <v>34766384.8508275</v>
      </c>
      <c r="H3420" s="10">
        <v>10641672.5131377</v>
      </c>
      <c r="I3420" s="10">
        <v>32.695970966716303</v>
      </c>
    </row>
    <row r="3421" spans="1:9" x14ac:dyDescent="0.25">
      <c r="A3421" s="10">
        <v>3408</v>
      </c>
      <c r="B3421" s="10">
        <v>73</v>
      </c>
      <c r="C3421" s="10">
        <v>45</v>
      </c>
      <c r="D3421" s="10">
        <v>35000000</v>
      </c>
      <c r="E3421" s="10">
        <v>8558488.8723887894</v>
      </c>
      <c r="F3421" s="10">
        <v>8558488.8723887894</v>
      </c>
      <c r="G3421" s="10">
        <v>39547908.630642697</v>
      </c>
      <c r="H3421" s="10">
        <v>12103531.036751401</v>
      </c>
      <c r="I3421" s="10">
        <v>42.306947952878801</v>
      </c>
    </row>
    <row r="3422" spans="1:9" x14ac:dyDescent="0.25">
      <c r="A3422" s="10">
        <v>3409</v>
      </c>
      <c r="B3422" s="10">
        <v>73</v>
      </c>
      <c r="C3422" s="10">
        <v>45</v>
      </c>
      <c r="D3422" s="10">
        <v>40000000</v>
      </c>
      <c r="E3422" s="10">
        <v>9592178.9475713801</v>
      </c>
      <c r="F3422" s="10">
        <v>9592178.9475713801</v>
      </c>
      <c r="G3422" s="10">
        <v>44329432.410457902</v>
      </c>
      <c r="H3422" s="10">
        <v>13565389.560365099</v>
      </c>
      <c r="I3422" s="10">
        <v>53.154586412863097</v>
      </c>
    </row>
    <row r="3423" spans="1:9" x14ac:dyDescent="0.25">
      <c r="A3423" s="10">
        <v>3410</v>
      </c>
      <c r="B3423" s="10">
        <v>73</v>
      </c>
      <c r="C3423" s="10">
        <v>45</v>
      </c>
      <c r="D3423" s="10">
        <v>50000000</v>
      </c>
      <c r="E3423" s="10">
        <v>11659559.0979365</v>
      </c>
      <c r="F3423" s="10">
        <v>11659559.0979365</v>
      </c>
      <c r="G3423" s="10">
        <v>53892479.970088199</v>
      </c>
      <c r="H3423" s="10">
        <v>16489106.607592501</v>
      </c>
      <c r="I3423" s="10">
        <v>78.559847754297195</v>
      </c>
    </row>
    <row r="3424" spans="1:9" x14ac:dyDescent="0.25">
      <c r="A3424" s="10">
        <v>3411</v>
      </c>
      <c r="B3424" s="10">
        <v>73</v>
      </c>
      <c r="C3424" s="10">
        <v>45</v>
      </c>
      <c r="D3424" s="10">
        <v>75000000</v>
      </c>
      <c r="E3424" s="10">
        <v>16828009.473849501</v>
      </c>
      <c r="F3424" s="10">
        <v>16828009.473849501</v>
      </c>
      <c r="G3424" s="10">
        <v>77800098.869164094</v>
      </c>
      <c r="H3424" s="10">
        <v>23798399.225660902</v>
      </c>
      <c r="I3424" s="10">
        <v>163.71457689976401</v>
      </c>
    </row>
    <row r="3425" spans="1:9" x14ac:dyDescent="0.25">
      <c r="A3425" s="10">
        <v>3412</v>
      </c>
      <c r="B3425" s="10">
        <v>73</v>
      </c>
      <c r="C3425" s="10">
        <v>45</v>
      </c>
      <c r="D3425" s="10">
        <v>100000000</v>
      </c>
      <c r="E3425" s="10">
        <v>21996459.849762399</v>
      </c>
      <c r="F3425" s="10">
        <v>21996459.849762399</v>
      </c>
      <c r="G3425" s="10">
        <v>101707717.76824</v>
      </c>
      <c r="H3425" s="10">
        <v>31107691.843729299</v>
      </c>
      <c r="I3425" s="10">
        <v>279.78584289077702</v>
      </c>
    </row>
    <row r="3426" spans="1:9" x14ac:dyDescent="0.25">
      <c r="A3426" s="10">
        <v>3413</v>
      </c>
      <c r="B3426" s="10">
        <v>73</v>
      </c>
      <c r="C3426" s="10">
        <v>45</v>
      </c>
      <c r="D3426" s="10">
        <v>200000000</v>
      </c>
      <c r="E3426" s="10">
        <v>42670261.3534142</v>
      </c>
      <c r="F3426" s="10">
        <v>42670261.3534142</v>
      </c>
      <c r="G3426" s="10">
        <v>197338193.36454299</v>
      </c>
      <c r="H3426" s="10">
        <v>60344862.316003002</v>
      </c>
      <c r="I3426" s="10">
        <v>1053.23627531028</v>
      </c>
    </row>
    <row r="3427" spans="1:9" x14ac:dyDescent="0.25">
      <c r="A3427" s="10">
        <v>3414</v>
      </c>
      <c r="B3427" s="10">
        <v>73</v>
      </c>
      <c r="C3427" s="10">
        <v>45</v>
      </c>
      <c r="D3427" s="10">
        <v>300000000</v>
      </c>
      <c r="E3427" s="10">
        <v>63344062.857066102</v>
      </c>
      <c r="F3427" s="10">
        <v>63344062.857065998</v>
      </c>
      <c r="G3427" s="10">
        <v>292968668.96084702</v>
      </c>
      <c r="H3427" s="10">
        <v>89582032.788276702</v>
      </c>
      <c r="I3427" s="10">
        <v>2321.3512972585299</v>
      </c>
    </row>
    <row r="3428" spans="1:9" x14ac:dyDescent="0.25">
      <c r="A3428" s="10">
        <v>3415</v>
      </c>
      <c r="B3428" s="10">
        <v>73</v>
      </c>
      <c r="C3428" s="10">
        <v>45</v>
      </c>
      <c r="D3428" s="10">
        <v>350000000</v>
      </c>
      <c r="E3428" s="10">
        <v>73680963.608891994</v>
      </c>
      <c r="F3428" s="10">
        <v>73680963.608891904</v>
      </c>
      <c r="G3428" s="10">
        <v>340783906.75899798</v>
      </c>
      <c r="H3428" s="10">
        <v>104200618.024413</v>
      </c>
      <c r="I3428" s="10">
        <v>3140.9080293059201</v>
      </c>
    </row>
    <row r="3429" spans="1:9" x14ac:dyDescent="0.25">
      <c r="A3429" s="10">
        <v>3416</v>
      </c>
      <c r="B3429" s="10">
        <v>73</v>
      </c>
      <c r="C3429" s="10">
        <v>45</v>
      </c>
      <c r="D3429" s="10">
        <v>400000000</v>
      </c>
      <c r="E3429" s="10">
        <v>84017864.360717893</v>
      </c>
      <c r="F3429" s="10">
        <v>84017864.360717893</v>
      </c>
      <c r="G3429" s="10">
        <v>388599144.55715001</v>
      </c>
      <c r="H3429" s="10">
        <v>118819203.26055001</v>
      </c>
      <c r="I3429" s="10">
        <v>4084.1309087354998</v>
      </c>
    </row>
    <row r="3430" spans="1:9" x14ac:dyDescent="0.25">
      <c r="A3430" s="10">
        <v>3417</v>
      </c>
      <c r="B3430" s="10">
        <v>73</v>
      </c>
      <c r="C3430" s="10">
        <v>45</v>
      </c>
      <c r="D3430" s="10">
        <v>500000000</v>
      </c>
      <c r="E3430" s="10">
        <v>104691665.864369</v>
      </c>
      <c r="F3430" s="10">
        <v>104691665.864369</v>
      </c>
      <c r="G3430" s="10">
        <v>484229620.15345401</v>
      </c>
      <c r="H3430" s="10">
        <v>148056373.732824</v>
      </c>
      <c r="I3430" s="10">
        <v>6341.5751097412103</v>
      </c>
    </row>
    <row r="3431" spans="1:9" x14ac:dyDescent="0.25">
      <c r="A3431" s="10">
        <v>3418</v>
      </c>
      <c r="B3431" s="10">
        <v>73</v>
      </c>
      <c r="C3431" s="10">
        <v>45</v>
      </c>
      <c r="D3431" s="10">
        <v>750000000</v>
      </c>
      <c r="E3431" s="10">
        <v>156376169.62349901</v>
      </c>
      <c r="F3431" s="10">
        <v>156376169.62349901</v>
      </c>
      <c r="G3431" s="10">
        <v>723305809.14421296</v>
      </c>
      <c r="H3431" s="10">
        <v>221149299.913508</v>
      </c>
      <c r="I3431" s="10">
        <v>14149.343191443701</v>
      </c>
    </row>
    <row r="3432" spans="1:9" x14ac:dyDescent="0.25">
      <c r="A3432" s="10">
        <v>3419</v>
      </c>
      <c r="B3432" s="10">
        <v>73</v>
      </c>
      <c r="C3432" s="10">
        <v>45</v>
      </c>
      <c r="D3432" s="10">
        <v>1000000000</v>
      </c>
      <c r="E3432" s="10">
        <v>208060673.38262799</v>
      </c>
      <c r="F3432" s="10">
        <v>208060673.38262799</v>
      </c>
      <c r="G3432" s="10">
        <v>962381998.13497102</v>
      </c>
      <c r="H3432" s="10">
        <v>294242226.09419203</v>
      </c>
      <c r="I3432" s="10">
        <v>25048.7649577007</v>
      </c>
    </row>
    <row r="3433" spans="1:9" x14ac:dyDescent="0.25">
      <c r="A3433" s="10">
        <v>3420</v>
      </c>
      <c r="B3433" s="10">
        <v>74</v>
      </c>
      <c r="C3433" s="10">
        <v>45</v>
      </c>
      <c r="D3433" s="10">
        <v>-1000000</v>
      </c>
      <c r="E3433" s="10">
        <v>1052088.8159107801</v>
      </c>
      <c r="F3433" s="10">
        <v>1052088.8159107801</v>
      </c>
      <c r="G3433" s="10">
        <v>5147677.0049601197</v>
      </c>
      <c r="H3433" s="10">
        <v>1487878.27228208</v>
      </c>
      <c r="I3433" s="10">
        <v>0.71018925357282803</v>
      </c>
    </row>
    <row r="3434" spans="1:9" x14ac:dyDescent="0.25">
      <c r="A3434" s="10">
        <v>3421</v>
      </c>
      <c r="B3434" s="10">
        <v>74</v>
      </c>
      <c r="C3434" s="10">
        <v>45</v>
      </c>
      <c r="D3434" s="10">
        <v>-750000</v>
      </c>
      <c r="E3434" s="10">
        <v>1100815.07677241</v>
      </c>
      <c r="F3434" s="10">
        <v>1100815.07677241</v>
      </c>
      <c r="G3434" s="10">
        <v>5387992.4289447004</v>
      </c>
      <c r="H3434" s="10">
        <v>1556787.6112363299</v>
      </c>
      <c r="I3434" s="10">
        <v>0.77800416439243503</v>
      </c>
    </row>
    <row r="3435" spans="1:9" x14ac:dyDescent="0.25">
      <c r="A3435" s="10">
        <v>3422</v>
      </c>
      <c r="B3435" s="10">
        <v>74</v>
      </c>
      <c r="C3435" s="10">
        <v>45</v>
      </c>
      <c r="D3435" s="10">
        <v>-500000</v>
      </c>
      <c r="E3435" s="10">
        <v>1149541.3376340501</v>
      </c>
      <c r="F3435" s="10">
        <v>1149541.3376340501</v>
      </c>
      <c r="G3435" s="10">
        <v>5628307.8529292801</v>
      </c>
      <c r="H3435" s="10">
        <v>1625696.95019058</v>
      </c>
      <c r="I3435" s="10">
        <v>0.84891092573683302</v>
      </c>
    </row>
    <row r="3436" spans="1:9" x14ac:dyDescent="0.25">
      <c r="A3436" s="10">
        <v>3423</v>
      </c>
      <c r="B3436" s="10">
        <v>74</v>
      </c>
      <c r="C3436" s="10">
        <v>45</v>
      </c>
      <c r="D3436" s="10">
        <v>-400000</v>
      </c>
      <c r="E3436" s="10">
        <v>1169031.8419786999</v>
      </c>
      <c r="F3436" s="10">
        <v>1169031.8419786999</v>
      </c>
      <c r="G3436" s="10">
        <v>5724434.0225231098</v>
      </c>
      <c r="H3436" s="10">
        <v>1653260.68577228</v>
      </c>
      <c r="I3436" s="10">
        <v>0.87813934842153296</v>
      </c>
    </row>
    <row r="3437" spans="1:9" x14ac:dyDescent="0.25">
      <c r="A3437" s="10">
        <v>3424</v>
      </c>
      <c r="B3437" s="10">
        <v>74</v>
      </c>
      <c r="C3437" s="10">
        <v>45</v>
      </c>
      <c r="D3437" s="10">
        <v>-300000</v>
      </c>
      <c r="E3437" s="10">
        <v>1188522.34632335</v>
      </c>
      <c r="F3437" s="10">
        <v>1188522.34632335</v>
      </c>
      <c r="G3437" s="10">
        <v>5820560.1921169404</v>
      </c>
      <c r="H3437" s="10">
        <v>1680824.42135398</v>
      </c>
      <c r="I3437" s="10">
        <v>0.90786246719020003</v>
      </c>
    </row>
    <row r="3438" spans="1:9" x14ac:dyDescent="0.25">
      <c r="A3438" s="10">
        <v>3425</v>
      </c>
      <c r="B3438" s="10">
        <v>74</v>
      </c>
      <c r="C3438" s="10">
        <v>45</v>
      </c>
      <c r="D3438" s="10">
        <v>-200000</v>
      </c>
      <c r="E3438" s="10">
        <v>1208012.8506680001</v>
      </c>
      <c r="F3438" s="10">
        <v>1208012.8506680001</v>
      </c>
      <c r="G3438" s="10">
        <v>5916686.3617107701</v>
      </c>
      <c r="H3438" s="10">
        <v>1708388.15693568</v>
      </c>
      <c r="I3438" s="10">
        <v>0.938080282042834</v>
      </c>
    </row>
    <row r="3439" spans="1:9" x14ac:dyDescent="0.25">
      <c r="A3439" s="10">
        <v>3426</v>
      </c>
      <c r="B3439" s="10">
        <v>74</v>
      </c>
      <c r="C3439" s="10">
        <v>45</v>
      </c>
      <c r="D3439" s="10">
        <v>-100000</v>
      </c>
      <c r="E3439" s="10">
        <v>1227503.3550126599</v>
      </c>
      <c r="F3439" s="10">
        <v>1227503.3550126599</v>
      </c>
      <c r="G3439" s="10">
        <v>6012812.53130461</v>
      </c>
      <c r="H3439" s="10">
        <v>1735951.89251738</v>
      </c>
      <c r="I3439" s="10">
        <v>0.96879279297943299</v>
      </c>
    </row>
    <row r="3440" spans="1:9" x14ac:dyDescent="0.25">
      <c r="A3440" s="10">
        <v>3427</v>
      </c>
      <c r="B3440" s="10">
        <v>74</v>
      </c>
      <c r="C3440" s="10">
        <v>45</v>
      </c>
      <c r="D3440" s="10">
        <v>-50000</v>
      </c>
      <c r="E3440" s="10">
        <v>1237248.6071849801</v>
      </c>
      <c r="F3440" s="10">
        <v>1237248.6071849801</v>
      </c>
      <c r="G3440" s="10">
        <v>6060875.6161015201</v>
      </c>
      <c r="H3440" s="10">
        <v>1749733.7603082301</v>
      </c>
      <c r="I3440" s="10">
        <v>0.98433455947922099</v>
      </c>
    </row>
    <row r="3441" spans="1:9" x14ac:dyDescent="0.25">
      <c r="A3441" s="10">
        <v>3428</v>
      </c>
      <c r="B3441" s="10">
        <v>74</v>
      </c>
      <c r="C3441" s="10">
        <v>45</v>
      </c>
      <c r="D3441" s="10">
        <v>-10000</v>
      </c>
      <c r="E3441" s="10">
        <v>1245044.80892284</v>
      </c>
      <c r="F3441" s="10">
        <v>1245044.80892284</v>
      </c>
      <c r="G3441" s="10">
        <v>6099326.0839390503</v>
      </c>
      <c r="H3441" s="10">
        <v>1760759.25454091</v>
      </c>
      <c r="I3441" s="10">
        <v>0.99685701797416404</v>
      </c>
    </row>
    <row r="3442" spans="1:9" x14ac:dyDescent="0.25">
      <c r="A3442" s="10">
        <v>3429</v>
      </c>
      <c r="B3442" s="10">
        <v>74</v>
      </c>
      <c r="C3442" s="10">
        <v>45</v>
      </c>
      <c r="D3442" s="10">
        <v>-1000</v>
      </c>
      <c r="E3442" s="10">
        <v>1246798.95431386</v>
      </c>
      <c r="F3442" s="10">
        <v>1246798.95431386</v>
      </c>
      <c r="G3442" s="10">
        <v>6107977.4392024996</v>
      </c>
      <c r="H3442" s="10">
        <v>1763239.9907432599</v>
      </c>
      <c r="I3442" s="10">
        <v>0.99968547918417805</v>
      </c>
    </row>
    <row r="3443" spans="1:9" x14ac:dyDescent="0.25">
      <c r="A3443" s="10">
        <v>3430</v>
      </c>
      <c r="B3443" s="10">
        <v>74</v>
      </c>
      <c r="C3443" s="10">
        <v>45</v>
      </c>
      <c r="D3443" s="10">
        <v>-500</v>
      </c>
      <c r="E3443" s="10">
        <v>1246896.40683559</v>
      </c>
      <c r="F3443" s="10">
        <v>1246896.40683559</v>
      </c>
      <c r="G3443" s="10">
        <v>6108458.0700504696</v>
      </c>
      <c r="H3443" s="10">
        <v>1763377.80942117</v>
      </c>
      <c r="I3443" s="10">
        <v>0.99984273340838803</v>
      </c>
    </row>
    <row r="3444" spans="1:9" x14ac:dyDescent="0.25">
      <c r="A3444" s="10">
        <v>3431</v>
      </c>
      <c r="B3444" s="10">
        <v>74</v>
      </c>
      <c r="C3444" s="10">
        <v>45</v>
      </c>
      <c r="D3444" s="10">
        <v>-100</v>
      </c>
      <c r="E3444" s="10">
        <v>1246974.36885297</v>
      </c>
      <c r="F3444" s="10">
        <v>1246974.36885297</v>
      </c>
      <c r="G3444" s="10">
        <v>6108842.57472884</v>
      </c>
      <c r="H3444" s="10">
        <v>1763488.0643635001</v>
      </c>
      <c r="I3444" s="10">
        <v>0.99996854569228499</v>
      </c>
    </row>
    <row r="3445" spans="1:9" x14ac:dyDescent="0.25">
      <c r="A3445" s="10">
        <v>3432</v>
      </c>
      <c r="B3445" s="10">
        <v>74</v>
      </c>
      <c r="C3445" s="10">
        <v>45</v>
      </c>
      <c r="D3445" s="10">
        <v>100</v>
      </c>
      <c r="E3445" s="10">
        <v>1247013.34986165</v>
      </c>
      <c r="F3445" s="10">
        <v>1247013.34986165</v>
      </c>
      <c r="G3445" s="10">
        <v>6109034.8270680299</v>
      </c>
      <c r="H3445" s="10">
        <v>1763543.19183466</v>
      </c>
      <c r="I3445" s="10">
        <v>1.0000314548024101</v>
      </c>
    </row>
    <row r="3446" spans="1:9" x14ac:dyDescent="0.25">
      <c r="A3446" s="10">
        <v>3433</v>
      </c>
      <c r="B3446" s="10">
        <v>74</v>
      </c>
      <c r="C3446" s="10">
        <v>45</v>
      </c>
      <c r="D3446" s="10">
        <v>500</v>
      </c>
      <c r="E3446" s="10">
        <v>1247091.31187903</v>
      </c>
      <c r="F3446" s="10">
        <v>1247091.31187903</v>
      </c>
      <c r="G3446" s="10">
        <v>6109419.3317464096</v>
      </c>
      <c r="H3446" s="10">
        <v>1763653.4467769901</v>
      </c>
      <c r="I3446" s="10">
        <v>1.0001572789590101</v>
      </c>
    </row>
    <row r="3447" spans="1:9" x14ac:dyDescent="0.25">
      <c r="A3447" s="10">
        <v>3434</v>
      </c>
      <c r="B3447" s="10">
        <v>74</v>
      </c>
      <c r="C3447" s="10">
        <v>45</v>
      </c>
      <c r="D3447" s="10">
        <v>1000</v>
      </c>
      <c r="E3447" s="10">
        <v>1247188.7644007599</v>
      </c>
      <c r="F3447" s="10">
        <v>1247188.7644007599</v>
      </c>
      <c r="G3447" s="10">
        <v>6109899.9625943797</v>
      </c>
      <c r="H3447" s="10">
        <v>1763791.26545489</v>
      </c>
      <c r="I3447" s="10">
        <v>1.0003145702854199</v>
      </c>
    </row>
    <row r="3448" spans="1:9" x14ac:dyDescent="0.25">
      <c r="A3448" s="10">
        <v>3435</v>
      </c>
      <c r="B3448" s="10">
        <v>74</v>
      </c>
      <c r="C3448" s="10">
        <v>45</v>
      </c>
      <c r="D3448" s="10">
        <v>10000</v>
      </c>
      <c r="E3448" s="10">
        <v>1248942.9097917799</v>
      </c>
      <c r="F3448" s="10">
        <v>1248942.9097917799</v>
      </c>
      <c r="G3448" s="10">
        <v>6118551.3178578196</v>
      </c>
      <c r="H3448" s="10">
        <v>1766272.0016572501</v>
      </c>
      <c r="I3448" s="10">
        <v>1.00314792898667</v>
      </c>
    </row>
    <row r="3449" spans="1:9" x14ac:dyDescent="0.25">
      <c r="A3449" s="10">
        <v>3436</v>
      </c>
      <c r="B3449" s="10">
        <v>74</v>
      </c>
      <c r="C3449" s="10">
        <v>45</v>
      </c>
      <c r="D3449" s="10">
        <v>50000</v>
      </c>
      <c r="E3449" s="10">
        <v>1256739.1115296399</v>
      </c>
      <c r="F3449" s="10">
        <v>1256739.1115296399</v>
      </c>
      <c r="G3449" s="10">
        <v>6157001.7856953498</v>
      </c>
      <c r="H3449" s="10">
        <v>1777297.4958899301</v>
      </c>
      <c r="I3449" s="10">
        <v>1.0157891145417699</v>
      </c>
    </row>
    <row r="3450" spans="1:9" x14ac:dyDescent="0.25">
      <c r="A3450" s="10">
        <v>3437</v>
      </c>
      <c r="B3450" s="10">
        <v>74</v>
      </c>
      <c r="C3450" s="10">
        <v>45</v>
      </c>
      <c r="D3450" s="10">
        <v>100000</v>
      </c>
      <c r="E3450" s="10">
        <v>1266484.3637019601</v>
      </c>
      <c r="F3450" s="10">
        <v>1266484.3637019601</v>
      </c>
      <c r="G3450" s="10">
        <v>6205064.8704922702</v>
      </c>
      <c r="H3450" s="10">
        <v>1791079.3636807799</v>
      </c>
      <c r="I3450" s="10">
        <v>1.03170190310453</v>
      </c>
    </row>
    <row r="3451" spans="1:9" x14ac:dyDescent="0.25">
      <c r="A3451" s="10">
        <v>3438</v>
      </c>
      <c r="B3451" s="10">
        <v>74</v>
      </c>
      <c r="C3451" s="10">
        <v>45</v>
      </c>
      <c r="D3451" s="10">
        <v>200000</v>
      </c>
      <c r="E3451" s="10">
        <v>1285974.8680466199</v>
      </c>
      <c r="F3451" s="10">
        <v>1285974.8680466199</v>
      </c>
      <c r="G3451" s="10">
        <v>6301191.0400860999</v>
      </c>
      <c r="H3451" s="10">
        <v>1818643.0992624799</v>
      </c>
      <c r="I3451" s="10">
        <v>1.0638985022930301</v>
      </c>
    </row>
    <row r="3452" spans="1:9" x14ac:dyDescent="0.25">
      <c r="A3452" s="10">
        <v>3439</v>
      </c>
      <c r="B3452" s="10">
        <v>74</v>
      </c>
      <c r="C3452" s="10">
        <v>45</v>
      </c>
      <c r="D3452" s="10">
        <v>300000</v>
      </c>
      <c r="E3452" s="10">
        <v>1305465.37239127</v>
      </c>
      <c r="F3452" s="10">
        <v>1305465.37239127</v>
      </c>
      <c r="G3452" s="10">
        <v>6397317.2096799295</v>
      </c>
      <c r="H3452" s="10">
        <v>1846206.8348441799</v>
      </c>
      <c r="I3452" s="10">
        <v>1.0965897975654899</v>
      </c>
    </row>
    <row r="3453" spans="1:9" x14ac:dyDescent="0.25">
      <c r="A3453" s="10">
        <v>3440</v>
      </c>
      <c r="B3453" s="10">
        <v>74</v>
      </c>
      <c r="C3453" s="10">
        <v>45</v>
      </c>
      <c r="D3453" s="10">
        <v>400000</v>
      </c>
      <c r="E3453" s="10">
        <v>1324955.8767359201</v>
      </c>
      <c r="F3453" s="10">
        <v>1324955.8767359201</v>
      </c>
      <c r="G3453" s="10">
        <v>6493443.3792737601</v>
      </c>
      <c r="H3453" s="10">
        <v>1873770.5704258799</v>
      </c>
      <c r="I3453" s="10">
        <v>1.12977578892193</v>
      </c>
    </row>
    <row r="3454" spans="1:9" x14ac:dyDescent="0.25">
      <c r="A3454" s="10">
        <v>3441</v>
      </c>
      <c r="B3454" s="10">
        <v>74</v>
      </c>
      <c r="C3454" s="10">
        <v>45</v>
      </c>
      <c r="D3454" s="10">
        <v>500000</v>
      </c>
      <c r="E3454" s="10">
        <v>1344446.3810805699</v>
      </c>
      <c r="F3454" s="10">
        <v>1344446.3810805699</v>
      </c>
      <c r="G3454" s="10">
        <v>6589569.5488676</v>
      </c>
      <c r="H3454" s="10">
        <v>1901334.3060075799</v>
      </c>
      <c r="I3454" s="10">
        <v>1.1634564763623201</v>
      </c>
    </row>
    <row r="3455" spans="1:9" x14ac:dyDescent="0.25">
      <c r="A3455" s="10">
        <v>3442</v>
      </c>
      <c r="B3455" s="10">
        <v>74</v>
      </c>
      <c r="C3455" s="10">
        <v>45</v>
      </c>
      <c r="D3455" s="10">
        <v>750000</v>
      </c>
      <c r="E3455" s="10">
        <v>1393172.64194221</v>
      </c>
      <c r="F3455" s="10">
        <v>1393172.64194221</v>
      </c>
      <c r="G3455" s="10">
        <v>6829884.9728521798</v>
      </c>
      <c r="H3455" s="10">
        <v>1970243.64496183</v>
      </c>
      <c r="I3455" s="10">
        <v>1.2498224903306701</v>
      </c>
    </row>
    <row r="3456" spans="1:9" x14ac:dyDescent="0.25">
      <c r="A3456" s="10">
        <v>3443</v>
      </c>
      <c r="B3456" s="10">
        <v>74</v>
      </c>
      <c r="C3456" s="10">
        <v>45</v>
      </c>
      <c r="D3456" s="10">
        <v>1000000</v>
      </c>
      <c r="E3456" s="10">
        <v>1441898.9028038401</v>
      </c>
      <c r="F3456" s="10">
        <v>1441898.9028038401</v>
      </c>
      <c r="G3456" s="10">
        <v>7070200.3968367605</v>
      </c>
      <c r="H3456" s="10">
        <v>2039152.9839160801</v>
      </c>
      <c r="I3456" s="10">
        <v>1.3392803548238099</v>
      </c>
    </row>
    <row r="3457" spans="1:9" x14ac:dyDescent="0.25">
      <c r="A3457" s="10">
        <v>3444</v>
      </c>
      <c r="B3457" s="10">
        <v>74</v>
      </c>
      <c r="C3457" s="10">
        <v>45</v>
      </c>
      <c r="D3457" s="10">
        <v>2500000</v>
      </c>
      <c r="E3457" s="10">
        <v>1734256.4679736299</v>
      </c>
      <c r="F3457" s="10">
        <v>1734256.4679736299</v>
      </c>
      <c r="G3457" s="10">
        <v>8512092.9407442305</v>
      </c>
      <c r="H3457" s="10">
        <v>2452609.0176415802</v>
      </c>
      <c r="I3457" s="10">
        <v>1.94095640280326</v>
      </c>
    </row>
    <row r="3458" spans="1:9" x14ac:dyDescent="0.25">
      <c r="A3458" s="10">
        <v>3445</v>
      </c>
      <c r="B3458" s="10">
        <v>74</v>
      </c>
      <c r="C3458" s="10">
        <v>45</v>
      </c>
      <c r="D3458" s="10">
        <v>5000000</v>
      </c>
      <c r="E3458" s="10">
        <v>2221519.0765899601</v>
      </c>
      <c r="F3458" s="10">
        <v>2221519.0765899601</v>
      </c>
      <c r="G3458" s="10">
        <v>10915247.18059</v>
      </c>
      <c r="H3458" s="10">
        <v>3141702.40718407</v>
      </c>
      <c r="I3458" s="10">
        <v>3.19109785808556</v>
      </c>
    </row>
    <row r="3459" spans="1:9" x14ac:dyDescent="0.25">
      <c r="A3459" s="10">
        <v>3446</v>
      </c>
      <c r="B3459" s="10">
        <v>74</v>
      </c>
      <c r="C3459" s="10">
        <v>45</v>
      </c>
      <c r="D3459" s="10">
        <v>6000000</v>
      </c>
      <c r="E3459" s="10">
        <v>2416424.1200364898</v>
      </c>
      <c r="F3459" s="10">
        <v>2416424.1200364898</v>
      </c>
      <c r="G3459" s="10">
        <v>11876508.8765283</v>
      </c>
      <c r="H3459" s="10">
        <v>3417339.7630010699</v>
      </c>
      <c r="I3459" s="10">
        <v>3.77772625489261</v>
      </c>
    </row>
    <row r="3460" spans="1:9" x14ac:dyDescent="0.25">
      <c r="A3460" s="10">
        <v>3447</v>
      </c>
      <c r="B3460" s="10">
        <v>74</v>
      </c>
      <c r="C3460" s="10">
        <v>45</v>
      </c>
      <c r="D3460" s="10">
        <v>7000000</v>
      </c>
      <c r="E3460" s="10">
        <v>2611329.1634830199</v>
      </c>
      <c r="F3460" s="10">
        <v>2611329.1634830199</v>
      </c>
      <c r="G3460" s="10">
        <v>12837770.572466601</v>
      </c>
      <c r="H3460" s="10">
        <v>3692977.1188180698</v>
      </c>
      <c r="I3460" s="10">
        <v>4.4138242600963196</v>
      </c>
    </row>
    <row r="3461" spans="1:9" x14ac:dyDescent="0.25">
      <c r="A3461" s="10">
        <v>3448</v>
      </c>
      <c r="B3461" s="10">
        <v>74</v>
      </c>
      <c r="C3461" s="10">
        <v>45</v>
      </c>
      <c r="D3461" s="10">
        <v>8000000</v>
      </c>
      <c r="E3461" s="10">
        <v>2806234.20692955</v>
      </c>
      <c r="F3461" s="10">
        <v>2806234.2069295398</v>
      </c>
      <c r="G3461" s="10">
        <v>13799032.268404899</v>
      </c>
      <c r="H3461" s="10">
        <v>3968614.4746350702</v>
      </c>
      <c r="I3461" s="10">
        <v>5.0993918736966704</v>
      </c>
    </row>
    <row r="3462" spans="1:9" x14ac:dyDescent="0.25">
      <c r="A3462" s="10">
        <v>3449</v>
      </c>
      <c r="B3462" s="10">
        <v>74</v>
      </c>
      <c r="C3462" s="10">
        <v>45</v>
      </c>
      <c r="D3462" s="10">
        <v>9000000</v>
      </c>
      <c r="E3462" s="10">
        <v>3001139.2503760699</v>
      </c>
      <c r="F3462" s="10">
        <v>3001139.2503760699</v>
      </c>
      <c r="G3462" s="10">
        <v>14760293.9643433</v>
      </c>
      <c r="H3462" s="10">
        <v>4244251.8304520696</v>
      </c>
      <c r="I3462" s="10">
        <v>5.8344290956936602</v>
      </c>
    </row>
    <row r="3463" spans="1:9" x14ac:dyDescent="0.25">
      <c r="A3463" s="10">
        <v>3450</v>
      </c>
      <c r="B3463" s="10">
        <v>74</v>
      </c>
      <c r="C3463" s="10">
        <v>45</v>
      </c>
      <c r="D3463" s="10">
        <v>10000000</v>
      </c>
      <c r="E3463" s="10">
        <v>3196044.2938226</v>
      </c>
      <c r="F3463" s="10">
        <v>3196044.2938226</v>
      </c>
      <c r="G3463" s="10">
        <v>15721555.6602816</v>
      </c>
      <c r="H3463" s="10">
        <v>4519889.18626907</v>
      </c>
      <c r="I3463" s="10">
        <v>6.6189359260873104</v>
      </c>
    </row>
    <row r="3464" spans="1:9" x14ac:dyDescent="0.25">
      <c r="A3464" s="10">
        <v>3451</v>
      </c>
      <c r="B3464" s="10">
        <v>74</v>
      </c>
      <c r="C3464" s="10">
        <v>45</v>
      </c>
      <c r="D3464" s="10">
        <v>15000000</v>
      </c>
      <c r="E3464" s="10">
        <v>4170569.5110552502</v>
      </c>
      <c r="F3464" s="10">
        <v>4170569.5110552502</v>
      </c>
      <c r="G3464" s="10">
        <v>20527864.139973201</v>
      </c>
      <c r="H3464" s="10">
        <v>5898075.9653540701</v>
      </c>
      <c r="I3464" s="10">
        <v>11.283514204005201</v>
      </c>
    </row>
    <row r="3465" spans="1:9" x14ac:dyDescent="0.25">
      <c r="A3465" s="10">
        <v>3452</v>
      </c>
      <c r="B3465" s="10">
        <v>74</v>
      </c>
      <c r="C3465" s="10">
        <v>45</v>
      </c>
      <c r="D3465" s="10">
        <v>20000000</v>
      </c>
      <c r="E3465" s="10">
        <v>5145094.7282878999</v>
      </c>
      <c r="F3465" s="10">
        <v>5145094.7282878999</v>
      </c>
      <c r="G3465" s="10">
        <v>25334172.619664799</v>
      </c>
      <c r="H3465" s="10">
        <v>7276262.7444390599</v>
      </c>
      <c r="I3465" s="10">
        <v>17.184832691839301</v>
      </c>
    </row>
    <row r="3466" spans="1:9" x14ac:dyDescent="0.25">
      <c r="A3466" s="10">
        <v>3453</v>
      </c>
      <c r="B3466" s="10">
        <v>74</v>
      </c>
      <c r="C3466" s="10">
        <v>45</v>
      </c>
      <c r="D3466" s="10">
        <v>25000000</v>
      </c>
      <c r="E3466" s="10">
        <v>6119619.9455205398</v>
      </c>
      <c r="F3466" s="10">
        <v>6119619.9455205398</v>
      </c>
      <c r="G3466" s="10">
        <v>30140481.099356402</v>
      </c>
      <c r="H3466" s="10">
        <v>8654449.5235240608</v>
      </c>
      <c r="I3466" s="10">
        <v>24.3228913895896</v>
      </c>
    </row>
    <row r="3467" spans="1:9" x14ac:dyDescent="0.25">
      <c r="A3467" s="10">
        <v>3454</v>
      </c>
      <c r="B3467" s="10">
        <v>74</v>
      </c>
      <c r="C3467" s="10">
        <v>45</v>
      </c>
      <c r="D3467" s="10">
        <v>30000000</v>
      </c>
      <c r="E3467" s="10">
        <v>7094145.1627531899</v>
      </c>
      <c r="F3467" s="10">
        <v>7094145.1627531899</v>
      </c>
      <c r="G3467" s="10">
        <v>34946789.579048</v>
      </c>
      <c r="H3467" s="10">
        <v>10032636.302609</v>
      </c>
      <c r="I3467" s="10">
        <v>32.697690297256003</v>
      </c>
    </row>
    <row r="3468" spans="1:9" x14ac:dyDescent="0.25">
      <c r="A3468" s="10">
        <v>3455</v>
      </c>
      <c r="B3468" s="10">
        <v>74</v>
      </c>
      <c r="C3468" s="10">
        <v>45</v>
      </c>
      <c r="D3468" s="10">
        <v>35000000</v>
      </c>
      <c r="E3468" s="10">
        <v>8068670.3799858401</v>
      </c>
      <c r="F3468" s="10">
        <v>8068670.3799858401</v>
      </c>
      <c r="G3468" s="10">
        <v>39753098.058739603</v>
      </c>
      <c r="H3468" s="10">
        <v>11410823.081693999</v>
      </c>
      <c r="I3468" s="10">
        <v>42.309229414838697</v>
      </c>
    </row>
    <row r="3469" spans="1:9" x14ac:dyDescent="0.25">
      <c r="A3469" s="10">
        <v>3456</v>
      </c>
      <c r="B3469" s="10">
        <v>74</v>
      </c>
      <c r="C3469" s="10">
        <v>45</v>
      </c>
      <c r="D3469" s="10">
        <v>40000000</v>
      </c>
      <c r="E3469" s="10">
        <v>9043195.59721848</v>
      </c>
      <c r="F3469" s="10">
        <v>9043195.59721848</v>
      </c>
      <c r="G3469" s="10">
        <v>44559406.538431101</v>
      </c>
      <c r="H3469" s="10">
        <v>12789009.860779</v>
      </c>
      <c r="I3469" s="10">
        <v>53.157508742337498</v>
      </c>
    </row>
    <row r="3470" spans="1:9" x14ac:dyDescent="0.25">
      <c r="A3470" s="10">
        <v>3457</v>
      </c>
      <c r="B3470" s="10">
        <v>74</v>
      </c>
      <c r="C3470" s="10">
        <v>45</v>
      </c>
      <c r="D3470" s="10">
        <v>50000000</v>
      </c>
      <c r="E3470" s="10">
        <v>10992246.0316837</v>
      </c>
      <c r="F3470" s="10">
        <v>10992246.0316837</v>
      </c>
      <c r="G3470" s="10">
        <v>54172023.497814298</v>
      </c>
      <c r="H3470" s="10">
        <v>15545383.418949001</v>
      </c>
      <c r="I3470" s="10">
        <v>78.564288027083705</v>
      </c>
    </row>
    <row r="3471" spans="1:9" x14ac:dyDescent="0.25">
      <c r="A3471" s="10">
        <v>3458</v>
      </c>
      <c r="B3471" s="10">
        <v>74</v>
      </c>
      <c r="C3471" s="10">
        <v>45</v>
      </c>
      <c r="D3471" s="10">
        <v>75000000</v>
      </c>
      <c r="E3471" s="10">
        <v>15864872.117846999</v>
      </c>
      <c r="F3471" s="10">
        <v>15864872.117846999</v>
      </c>
      <c r="G3471" s="10">
        <v>78203565.896272302</v>
      </c>
      <c r="H3471" s="10">
        <v>22436317.314374</v>
      </c>
      <c r="I3471" s="10">
        <v>163.72418991248199</v>
      </c>
    </row>
    <row r="3472" spans="1:9" x14ac:dyDescent="0.25">
      <c r="A3472" s="10">
        <v>3459</v>
      </c>
      <c r="B3472" s="10">
        <v>74</v>
      </c>
      <c r="C3472" s="10">
        <v>45</v>
      </c>
      <c r="D3472" s="10">
        <v>100000000</v>
      </c>
      <c r="E3472" s="10">
        <v>20737498.2040102</v>
      </c>
      <c r="F3472" s="10">
        <v>20737498.2040102</v>
      </c>
      <c r="G3472" s="10">
        <v>102235108.29472999</v>
      </c>
      <c r="H3472" s="10">
        <v>29327251.209798899</v>
      </c>
      <c r="I3472" s="10">
        <v>279.80259704578498</v>
      </c>
    </row>
    <row r="3473" spans="1:9" x14ac:dyDescent="0.25">
      <c r="A3473" s="10">
        <v>3460</v>
      </c>
      <c r="B3473" s="10">
        <v>74</v>
      </c>
      <c r="C3473" s="10">
        <v>45</v>
      </c>
      <c r="D3473" s="10">
        <v>200000000</v>
      </c>
      <c r="E3473" s="10">
        <v>40228002.548663102</v>
      </c>
      <c r="F3473" s="10">
        <v>40228002.548663102</v>
      </c>
      <c r="G3473" s="10">
        <v>198361277.88856199</v>
      </c>
      <c r="H3473" s="10">
        <v>56890986.791498899</v>
      </c>
      <c r="I3473" s="10">
        <v>1053.30127805804</v>
      </c>
    </row>
    <row r="3474" spans="1:9" x14ac:dyDescent="0.25">
      <c r="A3474" s="10">
        <v>3461</v>
      </c>
      <c r="B3474" s="10">
        <v>74</v>
      </c>
      <c r="C3474" s="10">
        <v>45</v>
      </c>
      <c r="D3474" s="10">
        <v>300000000</v>
      </c>
      <c r="E3474" s="10">
        <v>59718506.893316098</v>
      </c>
      <c r="F3474" s="10">
        <v>59718506.893316098</v>
      </c>
      <c r="G3474" s="10">
        <v>294487447.48239398</v>
      </c>
      <c r="H3474" s="10">
        <v>84454722.373198807</v>
      </c>
      <c r="I3474" s="10">
        <v>2321.4960430367701</v>
      </c>
    </row>
    <row r="3475" spans="1:9" x14ac:dyDescent="0.25">
      <c r="A3475" s="10">
        <v>3462</v>
      </c>
      <c r="B3475" s="10">
        <v>74</v>
      </c>
      <c r="C3475" s="10">
        <v>45</v>
      </c>
      <c r="D3475" s="10">
        <v>350000000</v>
      </c>
      <c r="E3475" s="10">
        <v>69463759.065642506</v>
      </c>
      <c r="F3475" s="10">
        <v>69463759.065642506</v>
      </c>
      <c r="G3475" s="10">
        <v>342550532.27930999</v>
      </c>
      <c r="H3475" s="10">
        <v>98236590.164048702</v>
      </c>
      <c r="I3475" s="10">
        <v>3141.10445701356</v>
      </c>
    </row>
    <row r="3476" spans="1:9" x14ac:dyDescent="0.25">
      <c r="A3476" s="10">
        <v>3463</v>
      </c>
      <c r="B3476" s="10">
        <v>74</v>
      </c>
      <c r="C3476" s="10">
        <v>45</v>
      </c>
      <c r="D3476" s="10">
        <v>400000000</v>
      </c>
      <c r="E3476" s="10">
        <v>79209011.237968996</v>
      </c>
      <c r="F3476" s="10">
        <v>79209011.237968996</v>
      </c>
      <c r="G3476" s="10">
        <v>390613617.076226</v>
      </c>
      <c r="H3476" s="10">
        <v>112018457.954898</v>
      </c>
      <c r="I3476" s="10">
        <v>4084.3868919819702</v>
      </c>
    </row>
    <row r="3477" spans="1:9" x14ac:dyDescent="0.25">
      <c r="A3477" s="10">
        <v>3464</v>
      </c>
      <c r="B3477" s="10">
        <v>74</v>
      </c>
      <c r="C3477" s="10">
        <v>45</v>
      </c>
      <c r="D3477" s="10">
        <v>500000000</v>
      </c>
      <c r="E3477" s="10">
        <v>98699515.582621902</v>
      </c>
      <c r="F3477" s="10">
        <v>98699515.582621902</v>
      </c>
      <c r="G3477" s="10">
        <v>486739786.670057</v>
      </c>
      <c r="H3477" s="10">
        <v>139582193.536598</v>
      </c>
      <c r="I3477" s="10">
        <v>6341.9738248936401</v>
      </c>
    </row>
    <row r="3478" spans="1:9" x14ac:dyDescent="0.25">
      <c r="A3478" s="10">
        <v>3465</v>
      </c>
      <c r="B3478" s="10">
        <v>74</v>
      </c>
      <c r="C3478" s="10">
        <v>45</v>
      </c>
      <c r="D3478" s="10">
        <v>750000000</v>
      </c>
      <c r="E3478" s="10">
        <v>147425776.44425401</v>
      </c>
      <c r="F3478" s="10">
        <v>147425776.44425401</v>
      </c>
      <c r="G3478" s="10">
        <v>727055210.65463698</v>
      </c>
      <c r="H3478" s="10">
        <v>208491532.490848</v>
      </c>
      <c r="I3478" s="10">
        <v>14150.236524526101</v>
      </c>
    </row>
    <row r="3479" spans="1:9" x14ac:dyDescent="0.25">
      <c r="A3479" s="10">
        <v>3466</v>
      </c>
      <c r="B3479" s="10">
        <v>74</v>
      </c>
      <c r="C3479" s="10">
        <v>45</v>
      </c>
      <c r="D3479" s="10">
        <v>1000000000</v>
      </c>
      <c r="E3479" s="10">
        <v>196152037.305886</v>
      </c>
      <c r="F3479" s="10">
        <v>196152037.305886</v>
      </c>
      <c r="G3479" s="10">
        <v>967370634.63921702</v>
      </c>
      <c r="H3479" s="10">
        <v>277400871.44509798</v>
      </c>
      <c r="I3479" s="10">
        <v>25050.349748949</v>
      </c>
    </row>
    <row r="3480" spans="1:9" x14ac:dyDescent="0.25">
      <c r="A3480" s="10">
        <v>3467</v>
      </c>
      <c r="B3480" s="10">
        <v>75</v>
      </c>
      <c r="C3480" s="10">
        <v>45</v>
      </c>
      <c r="D3480" s="10">
        <v>-1000000</v>
      </c>
      <c r="E3480" s="10">
        <v>987929.93111841695</v>
      </c>
      <c r="F3480" s="10">
        <v>987929.93111841695</v>
      </c>
      <c r="G3480" s="10">
        <v>5172839.8560691699</v>
      </c>
      <c r="H3480" s="10">
        <v>1397143.90726198</v>
      </c>
      <c r="I3480" s="10">
        <v>0.71018121972460702</v>
      </c>
    </row>
    <row r="3481" spans="1:9" x14ac:dyDescent="0.25">
      <c r="A3481" s="10">
        <v>3468</v>
      </c>
      <c r="B3481" s="10">
        <v>75</v>
      </c>
      <c r="C3481" s="10">
        <v>45</v>
      </c>
      <c r="D3481" s="10">
        <v>-750000</v>
      </c>
      <c r="E3481" s="10">
        <v>1033683.10659147</v>
      </c>
      <c r="F3481" s="10">
        <v>1033683.10659147</v>
      </c>
      <c r="G3481" s="10">
        <v>5414321.31264144</v>
      </c>
      <c r="H3481" s="10">
        <v>1461848.66853761</v>
      </c>
      <c r="I3481" s="10">
        <v>0.777997859793223</v>
      </c>
    </row>
    <row r="3482" spans="1:9" x14ac:dyDescent="0.25">
      <c r="A3482" s="10">
        <v>3469</v>
      </c>
      <c r="B3482" s="10">
        <v>75</v>
      </c>
      <c r="C3482" s="10">
        <v>45</v>
      </c>
      <c r="D3482" s="10">
        <v>-500000</v>
      </c>
      <c r="E3482" s="10">
        <v>1079436.2820645201</v>
      </c>
      <c r="F3482" s="10">
        <v>1079436.2820645201</v>
      </c>
      <c r="G3482" s="10">
        <v>5655802.7692136997</v>
      </c>
      <c r="H3482" s="10">
        <v>1526553.42981324</v>
      </c>
      <c r="I3482" s="10">
        <v>0.84890653652865999</v>
      </c>
    </row>
    <row r="3483" spans="1:9" x14ac:dyDescent="0.25">
      <c r="A3483" s="10">
        <v>3470</v>
      </c>
      <c r="B3483" s="10">
        <v>75</v>
      </c>
      <c r="C3483" s="10">
        <v>45</v>
      </c>
      <c r="D3483" s="10">
        <v>-400000</v>
      </c>
      <c r="E3483" s="10">
        <v>1097737.5522537399</v>
      </c>
      <c r="F3483" s="10">
        <v>1097737.5522537399</v>
      </c>
      <c r="G3483" s="10">
        <v>5752395.3518426102</v>
      </c>
      <c r="H3483" s="10">
        <v>1552435.33432349</v>
      </c>
      <c r="I3483" s="10">
        <v>0.87813577748954497</v>
      </c>
    </row>
    <row r="3484" spans="1:9" x14ac:dyDescent="0.25">
      <c r="A3484" s="10">
        <v>3471</v>
      </c>
      <c r="B3484" s="10">
        <v>75</v>
      </c>
      <c r="C3484" s="10">
        <v>45</v>
      </c>
      <c r="D3484" s="10">
        <v>-300000</v>
      </c>
      <c r="E3484" s="10">
        <v>1116038.82244297</v>
      </c>
      <c r="F3484" s="10">
        <v>1116038.82244297</v>
      </c>
      <c r="G3484" s="10">
        <v>5848987.9344715197</v>
      </c>
      <c r="H3484" s="10">
        <v>1578317.2388337399</v>
      </c>
      <c r="I3484" s="10">
        <v>0.90785974431712202</v>
      </c>
    </row>
    <row r="3485" spans="1:9" x14ac:dyDescent="0.25">
      <c r="A3485" s="10">
        <v>3472</v>
      </c>
      <c r="B3485" s="10">
        <v>75</v>
      </c>
      <c r="C3485" s="10">
        <v>45</v>
      </c>
      <c r="D3485" s="10">
        <v>-200000</v>
      </c>
      <c r="E3485" s="10">
        <v>1134340.0926321901</v>
      </c>
      <c r="F3485" s="10">
        <v>1134340.0926321901</v>
      </c>
      <c r="G3485" s="10">
        <v>5945580.5171004198</v>
      </c>
      <c r="H3485" s="10">
        <v>1604199.143344</v>
      </c>
      <c r="I3485" s="10">
        <v>0.93807843701139004</v>
      </c>
    </row>
    <row r="3486" spans="1:9" x14ac:dyDescent="0.25">
      <c r="A3486" s="10">
        <v>3473</v>
      </c>
      <c r="B3486" s="10">
        <v>75</v>
      </c>
      <c r="C3486" s="10">
        <v>45</v>
      </c>
      <c r="D3486" s="10">
        <v>-100000</v>
      </c>
      <c r="E3486" s="10">
        <v>1152641.3628214099</v>
      </c>
      <c r="F3486" s="10">
        <v>1152641.3628214099</v>
      </c>
      <c r="G3486" s="10">
        <v>6042173.0997293303</v>
      </c>
      <c r="H3486" s="10">
        <v>1630081.0478542501</v>
      </c>
      <c r="I3486" s="10">
        <v>0.96879185557234904</v>
      </c>
    </row>
    <row r="3487" spans="1:9" x14ac:dyDescent="0.25">
      <c r="A3487" s="10">
        <v>3474</v>
      </c>
      <c r="B3487" s="10">
        <v>75</v>
      </c>
      <c r="C3487" s="10">
        <v>45</v>
      </c>
      <c r="D3487" s="10">
        <v>-50000</v>
      </c>
      <c r="E3487" s="10">
        <v>1161791.99791602</v>
      </c>
      <c r="F3487" s="10">
        <v>1161791.99791602</v>
      </c>
      <c r="G3487" s="10">
        <v>6090469.3910437804</v>
      </c>
      <c r="H3487" s="10">
        <v>1643022.0001093701</v>
      </c>
      <c r="I3487" s="10">
        <v>0.98433408705283798</v>
      </c>
    </row>
    <row r="3488" spans="1:9" x14ac:dyDescent="0.25">
      <c r="A3488" s="10">
        <v>3475</v>
      </c>
      <c r="B3488" s="10">
        <v>75</v>
      </c>
      <c r="C3488" s="10">
        <v>45</v>
      </c>
      <c r="D3488" s="10">
        <v>-10000</v>
      </c>
      <c r="E3488" s="10">
        <v>1169112.5059917099</v>
      </c>
      <c r="F3488" s="10">
        <v>1169112.5059917099</v>
      </c>
      <c r="G3488" s="10">
        <v>6129106.4240953503</v>
      </c>
      <c r="H3488" s="10">
        <v>1653374.76191347</v>
      </c>
      <c r="I3488" s="10">
        <v>0.99685692289323302</v>
      </c>
    </row>
    <row r="3489" spans="1:9" x14ac:dyDescent="0.25">
      <c r="A3489" s="10">
        <v>3476</v>
      </c>
      <c r="B3489" s="10">
        <v>75</v>
      </c>
      <c r="C3489" s="10">
        <v>45</v>
      </c>
      <c r="D3489" s="10">
        <v>-1000</v>
      </c>
      <c r="E3489" s="10">
        <v>1170759.6203087401</v>
      </c>
      <c r="F3489" s="10">
        <v>1170759.6203087401</v>
      </c>
      <c r="G3489" s="10">
        <v>6137799.7565319501</v>
      </c>
      <c r="H3489" s="10">
        <v>1655704.1333194</v>
      </c>
      <c r="I3489" s="10">
        <v>0.99968546966268301</v>
      </c>
    </row>
    <row r="3490" spans="1:9" x14ac:dyDescent="0.25">
      <c r="A3490" s="10">
        <v>3477</v>
      </c>
      <c r="B3490" s="10">
        <v>75</v>
      </c>
      <c r="C3490" s="10">
        <v>45</v>
      </c>
      <c r="D3490" s="10">
        <v>-500</v>
      </c>
      <c r="E3490" s="10">
        <v>1170851.1266596899</v>
      </c>
      <c r="F3490" s="10">
        <v>1170851.1266596899</v>
      </c>
      <c r="G3490" s="10">
        <v>6138282.7194450898</v>
      </c>
      <c r="H3490" s="10">
        <v>1655833.54284195</v>
      </c>
      <c r="I3490" s="10">
        <v>0.99984272864726798</v>
      </c>
    </row>
    <row r="3491" spans="1:9" x14ac:dyDescent="0.25">
      <c r="A3491" s="10">
        <v>3478</v>
      </c>
      <c r="B3491" s="10">
        <v>75</v>
      </c>
      <c r="C3491" s="10">
        <v>45</v>
      </c>
      <c r="D3491" s="10">
        <v>-100</v>
      </c>
      <c r="E3491" s="10">
        <v>1170924.3317404401</v>
      </c>
      <c r="F3491" s="10">
        <v>1170924.3317404401</v>
      </c>
      <c r="G3491" s="10">
        <v>6138669.0897756098</v>
      </c>
      <c r="H3491" s="10">
        <v>1655937.0704599901</v>
      </c>
      <c r="I3491" s="10">
        <v>0.99996854474000096</v>
      </c>
    </row>
    <row r="3492" spans="1:9" x14ac:dyDescent="0.25">
      <c r="A3492" s="10">
        <v>3479</v>
      </c>
      <c r="B3492" s="10">
        <v>75</v>
      </c>
      <c r="C3492" s="10">
        <v>45</v>
      </c>
      <c r="D3492" s="10">
        <v>100</v>
      </c>
      <c r="E3492" s="10">
        <v>1170960.93428082</v>
      </c>
      <c r="F3492" s="10">
        <v>1170960.93428082</v>
      </c>
      <c r="G3492" s="10">
        <v>6138862.2749408605</v>
      </c>
      <c r="H3492" s="10">
        <v>1655988.83426901</v>
      </c>
      <c r="I3492" s="10">
        <v>1.0000314557547201</v>
      </c>
    </row>
    <row r="3493" spans="1:9" x14ac:dyDescent="0.25">
      <c r="A3493" s="10">
        <v>3480</v>
      </c>
      <c r="B3493" s="10">
        <v>75</v>
      </c>
      <c r="C3493" s="10">
        <v>45</v>
      </c>
      <c r="D3493" s="10">
        <v>500</v>
      </c>
      <c r="E3493" s="10">
        <v>1171034.1393615799</v>
      </c>
      <c r="F3493" s="10">
        <v>1171034.1393615799</v>
      </c>
      <c r="G3493" s="10">
        <v>6139248.6452713804</v>
      </c>
      <c r="H3493" s="10">
        <v>1656092.3618870501</v>
      </c>
      <c r="I3493" s="10">
        <v>1.0001572837208701</v>
      </c>
    </row>
    <row r="3494" spans="1:9" x14ac:dyDescent="0.25">
      <c r="A3494" s="10">
        <v>3481</v>
      </c>
      <c r="B3494" s="10">
        <v>75</v>
      </c>
      <c r="C3494" s="10">
        <v>45</v>
      </c>
      <c r="D3494" s="10">
        <v>1000</v>
      </c>
      <c r="E3494" s="10">
        <v>1171125.64571252</v>
      </c>
      <c r="F3494" s="10">
        <v>1171125.64571252</v>
      </c>
      <c r="G3494" s="10">
        <v>6139731.6081845304</v>
      </c>
      <c r="H3494" s="10">
        <v>1656221.7714096</v>
      </c>
      <c r="I3494" s="10">
        <v>1.0003145798099</v>
      </c>
    </row>
    <row r="3495" spans="1:9" x14ac:dyDescent="0.25">
      <c r="A3495" s="10">
        <v>3482</v>
      </c>
      <c r="B3495" s="10">
        <v>75</v>
      </c>
      <c r="C3495" s="10">
        <v>45</v>
      </c>
      <c r="D3495" s="10">
        <v>10000</v>
      </c>
      <c r="E3495" s="10">
        <v>1172772.7600295499</v>
      </c>
      <c r="F3495" s="10">
        <v>1172772.7600295499</v>
      </c>
      <c r="G3495" s="10">
        <v>6148424.9406211302</v>
      </c>
      <c r="H3495" s="10">
        <v>1658551.1428155301</v>
      </c>
      <c r="I3495" s="10">
        <v>1.00314802436543</v>
      </c>
    </row>
    <row r="3496" spans="1:9" x14ac:dyDescent="0.25">
      <c r="A3496" s="10">
        <v>3483</v>
      </c>
      <c r="B3496" s="10">
        <v>75</v>
      </c>
      <c r="C3496" s="10">
        <v>45</v>
      </c>
      <c r="D3496" s="10">
        <v>50000</v>
      </c>
      <c r="E3496" s="10">
        <v>1180093.2681052401</v>
      </c>
      <c r="F3496" s="10">
        <v>1180093.2681052401</v>
      </c>
      <c r="G3496" s="10">
        <v>6187061.9736726899</v>
      </c>
      <c r="H3496" s="10">
        <v>1668903.90461963</v>
      </c>
      <c r="I3496" s="10">
        <v>1.01578959441383</v>
      </c>
    </row>
    <row r="3497" spans="1:9" x14ac:dyDescent="0.25">
      <c r="A3497" s="10">
        <v>3484</v>
      </c>
      <c r="B3497" s="10">
        <v>75</v>
      </c>
      <c r="C3497" s="10">
        <v>45</v>
      </c>
      <c r="D3497" s="10">
        <v>100000</v>
      </c>
      <c r="E3497" s="10">
        <v>1189243.9031998501</v>
      </c>
      <c r="F3497" s="10">
        <v>1189243.9031998501</v>
      </c>
      <c r="G3497" s="10">
        <v>6235358.26498714</v>
      </c>
      <c r="H3497" s="10">
        <v>1681844.85687475</v>
      </c>
      <c r="I3497" s="10">
        <v>1.03170287029434</v>
      </c>
    </row>
    <row r="3498" spans="1:9" x14ac:dyDescent="0.25">
      <c r="A3498" s="10">
        <v>3485</v>
      </c>
      <c r="B3498" s="10">
        <v>75</v>
      </c>
      <c r="C3498" s="10">
        <v>45</v>
      </c>
      <c r="D3498" s="10">
        <v>200000</v>
      </c>
      <c r="E3498" s="10">
        <v>1207545.17338908</v>
      </c>
      <c r="F3498" s="10">
        <v>1207545.17338908</v>
      </c>
      <c r="G3498" s="10">
        <v>6331950.8476160504</v>
      </c>
      <c r="H3498" s="10">
        <v>1707726.7613850001</v>
      </c>
      <c r="I3498" s="10">
        <v>1.06390046645537</v>
      </c>
    </row>
    <row r="3499" spans="1:9" x14ac:dyDescent="0.25">
      <c r="A3499" s="10">
        <v>3486</v>
      </c>
      <c r="B3499" s="10">
        <v>75</v>
      </c>
      <c r="C3499" s="10">
        <v>45</v>
      </c>
      <c r="D3499" s="10">
        <v>300000</v>
      </c>
      <c r="E3499" s="10">
        <v>1225846.4435783001</v>
      </c>
      <c r="F3499" s="10">
        <v>1225846.4435783001</v>
      </c>
      <c r="G3499" s="10">
        <v>6428543.4302449599</v>
      </c>
      <c r="H3499" s="10">
        <v>1733608.6658952599</v>
      </c>
      <c r="I3499" s="10">
        <v>1.0965927884830999</v>
      </c>
    </row>
    <row r="3500" spans="1:9" x14ac:dyDescent="0.25">
      <c r="A3500" s="10">
        <v>3487</v>
      </c>
      <c r="B3500" s="10">
        <v>75</v>
      </c>
      <c r="C3500" s="10">
        <v>45</v>
      </c>
      <c r="D3500" s="10">
        <v>400000</v>
      </c>
      <c r="E3500" s="10">
        <v>1244147.7137675199</v>
      </c>
      <c r="F3500" s="10">
        <v>1244147.7137675199</v>
      </c>
      <c r="G3500" s="10">
        <v>6525136.0128738601</v>
      </c>
      <c r="H3500" s="10">
        <v>1759490.57040551</v>
      </c>
      <c r="I3500" s="10">
        <v>1.12977983637751</v>
      </c>
    </row>
    <row r="3501" spans="1:9" x14ac:dyDescent="0.25">
      <c r="A3501" s="10">
        <v>3488</v>
      </c>
      <c r="B3501" s="10">
        <v>75</v>
      </c>
      <c r="C3501" s="10">
        <v>45</v>
      </c>
      <c r="D3501" s="10">
        <v>500000</v>
      </c>
      <c r="E3501" s="10">
        <v>1262448.98395674</v>
      </c>
      <c r="F3501" s="10">
        <v>1262448.98395674</v>
      </c>
      <c r="G3501" s="10">
        <v>6621728.5955027696</v>
      </c>
      <c r="H3501" s="10">
        <v>1785372.4749157601</v>
      </c>
      <c r="I3501" s="10">
        <v>1.1634616101386199</v>
      </c>
    </row>
    <row r="3502" spans="1:9" x14ac:dyDescent="0.25">
      <c r="A3502" s="10">
        <v>3489</v>
      </c>
      <c r="B3502" s="10">
        <v>75</v>
      </c>
      <c r="C3502" s="10">
        <v>45</v>
      </c>
      <c r="D3502" s="10">
        <v>750000</v>
      </c>
      <c r="E3502" s="10">
        <v>1308202.1594298</v>
      </c>
      <c r="F3502" s="10">
        <v>1308202.1594298</v>
      </c>
      <c r="G3502" s="10">
        <v>6863210.0520750396</v>
      </c>
      <c r="H3502" s="10">
        <v>1850077.2361913901</v>
      </c>
      <c r="I3502" s="10">
        <v>1.24983047020816</v>
      </c>
    </row>
    <row r="3503" spans="1:9" x14ac:dyDescent="0.25">
      <c r="A3503" s="10">
        <v>3490</v>
      </c>
      <c r="B3503" s="10">
        <v>75</v>
      </c>
      <c r="C3503" s="10">
        <v>45</v>
      </c>
      <c r="D3503" s="10">
        <v>1000000</v>
      </c>
      <c r="E3503" s="10">
        <v>1353955.33490285</v>
      </c>
      <c r="F3503" s="10">
        <v>1353955.33490285</v>
      </c>
      <c r="G3503" s="10">
        <v>7104691.5086473003</v>
      </c>
      <c r="H3503" s="10">
        <v>1914781.9974670201</v>
      </c>
      <c r="I3503" s="10">
        <v>1.3392913669445301</v>
      </c>
    </row>
    <row r="3504" spans="1:9" x14ac:dyDescent="0.25">
      <c r="A3504" s="10">
        <v>3491</v>
      </c>
      <c r="B3504" s="10">
        <v>75</v>
      </c>
      <c r="C3504" s="10">
        <v>45</v>
      </c>
      <c r="D3504" s="10">
        <v>2500000</v>
      </c>
      <c r="E3504" s="10">
        <v>1628474.3877411799</v>
      </c>
      <c r="F3504" s="10">
        <v>1628474.3877411799</v>
      </c>
      <c r="G3504" s="10">
        <v>8553580.2480809093</v>
      </c>
      <c r="H3504" s="10">
        <v>2303010.5651207999</v>
      </c>
      <c r="I3504" s="10">
        <v>1.9409895173659799</v>
      </c>
    </row>
    <row r="3505" spans="1:9" x14ac:dyDescent="0.25">
      <c r="A3505" s="10">
        <v>3492</v>
      </c>
      <c r="B3505" s="10">
        <v>75</v>
      </c>
      <c r="C3505" s="10">
        <v>45</v>
      </c>
      <c r="D3505" s="10">
        <v>5000000</v>
      </c>
      <c r="E3505" s="10">
        <v>2086006.14247173</v>
      </c>
      <c r="F3505" s="10">
        <v>2086006.14247173</v>
      </c>
      <c r="G3505" s="10">
        <v>10968394.8138035</v>
      </c>
      <c r="H3505" s="10">
        <v>2950058.1778771002</v>
      </c>
      <c r="I3505" s="10">
        <v>3.1911827014141001</v>
      </c>
    </row>
    <row r="3506" spans="1:9" x14ac:dyDescent="0.25">
      <c r="A3506" s="10">
        <v>3493</v>
      </c>
      <c r="B3506" s="10">
        <v>75</v>
      </c>
      <c r="C3506" s="10">
        <v>45</v>
      </c>
      <c r="D3506" s="10">
        <v>6000000</v>
      </c>
      <c r="E3506" s="10">
        <v>2269018.8443639502</v>
      </c>
      <c r="F3506" s="10">
        <v>2269018.8443639502</v>
      </c>
      <c r="G3506" s="10">
        <v>11934320.6400926</v>
      </c>
      <c r="H3506" s="10">
        <v>3208877.2229796201</v>
      </c>
      <c r="I3506" s="10">
        <v>3.7778370017043601</v>
      </c>
    </row>
    <row r="3507" spans="1:9" x14ac:dyDescent="0.25">
      <c r="A3507" s="10">
        <v>3494</v>
      </c>
      <c r="B3507" s="10">
        <v>75</v>
      </c>
      <c r="C3507" s="10">
        <v>45</v>
      </c>
      <c r="D3507" s="10">
        <v>7000000</v>
      </c>
      <c r="E3507" s="10">
        <v>2452031.5462561701</v>
      </c>
      <c r="F3507" s="10">
        <v>2452031.5462561701</v>
      </c>
      <c r="G3507" s="10">
        <v>12900246.466381701</v>
      </c>
      <c r="H3507" s="10">
        <v>3467696.2680821498</v>
      </c>
      <c r="I3507" s="10">
        <v>4.4139638886637496</v>
      </c>
    </row>
    <row r="3508" spans="1:9" x14ac:dyDescent="0.25">
      <c r="A3508" s="10">
        <v>3495</v>
      </c>
      <c r="B3508" s="10">
        <v>75</v>
      </c>
      <c r="C3508" s="10">
        <v>45</v>
      </c>
      <c r="D3508" s="10">
        <v>8000000</v>
      </c>
      <c r="E3508" s="10">
        <v>2635044.2481483901</v>
      </c>
      <c r="F3508" s="10">
        <v>2635044.2481483901</v>
      </c>
      <c r="G3508" s="10">
        <v>13866172.292670701</v>
      </c>
      <c r="H3508" s="10">
        <v>3726515.3131846702</v>
      </c>
      <c r="I3508" s="10">
        <v>5.0995633622922902</v>
      </c>
    </row>
    <row r="3509" spans="1:9" x14ac:dyDescent="0.25">
      <c r="A3509" s="10">
        <v>3496</v>
      </c>
      <c r="B3509" s="10">
        <v>75</v>
      </c>
      <c r="C3509" s="10">
        <v>45</v>
      </c>
      <c r="D3509" s="10">
        <v>9000000</v>
      </c>
      <c r="E3509" s="10">
        <v>2818056.95004061</v>
      </c>
      <c r="F3509" s="10">
        <v>2818056.95004061</v>
      </c>
      <c r="G3509" s="10">
        <v>14832098.118959799</v>
      </c>
      <c r="H3509" s="10">
        <v>3985334.3582871901</v>
      </c>
      <c r="I3509" s="10">
        <v>5.8346354225899697</v>
      </c>
    </row>
    <row r="3510" spans="1:9" x14ac:dyDescent="0.25">
      <c r="A3510" s="10">
        <v>3497</v>
      </c>
      <c r="B3510" s="10">
        <v>75</v>
      </c>
      <c r="C3510" s="10">
        <v>45</v>
      </c>
      <c r="D3510" s="10">
        <v>10000000</v>
      </c>
      <c r="E3510" s="10">
        <v>3001069.65193283</v>
      </c>
      <c r="F3510" s="10">
        <v>3001069.65193283</v>
      </c>
      <c r="G3510" s="10">
        <v>15798023.9452489</v>
      </c>
      <c r="H3510" s="10">
        <v>4244153.40338971</v>
      </c>
      <c r="I3510" s="10">
        <v>6.6191800695568004</v>
      </c>
    </row>
    <row r="3511" spans="1:9" x14ac:dyDescent="0.25">
      <c r="A3511" s="10">
        <v>3498</v>
      </c>
      <c r="B3511" s="10">
        <v>75</v>
      </c>
      <c r="C3511" s="10">
        <v>45</v>
      </c>
      <c r="D3511" s="10">
        <v>15000000</v>
      </c>
      <c r="E3511" s="10">
        <v>3916133.16139392</v>
      </c>
      <c r="F3511" s="10">
        <v>3916133.16139392</v>
      </c>
      <c r="G3511" s="10">
        <v>20627653.076694202</v>
      </c>
      <c r="H3511" s="10">
        <v>5538248.6289023096</v>
      </c>
      <c r="I3511" s="10">
        <v>11.283992104428</v>
      </c>
    </row>
    <row r="3512" spans="1:9" x14ac:dyDescent="0.25">
      <c r="A3512" s="10">
        <v>3499</v>
      </c>
      <c r="B3512" s="10">
        <v>75</v>
      </c>
      <c r="C3512" s="10">
        <v>45</v>
      </c>
      <c r="D3512" s="10">
        <v>20000000</v>
      </c>
      <c r="E3512" s="10">
        <v>4831196.6708550202</v>
      </c>
      <c r="F3512" s="10">
        <v>4831196.6708550202</v>
      </c>
      <c r="G3512" s="10">
        <v>25457282.208139598</v>
      </c>
      <c r="H3512" s="10">
        <v>6832343.8544149203</v>
      </c>
      <c r="I3512" s="10">
        <v>17.1856188060279</v>
      </c>
    </row>
    <row r="3513" spans="1:9" x14ac:dyDescent="0.25">
      <c r="A3513" s="10">
        <v>3500</v>
      </c>
      <c r="B3513" s="10">
        <v>75</v>
      </c>
      <c r="C3513" s="10">
        <v>45</v>
      </c>
      <c r="D3513" s="10">
        <v>25000000</v>
      </c>
      <c r="E3513" s="10">
        <v>5746260.1803161101</v>
      </c>
      <c r="F3513" s="10">
        <v>5746260.1803161101</v>
      </c>
      <c r="G3513" s="10">
        <v>30286911.339584898</v>
      </c>
      <c r="H3513" s="10">
        <v>8126439.0799275199</v>
      </c>
      <c r="I3513" s="10">
        <v>24.324060174356301</v>
      </c>
    </row>
    <row r="3514" spans="1:9" x14ac:dyDescent="0.25">
      <c r="A3514" s="10">
        <v>3501</v>
      </c>
      <c r="B3514" s="10">
        <v>75</v>
      </c>
      <c r="C3514" s="10">
        <v>45</v>
      </c>
      <c r="D3514" s="10">
        <v>30000000</v>
      </c>
      <c r="E3514" s="10">
        <v>6661323.6897772104</v>
      </c>
      <c r="F3514" s="10">
        <v>6661323.6897772104</v>
      </c>
      <c r="G3514" s="10">
        <v>35116540.471030198</v>
      </c>
      <c r="H3514" s="10">
        <v>9420534.3054401204</v>
      </c>
      <c r="I3514" s="10">
        <v>32.699316209413396</v>
      </c>
    </row>
    <row r="3515" spans="1:9" x14ac:dyDescent="0.25">
      <c r="A3515" s="10">
        <v>3502</v>
      </c>
      <c r="B3515" s="10">
        <v>75</v>
      </c>
      <c r="C3515" s="10">
        <v>45</v>
      </c>
      <c r="D3515" s="10">
        <v>35000000</v>
      </c>
      <c r="E3515" s="10">
        <v>7576387.1992383096</v>
      </c>
      <c r="F3515" s="10">
        <v>7576387.1992383096</v>
      </c>
      <c r="G3515" s="10">
        <v>39946169.602475598</v>
      </c>
      <c r="H3515" s="10">
        <v>10714629.530952699</v>
      </c>
      <c r="I3515" s="10">
        <v>42.311386911199001</v>
      </c>
    </row>
    <row r="3516" spans="1:9" x14ac:dyDescent="0.25">
      <c r="A3516" s="10">
        <v>3503</v>
      </c>
      <c r="B3516" s="10">
        <v>75</v>
      </c>
      <c r="C3516" s="10">
        <v>45</v>
      </c>
      <c r="D3516" s="10">
        <v>40000000</v>
      </c>
      <c r="E3516" s="10">
        <v>8491450.7086994108</v>
      </c>
      <c r="F3516" s="10">
        <v>8491450.7086993996</v>
      </c>
      <c r="G3516" s="10">
        <v>44775798.733920902</v>
      </c>
      <c r="H3516" s="10">
        <v>12008724.756465301</v>
      </c>
      <c r="I3516" s="10">
        <v>53.160272279713197</v>
      </c>
    </row>
    <row r="3517" spans="1:9" x14ac:dyDescent="0.25">
      <c r="A3517" s="10">
        <v>3504</v>
      </c>
      <c r="B3517" s="10">
        <v>75</v>
      </c>
      <c r="C3517" s="10">
        <v>45</v>
      </c>
      <c r="D3517" s="10">
        <v>50000000</v>
      </c>
      <c r="E3517" s="10">
        <v>10321577.7276216</v>
      </c>
      <c r="F3517" s="10">
        <v>10321577.7276216</v>
      </c>
      <c r="G3517" s="10">
        <v>54435056.996811599</v>
      </c>
      <c r="H3517" s="10">
        <v>14596915.2074905</v>
      </c>
      <c r="I3517" s="10">
        <v>78.568487016927307</v>
      </c>
    </row>
    <row r="3518" spans="1:9" x14ac:dyDescent="0.25">
      <c r="A3518" s="10">
        <v>3505</v>
      </c>
      <c r="B3518" s="10">
        <v>75</v>
      </c>
      <c r="C3518" s="10">
        <v>45</v>
      </c>
      <c r="D3518" s="10">
        <v>75000000</v>
      </c>
      <c r="E3518" s="10">
        <v>14896895.274927</v>
      </c>
      <c r="F3518" s="10">
        <v>14896895.274927</v>
      </c>
      <c r="G3518" s="10">
        <v>78583202.654038295</v>
      </c>
      <c r="H3518" s="10">
        <v>21067391.3350535</v>
      </c>
      <c r="I3518" s="10">
        <v>163.733280527712</v>
      </c>
    </row>
    <row r="3519" spans="1:9" x14ac:dyDescent="0.25">
      <c r="A3519" s="10">
        <v>3506</v>
      </c>
      <c r="B3519" s="10">
        <v>75</v>
      </c>
      <c r="C3519" s="10">
        <v>45</v>
      </c>
      <c r="D3519" s="10">
        <v>100000000</v>
      </c>
      <c r="E3519" s="10">
        <v>19472212.8222325</v>
      </c>
      <c r="F3519" s="10">
        <v>19472212.8222325</v>
      </c>
      <c r="G3519" s="10">
        <v>102731348.31126501</v>
      </c>
      <c r="H3519" s="10">
        <v>27537867.4626165</v>
      </c>
      <c r="I3519" s="10">
        <v>279.81844070671298</v>
      </c>
    </row>
    <row r="3520" spans="1:9" x14ac:dyDescent="0.25">
      <c r="A3520" s="10">
        <v>3507</v>
      </c>
      <c r="B3520" s="10">
        <v>75</v>
      </c>
      <c r="C3520" s="10">
        <v>45</v>
      </c>
      <c r="D3520" s="10">
        <v>200000000</v>
      </c>
      <c r="E3520" s="10">
        <v>37773483.0114545</v>
      </c>
      <c r="F3520" s="10">
        <v>37773483.011454403</v>
      </c>
      <c r="G3520" s="10">
        <v>199323930.940171</v>
      </c>
      <c r="H3520" s="10">
        <v>53419771.972868599</v>
      </c>
      <c r="I3520" s="10">
        <v>1053.36274810485</v>
      </c>
    </row>
    <row r="3521" spans="1:9" x14ac:dyDescent="0.25">
      <c r="A3521" s="10">
        <v>3508</v>
      </c>
      <c r="B3521" s="10">
        <v>75</v>
      </c>
      <c r="C3521" s="10">
        <v>45</v>
      </c>
      <c r="D3521" s="10">
        <v>300000000</v>
      </c>
      <c r="E3521" s="10">
        <v>56074753.200676396</v>
      </c>
      <c r="F3521" s="10">
        <v>56074753.200676396</v>
      </c>
      <c r="G3521" s="10">
        <v>295916513.56907803</v>
      </c>
      <c r="H3521" s="10">
        <v>79301676.483120695</v>
      </c>
      <c r="I3521" s="10">
        <v>2321.6329221944402</v>
      </c>
    </row>
    <row r="3522" spans="1:9" x14ac:dyDescent="0.25">
      <c r="A3522" s="10">
        <v>3509</v>
      </c>
      <c r="B3522" s="10">
        <v>75</v>
      </c>
      <c r="C3522" s="10">
        <v>45</v>
      </c>
      <c r="D3522" s="10">
        <v>350000000</v>
      </c>
      <c r="E3522" s="10">
        <v>65225388.2952874</v>
      </c>
      <c r="F3522" s="10">
        <v>65225388.295287304</v>
      </c>
      <c r="G3522" s="10">
        <v>344212804.88353199</v>
      </c>
      <c r="H3522" s="10">
        <v>92242628.738246694</v>
      </c>
      <c r="I3522" s="10">
        <v>3141.2902092485101</v>
      </c>
    </row>
    <row r="3523" spans="1:9" x14ac:dyDescent="0.25">
      <c r="A3523" s="10">
        <v>3510</v>
      </c>
      <c r="B3523" s="10">
        <v>75</v>
      </c>
      <c r="C3523" s="10">
        <v>45</v>
      </c>
      <c r="D3523" s="10">
        <v>400000000</v>
      </c>
      <c r="E3523" s="10">
        <v>74376023.3898983</v>
      </c>
      <c r="F3523" s="10">
        <v>74376023.3898983</v>
      </c>
      <c r="G3523" s="10">
        <v>392509096.19798499</v>
      </c>
      <c r="H3523" s="10">
        <v>105183580.99337199</v>
      </c>
      <c r="I3523" s="10">
        <v>4084.6289629754501</v>
      </c>
    </row>
    <row r="3524" spans="1:9" x14ac:dyDescent="0.25">
      <c r="A3524" s="10">
        <v>3511</v>
      </c>
      <c r="B3524" s="10">
        <v>75</v>
      </c>
      <c r="C3524" s="10">
        <v>45</v>
      </c>
      <c r="D3524" s="10">
        <v>500000000</v>
      </c>
      <c r="E3524" s="10">
        <v>92677293.579120204</v>
      </c>
      <c r="F3524" s="10">
        <v>92677293.579120204</v>
      </c>
      <c r="G3524" s="10">
        <v>489101678.82689202</v>
      </c>
      <c r="H3524" s="10">
        <v>131065485.50362401</v>
      </c>
      <c r="I3524" s="10">
        <v>6342.3508704479</v>
      </c>
    </row>
    <row r="3525" spans="1:9" x14ac:dyDescent="0.25">
      <c r="A3525" s="10">
        <v>3512</v>
      </c>
      <c r="B3525" s="10">
        <v>75</v>
      </c>
      <c r="C3525" s="10">
        <v>45</v>
      </c>
      <c r="D3525" s="10">
        <v>750000000</v>
      </c>
      <c r="E3525" s="10">
        <v>138430469.05217499</v>
      </c>
      <c r="F3525" s="10">
        <v>138430469.05217499</v>
      </c>
      <c r="G3525" s="10">
        <v>730583135.39915895</v>
      </c>
      <c r="H3525" s="10">
        <v>195770246.779255</v>
      </c>
      <c r="I3525" s="10">
        <v>14151.081305903999</v>
      </c>
    </row>
    <row r="3526" spans="1:9" x14ac:dyDescent="0.25">
      <c r="A3526" s="10">
        <v>3513</v>
      </c>
      <c r="B3526" s="10">
        <v>75</v>
      </c>
      <c r="C3526" s="10">
        <v>45</v>
      </c>
      <c r="D3526" s="10">
        <v>1000000000</v>
      </c>
      <c r="E3526" s="10">
        <v>184183644.52522901</v>
      </c>
      <c r="F3526" s="10">
        <v>184183644.52522901</v>
      </c>
      <c r="G3526" s="10">
        <v>972064591.97142601</v>
      </c>
      <c r="H3526" s="10">
        <v>260475008.054885</v>
      </c>
      <c r="I3526" s="10">
        <v>25051.848408181599</v>
      </c>
    </row>
    <row r="3527" spans="1:9" x14ac:dyDescent="0.25">
      <c r="A3527" s="10">
        <v>3514</v>
      </c>
      <c r="B3527" s="10">
        <v>76</v>
      </c>
      <c r="C3527" s="10">
        <v>45</v>
      </c>
      <c r="D3527" s="10">
        <v>-1000000</v>
      </c>
      <c r="E3527" s="10">
        <v>923463.55337818002</v>
      </c>
      <c r="F3527" s="10">
        <v>923463.55337818002</v>
      </c>
      <c r="G3527" s="10">
        <v>5196417.8066541804</v>
      </c>
      <c r="H3527" s="10">
        <v>1305974.6815446699</v>
      </c>
      <c r="I3527" s="10">
        <v>0.71017365660618603</v>
      </c>
    </row>
    <row r="3528" spans="1:9" x14ac:dyDescent="0.25">
      <c r="A3528" s="10">
        <v>3515</v>
      </c>
      <c r="B3528" s="10">
        <v>76</v>
      </c>
      <c r="C3528" s="10">
        <v>45</v>
      </c>
      <c r="D3528" s="10">
        <v>-750000</v>
      </c>
      <c r="E3528" s="10">
        <v>966229.70660218794</v>
      </c>
      <c r="F3528" s="10">
        <v>966229.70660218701</v>
      </c>
      <c r="G3528" s="10">
        <v>5438991.7382231802</v>
      </c>
      <c r="H3528" s="10">
        <v>1366455.1554445899</v>
      </c>
      <c r="I3528" s="10">
        <v>0.77799192462884603</v>
      </c>
    </row>
    <row r="3529" spans="1:9" x14ac:dyDescent="0.25">
      <c r="A3529" s="10">
        <v>3516</v>
      </c>
      <c r="B3529" s="10">
        <v>76</v>
      </c>
      <c r="C3529" s="10">
        <v>45</v>
      </c>
      <c r="D3529" s="10">
        <v>-500000</v>
      </c>
      <c r="E3529" s="10">
        <v>1008995.85982619</v>
      </c>
      <c r="F3529" s="10">
        <v>1008995.85982619</v>
      </c>
      <c r="G3529" s="10">
        <v>5681565.6697921799</v>
      </c>
      <c r="H3529" s="10">
        <v>1426935.6293444999</v>
      </c>
      <c r="I3529" s="10">
        <v>0.84890240453536803</v>
      </c>
    </row>
    <row r="3530" spans="1:9" x14ac:dyDescent="0.25">
      <c r="A3530" s="10">
        <v>3517</v>
      </c>
      <c r="B3530" s="10">
        <v>76</v>
      </c>
      <c r="C3530" s="10">
        <v>45</v>
      </c>
      <c r="D3530" s="10">
        <v>-400000</v>
      </c>
      <c r="E3530" s="10">
        <v>1026102.3211157901</v>
      </c>
      <c r="F3530" s="10">
        <v>1026102.3211157901</v>
      </c>
      <c r="G3530" s="10">
        <v>5778595.2424197802</v>
      </c>
      <c r="H3530" s="10">
        <v>1451127.81890447</v>
      </c>
      <c r="I3530" s="10">
        <v>0.87813241582545798</v>
      </c>
    </row>
    <row r="3531" spans="1:9" x14ac:dyDescent="0.25">
      <c r="A3531" s="10">
        <v>3518</v>
      </c>
      <c r="B3531" s="10">
        <v>76</v>
      </c>
      <c r="C3531" s="10">
        <v>45</v>
      </c>
      <c r="D3531" s="10">
        <v>-300000</v>
      </c>
      <c r="E3531" s="10">
        <v>1043208.7824054</v>
      </c>
      <c r="F3531" s="10">
        <v>1043208.7824054</v>
      </c>
      <c r="G3531" s="10">
        <v>5875624.8150473796</v>
      </c>
      <c r="H3531" s="10">
        <v>1475320.00846444</v>
      </c>
      <c r="I3531" s="10">
        <v>0.907857181016967</v>
      </c>
    </row>
    <row r="3532" spans="1:9" x14ac:dyDescent="0.25">
      <c r="A3532" s="10">
        <v>3519</v>
      </c>
      <c r="B3532" s="10">
        <v>76</v>
      </c>
      <c r="C3532" s="10">
        <v>45</v>
      </c>
      <c r="D3532" s="10">
        <v>-200000</v>
      </c>
      <c r="E3532" s="10">
        <v>1060315.243695</v>
      </c>
      <c r="F3532" s="10">
        <v>1060315.243695</v>
      </c>
      <c r="G3532" s="10">
        <v>5972654.3876749799</v>
      </c>
      <c r="H3532" s="10">
        <v>1499512.1980244</v>
      </c>
      <c r="I3532" s="10">
        <v>0.93807670010989297</v>
      </c>
    </row>
    <row r="3533" spans="1:9" x14ac:dyDescent="0.25">
      <c r="A3533" s="10">
        <v>3520</v>
      </c>
      <c r="B3533" s="10">
        <v>76</v>
      </c>
      <c r="C3533" s="10">
        <v>45</v>
      </c>
      <c r="D3533" s="10">
        <v>-100000</v>
      </c>
      <c r="E3533" s="10">
        <v>1077421.7049846</v>
      </c>
      <c r="F3533" s="10">
        <v>1077421.7049846</v>
      </c>
      <c r="G3533" s="10">
        <v>6069683.9603025801</v>
      </c>
      <c r="H3533" s="10">
        <v>1523704.3875843701</v>
      </c>
      <c r="I3533" s="10">
        <v>0.96879097310423701</v>
      </c>
    </row>
    <row r="3534" spans="1:9" x14ac:dyDescent="0.25">
      <c r="A3534" s="10">
        <v>3521</v>
      </c>
      <c r="B3534" s="10">
        <v>76</v>
      </c>
      <c r="C3534" s="10">
        <v>45</v>
      </c>
      <c r="D3534" s="10">
        <v>-50000</v>
      </c>
      <c r="E3534" s="10">
        <v>1085974.9356294</v>
      </c>
      <c r="F3534" s="10">
        <v>1085974.9356294</v>
      </c>
      <c r="G3534" s="10">
        <v>6118198.7466163803</v>
      </c>
      <c r="H3534" s="10">
        <v>1535800.48236435</v>
      </c>
      <c r="I3534" s="10">
        <v>0.98433364231444098</v>
      </c>
    </row>
    <row r="3535" spans="1:9" x14ac:dyDescent="0.25">
      <c r="A3535" s="10">
        <v>3522</v>
      </c>
      <c r="B3535" s="10">
        <v>76</v>
      </c>
      <c r="C3535" s="10">
        <v>45</v>
      </c>
      <c r="D3535" s="10">
        <v>-10000</v>
      </c>
      <c r="E3535" s="10">
        <v>1092817.52014524</v>
      </c>
      <c r="F3535" s="10">
        <v>1092817.52014524</v>
      </c>
      <c r="G3535" s="10">
        <v>6157010.5756674204</v>
      </c>
      <c r="H3535" s="10">
        <v>1545477.35818834</v>
      </c>
      <c r="I3535" s="10">
        <v>0.99685683338485898</v>
      </c>
    </row>
    <row r="3536" spans="1:9" x14ac:dyDescent="0.25">
      <c r="A3536" s="10">
        <v>3523</v>
      </c>
      <c r="B3536" s="10">
        <v>76</v>
      </c>
      <c r="C3536" s="10">
        <v>45</v>
      </c>
      <c r="D3536" s="10">
        <v>-1000</v>
      </c>
      <c r="E3536" s="10">
        <v>1094357.1016613101</v>
      </c>
      <c r="F3536" s="10">
        <v>1094357.1016613101</v>
      </c>
      <c r="G3536" s="10">
        <v>6165743.23720391</v>
      </c>
      <c r="H3536" s="10">
        <v>1547654.65524874</v>
      </c>
      <c r="I3536" s="10">
        <v>0.99968546069923003</v>
      </c>
    </row>
    <row r="3537" spans="1:9" x14ac:dyDescent="0.25">
      <c r="A3537" s="10">
        <v>3524</v>
      </c>
      <c r="B3537" s="10">
        <v>76</v>
      </c>
      <c r="C3537" s="10">
        <v>45</v>
      </c>
      <c r="D3537" s="10">
        <v>-500</v>
      </c>
      <c r="E3537" s="10">
        <v>1094442.63396776</v>
      </c>
      <c r="F3537" s="10">
        <v>1094442.63396776</v>
      </c>
      <c r="G3537" s="10">
        <v>6166228.3850670401</v>
      </c>
      <c r="H3537" s="10">
        <v>1547775.61619654</v>
      </c>
      <c r="I3537" s="10">
        <v>0.99984272416519104</v>
      </c>
    </row>
    <row r="3538" spans="1:9" x14ac:dyDescent="0.25">
      <c r="A3538" s="10">
        <v>3525</v>
      </c>
      <c r="B3538" s="10">
        <v>76</v>
      </c>
      <c r="C3538" s="10">
        <v>45</v>
      </c>
      <c r="D3538" s="10">
        <v>-100</v>
      </c>
      <c r="E3538" s="10">
        <v>1094511.0598129199</v>
      </c>
      <c r="F3538" s="10">
        <v>1094511.0598129099</v>
      </c>
      <c r="G3538" s="10">
        <v>6166616.5033575501</v>
      </c>
      <c r="H3538" s="10">
        <v>1547872.3849547801</v>
      </c>
      <c r="I3538" s="10">
        <v>0.99996854384352996</v>
      </c>
    </row>
    <row r="3539" spans="1:9" x14ac:dyDescent="0.25">
      <c r="A3539" s="10">
        <v>3526</v>
      </c>
      <c r="B3539" s="10">
        <v>76</v>
      </c>
      <c r="C3539" s="10">
        <v>45</v>
      </c>
      <c r="D3539" s="10">
        <v>100</v>
      </c>
      <c r="E3539" s="10">
        <v>1094545.27273549</v>
      </c>
      <c r="F3539" s="10">
        <v>1094545.27273549</v>
      </c>
      <c r="G3539" s="10">
        <v>6166810.5625028098</v>
      </c>
      <c r="H3539" s="10">
        <v>1547920.7693339</v>
      </c>
      <c r="I3539" s="10">
        <v>1.0000314566512201</v>
      </c>
    </row>
    <row r="3540" spans="1:9" x14ac:dyDescent="0.25">
      <c r="A3540" s="10">
        <v>3527</v>
      </c>
      <c r="B3540" s="10">
        <v>76</v>
      </c>
      <c r="C3540" s="10">
        <v>45</v>
      </c>
      <c r="D3540" s="10">
        <v>500</v>
      </c>
      <c r="E3540" s="10">
        <v>1094613.6985806499</v>
      </c>
      <c r="F3540" s="10">
        <v>1094613.6985806499</v>
      </c>
      <c r="G3540" s="10">
        <v>6167198.6807933198</v>
      </c>
      <c r="H3540" s="10">
        <v>1548017.5380921401</v>
      </c>
      <c r="I3540" s="10">
        <v>1.00015728820365</v>
      </c>
    </row>
    <row r="3541" spans="1:9" x14ac:dyDescent="0.25">
      <c r="A3541" s="10">
        <v>3528</v>
      </c>
      <c r="B3541" s="10">
        <v>76</v>
      </c>
      <c r="C3541" s="10">
        <v>45</v>
      </c>
      <c r="D3541" s="10">
        <v>1000</v>
      </c>
      <c r="E3541" s="10">
        <v>1094699.2308871001</v>
      </c>
      <c r="F3541" s="10">
        <v>1094699.2308871001</v>
      </c>
      <c r="G3541" s="10">
        <v>6167683.8286564602</v>
      </c>
      <c r="H3541" s="10">
        <v>1548138.4990399401</v>
      </c>
      <c r="I3541" s="10">
        <v>1.00031458877615</v>
      </c>
    </row>
    <row r="3542" spans="1:9" x14ac:dyDescent="0.25">
      <c r="A3542" s="10">
        <v>3529</v>
      </c>
      <c r="B3542" s="10">
        <v>76</v>
      </c>
      <c r="C3542" s="10">
        <v>45</v>
      </c>
      <c r="D3542" s="10">
        <v>10000</v>
      </c>
      <c r="E3542" s="10">
        <v>1096238.8124031699</v>
      </c>
      <c r="F3542" s="10">
        <v>1096238.8124031599</v>
      </c>
      <c r="G3542" s="10">
        <v>6176416.4901929405</v>
      </c>
      <c r="H3542" s="10">
        <v>1550315.7961003301</v>
      </c>
      <c r="I3542" s="10">
        <v>1.0031481141541501</v>
      </c>
    </row>
    <row r="3543" spans="1:9" x14ac:dyDescent="0.25">
      <c r="A3543" s="10">
        <v>3530</v>
      </c>
      <c r="B3543" s="10">
        <v>76</v>
      </c>
      <c r="C3543" s="10">
        <v>45</v>
      </c>
      <c r="D3543" s="10">
        <v>50000</v>
      </c>
      <c r="E3543" s="10">
        <v>1103081.39691901</v>
      </c>
      <c r="F3543" s="10">
        <v>1103081.39691901</v>
      </c>
      <c r="G3543" s="10">
        <v>6215228.3192439796</v>
      </c>
      <c r="H3543" s="10">
        <v>1559992.67192432</v>
      </c>
      <c r="I3543" s="10">
        <v>1.01579004616091</v>
      </c>
    </row>
    <row r="3544" spans="1:9" x14ac:dyDescent="0.25">
      <c r="A3544" s="10">
        <v>3531</v>
      </c>
      <c r="B3544" s="10">
        <v>76</v>
      </c>
      <c r="C3544" s="10">
        <v>45</v>
      </c>
      <c r="D3544" s="10">
        <v>100000</v>
      </c>
      <c r="E3544" s="10">
        <v>1111634.62756381</v>
      </c>
      <c r="F3544" s="10">
        <v>1111634.62756381</v>
      </c>
      <c r="G3544" s="10">
        <v>6263743.1055577798</v>
      </c>
      <c r="H3544" s="10">
        <v>1572088.7667043</v>
      </c>
      <c r="I3544" s="10">
        <v>1.0317037807971801</v>
      </c>
    </row>
    <row r="3545" spans="1:9" x14ac:dyDescent="0.25">
      <c r="A3545" s="10">
        <v>3532</v>
      </c>
      <c r="B3545" s="10">
        <v>76</v>
      </c>
      <c r="C3545" s="10">
        <v>45</v>
      </c>
      <c r="D3545" s="10">
        <v>200000</v>
      </c>
      <c r="E3545" s="10">
        <v>1128741.08885341</v>
      </c>
      <c r="F3545" s="10">
        <v>1128741.08885341</v>
      </c>
      <c r="G3545" s="10">
        <v>6360772.6781853801</v>
      </c>
      <c r="H3545" s="10">
        <v>1596280.95626427</v>
      </c>
      <c r="I3545" s="10">
        <v>1.0639023154957701</v>
      </c>
    </row>
    <row r="3546" spans="1:9" x14ac:dyDescent="0.25">
      <c r="A3546" s="10">
        <v>3533</v>
      </c>
      <c r="B3546" s="10">
        <v>76</v>
      </c>
      <c r="C3546" s="10">
        <v>45</v>
      </c>
      <c r="D3546" s="10">
        <v>300000</v>
      </c>
      <c r="E3546" s="10">
        <v>1145847.55014301</v>
      </c>
      <c r="F3546" s="10">
        <v>1145847.55014301</v>
      </c>
      <c r="G3546" s="10">
        <v>6457802.2508129803</v>
      </c>
      <c r="H3546" s="10">
        <v>1620473.1458242401</v>
      </c>
      <c r="I3546" s="10">
        <v>1.09659560409579</v>
      </c>
    </row>
    <row r="3547" spans="1:9" x14ac:dyDescent="0.25">
      <c r="A3547" s="10">
        <v>3534</v>
      </c>
      <c r="B3547" s="10">
        <v>76</v>
      </c>
      <c r="C3547" s="10">
        <v>45</v>
      </c>
      <c r="D3547" s="10">
        <v>400000</v>
      </c>
      <c r="E3547" s="10">
        <v>1162954.01143262</v>
      </c>
      <c r="F3547" s="10">
        <v>1162954.01143262</v>
      </c>
      <c r="G3547" s="10">
        <v>6554831.8234405797</v>
      </c>
      <c r="H3547" s="10">
        <v>1644665.3353842001</v>
      </c>
      <c r="I3547" s="10">
        <v>1.12978364659722</v>
      </c>
    </row>
    <row r="3548" spans="1:9" x14ac:dyDescent="0.25">
      <c r="A3548" s="10">
        <v>3535</v>
      </c>
      <c r="B3548" s="10">
        <v>76</v>
      </c>
      <c r="C3548" s="10">
        <v>45</v>
      </c>
      <c r="D3548" s="10">
        <v>500000</v>
      </c>
      <c r="E3548" s="10">
        <v>1180060.47272222</v>
      </c>
      <c r="F3548" s="10">
        <v>1180060.47272222</v>
      </c>
      <c r="G3548" s="10">
        <v>6651861.39606818</v>
      </c>
      <c r="H3548" s="10">
        <v>1668857.5249441699</v>
      </c>
      <c r="I3548" s="10">
        <v>1.1634664430000701</v>
      </c>
    </row>
    <row r="3549" spans="1:9" x14ac:dyDescent="0.25">
      <c r="A3549" s="10">
        <v>3536</v>
      </c>
      <c r="B3549" s="10">
        <v>76</v>
      </c>
      <c r="C3549" s="10">
        <v>45</v>
      </c>
      <c r="D3549" s="10">
        <v>750000</v>
      </c>
      <c r="E3549" s="10">
        <v>1222826.62594623</v>
      </c>
      <c r="F3549" s="10">
        <v>1222826.62594623</v>
      </c>
      <c r="G3549" s="10">
        <v>6894435.3276371798</v>
      </c>
      <c r="H3549" s="10">
        <v>1729337.9988440899</v>
      </c>
      <c r="I3549" s="10">
        <v>1.24983798232591</v>
      </c>
    </row>
    <row r="3550" spans="1:9" x14ac:dyDescent="0.25">
      <c r="A3550" s="10">
        <v>3537</v>
      </c>
      <c r="B3550" s="10">
        <v>76</v>
      </c>
      <c r="C3550" s="10">
        <v>45</v>
      </c>
      <c r="D3550" s="10">
        <v>1000000</v>
      </c>
      <c r="E3550" s="10">
        <v>1265592.77917023</v>
      </c>
      <c r="F3550" s="10">
        <v>1265592.77917023</v>
      </c>
      <c r="G3550" s="10">
        <v>7137009.2592061805</v>
      </c>
      <c r="H3550" s="10">
        <v>1789818.4727439999</v>
      </c>
      <c r="I3550" s="10">
        <v>1.3393017335355999</v>
      </c>
    </row>
    <row r="3551" spans="1:9" x14ac:dyDescent="0.25">
      <c r="A3551" s="10">
        <v>3538</v>
      </c>
      <c r="B3551" s="10">
        <v>76</v>
      </c>
      <c r="C3551" s="10">
        <v>45</v>
      </c>
      <c r="D3551" s="10">
        <v>2500000</v>
      </c>
      <c r="E3551" s="10">
        <v>1522189.6985142799</v>
      </c>
      <c r="F3551" s="10">
        <v>1522189.6985142799</v>
      </c>
      <c r="G3551" s="10">
        <v>8592452.8486201707</v>
      </c>
      <c r="H3551" s="10">
        <v>2152701.3161435099</v>
      </c>
      <c r="I3551" s="10">
        <v>1.9410206903548799</v>
      </c>
    </row>
    <row r="3552" spans="1:9" x14ac:dyDescent="0.25">
      <c r="A3552" s="10">
        <v>3539</v>
      </c>
      <c r="B3552" s="10">
        <v>76</v>
      </c>
      <c r="C3552" s="10">
        <v>45</v>
      </c>
      <c r="D3552" s="10">
        <v>5000000</v>
      </c>
      <c r="E3552" s="10">
        <v>1949851.2307543501</v>
      </c>
      <c r="F3552" s="10">
        <v>1949851.2307543501</v>
      </c>
      <c r="G3552" s="10">
        <v>11018192.1643101</v>
      </c>
      <c r="H3552" s="10">
        <v>2757506.0551426802</v>
      </c>
      <c r="I3552" s="10">
        <v>3.1912625690959899</v>
      </c>
    </row>
    <row r="3553" spans="1:9" x14ac:dyDescent="0.25">
      <c r="A3553" s="10">
        <v>3540</v>
      </c>
      <c r="B3553" s="10">
        <v>76</v>
      </c>
      <c r="C3553" s="10">
        <v>45</v>
      </c>
      <c r="D3553" s="10">
        <v>6000000</v>
      </c>
      <c r="E3553" s="10">
        <v>2120915.8436503801</v>
      </c>
      <c r="F3553" s="10">
        <v>2120915.8436503801</v>
      </c>
      <c r="G3553" s="10">
        <v>11988487.890586101</v>
      </c>
      <c r="H3553" s="10">
        <v>2999427.9507423402</v>
      </c>
      <c r="I3553" s="10">
        <v>3.7779412533405798</v>
      </c>
    </row>
    <row r="3554" spans="1:9" x14ac:dyDescent="0.25">
      <c r="A3554" s="10">
        <v>3541</v>
      </c>
      <c r="B3554" s="10">
        <v>76</v>
      </c>
      <c r="C3554" s="10">
        <v>45</v>
      </c>
      <c r="D3554" s="10">
        <v>7000000</v>
      </c>
      <c r="E3554" s="10">
        <v>2291980.45654641</v>
      </c>
      <c r="F3554" s="10">
        <v>2291980.45654641</v>
      </c>
      <c r="G3554" s="10">
        <v>12958783.6168621</v>
      </c>
      <c r="H3554" s="10">
        <v>3241349.84634201</v>
      </c>
      <c r="I3554" s="10">
        <v>4.4140953277269599</v>
      </c>
    </row>
    <row r="3555" spans="1:9" x14ac:dyDescent="0.25">
      <c r="A3555" s="10">
        <v>3542</v>
      </c>
      <c r="B3555" s="10">
        <v>76</v>
      </c>
      <c r="C3555" s="10">
        <v>45</v>
      </c>
      <c r="D3555" s="10">
        <v>8000000</v>
      </c>
      <c r="E3555" s="10">
        <v>2463045.0694424398</v>
      </c>
      <c r="F3555" s="10">
        <v>2463045.0694424398</v>
      </c>
      <c r="G3555" s="10">
        <v>13929079.343138101</v>
      </c>
      <c r="H3555" s="10">
        <v>3483271.7419416802</v>
      </c>
      <c r="I3555" s="10">
        <v>5.0997247922551399</v>
      </c>
    </row>
    <row r="3556" spans="1:9" x14ac:dyDescent="0.25">
      <c r="A3556" s="10">
        <v>3543</v>
      </c>
      <c r="B3556" s="10">
        <v>76</v>
      </c>
      <c r="C3556" s="10">
        <v>45</v>
      </c>
      <c r="D3556" s="10">
        <v>9000000</v>
      </c>
      <c r="E3556" s="10">
        <v>2634109.6823384701</v>
      </c>
      <c r="F3556" s="10">
        <v>2634109.6823384701</v>
      </c>
      <c r="G3556" s="10">
        <v>14899375.0694141</v>
      </c>
      <c r="H3556" s="10">
        <v>3725193.63754135</v>
      </c>
      <c r="I3556" s="10">
        <v>5.83482964692511</v>
      </c>
    </row>
    <row r="3557" spans="1:9" x14ac:dyDescent="0.25">
      <c r="A3557" s="10">
        <v>3544</v>
      </c>
      <c r="B3557" s="10">
        <v>76</v>
      </c>
      <c r="C3557" s="10">
        <v>45</v>
      </c>
      <c r="D3557" s="10">
        <v>10000000</v>
      </c>
      <c r="E3557" s="10">
        <v>2805174.2952345</v>
      </c>
      <c r="F3557" s="10">
        <v>2805174.2952344902</v>
      </c>
      <c r="G3557" s="10">
        <v>15869670.795690101</v>
      </c>
      <c r="H3557" s="10">
        <v>3967115.53314101</v>
      </c>
      <c r="I3557" s="10">
        <v>6.61940989173688</v>
      </c>
    </row>
    <row r="3558" spans="1:9" x14ac:dyDescent="0.25">
      <c r="A3558" s="10">
        <v>3545</v>
      </c>
      <c r="B3558" s="10">
        <v>76</v>
      </c>
      <c r="C3558" s="10">
        <v>45</v>
      </c>
      <c r="D3558" s="10">
        <v>15000000</v>
      </c>
      <c r="E3558" s="10">
        <v>3660497.3597146398</v>
      </c>
      <c r="F3558" s="10">
        <v>3660497.3597146398</v>
      </c>
      <c r="G3558" s="10">
        <v>20721149.4270701</v>
      </c>
      <c r="H3558" s="10">
        <v>5176725.01113935</v>
      </c>
      <c r="I3558" s="10">
        <v>11.2844419679226</v>
      </c>
    </row>
    <row r="3559" spans="1:9" x14ac:dyDescent="0.25">
      <c r="A3559" s="10">
        <v>3546</v>
      </c>
      <c r="B3559" s="10">
        <v>76</v>
      </c>
      <c r="C3559" s="10">
        <v>45</v>
      </c>
      <c r="D3559" s="10">
        <v>20000000</v>
      </c>
      <c r="E3559" s="10">
        <v>4515820.4241947904</v>
      </c>
      <c r="F3559" s="10">
        <v>4515820.4241947802</v>
      </c>
      <c r="G3559" s="10">
        <v>25572628.058450099</v>
      </c>
      <c r="H3559" s="10">
        <v>6386334.4891376896</v>
      </c>
      <c r="I3559" s="10">
        <v>17.186358797653298</v>
      </c>
    </row>
    <row r="3560" spans="1:9" x14ac:dyDescent="0.25">
      <c r="A3560" s="10">
        <v>3547</v>
      </c>
      <c r="B3560" s="10">
        <v>76</v>
      </c>
      <c r="C3560" s="10">
        <v>45</v>
      </c>
      <c r="D3560" s="10">
        <v>25000000</v>
      </c>
      <c r="E3560" s="10">
        <v>5371143.4886749303</v>
      </c>
      <c r="F3560" s="10">
        <v>5371143.4886749303</v>
      </c>
      <c r="G3560" s="10">
        <v>30424106.689830001</v>
      </c>
      <c r="H3560" s="10">
        <v>7595943.9671360301</v>
      </c>
      <c r="I3560" s="10">
        <v>24.3251603809288</v>
      </c>
    </row>
    <row r="3561" spans="1:9" x14ac:dyDescent="0.25">
      <c r="A3561" s="10">
        <v>3548</v>
      </c>
      <c r="B3561" s="10">
        <v>76</v>
      </c>
      <c r="C3561" s="10">
        <v>45</v>
      </c>
      <c r="D3561" s="10">
        <v>30000000</v>
      </c>
      <c r="E3561" s="10">
        <v>6226466.5531550804</v>
      </c>
      <c r="F3561" s="10">
        <v>6226466.5531550702</v>
      </c>
      <c r="G3561" s="10">
        <v>35275585.321209997</v>
      </c>
      <c r="H3561" s="10">
        <v>8805553.4451343697</v>
      </c>
      <c r="I3561" s="10">
        <v>32.7008467177493</v>
      </c>
    </row>
    <row r="3562" spans="1:9" x14ac:dyDescent="0.25">
      <c r="A3562" s="10">
        <v>3549</v>
      </c>
      <c r="B3562" s="10">
        <v>76</v>
      </c>
      <c r="C3562" s="10">
        <v>45</v>
      </c>
      <c r="D3562" s="10">
        <v>35000000</v>
      </c>
      <c r="E3562" s="10">
        <v>7081789.6176352203</v>
      </c>
      <c r="F3562" s="10">
        <v>7081789.6176352203</v>
      </c>
      <c r="G3562" s="10">
        <v>40127063.952590004</v>
      </c>
      <c r="H3562" s="10">
        <v>10015162.923132701</v>
      </c>
      <c r="I3562" s="10">
        <v>42.3134178081146</v>
      </c>
    </row>
    <row r="3563" spans="1:9" x14ac:dyDescent="0.25">
      <c r="A3563" s="10">
        <v>3550</v>
      </c>
      <c r="B3563" s="10">
        <v>76</v>
      </c>
      <c r="C3563" s="10">
        <v>45</v>
      </c>
      <c r="D3563" s="10">
        <v>40000000</v>
      </c>
      <c r="E3563" s="10">
        <v>7937112.6821153704</v>
      </c>
      <c r="F3563" s="10">
        <v>7937112.6821153602</v>
      </c>
      <c r="G3563" s="10">
        <v>44978542.583970003</v>
      </c>
      <c r="H3563" s="10">
        <v>11224772.401131</v>
      </c>
      <c r="I3563" s="10">
        <v>53.1628736520248</v>
      </c>
    </row>
    <row r="3564" spans="1:9" x14ac:dyDescent="0.25">
      <c r="A3564" s="10">
        <v>3551</v>
      </c>
      <c r="B3564" s="10">
        <v>76</v>
      </c>
      <c r="C3564" s="10">
        <v>45</v>
      </c>
      <c r="D3564" s="10">
        <v>50000000</v>
      </c>
      <c r="E3564" s="10">
        <v>9647758.8110756595</v>
      </c>
      <c r="F3564" s="10">
        <v>9647758.8110756502</v>
      </c>
      <c r="G3564" s="10">
        <v>54681499.846730001</v>
      </c>
      <c r="H3564" s="10">
        <v>13643991.3571277</v>
      </c>
      <c r="I3564" s="10">
        <v>78.572439600479996</v>
      </c>
    </row>
    <row r="3565" spans="1:9" x14ac:dyDescent="0.25">
      <c r="A3565" s="10">
        <v>3552</v>
      </c>
      <c r="B3565" s="10">
        <v>76</v>
      </c>
      <c r="C3565" s="10">
        <v>45</v>
      </c>
      <c r="D3565" s="10">
        <v>75000000</v>
      </c>
      <c r="E3565" s="10">
        <v>13924374.1334763</v>
      </c>
      <c r="F3565" s="10">
        <v>13924374.1334763</v>
      </c>
      <c r="G3565" s="10">
        <v>78938893.003629893</v>
      </c>
      <c r="H3565" s="10">
        <v>19692038.747119401</v>
      </c>
      <c r="I3565" s="10">
        <v>163.741837658653</v>
      </c>
    </row>
    <row r="3566" spans="1:9" x14ac:dyDescent="0.25">
      <c r="A3566" s="10">
        <v>3553</v>
      </c>
      <c r="B3566" s="10">
        <v>76</v>
      </c>
      <c r="C3566" s="10">
        <v>45</v>
      </c>
      <c r="D3566" s="10">
        <v>100000000</v>
      </c>
      <c r="E3566" s="10">
        <v>18200989.455877099</v>
      </c>
      <c r="F3566" s="10">
        <v>18200989.455877099</v>
      </c>
      <c r="G3566" s="10">
        <v>103196286.160529</v>
      </c>
      <c r="H3566" s="10">
        <v>25740086.137111101</v>
      </c>
      <c r="I3566" s="10">
        <v>279.83335455544801</v>
      </c>
    </row>
    <row r="3567" spans="1:9" x14ac:dyDescent="0.25">
      <c r="A3567" s="10">
        <v>3554</v>
      </c>
      <c r="B3567" s="10">
        <v>76</v>
      </c>
      <c r="C3567" s="10">
        <v>45</v>
      </c>
      <c r="D3567" s="10">
        <v>200000000</v>
      </c>
      <c r="E3567" s="10">
        <v>35307450.745480001</v>
      </c>
      <c r="F3567" s="10">
        <v>35307450.745480001</v>
      </c>
      <c r="G3567" s="10">
        <v>200225858.788129</v>
      </c>
      <c r="H3567" s="10">
        <v>49932275.697077803</v>
      </c>
      <c r="I3567" s="10">
        <v>1053.4206105288499</v>
      </c>
    </row>
    <row r="3568" spans="1:9" x14ac:dyDescent="0.25">
      <c r="A3568" s="10">
        <v>3555</v>
      </c>
      <c r="B3568" s="10">
        <v>76</v>
      </c>
      <c r="C3568" s="10">
        <v>45</v>
      </c>
      <c r="D3568" s="10">
        <v>300000000</v>
      </c>
      <c r="E3568" s="10">
        <v>52413912.035082899</v>
      </c>
      <c r="F3568" s="10">
        <v>52413912.035082899</v>
      </c>
      <c r="G3568" s="10">
        <v>297255431.41572899</v>
      </c>
      <c r="H3568" s="10">
        <v>74124465.257044598</v>
      </c>
      <c r="I3568" s="10">
        <v>2321.7617679202099</v>
      </c>
    </row>
    <row r="3569" spans="1:9" x14ac:dyDescent="0.25">
      <c r="A3569" s="10">
        <v>3556</v>
      </c>
      <c r="B3569" s="10">
        <v>76</v>
      </c>
      <c r="C3569" s="10">
        <v>45</v>
      </c>
      <c r="D3569" s="10">
        <v>350000000</v>
      </c>
      <c r="E3569" s="10">
        <v>60967142.6798843</v>
      </c>
      <c r="F3569" s="10">
        <v>60967142.6798843</v>
      </c>
      <c r="G3569" s="10">
        <v>345770217.72952801</v>
      </c>
      <c r="H3569" s="10">
        <v>86220560.037028</v>
      </c>
      <c r="I3569" s="10">
        <v>3141.4650596476199</v>
      </c>
    </row>
    <row r="3570" spans="1:9" x14ac:dyDescent="0.25">
      <c r="A3570" s="10">
        <v>3557</v>
      </c>
      <c r="B3570" s="10">
        <v>76</v>
      </c>
      <c r="C3570" s="10">
        <v>45</v>
      </c>
      <c r="D3570" s="10">
        <v>400000000</v>
      </c>
      <c r="E3570" s="10">
        <v>69520373.324685797</v>
      </c>
      <c r="F3570" s="10">
        <v>69520373.324685797</v>
      </c>
      <c r="G3570" s="10">
        <v>394285004.04332799</v>
      </c>
      <c r="H3570" s="10">
        <v>98316654.817011401</v>
      </c>
      <c r="I3570" s="10">
        <v>4084.85682672952</v>
      </c>
    </row>
    <row r="3571" spans="1:9" x14ac:dyDescent="0.25">
      <c r="A3571" s="10">
        <v>3558</v>
      </c>
      <c r="B3571" s="10">
        <v>76</v>
      </c>
      <c r="C3571" s="10">
        <v>45</v>
      </c>
      <c r="D3571" s="10">
        <v>500000000</v>
      </c>
      <c r="E3571" s="10">
        <v>86626834.614288703</v>
      </c>
      <c r="F3571" s="10">
        <v>86626834.614288703</v>
      </c>
      <c r="G3571" s="10">
        <v>491314576.670928</v>
      </c>
      <c r="H3571" s="10">
        <v>122508844.376978</v>
      </c>
      <c r="I3571" s="10">
        <v>6342.7057869567998</v>
      </c>
    </row>
    <row r="3572" spans="1:9" x14ac:dyDescent="0.25">
      <c r="A3572" s="10">
        <v>3559</v>
      </c>
      <c r="B3572" s="10">
        <v>76</v>
      </c>
      <c r="C3572" s="10">
        <v>45</v>
      </c>
      <c r="D3572" s="10">
        <v>750000000</v>
      </c>
      <c r="E3572" s="10">
        <v>129392987.838295</v>
      </c>
      <c r="F3572" s="10">
        <v>129392987.838295</v>
      </c>
      <c r="G3572" s="10">
        <v>733888508.23992705</v>
      </c>
      <c r="H3572" s="10">
        <v>182989318.27689499</v>
      </c>
      <c r="I3572" s="10">
        <v>14151.8765062285</v>
      </c>
    </row>
    <row r="3573" spans="1:9" x14ac:dyDescent="0.25">
      <c r="A3573" s="10">
        <v>3560</v>
      </c>
      <c r="B3573" s="10">
        <v>76</v>
      </c>
      <c r="C3573" s="10">
        <v>45</v>
      </c>
      <c r="D3573" s="10">
        <v>1000000000</v>
      </c>
      <c r="E3573" s="10">
        <v>172159141.06230301</v>
      </c>
      <c r="F3573" s="10">
        <v>172159141.06230301</v>
      </c>
      <c r="G3573" s="10">
        <v>976462439.80892599</v>
      </c>
      <c r="H3573" s="10">
        <v>243469792.17681199</v>
      </c>
      <c r="I3573" s="10">
        <v>25053.2591093624</v>
      </c>
    </row>
    <row r="3574" spans="1:9" x14ac:dyDescent="0.25">
      <c r="A3574" s="10">
        <v>3561</v>
      </c>
      <c r="B3574" s="10">
        <v>77</v>
      </c>
      <c r="C3574" s="10">
        <v>45</v>
      </c>
      <c r="D3574" s="10">
        <v>-1000000</v>
      </c>
      <c r="E3574" s="10">
        <v>858709.67118191603</v>
      </c>
      <c r="F3574" s="10">
        <v>858709.67118191603</v>
      </c>
      <c r="G3574" s="10">
        <v>5218403.20213209</v>
      </c>
      <c r="H3574" s="10">
        <v>1214398.8631263999</v>
      </c>
      <c r="I3574" s="10">
        <v>0.71016657357666602</v>
      </c>
    </row>
    <row r="3575" spans="1:9" x14ac:dyDescent="0.25">
      <c r="A3575" s="10">
        <v>3562</v>
      </c>
      <c r="B3575" s="10">
        <v>77</v>
      </c>
      <c r="C3575" s="10">
        <v>45</v>
      </c>
      <c r="D3575" s="10">
        <v>-750000</v>
      </c>
      <c r="E3575" s="10">
        <v>898475.77517231903</v>
      </c>
      <c r="F3575" s="10">
        <v>898475.77517231903</v>
      </c>
      <c r="G3575" s="10">
        <v>5461995.7183283996</v>
      </c>
      <c r="H3575" s="10">
        <v>1270636.62671237</v>
      </c>
      <c r="I3575" s="10">
        <v>0.77798636623884199</v>
      </c>
    </row>
    <row r="3576" spans="1:9" x14ac:dyDescent="0.25">
      <c r="A3576" s="10">
        <v>3563</v>
      </c>
      <c r="B3576" s="10">
        <v>77</v>
      </c>
      <c r="C3576" s="10">
        <v>45</v>
      </c>
      <c r="D3576" s="10">
        <v>-500000</v>
      </c>
      <c r="E3576" s="10">
        <v>938241.87916272203</v>
      </c>
      <c r="F3576" s="10">
        <v>938241.87916272203</v>
      </c>
      <c r="G3576" s="10">
        <v>5705588.2345247101</v>
      </c>
      <c r="H3576" s="10">
        <v>1326874.39029834</v>
      </c>
      <c r="I3576" s="10">
        <v>0.84889853486345701</v>
      </c>
    </row>
    <row r="3577" spans="1:9" x14ac:dyDescent="0.25">
      <c r="A3577" s="10">
        <v>3564</v>
      </c>
      <c r="B3577" s="10">
        <v>77</v>
      </c>
      <c r="C3577" s="10">
        <v>45</v>
      </c>
      <c r="D3577" s="10">
        <v>-400000</v>
      </c>
      <c r="E3577" s="10">
        <v>954148.32075888303</v>
      </c>
      <c r="F3577" s="10">
        <v>954148.32075888303</v>
      </c>
      <c r="G3577" s="10">
        <v>5803025.2410032302</v>
      </c>
      <c r="H3577" s="10">
        <v>1349369.49573272</v>
      </c>
      <c r="I3577" s="10">
        <v>0.87812926758278498</v>
      </c>
    </row>
    <row r="3578" spans="1:9" x14ac:dyDescent="0.25">
      <c r="A3578" s="10">
        <v>3565</v>
      </c>
      <c r="B3578" s="10">
        <v>77</v>
      </c>
      <c r="C3578" s="10">
        <v>45</v>
      </c>
      <c r="D3578" s="10">
        <v>-300000</v>
      </c>
      <c r="E3578" s="10">
        <v>970054.76235504402</v>
      </c>
      <c r="F3578" s="10">
        <v>970054.76235504402</v>
      </c>
      <c r="G3578" s="10">
        <v>5900462.2474817503</v>
      </c>
      <c r="H3578" s="10">
        <v>1371864.60116711</v>
      </c>
      <c r="I3578" s="10">
        <v>0.90785478045610402</v>
      </c>
    </row>
    <row r="3579" spans="1:9" x14ac:dyDescent="0.25">
      <c r="A3579" s="10">
        <v>3566</v>
      </c>
      <c r="B3579" s="10">
        <v>77</v>
      </c>
      <c r="C3579" s="10">
        <v>45</v>
      </c>
      <c r="D3579" s="10">
        <v>-200000</v>
      </c>
      <c r="E3579" s="10">
        <v>985961.20395120501</v>
      </c>
      <c r="F3579" s="10">
        <v>985961.20395120501</v>
      </c>
      <c r="G3579" s="10">
        <v>5997899.2539602797</v>
      </c>
      <c r="H3579" s="10">
        <v>1394359.70660149</v>
      </c>
      <c r="I3579" s="10">
        <v>0.93807507348341201</v>
      </c>
    </row>
    <row r="3580" spans="1:9" x14ac:dyDescent="0.25">
      <c r="A3580" s="10">
        <v>3567</v>
      </c>
      <c r="B3580" s="10">
        <v>77</v>
      </c>
      <c r="C3580" s="10">
        <v>45</v>
      </c>
      <c r="D3580" s="10">
        <v>-100000</v>
      </c>
      <c r="E3580" s="10">
        <v>1001867.6455473599</v>
      </c>
      <c r="F3580" s="10">
        <v>1001867.6455473599</v>
      </c>
      <c r="G3580" s="10">
        <v>6095336.2604387999</v>
      </c>
      <c r="H3580" s="10">
        <v>1416854.8120358801</v>
      </c>
      <c r="I3580" s="10">
        <v>0.96879014666471097</v>
      </c>
    </row>
    <row r="3581" spans="1:9" x14ac:dyDescent="0.25">
      <c r="A3581" s="10">
        <v>3568</v>
      </c>
      <c r="B3581" s="10">
        <v>77</v>
      </c>
      <c r="C3581" s="10">
        <v>45</v>
      </c>
      <c r="D3581" s="10">
        <v>-50000</v>
      </c>
      <c r="E3581" s="10">
        <v>1009820.86634544</v>
      </c>
      <c r="F3581" s="10">
        <v>1009820.86634544</v>
      </c>
      <c r="G3581" s="10">
        <v>6144054.7636780599</v>
      </c>
      <c r="H3581" s="10">
        <v>1428102.3647530701</v>
      </c>
      <c r="I3581" s="10">
        <v>0.984333225813107</v>
      </c>
    </row>
    <row r="3582" spans="1:9" x14ac:dyDescent="0.25">
      <c r="A3582" s="10">
        <v>3569</v>
      </c>
      <c r="B3582" s="10">
        <v>77</v>
      </c>
      <c r="C3582" s="10">
        <v>45</v>
      </c>
      <c r="D3582" s="10">
        <v>-10000</v>
      </c>
      <c r="E3582" s="10">
        <v>1016183.44298391</v>
      </c>
      <c r="F3582" s="10">
        <v>1016183.44298391</v>
      </c>
      <c r="G3582" s="10">
        <v>6183029.5662694704</v>
      </c>
      <c r="H3582" s="10">
        <v>1437100.4069268301</v>
      </c>
      <c r="I3582" s="10">
        <v>0.99685674955954096</v>
      </c>
    </row>
    <row r="3583" spans="1:9" x14ac:dyDescent="0.25">
      <c r="A3583" s="10">
        <v>3570</v>
      </c>
      <c r="B3583" s="10">
        <v>77</v>
      </c>
      <c r="C3583" s="10">
        <v>45</v>
      </c>
      <c r="D3583" s="10">
        <v>-1000</v>
      </c>
      <c r="E3583" s="10">
        <v>1017615.02272756</v>
      </c>
      <c r="F3583" s="10">
        <v>1017615.02272756</v>
      </c>
      <c r="G3583" s="10">
        <v>6191798.8968525399</v>
      </c>
      <c r="H3583" s="10">
        <v>1439124.9664159201</v>
      </c>
      <c r="I3583" s="10">
        <v>0.99968545230488404</v>
      </c>
    </row>
    <row r="3584" spans="1:9" x14ac:dyDescent="0.25">
      <c r="A3584" s="10">
        <v>3571</v>
      </c>
      <c r="B3584" s="10">
        <v>77</v>
      </c>
      <c r="C3584" s="10">
        <v>45</v>
      </c>
      <c r="D3584" s="10">
        <v>-500</v>
      </c>
      <c r="E3584" s="10">
        <v>1017694.55493554</v>
      </c>
      <c r="F3584" s="10">
        <v>1017694.55493554</v>
      </c>
      <c r="G3584" s="10">
        <v>6192286.0818849299</v>
      </c>
      <c r="H3584" s="10">
        <v>1439237.4419431</v>
      </c>
      <c r="I3584" s="10">
        <v>0.99984271996769003</v>
      </c>
    </row>
    <row r="3585" spans="1:9" x14ac:dyDescent="0.25">
      <c r="A3585" s="10">
        <v>3572</v>
      </c>
      <c r="B3585" s="10">
        <v>77</v>
      </c>
      <c r="C3585" s="10">
        <v>45</v>
      </c>
      <c r="D3585" s="10">
        <v>-100</v>
      </c>
      <c r="E3585" s="10">
        <v>1017758.18070193</v>
      </c>
      <c r="F3585" s="10">
        <v>1017758.18070193</v>
      </c>
      <c r="G3585" s="10">
        <v>6192675.8299108399</v>
      </c>
      <c r="H3585" s="10">
        <v>1439327.42236483</v>
      </c>
      <c r="I3585" s="10">
        <v>0.99996854300397697</v>
      </c>
    </row>
    <row r="3586" spans="1:9" x14ac:dyDescent="0.25">
      <c r="A3586" s="10">
        <v>3573</v>
      </c>
      <c r="B3586" s="10">
        <v>77</v>
      </c>
      <c r="C3586" s="10">
        <v>45</v>
      </c>
      <c r="D3586" s="10">
        <v>100</v>
      </c>
      <c r="E3586" s="10">
        <v>1017789.99358512</v>
      </c>
      <c r="F3586" s="10">
        <v>1017789.99358512</v>
      </c>
      <c r="G3586" s="10">
        <v>6192870.7039238</v>
      </c>
      <c r="H3586" s="10">
        <v>1439372.4125757001</v>
      </c>
      <c r="I3586" s="10">
        <v>1.0000314574908</v>
      </c>
    </row>
    <row r="3587" spans="1:9" x14ac:dyDescent="0.25">
      <c r="A3587" s="10">
        <v>3574</v>
      </c>
      <c r="B3587" s="10">
        <v>77</v>
      </c>
      <c r="C3587" s="10">
        <v>45</v>
      </c>
      <c r="D3587" s="10">
        <v>500</v>
      </c>
      <c r="E3587" s="10">
        <v>1017853.6193514999</v>
      </c>
      <c r="F3587" s="10">
        <v>1017853.6193514999</v>
      </c>
      <c r="G3587" s="10">
        <v>6193260.4519497203</v>
      </c>
      <c r="H3587" s="10">
        <v>1439462.39299744</v>
      </c>
      <c r="I3587" s="10">
        <v>1.0001572924018101</v>
      </c>
    </row>
    <row r="3588" spans="1:9" x14ac:dyDescent="0.25">
      <c r="A3588" s="10">
        <v>3575</v>
      </c>
      <c r="B3588" s="10">
        <v>77</v>
      </c>
      <c r="C3588" s="10">
        <v>45</v>
      </c>
      <c r="D3588" s="10">
        <v>1000</v>
      </c>
      <c r="E3588" s="10">
        <v>1017933.15155948</v>
      </c>
      <c r="F3588" s="10">
        <v>1017933.15155948</v>
      </c>
      <c r="G3588" s="10">
        <v>6193747.6369821103</v>
      </c>
      <c r="H3588" s="10">
        <v>1439574.8685246101</v>
      </c>
      <c r="I3588" s="10">
        <v>1.00031459717313</v>
      </c>
    </row>
    <row r="3589" spans="1:9" x14ac:dyDescent="0.25">
      <c r="A3589" s="10">
        <v>3576</v>
      </c>
      <c r="B3589" s="10">
        <v>77</v>
      </c>
      <c r="C3589" s="10">
        <v>45</v>
      </c>
      <c r="D3589" s="10">
        <v>10000</v>
      </c>
      <c r="E3589" s="10">
        <v>1019364.7313031401</v>
      </c>
      <c r="F3589" s="10">
        <v>1019364.7313031401</v>
      </c>
      <c r="G3589" s="10">
        <v>6202516.9675651798</v>
      </c>
      <c r="H3589" s="10">
        <v>1441599.4280137101</v>
      </c>
      <c r="I3589" s="10">
        <v>1.0031481982419901</v>
      </c>
    </row>
    <row r="3590" spans="1:9" x14ac:dyDescent="0.25">
      <c r="A3590" s="10">
        <v>3577</v>
      </c>
      <c r="B3590" s="10">
        <v>77</v>
      </c>
      <c r="C3590" s="10">
        <v>45</v>
      </c>
      <c r="D3590" s="10">
        <v>50000</v>
      </c>
      <c r="E3590" s="10">
        <v>1025727.3079416</v>
      </c>
      <c r="F3590" s="10">
        <v>1025727.3079416</v>
      </c>
      <c r="G3590" s="10">
        <v>6241491.7701565903</v>
      </c>
      <c r="H3590" s="10">
        <v>1450597.4701874601</v>
      </c>
      <c r="I3590" s="10">
        <v>1.0157904692253901</v>
      </c>
    </row>
    <row r="3591" spans="1:9" x14ac:dyDescent="0.25">
      <c r="A3591" s="10">
        <v>3578</v>
      </c>
      <c r="B3591" s="10">
        <v>77</v>
      </c>
      <c r="C3591" s="10">
        <v>45</v>
      </c>
      <c r="D3591" s="10">
        <v>100000</v>
      </c>
      <c r="E3591" s="10">
        <v>1033680.52873968</v>
      </c>
      <c r="F3591" s="10">
        <v>1033680.52873968</v>
      </c>
      <c r="G3591" s="10">
        <v>6290210.2733958503</v>
      </c>
      <c r="H3591" s="10">
        <v>1461845.0229046501</v>
      </c>
      <c r="I3591" s="10">
        <v>1.0317046334892701</v>
      </c>
    </row>
    <row r="3592" spans="1:9" x14ac:dyDescent="0.25">
      <c r="A3592" s="10">
        <v>3579</v>
      </c>
      <c r="B3592" s="10">
        <v>77</v>
      </c>
      <c r="C3592" s="10">
        <v>45</v>
      </c>
      <c r="D3592" s="10">
        <v>200000</v>
      </c>
      <c r="E3592" s="10">
        <v>1049586.97033584</v>
      </c>
      <c r="F3592" s="10">
        <v>1049586.97033584</v>
      </c>
      <c r="G3592" s="10">
        <v>6387647.2798743704</v>
      </c>
      <c r="H3592" s="10">
        <v>1484340.1283390401</v>
      </c>
      <c r="I3592" s="10">
        <v>1.0639040471325401</v>
      </c>
    </row>
    <row r="3593" spans="1:9" x14ac:dyDescent="0.25">
      <c r="A3593" s="10">
        <v>3580</v>
      </c>
      <c r="B3593" s="10">
        <v>77</v>
      </c>
      <c r="C3593" s="10">
        <v>45</v>
      </c>
      <c r="D3593" s="10">
        <v>300000</v>
      </c>
      <c r="E3593" s="10">
        <v>1065493.41193201</v>
      </c>
      <c r="F3593" s="10">
        <v>1065493.41193201</v>
      </c>
      <c r="G3593" s="10">
        <v>6485084.2863528896</v>
      </c>
      <c r="H3593" s="10">
        <v>1506835.2337734301</v>
      </c>
      <c r="I3593" s="10">
        <v>1.0965982409298001</v>
      </c>
    </row>
    <row r="3594" spans="1:9" x14ac:dyDescent="0.25">
      <c r="A3594" s="10">
        <v>3581</v>
      </c>
      <c r="B3594" s="10">
        <v>77</v>
      </c>
      <c r="C3594" s="10">
        <v>45</v>
      </c>
      <c r="D3594" s="10">
        <v>400000</v>
      </c>
      <c r="E3594" s="10">
        <v>1081399.8535281699</v>
      </c>
      <c r="F3594" s="10">
        <v>1081399.8535281699</v>
      </c>
      <c r="G3594" s="10">
        <v>6582521.29283142</v>
      </c>
      <c r="H3594" s="10">
        <v>1529330.3392078099</v>
      </c>
      <c r="I3594" s="10">
        <v>1.1297872148810499</v>
      </c>
    </row>
    <row r="3595" spans="1:9" x14ac:dyDescent="0.25">
      <c r="A3595" s="10">
        <v>3582</v>
      </c>
      <c r="B3595" s="10">
        <v>77</v>
      </c>
      <c r="C3595" s="10">
        <v>45</v>
      </c>
      <c r="D3595" s="10">
        <v>500000</v>
      </c>
      <c r="E3595" s="10">
        <v>1097306.2951243301</v>
      </c>
      <c r="F3595" s="10">
        <v>1097306.2951243301</v>
      </c>
      <c r="G3595" s="10">
        <v>6679958.2993099401</v>
      </c>
      <c r="H3595" s="10">
        <v>1551825.4446421999</v>
      </c>
      <c r="I3595" s="10">
        <v>1.1634709689862901</v>
      </c>
    </row>
    <row r="3596" spans="1:9" x14ac:dyDescent="0.25">
      <c r="A3596" s="10">
        <v>3583</v>
      </c>
      <c r="B3596" s="10">
        <v>77</v>
      </c>
      <c r="C3596" s="10">
        <v>45</v>
      </c>
      <c r="D3596" s="10">
        <v>750000</v>
      </c>
      <c r="E3596" s="10">
        <v>1137072.3991147301</v>
      </c>
      <c r="F3596" s="10">
        <v>1137072.3991147301</v>
      </c>
      <c r="G3596" s="10">
        <v>6923550.8155062497</v>
      </c>
      <c r="H3596" s="10">
        <v>1608063.2082281699</v>
      </c>
      <c r="I3596" s="10">
        <v>1.24984501742309</v>
      </c>
    </row>
    <row r="3597" spans="1:9" x14ac:dyDescent="0.25">
      <c r="A3597" s="10">
        <v>3584</v>
      </c>
      <c r="B3597" s="10">
        <v>77</v>
      </c>
      <c r="C3597" s="10">
        <v>45</v>
      </c>
      <c r="D3597" s="10">
        <v>1000000</v>
      </c>
      <c r="E3597" s="10">
        <v>1176838.50310513</v>
      </c>
      <c r="F3597" s="10">
        <v>1176838.50310513</v>
      </c>
      <c r="G3597" s="10">
        <v>7167143.3317025602</v>
      </c>
      <c r="H3597" s="10">
        <v>1664300.97181413</v>
      </c>
      <c r="I3597" s="10">
        <v>1.33931144182233</v>
      </c>
    </row>
    <row r="3598" spans="1:9" x14ac:dyDescent="0.25">
      <c r="A3598" s="10">
        <v>3585</v>
      </c>
      <c r="B3598" s="10">
        <v>77</v>
      </c>
      <c r="C3598" s="10">
        <v>45</v>
      </c>
      <c r="D3598" s="10">
        <v>2500000</v>
      </c>
      <c r="E3598" s="10">
        <v>1415435.1270475499</v>
      </c>
      <c r="F3598" s="10">
        <v>1415435.1270475499</v>
      </c>
      <c r="G3598" s="10">
        <v>8628698.4288804103</v>
      </c>
      <c r="H3598" s="10">
        <v>2001727.5533299299</v>
      </c>
      <c r="I3598" s="10">
        <v>1.94104988342897</v>
      </c>
    </row>
    <row r="3599" spans="1:9" x14ac:dyDescent="0.25">
      <c r="A3599" s="10">
        <v>3586</v>
      </c>
      <c r="B3599" s="10">
        <v>77</v>
      </c>
      <c r="C3599" s="10">
        <v>45</v>
      </c>
      <c r="D3599" s="10">
        <v>5000000</v>
      </c>
      <c r="E3599" s="10">
        <v>1813096.16695158</v>
      </c>
      <c r="F3599" s="10">
        <v>1813096.16695158</v>
      </c>
      <c r="G3599" s="10">
        <v>11064623.590843501</v>
      </c>
      <c r="H3599" s="10">
        <v>2564105.18918959</v>
      </c>
      <c r="I3599" s="10">
        <v>3.1913373631017299</v>
      </c>
    </row>
    <row r="3600" spans="1:9" x14ac:dyDescent="0.25">
      <c r="A3600" s="10">
        <v>3587</v>
      </c>
      <c r="B3600" s="10">
        <v>77</v>
      </c>
      <c r="C3600" s="10">
        <v>45</v>
      </c>
      <c r="D3600" s="10">
        <v>6000000</v>
      </c>
      <c r="E3600" s="10">
        <v>1972160.5829131899</v>
      </c>
      <c r="F3600" s="10">
        <v>1972160.5829131899</v>
      </c>
      <c r="G3600" s="10">
        <v>12038993.6556287</v>
      </c>
      <c r="H3600" s="10">
        <v>2789056.24353346</v>
      </c>
      <c r="I3600" s="10">
        <v>3.7780388819190902</v>
      </c>
    </row>
    <row r="3601" spans="1:9" x14ac:dyDescent="0.25">
      <c r="A3601" s="10">
        <v>3588</v>
      </c>
      <c r="B3601" s="10">
        <v>77</v>
      </c>
      <c r="C3601" s="10">
        <v>45</v>
      </c>
      <c r="D3601" s="10">
        <v>7000000</v>
      </c>
      <c r="E3601" s="10">
        <v>2131224.9988747998</v>
      </c>
      <c r="F3601" s="10">
        <v>2131224.9988747998</v>
      </c>
      <c r="G3601" s="10">
        <v>13013363.720413901</v>
      </c>
      <c r="H3601" s="10">
        <v>3014007.2978773201</v>
      </c>
      <c r="I3601" s="10">
        <v>4.4142184161354496</v>
      </c>
    </row>
    <row r="3602" spans="1:9" x14ac:dyDescent="0.25">
      <c r="A3602" s="10">
        <v>3589</v>
      </c>
      <c r="B3602" s="10">
        <v>77</v>
      </c>
      <c r="C3602" s="10">
        <v>45</v>
      </c>
      <c r="D3602" s="10">
        <v>8000000</v>
      </c>
      <c r="E3602" s="10">
        <v>2290289.41483641</v>
      </c>
      <c r="F3602" s="10">
        <v>2290289.41483641</v>
      </c>
      <c r="G3602" s="10">
        <v>13987733.785199201</v>
      </c>
      <c r="H3602" s="10">
        <v>3238958.35222119</v>
      </c>
      <c r="I3602" s="10">
        <v>5.0998759657508197</v>
      </c>
    </row>
    <row r="3603" spans="1:9" x14ac:dyDescent="0.25">
      <c r="A3603" s="10">
        <v>3590</v>
      </c>
      <c r="B3603" s="10">
        <v>77</v>
      </c>
      <c r="C3603" s="10">
        <v>45</v>
      </c>
      <c r="D3603" s="10">
        <v>9000000</v>
      </c>
      <c r="E3603" s="10">
        <v>2449353.8307980201</v>
      </c>
      <c r="F3603" s="10">
        <v>2449353.8307980201</v>
      </c>
      <c r="G3603" s="10">
        <v>14962103.8499844</v>
      </c>
      <c r="H3603" s="10">
        <v>3463909.4065650501</v>
      </c>
      <c r="I3603" s="10">
        <v>5.8350115307651897</v>
      </c>
    </row>
    <row r="3604" spans="1:9" x14ac:dyDescent="0.25">
      <c r="A3604" s="10">
        <v>3591</v>
      </c>
      <c r="B3604" s="10">
        <v>77</v>
      </c>
      <c r="C3604" s="10">
        <v>45</v>
      </c>
      <c r="D3604" s="10">
        <v>10000000</v>
      </c>
      <c r="E3604" s="10">
        <v>2608418.2467596298</v>
      </c>
      <c r="F3604" s="10">
        <v>2608418.2467596298</v>
      </c>
      <c r="G3604" s="10">
        <v>15936473.914769599</v>
      </c>
      <c r="H3604" s="10">
        <v>3688860.46090892</v>
      </c>
      <c r="I3604" s="10">
        <v>6.6196251111785704</v>
      </c>
    </row>
    <row r="3605" spans="1:9" x14ac:dyDescent="0.25">
      <c r="A3605" s="10">
        <v>3592</v>
      </c>
      <c r="B3605" s="10">
        <v>77</v>
      </c>
      <c r="C3605" s="10">
        <v>45</v>
      </c>
      <c r="D3605" s="10">
        <v>15000000</v>
      </c>
      <c r="E3605" s="10">
        <v>3403740.3265676801</v>
      </c>
      <c r="F3605" s="10">
        <v>3403740.3265676801</v>
      </c>
      <c r="G3605" s="10">
        <v>20808324.2386958</v>
      </c>
      <c r="H3605" s="10">
        <v>4813615.7326282403</v>
      </c>
      <c r="I3605" s="10">
        <v>11.2848632442305</v>
      </c>
    </row>
    <row r="3606" spans="1:9" x14ac:dyDescent="0.25">
      <c r="A3606" s="10">
        <v>3593</v>
      </c>
      <c r="B3606" s="10">
        <v>77</v>
      </c>
      <c r="C3606" s="10">
        <v>45</v>
      </c>
      <c r="D3606" s="10">
        <v>20000000</v>
      </c>
      <c r="E3606" s="10">
        <v>4199062.4063757304</v>
      </c>
      <c r="F3606" s="10">
        <v>4199062.4063757304</v>
      </c>
      <c r="G3606" s="10">
        <v>25680174.562622</v>
      </c>
      <c r="H3606" s="10">
        <v>5938371.0043475702</v>
      </c>
      <c r="I3606" s="10">
        <v>17.1870517622575</v>
      </c>
    </row>
    <row r="3607" spans="1:9" x14ac:dyDescent="0.25">
      <c r="A3607" s="10">
        <v>3594</v>
      </c>
      <c r="B3607" s="10">
        <v>77</v>
      </c>
      <c r="C3607" s="10">
        <v>45</v>
      </c>
      <c r="D3607" s="10">
        <v>25000000</v>
      </c>
      <c r="E3607" s="10">
        <v>4994384.4861837896</v>
      </c>
      <c r="F3607" s="10">
        <v>4994384.4861837896</v>
      </c>
      <c r="G3607" s="10">
        <v>30552024.886548199</v>
      </c>
      <c r="H3607" s="10">
        <v>7063126.2760669002</v>
      </c>
      <c r="I3607" s="10">
        <v>24.326190665259698</v>
      </c>
    </row>
    <row r="3608" spans="1:9" x14ac:dyDescent="0.25">
      <c r="A3608" s="10">
        <v>3595</v>
      </c>
      <c r="B3608" s="10">
        <v>77</v>
      </c>
      <c r="C3608" s="10">
        <v>45</v>
      </c>
      <c r="D3608" s="10">
        <v>30000000</v>
      </c>
      <c r="E3608" s="10">
        <v>5789706.5659918403</v>
      </c>
      <c r="F3608" s="10">
        <v>5789706.5659918403</v>
      </c>
      <c r="G3608" s="10">
        <v>35423875.210474297</v>
      </c>
      <c r="H3608" s="10">
        <v>8187881.54778622</v>
      </c>
      <c r="I3608" s="10">
        <v>32.702279953236904</v>
      </c>
    </row>
    <row r="3609" spans="1:9" x14ac:dyDescent="0.25">
      <c r="A3609" s="10">
        <v>3596</v>
      </c>
      <c r="B3609" s="10">
        <v>77</v>
      </c>
      <c r="C3609" s="10">
        <v>45</v>
      </c>
      <c r="D3609" s="10">
        <v>35000000</v>
      </c>
      <c r="E3609" s="10">
        <v>6585028.6457998902</v>
      </c>
      <c r="F3609" s="10">
        <v>6585028.6457998902</v>
      </c>
      <c r="G3609" s="10">
        <v>40295725.5344005</v>
      </c>
      <c r="H3609" s="10">
        <v>9312636.81950555</v>
      </c>
      <c r="I3609" s="10">
        <v>42.3153196261893</v>
      </c>
    </row>
    <row r="3610" spans="1:9" x14ac:dyDescent="0.25">
      <c r="A3610" s="10">
        <v>3597</v>
      </c>
      <c r="B3610" s="10">
        <v>77</v>
      </c>
      <c r="C3610" s="10">
        <v>45</v>
      </c>
      <c r="D3610" s="10">
        <v>40000000</v>
      </c>
      <c r="E3610" s="10">
        <v>7380350.7256079502</v>
      </c>
      <c r="F3610" s="10">
        <v>7380350.7256079502</v>
      </c>
      <c r="G3610" s="10">
        <v>45167575.858326703</v>
      </c>
      <c r="H3610" s="10">
        <v>10437392.091224801</v>
      </c>
      <c r="I3610" s="10">
        <v>53.165309684116799</v>
      </c>
    </row>
    <row r="3611" spans="1:9" x14ac:dyDescent="0.25">
      <c r="A3611" s="10">
        <v>3598</v>
      </c>
      <c r="B3611" s="10">
        <v>77</v>
      </c>
      <c r="C3611" s="10">
        <v>45</v>
      </c>
      <c r="D3611" s="10">
        <v>50000000</v>
      </c>
      <c r="E3611" s="10">
        <v>8970994.8852240499</v>
      </c>
      <c r="F3611" s="10">
        <v>8970994.8852240499</v>
      </c>
      <c r="G3611" s="10">
        <v>54911276.506178997</v>
      </c>
      <c r="H3611" s="10">
        <v>12686902.6346635</v>
      </c>
      <c r="I3611" s="10">
        <v>78.576140954897099</v>
      </c>
    </row>
    <row r="3612" spans="1:9" x14ac:dyDescent="0.25">
      <c r="A3612" s="10">
        <v>3599</v>
      </c>
      <c r="B3612" s="10">
        <v>77</v>
      </c>
      <c r="C3612" s="10">
        <v>45</v>
      </c>
      <c r="D3612" s="10">
        <v>75000000</v>
      </c>
      <c r="E3612" s="10">
        <v>12947605.2842643</v>
      </c>
      <c r="F3612" s="10">
        <v>12947605.2842643</v>
      </c>
      <c r="G3612" s="10">
        <v>79270528.125809893</v>
      </c>
      <c r="H3612" s="10">
        <v>18310678.9932601</v>
      </c>
      <c r="I3612" s="10">
        <v>163.74985086891201</v>
      </c>
    </row>
    <row r="3613" spans="1:9" x14ac:dyDescent="0.25">
      <c r="A3613" s="10">
        <v>3600</v>
      </c>
      <c r="B3613" s="10">
        <v>77</v>
      </c>
      <c r="C3613" s="10">
        <v>45</v>
      </c>
      <c r="D3613" s="10">
        <v>100000000</v>
      </c>
      <c r="E3613" s="10">
        <v>16924215.6833045</v>
      </c>
      <c r="F3613" s="10">
        <v>16924215.6833045</v>
      </c>
      <c r="G3613" s="10">
        <v>103629779.74544001</v>
      </c>
      <c r="H3613" s="10">
        <v>23934455.351856701</v>
      </c>
      <c r="I3613" s="10">
        <v>279.84732040730398</v>
      </c>
    </row>
    <row r="3614" spans="1:9" x14ac:dyDescent="0.25">
      <c r="A3614" s="10">
        <v>3601</v>
      </c>
      <c r="B3614" s="10">
        <v>77</v>
      </c>
      <c r="C3614" s="10">
        <v>45</v>
      </c>
      <c r="D3614" s="10">
        <v>200000000</v>
      </c>
      <c r="E3614" s="10">
        <v>32830657.279465601</v>
      </c>
      <c r="F3614" s="10">
        <v>32830657.279465601</v>
      </c>
      <c r="G3614" s="10">
        <v>201066786.22396401</v>
      </c>
      <c r="H3614" s="10">
        <v>46429560.786243297</v>
      </c>
      <c r="I3614" s="10">
        <v>1053.4747948046499</v>
      </c>
    </row>
    <row r="3615" spans="1:9" x14ac:dyDescent="0.25">
      <c r="A3615" s="10">
        <v>3602</v>
      </c>
      <c r="B3615" s="10">
        <v>77</v>
      </c>
      <c r="C3615" s="10">
        <v>45</v>
      </c>
      <c r="D3615" s="10">
        <v>300000000</v>
      </c>
      <c r="E3615" s="10">
        <v>48737098.875626698</v>
      </c>
      <c r="F3615" s="10">
        <v>48737098.875626698</v>
      </c>
      <c r="G3615" s="10">
        <v>298503792.70248699</v>
      </c>
      <c r="H3615" s="10">
        <v>68924666.220629796</v>
      </c>
      <c r="I3615" s="10">
        <v>2321.8824231920398</v>
      </c>
    </row>
    <row r="3616" spans="1:9" x14ac:dyDescent="0.25">
      <c r="A3616" s="10">
        <v>3603</v>
      </c>
      <c r="B3616" s="10">
        <v>77</v>
      </c>
      <c r="C3616" s="10">
        <v>45</v>
      </c>
      <c r="D3616" s="10">
        <v>350000000</v>
      </c>
      <c r="E3616" s="10">
        <v>56690319.673707202</v>
      </c>
      <c r="F3616" s="10">
        <v>56690319.673707202</v>
      </c>
      <c r="G3616" s="10">
        <v>347222295.94174898</v>
      </c>
      <c r="H3616" s="10">
        <v>80172218.937822998</v>
      </c>
      <c r="I3616" s="10">
        <v>3141.6287951320001</v>
      </c>
    </row>
    <row r="3617" spans="1:9" x14ac:dyDescent="0.25">
      <c r="A3617" s="10">
        <v>3604</v>
      </c>
      <c r="B3617" s="10">
        <v>77</v>
      </c>
      <c r="C3617" s="10">
        <v>45</v>
      </c>
      <c r="D3617" s="10">
        <v>400000000</v>
      </c>
      <c r="E3617" s="10">
        <v>64643540.471787699</v>
      </c>
      <c r="F3617" s="10">
        <v>64643540.471787699</v>
      </c>
      <c r="G3617" s="10">
        <v>395940799.18101102</v>
      </c>
      <c r="H3617" s="10">
        <v>91419771.655016303</v>
      </c>
      <c r="I3617" s="10">
        <v>4085.0702055694701</v>
      </c>
    </row>
    <row r="3618" spans="1:9" x14ac:dyDescent="0.25">
      <c r="A3618" s="10">
        <v>3605</v>
      </c>
      <c r="B3618" s="10">
        <v>77</v>
      </c>
      <c r="C3618" s="10">
        <v>45</v>
      </c>
      <c r="D3618" s="10">
        <v>500000000</v>
      </c>
      <c r="E3618" s="10">
        <v>80549982.067948803</v>
      </c>
      <c r="F3618" s="10">
        <v>80549982.067948803</v>
      </c>
      <c r="G3618" s="10">
        <v>493377805.65953398</v>
      </c>
      <c r="H3618" s="10">
        <v>113914877.08940201</v>
      </c>
      <c r="I3618" s="10">
        <v>6343.0381419369396</v>
      </c>
    </row>
    <row r="3619" spans="1:9" x14ac:dyDescent="0.25">
      <c r="A3619" s="10">
        <v>3606</v>
      </c>
      <c r="B3619" s="10">
        <v>77</v>
      </c>
      <c r="C3619" s="10">
        <v>45</v>
      </c>
      <c r="D3619" s="10">
        <v>750000000</v>
      </c>
      <c r="E3619" s="10">
        <v>120316086.058351</v>
      </c>
      <c r="F3619" s="10">
        <v>120316086.058351</v>
      </c>
      <c r="G3619" s="10">
        <v>736970321.85584295</v>
      </c>
      <c r="H3619" s="10">
        <v>170152640.67536899</v>
      </c>
      <c r="I3619" s="10">
        <v>14152.621156562</v>
      </c>
    </row>
    <row r="3620" spans="1:9" x14ac:dyDescent="0.25">
      <c r="A3620" s="10">
        <v>3607</v>
      </c>
      <c r="B3620" s="10">
        <v>77</v>
      </c>
      <c r="C3620" s="10">
        <v>45</v>
      </c>
      <c r="D3620" s="10">
        <v>1000000000</v>
      </c>
      <c r="E3620" s="10">
        <v>160082190.04875401</v>
      </c>
      <c r="F3620" s="10">
        <v>160082190.04875401</v>
      </c>
      <c r="G3620" s="10">
        <v>980562838.05215204</v>
      </c>
      <c r="H3620" s="10">
        <v>226390404.26133499</v>
      </c>
      <c r="I3620" s="10">
        <v>25054.580133624899</v>
      </c>
    </row>
    <row r="3621" spans="1:9" x14ac:dyDescent="0.25">
      <c r="A3621" s="10">
        <v>3608</v>
      </c>
      <c r="B3621" s="10">
        <v>78</v>
      </c>
      <c r="C3621" s="10">
        <v>45</v>
      </c>
      <c r="D3621" s="10">
        <v>-1000000</v>
      </c>
      <c r="E3621" s="10">
        <v>793688.37777586805</v>
      </c>
      <c r="F3621" s="10">
        <v>793688.37777586805</v>
      </c>
      <c r="G3621" s="10">
        <v>5238788.8996300204</v>
      </c>
      <c r="H3621" s="10">
        <v>1122444.8681485299</v>
      </c>
      <c r="I3621" s="10">
        <v>0.71015997940360998</v>
      </c>
    </row>
    <row r="3622" spans="1:9" x14ac:dyDescent="0.25">
      <c r="A3622" s="10">
        <v>3609</v>
      </c>
      <c r="B3622" s="10">
        <v>78</v>
      </c>
      <c r="C3622" s="10">
        <v>45</v>
      </c>
      <c r="D3622" s="10">
        <v>-750000</v>
      </c>
      <c r="E3622" s="10">
        <v>830442.31939216703</v>
      </c>
      <c r="F3622" s="10">
        <v>830442.31939216703</v>
      </c>
      <c r="G3622" s="10">
        <v>5483325.7998134699</v>
      </c>
      <c r="H3622" s="10">
        <v>1174422.79085297</v>
      </c>
      <c r="I3622" s="10">
        <v>0.77798119149874201</v>
      </c>
    </row>
    <row r="3623" spans="1:9" x14ac:dyDescent="0.25">
      <c r="A3623" s="10">
        <v>3610</v>
      </c>
      <c r="B3623" s="10">
        <v>78</v>
      </c>
      <c r="C3623" s="10">
        <v>45</v>
      </c>
      <c r="D3623" s="10">
        <v>-500000</v>
      </c>
      <c r="E3623" s="10">
        <v>867196.26100846694</v>
      </c>
      <c r="F3623" s="10">
        <v>867196.26100846694</v>
      </c>
      <c r="G3623" s="10">
        <v>5727862.6999969203</v>
      </c>
      <c r="H3623" s="10">
        <v>1226400.7135574101</v>
      </c>
      <c r="I3623" s="10">
        <v>0.84889493229651802</v>
      </c>
    </row>
    <row r="3624" spans="1:9" x14ac:dyDescent="0.25">
      <c r="A3624" s="10">
        <v>3611</v>
      </c>
      <c r="B3624" s="10">
        <v>78</v>
      </c>
      <c r="C3624" s="10">
        <v>45</v>
      </c>
      <c r="D3624" s="10">
        <v>-400000</v>
      </c>
      <c r="E3624" s="10">
        <v>881897.837654987</v>
      </c>
      <c r="F3624" s="10">
        <v>881897.837654987</v>
      </c>
      <c r="G3624" s="10">
        <v>5825677.4600702999</v>
      </c>
      <c r="H3624" s="10">
        <v>1247191.8826391799</v>
      </c>
      <c r="I3624" s="10">
        <v>0.87812633665236794</v>
      </c>
    </row>
    <row r="3625" spans="1:9" x14ac:dyDescent="0.25">
      <c r="A3625" s="10">
        <v>3612</v>
      </c>
      <c r="B3625" s="10">
        <v>78</v>
      </c>
      <c r="C3625" s="10">
        <v>45</v>
      </c>
      <c r="D3625" s="10">
        <v>-300000</v>
      </c>
      <c r="E3625" s="10">
        <v>896599.41430150694</v>
      </c>
      <c r="F3625" s="10">
        <v>896599.41430150601</v>
      </c>
      <c r="G3625" s="10">
        <v>5923492.2201436805</v>
      </c>
      <c r="H3625" s="10">
        <v>1267983.0517209601</v>
      </c>
      <c r="I3625" s="10">
        <v>0.90785254560064099</v>
      </c>
    </row>
    <row r="3626" spans="1:9" x14ac:dyDescent="0.25">
      <c r="A3626" s="10">
        <v>3613</v>
      </c>
      <c r="B3626" s="10">
        <v>78</v>
      </c>
      <c r="C3626" s="10">
        <v>45</v>
      </c>
      <c r="D3626" s="10">
        <v>-200000</v>
      </c>
      <c r="E3626" s="10">
        <v>911300.99094802595</v>
      </c>
      <c r="F3626" s="10">
        <v>911300.99094802595</v>
      </c>
      <c r="G3626" s="10">
        <v>6021306.9802170601</v>
      </c>
      <c r="H3626" s="10">
        <v>1288774.22080274</v>
      </c>
      <c r="I3626" s="10">
        <v>0.93807355914133805</v>
      </c>
    </row>
    <row r="3627" spans="1:9" x14ac:dyDescent="0.25">
      <c r="A3627" s="10">
        <v>3614</v>
      </c>
      <c r="B3627" s="10">
        <v>78</v>
      </c>
      <c r="C3627" s="10">
        <v>45</v>
      </c>
      <c r="D3627" s="10">
        <v>-100000</v>
      </c>
      <c r="E3627" s="10">
        <v>926002.56759454601</v>
      </c>
      <c r="F3627" s="10">
        <v>926002.56759454601</v>
      </c>
      <c r="G3627" s="10">
        <v>6119121.7402904397</v>
      </c>
      <c r="H3627" s="10">
        <v>1309565.3898845101</v>
      </c>
      <c r="I3627" s="10">
        <v>0.96878937727445702</v>
      </c>
    </row>
    <row r="3628" spans="1:9" x14ac:dyDescent="0.25">
      <c r="A3628" s="10">
        <v>3615</v>
      </c>
      <c r="B3628" s="10">
        <v>78</v>
      </c>
      <c r="C3628" s="10">
        <v>45</v>
      </c>
      <c r="D3628" s="10">
        <v>-50000</v>
      </c>
      <c r="E3628" s="10">
        <v>933353.35591780604</v>
      </c>
      <c r="F3628" s="10">
        <v>933353.35591780604</v>
      </c>
      <c r="G3628" s="10">
        <v>6168029.1203271402</v>
      </c>
      <c r="H3628" s="10">
        <v>1319960.9744253999</v>
      </c>
      <c r="I3628" s="10">
        <v>0.98433283806317495</v>
      </c>
    </row>
    <row r="3629" spans="1:9" x14ac:dyDescent="0.25">
      <c r="A3629" s="10">
        <v>3616</v>
      </c>
      <c r="B3629" s="10">
        <v>78</v>
      </c>
      <c r="C3629" s="10">
        <v>45</v>
      </c>
      <c r="D3629" s="10">
        <v>-10000</v>
      </c>
      <c r="E3629" s="10">
        <v>939233.98657641397</v>
      </c>
      <c r="F3629" s="10">
        <v>939233.98657641397</v>
      </c>
      <c r="G3629" s="10">
        <v>6207155.02435649</v>
      </c>
      <c r="H3629" s="10">
        <v>1328277.4420581099</v>
      </c>
      <c r="I3629" s="10">
        <v>0.99685667152078605</v>
      </c>
    </row>
    <row r="3630" spans="1:9" x14ac:dyDescent="0.25">
      <c r="A3630" s="10">
        <v>3617</v>
      </c>
      <c r="B3630" s="10">
        <v>78</v>
      </c>
      <c r="C3630" s="10">
        <v>45</v>
      </c>
      <c r="D3630" s="10">
        <v>-1000</v>
      </c>
      <c r="E3630" s="10">
        <v>940557.12847460096</v>
      </c>
      <c r="F3630" s="10">
        <v>940557.12847460096</v>
      </c>
      <c r="G3630" s="10">
        <v>6215958.3527630903</v>
      </c>
      <c r="H3630" s="10">
        <v>1330148.64727547</v>
      </c>
      <c r="I3630" s="10">
        <v>0.99968544449001195</v>
      </c>
    </row>
    <row r="3631" spans="1:9" x14ac:dyDescent="0.25">
      <c r="A3631" s="10">
        <v>3618</v>
      </c>
      <c r="B3631" s="10">
        <v>78</v>
      </c>
      <c r="C3631" s="10">
        <v>45</v>
      </c>
      <c r="D3631" s="10">
        <v>-500</v>
      </c>
      <c r="E3631" s="10">
        <v>940630.63635783305</v>
      </c>
      <c r="F3631" s="10">
        <v>940630.63635783305</v>
      </c>
      <c r="G3631" s="10">
        <v>6216447.4265634604</v>
      </c>
      <c r="H3631" s="10">
        <v>1330252.60312088</v>
      </c>
      <c r="I3631" s="10">
        <v>0.99984271605994801</v>
      </c>
    </row>
    <row r="3632" spans="1:9" x14ac:dyDescent="0.25">
      <c r="A3632" s="10">
        <v>3619</v>
      </c>
      <c r="B3632" s="10">
        <v>78</v>
      </c>
      <c r="C3632" s="10">
        <v>45</v>
      </c>
      <c r="D3632" s="10">
        <v>-100</v>
      </c>
      <c r="E3632" s="10">
        <v>940689.44266442</v>
      </c>
      <c r="F3632" s="10">
        <v>940689.44266441895</v>
      </c>
      <c r="G3632" s="10">
        <v>6216838.6856037499</v>
      </c>
      <c r="H3632" s="10">
        <v>1330335.76779721</v>
      </c>
      <c r="I3632" s="10">
        <v>0.99996854222237996</v>
      </c>
    </row>
    <row r="3633" spans="1:9" x14ac:dyDescent="0.25">
      <c r="A3633" s="10">
        <v>3620</v>
      </c>
      <c r="B3633" s="10">
        <v>78</v>
      </c>
      <c r="C3633" s="10">
        <v>45</v>
      </c>
      <c r="D3633" s="10">
        <v>100</v>
      </c>
      <c r="E3633" s="10">
        <v>940718.84581771295</v>
      </c>
      <c r="F3633" s="10">
        <v>940718.84581771202</v>
      </c>
      <c r="G3633" s="10">
        <v>6217034.3151238998</v>
      </c>
      <c r="H3633" s="10">
        <v>1330377.3501353699</v>
      </c>
      <c r="I3633" s="10">
        <v>1.0000314582724199</v>
      </c>
    </row>
    <row r="3634" spans="1:9" x14ac:dyDescent="0.25">
      <c r="A3634" s="10">
        <v>3621</v>
      </c>
      <c r="B3634" s="10">
        <v>78</v>
      </c>
      <c r="C3634" s="10">
        <v>45</v>
      </c>
      <c r="D3634" s="10">
        <v>500</v>
      </c>
      <c r="E3634" s="10">
        <v>940777.65212429897</v>
      </c>
      <c r="F3634" s="10">
        <v>940777.65212429804</v>
      </c>
      <c r="G3634" s="10">
        <v>6217425.5741641903</v>
      </c>
      <c r="H3634" s="10">
        <v>1330460.5148117</v>
      </c>
      <c r="I3634" s="10">
        <v>1.0001572963101599</v>
      </c>
    </row>
    <row r="3635" spans="1:9" x14ac:dyDescent="0.25">
      <c r="A3635" s="10">
        <v>3622</v>
      </c>
      <c r="B3635" s="10">
        <v>78</v>
      </c>
      <c r="C3635" s="10">
        <v>45</v>
      </c>
      <c r="D3635" s="10">
        <v>1000</v>
      </c>
      <c r="E3635" s="10">
        <v>940851.16000753106</v>
      </c>
      <c r="F3635" s="10">
        <v>940851.16000753106</v>
      </c>
      <c r="G3635" s="10">
        <v>6217914.6479645604</v>
      </c>
      <c r="H3635" s="10">
        <v>1330564.47065711</v>
      </c>
      <c r="I3635" s="10">
        <v>1.0003146049904399</v>
      </c>
    </row>
    <row r="3636" spans="1:9" x14ac:dyDescent="0.25">
      <c r="A3636" s="10">
        <v>3623</v>
      </c>
      <c r="B3636" s="10">
        <v>78</v>
      </c>
      <c r="C3636" s="10">
        <v>45</v>
      </c>
      <c r="D3636" s="10">
        <v>10000</v>
      </c>
      <c r="E3636" s="10">
        <v>942174.30190571805</v>
      </c>
      <c r="F3636" s="10">
        <v>942174.30190571805</v>
      </c>
      <c r="G3636" s="10">
        <v>6226717.9763711598</v>
      </c>
      <c r="H3636" s="10">
        <v>1332435.67587447</v>
      </c>
      <c r="I3636" s="10">
        <v>1.0031482765251301</v>
      </c>
    </row>
    <row r="3637" spans="1:9" x14ac:dyDescent="0.25">
      <c r="A3637" s="10">
        <v>3624</v>
      </c>
      <c r="B3637" s="10">
        <v>78</v>
      </c>
      <c r="C3637" s="10">
        <v>45</v>
      </c>
      <c r="D3637" s="10">
        <v>50000</v>
      </c>
      <c r="E3637" s="10">
        <v>948054.93256432598</v>
      </c>
      <c r="F3637" s="10">
        <v>948054.93256432598</v>
      </c>
      <c r="G3637" s="10">
        <v>6265843.8804005198</v>
      </c>
      <c r="H3637" s="10">
        <v>1340752.14350718</v>
      </c>
      <c r="I3637" s="10">
        <v>1.0157908630849199</v>
      </c>
    </row>
    <row r="3638" spans="1:9" x14ac:dyDescent="0.25">
      <c r="A3638" s="10">
        <v>3625</v>
      </c>
      <c r="B3638" s="10">
        <v>78</v>
      </c>
      <c r="C3638" s="10">
        <v>45</v>
      </c>
      <c r="D3638" s="10">
        <v>100000</v>
      </c>
      <c r="E3638" s="10">
        <v>955405.72088758601</v>
      </c>
      <c r="F3638" s="10">
        <v>955405.72088758601</v>
      </c>
      <c r="G3638" s="10">
        <v>6314751.2604372101</v>
      </c>
      <c r="H3638" s="10">
        <v>1351147.7280480601</v>
      </c>
      <c r="I3638" s="10">
        <v>1.03170542731796</v>
      </c>
    </row>
    <row r="3639" spans="1:9" x14ac:dyDescent="0.25">
      <c r="A3639" s="10">
        <v>3626</v>
      </c>
      <c r="B3639" s="10">
        <v>78</v>
      </c>
      <c r="C3639" s="10">
        <v>45</v>
      </c>
      <c r="D3639" s="10">
        <v>200000</v>
      </c>
      <c r="E3639" s="10">
        <v>970107.29753410595</v>
      </c>
      <c r="F3639" s="10">
        <v>970107.29753410595</v>
      </c>
      <c r="G3639" s="10">
        <v>6412566.0205105897</v>
      </c>
      <c r="H3639" s="10">
        <v>1371938.89712984</v>
      </c>
      <c r="I3639" s="10">
        <v>1.06390565922835</v>
      </c>
    </row>
    <row r="3640" spans="1:9" x14ac:dyDescent="0.25">
      <c r="A3640" s="10">
        <v>3627</v>
      </c>
      <c r="B3640" s="10">
        <v>78</v>
      </c>
      <c r="C3640" s="10">
        <v>45</v>
      </c>
      <c r="D3640" s="10">
        <v>300000</v>
      </c>
      <c r="E3640" s="10">
        <v>984808.87418062601</v>
      </c>
      <c r="F3640" s="10">
        <v>984808.87418062601</v>
      </c>
      <c r="G3640" s="10">
        <v>6510380.7805839702</v>
      </c>
      <c r="H3640" s="10">
        <v>1392730.0662116201</v>
      </c>
      <c r="I3640" s="10">
        <v>1.09660069573116</v>
      </c>
    </row>
    <row r="3641" spans="1:9" x14ac:dyDescent="0.25">
      <c r="A3641" s="10">
        <v>3628</v>
      </c>
      <c r="B3641" s="10">
        <v>78</v>
      </c>
      <c r="C3641" s="10">
        <v>45</v>
      </c>
      <c r="D3641" s="10">
        <v>400000</v>
      </c>
      <c r="E3641" s="10">
        <v>999510.45082714502</v>
      </c>
      <c r="F3641" s="10">
        <v>999510.45082714502</v>
      </c>
      <c r="G3641" s="10">
        <v>6608195.5406573499</v>
      </c>
      <c r="H3641" s="10">
        <v>1413521.23529339</v>
      </c>
      <c r="I3641" s="10">
        <v>1.1297905368263901</v>
      </c>
    </row>
    <row r="3642" spans="1:9" x14ac:dyDescent="0.25">
      <c r="A3642" s="10">
        <v>3629</v>
      </c>
      <c r="B3642" s="10">
        <v>78</v>
      </c>
      <c r="C3642" s="10">
        <v>45</v>
      </c>
      <c r="D3642" s="10">
        <v>500000</v>
      </c>
      <c r="E3642" s="10">
        <v>1014212.02747366</v>
      </c>
      <c r="F3642" s="10">
        <v>1014212.02747366</v>
      </c>
      <c r="G3642" s="10">
        <v>6706010.3007307304</v>
      </c>
      <c r="H3642" s="10">
        <v>1434312.4043751699</v>
      </c>
      <c r="I3642" s="10">
        <v>1.1634751825140499</v>
      </c>
    </row>
    <row r="3643" spans="1:9" x14ac:dyDescent="0.25">
      <c r="A3643" s="10">
        <v>3630</v>
      </c>
      <c r="B3643" s="10">
        <v>78</v>
      </c>
      <c r="C3643" s="10">
        <v>45</v>
      </c>
      <c r="D3643" s="10">
        <v>750000</v>
      </c>
      <c r="E3643" s="10">
        <v>1050965.96908996</v>
      </c>
      <c r="F3643" s="10">
        <v>1050965.96908996</v>
      </c>
      <c r="G3643" s="10">
        <v>6950547.2009141799</v>
      </c>
      <c r="H3643" s="10">
        <v>1486290.32707961</v>
      </c>
      <c r="I3643" s="10">
        <v>1.2498515668250401</v>
      </c>
    </row>
    <row r="3644" spans="1:9" x14ac:dyDescent="0.25">
      <c r="A3644" s="10">
        <v>3631</v>
      </c>
      <c r="B3644" s="10">
        <v>78</v>
      </c>
      <c r="C3644" s="10">
        <v>45</v>
      </c>
      <c r="D3644" s="10">
        <v>1000000</v>
      </c>
      <c r="E3644" s="10">
        <v>1087719.91070626</v>
      </c>
      <c r="F3644" s="10">
        <v>1087719.91070626</v>
      </c>
      <c r="G3644" s="10">
        <v>7195084.1010976303</v>
      </c>
      <c r="H3644" s="10">
        <v>1538268.24978405</v>
      </c>
      <c r="I3644" s="10">
        <v>1.33932047983868</v>
      </c>
    </row>
    <row r="3645" spans="1:9" x14ac:dyDescent="0.25">
      <c r="A3645" s="10">
        <v>3632</v>
      </c>
      <c r="B3645" s="10">
        <v>78</v>
      </c>
      <c r="C3645" s="10">
        <v>45</v>
      </c>
      <c r="D3645" s="10">
        <v>2500000</v>
      </c>
      <c r="E3645" s="10">
        <v>1308243.5604040599</v>
      </c>
      <c r="F3645" s="10">
        <v>1308243.5604040599</v>
      </c>
      <c r="G3645" s="10">
        <v>8662305.5021983404</v>
      </c>
      <c r="H3645" s="10">
        <v>1850135.78601069</v>
      </c>
      <c r="I3645" s="10">
        <v>1.9410770606760199</v>
      </c>
    </row>
    <row r="3646" spans="1:9" x14ac:dyDescent="0.25">
      <c r="A3646" s="10">
        <v>3633</v>
      </c>
      <c r="B3646" s="10">
        <v>78</v>
      </c>
      <c r="C3646" s="10">
        <v>45</v>
      </c>
      <c r="D3646" s="10">
        <v>5000000</v>
      </c>
      <c r="E3646" s="10">
        <v>1675782.97656705</v>
      </c>
      <c r="F3646" s="10">
        <v>1675782.97656705</v>
      </c>
      <c r="G3646" s="10">
        <v>11107674.5040328</v>
      </c>
      <c r="H3646" s="10">
        <v>2369915.0130550801</v>
      </c>
      <c r="I3646" s="10">
        <v>3.1914069916164101</v>
      </c>
    </row>
    <row r="3647" spans="1:9" x14ac:dyDescent="0.25">
      <c r="A3647" s="10">
        <v>3634</v>
      </c>
      <c r="B3647" s="10">
        <v>78</v>
      </c>
      <c r="C3647" s="10">
        <v>45</v>
      </c>
      <c r="D3647" s="10">
        <v>6000000</v>
      </c>
      <c r="E3647" s="10">
        <v>1822798.7430322501</v>
      </c>
      <c r="F3647" s="10">
        <v>1822798.7430322501</v>
      </c>
      <c r="G3647" s="10">
        <v>12085822.1047666</v>
      </c>
      <c r="H3647" s="10">
        <v>2577826.7038728399</v>
      </c>
      <c r="I3647" s="10">
        <v>3.7781297676665901</v>
      </c>
    </row>
    <row r="3648" spans="1:9" x14ac:dyDescent="0.25">
      <c r="A3648" s="10">
        <v>3635</v>
      </c>
      <c r="B3648" s="10">
        <v>78</v>
      </c>
      <c r="C3648" s="10">
        <v>45</v>
      </c>
      <c r="D3648" s="10">
        <v>7000000</v>
      </c>
      <c r="E3648" s="10">
        <v>1969814.50949745</v>
      </c>
      <c r="F3648" s="10">
        <v>1969814.50949745</v>
      </c>
      <c r="G3648" s="10">
        <v>13063969.7055004</v>
      </c>
      <c r="H3648" s="10">
        <v>2785738.3946906002</v>
      </c>
      <c r="I3648" s="10">
        <v>4.4143330029590597</v>
      </c>
    </row>
    <row r="3649" spans="1:9" x14ac:dyDescent="0.25">
      <c r="A3649" s="10">
        <v>3636</v>
      </c>
      <c r="B3649" s="10">
        <v>78</v>
      </c>
      <c r="C3649" s="10">
        <v>45</v>
      </c>
      <c r="D3649" s="10">
        <v>8000000</v>
      </c>
      <c r="E3649" s="10">
        <v>2116830.2759626498</v>
      </c>
      <c r="F3649" s="10">
        <v>2116830.2759626498</v>
      </c>
      <c r="G3649" s="10">
        <v>14042117.3062342</v>
      </c>
      <c r="H3649" s="10">
        <v>2993650.0855083601</v>
      </c>
      <c r="I3649" s="10">
        <v>5.1000166974938299</v>
      </c>
    </row>
    <row r="3650" spans="1:9" x14ac:dyDescent="0.25">
      <c r="A3650" s="10">
        <v>3637</v>
      </c>
      <c r="B3650" s="10">
        <v>78</v>
      </c>
      <c r="C3650" s="10">
        <v>45</v>
      </c>
      <c r="D3650" s="10">
        <v>9000000</v>
      </c>
      <c r="E3650" s="10">
        <v>2263846.04242785</v>
      </c>
      <c r="F3650" s="10">
        <v>2263846.04242785</v>
      </c>
      <c r="G3650" s="10">
        <v>15020264.906967999</v>
      </c>
      <c r="H3650" s="10">
        <v>3201561.7763261199</v>
      </c>
      <c r="I3650" s="10">
        <v>5.8351808512709002</v>
      </c>
    </row>
    <row r="3651" spans="1:9" x14ac:dyDescent="0.25">
      <c r="A3651" s="10">
        <v>3638</v>
      </c>
      <c r="B3651" s="10">
        <v>78</v>
      </c>
      <c r="C3651" s="10">
        <v>45</v>
      </c>
      <c r="D3651" s="10">
        <v>10000000</v>
      </c>
      <c r="E3651" s="10">
        <v>2410861.8088930501</v>
      </c>
      <c r="F3651" s="10">
        <v>2410861.8088930501</v>
      </c>
      <c r="G3651" s="10">
        <v>15998412.507701799</v>
      </c>
      <c r="H3651" s="10">
        <v>3409473.4671438802</v>
      </c>
      <c r="I3651" s="10">
        <v>6.6198254642902699</v>
      </c>
    </row>
    <row r="3652" spans="1:9" x14ac:dyDescent="0.25">
      <c r="A3652" s="10">
        <v>3639</v>
      </c>
      <c r="B3652" s="10">
        <v>78</v>
      </c>
      <c r="C3652" s="10">
        <v>45</v>
      </c>
      <c r="D3652" s="10">
        <v>15000000</v>
      </c>
      <c r="E3652" s="10">
        <v>3145940.6412190399</v>
      </c>
      <c r="F3652" s="10">
        <v>3145940.6412190399</v>
      </c>
      <c r="G3652" s="10">
        <v>20889150.511370901</v>
      </c>
      <c r="H3652" s="10">
        <v>4449031.9212326799</v>
      </c>
      <c r="I3652" s="10">
        <v>11.285255418021499</v>
      </c>
    </row>
    <row r="3653" spans="1:9" x14ac:dyDescent="0.25">
      <c r="A3653" s="10">
        <v>3640</v>
      </c>
      <c r="B3653" s="10">
        <v>78</v>
      </c>
      <c r="C3653" s="10">
        <v>45</v>
      </c>
      <c r="D3653" s="10">
        <v>20000000</v>
      </c>
      <c r="E3653" s="10">
        <v>3881019.4735450302</v>
      </c>
      <c r="F3653" s="10">
        <v>3881019.4735450302</v>
      </c>
      <c r="G3653" s="10">
        <v>25779888.515039898</v>
      </c>
      <c r="H3653" s="10">
        <v>5488590.3753214702</v>
      </c>
      <c r="I3653" s="10">
        <v>17.187696852810301</v>
      </c>
    </row>
    <row r="3654" spans="1:9" x14ac:dyDescent="0.25">
      <c r="A3654" s="10">
        <v>3641</v>
      </c>
      <c r="B3654" s="10">
        <v>78</v>
      </c>
      <c r="C3654" s="10">
        <v>45</v>
      </c>
      <c r="D3654" s="10">
        <v>25000000</v>
      </c>
      <c r="E3654" s="10">
        <v>4616098.3058710201</v>
      </c>
      <c r="F3654" s="10">
        <v>4616098.3058710201</v>
      </c>
      <c r="G3654" s="10">
        <v>30670626.5187089</v>
      </c>
      <c r="H3654" s="10">
        <v>6528148.8294102699</v>
      </c>
      <c r="I3654" s="10">
        <v>24.327149768656501</v>
      </c>
    </row>
    <row r="3655" spans="1:9" x14ac:dyDescent="0.25">
      <c r="A3655" s="10">
        <v>3642</v>
      </c>
      <c r="B3655" s="10">
        <v>78</v>
      </c>
      <c r="C3655" s="10">
        <v>45</v>
      </c>
      <c r="D3655" s="10">
        <v>30000000</v>
      </c>
      <c r="E3655" s="10">
        <v>5351177.1381970104</v>
      </c>
      <c r="F3655" s="10">
        <v>5351177.1381970104</v>
      </c>
      <c r="G3655" s="10">
        <v>35561364.522377998</v>
      </c>
      <c r="H3655" s="10">
        <v>7567707.2834990602</v>
      </c>
      <c r="I3655" s="10">
        <v>32.703614165560097</v>
      </c>
    </row>
    <row r="3656" spans="1:9" x14ac:dyDescent="0.25">
      <c r="A3656" s="10">
        <v>3643</v>
      </c>
      <c r="B3656" s="10">
        <v>78</v>
      </c>
      <c r="C3656" s="10">
        <v>45</v>
      </c>
      <c r="D3656" s="10">
        <v>35000000</v>
      </c>
      <c r="E3656" s="10">
        <v>6086255.97052301</v>
      </c>
      <c r="F3656" s="10">
        <v>6086255.97052301</v>
      </c>
      <c r="G3656" s="10">
        <v>40452102.526046999</v>
      </c>
      <c r="H3656" s="10">
        <v>8607265.7375878599</v>
      </c>
      <c r="I3656" s="10">
        <v>42.317090043521198</v>
      </c>
    </row>
    <row r="3657" spans="1:9" x14ac:dyDescent="0.25">
      <c r="A3657" s="10">
        <v>3644</v>
      </c>
      <c r="B3657" s="10">
        <v>78</v>
      </c>
      <c r="C3657" s="10">
        <v>45</v>
      </c>
      <c r="D3657" s="10">
        <v>40000000</v>
      </c>
      <c r="E3657" s="10">
        <v>6821334.8028490003</v>
      </c>
      <c r="F3657" s="10">
        <v>6821334.8028490003</v>
      </c>
      <c r="G3657" s="10">
        <v>45342840.529716</v>
      </c>
      <c r="H3657" s="10">
        <v>9646824.1916766595</v>
      </c>
      <c r="I3657" s="10">
        <v>53.167577402539798</v>
      </c>
    </row>
    <row r="3658" spans="1:9" x14ac:dyDescent="0.25">
      <c r="A3658" s="10">
        <v>3645</v>
      </c>
      <c r="B3658" s="10">
        <v>78</v>
      </c>
      <c r="C3658" s="10">
        <v>45</v>
      </c>
      <c r="D3658" s="10">
        <v>50000000</v>
      </c>
      <c r="E3658" s="10">
        <v>8291492.46750098</v>
      </c>
      <c r="F3658" s="10">
        <v>8291492.46750098</v>
      </c>
      <c r="G3658" s="10">
        <v>55124316.537054099</v>
      </c>
      <c r="H3658" s="10">
        <v>11725941.099854199</v>
      </c>
      <c r="I3658" s="10">
        <v>78.579586563749203</v>
      </c>
    </row>
    <row r="3659" spans="1:9" x14ac:dyDescent="0.25">
      <c r="A3659" s="10">
        <v>3646</v>
      </c>
      <c r="B3659" s="10">
        <v>78</v>
      </c>
      <c r="C3659" s="10">
        <v>45</v>
      </c>
      <c r="D3659" s="10">
        <v>75000000</v>
      </c>
      <c r="E3659" s="10">
        <v>11966886.6291309</v>
      </c>
      <c r="F3659" s="10">
        <v>11966886.6291309</v>
      </c>
      <c r="G3659" s="10">
        <v>79578006.555399194</v>
      </c>
      <c r="H3659" s="10">
        <v>16923733.370298199</v>
      </c>
      <c r="I3659" s="10">
        <v>163.757310385278</v>
      </c>
    </row>
    <row r="3660" spans="1:9" x14ac:dyDescent="0.25">
      <c r="A3660" s="10">
        <v>3647</v>
      </c>
      <c r="B3660" s="10">
        <v>78</v>
      </c>
      <c r="C3660" s="10">
        <v>45</v>
      </c>
      <c r="D3660" s="10">
        <v>100000000</v>
      </c>
      <c r="E3660" s="10">
        <v>15642280.790760901</v>
      </c>
      <c r="F3660" s="10">
        <v>15642280.790760901</v>
      </c>
      <c r="G3660" s="10">
        <v>104031696.573744</v>
      </c>
      <c r="H3660" s="10">
        <v>22121525.640742201</v>
      </c>
      <c r="I3660" s="10">
        <v>279.86032123324298</v>
      </c>
    </row>
    <row r="3661" spans="1:9" x14ac:dyDescent="0.25">
      <c r="A3661" s="10">
        <v>3648</v>
      </c>
      <c r="B3661" s="10">
        <v>78</v>
      </c>
      <c r="C3661" s="10">
        <v>45</v>
      </c>
      <c r="D3661" s="10">
        <v>200000000</v>
      </c>
      <c r="E3661" s="10">
        <v>30343857.4372807</v>
      </c>
      <c r="F3661" s="10">
        <v>30343857.4372807</v>
      </c>
      <c r="G3661" s="10">
        <v>201846456.64712399</v>
      </c>
      <c r="H3661" s="10">
        <v>42912694.722518101</v>
      </c>
      <c r="I3661" s="10">
        <v>1053.5252348894601</v>
      </c>
    </row>
    <row r="3662" spans="1:9" x14ac:dyDescent="0.25">
      <c r="A3662" s="10">
        <v>3649</v>
      </c>
      <c r="B3662" s="10">
        <v>78</v>
      </c>
      <c r="C3662" s="10">
        <v>45</v>
      </c>
      <c r="D3662" s="10">
        <v>300000000</v>
      </c>
      <c r="E3662" s="10">
        <v>45045434.083800502</v>
      </c>
      <c r="F3662" s="10">
        <v>45045434.083800502</v>
      </c>
      <c r="G3662" s="10">
        <v>299661216.720505</v>
      </c>
      <c r="H3662" s="10">
        <v>63703863.804293998</v>
      </c>
      <c r="I3662" s="10">
        <v>2321.9947409686602</v>
      </c>
    </row>
    <row r="3663" spans="1:9" x14ac:dyDescent="0.25">
      <c r="A3663" s="10">
        <v>3650</v>
      </c>
      <c r="B3663" s="10">
        <v>78</v>
      </c>
      <c r="C3663" s="10">
        <v>45</v>
      </c>
      <c r="D3663" s="10">
        <v>350000000</v>
      </c>
      <c r="E3663" s="10">
        <v>52396222.407060497</v>
      </c>
      <c r="F3663" s="10">
        <v>52396222.407060497</v>
      </c>
      <c r="G3663" s="10">
        <v>348568596.757195</v>
      </c>
      <c r="H3663" s="10">
        <v>74099448.345182002</v>
      </c>
      <c r="I3663" s="10">
        <v>3141.7812161668799</v>
      </c>
    </row>
    <row r="3664" spans="1:9" x14ac:dyDescent="0.25">
      <c r="A3664" s="10">
        <v>3651</v>
      </c>
      <c r="B3664" s="10">
        <v>78</v>
      </c>
      <c r="C3664" s="10">
        <v>45</v>
      </c>
      <c r="D3664" s="10">
        <v>400000000</v>
      </c>
      <c r="E3664" s="10">
        <v>59747010.730320401</v>
      </c>
      <c r="F3664" s="10">
        <v>59747010.730320401</v>
      </c>
      <c r="G3664" s="10">
        <v>397475976.79388601</v>
      </c>
      <c r="H3664" s="10">
        <v>84495032.886069894</v>
      </c>
      <c r="I3664" s="10">
        <v>4085.2688394708398</v>
      </c>
    </row>
    <row r="3665" spans="1:9" x14ac:dyDescent="0.25">
      <c r="A3665" s="10">
        <v>3652</v>
      </c>
      <c r="B3665" s="10">
        <v>78</v>
      </c>
      <c r="C3665" s="10">
        <v>45</v>
      </c>
      <c r="D3665" s="10">
        <v>500000000</v>
      </c>
      <c r="E3665" s="10">
        <v>74448587.376840204</v>
      </c>
      <c r="F3665" s="10">
        <v>74448587.376840204</v>
      </c>
      <c r="G3665" s="10">
        <v>495290736.867266</v>
      </c>
      <c r="H3665" s="10">
        <v>105286201.96784499</v>
      </c>
      <c r="I3665" s="10">
        <v>6343.3475303960004</v>
      </c>
    </row>
    <row r="3666" spans="1:9" x14ac:dyDescent="0.25">
      <c r="A3666" s="10">
        <v>3653</v>
      </c>
      <c r="B3666" s="10">
        <v>78</v>
      </c>
      <c r="C3666" s="10">
        <v>45</v>
      </c>
      <c r="D3666" s="10">
        <v>750000000</v>
      </c>
      <c r="E3666" s="10">
        <v>111202528.993139</v>
      </c>
      <c r="F3666" s="10">
        <v>111202528.993139</v>
      </c>
      <c r="G3666" s="10">
        <v>739827637.05071795</v>
      </c>
      <c r="H3666" s="10">
        <v>157264124.67228499</v>
      </c>
      <c r="I3666" s="10">
        <v>14153.314349559399</v>
      </c>
    </row>
    <row r="3667" spans="1:9" x14ac:dyDescent="0.25">
      <c r="A3667" s="10">
        <v>3654</v>
      </c>
      <c r="B3667" s="10">
        <v>78</v>
      </c>
      <c r="C3667" s="10">
        <v>45</v>
      </c>
      <c r="D3667" s="10">
        <v>1000000000</v>
      </c>
      <c r="E3667" s="10">
        <v>147956470.60943899</v>
      </c>
      <c r="F3667" s="10">
        <v>147956470.60943899</v>
      </c>
      <c r="G3667" s="10">
        <v>984364537.23416901</v>
      </c>
      <c r="H3667" s="10">
        <v>209242047.37672499</v>
      </c>
      <c r="I3667" s="10">
        <v>25055.8098713664</v>
      </c>
    </row>
    <row r="3668" spans="1:9" x14ac:dyDescent="0.25">
      <c r="A3668" s="10">
        <v>3655</v>
      </c>
      <c r="B3668" s="10">
        <v>79</v>
      </c>
      <c r="C3668" s="10">
        <v>45</v>
      </c>
      <c r="D3668" s="10">
        <v>-1000000</v>
      </c>
      <c r="E3668" s="10">
        <v>728419.86402416299</v>
      </c>
      <c r="F3668" s="10">
        <v>728419.86402416194</v>
      </c>
      <c r="G3668" s="10">
        <v>5257568.27140282</v>
      </c>
      <c r="H3668" s="10">
        <v>1030141.25080493</v>
      </c>
      <c r="I3668" s="10">
        <v>0.71015388225168896</v>
      </c>
    </row>
    <row r="3669" spans="1:9" x14ac:dyDescent="0.25">
      <c r="A3669" s="10">
        <v>3656</v>
      </c>
      <c r="B3669" s="10">
        <v>79</v>
      </c>
      <c r="C3669" s="10">
        <v>45</v>
      </c>
      <c r="D3669" s="10">
        <v>-750000</v>
      </c>
      <c r="E3669" s="10">
        <v>762150.44765969901</v>
      </c>
      <c r="F3669" s="10">
        <v>762150.44765969901</v>
      </c>
      <c r="G3669" s="10">
        <v>5502975.0672647301</v>
      </c>
      <c r="H3669" s="10">
        <v>1077843.49964907</v>
      </c>
      <c r="I3669" s="10">
        <v>0.77797640681118296</v>
      </c>
    </row>
    <row r="3670" spans="1:9" x14ac:dyDescent="0.25">
      <c r="A3670" s="10">
        <v>3657</v>
      </c>
      <c r="B3670" s="10">
        <v>79</v>
      </c>
      <c r="C3670" s="10">
        <v>45</v>
      </c>
      <c r="D3670" s="10">
        <v>-500000</v>
      </c>
      <c r="E3670" s="10">
        <v>795881.03129523597</v>
      </c>
      <c r="F3670" s="10">
        <v>795881.03129523597</v>
      </c>
      <c r="G3670" s="10">
        <v>5748381.8631266505</v>
      </c>
      <c r="H3670" s="10">
        <v>1125545.7484931999</v>
      </c>
      <c r="I3670" s="10">
        <v>0.84889160128906604</v>
      </c>
    </row>
    <row r="3671" spans="1:9" x14ac:dyDescent="0.25">
      <c r="A3671" s="10">
        <v>3658</v>
      </c>
      <c r="B3671" s="10">
        <v>79</v>
      </c>
      <c r="C3671" s="10">
        <v>45</v>
      </c>
      <c r="D3671" s="10">
        <v>-400000</v>
      </c>
      <c r="E3671" s="10">
        <v>809373.26474945096</v>
      </c>
      <c r="F3671" s="10">
        <v>809373.26474945096</v>
      </c>
      <c r="G3671" s="10">
        <v>5846544.5814714199</v>
      </c>
      <c r="H3671" s="10">
        <v>1144626.6480308599</v>
      </c>
      <c r="I3671" s="10">
        <v>0.87812362665736798</v>
      </c>
    </row>
    <row r="3672" spans="1:9" x14ac:dyDescent="0.25">
      <c r="A3672" s="10">
        <v>3659</v>
      </c>
      <c r="B3672" s="10">
        <v>79</v>
      </c>
      <c r="C3672" s="10">
        <v>45</v>
      </c>
      <c r="D3672" s="10">
        <v>-300000</v>
      </c>
      <c r="E3672" s="10">
        <v>822865.49820366595</v>
      </c>
      <c r="F3672" s="10">
        <v>822865.49820366595</v>
      </c>
      <c r="G3672" s="10">
        <v>5944707.29981618</v>
      </c>
      <c r="H3672" s="10">
        <v>1163707.5475685101</v>
      </c>
      <c r="I3672" s="10">
        <v>0.90785047921261197</v>
      </c>
    </row>
    <row r="3673" spans="1:9" x14ac:dyDescent="0.25">
      <c r="A3673" s="10">
        <v>3660</v>
      </c>
      <c r="B3673" s="10">
        <v>79</v>
      </c>
      <c r="C3673" s="10">
        <v>45</v>
      </c>
      <c r="D3673" s="10">
        <v>-200000</v>
      </c>
      <c r="E3673" s="10">
        <v>836357.73165788106</v>
      </c>
      <c r="F3673" s="10">
        <v>836357.73165788001</v>
      </c>
      <c r="G3673" s="10">
        <v>6042870.0181609504</v>
      </c>
      <c r="H3673" s="10">
        <v>1182788.44710617</v>
      </c>
      <c r="I3673" s="10">
        <v>0.93807215895479901</v>
      </c>
    </row>
    <row r="3674" spans="1:9" x14ac:dyDescent="0.25">
      <c r="A3674" s="10">
        <v>3661</v>
      </c>
      <c r="B3674" s="10">
        <v>79</v>
      </c>
      <c r="C3674" s="10">
        <v>45</v>
      </c>
      <c r="D3674" s="10">
        <v>-100000</v>
      </c>
      <c r="E3674" s="10">
        <v>849849.965112095</v>
      </c>
      <c r="F3674" s="10">
        <v>849849.965112095</v>
      </c>
      <c r="G3674" s="10">
        <v>6141032.7365057198</v>
      </c>
      <c r="H3674" s="10">
        <v>1201869.3466438199</v>
      </c>
      <c r="I3674" s="10">
        <v>0.96878866588392798</v>
      </c>
    </row>
    <row r="3675" spans="1:9" x14ac:dyDescent="0.25">
      <c r="A3675" s="10">
        <v>3662</v>
      </c>
      <c r="B3675" s="10">
        <v>79</v>
      </c>
      <c r="C3675" s="10">
        <v>45</v>
      </c>
      <c r="D3675" s="10">
        <v>-50000</v>
      </c>
      <c r="E3675" s="10">
        <v>856596.08183920302</v>
      </c>
      <c r="F3675" s="10">
        <v>856596.08183920302</v>
      </c>
      <c r="G3675" s="10">
        <v>6190114.0956781004</v>
      </c>
      <c r="H3675" s="10">
        <v>1211409.79641265</v>
      </c>
      <c r="I3675" s="10">
        <v>0.98433247954359604</v>
      </c>
    </row>
    <row r="3676" spans="1:9" x14ac:dyDescent="0.25">
      <c r="A3676" s="10">
        <v>3663</v>
      </c>
      <c r="B3676" s="10">
        <v>79</v>
      </c>
      <c r="C3676" s="10">
        <v>45</v>
      </c>
      <c r="D3676" s="10">
        <v>-10000</v>
      </c>
      <c r="E3676" s="10">
        <v>861992.97522088897</v>
      </c>
      <c r="F3676" s="10">
        <v>861992.97522088804</v>
      </c>
      <c r="G3676" s="10">
        <v>6229379.1830160096</v>
      </c>
      <c r="H3676" s="10">
        <v>1219042.15622771</v>
      </c>
      <c r="I3676" s="10">
        <v>0.99685659936497995</v>
      </c>
    </row>
    <row r="3677" spans="1:9" x14ac:dyDescent="0.25">
      <c r="A3677" s="10">
        <v>3664</v>
      </c>
      <c r="B3677" s="10">
        <v>79</v>
      </c>
      <c r="C3677" s="10">
        <v>45</v>
      </c>
      <c r="D3677" s="10">
        <v>-1000</v>
      </c>
      <c r="E3677" s="10">
        <v>863207.27623176796</v>
      </c>
      <c r="F3677" s="10">
        <v>863207.27623176796</v>
      </c>
      <c r="G3677" s="10">
        <v>6238213.8276670296</v>
      </c>
      <c r="H3677" s="10">
        <v>1220759.4371861001</v>
      </c>
      <c r="I3677" s="10">
        <v>0.99968543726426295</v>
      </c>
    </row>
    <row r="3678" spans="1:9" x14ac:dyDescent="0.25">
      <c r="A3678" s="10">
        <v>3665</v>
      </c>
      <c r="B3678" s="10">
        <v>79</v>
      </c>
      <c r="C3678" s="10">
        <v>45</v>
      </c>
      <c r="D3678" s="10">
        <v>-500</v>
      </c>
      <c r="E3678" s="10">
        <v>863274.73739903898</v>
      </c>
      <c r="F3678" s="10">
        <v>863274.73739903898</v>
      </c>
      <c r="G3678" s="10">
        <v>6238704.6412587604</v>
      </c>
      <c r="H3678" s="10">
        <v>1220854.8416837901</v>
      </c>
      <c r="I3678" s="10">
        <v>0.99984271244679201</v>
      </c>
    </row>
    <row r="3679" spans="1:9" x14ac:dyDescent="0.25">
      <c r="A3679" s="10">
        <v>3666</v>
      </c>
      <c r="B3679" s="10">
        <v>79</v>
      </c>
      <c r="C3679" s="10">
        <v>45</v>
      </c>
      <c r="D3679" s="10">
        <v>-100</v>
      </c>
      <c r="E3679" s="10">
        <v>863328.70633285597</v>
      </c>
      <c r="F3679" s="10">
        <v>863328.70633285597</v>
      </c>
      <c r="G3679" s="10">
        <v>6239097.2921321401</v>
      </c>
      <c r="H3679" s="10">
        <v>1220931.16528194</v>
      </c>
      <c r="I3679" s="10">
        <v>0.99996854149970404</v>
      </c>
    </row>
    <row r="3680" spans="1:9" x14ac:dyDescent="0.25">
      <c r="A3680" s="10">
        <v>3667</v>
      </c>
      <c r="B3680" s="10">
        <v>79</v>
      </c>
      <c r="C3680" s="10">
        <v>45</v>
      </c>
      <c r="D3680" s="10">
        <v>100</v>
      </c>
      <c r="E3680" s="10">
        <v>863355.69079976401</v>
      </c>
      <c r="F3680" s="10">
        <v>863355.69079976401</v>
      </c>
      <c r="G3680" s="10">
        <v>6239293.61756883</v>
      </c>
      <c r="H3680" s="10">
        <v>1220969.32708101</v>
      </c>
      <c r="I3680" s="10">
        <v>1.00003145899512</v>
      </c>
    </row>
    <row r="3681" spans="1:9" x14ac:dyDescent="0.25">
      <c r="A3681" s="10">
        <v>3668</v>
      </c>
      <c r="B3681" s="10">
        <v>79</v>
      </c>
      <c r="C3681" s="10">
        <v>45</v>
      </c>
      <c r="D3681" s="10">
        <v>500</v>
      </c>
      <c r="E3681" s="10">
        <v>863409.65973358101</v>
      </c>
      <c r="F3681" s="10">
        <v>863409.65973358101</v>
      </c>
      <c r="G3681" s="10">
        <v>6239686.2684422098</v>
      </c>
      <c r="H3681" s="10">
        <v>1221045.6506791699</v>
      </c>
      <c r="I3681" s="10">
        <v>1.0001572999238799</v>
      </c>
    </row>
    <row r="3682" spans="1:9" x14ac:dyDescent="0.25">
      <c r="A3682" s="10">
        <v>3669</v>
      </c>
      <c r="B3682" s="10">
        <v>79</v>
      </c>
      <c r="C3682" s="10">
        <v>45</v>
      </c>
      <c r="D3682" s="10">
        <v>1000</v>
      </c>
      <c r="E3682" s="10">
        <v>863477.12090085202</v>
      </c>
      <c r="F3682" s="10">
        <v>863477.12090085202</v>
      </c>
      <c r="G3682" s="10">
        <v>6240177.0820339303</v>
      </c>
      <c r="H3682" s="10">
        <v>1221141.0551768499</v>
      </c>
      <c r="I3682" s="10">
        <v>1.0003146122184501</v>
      </c>
    </row>
    <row r="3683" spans="1:9" x14ac:dyDescent="0.25">
      <c r="A3683" s="10">
        <v>3670</v>
      </c>
      <c r="B3683" s="10">
        <v>79</v>
      </c>
      <c r="C3683" s="10">
        <v>45</v>
      </c>
      <c r="D3683" s="10">
        <v>10000</v>
      </c>
      <c r="E3683" s="10">
        <v>864691.42191173194</v>
      </c>
      <c r="F3683" s="10">
        <v>864691.42191173101</v>
      </c>
      <c r="G3683" s="10">
        <v>6249011.7266849596</v>
      </c>
      <c r="H3683" s="10">
        <v>1222858.33613524</v>
      </c>
      <c r="I3683" s="10">
        <v>1.00314834890688</v>
      </c>
    </row>
    <row r="3684" spans="1:9" x14ac:dyDescent="0.25">
      <c r="A3684" s="10">
        <v>3671</v>
      </c>
      <c r="B3684" s="10">
        <v>79</v>
      </c>
      <c r="C3684" s="10">
        <v>45</v>
      </c>
      <c r="D3684" s="10">
        <v>50000</v>
      </c>
      <c r="E3684" s="10">
        <v>870088.31529341801</v>
      </c>
      <c r="F3684" s="10">
        <v>870088.31529341696</v>
      </c>
      <c r="G3684" s="10">
        <v>6288276.8140228698</v>
      </c>
      <c r="H3684" s="10">
        <v>1230490.6959503</v>
      </c>
      <c r="I3684" s="10">
        <v>1.01579122725313</v>
      </c>
    </row>
    <row r="3685" spans="1:9" x14ac:dyDescent="0.25">
      <c r="A3685" s="10">
        <v>3672</v>
      </c>
      <c r="B3685" s="10">
        <v>79</v>
      </c>
      <c r="C3685" s="10">
        <v>45</v>
      </c>
      <c r="D3685" s="10">
        <v>100000</v>
      </c>
      <c r="E3685" s="10">
        <v>876834.43202052498</v>
      </c>
      <c r="F3685" s="10">
        <v>876834.43202052498</v>
      </c>
      <c r="G3685" s="10">
        <v>6337358.1731952503</v>
      </c>
      <c r="H3685" s="10">
        <v>1240031.1457191301</v>
      </c>
      <c r="I3685" s="10">
        <v>1.0317061613030101</v>
      </c>
    </row>
    <row r="3686" spans="1:9" x14ac:dyDescent="0.25">
      <c r="A3686" s="10">
        <v>3673</v>
      </c>
      <c r="B3686" s="10">
        <v>79</v>
      </c>
      <c r="C3686" s="10">
        <v>45</v>
      </c>
      <c r="D3686" s="10">
        <v>200000</v>
      </c>
      <c r="E3686" s="10">
        <v>890326.66547473997</v>
      </c>
      <c r="F3686" s="10">
        <v>890326.66547473904</v>
      </c>
      <c r="G3686" s="10">
        <v>6435520.8915400198</v>
      </c>
      <c r="H3686" s="10">
        <v>1259112.04525679</v>
      </c>
      <c r="I3686" s="10">
        <v>1.06390714979297</v>
      </c>
    </row>
    <row r="3687" spans="1:9" x14ac:dyDescent="0.25">
      <c r="A3687" s="10">
        <v>3674</v>
      </c>
      <c r="B3687" s="10">
        <v>79</v>
      </c>
      <c r="C3687" s="10">
        <v>45</v>
      </c>
      <c r="D3687" s="10">
        <v>300000</v>
      </c>
      <c r="E3687" s="10">
        <v>903818.89892895403</v>
      </c>
      <c r="F3687" s="10">
        <v>903818.89892895403</v>
      </c>
      <c r="G3687" s="10">
        <v>6533683.6098847799</v>
      </c>
      <c r="H3687" s="10">
        <v>1278192.9447944399</v>
      </c>
      <c r="I3687" s="10">
        <v>1.0966029654698599</v>
      </c>
    </row>
    <row r="3688" spans="1:9" x14ac:dyDescent="0.25">
      <c r="A3688" s="10">
        <v>3675</v>
      </c>
      <c r="B3688" s="10">
        <v>79</v>
      </c>
      <c r="C3688" s="10">
        <v>45</v>
      </c>
      <c r="D3688" s="10">
        <v>400000</v>
      </c>
      <c r="E3688" s="10">
        <v>917311.13238316902</v>
      </c>
      <c r="F3688" s="10">
        <v>917311.13238316902</v>
      </c>
      <c r="G3688" s="10">
        <v>6631846.3282295503</v>
      </c>
      <c r="H3688" s="10">
        <v>1297273.8443320901</v>
      </c>
      <c r="I3688" s="10">
        <v>1.1297936083336999</v>
      </c>
    </row>
    <row r="3689" spans="1:9" x14ac:dyDescent="0.25">
      <c r="A3689" s="10">
        <v>3676</v>
      </c>
      <c r="B3689" s="10">
        <v>79</v>
      </c>
      <c r="C3689" s="10">
        <v>45</v>
      </c>
      <c r="D3689" s="10">
        <v>500000</v>
      </c>
      <c r="E3689" s="10">
        <v>930803.36583738402</v>
      </c>
      <c r="F3689" s="10">
        <v>930803.36583738402</v>
      </c>
      <c r="G3689" s="10">
        <v>6730009.0465743104</v>
      </c>
      <c r="H3689" s="10">
        <v>1316354.7438697501</v>
      </c>
      <c r="I3689" s="10">
        <v>1.1634790783844899</v>
      </c>
    </row>
    <row r="3690" spans="1:9" x14ac:dyDescent="0.25">
      <c r="A3690" s="10">
        <v>3677</v>
      </c>
      <c r="B3690" s="10">
        <v>79</v>
      </c>
      <c r="C3690" s="10">
        <v>45</v>
      </c>
      <c r="D3690" s="10">
        <v>750000</v>
      </c>
      <c r="E3690" s="10">
        <v>964533.94947292097</v>
      </c>
      <c r="F3690" s="10">
        <v>964533.94947292097</v>
      </c>
      <c r="G3690" s="10">
        <v>6975415.8424362298</v>
      </c>
      <c r="H3690" s="10">
        <v>1364056.99271389</v>
      </c>
      <c r="I3690" s="10">
        <v>1.2498576224543201</v>
      </c>
    </row>
    <row r="3691" spans="1:9" x14ac:dyDescent="0.25">
      <c r="A3691" s="10">
        <v>3678</v>
      </c>
      <c r="B3691" s="10">
        <v>79</v>
      </c>
      <c r="C3691" s="10">
        <v>45</v>
      </c>
      <c r="D3691" s="10">
        <v>1000000</v>
      </c>
      <c r="E3691" s="10">
        <v>998264.53310845804</v>
      </c>
      <c r="F3691" s="10">
        <v>998264.53310845804</v>
      </c>
      <c r="G3691" s="10">
        <v>7220822.6382981502</v>
      </c>
      <c r="H3691" s="10">
        <v>1411759.24155802</v>
      </c>
      <c r="I3691" s="10">
        <v>1.33932883644254</v>
      </c>
    </row>
    <row r="3692" spans="1:9" x14ac:dyDescent="0.25">
      <c r="A3692" s="10">
        <v>3679</v>
      </c>
      <c r="B3692" s="10">
        <v>79</v>
      </c>
      <c r="C3692" s="10">
        <v>45</v>
      </c>
      <c r="D3692" s="10">
        <v>2500000</v>
      </c>
      <c r="E3692" s="10">
        <v>1200648.0349216701</v>
      </c>
      <c r="F3692" s="10">
        <v>1200648.0349216701</v>
      </c>
      <c r="G3692" s="10">
        <v>8693263.4134696405</v>
      </c>
      <c r="H3692" s="10">
        <v>1697972.7346228401</v>
      </c>
      <c r="I3692" s="10">
        <v>1.94110218865803</v>
      </c>
    </row>
    <row r="3693" spans="1:9" x14ac:dyDescent="0.25">
      <c r="A3693" s="10">
        <v>3680</v>
      </c>
      <c r="B3693" s="10">
        <v>79</v>
      </c>
      <c r="C3693" s="10">
        <v>45</v>
      </c>
      <c r="D3693" s="10">
        <v>5000000</v>
      </c>
      <c r="E3693" s="10">
        <v>1537953.8712770401</v>
      </c>
      <c r="F3693" s="10">
        <v>1537953.8712770401</v>
      </c>
      <c r="G3693" s="10">
        <v>11147331.372088799</v>
      </c>
      <c r="H3693" s="10">
        <v>2174995.2230642</v>
      </c>
      <c r="I3693" s="10">
        <v>3.1914713691549998</v>
      </c>
    </row>
    <row r="3694" spans="1:9" x14ac:dyDescent="0.25">
      <c r="A3694" s="10">
        <v>3681</v>
      </c>
      <c r="B3694" s="10">
        <v>79</v>
      </c>
      <c r="C3694" s="10">
        <v>45</v>
      </c>
      <c r="D3694" s="10">
        <v>6000000</v>
      </c>
      <c r="E3694" s="10">
        <v>1672876.20581919</v>
      </c>
      <c r="F3694" s="10">
        <v>1672876.20581919</v>
      </c>
      <c r="G3694" s="10">
        <v>12128958.555536401</v>
      </c>
      <c r="H3694" s="10">
        <v>2365804.2184407501</v>
      </c>
      <c r="I3694" s="10">
        <v>3.7782137990686899</v>
      </c>
    </row>
    <row r="3695" spans="1:9" x14ac:dyDescent="0.25">
      <c r="A3695" s="10">
        <v>3682</v>
      </c>
      <c r="B3695" s="10">
        <v>79</v>
      </c>
      <c r="C3695" s="10">
        <v>45</v>
      </c>
      <c r="D3695" s="10">
        <v>7000000</v>
      </c>
      <c r="E3695" s="10">
        <v>1807798.5403613399</v>
      </c>
      <c r="F3695" s="10">
        <v>1807798.5403613399</v>
      </c>
      <c r="G3695" s="10">
        <v>13110585.738984101</v>
      </c>
      <c r="H3695" s="10">
        <v>2556613.21381729</v>
      </c>
      <c r="I3695" s="10">
        <v>4.4144389476765999</v>
      </c>
    </row>
    <row r="3696" spans="1:9" x14ac:dyDescent="0.25">
      <c r="A3696" s="10">
        <v>3683</v>
      </c>
      <c r="B3696" s="10">
        <v>79</v>
      </c>
      <c r="C3696" s="10">
        <v>45</v>
      </c>
      <c r="D3696" s="10">
        <v>8000000</v>
      </c>
      <c r="E3696" s="10">
        <v>1942720.8749034901</v>
      </c>
      <c r="F3696" s="10">
        <v>1942720.8749034901</v>
      </c>
      <c r="G3696" s="10">
        <v>14092212.9224317</v>
      </c>
      <c r="H3696" s="10">
        <v>2747422.2091938402</v>
      </c>
      <c r="I3696" s="10">
        <v>5.1001468149787499</v>
      </c>
    </row>
    <row r="3697" spans="1:9" x14ac:dyDescent="0.25">
      <c r="A3697" s="10">
        <v>3684</v>
      </c>
      <c r="B3697" s="10">
        <v>79</v>
      </c>
      <c r="C3697" s="10">
        <v>45</v>
      </c>
      <c r="D3697" s="10">
        <v>9000000</v>
      </c>
      <c r="E3697" s="10">
        <v>2077643.20944563</v>
      </c>
      <c r="F3697" s="10">
        <v>2077643.20944563</v>
      </c>
      <c r="G3697" s="10">
        <v>15073840.1058794</v>
      </c>
      <c r="H3697" s="10">
        <v>2938231.20457038</v>
      </c>
      <c r="I3697" s="10">
        <v>5.8353374009751304</v>
      </c>
    </row>
    <row r="3698" spans="1:9" x14ac:dyDescent="0.25">
      <c r="A3698" s="10">
        <v>3685</v>
      </c>
      <c r="B3698" s="10">
        <v>79</v>
      </c>
      <c r="C3698" s="10">
        <v>45</v>
      </c>
      <c r="D3698" s="10">
        <v>10000000</v>
      </c>
      <c r="E3698" s="10">
        <v>2212565.5439877799</v>
      </c>
      <c r="F3698" s="10">
        <v>2212565.5439877799</v>
      </c>
      <c r="G3698" s="10">
        <v>16055467.2893271</v>
      </c>
      <c r="H3698" s="10">
        <v>3129040.1999469302</v>
      </c>
      <c r="I3698" s="10">
        <v>6.6200107056657398</v>
      </c>
    </row>
    <row r="3699" spans="1:9" x14ac:dyDescent="0.25">
      <c r="A3699" s="10">
        <v>3686</v>
      </c>
      <c r="B3699" s="10">
        <v>79</v>
      </c>
      <c r="C3699" s="10">
        <v>45</v>
      </c>
      <c r="D3699" s="10">
        <v>15000000</v>
      </c>
      <c r="E3699" s="10">
        <v>2887177.2166985199</v>
      </c>
      <c r="F3699" s="10">
        <v>2887177.2166985199</v>
      </c>
      <c r="G3699" s="10">
        <v>20963603.206565399</v>
      </c>
      <c r="H3699" s="10">
        <v>4083085.1768296501</v>
      </c>
      <c r="I3699" s="10">
        <v>11.2856180095322</v>
      </c>
    </row>
    <row r="3700" spans="1:9" x14ac:dyDescent="0.25">
      <c r="A3700" s="10">
        <v>3687</v>
      </c>
      <c r="B3700" s="10">
        <v>79</v>
      </c>
      <c r="C3700" s="10">
        <v>45</v>
      </c>
      <c r="D3700" s="10">
        <v>20000000</v>
      </c>
      <c r="E3700" s="10">
        <v>3561788.8894092599</v>
      </c>
      <c r="F3700" s="10">
        <v>3561788.8894092599</v>
      </c>
      <c r="G3700" s="10">
        <v>25871739.123803701</v>
      </c>
      <c r="H3700" s="10">
        <v>5037130.1537123797</v>
      </c>
      <c r="I3700" s="10">
        <v>17.188293280754401</v>
      </c>
    </row>
    <row r="3701" spans="1:9" x14ac:dyDescent="0.25">
      <c r="A3701" s="10">
        <v>3688</v>
      </c>
      <c r="B3701" s="10">
        <v>79</v>
      </c>
      <c r="C3701" s="10">
        <v>45</v>
      </c>
      <c r="D3701" s="10">
        <v>25000000</v>
      </c>
      <c r="E3701" s="10">
        <v>4236400.5621199897</v>
      </c>
      <c r="F3701" s="10">
        <v>4236400.5621199897</v>
      </c>
      <c r="G3701" s="10">
        <v>30779875.041042</v>
      </c>
      <c r="H3701" s="10">
        <v>5991175.1305951001</v>
      </c>
      <c r="I3701" s="10">
        <v>24.3280365193324</v>
      </c>
    </row>
    <row r="3702" spans="1:9" x14ac:dyDescent="0.25">
      <c r="A3702" s="10">
        <v>3689</v>
      </c>
      <c r="B3702" s="10">
        <v>79</v>
      </c>
      <c r="C3702" s="10">
        <v>45</v>
      </c>
      <c r="D3702" s="10">
        <v>30000000</v>
      </c>
      <c r="E3702" s="10">
        <v>4911012.2348307297</v>
      </c>
      <c r="F3702" s="10">
        <v>4911012.2348307297</v>
      </c>
      <c r="G3702" s="10">
        <v>35688010.958280399</v>
      </c>
      <c r="H3702" s="10">
        <v>6945220.1074778195</v>
      </c>
      <c r="I3702" s="10">
        <v>32.704847725266099</v>
      </c>
    </row>
    <row r="3703" spans="1:9" x14ac:dyDescent="0.25">
      <c r="A3703" s="10">
        <v>3690</v>
      </c>
      <c r="B3703" s="10">
        <v>79</v>
      </c>
      <c r="C3703" s="10">
        <v>45</v>
      </c>
      <c r="D3703" s="10">
        <v>35000000</v>
      </c>
      <c r="E3703" s="10">
        <v>5585623.9075414697</v>
      </c>
      <c r="F3703" s="10">
        <v>5585623.9075414697</v>
      </c>
      <c r="G3703" s="10">
        <v>40596146.875518702</v>
      </c>
      <c r="H3703" s="10">
        <v>7899265.0843605502</v>
      </c>
      <c r="I3703" s="10">
        <v>42.318726898555603</v>
      </c>
    </row>
    <row r="3704" spans="1:9" x14ac:dyDescent="0.25">
      <c r="A3704" s="10">
        <v>3691</v>
      </c>
      <c r="B3704" s="10">
        <v>79</v>
      </c>
      <c r="C3704" s="10">
        <v>45</v>
      </c>
      <c r="D3704" s="10">
        <v>40000000</v>
      </c>
      <c r="E3704" s="10">
        <v>6260235.5802522097</v>
      </c>
      <c r="F3704" s="10">
        <v>6260235.5802522097</v>
      </c>
      <c r="G3704" s="10">
        <v>45504282.792756997</v>
      </c>
      <c r="H3704" s="10">
        <v>8853310.0612432696</v>
      </c>
      <c r="I3704" s="10">
        <v>53.1696740392008</v>
      </c>
    </row>
    <row r="3705" spans="1:9" x14ac:dyDescent="0.25">
      <c r="A3705" s="10">
        <v>3692</v>
      </c>
      <c r="B3705" s="10">
        <v>79</v>
      </c>
      <c r="C3705" s="10">
        <v>45</v>
      </c>
      <c r="D3705" s="10">
        <v>50000000</v>
      </c>
      <c r="E3705" s="10">
        <v>7609458.9256736804</v>
      </c>
      <c r="F3705" s="10">
        <v>7609458.9256736804</v>
      </c>
      <c r="G3705" s="10">
        <v>55320554.627233602</v>
      </c>
      <c r="H3705" s="10">
        <v>10761400.015008699</v>
      </c>
      <c r="I3705" s="10">
        <v>78.582772222558503</v>
      </c>
    </row>
    <row r="3706" spans="1:9" x14ac:dyDescent="0.25">
      <c r="A3706" s="10">
        <v>3693</v>
      </c>
      <c r="B3706" s="10">
        <v>79</v>
      </c>
      <c r="C3706" s="10">
        <v>45</v>
      </c>
      <c r="D3706" s="10">
        <v>75000000</v>
      </c>
      <c r="E3706" s="10">
        <v>10982517.289227299</v>
      </c>
      <c r="F3706" s="10">
        <v>10982517.289227299</v>
      </c>
      <c r="G3706" s="10">
        <v>79861234.213425204</v>
      </c>
      <c r="H3706" s="10">
        <v>15531624.899422299</v>
      </c>
      <c r="I3706" s="10">
        <v>163.76420710967801</v>
      </c>
    </row>
    <row r="3707" spans="1:9" x14ac:dyDescent="0.25">
      <c r="A3707" s="10">
        <v>3694</v>
      </c>
      <c r="B3707" s="10">
        <v>79</v>
      </c>
      <c r="C3707" s="10">
        <v>45</v>
      </c>
      <c r="D3707" s="10">
        <v>100000000</v>
      </c>
      <c r="E3707" s="10">
        <v>14355575.652781</v>
      </c>
      <c r="F3707" s="10">
        <v>14355575.652781</v>
      </c>
      <c r="G3707" s="10">
        <v>104401913.79961599</v>
      </c>
      <c r="H3707" s="10">
        <v>20301849.783835899</v>
      </c>
      <c r="I3707" s="10">
        <v>279.87234118069102</v>
      </c>
    </row>
    <row r="3708" spans="1:9" x14ac:dyDescent="0.25">
      <c r="A3708" s="10">
        <v>3695</v>
      </c>
      <c r="B3708" s="10">
        <v>79</v>
      </c>
      <c r="C3708" s="10">
        <v>45</v>
      </c>
      <c r="D3708" s="10">
        <v>200000000</v>
      </c>
      <c r="E3708" s="10">
        <v>27847809.106995799</v>
      </c>
      <c r="F3708" s="10">
        <v>27847809.106995799</v>
      </c>
      <c r="G3708" s="10">
        <v>202564632.14438301</v>
      </c>
      <c r="H3708" s="10">
        <v>39382749.3214904</v>
      </c>
      <c r="I3708" s="10">
        <v>1053.5718693036799</v>
      </c>
    </row>
    <row r="3709" spans="1:9" x14ac:dyDescent="0.25">
      <c r="A3709" s="10">
        <v>3696</v>
      </c>
      <c r="B3709" s="10">
        <v>79</v>
      </c>
      <c r="C3709" s="10">
        <v>45</v>
      </c>
      <c r="D3709" s="10">
        <v>300000000</v>
      </c>
      <c r="E3709" s="10">
        <v>41340042.561210498</v>
      </c>
      <c r="F3709" s="10">
        <v>41340042.561210498</v>
      </c>
      <c r="G3709" s="10">
        <v>300727350.48914897</v>
      </c>
      <c r="H3709" s="10">
        <v>58463648.859144904</v>
      </c>
      <c r="I3709" s="10">
        <v>2322.09858436896</v>
      </c>
    </row>
    <row r="3710" spans="1:9" x14ac:dyDescent="0.25">
      <c r="A3710" s="10">
        <v>3697</v>
      </c>
      <c r="B3710" s="10">
        <v>79</v>
      </c>
      <c r="C3710" s="10">
        <v>45</v>
      </c>
      <c r="D3710" s="10">
        <v>350000000</v>
      </c>
      <c r="E3710" s="10">
        <v>48086159.288317896</v>
      </c>
      <c r="F3710" s="10">
        <v>48086159.288317896</v>
      </c>
      <c r="G3710" s="10">
        <v>349808709.66153198</v>
      </c>
      <c r="H3710" s="10">
        <v>68004098.627972201</v>
      </c>
      <c r="I3710" s="10">
        <v>3141.92213700497</v>
      </c>
    </row>
    <row r="3711" spans="1:9" x14ac:dyDescent="0.25">
      <c r="A3711" s="10">
        <v>3698</v>
      </c>
      <c r="B3711" s="10">
        <v>79</v>
      </c>
      <c r="C3711" s="10">
        <v>45</v>
      </c>
      <c r="D3711" s="10">
        <v>400000000</v>
      </c>
      <c r="E3711" s="10">
        <v>54832276.015425302</v>
      </c>
      <c r="F3711" s="10">
        <v>54832276.015425302</v>
      </c>
      <c r="G3711" s="10">
        <v>398890068.83391601</v>
      </c>
      <c r="H3711" s="10">
        <v>77544548.3967994</v>
      </c>
      <c r="I3711" s="10">
        <v>4085.45248637655</v>
      </c>
    </row>
    <row r="3712" spans="1:9" x14ac:dyDescent="0.25">
      <c r="A3712" s="10">
        <v>3699</v>
      </c>
      <c r="B3712" s="10">
        <v>79</v>
      </c>
      <c r="C3712" s="10">
        <v>45</v>
      </c>
      <c r="D3712" s="10">
        <v>500000000</v>
      </c>
      <c r="E3712" s="10">
        <v>68324509.469640002</v>
      </c>
      <c r="F3712" s="10">
        <v>68324509.469640002</v>
      </c>
      <c r="G3712" s="10">
        <v>497052787.17868203</v>
      </c>
      <c r="H3712" s="10">
        <v>96625447.934453905</v>
      </c>
      <c r="I3712" s="10">
        <v>6343.6335753264302</v>
      </c>
    </row>
    <row r="3713" spans="1:9" x14ac:dyDescent="0.25">
      <c r="A3713" s="10">
        <v>3700</v>
      </c>
      <c r="B3713" s="10">
        <v>79</v>
      </c>
      <c r="C3713" s="10">
        <v>45</v>
      </c>
      <c r="D3713" s="10">
        <v>750000000</v>
      </c>
      <c r="E3713" s="10">
        <v>102055093.105176</v>
      </c>
      <c r="F3713" s="10">
        <v>102055093.105176</v>
      </c>
      <c r="G3713" s="10">
        <v>742459583.04059803</v>
      </c>
      <c r="H3713" s="10">
        <v>144327696.77858999</v>
      </c>
      <c r="I3713" s="10">
        <v>14153.955240573699</v>
      </c>
    </row>
    <row r="3714" spans="1:9" x14ac:dyDescent="0.25">
      <c r="A3714" s="10">
        <v>3701</v>
      </c>
      <c r="B3714" s="10">
        <v>79</v>
      </c>
      <c r="C3714" s="10">
        <v>45</v>
      </c>
      <c r="D3714" s="10">
        <v>1000000000</v>
      </c>
      <c r="E3714" s="10">
        <v>135785676.740713</v>
      </c>
      <c r="F3714" s="10">
        <v>135785676.740713</v>
      </c>
      <c r="G3714" s="10">
        <v>987866378.90251398</v>
      </c>
      <c r="H3714" s="10">
        <v>192029945.62272599</v>
      </c>
      <c r="I3714" s="10">
        <v>25056.946824210299</v>
      </c>
    </row>
    <row r="3715" spans="1:9" x14ac:dyDescent="0.25">
      <c r="A3715" s="10">
        <v>3702</v>
      </c>
      <c r="B3715" s="10">
        <v>80</v>
      </c>
      <c r="C3715" s="10">
        <v>45</v>
      </c>
      <c r="D3715" s="10">
        <v>-1000000</v>
      </c>
      <c r="E3715" s="10">
        <v>662924.41119706002</v>
      </c>
      <c r="F3715" s="10">
        <v>662924.41119706002</v>
      </c>
      <c r="G3715" s="10">
        <v>5274735.2080164803</v>
      </c>
      <c r="H3715" s="10">
        <v>937516.69314308197</v>
      </c>
      <c r="I3715" s="10">
        <v>0.71014828967208399</v>
      </c>
    </row>
    <row r="3716" spans="1:9" x14ac:dyDescent="0.25">
      <c r="A3716" s="10">
        <v>3703</v>
      </c>
      <c r="B3716" s="10">
        <v>80</v>
      </c>
      <c r="C3716" s="10">
        <v>45</v>
      </c>
      <c r="D3716" s="10">
        <v>-750000</v>
      </c>
      <c r="E3716" s="10">
        <v>693621.36218930397</v>
      </c>
      <c r="F3716" s="10">
        <v>693621.36218930397</v>
      </c>
      <c r="G3716" s="10">
        <v>5520937.1462695301</v>
      </c>
      <c r="H3716" s="10">
        <v>980928.73755981401</v>
      </c>
      <c r="I3716" s="10">
        <v>0.77797201809762495</v>
      </c>
    </row>
    <row r="3717" spans="1:9" x14ac:dyDescent="0.25">
      <c r="A3717" s="10">
        <v>3704</v>
      </c>
      <c r="B3717" s="10">
        <v>80</v>
      </c>
      <c r="C3717" s="10">
        <v>45</v>
      </c>
      <c r="D3717" s="10">
        <v>-500000</v>
      </c>
      <c r="E3717" s="10">
        <v>724318.31318154698</v>
      </c>
      <c r="F3717" s="10">
        <v>724318.31318154698</v>
      </c>
      <c r="G3717" s="10">
        <v>5767139.0845225798</v>
      </c>
      <c r="H3717" s="10">
        <v>1024340.78197654</v>
      </c>
      <c r="I3717" s="10">
        <v>0.848888545960791</v>
      </c>
    </row>
    <row r="3718" spans="1:9" x14ac:dyDescent="0.25">
      <c r="A3718" s="10">
        <v>3705</v>
      </c>
      <c r="B3718" s="10">
        <v>80</v>
      </c>
      <c r="C3718" s="10">
        <v>45</v>
      </c>
      <c r="D3718" s="10">
        <v>-400000</v>
      </c>
      <c r="E3718" s="10">
        <v>736597.09357844398</v>
      </c>
      <c r="F3718" s="10">
        <v>736597.09357844398</v>
      </c>
      <c r="G3718" s="10">
        <v>5865619.8598237997</v>
      </c>
      <c r="H3718" s="10">
        <v>1041705.59974324</v>
      </c>
      <c r="I3718" s="10">
        <v>0.87812114094859195</v>
      </c>
    </row>
    <row r="3719" spans="1:9" x14ac:dyDescent="0.25">
      <c r="A3719" s="10">
        <v>3706</v>
      </c>
      <c r="B3719" s="10">
        <v>80</v>
      </c>
      <c r="C3719" s="10">
        <v>45</v>
      </c>
      <c r="D3719" s="10">
        <v>-300000</v>
      </c>
      <c r="E3719" s="10">
        <v>748875.87397534202</v>
      </c>
      <c r="F3719" s="10">
        <v>748875.87397534202</v>
      </c>
      <c r="G3719" s="10">
        <v>5964100.6351250196</v>
      </c>
      <c r="H3719" s="10">
        <v>1059070.41750993</v>
      </c>
      <c r="I3719" s="10">
        <v>0.90784858384641398</v>
      </c>
    </row>
    <row r="3720" spans="1:9" x14ac:dyDescent="0.25">
      <c r="A3720" s="10">
        <v>3707</v>
      </c>
      <c r="B3720" s="10">
        <v>80</v>
      </c>
      <c r="C3720" s="10">
        <v>45</v>
      </c>
      <c r="D3720" s="10">
        <v>-200000</v>
      </c>
      <c r="E3720" s="10">
        <v>761154.65437223902</v>
      </c>
      <c r="F3720" s="10">
        <v>761154.65437223902</v>
      </c>
      <c r="G3720" s="10">
        <v>6062581.4104262404</v>
      </c>
      <c r="H3720" s="10">
        <v>1076435.2352766199</v>
      </c>
      <c r="I3720" s="10">
        <v>0.93807087465425598</v>
      </c>
    </row>
    <row r="3721" spans="1:9" x14ac:dyDescent="0.25">
      <c r="A3721" s="10">
        <v>3708</v>
      </c>
      <c r="B3721" s="10">
        <v>80</v>
      </c>
      <c r="C3721" s="10">
        <v>45</v>
      </c>
      <c r="D3721" s="10">
        <v>-100000</v>
      </c>
      <c r="E3721" s="10">
        <v>773433.43476913602</v>
      </c>
      <c r="F3721" s="10">
        <v>773433.43476913602</v>
      </c>
      <c r="G3721" s="10">
        <v>6161062.1857274603</v>
      </c>
      <c r="H3721" s="10">
        <v>1093800.0530433101</v>
      </c>
      <c r="I3721" s="10">
        <v>0.96878801337211695</v>
      </c>
    </row>
    <row r="3722" spans="1:9" x14ac:dyDescent="0.25">
      <c r="A3722" s="10">
        <v>3709</v>
      </c>
      <c r="B3722" s="10">
        <v>80</v>
      </c>
      <c r="C3722" s="10">
        <v>45</v>
      </c>
      <c r="D3722" s="10">
        <v>-50000</v>
      </c>
      <c r="E3722" s="10">
        <v>779572.82496758504</v>
      </c>
      <c r="F3722" s="10">
        <v>779572.82496758504</v>
      </c>
      <c r="G3722" s="10">
        <v>6210302.5733780796</v>
      </c>
      <c r="H3722" s="10">
        <v>1102482.46192666</v>
      </c>
      <c r="I3722" s="10">
        <v>0.98433215069730595</v>
      </c>
    </row>
    <row r="3723" spans="1:9" x14ac:dyDescent="0.25">
      <c r="A3723" s="10">
        <v>3710</v>
      </c>
      <c r="B3723" s="10">
        <v>80</v>
      </c>
      <c r="C3723" s="10">
        <v>45</v>
      </c>
      <c r="D3723" s="10">
        <v>-10000</v>
      </c>
      <c r="E3723" s="10">
        <v>784484.33712634398</v>
      </c>
      <c r="F3723" s="10">
        <v>784484.33712634398</v>
      </c>
      <c r="G3723" s="10">
        <v>6249694.8834985597</v>
      </c>
      <c r="H3723" s="10">
        <v>1109428.3890333399</v>
      </c>
      <c r="I3723" s="10">
        <v>0.99685653318126</v>
      </c>
    </row>
    <row r="3724" spans="1:9" x14ac:dyDescent="0.25">
      <c r="A3724" s="10">
        <v>3711</v>
      </c>
      <c r="B3724" s="10">
        <v>80</v>
      </c>
      <c r="C3724" s="10">
        <v>45</v>
      </c>
      <c r="D3724" s="10">
        <v>-1000</v>
      </c>
      <c r="E3724" s="10">
        <v>785589.42736206495</v>
      </c>
      <c r="F3724" s="10">
        <v>785589.42736206402</v>
      </c>
      <c r="G3724" s="10">
        <v>6258558.1532756696</v>
      </c>
      <c r="H3724" s="10">
        <v>1110991.2226323399</v>
      </c>
      <c r="I3724" s="10">
        <v>0.99968543063656601</v>
      </c>
    </row>
    <row r="3725" spans="1:9" x14ac:dyDescent="0.25">
      <c r="A3725" s="10">
        <v>3712</v>
      </c>
      <c r="B3725" s="10">
        <v>80</v>
      </c>
      <c r="C3725" s="10">
        <v>45</v>
      </c>
      <c r="D3725" s="10">
        <v>-500</v>
      </c>
      <c r="E3725" s="10">
        <v>785650.82126404904</v>
      </c>
      <c r="F3725" s="10">
        <v>785650.82126404904</v>
      </c>
      <c r="G3725" s="10">
        <v>6259050.55715218</v>
      </c>
      <c r="H3725" s="10">
        <v>1111078.04672117</v>
      </c>
      <c r="I3725" s="10">
        <v>0.99984270913268403</v>
      </c>
    </row>
    <row r="3726" spans="1:9" x14ac:dyDescent="0.25">
      <c r="A3726" s="10">
        <v>3713</v>
      </c>
      <c r="B3726" s="10">
        <v>80</v>
      </c>
      <c r="C3726" s="10">
        <v>45</v>
      </c>
      <c r="D3726" s="10">
        <v>-100</v>
      </c>
      <c r="E3726" s="10">
        <v>785699.93638563703</v>
      </c>
      <c r="F3726" s="10">
        <v>785699.93638563599</v>
      </c>
      <c r="G3726" s="10">
        <v>6259444.4802533798</v>
      </c>
      <c r="H3726" s="10">
        <v>1111147.50599224</v>
      </c>
      <c r="I3726" s="10">
        <v>0.99996854083683995</v>
      </c>
    </row>
    <row r="3727" spans="1:9" x14ac:dyDescent="0.25">
      <c r="A3727" s="10">
        <v>3714</v>
      </c>
      <c r="B3727" s="10">
        <v>80</v>
      </c>
      <c r="C3727" s="10">
        <v>45</v>
      </c>
      <c r="D3727" s="10">
        <v>100</v>
      </c>
      <c r="E3727" s="10">
        <v>785724.49394643004</v>
      </c>
      <c r="F3727" s="10">
        <v>785724.49394643004</v>
      </c>
      <c r="G3727" s="10">
        <v>6259641.4418039899</v>
      </c>
      <c r="H3727" s="10">
        <v>1111182.23562777</v>
      </c>
      <c r="I3727" s="10">
        <v>1.000031459658</v>
      </c>
    </row>
    <row r="3728" spans="1:9" x14ac:dyDescent="0.25">
      <c r="A3728" s="10">
        <v>3715</v>
      </c>
      <c r="B3728" s="10">
        <v>80</v>
      </c>
      <c r="C3728" s="10">
        <v>45</v>
      </c>
      <c r="D3728" s="10">
        <v>500</v>
      </c>
      <c r="E3728" s="10">
        <v>785773.60906801804</v>
      </c>
      <c r="F3728" s="10">
        <v>785773.60906801804</v>
      </c>
      <c r="G3728" s="10">
        <v>6260035.3649051897</v>
      </c>
      <c r="H3728" s="10">
        <v>1111251.69489884</v>
      </c>
      <c r="I3728" s="10">
        <v>1.00015730323851</v>
      </c>
    </row>
    <row r="3729" spans="1:9" x14ac:dyDescent="0.25">
      <c r="A3729" s="10">
        <v>3716</v>
      </c>
      <c r="B3729" s="10">
        <v>80</v>
      </c>
      <c r="C3729" s="10">
        <v>45</v>
      </c>
      <c r="D3729" s="10">
        <v>1000</v>
      </c>
      <c r="E3729" s="10">
        <v>785835.00297000201</v>
      </c>
      <c r="F3729" s="10">
        <v>785835.00297000201</v>
      </c>
      <c r="G3729" s="10">
        <v>6260527.7687817002</v>
      </c>
      <c r="H3729" s="10">
        <v>1111338.5189876701</v>
      </c>
      <c r="I3729" s="10">
        <v>1.0003146188482199</v>
      </c>
    </row>
    <row r="3730" spans="1:9" x14ac:dyDescent="0.25">
      <c r="A3730" s="10">
        <v>3717</v>
      </c>
      <c r="B3730" s="10">
        <v>80</v>
      </c>
      <c r="C3730" s="10">
        <v>45</v>
      </c>
      <c r="D3730" s="10">
        <v>10000</v>
      </c>
      <c r="E3730" s="10">
        <v>786940.09320572298</v>
      </c>
      <c r="F3730" s="10">
        <v>786940.09320572298</v>
      </c>
      <c r="G3730" s="10">
        <v>6269391.03855881</v>
      </c>
      <c r="H3730" s="10">
        <v>1112901.3525866801</v>
      </c>
      <c r="I3730" s="10">
        <v>1.0031484152978301</v>
      </c>
    </row>
    <row r="3731" spans="1:9" x14ac:dyDescent="0.25">
      <c r="A3731" s="10">
        <v>3718</v>
      </c>
      <c r="B3731" s="10">
        <v>80</v>
      </c>
      <c r="C3731" s="10">
        <v>45</v>
      </c>
      <c r="D3731" s="10">
        <v>50000</v>
      </c>
      <c r="E3731" s="10">
        <v>791851.60536448203</v>
      </c>
      <c r="F3731" s="10">
        <v>791851.60536448203</v>
      </c>
      <c r="G3731" s="10">
        <v>6308783.3486793004</v>
      </c>
      <c r="H3731" s="10">
        <v>1119847.27969335</v>
      </c>
      <c r="I3731" s="10">
        <v>1.01579156128019</v>
      </c>
    </row>
    <row r="3732" spans="1:9" x14ac:dyDescent="0.25">
      <c r="A3732" s="10">
        <v>3719</v>
      </c>
      <c r="B3732" s="10">
        <v>80</v>
      </c>
      <c r="C3732" s="10">
        <v>45</v>
      </c>
      <c r="D3732" s="10">
        <v>100000</v>
      </c>
      <c r="E3732" s="10">
        <v>797990.99556293106</v>
      </c>
      <c r="F3732" s="10">
        <v>797990.99556293106</v>
      </c>
      <c r="G3732" s="10">
        <v>6358023.7363299103</v>
      </c>
      <c r="H3732" s="10">
        <v>1128529.6885766999</v>
      </c>
      <c r="I3732" s="10">
        <v>1.0317068345378999</v>
      </c>
    </row>
    <row r="3733" spans="1:9" x14ac:dyDescent="0.25">
      <c r="A3733" s="10">
        <v>3720</v>
      </c>
      <c r="B3733" s="10">
        <v>80</v>
      </c>
      <c r="C3733" s="10">
        <v>45</v>
      </c>
      <c r="D3733" s="10">
        <v>200000</v>
      </c>
      <c r="E3733" s="10">
        <v>810269.77595982805</v>
      </c>
      <c r="F3733" s="10">
        <v>810269.77595982805</v>
      </c>
      <c r="G3733" s="10">
        <v>6456504.5116311302</v>
      </c>
      <c r="H3733" s="10">
        <v>1145894.5063433901</v>
      </c>
      <c r="I3733" s="10">
        <v>1.06390851698582</v>
      </c>
    </row>
    <row r="3734" spans="1:9" x14ac:dyDescent="0.25">
      <c r="A3734" s="10">
        <v>3721</v>
      </c>
      <c r="B3734" s="10">
        <v>80</v>
      </c>
      <c r="C3734" s="10">
        <v>45</v>
      </c>
      <c r="D3734" s="10">
        <v>300000</v>
      </c>
      <c r="E3734" s="10">
        <v>822548.55635672505</v>
      </c>
      <c r="F3734" s="10">
        <v>822548.55635672505</v>
      </c>
      <c r="G3734" s="10">
        <v>6554985.2869323501</v>
      </c>
      <c r="H3734" s="10">
        <v>1163259.32411009</v>
      </c>
      <c r="I3734" s="10">
        <v>1.0966050473437601</v>
      </c>
    </row>
    <row r="3735" spans="1:9" x14ac:dyDescent="0.25">
      <c r="A3735" s="10">
        <v>3722</v>
      </c>
      <c r="B3735" s="10">
        <v>80</v>
      </c>
      <c r="C3735" s="10">
        <v>45</v>
      </c>
      <c r="D3735" s="10">
        <v>400000</v>
      </c>
      <c r="E3735" s="10">
        <v>834827.33675362298</v>
      </c>
      <c r="F3735" s="10">
        <v>834827.33675362205</v>
      </c>
      <c r="G3735" s="10">
        <v>6653466.06223357</v>
      </c>
      <c r="H3735" s="10">
        <v>1180624.14187678</v>
      </c>
      <c r="I3735" s="10">
        <v>1.1297964256117199</v>
      </c>
    </row>
    <row r="3736" spans="1:9" x14ac:dyDescent="0.25">
      <c r="A3736" s="10">
        <v>3723</v>
      </c>
      <c r="B3736" s="10">
        <v>80</v>
      </c>
      <c r="C3736" s="10">
        <v>45</v>
      </c>
      <c r="D3736" s="10">
        <v>500000</v>
      </c>
      <c r="E3736" s="10">
        <v>847106.11715051997</v>
      </c>
      <c r="F3736" s="10">
        <v>847106.11715051997</v>
      </c>
      <c r="G3736" s="10">
        <v>6751946.8375347899</v>
      </c>
      <c r="H3736" s="10">
        <v>1197988.9596434699</v>
      </c>
      <c r="I3736" s="10">
        <v>1.1634826517896999</v>
      </c>
    </row>
    <row r="3737" spans="1:9" x14ac:dyDescent="0.25">
      <c r="A3737" s="10">
        <v>3724</v>
      </c>
      <c r="B3737" s="10">
        <v>80</v>
      </c>
      <c r="C3737" s="10">
        <v>45</v>
      </c>
      <c r="D3737" s="10">
        <v>750000</v>
      </c>
      <c r="E3737" s="10">
        <v>877803.06814276299</v>
      </c>
      <c r="F3737" s="10">
        <v>877803.06814276299</v>
      </c>
      <c r="G3737" s="10">
        <v>6998148.7757878397</v>
      </c>
      <c r="H3737" s="10">
        <v>1241401.00406021</v>
      </c>
      <c r="I3737" s="10">
        <v>1.249863176841</v>
      </c>
    </row>
    <row r="3738" spans="1:9" x14ac:dyDescent="0.25">
      <c r="A3738" s="10">
        <v>3725</v>
      </c>
      <c r="B3738" s="10">
        <v>80</v>
      </c>
      <c r="C3738" s="10">
        <v>45</v>
      </c>
      <c r="D3738" s="10">
        <v>1000000</v>
      </c>
      <c r="E3738" s="10">
        <v>908500.019135006</v>
      </c>
      <c r="F3738" s="10">
        <v>908500.019135006</v>
      </c>
      <c r="G3738" s="10">
        <v>7244350.7140408903</v>
      </c>
      <c r="H3738" s="10">
        <v>1284813.04847694</v>
      </c>
      <c r="I3738" s="10">
        <v>1.3393365013299201</v>
      </c>
    </row>
    <row r="3739" spans="1:9" x14ac:dyDescent="0.25">
      <c r="A3739" s="10">
        <v>3726</v>
      </c>
      <c r="B3739" s="10">
        <v>80</v>
      </c>
      <c r="C3739" s="10">
        <v>45</v>
      </c>
      <c r="D3739" s="10">
        <v>2500000</v>
      </c>
      <c r="E3739" s="10">
        <v>1092681.7250884599</v>
      </c>
      <c r="F3739" s="10">
        <v>1092681.7250884599</v>
      </c>
      <c r="G3739" s="10">
        <v>8721562.3435591999</v>
      </c>
      <c r="H3739" s="10">
        <v>1545285.3149773299</v>
      </c>
      <c r="I3739" s="10">
        <v>1.9411252364535601</v>
      </c>
    </row>
    <row r="3740" spans="1:9" x14ac:dyDescent="0.25">
      <c r="A3740" s="10">
        <v>3727</v>
      </c>
      <c r="B3740" s="10">
        <v>80</v>
      </c>
      <c r="C3740" s="10">
        <v>45</v>
      </c>
      <c r="D3740" s="10">
        <v>5000000</v>
      </c>
      <c r="E3740" s="10">
        <v>1399651.2350108901</v>
      </c>
      <c r="F3740" s="10">
        <v>1399651.2350108901</v>
      </c>
      <c r="G3740" s="10">
        <v>11183581.726089699</v>
      </c>
      <c r="H3740" s="10">
        <v>1979405.7591446601</v>
      </c>
      <c r="I3740" s="10">
        <v>3.1915304166696599</v>
      </c>
    </row>
    <row r="3741" spans="1:9" x14ac:dyDescent="0.25">
      <c r="A3741" s="10">
        <v>3728</v>
      </c>
      <c r="B3741" s="10">
        <v>80</v>
      </c>
      <c r="C3741" s="10">
        <v>45</v>
      </c>
      <c r="D3741" s="10">
        <v>6000000</v>
      </c>
      <c r="E3741" s="10">
        <v>1522439.03897987</v>
      </c>
      <c r="F3741" s="10">
        <v>1522439.03897987</v>
      </c>
      <c r="G3741" s="10">
        <v>12168389.4791019</v>
      </c>
      <c r="H3741" s="10">
        <v>2153053.9368115901</v>
      </c>
      <c r="I3741" s="10">
        <v>3.7782908730096101</v>
      </c>
    </row>
    <row r="3742" spans="1:9" x14ac:dyDescent="0.25">
      <c r="A3742" s="10">
        <v>3729</v>
      </c>
      <c r="B3742" s="10">
        <v>80</v>
      </c>
      <c r="C3742" s="10">
        <v>45</v>
      </c>
      <c r="D3742" s="10">
        <v>7000000</v>
      </c>
      <c r="E3742" s="10">
        <v>1645226.84294884</v>
      </c>
      <c r="F3742" s="10">
        <v>1645226.84294884</v>
      </c>
      <c r="G3742" s="10">
        <v>13153197.232114101</v>
      </c>
      <c r="H3742" s="10">
        <v>2326702.1144785201</v>
      </c>
      <c r="I3742" s="10">
        <v>4.4145361203515696</v>
      </c>
    </row>
    <row r="3743" spans="1:9" x14ac:dyDescent="0.25">
      <c r="A3743" s="10">
        <v>3730</v>
      </c>
      <c r="B3743" s="10">
        <v>80</v>
      </c>
      <c r="C3743" s="10">
        <v>45</v>
      </c>
      <c r="D3743" s="10">
        <v>8000000</v>
      </c>
      <c r="E3743" s="10">
        <v>1768014.64691781</v>
      </c>
      <c r="F3743" s="10">
        <v>1768014.64691781</v>
      </c>
      <c r="G3743" s="10">
        <v>14138004.9851263</v>
      </c>
      <c r="H3743" s="10">
        <v>2500350.2921454501</v>
      </c>
      <c r="I3743" s="10">
        <v>5.10026615869553</v>
      </c>
    </row>
    <row r="3744" spans="1:9" x14ac:dyDescent="0.25">
      <c r="A3744" s="10">
        <v>3731</v>
      </c>
      <c r="B3744" s="10">
        <v>80</v>
      </c>
      <c r="C3744" s="10">
        <v>45</v>
      </c>
      <c r="D3744" s="10">
        <v>9000000</v>
      </c>
      <c r="E3744" s="10">
        <v>1890802.4508867799</v>
      </c>
      <c r="F3744" s="10">
        <v>1890802.4508867799</v>
      </c>
      <c r="G3744" s="10">
        <v>15122812.738138501</v>
      </c>
      <c r="H3744" s="10">
        <v>2673998.4698123801</v>
      </c>
      <c r="I3744" s="10">
        <v>5.8354809880414997</v>
      </c>
    </row>
    <row r="3745" spans="1:9" x14ac:dyDescent="0.25">
      <c r="A3745" s="10">
        <v>3732</v>
      </c>
      <c r="B3745" s="10">
        <v>80</v>
      </c>
      <c r="C3745" s="10">
        <v>45</v>
      </c>
      <c r="D3745" s="10">
        <v>10000000</v>
      </c>
      <c r="E3745" s="10">
        <v>2013590.2548557599</v>
      </c>
      <c r="F3745" s="10">
        <v>2013590.2548557599</v>
      </c>
      <c r="G3745" s="10">
        <v>16107620.4911507</v>
      </c>
      <c r="H3745" s="10">
        <v>2847646.6474793102</v>
      </c>
      <c r="I3745" s="10">
        <v>6.6201806083894699</v>
      </c>
    </row>
    <row r="3746" spans="1:9" x14ac:dyDescent="0.25">
      <c r="A3746" s="10">
        <v>3733</v>
      </c>
      <c r="B3746" s="10">
        <v>80</v>
      </c>
      <c r="C3746" s="10">
        <v>45</v>
      </c>
      <c r="D3746" s="10">
        <v>15000000</v>
      </c>
      <c r="E3746" s="10">
        <v>2627529.2747006202</v>
      </c>
      <c r="F3746" s="10">
        <v>2627529.2747006202</v>
      </c>
      <c r="G3746" s="10">
        <v>21031659.256211799</v>
      </c>
      <c r="H3746" s="10">
        <v>3715887.5358139598</v>
      </c>
      <c r="I3746" s="10">
        <v>11.285950575159401</v>
      </c>
    </row>
    <row r="3747" spans="1:9" x14ac:dyDescent="0.25">
      <c r="A3747" s="10">
        <v>3734</v>
      </c>
      <c r="B3747" s="10">
        <v>80</v>
      </c>
      <c r="C3747" s="10">
        <v>45</v>
      </c>
      <c r="D3747" s="10">
        <v>20000000</v>
      </c>
      <c r="E3747" s="10">
        <v>3241468.2945454898</v>
      </c>
      <c r="F3747" s="10">
        <v>3241468.2945454898</v>
      </c>
      <c r="G3747" s="10">
        <v>25955698.021272801</v>
      </c>
      <c r="H3747" s="10">
        <v>4584128.4241486201</v>
      </c>
      <c r="I3747" s="10">
        <v>17.188840316979501</v>
      </c>
    </row>
    <row r="3748" spans="1:9" x14ac:dyDescent="0.25">
      <c r="A3748" s="10">
        <v>3735</v>
      </c>
      <c r="B3748" s="10">
        <v>80</v>
      </c>
      <c r="C3748" s="10">
        <v>45</v>
      </c>
      <c r="D3748" s="10">
        <v>25000000</v>
      </c>
      <c r="E3748" s="10">
        <v>3855407.3143903501</v>
      </c>
      <c r="F3748" s="10">
        <v>3855407.3143903501</v>
      </c>
      <c r="G3748" s="10">
        <v>30879736.786333799</v>
      </c>
      <c r="H3748" s="10">
        <v>5452369.3124832697</v>
      </c>
      <c r="I3748" s="10">
        <v>24.328849833849802</v>
      </c>
    </row>
    <row r="3749" spans="1:9" x14ac:dyDescent="0.25">
      <c r="A3749" s="10">
        <v>3736</v>
      </c>
      <c r="B3749" s="10">
        <v>80</v>
      </c>
      <c r="C3749" s="10">
        <v>45</v>
      </c>
      <c r="D3749" s="10">
        <v>30000000</v>
      </c>
      <c r="E3749" s="10">
        <v>4469346.3342352202</v>
      </c>
      <c r="F3749" s="10">
        <v>4469346.3342352202</v>
      </c>
      <c r="G3749" s="10">
        <v>35803775.551394902</v>
      </c>
      <c r="H3749" s="10">
        <v>6320610.2008179203</v>
      </c>
      <c r="I3749" s="10">
        <v>32.705979125770199</v>
      </c>
    </row>
    <row r="3750" spans="1:9" x14ac:dyDescent="0.25">
      <c r="A3750" s="10">
        <v>3737</v>
      </c>
      <c r="B3750" s="10">
        <v>80</v>
      </c>
      <c r="C3750" s="10">
        <v>45</v>
      </c>
      <c r="D3750" s="10">
        <v>35000000</v>
      </c>
      <c r="E3750" s="10">
        <v>5083285.3540800801</v>
      </c>
      <c r="F3750" s="10">
        <v>5083285.3540800801</v>
      </c>
      <c r="G3750" s="10">
        <v>40727814.316455901</v>
      </c>
      <c r="H3750" s="10">
        <v>7188851.0891525699</v>
      </c>
      <c r="I3750" s="10">
        <v>42.3202281927407</v>
      </c>
    </row>
    <row r="3751" spans="1:9" x14ac:dyDescent="0.25">
      <c r="A3751" s="10">
        <v>3738</v>
      </c>
      <c r="B3751" s="10">
        <v>80</v>
      </c>
      <c r="C3751" s="10">
        <v>45</v>
      </c>
      <c r="D3751" s="10">
        <v>40000000</v>
      </c>
      <c r="E3751" s="10">
        <v>5697224.3739249501</v>
      </c>
      <c r="F3751" s="10">
        <v>5697224.3739249399</v>
      </c>
      <c r="G3751" s="10">
        <v>45651853.081517003</v>
      </c>
      <c r="H3751" s="10">
        <v>8057091.9774872204</v>
      </c>
      <c r="I3751" s="10">
        <v>53.171597034761398</v>
      </c>
    </row>
    <row r="3752" spans="1:9" x14ac:dyDescent="0.25">
      <c r="A3752" s="10">
        <v>3739</v>
      </c>
      <c r="B3752" s="10">
        <v>80</v>
      </c>
      <c r="C3752" s="10">
        <v>45</v>
      </c>
      <c r="D3752" s="10">
        <v>50000000</v>
      </c>
      <c r="E3752" s="10">
        <v>6925102.4136146698</v>
      </c>
      <c r="F3752" s="10">
        <v>6925102.4136146698</v>
      </c>
      <c r="G3752" s="10">
        <v>55499930.611639</v>
      </c>
      <c r="H3752" s="10">
        <v>9793573.7541565299</v>
      </c>
      <c r="I3752" s="10">
        <v>78.585694043953296</v>
      </c>
    </row>
    <row r="3753" spans="1:9" x14ac:dyDescent="0.25">
      <c r="A3753" s="10">
        <v>3740</v>
      </c>
      <c r="B3753" s="10">
        <v>80</v>
      </c>
      <c r="C3753" s="10">
        <v>45</v>
      </c>
      <c r="D3753" s="10">
        <v>75000000</v>
      </c>
      <c r="E3753" s="10">
        <v>9994797.5128390007</v>
      </c>
      <c r="F3753" s="10">
        <v>9994797.5128390007</v>
      </c>
      <c r="G3753" s="10">
        <v>80120124.436944202</v>
      </c>
      <c r="H3753" s="10">
        <v>14134778.195829701</v>
      </c>
      <c r="I3753" s="10">
        <v>163.77053263030999</v>
      </c>
    </row>
    <row r="3754" spans="1:9" x14ac:dyDescent="0.25">
      <c r="A3754" s="10">
        <v>3741</v>
      </c>
      <c r="B3754" s="10">
        <v>80</v>
      </c>
      <c r="C3754" s="10">
        <v>45</v>
      </c>
      <c r="D3754" s="10">
        <v>100000000</v>
      </c>
      <c r="E3754" s="10">
        <v>13064492.6120633</v>
      </c>
      <c r="F3754" s="10">
        <v>13064492.6120633</v>
      </c>
      <c r="G3754" s="10">
        <v>104740318.26224899</v>
      </c>
      <c r="H3754" s="10">
        <v>18475982.637503002</v>
      </c>
      <c r="I3754" s="10">
        <v>279.883365592921</v>
      </c>
    </row>
    <row r="3755" spans="1:9" x14ac:dyDescent="0.25">
      <c r="A3755" s="10">
        <v>3742</v>
      </c>
      <c r="B3755" s="10">
        <v>80</v>
      </c>
      <c r="C3755" s="10">
        <v>45</v>
      </c>
      <c r="D3755" s="10">
        <v>200000000</v>
      </c>
      <c r="E3755" s="10">
        <v>25343273.008960601</v>
      </c>
      <c r="F3755" s="10">
        <v>25343273.008960601</v>
      </c>
      <c r="G3755" s="10">
        <v>203221093.56347001</v>
      </c>
      <c r="H3755" s="10">
        <v>35840800.404196002</v>
      </c>
      <c r="I3755" s="10">
        <v>1053.6146412058999</v>
      </c>
    </row>
    <row r="3756" spans="1:9" x14ac:dyDescent="0.25">
      <c r="A3756" s="10">
        <v>3743</v>
      </c>
      <c r="B3756" s="10">
        <v>80</v>
      </c>
      <c r="C3756" s="10">
        <v>45</v>
      </c>
      <c r="D3756" s="10">
        <v>300000000</v>
      </c>
      <c r="E3756" s="10">
        <v>37622053.405857801</v>
      </c>
      <c r="F3756" s="10">
        <v>37622053.405857801</v>
      </c>
      <c r="G3756" s="10">
        <v>301701868.86469102</v>
      </c>
      <c r="H3756" s="10">
        <v>53205618.170889102</v>
      </c>
      <c r="I3756" s="10">
        <v>2322.1938268389399</v>
      </c>
    </row>
    <row r="3757" spans="1:9" x14ac:dyDescent="0.25">
      <c r="A3757" s="10">
        <v>3744</v>
      </c>
      <c r="B3757" s="10">
        <v>80</v>
      </c>
      <c r="C3757" s="10">
        <v>45</v>
      </c>
      <c r="D3757" s="10">
        <v>350000000</v>
      </c>
      <c r="E3757" s="10">
        <v>43761443.604306497</v>
      </c>
      <c r="F3757" s="10">
        <v>43761443.604306497</v>
      </c>
      <c r="G3757" s="10">
        <v>350942256.51530099</v>
      </c>
      <c r="H3757" s="10">
        <v>61888027.0542356</v>
      </c>
      <c r="I3757" s="10">
        <v>3142.0513859129801</v>
      </c>
    </row>
    <row r="3758" spans="1:9" x14ac:dyDescent="0.25">
      <c r="A3758" s="10">
        <v>3745</v>
      </c>
      <c r="B3758" s="10">
        <v>80</v>
      </c>
      <c r="C3758" s="10">
        <v>45</v>
      </c>
      <c r="D3758" s="10">
        <v>400000000</v>
      </c>
      <c r="E3758" s="10">
        <v>49900833.802755103</v>
      </c>
      <c r="F3758" s="10">
        <v>49900833.802755103</v>
      </c>
      <c r="G3758" s="10">
        <v>400182644.16591102</v>
      </c>
      <c r="H3758" s="10">
        <v>70570435.937582105</v>
      </c>
      <c r="I3758" s="10">
        <v>4085.6209224920399</v>
      </c>
    </row>
    <row r="3759" spans="1:9" x14ac:dyDescent="0.25">
      <c r="A3759" s="10">
        <v>3746</v>
      </c>
      <c r="B3759" s="10">
        <v>80</v>
      </c>
      <c r="C3759" s="10">
        <v>45</v>
      </c>
      <c r="D3759" s="10">
        <v>500000000</v>
      </c>
      <c r="E3759" s="10">
        <v>62179614.199652404</v>
      </c>
      <c r="F3759" s="10">
        <v>62179614.199652404</v>
      </c>
      <c r="G3759" s="10">
        <v>498663419.46713197</v>
      </c>
      <c r="H3759" s="10">
        <v>87935253.704275206</v>
      </c>
      <c r="I3759" s="10">
        <v>6343.8959281651996</v>
      </c>
    </row>
    <row r="3760" spans="1:9" x14ac:dyDescent="0.25">
      <c r="A3760" s="10">
        <v>3747</v>
      </c>
      <c r="B3760" s="10">
        <v>80</v>
      </c>
      <c r="C3760" s="10">
        <v>45</v>
      </c>
      <c r="D3760" s="10">
        <v>750000000</v>
      </c>
      <c r="E3760" s="10">
        <v>92876565.191895694</v>
      </c>
      <c r="F3760" s="10">
        <v>92876565.191895604</v>
      </c>
      <c r="G3760" s="10">
        <v>744865357.72018397</v>
      </c>
      <c r="H3760" s="10">
        <v>131347298.121007</v>
      </c>
      <c r="I3760" s="10">
        <v>14154.5430486858</v>
      </c>
    </row>
    <row r="3761" spans="1:9" x14ac:dyDescent="0.25">
      <c r="A3761" s="10">
        <v>3748</v>
      </c>
      <c r="B3761" s="10">
        <v>80</v>
      </c>
      <c r="C3761" s="10">
        <v>45</v>
      </c>
      <c r="D3761" s="10">
        <v>1000000000</v>
      </c>
      <c r="E3761" s="10">
        <v>123573516.184138</v>
      </c>
      <c r="F3761" s="10">
        <v>123573516.184138</v>
      </c>
      <c r="G3761" s="10">
        <v>991067295.97323596</v>
      </c>
      <c r="H3761" s="10">
        <v>174759342.53773999</v>
      </c>
      <c r="I3761" s="10">
        <v>25057.989606831801</v>
      </c>
    </row>
    <row r="3762" spans="1:9" x14ac:dyDescent="0.25">
      <c r="A3762" s="10">
        <v>3749</v>
      </c>
      <c r="B3762" s="10">
        <v>81</v>
      </c>
      <c r="C3762" s="10">
        <v>45</v>
      </c>
      <c r="D3762" s="10">
        <v>-1000000</v>
      </c>
      <c r="E3762" s="10">
        <v>597222.38368915499</v>
      </c>
      <c r="F3762" s="10">
        <v>597222.38368915499</v>
      </c>
      <c r="G3762" s="10">
        <v>5290284.1212933101</v>
      </c>
      <c r="H3762" s="10">
        <v>844599.99476599204</v>
      </c>
      <c r="I3762" s="10">
        <v>0.71014320859268998</v>
      </c>
    </row>
    <row r="3763" spans="1:9" x14ac:dyDescent="0.25">
      <c r="A3763" s="10">
        <v>3750</v>
      </c>
      <c r="B3763" s="10">
        <v>81</v>
      </c>
      <c r="C3763" s="10">
        <v>45</v>
      </c>
      <c r="D3763" s="10">
        <v>-750000</v>
      </c>
      <c r="E3763" s="10">
        <v>624876.35144946503</v>
      </c>
      <c r="F3763" s="10">
        <v>624876.35144946503</v>
      </c>
      <c r="G3763" s="10">
        <v>5537206.2064421</v>
      </c>
      <c r="H3763" s="10">
        <v>883708.61102605006</v>
      </c>
      <c r="I3763" s="10">
        <v>0.77796803079068899</v>
      </c>
    </row>
    <row r="3764" spans="1:9" x14ac:dyDescent="0.25">
      <c r="A3764" s="10">
        <v>3751</v>
      </c>
      <c r="B3764" s="10">
        <v>81</v>
      </c>
      <c r="C3764" s="10">
        <v>45</v>
      </c>
      <c r="D3764" s="10">
        <v>-500000</v>
      </c>
      <c r="E3764" s="10">
        <v>652530.31920977402</v>
      </c>
      <c r="F3764" s="10">
        <v>652530.31920977402</v>
      </c>
      <c r="G3764" s="10">
        <v>5784128.2915908797</v>
      </c>
      <c r="H3764" s="10">
        <v>922817.22728610795</v>
      </c>
      <c r="I3764" s="10">
        <v>0.84888577009124</v>
      </c>
    </row>
    <row r="3765" spans="1:9" x14ac:dyDescent="0.25">
      <c r="A3765" s="10">
        <v>3752</v>
      </c>
      <c r="B3765" s="10">
        <v>81</v>
      </c>
      <c r="C3765" s="10">
        <v>45</v>
      </c>
      <c r="D3765" s="10">
        <v>-400000</v>
      </c>
      <c r="E3765" s="10">
        <v>663591.90631389804</v>
      </c>
      <c r="F3765" s="10">
        <v>663591.90631389804</v>
      </c>
      <c r="G3765" s="10">
        <v>5882897.1256504003</v>
      </c>
      <c r="H3765" s="10">
        <v>938460.673790131</v>
      </c>
      <c r="I3765" s="10">
        <v>0.87811888260017501</v>
      </c>
    </row>
    <row r="3766" spans="1:9" x14ac:dyDescent="0.25">
      <c r="A3766" s="10">
        <v>3753</v>
      </c>
      <c r="B3766" s="10">
        <v>81</v>
      </c>
      <c r="C3766" s="10">
        <v>45</v>
      </c>
      <c r="D3766" s="10">
        <v>-300000</v>
      </c>
      <c r="E3766" s="10">
        <v>674653.49341802194</v>
      </c>
      <c r="F3766" s="10">
        <v>674653.49341802101</v>
      </c>
      <c r="G3766" s="10">
        <v>5981665.9597099097</v>
      </c>
      <c r="H3766" s="10">
        <v>954104.12029415404</v>
      </c>
      <c r="I3766" s="10">
        <v>0.90784686184551899</v>
      </c>
    </row>
    <row r="3767" spans="1:9" x14ac:dyDescent="0.25">
      <c r="A3767" s="10">
        <v>3754</v>
      </c>
      <c r="B3767" s="10">
        <v>81</v>
      </c>
      <c r="C3767" s="10">
        <v>45</v>
      </c>
      <c r="D3767" s="10">
        <v>-200000</v>
      </c>
      <c r="E3767" s="10">
        <v>685715.08052214503</v>
      </c>
      <c r="F3767" s="10">
        <v>685715.08052214503</v>
      </c>
      <c r="G3767" s="10">
        <v>6080434.7937694201</v>
      </c>
      <c r="H3767" s="10">
        <v>969747.56679817697</v>
      </c>
      <c r="I3767" s="10">
        <v>0.93806970782727095</v>
      </c>
    </row>
    <row r="3768" spans="1:9" x14ac:dyDescent="0.25">
      <c r="A3768" s="10">
        <v>3755</v>
      </c>
      <c r="B3768" s="10">
        <v>81</v>
      </c>
      <c r="C3768" s="10">
        <v>45</v>
      </c>
      <c r="D3768" s="10">
        <v>-100000</v>
      </c>
      <c r="E3768" s="10">
        <v>696776.66762626905</v>
      </c>
      <c r="F3768" s="10">
        <v>696776.66762626905</v>
      </c>
      <c r="G3768" s="10">
        <v>6179203.6278289398</v>
      </c>
      <c r="H3768" s="10">
        <v>985391.01330220001</v>
      </c>
      <c r="I3768" s="10">
        <v>0.96878742054543099</v>
      </c>
    </row>
    <row r="3769" spans="1:9" x14ac:dyDescent="0.25">
      <c r="A3769" s="10">
        <v>3756</v>
      </c>
      <c r="B3769" s="10">
        <v>81</v>
      </c>
      <c r="C3769" s="10">
        <v>45</v>
      </c>
      <c r="D3769" s="10">
        <v>-50000</v>
      </c>
      <c r="E3769" s="10">
        <v>702307.46117833105</v>
      </c>
      <c r="F3769" s="10">
        <v>702307.46117833105</v>
      </c>
      <c r="G3769" s="10">
        <v>6228588.0448586904</v>
      </c>
      <c r="H3769" s="10">
        <v>993212.73655421101</v>
      </c>
      <c r="I3769" s="10">
        <v>0.98433185193066397</v>
      </c>
    </row>
    <row r="3770" spans="1:9" x14ac:dyDescent="0.25">
      <c r="A3770" s="10">
        <v>3757</v>
      </c>
      <c r="B3770" s="10">
        <v>81</v>
      </c>
      <c r="C3770" s="10">
        <v>45</v>
      </c>
      <c r="D3770" s="10">
        <v>-10000</v>
      </c>
      <c r="E3770" s="10">
        <v>706732.09601998003</v>
      </c>
      <c r="F3770" s="10">
        <v>706732.09601998003</v>
      </c>
      <c r="G3770" s="10">
        <v>6268095.5784825003</v>
      </c>
      <c r="H3770" s="10">
        <v>999470.11515582097</v>
      </c>
      <c r="I3770" s="10">
        <v>0.99685647305140401</v>
      </c>
    </row>
    <row r="3771" spans="1:9" x14ac:dyDescent="0.25">
      <c r="A3771" s="10">
        <v>3758</v>
      </c>
      <c r="B3771" s="10">
        <v>81</v>
      </c>
      <c r="C3771" s="10">
        <v>45</v>
      </c>
      <c r="D3771" s="10">
        <v>-1000</v>
      </c>
      <c r="E3771" s="10">
        <v>707727.63885935105</v>
      </c>
      <c r="F3771" s="10">
        <v>707727.63885935105</v>
      </c>
      <c r="G3771" s="10">
        <v>6276984.7735478599</v>
      </c>
      <c r="H3771" s="10">
        <v>1000878.02534118</v>
      </c>
      <c r="I3771" s="10">
        <v>0.99968542461510901</v>
      </c>
    </row>
    <row r="3772" spans="1:9" x14ac:dyDescent="0.25">
      <c r="A3772" s="10">
        <v>3759</v>
      </c>
      <c r="B3772" s="10">
        <v>81</v>
      </c>
      <c r="C3772" s="10">
        <v>45</v>
      </c>
      <c r="D3772" s="10">
        <v>-500</v>
      </c>
      <c r="E3772" s="10">
        <v>707782.94679487206</v>
      </c>
      <c r="F3772" s="10">
        <v>707782.94679487206</v>
      </c>
      <c r="G3772" s="10">
        <v>6277478.6177181499</v>
      </c>
      <c r="H3772" s="10">
        <v>1000956.2425737</v>
      </c>
      <c r="I3772" s="10">
        <v>0.99984270612171999</v>
      </c>
    </row>
    <row r="3773" spans="1:9" x14ac:dyDescent="0.25">
      <c r="A3773" s="10">
        <v>3760</v>
      </c>
      <c r="B3773" s="10">
        <v>81</v>
      </c>
      <c r="C3773" s="10">
        <v>45</v>
      </c>
      <c r="D3773" s="10">
        <v>-100</v>
      </c>
      <c r="E3773" s="10">
        <v>707827.19314328895</v>
      </c>
      <c r="F3773" s="10">
        <v>707827.19314328802</v>
      </c>
      <c r="G3773" s="10">
        <v>6277873.6930543901</v>
      </c>
      <c r="H3773" s="10">
        <v>1001018.8163597099</v>
      </c>
      <c r="I3773" s="10">
        <v>0.99996854023461001</v>
      </c>
    </row>
    <row r="3774" spans="1:9" x14ac:dyDescent="0.25">
      <c r="A3774" s="10">
        <v>3761</v>
      </c>
      <c r="B3774" s="10">
        <v>81</v>
      </c>
      <c r="C3774" s="10">
        <v>45</v>
      </c>
      <c r="D3774" s="10">
        <v>100</v>
      </c>
      <c r="E3774" s="10">
        <v>707849.31631749705</v>
      </c>
      <c r="F3774" s="10">
        <v>707849.31631749705</v>
      </c>
      <c r="G3774" s="10">
        <v>6278071.2307225103</v>
      </c>
      <c r="H3774" s="10">
        <v>1001050.10325272</v>
      </c>
      <c r="I3774" s="10">
        <v>1.00003146026025</v>
      </c>
    </row>
    <row r="3775" spans="1:9" x14ac:dyDescent="0.25">
      <c r="A3775" s="10">
        <v>3762</v>
      </c>
      <c r="B3775" s="10">
        <v>81</v>
      </c>
      <c r="C3775" s="10">
        <v>45</v>
      </c>
      <c r="D3775" s="10">
        <v>500</v>
      </c>
      <c r="E3775" s="10">
        <v>707893.56266591302</v>
      </c>
      <c r="F3775" s="10">
        <v>707893.56266591302</v>
      </c>
      <c r="G3775" s="10">
        <v>6278466.3060587496</v>
      </c>
      <c r="H3775" s="10">
        <v>1001112.67703874</v>
      </c>
      <c r="I3775" s="10">
        <v>1.00015730624994</v>
      </c>
    </row>
    <row r="3776" spans="1:9" x14ac:dyDescent="0.25">
      <c r="A3776" s="10">
        <v>3763</v>
      </c>
      <c r="B3776" s="10">
        <v>81</v>
      </c>
      <c r="C3776" s="10">
        <v>45</v>
      </c>
      <c r="D3776" s="10">
        <v>1000</v>
      </c>
      <c r="E3776" s="10">
        <v>707948.87060143403</v>
      </c>
      <c r="F3776" s="10">
        <v>707948.87060143403</v>
      </c>
      <c r="G3776" s="10">
        <v>6278960.1502290498</v>
      </c>
      <c r="H3776" s="10">
        <v>1001190.89427126</v>
      </c>
      <c r="I3776" s="10">
        <v>1.00031462487156</v>
      </c>
    </row>
    <row r="3777" spans="1:9" x14ac:dyDescent="0.25">
      <c r="A3777" s="10">
        <v>3764</v>
      </c>
      <c r="B3777" s="10">
        <v>81</v>
      </c>
      <c r="C3777" s="10">
        <v>45</v>
      </c>
      <c r="D3777" s="10">
        <v>10000</v>
      </c>
      <c r="E3777" s="10">
        <v>708944.41344080504</v>
      </c>
      <c r="F3777" s="10">
        <v>708944.41344080504</v>
      </c>
      <c r="G3777" s="10">
        <v>6287849.3452944001</v>
      </c>
      <c r="H3777" s="10">
        <v>1002598.80445662</v>
      </c>
      <c r="I3777" s="10">
        <v>1.0031484756159501</v>
      </c>
    </row>
    <row r="3778" spans="1:9" x14ac:dyDescent="0.25">
      <c r="A3778" s="10">
        <v>3765</v>
      </c>
      <c r="B3778" s="10">
        <v>81</v>
      </c>
      <c r="C3778" s="10">
        <v>45</v>
      </c>
      <c r="D3778" s="10">
        <v>50000</v>
      </c>
      <c r="E3778" s="10">
        <v>713369.04828245495</v>
      </c>
      <c r="F3778" s="10">
        <v>713369.04828245402</v>
      </c>
      <c r="G3778" s="10">
        <v>6327356.87891821</v>
      </c>
      <c r="H3778" s="10">
        <v>1008856.18305823</v>
      </c>
      <c r="I3778" s="10">
        <v>1.0157918647534301</v>
      </c>
    </row>
    <row r="3779" spans="1:9" x14ac:dyDescent="0.25">
      <c r="A3779" s="10">
        <v>3766</v>
      </c>
      <c r="B3779" s="10">
        <v>81</v>
      </c>
      <c r="C3779" s="10">
        <v>45</v>
      </c>
      <c r="D3779" s="10">
        <v>100000</v>
      </c>
      <c r="E3779" s="10">
        <v>718899.84183451603</v>
      </c>
      <c r="F3779" s="10">
        <v>718899.84183451603</v>
      </c>
      <c r="G3779" s="10">
        <v>6376741.2959479699</v>
      </c>
      <c r="H3779" s="10">
        <v>1016677.90631024</v>
      </c>
      <c r="I3779" s="10">
        <v>1.0317074461909701</v>
      </c>
    </row>
    <row r="3780" spans="1:9" x14ac:dyDescent="0.25">
      <c r="A3780" s="10">
        <v>3767</v>
      </c>
      <c r="B3780" s="10">
        <v>81</v>
      </c>
      <c r="C3780" s="10">
        <v>45</v>
      </c>
      <c r="D3780" s="10">
        <v>200000</v>
      </c>
      <c r="E3780" s="10">
        <v>729961.42893864005</v>
      </c>
      <c r="F3780" s="10">
        <v>729961.42893864005</v>
      </c>
      <c r="G3780" s="10">
        <v>6475510.1300074803</v>
      </c>
      <c r="H3780" s="10">
        <v>1032321.3528142601</v>
      </c>
      <c r="I3780" s="10">
        <v>1.0639097591183599</v>
      </c>
    </row>
    <row r="3781" spans="1:9" x14ac:dyDescent="0.25">
      <c r="A3781" s="10">
        <v>3768</v>
      </c>
      <c r="B3781" s="10">
        <v>81</v>
      </c>
      <c r="C3781" s="10">
        <v>45</v>
      </c>
      <c r="D3781" s="10">
        <v>300000</v>
      </c>
      <c r="E3781" s="10">
        <v>741023.01604276395</v>
      </c>
      <c r="F3781" s="10">
        <v>741023.01604276395</v>
      </c>
      <c r="G3781" s="10">
        <v>6574278.9640669897</v>
      </c>
      <c r="H3781" s="10">
        <v>1047964.79931829</v>
      </c>
      <c r="I3781" s="10">
        <v>1.09660693878215</v>
      </c>
    </row>
    <row r="3782" spans="1:9" x14ac:dyDescent="0.25">
      <c r="A3782" s="10">
        <v>3769</v>
      </c>
      <c r="B3782" s="10">
        <v>81</v>
      </c>
      <c r="C3782" s="10">
        <v>45</v>
      </c>
      <c r="D3782" s="10">
        <v>400000</v>
      </c>
      <c r="E3782" s="10">
        <v>752084.60314688704</v>
      </c>
      <c r="F3782" s="10">
        <v>752084.60314688704</v>
      </c>
      <c r="G3782" s="10">
        <v>6673047.7981265103</v>
      </c>
      <c r="H3782" s="10">
        <v>1063608.24582231</v>
      </c>
      <c r="I3782" s="10">
        <v>1.12979898518235</v>
      </c>
    </row>
    <row r="3783" spans="1:9" x14ac:dyDescent="0.25">
      <c r="A3783" s="10">
        <v>3770</v>
      </c>
      <c r="B3783" s="10">
        <v>81</v>
      </c>
      <c r="C3783" s="10">
        <v>45</v>
      </c>
      <c r="D3783" s="10">
        <v>500000</v>
      </c>
      <c r="E3783" s="10">
        <v>763146.19025101105</v>
      </c>
      <c r="F3783" s="10">
        <v>763146.19025101105</v>
      </c>
      <c r="G3783" s="10">
        <v>6771816.6321860198</v>
      </c>
      <c r="H3783" s="10">
        <v>1079251.6923263301</v>
      </c>
      <c r="I3783" s="10">
        <v>1.16348589831896</v>
      </c>
    </row>
    <row r="3784" spans="1:9" x14ac:dyDescent="0.25">
      <c r="A3784" s="10">
        <v>3771</v>
      </c>
      <c r="B3784" s="10">
        <v>81</v>
      </c>
      <c r="C3784" s="10">
        <v>45</v>
      </c>
      <c r="D3784" s="10">
        <v>750000</v>
      </c>
      <c r="E3784" s="10">
        <v>790800.15801132098</v>
      </c>
      <c r="F3784" s="10">
        <v>790800.15801132005</v>
      </c>
      <c r="G3784" s="10">
        <v>7018738.7173348097</v>
      </c>
      <c r="H3784" s="10">
        <v>1118360.30858639</v>
      </c>
      <c r="I3784" s="10">
        <v>1.24986822313228</v>
      </c>
    </row>
    <row r="3785" spans="1:9" x14ac:dyDescent="0.25">
      <c r="A3785" s="10">
        <v>3772</v>
      </c>
      <c r="B3785" s="10">
        <v>81</v>
      </c>
      <c r="C3785" s="10">
        <v>45</v>
      </c>
      <c r="D3785" s="10">
        <v>1000000</v>
      </c>
      <c r="E3785" s="10">
        <v>818454.12577162997</v>
      </c>
      <c r="F3785" s="10">
        <v>818454.12577162997</v>
      </c>
      <c r="G3785" s="10">
        <v>7265660.8024835903</v>
      </c>
      <c r="H3785" s="10">
        <v>1157468.9248464501</v>
      </c>
      <c r="I3785" s="10">
        <v>1.3393434650481399</v>
      </c>
    </row>
    <row r="3786" spans="1:9" x14ac:dyDescent="0.25">
      <c r="A3786" s="10">
        <v>3773</v>
      </c>
      <c r="B3786" s="10">
        <v>81</v>
      </c>
      <c r="C3786" s="10">
        <v>45</v>
      </c>
      <c r="D3786" s="10">
        <v>2500000</v>
      </c>
      <c r="E3786" s="10">
        <v>984377.93233348604</v>
      </c>
      <c r="F3786" s="10">
        <v>984377.93233348499</v>
      </c>
      <c r="G3786" s="10">
        <v>8747193.3133763</v>
      </c>
      <c r="H3786" s="10">
        <v>1392120.6224068</v>
      </c>
      <c r="I3786" s="10">
        <v>1.9411461756969399</v>
      </c>
    </row>
    <row r="3787" spans="1:9" x14ac:dyDescent="0.25">
      <c r="A3787" s="10">
        <v>3774</v>
      </c>
      <c r="B3787" s="10">
        <v>81</v>
      </c>
      <c r="C3787" s="10">
        <v>45</v>
      </c>
      <c r="D3787" s="10">
        <v>5000000</v>
      </c>
      <c r="E3787" s="10">
        <v>1260917.6099365701</v>
      </c>
      <c r="F3787" s="10">
        <v>1260917.6099365701</v>
      </c>
      <c r="G3787" s="10">
        <v>11216414.164864101</v>
      </c>
      <c r="H3787" s="10">
        <v>1783206.7850073699</v>
      </c>
      <c r="I3787" s="10">
        <v>3.1915840616491198</v>
      </c>
    </row>
    <row r="3788" spans="1:9" x14ac:dyDescent="0.25">
      <c r="A3788" s="10">
        <v>3775</v>
      </c>
      <c r="B3788" s="10">
        <v>81</v>
      </c>
      <c r="C3788" s="10">
        <v>45</v>
      </c>
      <c r="D3788" s="10">
        <v>6000000</v>
      </c>
      <c r="E3788" s="10">
        <v>1371533.48097781</v>
      </c>
      <c r="F3788" s="10">
        <v>1371533.48097781</v>
      </c>
      <c r="G3788" s="10">
        <v>12204102.505459201</v>
      </c>
      <c r="H3788" s="10">
        <v>1939641.2500475999</v>
      </c>
      <c r="I3788" s="10">
        <v>3.7783608949014602</v>
      </c>
    </row>
    <row r="3789" spans="1:9" x14ac:dyDescent="0.25">
      <c r="A3789" s="10">
        <v>3776</v>
      </c>
      <c r="B3789" s="10">
        <v>81</v>
      </c>
      <c r="C3789" s="10">
        <v>45</v>
      </c>
      <c r="D3789" s="10">
        <v>7000000</v>
      </c>
      <c r="E3789" s="10">
        <v>1482149.3520190499</v>
      </c>
      <c r="F3789" s="10">
        <v>1482149.3520190499</v>
      </c>
      <c r="G3789" s="10">
        <v>13191790.846054399</v>
      </c>
      <c r="H3789" s="10">
        <v>2096075.7150878301</v>
      </c>
      <c r="I3789" s="10">
        <v>4.4146244017946401</v>
      </c>
    </row>
    <row r="3790" spans="1:9" x14ac:dyDescent="0.25">
      <c r="A3790" s="10">
        <v>3777</v>
      </c>
      <c r="B3790" s="10">
        <v>81</v>
      </c>
      <c r="C3790" s="10">
        <v>45</v>
      </c>
      <c r="D3790" s="10">
        <v>8000000</v>
      </c>
      <c r="E3790" s="10">
        <v>1592765.2230602901</v>
      </c>
      <c r="F3790" s="10">
        <v>1592765.2230602901</v>
      </c>
      <c r="G3790" s="10">
        <v>14179479.186649499</v>
      </c>
      <c r="H3790" s="10">
        <v>2252510.1801280701</v>
      </c>
      <c r="I3790" s="10">
        <v>5.1003745823286604</v>
      </c>
    </row>
    <row r="3791" spans="1:9" x14ac:dyDescent="0.25">
      <c r="A3791" s="10">
        <v>3778</v>
      </c>
      <c r="B3791" s="10">
        <v>81</v>
      </c>
      <c r="C3791" s="10">
        <v>45</v>
      </c>
      <c r="D3791" s="10">
        <v>9000000</v>
      </c>
      <c r="E3791" s="10">
        <v>1703381.09410152</v>
      </c>
      <c r="F3791" s="10">
        <v>1703381.09410152</v>
      </c>
      <c r="G3791" s="10">
        <v>15167167.5272446</v>
      </c>
      <c r="H3791" s="10">
        <v>2408944.6451682998</v>
      </c>
      <c r="I3791" s="10">
        <v>5.8356114365035099</v>
      </c>
    </row>
    <row r="3792" spans="1:9" x14ac:dyDescent="0.25">
      <c r="A3792" s="10">
        <v>3779</v>
      </c>
      <c r="B3792" s="10">
        <v>81</v>
      </c>
      <c r="C3792" s="10">
        <v>45</v>
      </c>
      <c r="D3792" s="10">
        <v>10000000</v>
      </c>
      <c r="E3792" s="10">
        <v>1813996.96514276</v>
      </c>
      <c r="F3792" s="10">
        <v>1813996.96514276</v>
      </c>
      <c r="G3792" s="10">
        <v>16154855.8678398</v>
      </c>
      <c r="H3792" s="10">
        <v>2565379.11020853</v>
      </c>
      <c r="I3792" s="10">
        <v>6.62033496431921</v>
      </c>
    </row>
    <row r="3793" spans="1:9" x14ac:dyDescent="0.25">
      <c r="A3793" s="10">
        <v>3780</v>
      </c>
      <c r="B3793" s="10">
        <v>81</v>
      </c>
      <c r="C3793" s="10">
        <v>45</v>
      </c>
      <c r="D3793" s="10">
        <v>15000000</v>
      </c>
      <c r="E3793" s="10">
        <v>2367076.3203489501</v>
      </c>
      <c r="F3793" s="10">
        <v>2367076.3203489501</v>
      </c>
      <c r="G3793" s="10">
        <v>21093297.5708155</v>
      </c>
      <c r="H3793" s="10">
        <v>3347551.43540968</v>
      </c>
      <c r="I3793" s="10">
        <v>11.286252708010201</v>
      </c>
    </row>
    <row r="3794" spans="1:9" x14ac:dyDescent="0.25">
      <c r="A3794" s="10">
        <v>3781</v>
      </c>
      <c r="B3794" s="10">
        <v>81</v>
      </c>
      <c r="C3794" s="10">
        <v>45</v>
      </c>
      <c r="D3794" s="10">
        <v>20000000</v>
      </c>
      <c r="E3794" s="10">
        <v>2920155.67555513</v>
      </c>
      <c r="F3794" s="10">
        <v>2920155.67555513</v>
      </c>
      <c r="G3794" s="10">
        <v>26031739.273791201</v>
      </c>
      <c r="H3794" s="10">
        <v>4129723.7606108398</v>
      </c>
      <c r="I3794" s="10">
        <v>17.1893372927222</v>
      </c>
    </row>
    <row r="3795" spans="1:9" x14ac:dyDescent="0.25">
      <c r="A3795" s="10">
        <v>3782</v>
      </c>
      <c r="B3795" s="10">
        <v>81</v>
      </c>
      <c r="C3795" s="10">
        <v>45</v>
      </c>
      <c r="D3795" s="10">
        <v>25000000</v>
      </c>
      <c r="E3795" s="10">
        <v>3473235.0307613201</v>
      </c>
      <c r="F3795" s="10">
        <v>3473235.0307613201</v>
      </c>
      <c r="G3795" s="10">
        <v>30970180.976766799</v>
      </c>
      <c r="H3795" s="10">
        <v>4911896.0858119903</v>
      </c>
      <c r="I3795" s="10">
        <v>24.329588718455199</v>
      </c>
    </row>
    <row r="3796" spans="1:9" x14ac:dyDescent="0.25">
      <c r="A3796" s="10">
        <v>3783</v>
      </c>
      <c r="B3796" s="10">
        <v>81</v>
      </c>
      <c r="C3796" s="10">
        <v>45</v>
      </c>
      <c r="D3796" s="10">
        <v>30000000</v>
      </c>
      <c r="E3796" s="10">
        <v>4026314.3859675</v>
      </c>
      <c r="F3796" s="10">
        <v>4026314.3859675</v>
      </c>
      <c r="G3796" s="10">
        <v>35908622.6797425</v>
      </c>
      <c r="H3796" s="10">
        <v>5694068.4110131497</v>
      </c>
      <c r="I3796" s="10">
        <v>32.707006985209098</v>
      </c>
    </row>
    <row r="3797" spans="1:9" x14ac:dyDescent="0.25">
      <c r="A3797" s="10">
        <v>3784</v>
      </c>
      <c r="B3797" s="10">
        <v>81</v>
      </c>
      <c r="C3797" s="10">
        <v>45</v>
      </c>
      <c r="D3797" s="10">
        <v>35000000</v>
      </c>
      <c r="E3797" s="10">
        <v>4579393.7411736902</v>
      </c>
      <c r="F3797" s="10">
        <v>4579393.7411736902</v>
      </c>
      <c r="G3797" s="10">
        <v>40847064.382718198</v>
      </c>
      <c r="H3797" s="10">
        <v>6476240.7362142997</v>
      </c>
      <c r="I3797" s="10">
        <v>42.321592092983998</v>
      </c>
    </row>
    <row r="3798" spans="1:9" x14ac:dyDescent="0.25">
      <c r="A3798" s="10">
        <v>3785</v>
      </c>
      <c r="B3798" s="10">
        <v>81</v>
      </c>
      <c r="C3798" s="10">
        <v>45</v>
      </c>
      <c r="D3798" s="10">
        <v>40000000</v>
      </c>
      <c r="E3798" s="10">
        <v>5132473.0963798799</v>
      </c>
      <c r="F3798" s="10">
        <v>5132473.0963798696</v>
      </c>
      <c r="G3798" s="10">
        <v>45785506.085693903</v>
      </c>
      <c r="H3798" s="10">
        <v>7258413.06141546</v>
      </c>
      <c r="I3798" s="10">
        <v>53.173344041779899</v>
      </c>
    </row>
    <row r="3799" spans="1:9" x14ac:dyDescent="0.25">
      <c r="A3799" s="10">
        <v>3786</v>
      </c>
      <c r="B3799" s="10">
        <v>81</v>
      </c>
      <c r="C3799" s="10">
        <v>45</v>
      </c>
      <c r="D3799" s="10">
        <v>50000000</v>
      </c>
      <c r="E3799" s="10">
        <v>6238631.8067922499</v>
      </c>
      <c r="F3799" s="10">
        <v>6238631.8067922499</v>
      </c>
      <c r="G3799" s="10">
        <v>55662389.491645299</v>
      </c>
      <c r="H3799" s="10">
        <v>8822757.71181776</v>
      </c>
      <c r="I3799" s="10">
        <v>78.588348462434496</v>
      </c>
    </row>
    <row r="3800" spans="1:9" x14ac:dyDescent="0.25">
      <c r="A3800" s="10">
        <v>3787</v>
      </c>
      <c r="B3800" s="10">
        <v>81</v>
      </c>
      <c r="C3800" s="10">
        <v>45</v>
      </c>
      <c r="D3800" s="10">
        <v>75000000</v>
      </c>
      <c r="E3800" s="10">
        <v>9004028.5828231797</v>
      </c>
      <c r="F3800" s="10">
        <v>9004028.5828231797</v>
      </c>
      <c r="G3800" s="10">
        <v>80354598.006523699</v>
      </c>
      <c r="H3800" s="10">
        <v>12733619.337823501</v>
      </c>
      <c r="I3800" s="10">
        <v>163.776279231937</v>
      </c>
    </row>
    <row r="3801" spans="1:9" x14ac:dyDescent="0.25">
      <c r="A3801" s="10">
        <v>3788</v>
      </c>
      <c r="B3801" s="10">
        <v>81</v>
      </c>
      <c r="C3801" s="10">
        <v>45</v>
      </c>
      <c r="D3801" s="10">
        <v>100000000</v>
      </c>
      <c r="E3801" s="10">
        <v>11769425.3588541</v>
      </c>
      <c r="F3801" s="10">
        <v>11769425.3588541</v>
      </c>
      <c r="G3801" s="10">
        <v>105046806.521402</v>
      </c>
      <c r="H3801" s="10">
        <v>16644480.963829299</v>
      </c>
      <c r="I3801" s="10">
        <v>279.89338102696502</v>
      </c>
    </row>
    <row r="3802" spans="1:9" x14ac:dyDescent="0.25">
      <c r="A3802" s="10">
        <v>3789</v>
      </c>
      <c r="B3802" s="10">
        <v>81</v>
      </c>
      <c r="C3802" s="10">
        <v>45</v>
      </c>
      <c r="D3802" s="10">
        <v>200000000</v>
      </c>
      <c r="E3802" s="10">
        <v>22831012.462977801</v>
      </c>
      <c r="F3802" s="10">
        <v>22831012.462977801</v>
      </c>
      <c r="G3802" s="10">
        <v>203815640.58091599</v>
      </c>
      <c r="H3802" s="10">
        <v>32287927.467852399</v>
      </c>
      <c r="I3802" s="10">
        <v>1053.6534984623099</v>
      </c>
    </row>
    <row r="3803" spans="1:9" x14ac:dyDescent="0.25">
      <c r="A3803" s="10">
        <v>3790</v>
      </c>
      <c r="B3803" s="10">
        <v>81</v>
      </c>
      <c r="C3803" s="10">
        <v>45</v>
      </c>
      <c r="D3803" s="10">
        <v>300000000</v>
      </c>
      <c r="E3803" s="10">
        <v>33892599.567101501</v>
      </c>
      <c r="F3803" s="10">
        <v>33892599.567101501</v>
      </c>
      <c r="G3803" s="10">
        <v>302584474.64042902</v>
      </c>
      <c r="H3803" s="10">
        <v>47931373.971875504</v>
      </c>
      <c r="I3803" s="10">
        <v>2322.2803523060402</v>
      </c>
    </row>
    <row r="3804" spans="1:9" x14ac:dyDescent="0.25">
      <c r="A3804" s="10">
        <v>3791</v>
      </c>
      <c r="B3804" s="10">
        <v>81</v>
      </c>
      <c r="C3804" s="10">
        <v>45</v>
      </c>
      <c r="D3804" s="10">
        <v>350000000</v>
      </c>
      <c r="E3804" s="10">
        <v>39423393.119163401</v>
      </c>
      <c r="F3804" s="10">
        <v>39423393.119163401</v>
      </c>
      <c r="G3804" s="10">
        <v>351968891.67018598</v>
      </c>
      <c r="H3804" s="10">
        <v>55753097.223886997</v>
      </c>
      <c r="I3804" s="10">
        <v>3142.1688053810599</v>
      </c>
    </row>
    <row r="3805" spans="1:9" x14ac:dyDescent="0.25">
      <c r="A3805" s="10">
        <v>3792</v>
      </c>
      <c r="B3805" s="10">
        <v>81</v>
      </c>
      <c r="C3805" s="10">
        <v>45</v>
      </c>
      <c r="D3805" s="10">
        <v>400000000</v>
      </c>
      <c r="E3805" s="10">
        <v>44954186.671225198</v>
      </c>
      <c r="F3805" s="10">
        <v>44954186.671225198</v>
      </c>
      <c r="G3805" s="10">
        <v>401353308.69994301</v>
      </c>
      <c r="H3805" s="10">
        <v>63574820.475898497</v>
      </c>
      <c r="I3805" s="10">
        <v>4085.7739425581599</v>
      </c>
    </row>
    <row r="3806" spans="1:9" x14ac:dyDescent="0.25">
      <c r="A3806" s="10">
        <v>3793</v>
      </c>
      <c r="B3806" s="10">
        <v>81</v>
      </c>
      <c r="C3806" s="10">
        <v>45</v>
      </c>
      <c r="D3806" s="10">
        <v>500000000</v>
      </c>
      <c r="E3806" s="10">
        <v>56015773.775348902</v>
      </c>
      <c r="F3806" s="10">
        <v>56015773.775348902</v>
      </c>
      <c r="G3806" s="10">
        <v>500122142.75945699</v>
      </c>
      <c r="H3806" s="10">
        <v>79218266.979921594</v>
      </c>
      <c r="I3806" s="10">
        <v>6344.1342692186699</v>
      </c>
    </row>
    <row r="3807" spans="1:9" x14ac:dyDescent="0.25">
      <c r="A3807" s="10">
        <v>3794</v>
      </c>
      <c r="B3807" s="10">
        <v>81</v>
      </c>
      <c r="C3807" s="10">
        <v>45</v>
      </c>
      <c r="D3807" s="10">
        <v>750000000</v>
      </c>
      <c r="E3807" s="10">
        <v>83669741.535658196</v>
      </c>
      <c r="F3807" s="10">
        <v>83669741.535658196</v>
      </c>
      <c r="G3807" s="10">
        <v>747044227.90824103</v>
      </c>
      <c r="H3807" s="10">
        <v>118326883.239979</v>
      </c>
      <c r="I3807" s="10">
        <v>14155.077057656599</v>
      </c>
    </row>
    <row r="3808" spans="1:9" x14ac:dyDescent="0.25">
      <c r="A3808" s="10">
        <v>3795</v>
      </c>
      <c r="B3808" s="10">
        <v>81</v>
      </c>
      <c r="C3808" s="10">
        <v>45</v>
      </c>
      <c r="D3808" s="10">
        <v>1000000000</v>
      </c>
      <c r="E3808" s="10">
        <v>111323709.295967</v>
      </c>
      <c r="F3808" s="10">
        <v>111323709.295967</v>
      </c>
      <c r="G3808" s="10">
        <v>993966313.05702603</v>
      </c>
      <c r="H3808" s="10">
        <v>157435499.50003701</v>
      </c>
      <c r="I3808" s="10">
        <v>25058.9369486469</v>
      </c>
    </row>
    <row r="3809" spans="1:9" x14ac:dyDescent="0.25">
      <c r="A3809" s="10">
        <v>3796</v>
      </c>
      <c r="B3809" s="10">
        <v>82</v>
      </c>
      <c r="C3809" s="10">
        <v>45</v>
      </c>
      <c r="D3809" s="10">
        <v>-1000000</v>
      </c>
      <c r="E3809" s="10">
        <v>531334.22167280095</v>
      </c>
      <c r="F3809" s="10">
        <v>531334.22167280095</v>
      </c>
      <c r="G3809" s="10">
        <v>5304209.9470148003</v>
      </c>
      <c r="H3809" s="10">
        <v>751420.06244262797</v>
      </c>
      <c r="I3809" s="10">
        <v>0.71013864530910797</v>
      </c>
    </row>
    <row r="3810" spans="1:9" x14ac:dyDescent="0.25">
      <c r="A3810" s="10">
        <v>3797</v>
      </c>
      <c r="B3810" s="10">
        <v>82</v>
      </c>
      <c r="C3810" s="10">
        <v>45</v>
      </c>
      <c r="D3810" s="10">
        <v>-750000</v>
      </c>
      <c r="E3810" s="10">
        <v>555936.78253470699</v>
      </c>
      <c r="F3810" s="10">
        <v>555936.78253470606</v>
      </c>
      <c r="G3810" s="10">
        <v>5551776.9642001996</v>
      </c>
      <c r="H3810" s="10">
        <v>786213.33768264402</v>
      </c>
      <c r="I3810" s="10">
        <v>0.77796444982710999</v>
      </c>
    </row>
    <row r="3811" spans="1:9" x14ac:dyDescent="0.25">
      <c r="A3811" s="10">
        <v>3798</v>
      </c>
      <c r="B3811" s="10">
        <v>82</v>
      </c>
      <c r="C3811" s="10">
        <v>45</v>
      </c>
      <c r="D3811" s="10">
        <v>-500000</v>
      </c>
      <c r="E3811" s="10">
        <v>580539.34339661198</v>
      </c>
      <c r="F3811" s="10">
        <v>580539.34339661198</v>
      </c>
      <c r="G3811" s="10">
        <v>5799343.9813855896</v>
      </c>
      <c r="H3811" s="10">
        <v>821006.61292266101</v>
      </c>
      <c r="I3811" s="10">
        <v>0.84888327711492595</v>
      </c>
    </row>
    <row r="3812" spans="1:9" x14ac:dyDescent="0.25">
      <c r="A3812" s="10">
        <v>3799</v>
      </c>
      <c r="B3812" s="10">
        <v>82</v>
      </c>
      <c r="C3812" s="10">
        <v>45</v>
      </c>
      <c r="D3812" s="10">
        <v>-400000</v>
      </c>
      <c r="E3812" s="10">
        <v>590380.36774137395</v>
      </c>
      <c r="F3812" s="10">
        <v>590380.36774137395</v>
      </c>
      <c r="G3812" s="10">
        <v>5898370.7882597502</v>
      </c>
      <c r="H3812" s="10">
        <v>834923.92301866703</v>
      </c>
      <c r="I3812" s="10">
        <v>0.87811685440559994</v>
      </c>
    </row>
    <row r="3813" spans="1:9" x14ac:dyDescent="0.25">
      <c r="A3813" s="10">
        <v>3800</v>
      </c>
      <c r="B3813" s="10">
        <v>82</v>
      </c>
      <c r="C3813" s="10">
        <v>45</v>
      </c>
      <c r="D3813" s="10">
        <v>-300000</v>
      </c>
      <c r="E3813" s="10">
        <v>600221.39208613697</v>
      </c>
      <c r="F3813" s="10">
        <v>600221.39208613697</v>
      </c>
      <c r="G3813" s="10">
        <v>5997397.5951338997</v>
      </c>
      <c r="H3813" s="10">
        <v>848841.23311467399</v>
      </c>
      <c r="I3813" s="10">
        <v>0.90784531533944501</v>
      </c>
    </row>
    <row r="3814" spans="1:9" x14ac:dyDescent="0.25">
      <c r="A3814" s="10">
        <v>3801</v>
      </c>
      <c r="B3814" s="10">
        <v>82</v>
      </c>
      <c r="C3814" s="10">
        <v>45</v>
      </c>
      <c r="D3814" s="10">
        <v>-200000</v>
      </c>
      <c r="E3814" s="10">
        <v>610062.41643089894</v>
      </c>
      <c r="F3814" s="10">
        <v>610062.41643089894</v>
      </c>
      <c r="G3814" s="10">
        <v>6096424.4020080604</v>
      </c>
      <c r="H3814" s="10">
        <v>862758.54321068001</v>
      </c>
      <c r="I3814" s="10">
        <v>0.93806865991646005</v>
      </c>
    </row>
    <row r="3815" spans="1:9" x14ac:dyDescent="0.25">
      <c r="A3815" s="10">
        <v>3802</v>
      </c>
      <c r="B3815" s="10">
        <v>82</v>
      </c>
      <c r="C3815" s="10">
        <v>45</v>
      </c>
      <c r="D3815" s="10">
        <v>-100000</v>
      </c>
      <c r="E3815" s="10">
        <v>619903.44077566103</v>
      </c>
      <c r="F3815" s="10">
        <v>619903.44077566103</v>
      </c>
      <c r="G3815" s="10">
        <v>6195451.2088822201</v>
      </c>
      <c r="H3815" s="10">
        <v>876675.85330668697</v>
      </c>
      <c r="I3815" s="10">
        <v>0.96878688813664504</v>
      </c>
    </row>
    <row r="3816" spans="1:9" x14ac:dyDescent="0.25">
      <c r="A3816" s="10">
        <v>3803</v>
      </c>
      <c r="B3816" s="10">
        <v>82</v>
      </c>
      <c r="C3816" s="10">
        <v>45</v>
      </c>
      <c r="D3816" s="10">
        <v>-50000</v>
      </c>
      <c r="E3816" s="10">
        <v>624823.95294804196</v>
      </c>
      <c r="F3816" s="10">
        <v>624823.95294804196</v>
      </c>
      <c r="G3816" s="10">
        <v>6244964.6123193</v>
      </c>
      <c r="H3816" s="10">
        <v>883634.50835469004</v>
      </c>
      <c r="I3816" s="10">
        <v>0.98433158361292605</v>
      </c>
    </row>
    <row r="3817" spans="1:9" x14ac:dyDescent="0.25">
      <c r="A3817" s="10">
        <v>3804</v>
      </c>
      <c r="B3817" s="10">
        <v>82</v>
      </c>
      <c r="C3817" s="10">
        <v>45</v>
      </c>
      <c r="D3817" s="10">
        <v>-10000</v>
      </c>
      <c r="E3817" s="10">
        <v>628760.36268594698</v>
      </c>
      <c r="F3817" s="10">
        <v>628760.36268594698</v>
      </c>
      <c r="G3817" s="10">
        <v>6284575.3350689597</v>
      </c>
      <c r="H3817" s="10">
        <v>889201.43239309301</v>
      </c>
      <c r="I3817" s="10">
        <v>0.996856419049722</v>
      </c>
    </row>
    <row r="3818" spans="1:9" x14ac:dyDescent="0.25">
      <c r="A3818" s="10">
        <v>3805</v>
      </c>
      <c r="B3818" s="10">
        <v>82</v>
      </c>
      <c r="C3818" s="10">
        <v>45</v>
      </c>
      <c r="D3818" s="10">
        <v>-1000</v>
      </c>
      <c r="E3818" s="10">
        <v>629646.05487697595</v>
      </c>
      <c r="F3818" s="10">
        <v>629646.05487697595</v>
      </c>
      <c r="G3818" s="10">
        <v>6293487.7476876304</v>
      </c>
      <c r="H3818" s="10">
        <v>890453.99030173302</v>
      </c>
      <c r="I3818" s="10">
        <v>0.999685419207333</v>
      </c>
    </row>
    <row r="3819" spans="1:9" x14ac:dyDescent="0.25">
      <c r="A3819" s="10">
        <v>3806</v>
      </c>
      <c r="B3819" s="10">
        <v>82</v>
      </c>
      <c r="C3819" s="10">
        <v>45</v>
      </c>
      <c r="D3819" s="10">
        <v>-500</v>
      </c>
      <c r="E3819" s="10">
        <v>629695.2599987</v>
      </c>
      <c r="F3819" s="10">
        <v>629695.2599987</v>
      </c>
      <c r="G3819" s="10">
        <v>6293982.8817220004</v>
      </c>
      <c r="H3819" s="10">
        <v>890523.57685221301</v>
      </c>
      <c r="I3819" s="10">
        <v>0.99984270341762105</v>
      </c>
    </row>
    <row r="3820" spans="1:9" x14ac:dyDescent="0.25">
      <c r="A3820" s="10">
        <v>3807</v>
      </c>
      <c r="B3820" s="10">
        <v>82</v>
      </c>
      <c r="C3820" s="10">
        <v>45</v>
      </c>
      <c r="D3820" s="10">
        <v>-100</v>
      </c>
      <c r="E3820" s="10">
        <v>629734.62409607903</v>
      </c>
      <c r="F3820" s="10">
        <v>629734.62409607903</v>
      </c>
      <c r="G3820" s="10">
        <v>6294378.9889495</v>
      </c>
      <c r="H3820" s="10">
        <v>890579.24609259702</v>
      </c>
      <c r="I3820" s="10">
        <v>0.99996853969375699</v>
      </c>
    </row>
    <row r="3821" spans="1:9" x14ac:dyDescent="0.25">
      <c r="A3821" s="10">
        <v>3808</v>
      </c>
      <c r="B3821" s="10">
        <v>82</v>
      </c>
      <c r="C3821" s="10">
        <v>45</v>
      </c>
      <c r="D3821" s="10">
        <v>100</v>
      </c>
      <c r="E3821" s="10">
        <v>629754.30614476802</v>
      </c>
      <c r="F3821" s="10">
        <v>629754.30614476802</v>
      </c>
      <c r="G3821" s="10">
        <v>6294577.0425632503</v>
      </c>
      <c r="H3821" s="10">
        <v>890607.08071278897</v>
      </c>
      <c r="I3821" s="10">
        <v>1.00003146080112</v>
      </c>
    </row>
    <row r="3822" spans="1:9" x14ac:dyDescent="0.25">
      <c r="A3822" s="10">
        <v>3809</v>
      </c>
      <c r="B3822" s="10">
        <v>82</v>
      </c>
      <c r="C3822" s="10">
        <v>45</v>
      </c>
      <c r="D3822" s="10">
        <v>500</v>
      </c>
      <c r="E3822" s="10">
        <v>629793.67024214705</v>
      </c>
      <c r="F3822" s="10">
        <v>629793.67024214705</v>
      </c>
      <c r="G3822" s="10">
        <v>6294973.1497907396</v>
      </c>
      <c r="H3822" s="10">
        <v>890662.74995317298</v>
      </c>
      <c r="I3822" s="10">
        <v>1.00015730895447</v>
      </c>
    </row>
    <row r="3823" spans="1:9" x14ac:dyDescent="0.25">
      <c r="A3823" s="10">
        <v>3810</v>
      </c>
      <c r="B3823" s="10">
        <v>82</v>
      </c>
      <c r="C3823" s="10">
        <v>45</v>
      </c>
      <c r="D3823" s="10">
        <v>1000</v>
      </c>
      <c r="E3823" s="10">
        <v>629842.87536387099</v>
      </c>
      <c r="F3823" s="10">
        <v>629842.87536387099</v>
      </c>
      <c r="G3823" s="10">
        <v>6295468.28382512</v>
      </c>
      <c r="H3823" s="10">
        <v>890732.33650365297</v>
      </c>
      <c r="I3823" s="10">
        <v>1.00031463028103</v>
      </c>
    </row>
    <row r="3824" spans="1:9" x14ac:dyDescent="0.25">
      <c r="A3824" s="10">
        <v>3811</v>
      </c>
      <c r="B3824" s="10">
        <v>82</v>
      </c>
      <c r="C3824" s="10">
        <v>45</v>
      </c>
      <c r="D3824" s="10">
        <v>10000</v>
      </c>
      <c r="E3824" s="10">
        <v>630728.56755489996</v>
      </c>
      <c r="F3824" s="10">
        <v>630728.56755489903</v>
      </c>
      <c r="G3824" s="10">
        <v>6304380.6964437896</v>
      </c>
      <c r="H3824" s="10">
        <v>891984.89441229403</v>
      </c>
      <c r="I3824" s="10">
        <v>1.00314852978671</v>
      </c>
    </row>
    <row r="3825" spans="1:9" x14ac:dyDescent="0.25">
      <c r="A3825" s="10">
        <v>3812</v>
      </c>
      <c r="B3825" s="10">
        <v>82</v>
      </c>
      <c r="C3825" s="10">
        <v>45</v>
      </c>
      <c r="D3825" s="10">
        <v>50000</v>
      </c>
      <c r="E3825" s="10">
        <v>634664.97729280405</v>
      </c>
      <c r="F3825" s="10">
        <v>634664.97729280405</v>
      </c>
      <c r="G3825" s="10">
        <v>6343991.4191934504</v>
      </c>
      <c r="H3825" s="10">
        <v>897551.818450697</v>
      </c>
      <c r="I3825" s="10">
        <v>1.01579213729786</v>
      </c>
    </row>
    <row r="3826" spans="1:9" x14ac:dyDescent="0.25">
      <c r="A3826" s="10">
        <v>3813</v>
      </c>
      <c r="B3826" s="10">
        <v>82</v>
      </c>
      <c r="C3826" s="10">
        <v>45</v>
      </c>
      <c r="D3826" s="10">
        <v>100000</v>
      </c>
      <c r="E3826" s="10">
        <v>639585.48946518602</v>
      </c>
      <c r="F3826" s="10">
        <v>639585.48946518498</v>
      </c>
      <c r="G3826" s="10">
        <v>6393504.8226305302</v>
      </c>
      <c r="H3826" s="10">
        <v>904510.47349869995</v>
      </c>
      <c r="I3826" s="10">
        <v>1.03170799550652</v>
      </c>
    </row>
    <row r="3827" spans="1:9" x14ac:dyDescent="0.25">
      <c r="A3827" s="10">
        <v>3814</v>
      </c>
      <c r="B3827" s="10">
        <v>82</v>
      </c>
      <c r="C3827" s="10">
        <v>45</v>
      </c>
      <c r="D3827" s="10">
        <v>200000</v>
      </c>
      <c r="E3827" s="10">
        <v>649426.513809948</v>
      </c>
      <c r="F3827" s="10">
        <v>649426.513809948</v>
      </c>
      <c r="G3827" s="10">
        <v>6492531.6295046899</v>
      </c>
      <c r="H3827" s="10">
        <v>918427.78359470598</v>
      </c>
      <c r="I3827" s="10">
        <v>1.06391087465622</v>
      </c>
    </row>
    <row r="3828" spans="1:9" x14ac:dyDescent="0.25">
      <c r="A3828" s="10">
        <v>3815</v>
      </c>
      <c r="B3828" s="10">
        <v>82</v>
      </c>
      <c r="C3828" s="10">
        <v>45</v>
      </c>
      <c r="D3828" s="10">
        <v>300000</v>
      </c>
      <c r="E3828" s="10">
        <v>659267.53815470997</v>
      </c>
      <c r="F3828" s="10">
        <v>659267.53815470997</v>
      </c>
      <c r="G3828" s="10">
        <v>6591558.4363788404</v>
      </c>
      <c r="H3828" s="10">
        <v>932345.09369071305</v>
      </c>
      <c r="I3828" s="10">
        <v>1.09660863744908</v>
      </c>
    </row>
    <row r="3829" spans="1:9" x14ac:dyDescent="0.25">
      <c r="A3829" s="10">
        <v>3816</v>
      </c>
      <c r="B3829" s="10">
        <v>82</v>
      </c>
      <c r="C3829" s="10">
        <v>45</v>
      </c>
      <c r="D3829" s="10">
        <v>400000</v>
      </c>
      <c r="E3829" s="10">
        <v>669108.56249947206</v>
      </c>
      <c r="F3829" s="10">
        <v>669108.56249947206</v>
      </c>
      <c r="G3829" s="10">
        <v>6690585.2432530001</v>
      </c>
      <c r="H3829" s="10">
        <v>946262.40378672001</v>
      </c>
      <c r="I3829" s="10">
        <v>1.1298012838851199</v>
      </c>
    </row>
    <row r="3830" spans="1:9" x14ac:dyDescent="0.25">
      <c r="A3830" s="10">
        <v>3817</v>
      </c>
      <c r="B3830" s="10">
        <v>82</v>
      </c>
      <c r="C3830" s="10">
        <v>45</v>
      </c>
      <c r="D3830" s="10">
        <v>500000</v>
      </c>
      <c r="E3830" s="10">
        <v>678949.58684423403</v>
      </c>
      <c r="F3830" s="10">
        <v>678949.58684423403</v>
      </c>
      <c r="G3830" s="10">
        <v>6789612.0501271598</v>
      </c>
      <c r="H3830" s="10">
        <v>960179.71388272604</v>
      </c>
      <c r="I3830" s="10">
        <v>1.16348881396432</v>
      </c>
    </row>
    <row r="3831" spans="1:9" x14ac:dyDescent="0.25">
      <c r="A3831" s="10">
        <v>3818</v>
      </c>
      <c r="B3831" s="10">
        <v>82</v>
      </c>
      <c r="C3831" s="10">
        <v>45</v>
      </c>
      <c r="D3831" s="10">
        <v>750000</v>
      </c>
      <c r="E3831" s="10">
        <v>703552.14770613995</v>
      </c>
      <c r="F3831" s="10">
        <v>703552.14770613995</v>
      </c>
      <c r="G3831" s="10">
        <v>7037179.0673125498</v>
      </c>
      <c r="H3831" s="10">
        <v>994972.98912274197</v>
      </c>
      <c r="I3831" s="10">
        <v>1.2498727551012101</v>
      </c>
    </row>
    <row r="3832" spans="1:9" x14ac:dyDescent="0.25">
      <c r="A3832" s="10">
        <v>3819</v>
      </c>
      <c r="B3832" s="10">
        <v>82</v>
      </c>
      <c r="C3832" s="10">
        <v>45</v>
      </c>
      <c r="D3832" s="10">
        <v>1000000</v>
      </c>
      <c r="E3832" s="10">
        <v>728154.70856804599</v>
      </c>
      <c r="F3832" s="10">
        <v>728154.70856804505</v>
      </c>
      <c r="G3832" s="10">
        <v>7284746.0844979398</v>
      </c>
      <c r="H3832" s="10">
        <v>1029766.26436275</v>
      </c>
      <c r="I3832" s="10">
        <v>1.33934971900791</v>
      </c>
    </row>
    <row r="3833" spans="1:9" x14ac:dyDescent="0.25">
      <c r="A3833" s="10">
        <v>3820</v>
      </c>
      <c r="B3833" s="10">
        <v>82</v>
      </c>
      <c r="C3833" s="10">
        <v>45</v>
      </c>
      <c r="D3833" s="10">
        <v>2500000</v>
      </c>
      <c r="E3833" s="10">
        <v>875770.07373947895</v>
      </c>
      <c r="F3833" s="10">
        <v>875770.07373947895</v>
      </c>
      <c r="G3833" s="10">
        <v>8770148.1876103003</v>
      </c>
      <c r="H3833" s="10">
        <v>1238525.9158028499</v>
      </c>
      <c r="I3833" s="10">
        <v>1.9411649806142</v>
      </c>
    </row>
    <row r="3834" spans="1:9" x14ac:dyDescent="0.25">
      <c r="A3834" s="10">
        <v>3821</v>
      </c>
      <c r="B3834" s="10">
        <v>82</v>
      </c>
      <c r="C3834" s="10">
        <v>45</v>
      </c>
      <c r="D3834" s="10">
        <v>5000000</v>
      </c>
      <c r="E3834" s="10">
        <v>1121795.6823585299</v>
      </c>
      <c r="F3834" s="10">
        <v>1121795.6823585299</v>
      </c>
      <c r="G3834" s="10">
        <v>11245818.3594642</v>
      </c>
      <c r="H3834" s="10">
        <v>1586458.66820302</v>
      </c>
      <c r="I3834" s="10">
        <v>3.1916322382097899</v>
      </c>
    </row>
    <row r="3835" spans="1:9" x14ac:dyDescent="0.25">
      <c r="A3835" s="10">
        <v>3822</v>
      </c>
      <c r="B3835" s="10">
        <v>82</v>
      </c>
      <c r="C3835" s="10">
        <v>45</v>
      </c>
      <c r="D3835" s="10">
        <v>6000000</v>
      </c>
      <c r="E3835" s="10">
        <v>1220205.9258061501</v>
      </c>
      <c r="F3835" s="10">
        <v>1220205.9258061501</v>
      </c>
      <c r="G3835" s="10">
        <v>12236086.428205701</v>
      </c>
      <c r="H3835" s="10">
        <v>1725631.76916308</v>
      </c>
      <c r="I3835" s="10">
        <v>3.7784237788028099</v>
      </c>
    </row>
    <row r="3836" spans="1:9" x14ac:dyDescent="0.25">
      <c r="A3836" s="10">
        <v>3823</v>
      </c>
      <c r="B3836" s="10">
        <v>82</v>
      </c>
      <c r="C3836" s="10">
        <v>45</v>
      </c>
      <c r="D3836" s="10">
        <v>7000000</v>
      </c>
      <c r="E3836" s="10">
        <v>1318616.16925378</v>
      </c>
      <c r="F3836" s="10">
        <v>1318616.16925377</v>
      </c>
      <c r="G3836" s="10">
        <v>13226354.4969473</v>
      </c>
      <c r="H3836" s="10">
        <v>1864804.8701231501</v>
      </c>
      <c r="I3836" s="10">
        <v>4.4147036837128502</v>
      </c>
    </row>
    <row r="3837" spans="1:9" x14ac:dyDescent="0.25">
      <c r="A3837" s="10">
        <v>3824</v>
      </c>
      <c r="B3837" s="10">
        <v>82</v>
      </c>
      <c r="C3837" s="10">
        <v>45</v>
      </c>
      <c r="D3837" s="10">
        <v>8000000</v>
      </c>
      <c r="E3837" s="10">
        <v>1417026.4127014</v>
      </c>
      <c r="F3837" s="10">
        <v>1417026.4127014</v>
      </c>
      <c r="G3837" s="10">
        <v>14216622.565688901</v>
      </c>
      <c r="H3837" s="10">
        <v>2003977.9710832101</v>
      </c>
      <c r="I3837" s="10">
        <v>5.1004719529399196</v>
      </c>
    </row>
    <row r="3838" spans="1:9" x14ac:dyDescent="0.25">
      <c r="A3838" s="10">
        <v>3825</v>
      </c>
      <c r="B3838" s="10">
        <v>82</v>
      </c>
      <c r="C3838" s="10">
        <v>45</v>
      </c>
      <c r="D3838" s="10">
        <v>9000000</v>
      </c>
      <c r="E3838" s="10">
        <v>1515436.65614902</v>
      </c>
      <c r="F3838" s="10">
        <v>1515436.65614902</v>
      </c>
      <c r="G3838" s="10">
        <v>15206890.6344305</v>
      </c>
      <c r="H3838" s="10">
        <v>2143151.0720432801</v>
      </c>
      <c r="I3838" s="10">
        <v>5.8357285864840103</v>
      </c>
    </row>
    <row r="3839" spans="1:9" x14ac:dyDescent="0.25">
      <c r="A3839" s="10">
        <v>3826</v>
      </c>
      <c r="B3839" s="10">
        <v>82</v>
      </c>
      <c r="C3839" s="10">
        <v>45</v>
      </c>
      <c r="D3839" s="10">
        <v>10000000</v>
      </c>
      <c r="E3839" s="10">
        <v>1613846.8995966399</v>
      </c>
      <c r="F3839" s="10">
        <v>1613846.8995966399</v>
      </c>
      <c r="G3839" s="10">
        <v>16197158.703172</v>
      </c>
      <c r="H3839" s="10">
        <v>2282324.1730033401</v>
      </c>
      <c r="I3839" s="10">
        <v>6.6204735843451203</v>
      </c>
    </row>
    <row r="3840" spans="1:9" x14ac:dyDescent="0.25">
      <c r="A3840" s="10">
        <v>3827</v>
      </c>
      <c r="B3840" s="10">
        <v>82</v>
      </c>
      <c r="C3840" s="10">
        <v>45</v>
      </c>
      <c r="D3840" s="10">
        <v>15000000</v>
      </c>
      <c r="E3840" s="10">
        <v>2105898.1168347499</v>
      </c>
      <c r="F3840" s="10">
        <v>2105898.1168347499</v>
      </c>
      <c r="G3840" s="10">
        <v>21148499.046879899</v>
      </c>
      <c r="H3840" s="10">
        <v>2978189.6778036701</v>
      </c>
      <c r="I3840" s="10">
        <v>11.286524038406</v>
      </c>
    </row>
    <row r="3841" spans="1:9" x14ac:dyDescent="0.25">
      <c r="A3841" s="10">
        <v>3828</v>
      </c>
      <c r="B3841" s="10">
        <v>82</v>
      </c>
      <c r="C3841" s="10">
        <v>45</v>
      </c>
      <c r="D3841" s="10">
        <v>20000000</v>
      </c>
      <c r="E3841" s="10">
        <v>2597949.3340728702</v>
      </c>
      <c r="F3841" s="10">
        <v>2597949.33407286</v>
      </c>
      <c r="G3841" s="10">
        <v>26099839.390587699</v>
      </c>
      <c r="H3841" s="10">
        <v>3674055.182604</v>
      </c>
      <c r="I3841" s="10">
        <v>17.189783600392399</v>
      </c>
    </row>
    <row r="3842" spans="1:9" x14ac:dyDescent="0.25">
      <c r="A3842" s="10">
        <v>3829</v>
      </c>
      <c r="B3842" s="10">
        <v>82</v>
      </c>
      <c r="C3842" s="10">
        <v>45</v>
      </c>
      <c r="D3842" s="10">
        <v>25000000</v>
      </c>
      <c r="E3842" s="10">
        <v>3090000.5513109802</v>
      </c>
      <c r="F3842" s="10">
        <v>3090000.5513109802</v>
      </c>
      <c r="G3842" s="10">
        <v>31051179.734295599</v>
      </c>
      <c r="H3842" s="10">
        <v>4369920.6874043299</v>
      </c>
      <c r="I3842" s="10">
        <v>24.330252270304399</v>
      </c>
    </row>
    <row r="3843" spans="1:9" x14ac:dyDescent="0.25">
      <c r="A3843" s="10">
        <v>3830</v>
      </c>
      <c r="B3843" s="10">
        <v>82</v>
      </c>
      <c r="C3843" s="10">
        <v>45</v>
      </c>
      <c r="D3843" s="10">
        <v>30000000</v>
      </c>
      <c r="E3843" s="10">
        <v>3582051.7685490898</v>
      </c>
      <c r="F3843" s="10">
        <v>3582051.7685490898</v>
      </c>
      <c r="G3843" s="10">
        <v>36002520.078003399</v>
      </c>
      <c r="H3843" s="10">
        <v>5065786.1922046496</v>
      </c>
      <c r="I3843" s="10">
        <v>32.707930048141897</v>
      </c>
    </row>
    <row r="3844" spans="1:9" x14ac:dyDescent="0.25">
      <c r="A3844" s="10">
        <v>3831</v>
      </c>
      <c r="B3844" s="10">
        <v>82</v>
      </c>
      <c r="C3844" s="10">
        <v>45</v>
      </c>
      <c r="D3844" s="10">
        <v>35000000</v>
      </c>
      <c r="E3844" s="10">
        <v>4074102.9857871998</v>
      </c>
      <c r="F3844" s="10">
        <v>4074102.9857871998</v>
      </c>
      <c r="G3844" s="10">
        <v>40953860.421711303</v>
      </c>
      <c r="H3844" s="10">
        <v>5761651.6970049804</v>
      </c>
      <c r="I3844" s="10">
        <v>42.322816933905003</v>
      </c>
    </row>
    <row r="3845" spans="1:9" x14ac:dyDescent="0.25">
      <c r="A3845" s="10">
        <v>3832</v>
      </c>
      <c r="B3845" s="10">
        <v>82</v>
      </c>
      <c r="C3845" s="10">
        <v>45</v>
      </c>
      <c r="D3845" s="10">
        <v>40000000</v>
      </c>
      <c r="E3845" s="10">
        <v>4566154.2030253103</v>
      </c>
      <c r="F3845" s="10">
        <v>4566154.2030253103</v>
      </c>
      <c r="G3845" s="10">
        <v>45905200.765419103</v>
      </c>
      <c r="H3845" s="10">
        <v>6457517.2018053103</v>
      </c>
      <c r="I3845" s="10">
        <v>53.174912927593603</v>
      </c>
    </row>
    <row r="3846" spans="1:9" x14ac:dyDescent="0.25">
      <c r="A3846" s="10">
        <v>3833</v>
      </c>
      <c r="B3846" s="10">
        <v>82</v>
      </c>
      <c r="C3846" s="10">
        <v>45</v>
      </c>
      <c r="D3846" s="10">
        <v>50000000</v>
      </c>
      <c r="E3846" s="10">
        <v>5550256.6375015303</v>
      </c>
      <c r="F3846" s="10">
        <v>5550256.6375015303</v>
      </c>
      <c r="G3846" s="10">
        <v>55807881.4528348</v>
      </c>
      <c r="H3846" s="10">
        <v>7849248.2114059599</v>
      </c>
      <c r="I3846" s="10">
        <v>78.590732238747506</v>
      </c>
    </row>
    <row r="3847" spans="1:9" x14ac:dyDescent="0.25">
      <c r="A3847" s="10">
        <v>3834</v>
      </c>
      <c r="B3847" s="10">
        <v>82</v>
      </c>
      <c r="C3847" s="10">
        <v>45</v>
      </c>
      <c r="D3847" s="10">
        <v>75000000</v>
      </c>
      <c r="E3847" s="10">
        <v>8010512.7236920903</v>
      </c>
      <c r="F3847" s="10">
        <v>8010512.7236920903</v>
      </c>
      <c r="G3847" s="10">
        <v>80564583.171374097</v>
      </c>
      <c r="H3847" s="10">
        <v>11328575.7354076</v>
      </c>
      <c r="I3847" s="10">
        <v>163.78143990532899</v>
      </c>
    </row>
    <row r="3848" spans="1:9" x14ac:dyDescent="0.25">
      <c r="A3848" s="10">
        <v>3835</v>
      </c>
      <c r="B3848" s="10">
        <v>82</v>
      </c>
      <c r="C3848" s="10">
        <v>45</v>
      </c>
      <c r="D3848" s="10">
        <v>100000000</v>
      </c>
      <c r="E3848" s="10">
        <v>10470768.8098826</v>
      </c>
      <c r="F3848" s="10">
        <v>10470768.8098826</v>
      </c>
      <c r="G3848" s="10">
        <v>105321284.88991299</v>
      </c>
      <c r="H3848" s="10">
        <v>14807903.2594092</v>
      </c>
      <c r="I3848" s="10">
        <v>279.90237527005002</v>
      </c>
    </row>
    <row r="3849" spans="1:9" x14ac:dyDescent="0.25">
      <c r="A3849" s="10">
        <v>3836</v>
      </c>
      <c r="B3849" s="10">
        <v>82</v>
      </c>
      <c r="C3849" s="10">
        <v>45</v>
      </c>
      <c r="D3849" s="10">
        <v>200000000</v>
      </c>
      <c r="E3849" s="10">
        <v>20311793.154644798</v>
      </c>
      <c r="F3849" s="10">
        <v>20311793.154644798</v>
      </c>
      <c r="G3849" s="10">
        <v>204348091.76407</v>
      </c>
      <c r="H3849" s="10">
        <v>28725213.355415698</v>
      </c>
      <c r="I3849" s="10">
        <v>1053.68839371031</v>
      </c>
    </row>
    <row r="3850" spans="1:9" x14ac:dyDescent="0.25">
      <c r="A3850" s="10">
        <v>3837</v>
      </c>
      <c r="B3850" s="10">
        <v>82</v>
      </c>
      <c r="C3850" s="10">
        <v>45</v>
      </c>
      <c r="D3850" s="10">
        <v>300000000</v>
      </c>
      <c r="E3850" s="10">
        <v>30152817.499407101</v>
      </c>
      <c r="F3850" s="10">
        <v>30152817.499407101</v>
      </c>
      <c r="G3850" s="10">
        <v>303374898.63822699</v>
      </c>
      <c r="H3850" s="10">
        <v>42642523.451422296</v>
      </c>
      <c r="I3850" s="10">
        <v>2322.3580553207998</v>
      </c>
    </row>
    <row r="3851" spans="1:9" x14ac:dyDescent="0.25">
      <c r="A3851" s="10">
        <v>3838</v>
      </c>
      <c r="B3851" s="10">
        <v>82</v>
      </c>
      <c r="C3851" s="10">
        <v>45</v>
      </c>
      <c r="D3851" s="10">
        <v>350000000</v>
      </c>
      <c r="E3851" s="10">
        <v>35073329.671788201</v>
      </c>
      <c r="F3851" s="10">
        <v>35073329.671788201</v>
      </c>
      <c r="G3851" s="10">
        <v>352888302.075306</v>
      </c>
      <c r="H3851" s="10">
        <v>49601178.499425597</v>
      </c>
      <c r="I3851" s="10">
        <v>3142.27425231488</v>
      </c>
    </row>
    <row r="3852" spans="1:9" x14ac:dyDescent="0.25">
      <c r="A3852" s="10">
        <v>3839</v>
      </c>
      <c r="B3852" s="10">
        <v>82</v>
      </c>
      <c r="C3852" s="10">
        <v>45</v>
      </c>
      <c r="D3852" s="10">
        <v>400000000</v>
      </c>
      <c r="E3852" s="10">
        <v>39993841.844169296</v>
      </c>
      <c r="F3852" s="10">
        <v>39993841.844169296</v>
      </c>
      <c r="G3852" s="10">
        <v>402401705.512384</v>
      </c>
      <c r="H3852" s="10">
        <v>56559833.547428802</v>
      </c>
      <c r="I3852" s="10">
        <v>4085.9113601015101</v>
      </c>
    </row>
    <row r="3853" spans="1:9" x14ac:dyDescent="0.25">
      <c r="A3853" s="10">
        <v>3840</v>
      </c>
      <c r="B3853" s="10">
        <v>82</v>
      </c>
      <c r="C3853" s="10">
        <v>45</v>
      </c>
      <c r="D3853" s="10">
        <v>500000000</v>
      </c>
      <c r="E3853" s="10">
        <v>49834866.188931502</v>
      </c>
      <c r="F3853" s="10">
        <v>49834866.188931502</v>
      </c>
      <c r="G3853" s="10">
        <v>501428512.38654101</v>
      </c>
      <c r="H3853" s="10">
        <v>70477143.643435404</v>
      </c>
      <c r="I3853" s="10">
        <v>6344.3483080524402</v>
      </c>
    </row>
    <row r="3854" spans="1:9" x14ac:dyDescent="0.25">
      <c r="A3854" s="10">
        <v>3841</v>
      </c>
      <c r="B3854" s="10">
        <v>82</v>
      </c>
      <c r="C3854" s="10">
        <v>45</v>
      </c>
      <c r="D3854" s="10">
        <v>750000000</v>
      </c>
      <c r="E3854" s="10">
        <v>74437427.0508371</v>
      </c>
      <c r="F3854" s="10">
        <v>74437427.0508371</v>
      </c>
      <c r="G3854" s="10">
        <v>748995529.57193398</v>
      </c>
      <c r="H3854" s="10">
        <v>105270418.883451</v>
      </c>
      <c r="I3854" s="10">
        <v>14155.5566167994</v>
      </c>
    </row>
    <row r="3855" spans="1:9" x14ac:dyDescent="0.25">
      <c r="A3855" s="10">
        <v>3842</v>
      </c>
      <c r="B3855" s="10">
        <v>82</v>
      </c>
      <c r="C3855" s="10">
        <v>45</v>
      </c>
      <c r="D3855" s="10">
        <v>1000000000</v>
      </c>
      <c r="E3855" s="10">
        <v>99039987.912742704</v>
      </c>
      <c r="F3855" s="10">
        <v>99039987.912742704</v>
      </c>
      <c r="G3855" s="10">
        <v>996562546.75732601</v>
      </c>
      <c r="H3855" s="10">
        <v>140063694.12346801</v>
      </c>
      <c r="I3855" s="10">
        <v>25059.787695360301</v>
      </c>
    </row>
    <row r="3856" spans="1:9" x14ac:dyDescent="0.25">
      <c r="A3856" s="10">
        <v>3843</v>
      </c>
      <c r="B3856" s="10">
        <v>83</v>
      </c>
      <c r="C3856" s="10">
        <v>45</v>
      </c>
      <c r="D3856" s="10">
        <v>-1000000</v>
      </c>
      <c r="E3856" s="10">
        <v>465280.43369222898</v>
      </c>
      <c r="F3856" s="10">
        <v>465280.43369222898</v>
      </c>
      <c r="G3856" s="10">
        <v>5316508.1473784298</v>
      </c>
      <c r="H3856" s="10">
        <v>658005.89963438595</v>
      </c>
      <c r="I3856" s="10">
        <v>0.71013460547646001</v>
      </c>
    </row>
    <row r="3857" spans="1:9" x14ac:dyDescent="0.25">
      <c r="A3857" s="10">
        <v>3844</v>
      </c>
      <c r="B3857" s="10">
        <v>83</v>
      </c>
      <c r="C3857" s="10">
        <v>45</v>
      </c>
      <c r="D3857" s="10">
        <v>-750000</v>
      </c>
      <c r="E3857" s="10">
        <v>486824.09347736201</v>
      </c>
      <c r="F3857" s="10">
        <v>486824.09347736201</v>
      </c>
      <c r="G3857" s="10">
        <v>5564644.6852887599</v>
      </c>
      <c r="H3857" s="10">
        <v>688473.23548567295</v>
      </c>
      <c r="I3857" s="10">
        <v>0.77796127964133899</v>
      </c>
    </row>
    <row r="3858" spans="1:9" x14ac:dyDescent="0.25">
      <c r="A3858" s="10">
        <v>3845</v>
      </c>
      <c r="B3858" s="10">
        <v>83</v>
      </c>
      <c r="C3858" s="10">
        <v>45</v>
      </c>
      <c r="D3858" s="10">
        <v>-500000</v>
      </c>
      <c r="E3858" s="10">
        <v>508367.75326249498</v>
      </c>
      <c r="F3858" s="10">
        <v>508367.75326249498</v>
      </c>
      <c r="G3858" s="10">
        <v>5812781.22319909</v>
      </c>
      <c r="H3858" s="10">
        <v>718940.57133695995</v>
      </c>
      <c r="I3858" s="10">
        <v>0.84888107011688896</v>
      </c>
    </row>
    <row r="3859" spans="1:9" x14ac:dyDescent="0.25">
      <c r="A3859" s="10">
        <v>3846</v>
      </c>
      <c r="B3859" s="10">
        <v>83</v>
      </c>
      <c r="C3859" s="10">
        <v>45</v>
      </c>
      <c r="D3859" s="10">
        <v>-400000</v>
      </c>
      <c r="E3859" s="10">
        <v>516985.21717654797</v>
      </c>
      <c r="F3859" s="10">
        <v>516985.21717654797</v>
      </c>
      <c r="G3859" s="10">
        <v>5912035.83836322</v>
      </c>
      <c r="H3859" s="10">
        <v>731127.50567747501</v>
      </c>
      <c r="I3859" s="10">
        <v>0.87811505887409602</v>
      </c>
    </row>
    <row r="3860" spans="1:9" x14ac:dyDescent="0.25">
      <c r="A3860" s="10">
        <v>3847</v>
      </c>
      <c r="B3860" s="10">
        <v>83</v>
      </c>
      <c r="C3860" s="10">
        <v>45</v>
      </c>
      <c r="D3860" s="10">
        <v>-300000</v>
      </c>
      <c r="E3860" s="10">
        <v>525602.68109060102</v>
      </c>
      <c r="F3860" s="10">
        <v>525602.68109060102</v>
      </c>
      <c r="G3860" s="10">
        <v>6011290.4535273602</v>
      </c>
      <c r="H3860" s="10">
        <v>743314.44001798902</v>
      </c>
      <c r="I3860" s="10">
        <v>0.90784394624101095</v>
      </c>
    </row>
    <row r="3861" spans="1:9" x14ac:dyDescent="0.25">
      <c r="A3861" s="10">
        <v>3848</v>
      </c>
      <c r="B3861" s="10">
        <v>83</v>
      </c>
      <c r="C3861" s="10">
        <v>45</v>
      </c>
      <c r="D3861" s="10">
        <v>-200000</v>
      </c>
      <c r="E3861" s="10">
        <v>534220.145004655</v>
      </c>
      <c r="F3861" s="10">
        <v>534220.14500465395</v>
      </c>
      <c r="G3861" s="10">
        <v>6110545.0686914902</v>
      </c>
      <c r="H3861" s="10">
        <v>755501.37435850396</v>
      </c>
      <c r="I3861" s="10">
        <v>0.93806773221763295</v>
      </c>
    </row>
    <row r="3862" spans="1:9" x14ac:dyDescent="0.25">
      <c r="A3862" s="10">
        <v>3849</v>
      </c>
      <c r="B3862" s="10">
        <v>83</v>
      </c>
      <c r="C3862" s="10">
        <v>45</v>
      </c>
      <c r="D3862" s="10">
        <v>-100000</v>
      </c>
      <c r="E3862" s="10">
        <v>542837.60891870805</v>
      </c>
      <c r="F3862" s="10">
        <v>542837.60891870805</v>
      </c>
      <c r="G3862" s="10">
        <v>6209799.6838556202</v>
      </c>
      <c r="H3862" s="10">
        <v>767688.30869901902</v>
      </c>
      <c r="I3862" s="10">
        <v>0.96878641680396305</v>
      </c>
    </row>
    <row r="3863" spans="1:9" x14ac:dyDescent="0.25">
      <c r="A3863" s="10">
        <v>3850</v>
      </c>
      <c r="B3863" s="10">
        <v>83</v>
      </c>
      <c r="C3863" s="10">
        <v>45</v>
      </c>
      <c r="D3863" s="10">
        <v>-50000</v>
      </c>
      <c r="E3863" s="10">
        <v>547146.34087573399</v>
      </c>
      <c r="F3863" s="10">
        <v>547146.34087573399</v>
      </c>
      <c r="G3863" s="10">
        <v>6259426.9914376903</v>
      </c>
      <c r="H3863" s="10">
        <v>773781.77586927603</v>
      </c>
      <c r="I3863" s="10">
        <v>0.984331346075768</v>
      </c>
    </row>
    <row r="3864" spans="1:9" x14ac:dyDescent="0.25">
      <c r="A3864" s="10">
        <v>3851</v>
      </c>
      <c r="B3864" s="10">
        <v>83</v>
      </c>
      <c r="C3864" s="10">
        <v>45</v>
      </c>
      <c r="D3864" s="10">
        <v>-10000</v>
      </c>
      <c r="E3864" s="10">
        <v>550593.32644135505</v>
      </c>
      <c r="F3864" s="10">
        <v>550593.32644135505</v>
      </c>
      <c r="G3864" s="10">
        <v>6299128.8375033401</v>
      </c>
      <c r="H3864" s="10">
        <v>778656.54960548203</v>
      </c>
      <c r="I3864" s="10">
        <v>0.99685637124295901</v>
      </c>
    </row>
    <row r="3865" spans="1:9" x14ac:dyDescent="0.25">
      <c r="A3865" s="10">
        <v>3852</v>
      </c>
      <c r="B3865" s="10">
        <v>83</v>
      </c>
      <c r="C3865" s="10">
        <v>45</v>
      </c>
      <c r="D3865" s="10">
        <v>-1000</v>
      </c>
      <c r="E3865" s="10">
        <v>551368.89819362003</v>
      </c>
      <c r="F3865" s="10">
        <v>551368.89819362003</v>
      </c>
      <c r="G3865" s="10">
        <v>6308061.7528681103</v>
      </c>
      <c r="H3865" s="10">
        <v>779753.37369612802</v>
      </c>
      <c r="I3865" s="10">
        <v>0.99968541441992098</v>
      </c>
    </row>
    <row r="3866" spans="1:9" x14ac:dyDescent="0.25">
      <c r="A3866" s="10">
        <v>3853</v>
      </c>
      <c r="B3866" s="10">
        <v>83</v>
      </c>
      <c r="C3866" s="10">
        <v>45</v>
      </c>
      <c r="D3866" s="10">
        <v>-500</v>
      </c>
      <c r="E3866" s="10">
        <v>551411.98551319097</v>
      </c>
      <c r="F3866" s="10">
        <v>551411.98551319004</v>
      </c>
      <c r="G3866" s="10">
        <v>6308558.0259439303</v>
      </c>
      <c r="H3866" s="10">
        <v>779814.30836783105</v>
      </c>
      <c r="I3866" s="10">
        <v>0.99984270102372796</v>
      </c>
    </row>
    <row r="3867" spans="1:9" x14ac:dyDescent="0.25">
      <c r="A3867" s="10">
        <v>3854</v>
      </c>
      <c r="B3867" s="10">
        <v>83</v>
      </c>
      <c r="C3867" s="10">
        <v>45</v>
      </c>
      <c r="D3867" s="10">
        <v>-100</v>
      </c>
      <c r="E3867" s="10">
        <v>551446.455368847</v>
      </c>
      <c r="F3867" s="10">
        <v>551446.455368847</v>
      </c>
      <c r="G3867" s="10">
        <v>6308955.0444045896</v>
      </c>
      <c r="H3867" s="10">
        <v>779863.05610519298</v>
      </c>
      <c r="I3867" s="10">
        <v>0.99996853921494799</v>
      </c>
    </row>
    <row r="3868" spans="1:9" x14ac:dyDescent="0.25">
      <c r="A3868" s="10">
        <v>3855</v>
      </c>
      <c r="B3868" s="10">
        <v>83</v>
      </c>
      <c r="C3868" s="10">
        <v>45</v>
      </c>
      <c r="D3868" s="10">
        <v>100</v>
      </c>
      <c r="E3868" s="10">
        <v>551463.69029667496</v>
      </c>
      <c r="F3868" s="10">
        <v>551463.69029667496</v>
      </c>
      <c r="G3868" s="10">
        <v>6309153.5536349202</v>
      </c>
      <c r="H3868" s="10">
        <v>779887.42997387401</v>
      </c>
      <c r="I3868" s="10">
        <v>1.0000314612799399</v>
      </c>
    </row>
    <row r="3869" spans="1:9" x14ac:dyDescent="0.25">
      <c r="A3869" s="10">
        <v>3856</v>
      </c>
      <c r="B3869" s="10">
        <v>83</v>
      </c>
      <c r="C3869" s="10">
        <v>45</v>
      </c>
      <c r="D3869" s="10">
        <v>500</v>
      </c>
      <c r="E3869" s="10">
        <v>551498.16015233099</v>
      </c>
      <c r="F3869" s="10">
        <v>551498.16015233099</v>
      </c>
      <c r="G3869" s="10">
        <v>6309550.5720955702</v>
      </c>
      <c r="H3869" s="10">
        <v>779936.17771123606</v>
      </c>
      <c r="I3869" s="10">
        <v>1.0001573113487301</v>
      </c>
    </row>
    <row r="3870" spans="1:9" x14ac:dyDescent="0.25">
      <c r="A3870" s="10">
        <v>3857</v>
      </c>
      <c r="B3870" s="10">
        <v>83</v>
      </c>
      <c r="C3870" s="10">
        <v>45</v>
      </c>
      <c r="D3870" s="10">
        <v>1000</v>
      </c>
      <c r="E3870" s="10">
        <v>551541.24747190101</v>
      </c>
      <c r="F3870" s="10">
        <v>551541.24747190101</v>
      </c>
      <c r="G3870" s="10">
        <v>6310046.8451713901</v>
      </c>
      <c r="H3870" s="10">
        <v>779997.11238293897</v>
      </c>
      <c r="I3870" s="10">
        <v>1.0003146350699299</v>
      </c>
    </row>
    <row r="3871" spans="1:9" x14ac:dyDescent="0.25">
      <c r="A3871" s="10">
        <v>3858</v>
      </c>
      <c r="B3871" s="10">
        <v>83</v>
      </c>
      <c r="C3871" s="10">
        <v>45</v>
      </c>
      <c r="D3871" s="10">
        <v>10000</v>
      </c>
      <c r="E3871" s="10">
        <v>552316.81922416599</v>
      </c>
      <c r="F3871" s="10">
        <v>552316.81922416599</v>
      </c>
      <c r="G3871" s="10">
        <v>6318979.7605361696</v>
      </c>
      <c r="H3871" s="10">
        <v>781093.93647358497</v>
      </c>
      <c r="I3871" s="10">
        <v>1.0031485777431299</v>
      </c>
    </row>
    <row r="3872" spans="1:9" x14ac:dyDescent="0.25">
      <c r="A3872" s="10">
        <v>3859</v>
      </c>
      <c r="B3872" s="10">
        <v>83</v>
      </c>
      <c r="C3872" s="10">
        <v>45</v>
      </c>
      <c r="D3872" s="10">
        <v>50000</v>
      </c>
      <c r="E3872" s="10">
        <v>555763.80478978704</v>
      </c>
      <c r="F3872" s="10">
        <v>555763.80478978704</v>
      </c>
      <c r="G3872" s="10">
        <v>6358681.6066018203</v>
      </c>
      <c r="H3872" s="10">
        <v>785968.71020979097</v>
      </c>
      <c r="I3872" s="10">
        <v>1.0157923785766501</v>
      </c>
    </row>
    <row r="3873" spans="1:9" x14ac:dyDescent="0.25">
      <c r="A3873" s="10">
        <v>3860</v>
      </c>
      <c r="B3873" s="10">
        <v>83</v>
      </c>
      <c r="C3873" s="10">
        <v>45</v>
      </c>
      <c r="D3873" s="10">
        <v>100000</v>
      </c>
      <c r="E3873" s="10">
        <v>560072.53674681403</v>
      </c>
      <c r="F3873" s="10">
        <v>560072.53674681403</v>
      </c>
      <c r="G3873" s="10">
        <v>6408308.9141838802</v>
      </c>
      <c r="H3873" s="10">
        <v>792062.17738004797</v>
      </c>
      <c r="I3873" s="10">
        <v>1.03170848180574</v>
      </c>
    </row>
    <row r="3874" spans="1:9" x14ac:dyDescent="0.25">
      <c r="A3874" s="10">
        <v>3861</v>
      </c>
      <c r="B3874" s="10">
        <v>83</v>
      </c>
      <c r="C3874" s="10">
        <v>45</v>
      </c>
      <c r="D3874" s="10">
        <v>200000</v>
      </c>
      <c r="E3874" s="10">
        <v>568690.00066086696</v>
      </c>
      <c r="F3874" s="10">
        <v>568690.00066086696</v>
      </c>
      <c r="G3874" s="10">
        <v>6507563.5293480204</v>
      </c>
      <c r="H3874" s="10">
        <v>804249.11172056303</v>
      </c>
      <c r="I3874" s="10">
        <v>1.0639118622211901</v>
      </c>
    </row>
    <row r="3875" spans="1:9" x14ac:dyDescent="0.25">
      <c r="A3875" s="10">
        <v>3862</v>
      </c>
      <c r="B3875" s="10">
        <v>83</v>
      </c>
      <c r="C3875" s="10">
        <v>45</v>
      </c>
      <c r="D3875" s="10">
        <v>300000</v>
      </c>
      <c r="E3875" s="10">
        <v>577307.46457492001</v>
      </c>
      <c r="F3875" s="10">
        <v>577307.46457492001</v>
      </c>
      <c r="G3875" s="10">
        <v>6606818.1445121504</v>
      </c>
      <c r="H3875" s="10">
        <v>816436.04606107797</v>
      </c>
      <c r="I3875" s="10">
        <v>1.09661014124635</v>
      </c>
    </row>
    <row r="3876" spans="1:9" x14ac:dyDescent="0.25">
      <c r="A3876" s="10">
        <v>3863</v>
      </c>
      <c r="B3876" s="10">
        <v>83</v>
      </c>
      <c r="C3876" s="10">
        <v>45</v>
      </c>
      <c r="D3876" s="10">
        <v>400000</v>
      </c>
      <c r="E3876" s="10">
        <v>585924.92848897399</v>
      </c>
      <c r="F3876" s="10">
        <v>585924.92848897295</v>
      </c>
      <c r="G3876" s="10">
        <v>6706072.7596762804</v>
      </c>
      <c r="H3876" s="10">
        <v>828622.98040159198</v>
      </c>
      <c r="I3876" s="10">
        <v>1.12980331888121</v>
      </c>
    </row>
    <row r="3877" spans="1:9" x14ac:dyDescent="0.25">
      <c r="A3877" s="10">
        <v>3864</v>
      </c>
      <c r="B3877" s="10">
        <v>83</v>
      </c>
      <c r="C3877" s="10">
        <v>45</v>
      </c>
      <c r="D3877" s="10">
        <v>500000</v>
      </c>
      <c r="E3877" s="10">
        <v>594542.39240302704</v>
      </c>
      <c r="F3877" s="10">
        <v>594542.39240302704</v>
      </c>
      <c r="G3877" s="10">
        <v>6805327.3748404104</v>
      </c>
      <c r="H3877" s="10">
        <v>840809.91474210704</v>
      </c>
      <c r="I3877" s="10">
        <v>1.1634913951257899</v>
      </c>
    </row>
    <row r="3878" spans="1:9" x14ac:dyDescent="0.25">
      <c r="A3878" s="10">
        <v>3865</v>
      </c>
      <c r="B3878" s="10">
        <v>83</v>
      </c>
      <c r="C3878" s="10">
        <v>45</v>
      </c>
      <c r="D3878" s="10">
        <v>750000</v>
      </c>
      <c r="E3878" s="10">
        <v>616086.05218816001</v>
      </c>
      <c r="F3878" s="10">
        <v>616086.05218816001</v>
      </c>
      <c r="G3878" s="10">
        <v>7053463.9127507396</v>
      </c>
      <c r="H3878" s="10">
        <v>871277.25059339404</v>
      </c>
      <c r="I3878" s="10">
        <v>1.24987676715469</v>
      </c>
    </row>
    <row r="3879" spans="1:9" x14ac:dyDescent="0.25">
      <c r="A3879" s="10">
        <v>3866</v>
      </c>
      <c r="B3879" s="10">
        <v>83</v>
      </c>
      <c r="C3879" s="10">
        <v>45</v>
      </c>
      <c r="D3879" s="10">
        <v>1000000</v>
      </c>
      <c r="E3879" s="10">
        <v>637629.71197329299</v>
      </c>
      <c r="F3879" s="10">
        <v>637629.71197329299</v>
      </c>
      <c r="G3879" s="10">
        <v>7301600.4506610697</v>
      </c>
      <c r="H3879" s="10">
        <v>901744.58644468104</v>
      </c>
      <c r="I3879" s="10">
        <v>1.33935525549426</v>
      </c>
    </row>
    <row r="3880" spans="1:9" x14ac:dyDescent="0.25">
      <c r="A3880" s="10">
        <v>3867</v>
      </c>
      <c r="B3880" s="10">
        <v>83</v>
      </c>
      <c r="C3880" s="10">
        <v>45</v>
      </c>
      <c r="D3880" s="10">
        <v>2500000</v>
      </c>
      <c r="E3880" s="10">
        <v>766891.67068409</v>
      </c>
      <c r="F3880" s="10">
        <v>766891.67068409</v>
      </c>
      <c r="G3880" s="10">
        <v>8790419.6781230606</v>
      </c>
      <c r="H3880" s="10">
        <v>1084548.6015524</v>
      </c>
      <c r="I3880" s="10">
        <v>1.9411816280557801</v>
      </c>
    </row>
    <row r="3881" spans="1:9" x14ac:dyDescent="0.25">
      <c r="A3881" s="10">
        <v>3868</v>
      </c>
      <c r="B3881" s="10">
        <v>83</v>
      </c>
      <c r="C3881" s="10">
        <v>45</v>
      </c>
      <c r="D3881" s="10">
        <v>5000000</v>
      </c>
      <c r="E3881" s="10">
        <v>982328.26853541995</v>
      </c>
      <c r="F3881" s="10">
        <v>982328.26853541995</v>
      </c>
      <c r="G3881" s="10">
        <v>11271785.0572263</v>
      </c>
      <c r="H3881" s="10">
        <v>1389221.9600652701</v>
      </c>
      <c r="I3881" s="10">
        <v>3.19167488717861</v>
      </c>
    </row>
    <row r="3882" spans="1:9" x14ac:dyDescent="0.25">
      <c r="A3882" s="10">
        <v>3869</v>
      </c>
      <c r="B3882" s="10">
        <v>83</v>
      </c>
      <c r="C3882" s="10">
        <v>45</v>
      </c>
      <c r="D3882" s="10">
        <v>6000000</v>
      </c>
      <c r="E3882" s="10">
        <v>1068502.9076759501</v>
      </c>
      <c r="F3882" s="10">
        <v>1068502.9076759501</v>
      </c>
      <c r="G3882" s="10">
        <v>12264331.2088676</v>
      </c>
      <c r="H3882" s="10">
        <v>1511091.3034704099</v>
      </c>
      <c r="I3882" s="10">
        <v>3.77847944752651</v>
      </c>
    </row>
    <row r="3883" spans="1:9" x14ac:dyDescent="0.25">
      <c r="A3883" s="10">
        <v>3870</v>
      </c>
      <c r="B3883" s="10">
        <v>83</v>
      </c>
      <c r="C3883" s="10">
        <v>45</v>
      </c>
      <c r="D3883" s="10">
        <v>7000000</v>
      </c>
      <c r="E3883" s="10">
        <v>1154677.5468164801</v>
      </c>
      <c r="F3883" s="10">
        <v>1154677.5468164801</v>
      </c>
      <c r="G3883" s="10">
        <v>13256877.360509001</v>
      </c>
      <c r="H3883" s="10">
        <v>1632960.6468755601</v>
      </c>
      <c r="I3883" s="10">
        <v>4.4147738688451499</v>
      </c>
    </row>
    <row r="3884" spans="1:9" x14ac:dyDescent="0.25">
      <c r="A3884" s="10">
        <v>3871</v>
      </c>
      <c r="B3884" s="10">
        <v>83</v>
      </c>
      <c r="C3884" s="10">
        <v>45</v>
      </c>
      <c r="D3884" s="10">
        <v>8000000</v>
      </c>
      <c r="E3884" s="10">
        <v>1240852.1859570099</v>
      </c>
      <c r="F3884" s="10">
        <v>1240852.1859570099</v>
      </c>
      <c r="G3884" s="10">
        <v>14249423.512150301</v>
      </c>
      <c r="H3884" s="10">
        <v>1754829.9902807099</v>
      </c>
      <c r="I3884" s="10">
        <v>5.1005581511345097</v>
      </c>
    </row>
    <row r="3885" spans="1:9" x14ac:dyDescent="0.25">
      <c r="A3885" s="10">
        <v>3872</v>
      </c>
      <c r="B3885" s="10">
        <v>83</v>
      </c>
      <c r="C3885" s="10">
        <v>45</v>
      </c>
      <c r="D3885" s="10">
        <v>9000000</v>
      </c>
      <c r="E3885" s="10">
        <v>1327026.8250975399</v>
      </c>
      <c r="F3885" s="10">
        <v>1327026.8250975399</v>
      </c>
      <c r="G3885" s="10">
        <v>15241969.663791601</v>
      </c>
      <c r="H3885" s="10">
        <v>1876699.33368586</v>
      </c>
      <c r="I3885" s="10">
        <v>5.8358322943946002</v>
      </c>
    </row>
    <row r="3886" spans="1:9" x14ac:dyDescent="0.25">
      <c r="A3886" s="10">
        <v>3873</v>
      </c>
      <c r="B3886" s="10">
        <v>83</v>
      </c>
      <c r="C3886" s="10">
        <v>45</v>
      </c>
      <c r="D3886" s="10">
        <v>10000000</v>
      </c>
      <c r="E3886" s="10">
        <v>1413201.46423807</v>
      </c>
      <c r="F3886" s="10">
        <v>1413201.46423807</v>
      </c>
      <c r="G3886" s="10">
        <v>16234515.815432901</v>
      </c>
      <c r="H3886" s="10">
        <v>1998568.6770909999</v>
      </c>
      <c r="I3886" s="10">
        <v>6.6205962986254203</v>
      </c>
    </row>
    <row r="3887" spans="1:9" x14ac:dyDescent="0.25">
      <c r="A3887" s="10">
        <v>3874</v>
      </c>
      <c r="B3887" s="10">
        <v>83</v>
      </c>
      <c r="C3887" s="10">
        <v>45</v>
      </c>
      <c r="D3887" s="10">
        <v>15000000</v>
      </c>
      <c r="E3887" s="10">
        <v>1844074.6599407301</v>
      </c>
      <c r="F3887" s="10">
        <v>1844074.6599407301</v>
      </c>
      <c r="G3887" s="10">
        <v>21197246.573639501</v>
      </c>
      <c r="H3887" s="10">
        <v>2607915.3941167402</v>
      </c>
      <c r="I3887" s="10">
        <v>11.286764234340399</v>
      </c>
    </row>
    <row r="3888" spans="1:9" x14ac:dyDescent="0.25">
      <c r="A3888" s="10">
        <v>3875</v>
      </c>
      <c r="B3888" s="10">
        <v>83</v>
      </c>
      <c r="C3888" s="10">
        <v>45</v>
      </c>
      <c r="D3888" s="10">
        <v>20000000</v>
      </c>
      <c r="E3888" s="10">
        <v>2274947.8556433902</v>
      </c>
      <c r="F3888" s="10">
        <v>2274947.8556433902</v>
      </c>
      <c r="G3888" s="10">
        <v>26159977.331846099</v>
      </c>
      <c r="H3888" s="10">
        <v>3217262.1111424798</v>
      </c>
      <c r="I3888" s="10">
        <v>17.190178694323599</v>
      </c>
    </row>
    <row r="3889" spans="1:9" x14ac:dyDescent="0.25">
      <c r="A3889" s="10">
        <v>3876</v>
      </c>
      <c r="B3889" s="10">
        <v>83</v>
      </c>
      <c r="C3889" s="10">
        <v>45</v>
      </c>
      <c r="D3889" s="10">
        <v>25000000</v>
      </c>
      <c r="E3889" s="10">
        <v>2705821.0513460501</v>
      </c>
      <c r="F3889" s="10">
        <v>2705821.0513460501</v>
      </c>
      <c r="G3889" s="10">
        <v>31122708.090052798</v>
      </c>
      <c r="H3889" s="10">
        <v>3826608.8281682199</v>
      </c>
      <c r="I3889" s="10">
        <v>24.330839678575</v>
      </c>
    </row>
    <row r="3890" spans="1:9" x14ac:dyDescent="0.25">
      <c r="A3890" s="10">
        <v>3877</v>
      </c>
      <c r="B3890" s="10">
        <v>83</v>
      </c>
      <c r="C3890" s="10">
        <v>45</v>
      </c>
      <c r="D3890" s="10">
        <v>30000000</v>
      </c>
      <c r="E3890" s="10">
        <v>3136694.24704871</v>
      </c>
      <c r="F3890" s="10">
        <v>3136694.24704871</v>
      </c>
      <c r="G3890" s="10">
        <v>36085438.848259397</v>
      </c>
      <c r="H3890" s="10">
        <v>4435955.5451939497</v>
      </c>
      <c r="I3890" s="10">
        <v>32.708747187094602</v>
      </c>
    </row>
    <row r="3891" spans="1:9" x14ac:dyDescent="0.25">
      <c r="A3891" s="10">
        <v>3878</v>
      </c>
      <c r="B3891" s="10">
        <v>83</v>
      </c>
      <c r="C3891" s="10">
        <v>45</v>
      </c>
      <c r="D3891" s="10">
        <v>35000000</v>
      </c>
      <c r="E3891" s="10">
        <v>3567567.4427513699</v>
      </c>
      <c r="F3891" s="10">
        <v>3567567.4427513699</v>
      </c>
      <c r="G3891" s="10">
        <v>41048169.606466003</v>
      </c>
      <c r="H3891" s="10">
        <v>5045302.2622196898</v>
      </c>
      <c r="I3891" s="10">
        <v>42.323901219882401</v>
      </c>
    </row>
    <row r="3892" spans="1:9" x14ac:dyDescent="0.25">
      <c r="A3892" s="10">
        <v>3879</v>
      </c>
      <c r="B3892" s="10">
        <v>83</v>
      </c>
      <c r="C3892" s="10">
        <v>45</v>
      </c>
      <c r="D3892" s="10">
        <v>40000000</v>
      </c>
      <c r="E3892" s="10">
        <v>3998440.6384540298</v>
      </c>
      <c r="F3892" s="10">
        <v>3998440.6384540298</v>
      </c>
      <c r="G3892" s="10">
        <v>46010900.364672601</v>
      </c>
      <c r="H3892" s="10">
        <v>5654648.9792454299</v>
      </c>
      <c r="I3892" s="10">
        <v>53.176301776938402</v>
      </c>
    </row>
    <row r="3893" spans="1:9" x14ac:dyDescent="0.25">
      <c r="A3893" s="10">
        <v>3880</v>
      </c>
      <c r="B3893" s="10">
        <v>83</v>
      </c>
      <c r="C3893" s="10">
        <v>45</v>
      </c>
      <c r="D3893" s="10">
        <v>50000000</v>
      </c>
      <c r="E3893" s="10">
        <v>4860187.0298593501</v>
      </c>
      <c r="F3893" s="10">
        <v>4860187.0298593501</v>
      </c>
      <c r="G3893" s="10">
        <v>55936361.881085798</v>
      </c>
      <c r="H3893" s="10">
        <v>6873342.4132968998</v>
      </c>
      <c r="I3893" s="10">
        <v>78.592842463854893</v>
      </c>
    </row>
    <row r="3894" spans="1:9" x14ac:dyDescent="0.25">
      <c r="A3894" s="10">
        <v>3881</v>
      </c>
      <c r="B3894" s="10">
        <v>83</v>
      </c>
      <c r="C3894" s="10">
        <v>45</v>
      </c>
      <c r="D3894" s="10">
        <v>75000000</v>
      </c>
      <c r="E3894" s="10">
        <v>7014553.0083726402</v>
      </c>
      <c r="F3894" s="10">
        <v>7014553.0083726402</v>
      </c>
      <c r="G3894" s="10">
        <v>80750015.672118902</v>
      </c>
      <c r="H3894" s="10">
        <v>9920075.9984255899</v>
      </c>
      <c r="I3894" s="10">
        <v>163.78600835583899</v>
      </c>
    </row>
    <row r="3895" spans="1:9" x14ac:dyDescent="0.25">
      <c r="A3895" s="10">
        <v>3882</v>
      </c>
      <c r="B3895" s="10">
        <v>83</v>
      </c>
      <c r="C3895" s="10">
        <v>45</v>
      </c>
      <c r="D3895" s="10">
        <v>100000000</v>
      </c>
      <c r="E3895" s="10">
        <v>9168918.9868859407</v>
      </c>
      <c r="F3895" s="10">
        <v>9168918.9868859407</v>
      </c>
      <c r="G3895" s="10">
        <v>105563669.46315099</v>
      </c>
      <c r="H3895" s="10">
        <v>12966809.583554201</v>
      </c>
      <c r="I3895" s="10">
        <v>279.91033735452902</v>
      </c>
    </row>
    <row r="3896" spans="1:9" x14ac:dyDescent="0.25">
      <c r="A3896" s="10">
        <v>3883</v>
      </c>
      <c r="B3896" s="10">
        <v>83</v>
      </c>
      <c r="C3896" s="10">
        <v>45</v>
      </c>
      <c r="D3896" s="10">
        <v>200000000</v>
      </c>
      <c r="E3896" s="10">
        <v>17786382.900939099</v>
      </c>
      <c r="F3896" s="10">
        <v>17786382.900939099</v>
      </c>
      <c r="G3896" s="10">
        <v>204818284.62728399</v>
      </c>
      <c r="H3896" s="10">
        <v>25153743.924068999</v>
      </c>
      <c r="I3896" s="10">
        <v>1053.7192844163301</v>
      </c>
    </row>
    <row r="3897" spans="1:9" x14ac:dyDescent="0.25">
      <c r="A3897" s="10">
        <v>3884</v>
      </c>
      <c r="B3897" s="10">
        <v>83</v>
      </c>
      <c r="C3897" s="10">
        <v>45</v>
      </c>
      <c r="D3897" s="10">
        <v>300000000</v>
      </c>
      <c r="E3897" s="10">
        <v>26403846.814992301</v>
      </c>
      <c r="F3897" s="10">
        <v>26403846.814992301</v>
      </c>
      <c r="G3897" s="10">
        <v>304072899.79141599</v>
      </c>
      <c r="H3897" s="10">
        <v>37340678.264583699</v>
      </c>
      <c r="I3897" s="10">
        <v>2322.42684118542</v>
      </c>
    </row>
    <row r="3898" spans="1:9" x14ac:dyDescent="0.25">
      <c r="A3898" s="10">
        <v>3885</v>
      </c>
      <c r="B3898" s="10">
        <v>83</v>
      </c>
      <c r="C3898" s="10">
        <v>45</v>
      </c>
      <c r="D3898" s="10">
        <v>350000000</v>
      </c>
      <c r="E3898" s="10">
        <v>30712578.772018898</v>
      </c>
      <c r="F3898" s="10">
        <v>30712578.772018898</v>
      </c>
      <c r="G3898" s="10">
        <v>353700207.37348199</v>
      </c>
      <c r="H3898" s="10">
        <v>43434145.434841096</v>
      </c>
      <c r="I3898" s="10">
        <v>3142.36759821019</v>
      </c>
    </row>
    <row r="3899" spans="1:9" x14ac:dyDescent="0.25">
      <c r="A3899" s="10">
        <v>3886</v>
      </c>
      <c r="B3899" s="10">
        <v>83</v>
      </c>
      <c r="C3899" s="10">
        <v>45</v>
      </c>
      <c r="D3899" s="10">
        <v>400000000</v>
      </c>
      <c r="E3899" s="10">
        <v>35021310.729045503</v>
      </c>
      <c r="F3899" s="10">
        <v>35021310.729045399</v>
      </c>
      <c r="G3899" s="10">
        <v>403327514.95554799</v>
      </c>
      <c r="H3899" s="10">
        <v>49527612.605098501</v>
      </c>
      <c r="I3899" s="10">
        <v>4086.0330076617902</v>
      </c>
    </row>
    <row r="3900" spans="1:9" x14ac:dyDescent="0.25">
      <c r="A3900" s="10">
        <v>3887</v>
      </c>
      <c r="B3900" s="10">
        <v>83</v>
      </c>
      <c r="C3900" s="10">
        <v>45</v>
      </c>
      <c r="D3900" s="10">
        <v>500000000</v>
      </c>
      <c r="E3900" s="10">
        <v>43638774.6430986</v>
      </c>
      <c r="F3900" s="10">
        <v>43638774.6430986</v>
      </c>
      <c r="G3900" s="10">
        <v>502582130.11967999</v>
      </c>
      <c r="H3900" s="10">
        <v>61714546.945613198</v>
      </c>
      <c r="I3900" s="10">
        <v>6344.5377838454297</v>
      </c>
    </row>
    <row r="3901" spans="1:9" x14ac:dyDescent="0.25">
      <c r="A3901" s="10">
        <v>3888</v>
      </c>
      <c r="B3901" s="10">
        <v>83</v>
      </c>
      <c r="C3901" s="10">
        <v>45</v>
      </c>
      <c r="D3901" s="10">
        <v>750000000</v>
      </c>
      <c r="E3901" s="10">
        <v>65182434.428231597</v>
      </c>
      <c r="F3901" s="10">
        <v>65182434.428231597</v>
      </c>
      <c r="G3901" s="10">
        <v>750718668.03001106</v>
      </c>
      <c r="H3901" s="10">
        <v>92181882.796900094</v>
      </c>
      <c r="I3901" s="10">
        <v>14155.9811417738</v>
      </c>
    </row>
    <row r="3902" spans="1:9" x14ac:dyDescent="0.25">
      <c r="A3902" s="10">
        <v>3889</v>
      </c>
      <c r="B3902" s="10">
        <v>83</v>
      </c>
      <c r="C3902" s="10">
        <v>45</v>
      </c>
      <c r="D3902" s="10">
        <v>1000000000</v>
      </c>
      <c r="E3902" s="10">
        <v>86726094.213364601</v>
      </c>
      <c r="F3902" s="10">
        <v>86726094.213364601</v>
      </c>
      <c r="G3902" s="10">
        <v>998855205.940341</v>
      </c>
      <c r="H3902" s="10">
        <v>122649218.648187</v>
      </c>
      <c r="I3902" s="10">
        <v>25060.5408103728</v>
      </c>
    </row>
    <row r="3903" spans="1:9" x14ac:dyDescent="0.25">
      <c r="A3903" s="10">
        <v>3890</v>
      </c>
      <c r="B3903" s="10">
        <v>84</v>
      </c>
      <c r="C3903" s="10">
        <v>45</v>
      </c>
      <c r="D3903" s="10">
        <v>-1000000</v>
      </c>
      <c r="E3903" s="10">
        <v>399081.58920391003</v>
      </c>
      <c r="F3903" s="10">
        <v>399081.58920391003</v>
      </c>
      <c r="G3903" s="10">
        <v>5327174.7132051503</v>
      </c>
      <c r="H3903" s="10">
        <v>564386.59594557795</v>
      </c>
      <c r="I3903" s="10">
        <v>0.71013109410203501</v>
      </c>
    </row>
    <row r="3904" spans="1:9" x14ac:dyDescent="0.25">
      <c r="A3904" s="10">
        <v>3891</v>
      </c>
      <c r="B3904" s="10">
        <v>84</v>
      </c>
      <c r="C3904" s="10">
        <v>45</v>
      </c>
      <c r="D3904" s="10">
        <v>-750000</v>
      </c>
      <c r="E3904" s="10">
        <v>417559.78550480201</v>
      </c>
      <c r="F3904" s="10">
        <v>417559.78550480201</v>
      </c>
      <c r="G3904" s="10">
        <v>5575805.1870472198</v>
      </c>
      <c r="H3904" s="10">
        <v>590518.71176249103</v>
      </c>
      <c r="I3904" s="10">
        <v>0.77795852415979005</v>
      </c>
    </row>
    <row r="3905" spans="1:9" x14ac:dyDescent="0.25">
      <c r="A3905" s="10">
        <v>3892</v>
      </c>
      <c r="B3905" s="10">
        <v>84</v>
      </c>
      <c r="C3905" s="10">
        <v>45</v>
      </c>
      <c r="D3905" s="10">
        <v>-500000</v>
      </c>
      <c r="E3905" s="10">
        <v>436037.981805694</v>
      </c>
      <c r="F3905" s="10">
        <v>436037.98180569301</v>
      </c>
      <c r="G3905" s="10">
        <v>5824435.6608892903</v>
      </c>
      <c r="H3905" s="10">
        <v>616650.82757940504</v>
      </c>
      <c r="I3905" s="10">
        <v>0.84887915182870199</v>
      </c>
    </row>
    <row r="3906" spans="1:9" x14ac:dyDescent="0.25">
      <c r="A3906" s="10">
        <v>3893</v>
      </c>
      <c r="B3906" s="10">
        <v>84</v>
      </c>
      <c r="C3906" s="10">
        <v>45</v>
      </c>
      <c r="D3906" s="10">
        <v>-400000</v>
      </c>
      <c r="E3906" s="10">
        <v>443429.26032604999</v>
      </c>
      <c r="F3906" s="10">
        <v>443429.26032604999</v>
      </c>
      <c r="G3906" s="10">
        <v>5923887.8504261198</v>
      </c>
      <c r="H3906" s="10">
        <v>627103.67390616995</v>
      </c>
      <c r="I3906" s="10">
        <v>0.87811349822739204</v>
      </c>
    </row>
    <row r="3907" spans="1:9" x14ac:dyDescent="0.25">
      <c r="A3907" s="10">
        <v>3894</v>
      </c>
      <c r="B3907" s="10">
        <v>84</v>
      </c>
      <c r="C3907" s="10">
        <v>45</v>
      </c>
      <c r="D3907" s="10">
        <v>-300000</v>
      </c>
      <c r="E3907" s="10">
        <v>450820.53884640703</v>
      </c>
      <c r="F3907" s="10">
        <v>450820.53884640703</v>
      </c>
      <c r="G3907" s="10">
        <v>6023340.0399629399</v>
      </c>
      <c r="H3907" s="10">
        <v>637556.52023293602</v>
      </c>
      <c r="I3907" s="10">
        <v>0.90784275624386601</v>
      </c>
    </row>
    <row r="3908" spans="1:9" x14ac:dyDescent="0.25">
      <c r="A3908" s="10">
        <v>3895</v>
      </c>
      <c r="B3908" s="10">
        <v>84</v>
      </c>
      <c r="C3908" s="10">
        <v>45</v>
      </c>
      <c r="D3908" s="10">
        <v>-200000</v>
      </c>
      <c r="E3908" s="10">
        <v>458211.81736676401</v>
      </c>
      <c r="F3908" s="10">
        <v>458211.81736676302</v>
      </c>
      <c r="G3908" s="10">
        <v>6122792.2294997703</v>
      </c>
      <c r="H3908" s="10">
        <v>648009.36655970104</v>
      </c>
      <c r="I3908" s="10">
        <v>0.93806692587812501</v>
      </c>
    </row>
    <row r="3909" spans="1:9" x14ac:dyDescent="0.25">
      <c r="A3909" s="10">
        <v>3896</v>
      </c>
      <c r="B3909" s="10">
        <v>84</v>
      </c>
      <c r="C3909" s="10">
        <v>45</v>
      </c>
      <c r="D3909" s="10">
        <v>-100000</v>
      </c>
      <c r="E3909" s="10">
        <v>465603.09588712</v>
      </c>
      <c r="F3909" s="10">
        <v>465603.09588712</v>
      </c>
      <c r="G3909" s="10">
        <v>6222244.4190365998</v>
      </c>
      <c r="H3909" s="10">
        <v>658462.21288646595</v>
      </c>
      <c r="I3909" s="10">
        <v>0.96878600713017005</v>
      </c>
    </row>
    <row r="3910" spans="1:9" x14ac:dyDescent="0.25">
      <c r="A3910" s="10">
        <v>3897</v>
      </c>
      <c r="B3910" s="10">
        <v>84</v>
      </c>
      <c r="C3910" s="10">
        <v>45</v>
      </c>
      <c r="D3910" s="10">
        <v>-50000</v>
      </c>
      <c r="E3910" s="10">
        <v>469298.73514729901</v>
      </c>
      <c r="F3910" s="10">
        <v>469298.73514729802</v>
      </c>
      <c r="G3910" s="10">
        <v>6271970.5138050104</v>
      </c>
      <c r="H3910" s="10">
        <v>663688.63604984898</v>
      </c>
      <c r="I3910" s="10">
        <v>0.984331139612862</v>
      </c>
    </row>
    <row r="3911" spans="1:9" x14ac:dyDescent="0.25">
      <c r="A3911" s="10">
        <v>3898</v>
      </c>
      <c r="B3911" s="10">
        <v>84</v>
      </c>
      <c r="C3911" s="10">
        <v>45</v>
      </c>
      <c r="D3911" s="10">
        <v>-10000</v>
      </c>
      <c r="E3911" s="10">
        <v>472255.246555441</v>
      </c>
      <c r="F3911" s="10">
        <v>472255.246555441</v>
      </c>
      <c r="G3911" s="10">
        <v>6311751.3896197397</v>
      </c>
      <c r="H3911" s="10">
        <v>667869.77458055504</v>
      </c>
      <c r="I3911" s="10">
        <v>0.99685632969021598</v>
      </c>
    </row>
    <row r="3912" spans="1:9" x14ac:dyDescent="0.25">
      <c r="A3912" s="10">
        <v>3899</v>
      </c>
      <c r="B3912" s="10">
        <v>84</v>
      </c>
      <c r="C3912" s="10">
        <v>45</v>
      </c>
      <c r="D3912" s="10">
        <v>-1000</v>
      </c>
      <c r="E3912" s="10">
        <v>472920.46162227303</v>
      </c>
      <c r="F3912" s="10">
        <v>472920.46162227303</v>
      </c>
      <c r="G3912" s="10">
        <v>6320702.0866780598</v>
      </c>
      <c r="H3912" s="10">
        <v>668810.53074996395</v>
      </c>
      <c r="I3912" s="10">
        <v>0.99968541025879298</v>
      </c>
    </row>
    <row r="3913" spans="1:9" x14ac:dyDescent="0.25">
      <c r="A3913" s="10">
        <v>3900</v>
      </c>
      <c r="B3913" s="10">
        <v>84</v>
      </c>
      <c r="C3913" s="10">
        <v>45</v>
      </c>
      <c r="D3913" s="10">
        <v>-500</v>
      </c>
      <c r="E3913" s="10">
        <v>472957.41801487497</v>
      </c>
      <c r="F3913" s="10">
        <v>472957.41801487497</v>
      </c>
      <c r="G3913" s="10">
        <v>6321199.3476257399</v>
      </c>
      <c r="H3913" s="10">
        <v>668862.79498159804</v>
      </c>
      <c r="I3913" s="10">
        <v>0.99984269894300104</v>
      </c>
    </row>
    <row r="3914" spans="1:9" x14ac:dyDescent="0.25">
      <c r="A3914" s="10">
        <v>3901</v>
      </c>
      <c r="B3914" s="10">
        <v>84</v>
      </c>
      <c r="C3914" s="10">
        <v>45</v>
      </c>
      <c r="D3914" s="10">
        <v>-100</v>
      </c>
      <c r="E3914" s="10">
        <v>472986.98312895698</v>
      </c>
      <c r="F3914" s="10">
        <v>472986.983128956</v>
      </c>
      <c r="G3914" s="10">
        <v>6321597.1563838897</v>
      </c>
      <c r="H3914" s="10">
        <v>668904.60636690503</v>
      </c>
      <c r="I3914" s="10">
        <v>0.99996853879877701</v>
      </c>
    </row>
    <row r="3915" spans="1:9" x14ac:dyDescent="0.25">
      <c r="A3915" s="10">
        <v>3902</v>
      </c>
      <c r="B3915" s="10">
        <v>84</v>
      </c>
      <c r="C3915" s="10">
        <v>45</v>
      </c>
      <c r="D3915" s="10">
        <v>100</v>
      </c>
      <c r="E3915" s="10">
        <v>473001.76568599697</v>
      </c>
      <c r="F3915" s="10">
        <v>473001.76568599697</v>
      </c>
      <c r="G3915" s="10">
        <v>6321796.0607629605</v>
      </c>
      <c r="H3915" s="10">
        <v>668925.51205955795</v>
      </c>
      <c r="I3915" s="10">
        <v>1.0000314616961301</v>
      </c>
    </row>
    <row r="3916" spans="1:9" x14ac:dyDescent="0.25">
      <c r="A3916" s="10">
        <v>3903</v>
      </c>
      <c r="B3916" s="10">
        <v>84</v>
      </c>
      <c r="C3916" s="10">
        <v>45</v>
      </c>
      <c r="D3916" s="10">
        <v>500</v>
      </c>
      <c r="E3916" s="10">
        <v>473031.33080007898</v>
      </c>
      <c r="F3916" s="10">
        <v>473031.33080007898</v>
      </c>
      <c r="G3916" s="10">
        <v>6322193.8695211103</v>
      </c>
      <c r="H3916" s="10">
        <v>668967.32344486495</v>
      </c>
      <c r="I3916" s="10">
        <v>1.0001573134297801</v>
      </c>
    </row>
    <row r="3917" spans="1:9" x14ac:dyDescent="0.25">
      <c r="A3917" s="10">
        <v>3904</v>
      </c>
      <c r="B3917" s="10">
        <v>84</v>
      </c>
      <c r="C3917" s="10">
        <v>45</v>
      </c>
      <c r="D3917" s="10">
        <v>1000</v>
      </c>
      <c r="E3917" s="10">
        <v>473068.28719268</v>
      </c>
      <c r="F3917" s="10">
        <v>473068.28719268</v>
      </c>
      <c r="G3917" s="10">
        <v>6322691.1304687904</v>
      </c>
      <c r="H3917" s="10">
        <v>669019.58767649904</v>
      </c>
      <c r="I3917" s="10">
        <v>1.0003146392323601</v>
      </c>
    </row>
    <row r="3918" spans="1:9" x14ac:dyDescent="0.25">
      <c r="A3918" s="10">
        <v>3905</v>
      </c>
      <c r="B3918" s="10">
        <v>84</v>
      </c>
      <c r="C3918" s="10">
        <v>45</v>
      </c>
      <c r="D3918" s="10">
        <v>10000</v>
      </c>
      <c r="E3918" s="10">
        <v>473733.50225951301</v>
      </c>
      <c r="F3918" s="10">
        <v>473733.50225951202</v>
      </c>
      <c r="G3918" s="10">
        <v>6331641.8275271105</v>
      </c>
      <c r="H3918" s="10">
        <v>669960.34384590795</v>
      </c>
      <c r="I3918" s="10">
        <v>1.00314861942596</v>
      </c>
    </row>
    <row r="3919" spans="1:9" x14ac:dyDescent="0.25">
      <c r="A3919" s="10">
        <v>3906</v>
      </c>
      <c r="B3919" s="10">
        <v>84</v>
      </c>
      <c r="C3919" s="10">
        <v>45</v>
      </c>
      <c r="D3919" s="10">
        <v>50000</v>
      </c>
      <c r="E3919" s="10">
        <v>476690.013667655</v>
      </c>
      <c r="F3919" s="10">
        <v>476690.013667655</v>
      </c>
      <c r="G3919" s="10">
        <v>6371422.7033418398</v>
      </c>
      <c r="H3919" s="10">
        <v>674141.482376614</v>
      </c>
      <c r="I3919" s="10">
        <v>1.0157925882915799</v>
      </c>
    </row>
    <row r="3920" spans="1:9" x14ac:dyDescent="0.25">
      <c r="A3920" s="10">
        <v>3907</v>
      </c>
      <c r="B3920" s="10">
        <v>84</v>
      </c>
      <c r="C3920" s="10">
        <v>45</v>
      </c>
      <c r="D3920" s="10">
        <v>100000</v>
      </c>
      <c r="E3920" s="10">
        <v>480385.65292783402</v>
      </c>
      <c r="F3920" s="10">
        <v>480385.65292783303</v>
      </c>
      <c r="G3920" s="10">
        <v>6421148.7981102504</v>
      </c>
      <c r="H3920" s="10">
        <v>679367.90553999704</v>
      </c>
      <c r="I3920" s="10">
        <v>1.03170890448761</v>
      </c>
    </row>
    <row r="3921" spans="1:9" x14ac:dyDescent="0.25">
      <c r="A3921" s="10">
        <v>3908</v>
      </c>
      <c r="B3921" s="10">
        <v>84</v>
      </c>
      <c r="C3921" s="10">
        <v>45</v>
      </c>
      <c r="D3921" s="10">
        <v>200000</v>
      </c>
      <c r="E3921" s="10">
        <v>487776.93144819001</v>
      </c>
      <c r="F3921" s="10">
        <v>487776.93144819001</v>
      </c>
      <c r="G3921" s="10">
        <v>6520600.9876470799</v>
      </c>
      <c r="H3921" s="10">
        <v>689820.75186676194</v>
      </c>
      <c r="I3921" s="10">
        <v>1.0639127205930099</v>
      </c>
    </row>
    <row r="3922" spans="1:9" x14ac:dyDescent="0.25">
      <c r="A3922" s="10">
        <v>3909</v>
      </c>
      <c r="B3922" s="10">
        <v>84</v>
      </c>
      <c r="C3922" s="10">
        <v>45</v>
      </c>
      <c r="D3922" s="10">
        <v>300000</v>
      </c>
      <c r="E3922" s="10">
        <v>495168.20996854699</v>
      </c>
      <c r="F3922" s="10">
        <v>495168.20996854699</v>
      </c>
      <c r="G3922" s="10">
        <v>6620053.1771839103</v>
      </c>
      <c r="H3922" s="10">
        <v>700273.59819352801</v>
      </c>
      <c r="I3922" s="10">
        <v>1.09661144831619</v>
      </c>
    </row>
    <row r="3923" spans="1:9" x14ac:dyDescent="0.25">
      <c r="A3923" s="10">
        <v>3910</v>
      </c>
      <c r="B3923" s="10">
        <v>84</v>
      </c>
      <c r="C3923" s="10">
        <v>45</v>
      </c>
      <c r="D3923" s="10">
        <v>400000</v>
      </c>
      <c r="E3923" s="10">
        <v>502559.48848890403</v>
      </c>
      <c r="F3923" s="10">
        <v>502559.48848890298</v>
      </c>
      <c r="G3923" s="10">
        <v>6719505.3667207304</v>
      </c>
      <c r="H3923" s="10">
        <v>710726.44452029304</v>
      </c>
      <c r="I3923" s="10">
        <v>1.1298050876571599</v>
      </c>
    </row>
    <row r="3924" spans="1:9" x14ac:dyDescent="0.25">
      <c r="A3924" s="10">
        <v>3911</v>
      </c>
      <c r="B3924" s="10">
        <v>84</v>
      </c>
      <c r="C3924" s="10">
        <v>45</v>
      </c>
      <c r="D3924" s="10">
        <v>500000</v>
      </c>
      <c r="E3924" s="10">
        <v>509950.76700926002</v>
      </c>
      <c r="F3924" s="10">
        <v>509950.76700926002</v>
      </c>
      <c r="G3924" s="10">
        <v>6818957.5562575599</v>
      </c>
      <c r="H3924" s="10">
        <v>721179.29084705794</v>
      </c>
      <c r="I3924" s="10">
        <v>1.16349363861592</v>
      </c>
    </row>
    <row r="3925" spans="1:9" x14ac:dyDescent="0.25">
      <c r="A3925" s="10">
        <v>3912</v>
      </c>
      <c r="B3925" s="10">
        <v>84</v>
      </c>
      <c r="C3925" s="10">
        <v>45</v>
      </c>
      <c r="D3925" s="10">
        <v>750000</v>
      </c>
      <c r="E3925" s="10">
        <v>528428.96331015194</v>
      </c>
      <c r="F3925" s="10">
        <v>528428.96331015194</v>
      </c>
      <c r="G3925" s="10">
        <v>7067588.0300996304</v>
      </c>
      <c r="H3925" s="10">
        <v>747311.40666397195</v>
      </c>
      <c r="I3925" s="10">
        <v>1.24988025434062</v>
      </c>
    </row>
    <row r="3926" spans="1:9" x14ac:dyDescent="0.25">
      <c r="A3926" s="10">
        <v>3913</v>
      </c>
      <c r="B3926" s="10">
        <v>84</v>
      </c>
      <c r="C3926" s="10">
        <v>45</v>
      </c>
      <c r="D3926" s="10">
        <v>1000000</v>
      </c>
      <c r="E3926" s="10">
        <v>546907.15961104399</v>
      </c>
      <c r="F3926" s="10">
        <v>546907.15961104305</v>
      </c>
      <c r="G3926" s="10">
        <v>7316218.5039416999</v>
      </c>
      <c r="H3926" s="10">
        <v>773443.52248088503</v>
      </c>
      <c r="I3926" s="10">
        <v>1.3393600676764701</v>
      </c>
    </row>
    <row r="3927" spans="1:9" x14ac:dyDescent="0.25">
      <c r="A3927" s="10">
        <v>3914</v>
      </c>
      <c r="B3927" s="10">
        <v>84</v>
      </c>
      <c r="C3927" s="10">
        <v>45</v>
      </c>
      <c r="D3927" s="10">
        <v>2500000</v>
      </c>
      <c r="E3927" s="10">
        <v>657776.33741639403</v>
      </c>
      <c r="F3927" s="10">
        <v>657776.33741639403</v>
      </c>
      <c r="G3927" s="10">
        <v>8808001.3469941095</v>
      </c>
      <c r="H3927" s="10">
        <v>930236.21738236502</v>
      </c>
      <c r="I3927" s="10">
        <v>1.9411960975259099</v>
      </c>
    </row>
    <row r="3928" spans="1:9" x14ac:dyDescent="0.25">
      <c r="A3928" s="10">
        <v>3915</v>
      </c>
      <c r="B3928" s="10">
        <v>84</v>
      </c>
      <c r="C3928" s="10">
        <v>45</v>
      </c>
      <c r="D3928" s="10">
        <v>5000000</v>
      </c>
      <c r="E3928" s="10">
        <v>842558.30042531004</v>
      </c>
      <c r="F3928" s="10">
        <v>842558.30042531004</v>
      </c>
      <c r="G3928" s="10">
        <v>11294306.0854147</v>
      </c>
      <c r="H3928" s="10">
        <v>1191557.3755514901</v>
      </c>
      <c r="I3928" s="10">
        <v>3.1917119561675298</v>
      </c>
    </row>
    <row r="3929" spans="1:9" x14ac:dyDescent="0.25">
      <c r="A3929" s="10">
        <v>3916</v>
      </c>
      <c r="B3929" s="10">
        <v>84</v>
      </c>
      <c r="C3929" s="10">
        <v>45</v>
      </c>
      <c r="D3929" s="10">
        <v>6000000</v>
      </c>
      <c r="E3929" s="10">
        <v>916471.08562887704</v>
      </c>
      <c r="F3929" s="10">
        <v>916471.08562887704</v>
      </c>
      <c r="G3929" s="10">
        <v>12288827.980783001</v>
      </c>
      <c r="H3929" s="10">
        <v>1296085.8388191501</v>
      </c>
      <c r="I3929" s="10">
        <v>3.7785278327365801</v>
      </c>
    </row>
    <row r="3930" spans="1:9" x14ac:dyDescent="0.25">
      <c r="A3930" s="10">
        <v>3917</v>
      </c>
      <c r="B3930" s="10">
        <v>84</v>
      </c>
      <c r="C3930" s="10">
        <v>45</v>
      </c>
      <c r="D3930" s="10">
        <v>7000000</v>
      </c>
      <c r="E3930" s="10">
        <v>990383.87083244405</v>
      </c>
      <c r="F3930" s="10">
        <v>990383.87083244405</v>
      </c>
      <c r="G3930" s="10">
        <v>13283349.876151299</v>
      </c>
      <c r="H3930" s="10">
        <v>1400614.3020868001</v>
      </c>
      <c r="I3930" s="10">
        <v>4.4148348710841496</v>
      </c>
    </row>
    <row r="3931" spans="1:9" x14ac:dyDescent="0.25">
      <c r="A3931" s="10">
        <v>3918</v>
      </c>
      <c r="B3931" s="10">
        <v>84</v>
      </c>
      <c r="C3931" s="10">
        <v>45</v>
      </c>
      <c r="D3931" s="10">
        <v>8000000</v>
      </c>
      <c r="E3931" s="10">
        <v>1064296.65603601</v>
      </c>
      <c r="F3931" s="10">
        <v>1064296.65603601</v>
      </c>
      <c r="G3931" s="10">
        <v>14277871.771519599</v>
      </c>
      <c r="H3931" s="10">
        <v>1505142.7653544501</v>
      </c>
      <c r="I3931" s="10">
        <v>5.1006330712102299</v>
      </c>
    </row>
    <row r="3932" spans="1:9" x14ac:dyDescent="0.25">
      <c r="A3932" s="10">
        <v>3919</v>
      </c>
      <c r="B3932" s="10">
        <v>84</v>
      </c>
      <c r="C3932" s="10">
        <v>45</v>
      </c>
      <c r="D3932" s="10">
        <v>9000000</v>
      </c>
      <c r="E3932" s="10">
        <v>1138209.44123957</v>
      </c>
      <c r="F3932" s="10">
        <v>1138209.44123957</v>
      </c>
      <c r="G3932" s="10">
        <v>15272393.666887799</v>
      </c>
      <c r="H3932" s="10">
        <v>1609671.2286221101</v>
      </c>
      <c r="I3932" s="10">
        <v>5.8359224331148196</v>
      </c>
    </row>
    <row r="3933" spans="1:9" x14ac:dyDescent="0.25">
      <c r="A3933" s="10">
        <v>3920</v>
      </c>
      <c r="B3933" s="10">
        <v>84</v>
      </c>
      <c r="C3933" s="10">
        <v>45</v>
      </c>
      <c r="D3933" s="10">
        <v>10000000</v>
      </c>
      <c r="E3933" s="10">
        <v>1212122.2264431401</v>
      </c>
      <c r="F3933" s="10">
        <v>1212122.2264431401</v>
      </c>
      <c r="G3933" s="10">
        <v>16266915.5622561</v>
      </c>
      <c r="H3933" s="10">
        <v>1714199.6918897601</v>
      </c>
      <c r="I3933" s="10">
        <v>6.6207029567979303</v>
      </c>
    </row>
    <row r="3934" spans="1:9" x14ac:dyDescent="0.25">
      <c r="A3934" s="10">
        <v>3921</v>
      </c>
      <c r="B3934" s="10">
        <v>84</v>
      </c>
      <c r="C3934" s="10">
        <v>45</v>
      </c>
      <c r="D3934" s="10">
        <v>15000000</v>
      </c>
      <c r="E3934" s="10">
        <v>1581686.15246097</v>
      </c>
      <c r="F3934" s="10">
        <v>1581686.15246097</v>
      </c>
      <c r="G3934" s="10">
        <v>21239525.039097499</v>
      </c>
      <c r="H3934" s="10">
        <v>2236842.0082280301</v>
      </c>
      <c r="I3934" s="10">
        <v>11.2869730018911</v>
      </c>
    </row>
    <row r="3935" spans="1:9" x14ac:dyDescent="0.25">
      <c r="A3935" s="10">
        <v>3922</v>
      </c>
      <c r="B3935" s="10">
        <v>84</v>
      </c>
      <c r="C3935" s="10">
        <v>45</v>
      </c>
      <c r="D3935" s="10">
        <v>20000000</v>
      </c>
      <c r="E3935" s="10">
        <v>1951250.0784788099</v>
      </c>
      <c r="F3935" s="10">
        <v>1951250.0784788099</v>
      </c>
      <c r="G3935" s="10">
        <v>26212134.5159388</v>
      </c>
      <c r="H3935" s="10">
        <v>2759484.3245663</v>
      </c>
      <c r="I3935" s="10">
        <v>17.1905220914472</v>
      </c>
    </row>
    <row r="3936" spans="1:9" x14ac:dyDescent="0.25">
      <c r="A3936" s="10">
        <v>3923</v>
      </c>
      <c r="B3936" s="10">
        <v>84</v>
      </c>
      <c r="C3936" s="10">
        <v>45</v>
      </c>
      <c r="D3936" s="10">
        <v>25000000</v>
      </c>
      <c r="E3936" s="10">
        <v>2320814.0044966401</v>
      </c>
      <c r="F3936" s="10">
        <v>2320814.0044966401</v>
      </c>
      <c r="G3936" s="10">
        <v>31184743.992780201</v>
      </c>
      <c r="H3936" s="10">
        <v>3282126.6409045602</v>
      </c>
      <c r="I3936" s="10">
        <v>24.331350225466199</v>
      </c>
    </row>
    <row r="3937" spans="1:9" x14ac:dyDescent="0.25">
      <c r="A3937" s="10">
        <v>3924</v>
      </c>
      <c r="B3937" s="10">
        <v>84</v>
      </c>
      <c r="C3937" s="10">
        <v>45</v>
      </c>
      <c r="D3937" s="10">
        <v>30000000</v>
      </c>
      <c r="E3937" s="10">
        <v>2690377.9305144702</v>
      </c>
      <c r="F3937" s="10">
        <v>2690377.9305144702</v>
      </c>
      <c r="G3937" s="10">
        <v>36157353.469621599</v>
      </c>
      <c r="H3937" s="10">
        <v>3804768.9572428302</v>
      </c>
      <c r="I3937" s="10">
        <v>32.709457403948001</v>
      </c>
    </row>
    <row r="3938" spans="1:9" x14ac:dyDescent="0.25">
      <c r="A3938" s="10">
        <v>3925</v>
      </c>
      <c r="B3938" s="10">
        <v>84</v>
      </c>
      <c r="C3938" s="10">
        <v>45</v>
      </c>
      <c r="D3938" s="10">
        <v>35000000</v>
      </c>
      <c r="E3938" s="10">
        <v>3059941.8565323101</v>
      </c>
      <c r="F3938" s="10">
        <v>3059941.8565323101</v>
      </c>
      <c r="G3938" s="10">
        <v>41129962.946462899</v>
      </c>
      <c r="H3938" s="10">
        <v>4327411.2735810997</v>
      </c>
      <c r="I3938" s="10">
        <v>42.324843626892701</v>
      </c>
    </row>
    <row r="3939" spans="1:9" x14ac:dyDescent="0.25">
      <c r="A3939" s="10">
        <v>3926</v>
      </c>
      <c r="B3939" s="10">
        <v>84</v>
      </c>
      <c r="C3939" s="10">
        <v>45</v>
      </c>
      <c r="D3939" s="10">
        <v>40000000</v>
      </c>
      <c r="E3939" s="10">
        <v>3429505.7825501398</v>
      </c>
      <c r="F3939" s="10">
        <v>3429505.7825501398</v>
      </c>
      <c r="G3939" s="10">
        <v>46102572.423304297</v>
      </c>
      <c r="H3939" s="10">
        <v>4850053.5899193697</v>
      </c>
      <c r="I3939" s="10">
        <v>53.177508894300303</v>
      </c>
    </row>
    <row r="3940" spans="1:9" x14ac:dyDescent="0.25">
      <c r="A3940" s="10">
        <v>3927</v>
      </c>
      <c r="B3940" s="10">
        <v>84</v>
      </c>
      <c r="C3940" s="10">
        <v>45</v>
      </c>
      <c r="D3940" s="10">
        <v>50000000</v>
      </c>
      <c r="E3940" s="10">
        <v>4168633.6345858099</v>
      </c>
      <c r="F3940" s="10">
        <v>4168633.6345858099</v>
      </c>
      <c r="G3940" s="10">
        <v>56047791.376987003</v>
      </c>
      <c r="H3940" s="10">
        <v>5895338.2225959003</v>
      </c>
      <c r="I3940" s="10">
        <v>78.594676562503906</v>
      </c>
    </row>
    <row r="3941" spans="1:9" x14ac:dyDescent="0.25">
      <c r="A3941" s="10">
        <v>3928</v>
      </c>
      <c r="B3941" s="10">
        <v>84</v>
      </c>
      <c r="C3941" s="10">
        <v>45</v>
      </c>
      <c r="D3941" s="10">
        <v>75000000</v>
      </c>
      <c r="E3941" s="10">
        <v>6016453.2646749802</v>
      </c>
      <c r="F3941" s="10">
        <v>6016453.2646749802</v>
      </c>
      <c r="G3941" s="10">
        <v>80910838.761193901</v>
      </c>
      <c r="H3941" s="10">
        <v>8508549.8042872399</v>
      </c>
      <c r="I3941" s="10">
        <v>163.78997901111299</v>
      </c>
    </row>
    <row r="3942" spans="1:9" x14ac:dyDescent="0.25">
      <c r="A3942" s="10">
        <v>3929</v>
      </c>
      <c r="B3942" s="10">
        <v>84</v>
      </c>
      <c r="C3942" s="10">
        <v>45</v>
      </c>
      <c r="D3942" s="10">
        <v>100000000</v>
      </c>
      <c r="E3942" s="10">
        <v>7864272.8947641402</v>
      </c>
      <c r="F3942" s="10">
        <v>7864272.8947641402</v>
      </c>
      <c r="G3942" s="10">
        <v>105773886.1454</v>
      </c>
      <c r="H3942" s="10">
        <v>11121761.385978499</v>
      </c>
      <c r="I3942" s="10">
        <v>279.91725757129302</v>
      </c>
    </row>
    <row r="3943" spans="1:9" x14ac:dyDescent="0.25">
      <c r="A3943" s="10">
        <v>3930</v>
      </c>
      <c r="B3943" s="10">
        <v>84</v>
      </c>
      <c r="C3943" s="10">
        <v>45</v>
      </c>
      <c r="D3943" s="10">
        <v>200000000</v>
      </c>
      <c r="E3943" s="10">
        <v>15255551.415120799</v>
      </c>
      <c r="F3943" s="10">
        <v>15255551.415120799</v>
      </c>
      <c r="G3943" s="10">
        <v>205226075.682228</v>
      </c>
      <c r="H3943" s="10">
        <v>21574607.712743901</v>
      </c>
      <c r="I3943" s="10">
        <v>1053.7461329277201</v>
      </c>
    </row>
    <row r="3944" spans="1:9" x14ac:dyDescent="0.25">
      <c r="A3944" s="10">
        <v>3931</v>
      </c>
      <c r="B3944" s="10">
        <v>84</v>
      </c>
      <c r="C3944" s="10">
        <v>45</v>
      </c>
      <c r="D3944" s="10">
        <v>300000000</v>
      </c>
      <c r="E3944" s="10">
        <v>22646829.935477398</v>
      </c>
      <c r="F3944" s="10">
        <v>22646829.935477398</v>
      </c>
      <c r="G3944" s="10">
        <v>304678265.219055</v>
      </c>
      <c r="H3944" s="10">
        <v>32027454.0395092</v>
      </c>
      <c r="I3944" s="10">
        <v>2322.4866260693002</v>
      </c>
    </row>
    <row r="3945" spans="1:9" x14ac:dyDescent="0.25">
      <c r="A3945" s="10">
        <v>3932</v>
      </c>
      <c r="B3945" s="10">
        <v>84</v>
      </c>
      <c r="C3945" s="10">
        <v>45</v>
      </c>
      <c r="D3945" s="10">
        <v>350000000</v>
      </c>
      <c r="E3945" s="10">
        <v>26342469.1956558</v>
      </c>
      <c r="F3945" s="10">
        <v>26342469.1956558</v>
      </c>
      <c r="G3945" s="10">
        <v>354404359.98746902</v>
      </c>
      <c r="H3945" s="10">
        <v>37253877.202891901</v>
      </c>
      <c r="I3945" s="10">
        <v>3142.4487293095199</v>
      </c>
    </row>
    <row r="3946" spans="1:9" x14ac:dyDescent="0.25">
      <c r="A3946" s="10">
        <v>3933</v>
      </c>
      <c r="B3946" s="10">
        <v>84</v>
      </c>
      <c r="C3946" s="10">
        <v>45</v>
      </c>
      <c r="D3946" s="10">
        <v>400000000</v>
      </c>
      <c r="E3946" s="10">
        <v>30038108.455834098</v>
      </c>
      <c r="F3946" s="10">
        <v>30038108.455834098</v>
      </c>
      <c r="G3946" s="10">
        <v>404130454.75588202</v>
      </c>
      <c r="H3946" s="10">
        <v>42480300.366274603</v>
      </c>
      <c r="I3946" s="10">
        <v>4086.1387369960298</v>
      </c>
    </row>
    <row r="3947" spans="1:9" x14ac:dyDescent="0.25">
      <c r="A3947" s="10">
        <v>3934</v>
      </c>
      <c r="B3947" s="10">
        <v>84</v>
      </c>
      <c r="C3947" s="10">
        <v>45</v>
      </c>
      <c r="D3947" s="10">
        <v>500000000</v>
      </c>
      <c r="E3947" s="10">
        <v>37429386.976190798</v>
      </c>
      <c r="F3947" s="10">
        <v>37429386.976190798</v>
      </c>
      <c r="G3947" s="10">
        <v>503582644.29271001</v>
      </c>
      <c r="H3947" s="10">
        <v>52933146.693039902</v>
      </c>
      <c r="I3947" s="10">
        <v>6344.70246570789</v>
      </c>
    </row>
    <row r="3948" spans="1:9" x14ac:dyDescent="0.25">
      <c r="A3948" s="10">
        <v>3935</v>
      </c>
      <c r="B3948" s="10">
        <v>84</v>
      </c>
      <c r="C3948" s="10">
        <v>45</v>
      </c>
      <c r="D3948" s="10">
        <v>750000000</v>
      </c>
      <c r="E3948" s="10">
        <v>55907583.277082503</v>
      </c>
      <c r="F3948" s="10">
        <v>55907583.277082503</v>
      </c>
      <c r="G3948" s="10">
        <v>752213118.13477802</v>
      </c>
      <c r="H3948" s="10">
        <v>79065262.509953305</v>
      </c>
      <c r="I3948" s="10">
        <v>14156.3501152975</v>
      </c>
    </row>
    <row r="3949" spans="1:9" x14ac:dyDescent="0.25">
      <c r="A3949" s="10">
        <v>3936</v>
      </c>
      <c r="B3949" s="10">
        <v>84</v>
      </c>
      <c r="C3949" s="10">
        <v>45</v>
      </c>
      <c r="D3949" s="10">
        <v>1000000000</v>
      </c>
      <c r="E3949" s="10">
        <v>74385779.577974096</v>
      </c>
      <c r="F3949" s="10">
        <v>74385779.577974096</v>
      </c>
      <c r="G3949" s="10">
        <v>1000843591.97684</v>
      </c>
      <c r="H3949" s="10">
        <v>105197378.326866</v>
      </c>
      <c r="I3949" s="10">
        <v>25061.195376044299</v>
      </c>
    </row>
    <row r="3950" spans="1:9" x14ac:dyDescent="0.25">
      <c r="A3950" s="10">
        <v>3937</v>
      </c>
      <c r="B3950" s="10">
        <v>85</v>
      </c>
      <c r="C3950" s="10">
        <v>45</v>
      </c>
      <c r="D3950" s="10">
        <v>-1000000</v>
      </c>
      <c r="E3950" s="10">
        <v>332758.31106884498</v>
      </c>
      <c r="F3950" s="10">
        <v>332758.31106884498</v>
      </c>
      <c r="G3950" s="10">
        <v>5336206.1658944199</v>
      </c>
      <c r="H3950" s="10">
        <v>470591.31650592701</v>
      </c>
      <c r="I3950" s="10">
        <v>0.71012811553875599</v>
      </c>
    </row>
    <row r="3951" spans="1:9" x14ac:dyDescent="0.25">
      <c r="A3951" s="10">
        <v>3938</v>
      </c>
      <c r="B3951" s="10">
        <v>85</v>
      </c>
      <c r="C3951" s="10">
        <v>45</v>
      </c>
      <c r="D3951" s="10">
        <v>-750000</v>
      </c>
      <c r="E3951" s="10">
        <v>348165.4152479</v>
      </c>
      <c r="F3951" s="10">
        <v>348165.4152479</v>
      </c>
      <c r="G3951" s="10">
        <v>5585254.84041736</v>
      </c>
      <c r="H3951" s="10">
        <v>492380.25219284103</v>
      </c>
      <c r="I3951" s="10">
        <v>0.77795618679573497</v>
      </c>
    </row>
    <row r="3952" spans="1:9" x14ac:dyDescent="0.25">
      <c r="A3952" s="10">
        <v>3939</v>
      </c>
      <c r="B3952" s="10">
        <v>85</v>
      </c>
      <c r="C3952" s="10">
        <v>45</v>
      </c>
      <c r="D3952" s="10">
        <v>-500000</v>
      </c>
      <c r="E3952" s="10">
        <v>363572.51942695503</v>
      </c>
      <c r="F3952" s="10">
        <v>363572.51942695503</v>
      </c>
      <c r="G3952" s="10">
        <v>5834303.5149403</v>
      </c>
      <c r="H3952" s="10">
        <v>514169.18787975598</v>
      </c>
      <c r="I3952" s="10">
        <v>0.84887752462493504</v>
      </c>
    </row>
    <row r="3953" spans="1:9" x14ac:dyDescent="0.25">
      <c r="A3953" s="10">
        <v>3940</v>
      </c>
      <c r="B3953" s="10">
        <v>85</v>
      </c>
      <c r="C3953" s="10">
        <v>45</v>
      </c>
      <c r="D3953" s="10">
        <v>-400000</v>
      </c>
      <c r="E3953" s="10">
        <v>369735.36109857698</v>
      </c>
      <c r="F3953" s="10">
        <v>369735.36109857698</v>
      </c>
      <c r="G3953" s="10">
        <v>5933922.9847494699</v>
      </c>
      <c r="H3953" s="10">
        <v>522884.762154522</v>
      </c>
      <c r="I3953" s="10">
        <v>0.87811217439683698</v>
      </c>
    </row>
    <row r="3954" spans="1:9" x14ac:dyDescent="0.25">
      <c r="A3954" s="10">
        <v>3941</v>
      </c>
      <c r="B3954" s="10">
        <v>85</v>
      </c>
      <c r="C3954" s="10">
        <v>45</v>
      </c>
      <c r="D3954" s="10">
        <v>-300000</v>
      </c>
      <c r="E3954" s="10">
        <v>375898.20277019899</v>
      </c>
      <c r="F3954" s="10">
        <v>375898.20277019899</v>
      </c>
      <c r="G3954" s="10">
        <v>6033542.45455865</v>
      </c>
      <c r="H3954" s="10">
        <v>531600.33642928698</v>
      </c>
      <c r="I3954" s="10">
        <v>0.90784174682029395</v>
      </c>
    </row>
    <row r="3955" spans="1:9" x14ac:dyDescent="0.25">
      <c r="A3955" s="10">
        <v>3942</v>
      </c>
      <c r="B3955" s="10">
        <v>85</v>
      </c>
      <c r="C3955" s="10">
        <v>45</v>
      </c>
      <c r="D3955" s="10">
        <v>-200000</v>
      </c>
      <c r="E3955" s="10">
        <v>382061.044441821</v>
      </c>
      <c r="F3955" s="10">
        <v>382061.044441821</v>
      </c>
      <c r="G3955" s="10">
        <v>6133161.9243678199</v>
      </c>
      <c r="H3955" s="10">
        <v>540315.91070405301</v>
      </c>
      <c r="I3955" s="10">
        <v>0.93806624189530696</v>
      </c>
    </row>
    <row r="3956" spans="1:9" x14ac:dyDescent="0.25">
      <c r="A3956" s="10">
        <v>3943</v>
      </c>
      <c r="B3956" s="10">
        <v>85</v>
      </c>
      <c r="C3956" s="10">
        <v>45</v>
      </c>
      <c r="D3956" s="10">
        <v>-100000</v>
      </c>
      <c r="E3956" s="10">
        <v>388223.886113443</v>
      </c>
      <c r="F3956" s="10">
        <v>388223.886113443</v>
      </c>
      <c r="G3956" s="10">
        <v>6232781.394177</v>
      </c>
      <c r="H3956" s="10">
        <v>549031.48497881903</v>
      </c>
      <c r="I3956" s="10">
        <v>0.96878565962187602</v>
      </c>
    </row>
    <row r="3957" spans="1:9" x14ac:dyDescent="0.25">
      <c r="A3957" s="10">
        <v>3944</v>
      </c>
      <c r="B3957" s="10">
        <v>85</v>
      </c>
      <c r="C3957" s="10">
        <v>45</v>
      </c>
      <c r="D3957" s="10">
        <v>-50000</v>
      </c>
      <c r="E3957" s="10">
        <v>391305.30694925401</v>
      </c>
      <c r="F3957" s="10">
        <v>391305.30694925401</v>
      </c>
      <c r="G3957" s="10">
        <v>6282591.1290815799</v>
      </c>
      <c r="H3957" s="10">
        <v>553389.27211620205</v>
      </c>
      <c r="I3957" s="10">
        <v>0.98433096447949298</v>
      </c>
    </row>
    <row r="3958" spans="1:9" x14ac:dyDescent="0.25">
      <c r="A3958" s="10">
        <v>3945</v>
      </c>
      <c r="B3958" s="10">
        <v>85</v>
      </c>
      <c r="C3958" s="10">
        <v>45</v>
      </c>
      <c r="D3958" s="10">
        <v>-10000</v>
      </c>
      <c r="E3958" s="10">
        <v>393770.44361790299</v>
      </c>
      <c r="F3958" s="10">
        <v>393770.44361790299</v>
      </c>
      <c r="G3958" s="10">
        <v>6322438.9170052502</v>
      </c>
      <c r="H3958" s="10">
        <v>556875.50182610797</v>
      </c>
      <c r="I3958" s="10">
        <v>0.99685629444286705</v>
      </c>
    </row>
    <row r="3959" spans="1:9" x14ac:dyDescent="0.25">
      <c r="A3959" s="10">
        <v>3946</v>
      </c>
      <c r="B3959" s="10">
        <v>85</v>
      </c>
      <c r="C3959" s="10">
        <v>45</v>
      </c>
      <c r="D3959" s="10">
        <v>-1000</v>
      </c>
      <c r="E3959" s="10">
        <v>394325.09936834901</v>
      </c>
      <c r="F3959" s="10">
        <v>394325.09936834901</v>
      </c>
      <c r="G3959" s="10">
        <v>6331404.6692880802</v>
      </c>
      <c r="H3959" s="10">
        <v>557659.903510837</v>
      </c>
      <c r="I3959" s="10">
        <v>0.99968540672909301</v>
      </c>
    </row>
    <row r="3960" spans="1:9" x14ac:dyDescent="0.25">
      <c r="A3960" s="10">
        <v>3947</v>
      </c>
      <c r="B3960" s="10">
        <v>85</v>
      </c>
      <c r="C3960" s="10">
        <v>45</v>
      </c>
      <c r="D3960" s="10">
        <v>-500</v>
      </c>
      <c r="E3960" s="10">
        <v>394355.91357670701</v>
      </c>
      <c r="F3960" s="10">
        <v>394355.91357670701</v>
      </c>
      <c r="G3960" s="10">
        <v>6331902.7666371204</v>
      </c>
      <c r="H3960" s="10">
        <v>557703.48138221097</v>
      </c>
      <c r="I3960" s="10">
        <v>0.999842697178013</v>
      </c>
    </row>
    <row r="3961" spans="1:9" x14ac:dyDescent="0.25">
      <c r="A3961" s="10">
        <v>3948</v>
      </c>
      <c r="B3961" s="10">
        <v>85</v>
      </c>
      <c r="C3961" s="10">
        <v>45</v>
      </c>
      <c r="D3961" s="10">
        <v>-100</v>
      </c>
      <c r="E3961" s="10">
        <v>394380.56494339299</v>
      </c>
      <c r="F3961" s="10">
        <v>394380.56494339299</v>
      </c>
      <c r="G3961" s="10">
        <v>6332301.2445163596</v>
      </c>
      <c r="H3961" s="10">
        <v>557738.34367931006</v>
      </c>
      <c r="I3961" s="10">
        <v>0.99996853844575695</v>
      </c>
    </row>
    <row r="3962" spans="1:9" x14ac:dyDescent="0.25">
      <c r="A3962" s="10">
        <v>3949</v>
      </c>
      <c r="B3962" s="10">
        <v>85</v>
      </c>
      <c r="C3962" s="10">
        <v>45</v>
      </c>
      <c r="D3962" s="10">
        <v>100</v>
      </c>
      <c r="E3962" s="10">
        <v>394392.89062673697</v>
      </c>
      <c r="F3962" s="10">
        <v>394392.89062673599</v>
      </c>
      <c r="G3962" s="10">
        <v>6332500.4834559802</v>
      </c>
      <c r="H3962" s="10">
        <v>557755.77482785995</v>
      </c>
      <c r="I3962" s="10">
        <v>1.0000314620491599</v>
      </c>
    </row>
    <row r="3963" spans="1:9" x14ac:dyDescent="0.25">
      <c r="A3963" s="10">
        <v>3950</v>
      </c>
      <c r="B3963" s="10">
        <v>85</v>
      </c>
      <c r="C3963" s="10">
        <v>45</v>
      </c>
      <c r="D3963" s="10">
        <v>500</v>
      </c>
      <c r="E3963" s="10">
        <v>394417.54199342302</v>
      </c>
      <c r="F3963" s="10">
        <v>394417.54199342302</v>
      </c>
      <c r="G3963" s="10">
        <v>6332898.9613352204</v>
      </c>
      <c r="H3963" s="10">
        <v>557790.63712495903</v>
      </c>
      <c r="I3963" s="10">
        <v>1.00015731519505</v>
      </c>
    </row>
    <row r="3964" spans="1:9" x14ac:dyDescent="0.25">
      <c r="A3964" s="10">
        <v>3951</v>
      </c>
      <c r="B3964" s="10">
        <v>85</v>
      </c>
      <c r="C3964" s="10">
        <v>45</v>
      </c>
      <c r="D3964" s="10">
        <v>1000</v>
      </c>
      <c r="E3964" s="10">
        <v>394448.35620178102</v>
      </c>
      <c r="F3964" s="10">
        <v>394448.35620178102</v>
      </c>
      <c r="G3964" s="10">
        <v>6333397.0586842597</v>
      </c>
      <c r="H3964" s="10">
        <v>557834.214996333</v>
      </c>
      <c r="I3964" s="10">
        <v>1.0003146427631699</v>
      </c>
    </row>
    <row r="3965" spans="1:9" x14ac:dyDescent="0.25">
      <c r="A3965" s="10">
        <v>3952</v>
      </c>
      <c r="B3965" s="10">
        <v>85</v>
      </c>
      <c r="C3965" s="10">
        <v>45</v>
      </c>
      <c r="D3965" s="10">
        <v>10000</v>
      </c>
      <c r="E3965" s="10">
        <v>395003.01195222698</v>
      </c>
      <c r="F3965" s="10">
        <v>395003.01195222698</v>
      </c>
      <c r="G3965" s="10">
        <v>6342362.8109670896</v>
      </c>
      <c r="H3965" s="10">
        <v>558618.61668106203</v>
      </c>
      <c r="I3965" s="10">
        <v>1.0031486547836399</v>
      </c>
    </row>
    <row r="3966" spans="1:9" x14ac:dyDescent="0.25">
      <c r="A3966" s="10">
        <v>3953</v>
      </c>
      <c r="B3966" s="10">
        <v>85</v>
      </c>
      <c r="C3966" s="10">
        <v>45</v>
      </c>
      <c r="D3966" s="10">
        <v>50000</v>
      </c>
      <c r="E3966" s="10">
        <v>397468.14862087602</v>
      </c>
      <c r="F3966" s="10">
        <v>397468.14862087602</v>
      </c>
      <c r="G3966" s="10">
        <v>6382210.59889076</v>
      </c>
      <c r="H3966" s="10">
        <v>562104.84639096796</v>
      </c>
      <c r="I3966" s="10">
        <v>1.0157927661833901</v>
      </c>
    </row>
    <row r="3967" spans="1:9" x14ac:dyDescent="0.25">
      <c r="A3967" s="10">
        <v>3954</v>
      </c>
      <c r="B3967" s="10">
        <v>85</v>
      </c>
      <c r="C3967" s="10">
        <v>45</v>
      </c>
      <c r="D3967" s="10">
        <v>100000</v>
      </c>
      <c r="E3967" s="10">
        <v>400549.56945668702</v>
      </c>
      <c r="F3967" s="10">
        <v>400549.56945668702</v>
      </c>
      <c r="G3967" s="10">
        <v>6432020.3337953398</v>
      </c>
      <c r="H3967" s="10">
        <v>566462.63352835097</v>
      </c>
      <c r="I3967" s="10">
        <v>1.03170926302967</v>
      </c>
    </row>
    <row r="3968" spans="1:9" x14ac:dyDescent="0.25">
      <c r="A3968" s="10">
        <v>3955</v>
      </c>
      <c r="B3968" s="10">
        <v>85</v>
      </c>
      <c r="C3968" s="10">
        <v>45</v>
      </c>
      <c r="D3968" s="10">
        <v>200000</v>
      </c>
      <c r="E3968" s="10">
        <v>406712.41112830897</v>
      </c>
      <c r="F3968" s="10">
        <v>406712.41112830897</v>
      </c>
      <c r="G3968" s="10">
        <v>6531639.8036045199</v>
      </c>
      <c r="H3968" s="10">
        <v>575178.20780311699</v>
      </c>
      <c r="I3968" s="10">
        <v>1.0639134487109101</v>
      </c>
    </row>
    <row r="3969" spans="1:9" x14ac:dyDescent="0.25">
      <c r="A3969" s="10">
        <v>3956</v>
      </c>
      <c r="B3969" s="10">
        <v>85</v>
      </c>
      <c r="C3969" s="10">
        <v>45</v>
      </c>
      <c r="D3969" s="10">
        <v>300000</v>
      </c>
      <c r="E3969" s="10">
        <v>412875.25279993098</v>
      </c>
      <c r="F3969" s="10">
        <v>412875.25279993098</v>
      </c>
      <c r="G3969" s="10">
        <v>6631259.2734136898</v>
      </c>
      <c r="H3969" s="10">
        <v>583893.78207788197</v>
      </c>
      <c r="I3969" s="10">
        <v>1.0966125570437</v>
      </c>
    </row>
    <row r="3970" spans="1:9" x14ac:dyDescent="0.25">
      <c r="A3970" s="10">
        <v>3957</v>
      </c>
      <c r="B3970" s="10">
        <v>85</v>
      </c>
      <c r="C3970" s="10">
        <v>45</v>
      </c>
      <c r="D3970" s="10">
        <v>400000</v>
      </c>
      <c r="E3970" s="10">
        <v>419038.09447155299</v>
      </c>
      <c r="F3970" s="10">
        <v>419038.09447155299</v>
      </c>
      <c r="G3970" s="10">
        <v>6730878.7432228699</v>
      </c>
      <c r="H3970" s="10">
        <v>592609.356352648</v>
      </c>
      <c r="I3970" s="10">
        <v>1.1298065880280499</v>
      </c>
    </row>
    <row r="3971" spans="1:9" x14ac:dyDescent="0.25">
      <c r="A3971" s="10">
        <v>3958</v>
      </c>
      <c r="B3971" s="10">
        <v>85</v>
      </c>
      <c r="C3971" s="10">
        <v>45</v>
      </c>
      <c r="D3971" s="10">
        <v>500000</v>
      </c>
      <c r="E3971" s="10">
        <v>425200.936143175</v>
      </c>
      <c r="F3971" s="10">
        <v>425200.936143175</v>
      </c>
      <c r="G3971" s="10">
        <v>6830498.2130320398</v>
      </c>
      <c r="H3971" s="10">
        <v>601324.93062741403</v>
      </c>
      <c r="I3971" s="10">
        <v>1.1634955416639501</v>
      </c>
    </row>
    <row r="3972" spans="1:9" x14ac:dyDescent="0.25">
      <c r="A3972" s="10">
        <v>3959</v>
      </c>
      <c r="B3972" s="10">
        <v>85</v>
      </c>
      <c r="C3972" s="10">
        <v>45</v>
      </c>
      <c r="D3972" s="10">
        <v>750000</v>
      </c>
      <c r="E3972" s="10">
        <v>440608.04032223002</v>
      </c>
      <c r="F3972" s="10">
        <v>440608.04032222898</v>
      </c>
      <c r="G3972" s="10">
        <v>7079546.8875549799</v>
      </c>
      <c r="H3972" s="10">
        <v>623113.86631432897</v>
      </c>
      <c r="I3972" s="10">
        <v>1.24988321235426</v>
      </c>
    </row>
    <row r="3973" spans="1:9" x14ac:dyDescent="0.25">
      <c r="A3973" s="10">
        <v>3960</v>
      </c>
      <c r="B3973" s="10">
        <v>85</v>
      </c>
      <c r="C3973" s="10">
        <v>45</v>
      </c>
      <c r="D3973" s="10">
        <v>1000000</v>
      </c>
      <c r="E3973" s="10">
        <v>456015.144501284</v>
      </c>
      <c r="F3973" s="10">
        <v>456015.144501284</v>
      </c>
      <c r="G3973" s="10">
        <v>7328595.56207792</v>
      </c>
      <c r="H3973" s="10">
        <v>644902.80200124299</v>
      </c>
      <c r="I3973" s="10">
        <v>1.3393641496167901</v>
      </c>
    </row>
    <row r="3974" spans="1:9" x14ac:dyDescent="0.25">
      <c r="A3974" s="10">
        <v>3961</v>
      </c>
      <c r="B3974" s="10">
        <v>85</v>
      </c>
      <c r="C3974" s="10">
        <v>45</v>
      </c>
      <c r="D3974" s="10">
        <v>2500000</v>
      </c>
      <c r="E3974" s="10">
        <v>548457.76957561402</v>
      </c>
      <c r="F3974" s="10">
        <v>548457.76957561402</v>
      </c>
      <c r="G3974" s="10">
        <v>8822887.6092155296</v>
      </c>
      <c r="H3974" s="10">
        <v>775636.41612273105</v>
      </c>
      <c r="I3974" s="10">
        <v>1.9412083712086201</v>
      </c>
    </row>
    <row r="3975" spans="1:9" x14ac:dyDescent="0.25">
      <c r="A3975" s="10">
        <v>3962</v>
      </c>
      <c r="B3975" s="10">
        <v>85</v>
      </c>
      <c r="C3975" s="10">
        <v>45</v>
      </c>
      <c r="D3975" s="10">
        <v>5000000</v>
      </c>
      <c r="E3975" s="10">
        <v>702528.81136616203</v>
      </c>
      <c r="F3975" s="10">
        <v>702528.81136616203</v>
      </c>
      <c r="G3975" s="10">
        <v>11313374.354444901</v>
      </c>
      <c r="H3975" s="10">
        <v>993525.77299187705</v>
      </c>
      <c r="I3975" s="10">
        <v>3.19174339963942</v>
      </c>
    </row>
    <row r="3976" spans="1:9" x14ac:dyDescent="0.25">
      <c r="A3976" s="10">
        <v>3963</v>
      </c>
      <c r="B3976" s="10">
        <v>85</v>
      </c>
      <c r="C3976" s="10">
        <v>45</v>
      </c>
      <c r="D3976" s="10">
        <v>6000000</v>
      </c>
      <c r="E3976" s="10">
        <v>764157.228082382</v>
      </c>
      <c r="F3976" s="10">
        <v>764157.228082382</v>
      </c>
      <c r="G3976" s="10">
        <v>12309569.052536599</v>
      </c>
      <c r="H3976" s="10">
        <v>1080681.5157395301</v>
      </c>
      <c r="I3976" s="10">
        <v>3.7785688750339399</v>
      </c>
    </row>
    <row r="3977" spans="1:9" x14ac:dyDescent="0.25">
      <c r="A3977" s="10">
        <v>3964</v>
      </c>
      <c r="B3977" s="10">
        <v>85</v>
      </c>
      <c r="C3977" s="10">
        <v>45</v>
      </c>
      <c r="D3977" s="10">
        <v>7000000</v>
      </c>
      <c r="E3977" s="10">
        <v>825785.64479860105</v>
      </c>
      <c r="F3977" s="10">
        <v>825785.64479860105</v>
      </c>
      <c r="G3977" s="10">
        <v>13305763.7506283</v>
      </c>
      <c r="H3977" s="10">
        <v>1167837.2584871899</v>
      </c>
      <c r="I3977" s="10">
        <v>4.4148866155840203</v>
      </c>
    </row>
    <row r="3978" spans="1:9" x14ac:dyDescent="0.25">
      <c r="A3978" s="10">
        <v>3965</v>
      </c>
      <c r="B3978" s="10">
        <v>85</v>
      </c>
      <c r="C3978" s="10">
        <v>45</v>
      </c>
      <c r="D3978" s="10">
        <v>8000000</v>
      </c>
      <c r="E3978" s="10">
        <v>887414.06151482102</v>
      </c>
      <c r="F3978" s="10">
        <v>887414.06151482102</v>
      </c>
      <c r="G3978" s="10">
        <v>14301958.448720099</v>
      </c>
      <c r="H3978" s="10">
        <v>1254993.0012348499</v>
      </c>
      <c r="I3978" s="10">
        <v>5.1006966212896403</v>
      </c>
    </row>
    <row r="3979" spans="1:9" x14ac:dyDescent="0.25">
      <c r="A3979" s="10">
        <v>3966</v>
      </c>
      <c r="B3979" s="10">
        <v>85</v>
      </c>
      <c r="C3979" s="10">
        <v>45</v>
      </c>
      <c r="D3979" s="10">
        <v>9000000</v>
      </c>
      <c r="E3979" s="10">
        <v>949042.47823103995</v>
      </c>
      <c r="F3979" s="10">
        <v>949042.47823103995</v>
      </c>
      <c r="G3979" s="10">
        <v>15298153.1468118</v>
      </c>
      <c r="H3979" s="10">
        <v>1342148.7439825099</v>
      </c>
      <c r="I3979" s="10">
        <v>5.8359988921508101</v>
      </c>
    </row>
    <row r="3980" spans="1:9" x14ac:dyDescent="0.25">
      <c r="A3980" s="10">
        <v>3967</v>
      </c>
      <c r="B3980" s="10">
        <v>85</v>
      </c>
      <c r="C3980" s="10">
        <v>45</v>
      </c>
      <c r="D3980" s="10">
        <v>10000000</v>
      </c>
      <c r="E3980" s="10">
        <v>1010670.89494726</v>
      </c>
      <c r="F3980" s="10">
        <v>1010670.89494726</v>
      </c>
      <c r="G3980" s="10">
        <v>16294347.844903599</v>
      </c>
      <c r="H3980" s="10">
        <v>1429304.48673016</v>
      </c>
      <c r="I3980" s="10">
        <v>6.62079342816752</v>
      </c>
    </row>
    <row r="3981" spans="1:9" x14ac:dyDescent="0.25">
      <c r="A3981" s="10">
        <v>3968</v>
      </c>
      <c r="B3981" s="10">
        <v>85</v>
      </c>
      <c r="C3981" s="10">
        <v>45</v>
      </c>
      <c r="D3981" s="10">
        <v>15000000</v>
      </c>
      <c r="E3981" s="10">
        <v>1318812.9785283499</v>
      </c>
      <c r="F3981" s="10">
        <v>1318812.9785283499</v>
      </c>
      <c r="G3981" s="10">
        <v>21275321.3353623</v>
      </c>
      <c r="H3981" s="10">
        <v>1865083.2004684601</v>
      </c>
      <c r="I3981" s="10">
        <v>11.287150085584299</v>
      </c>
    </row>
    <row r="3982" spans="1:9" x14ac:dyDescent="0.25">
      <c r="A3982" s="10">
        <v>3969</v>
      </c>
      <c r="B3982" s="10">
        <v>85</v>
      </c>
      <c r="C3982" s="10">
        <v>45</v>
      </c>
      <c r="D3982" s="10">
        <v>20000000</v>
      </c>
      <c r="E3982" s="10">
        <v>1626955.0621094501</v>
      </c>
      <c r="F3982" s="10">
        <v>1626955.0621094501</v>
      </c>
      <c r="G3982" s="10">
        <v>26256294.825821001</v>
      </c>
      <c r="H3982" s="10">
        <v>2300861.9142067502</v>
      </c>
      <c r="I3982" s="10">
        <v>17.1908133718897</v>
      </c>
    </row>
    <row r="3983" spans="1:9" x14ac:dyDescent="0.25">
      <c r="A3983" s="10">
        <v>3970</v>
      </c>
      <c r="B3983" s="10">
        <v>85</v>
      </c>
      <c r="C3983" s="10">
        <v>45</v>
      </c>
      <c r="D3983" s="10">
        <v>25000000</v>
      </c>
      <c r="E3983" s="10">
        <v>1935097.1456905501</v>
      </c>
      <c r="F3983" s="10">
        <v>1935097.1456905501</v>
      </c>
      <c r="G3983" s="10">
        <v>31237268.316279799</v>
      </c>
      <c r="H3983" s="10">
        <v>2736640.6279450399</v>
      </c>
      <c r="I3983" s="10">
        <v>24.331783287083901</v>
      </c>
    </row>
    <row r="3984" spans="1:9" x14ac:dyDescent="0.25">
      <c r="A3984" s="10">
        <v>3971</v>
      </c>
      <c r="B3984" s="10">
        <v>85</v>
      </c>
      <c r="C3984" s="10">
        <v>45</v>
      </c>
      <c r="D3984" s="10">
        <v>30000000</v>
      </c>
      <c r="E3984" s="10">
        <v>2243239.2292716498</v>
      </c>
      <c r="F3984" s="10">
        <v>2243239.2292716401</v>
      </c>
      <c r="G3984" s="10">
        <v>36218241.806738503</v>
      </c>
      <c r="H3984" s="10">
        <v>3172419.34168333</v>
      </c>
      <c r="I3984" s="10">
        <v>32.710059831166703</v>
      </c>
    </row>
    <row r="3985" spans="1:9" x14ac:dyDescent="0.25">
      <c r="A3985" s="10">
        <v>3972</v>
      </c>
      <c r="B3985" s="10">
        <v>85</v>
      </c>
      <c r="C3985" s="10">
        <v>45</v>
      </c>
      <c r="D3985" s="10">
        <v>35000000</v>
      </c>
      <c r="E3985" s="10">
        <v>2551381.3128527398</v>
      </c>
      <c r="F3985" s="10">
        <v>2551381.3128527398</v>
      </c>
      <c r="G3985" s="10">
        <v>41199215.2971972</v>
      </c>
      <c r="H3985" s="10">
        <v>3608198.0554216201</v>
      </c>
      <c r="I3985" s="10">
        <v>42.3256430041382</v>
      </c>
    </row>
    <row r="3986" spans="1:9" x14ac:dyDescent="0.25">
      <c r="A3986" s="10">
        <v>3973</v>
      </c>
      <c r="B3986" s="10">
        <v>85</v>
      </c>
      <c r="C3986" s="10">
        <v>45</v>
      </c>
      <c r="D3986" s="10">
        <v>40000000</v>
      </c>
      <c r="E3986" s="10">
        <v>2859523.39643384</v>
      </c>
      <c r="F3986" s="10">
        <v>2859523.39643384</v>
      </c>
      <c r="G3986" s="10">
        <v>46180188.787655897</v>
      </c>
      <c r="H3986" s="10">
        <v>4043976.76915992</v>
      </c>
      <c r="I3986" s="10">
        <v>53.178532805998401</v>
      </c>
    </row>
    <row r="3987" spans="1:9" x14ac:dyDescent="0.25">
      <c r="A3987" s="10">
        <v>3974</v>
      </c>
      <c r="B3987" s="10">
        <v>85</v>
      </c>
      <c r="C3987" s="10">
        <v>45</v>
      </c>
      <c r="D3987" s="10">
        <v>50000000</v>
      </c>
      <c r="E3987" s="10">
        <v>3475807.56359604</v>
      </c>
      <c r="F3987" s="10">
        <v>3475807.5635960302</v>
      </c>
      <c r="G3987" s="10">
        <v>56142135.768573403</v>
      </c>
      <c r="H3987" s="10">
        <v>4915534.1966364998</v>
      </c>
      <c r="I3987" s="10">
        <v>78.596232296384798</v>
      </c>
    </row>
    <row r="3988" spans="1:9" x14ac:dyDescent="0.25">
      <c r="A3988" s="10">
        <v>3975</v>
      </c>
      <c r="B3988" s="10">
        <v>85</v>
      </c>
      <c r="C3988" s="10">
        <v>45</v>
      </c>
      <c r="D3988" s="10">
        <v>75000000</v>
      </c>
      <c r="E3988" s="10">
        <v>5016517.9815015197</v>
      </c>
      <c r="F3988" s="10">
        <v>5016517.9815015197</v>
      </c>
      <c r="G3988" s="10">
        <v>81047003.220866993</v>
      </c>
      <c r="H3988" s="10">
        <v>7094427.7653279603</v>
      </c>
      <c r="I3988" s="10">
        <v>163.793347027902</v>
      </c>
    </row>
    <row r="3989" spans="1:9" x14ac:dyDescent="0.25">
      <c r="A3989" s="10">
        <v>3976</v>
      </c>
      <c r="B3989" s="10">
        <v>85</v>
      </c>
      <c r="C3989" s="10">
        <v>45</v>
      </c>
      <c r="D3989" s="10">
        <v>100000000</v>
      </c>
      <c r="E3989" s="10">
        <v>6557228.3994070096</v>
      </c>
      <c r="F3989" s="10">
        <v>6557228.3994070096</v>
      </c>
      <c r="G3989" s="10">
        <v>105951870.67316</v>
      </c>
      <c r="H3989" s="10">
        <v>9273321.3340194207</v>
      </c>
      <c r="I3989" s="10">
        <v>279.92312748163698</v>
      </c>
    </row>
    <row r="3990" spans="1:9" x14ac:dyDescent="0.25">
      <c r="A3990" s="10">
        <v>3977</v>
      </c>
      <c r="B3990" s="10">
        <v>85</v>
      </c>
      <c r="C3990" s="10">
        <v>45</v>
      </c>
      <c r="D3990" s="10">
        <v>200000000</v>
      </c>
      <c r="E3990" s="10">
        <v>12720070.071028899</v>
      </c>
      <c r="F3990" s="10">
        <v>12720070.071028899</v>
      </c>
      <c r="G3990" s="10">
        <v>205571340.482335</v>
      </c>
      <c r="H3990" s="10">
        <v>17988895.608785201</v>
      </c>
      <c r="I3990" s="10">
        <v>1053.7689065187401</v>
      </c>
    </row>
    <row r="3991" spans="1:9" x14ac:dyDescent="0.25">
      <c r="A3991" s="10">
        <v>3978</v>
      </c>
      <c r="B3991" s="10">
        <v>85</v>
      </c>
      <c r="C3991" s="10">
        <v>45</v>
      </c>
      <c r="D3991" s="10">
        <v>300000000</v>
      </c>
      <c r="E3991" s="10">
        <v>18882911.7426509</v>
      </c>
      <c r="F3991" s="10">
        <v>18882911.7426509</v>
      </c>
      <c r="G3991" s="10">
        <v>305190810.29150897</v>
      </c>
      <c r="H3991" s="10">
        <v>26704469.883551002</v>
      </c>
      <c r="I3991" s="10">
        <v>2322.5373371113301</v>
      </c>
    </row>
    <row r="3992" spans="1:9" x14ac:dyDescent="0.25">
      <c r="A3992" s="10">
        <v>3979</v>
      </c>
      <c r="B3992" s="10">
        <v>85</v>
      </c>
      <c r="C3992" s="10">
        <v>45</v>
      </c>
      <c r="D3992" s="10">
        <v>350000000</v>
      </c>
      <c r="E3992" s="10">
        <v>21964332.5784618</v>
      </c>
      <c r="F3992" s="10">
        <v>21964332.5784618</v>
      </c>
      <c r="G3992" s="10">
        <v>355000545.19609702</v>
      </c>
      <c r="H3992" s="10">
        <v>31062257.020934001</v>
      </c>
      <c r="I3992" s="10">
        <v>3142.5175467409199</v>
      </c>
    </row>
    <row r="3993" spans="1:9" x14ac:dyDescent="0.25">
      <c r="A3993" s="10">
        <v>3980</v>
      </c>
      <c r="B3993" s="10">
        <v>85</v>
      </c>
      <c r="C3993" s="10">
        <v>45</v>
      </c>
      <c r="D3993" s="10">
        <v>400000000</v>
      </c>
      <c r="E3993" s="10">
        <v>25045753.4142728</v>
      </c>
      <c r="F3993" s="10">
        <v>25045753.4142728</v>
      </c>
      <c r="G3993" s="10">
        <v>404810280.10068399</v>
      </c>
      <c r="H3993" s="10">
        <v>35420044.158316903</v>
      </c>
      <c r="I3993" s="10">
        <v>4086.2284192593802</v>
      </c>
    </row>
    <row r="3994" spans="1:9" x14ac:dyDescent="0.25">
      <c r="A3994" s="10">
        <v>3981</v>
      </c>
      <c r="B3994" s="10">
        <v>85</v>
      </c>
      <c r="C3994" s="10">
        <v>45</v>
      </c>
      <c r="D3994" s="10">
        <v>500000000</v>
      </c>
      <c r="E3994" s="10">
        <v>31208595.085894801</v>
      </c>
      <c r="F3994" s="10">
        <v>31208595.085894801</v>
      </c>
      <c r="G3994" s="10">
        <v>504429749.90985799</v>
      </c>
      <c r="H3994" s="10">
        <v>44135618.4330827</v>
      </c>
      <c r="I3994" s="10">
        <v>6344.8421529629104</v>
      </c>
    </row>
    <row r="3995" spans="1:9" x14ac:dyDescent="0.25">
      <c r="A3995" s="10">
        <v>3982</v>
      </c>
      <c r="B3995" s="10">
        <v>85</v>
      </c>
      <c r="C3995" s="10">
        <v>45</v>
      </c>
      <c r="D3995" s="10">
        <v>750000000</v>
      </c>
      <c r="E3995" s="10">
        <v>46615699.264949597</v>
      </c>
      <c r="F3995" s="10">
        <v>46615699.264949597</v>
      </c>
      <c r="G3995" s="10">
        <v>753478424.43279505</v>
      </c>
      <c r="H3995" s="10">
        <v>65924554.1199973</v>
      </c>
      <c r="I3995" s="10">
        <v>14156.6630877769</v>
      </c>
    </row>
    <row r="3996" spans="1:9" x14ac:dyDescent="0.25">
      <c r="A3996" s="10">
        <v>3983</v>
      </c>
      <c r="B3996" s="10">
        <v>85</v>
      </c>
      <c r="C3996" s="10">
        <v>45</v>
      </c>
      <c r="D3996" s="10">
        <v>1000000000</v>
      </c>
      <c r="E3996" s="10">
        <v>62022803.444004498</v>
      </c>
      <c r="F3996" s="10">
        <v>62022803.444004498</v>
      </c>
      <c r="G3996" s="10">
        <v>1002527098.95573</v>
      </c>
      <c r="H3996" s="10">
        <v>87713489.806911901</v>
      </c>
      <c r="I3996" s="10">
        <v>25061.750594812602</v>
      </c>
    </row>
    <row r="3997" spans="1:9" x14ac:dyDescent="0.25">
      <c r="A3997" s="10">
        <v>3984</v>
      </c>
      <c r="B3997" s="10">
        <v>86</v>
      </c>
      <c r="C3997" s="10">
        <v>45</v>
      </c>
      <c r="D3997" s="10">
        <v>-1000000</v>
      </c>
      <c r="E3997" s="10">
        <v>266331.26800256199</v>
      </c>
      <c r="F3997" s="10">
        <v>266331.26800256199</v>
      </c>
      <c r="G3997" s="10">
        <v>5343599.5591241103</v>
      </c>
      <c r="H3997" s="10">
        <v>376649.29129324702</v>
      </c>
      <c r="I3997" s="10">
        <v>0.71012567347952205</v>
      </c>
    </row>
    <row r="3998" spans="1:9" x14ac:dyDescent="0.25">
      <c r="A3998" s="10">
        <v>3985</v>
      </c>
      <c r="B3998" s="10">
        <v>86</v>
      </c>
      <c r="C3998" s="10">
        <v>45</v>
      </c>
      <c r="D3998" s="10">
        <v>-750000</v>
      </c>
      <c r="E3998" s="10">
        <v>278662.58690659498</v>
      </c>
      <c r="F3998" s="10">
        <v>278662.58690659498</v>
      </c>
      <c r="G3998" s="10">
        <v>5592990.5716890702</v>
      </c>
      <c r="H3998" s="10">
        <v>394088.40972927801</v>
      </c>
      <c r="I3998" s="10">
        <v>0.77795427044487298</v>
      </c>
    </row>
    <row r="3999" spans="1:9" x14ac:dyDescent="0.25">
      <c r="A3999" s="10">
        <v>3986</v>
      </c>
      <c r="B3999" s="10">
        <v>86</v>
      </c>
      <c r="C3999" s="10">
        <v>45</v>
      </c>
      <c r="D3999" s="10">
        <v>-500000</v>
      </c>
      <c r="E3999" s="10">
        <v>290993.90581062803</v>
      </c>
      <c r="F3999" s="10">
        <v>290993.90581062803</v>
      </c>
      <c r="G3999" s="10">
        <v>5842381.5842540301</v>
      </c>
      <c r="H3999" s="10">
        <v>411527.52816530899</v>
      </c>
      <c r="I3999" s="10">
        <v>0.84887619052007002</v>
      </c>
    </row>
    <row r="4000" spans="1:9" x14ac:dyDescent="0.25">
      <c r="A4000" s="10">
        <v>3987</v>
      </c>
      <c r="B4000" s="10">
        <v>86</v>
      </c>
      <c r="C4000" s="10">
        <v>45</v>
      </c>
      <c r="D4000" s="10">
        <v>-400000</v>
      </c>
      <c r="E4000" s="10">
        <v>295926.43337224098</v>
      </c>
      <c r="F4000" s="10">
        <v>295926.43337224098</v>
      </c>
      <c r="G4000" s="10">
        <v>5942137.9892800096</v>
      </c>
      <c r="H4000" s="10">
        <v>418503.17553972203</v>
      </c>
      <c r="I4000" s="10">
        <v>0.87811108902090496</v>
      </c>
    </row>
    <row r="4001" spans="1:9" x14ac:dyDescent="0.25">
      <c r="A4001" s="10">
        <v>3988</v>
      </c>
      <c r="B4001" s="10">
        <v>86</v>
      </c>
      <c r="C4001" s="10">
        <v>45</v>
      </c>
      <c r="D4001" s="10">
        <v>-300000</v>
      </c>
      <c r="E4001" s="10">
        <v>300858.96093385399</v>
      </c>
      <c r="F4001" s="10">
        <v>300858.96093385399</v>
      </c>
      <c r="G4001" s="10">
        <v>6041894.3943059901</v>
      </c>
      <c r="H4001" s="10">
        <v>425478.82291413401</v>
      </c>
      <c r="I4001" s="10">
        <v>0.90784091921931498</v>
      </c>
    </row>
    <row r="4002" spans="1:9" x14ac:dyDescent="0.25">
      <c r="A4002" s="10">
        <v>3989</v>
      </c>
      <c r="B4002" s="10">
        <v>86</v>
      </c>
      <c r="C4002" s="10">
        <v>45</v>
      </c>
      <c r="D4002" s="10">
        <v>-200000</v>
      </c>
      <c r="E4002" s="10">
        <v>305791.48849546799</v>
      </c>
      <c r="F4002" s="10">
        <v>305791.48849546799</v>
      </c>
      <c r="G4002" s="10">
        <v>6141650.7993319696</v>
      </c>
      <c r="H4002" s="10">
        <v>432454.47028854699</v>
      </c>
      <c r="I4002" s="10">
        <v>0.93806568111530098</v>
      </c>
    </row>
    <row r="4003" spans="1:9" x14ac:dyDescent="0.25">
      <c r="A4003" s="10">
        <v>3990</v>
      </c>
      <c r="B4003" s="10">
        <v>86</v>
      </c>
      <c r="C4003" s="10">
        <v>45</v>
      </c>
      <c r="D4003" s="10">
        <v>-100000</v>
      </c>
      <c r="E4003" s="10">
        <v>310724.016057081</v>
      </c>
      <c r="F4003" s="10">
        <v>310724.016057081</v>
      </c>
      <c r="G4003" s="10">
        <v>6241407.2043579603</v>
      </c>
      <c r="H4003" s="10">
        <v>439430.11766295898</v>
      </c>
      <c r="I4003" s="10">
        <v>0.96878537470886295</v>
      </c>
    </row>
    <row r="4004" spans="1:9" x14ac:dyDescent="0.25">
      <c r="A4004" s="10">
        <v>3991</v>
      </c>
      <c r="B4004" s="10">
        <v>86</v>
      </c>
      <c r="C4004" s="10">
        <v>45</v>
      </c>
      <c r="D4004" s="10">
        <v>-50000</v>
      </c>
      <c r="E4004" s="10">
        <v>313190.27983788698</v>
      </c>
      <c r="F4004" s="10">
        <v>313190.27983788698</v>
      </c>
      <c r="G4004" s="10">
        <v>6291285.40687095</v>
      </c>
      <c r="H4004" s="10">
        <v>442917.941350165</v>
      </c>
      <c r="I4004" s="10">
        <v>0.984330820892234</v>
      </c>
    </row>
    <row r="4005" spans="1:9" x14ac:dyDescent="0.25">
      <c r="A4005" s="10">
        <v>3992</v>
      </c>
      <c r="B4005" s="10">
        <v>86</v>
      </c>
      <c r="C4005" s="10">
        <v>45</v>
      </c>
      <c r="D4005" s="10">
        <v>-10000</v>
      </c>
      <c r="E4005" s="10">
        <v>315163.29086253297</v>
      </c>
      <c r="F4005" s="10">
        <v>315163.29086253297</v>
      </c>
      <c r="G4005" s="10">
        <v>6331187.9688813398</v>
      </c>
      <c r="H4005" s="10">
        <v>445708.20029993</v>
      </c>
      <c r="I4005" s="10">
        <v>0.99685626554449502</v>
      </c>
    </row>
    <row r="4006" spans="1:9" x14ac:dyDescent="0.25">
      <c r="A4006" s="10">
        <v>3993</v>
      </c>
      <c r="B4006" s="10">
        <v>86</v>
      </c>
      <c r="C4006" s="10">
        <v>45</v>
      </c>
      <c r="D4006" s="10">
        <v>-1000</v>
      </c>
      <c r="E4006" s="10">
        <v>315607.21834307798</v>
      </c>
      <c r="F4006" s="10">
        <v>315607.21834307798</v>
      </c>
      <c r="G4006" s="10">
        <v>6340166.0453336798</v>
      </c>
      <c r="H4006" s="10">
        <v>446336.00856362801</v>
      </c>
      <c r="I4006" s="10">
        <v>0.999685403835185</v>
      </c>
    </row>
    <row r="4007" spans="1:9" x14ac:dyDescent="0.25">
      <c r="A4007" s="10">
        <v>3994</v>
      </c>
      <c r="B4007" s="10">
        <v>86</v>
      </c>
      <c r="C4007" s="10">
        <v>45</v>
      </c>
      <c r="D4007" s="10">
        <v>-500</v>
      </c>
      <c r="E4007" s="10">
        <v>315631.880980886</v>
      </c>
      <c r="F4007" s="10">
        <v>315631.880980886</v>
      </c>
      <c r="G4007" s="10">
        <v>6340664.8273588102</v>
      </c>
      <c r="H4007" s="10">
        <v>446370.88680049998</v>
      </c>
      <c r="I4007" s="10">
        <v>0.99984269573094597</v>
      </c>
    </row>
    <row r="4008" spans="1:9" x14ac:dyDescent="0.25">
      <c r="A4008" s="10">
        <v>3995</v>
      </c>
      <c r="B4008" s="10">
        <v>86</v>
      </c>
      <c r="C4008" s="10">
        <v>45</v>
      </c>
      <c r="D4008" s="10">
        <v>-100</v>
      </c>
      <c r="E4008" s="10">
        <v>315651.61109113198</v>
      </c>
      <c r="F4008" s="10">
        <v>315651.61109113198</v>
      </c>
      <c r="G4008" s="10">
        <v>6341063.8529789103</v>
      </c>
      <c r="H4008" s="10">
        <v>446398.78938999702</v>
      </c>
      <c r="I4008" s="10">
        <v>0.99996853815632503</v>
      </c>
    </row>
    <row r="4009" spans="1:9" x14ac:dyDescent="0.25">
      <c r="A4009" s="10">
        <v>3996</v>
      </c>
      <c r="B4009" s="10">
        <v>86</v>
      </c>
      <c r="C4009" s="10">
        <v>45</v>
      </c>
      <c r="D4009" s="10">
        <v>100</v>
      </c>
      <c r="E4009" s="10">
        <v>315661.47614625603</v>
      </c>
      <c r="F4009" s="10">
        <v>315661.47614625603</v>
      </c>
      <c r="G4009" s="10">
        <v>6341263.3657889701</v>
      </c>
      <c r="H4009" s="10">
        <v>446412.74068474601</v>
      </c>
      <c r="I4009" s="10">
        <v>1.0000314623386</v>
      </c>
    </row>
    <row r="4010" spans="1:9" x14ac:dyDescent="0.25">
      <c r="A4010" s="10">
        <v>3997</v>
      </c>
      <c r="B4010" s="10">
        <v>86</v>
      </c>
      <c r="C4010" s="10">
        <v>45</v>
      </c>
      <c r="D4010" s="10">
        <v>500</v>
      </c>
      <c r="E4010" s="10">
        <v>315681.20625650202</v>
      </c>
      <c r="F4010" s="10">
        <v>315681.20625650202</v>
      </c>
      <c r="G4010" s="10">
        <v>6341662.3914090702</v>
      </c>
      <c r="H4010" s="10">
        <v>446440.64327424398</v>
      </c>
      <c r="I4010" s="10">
        <v>1.0001573166423401</v>
      </c>
    </row>
    <row r="4011" spans="1:9" x14ac:dyDescent="0.25">
      <c r="A4011" s="10">
        <v>3998</v>
      </c>
      <c r="B4011" s="10">
        <v>86</v>
      </c>
      <c r="C4011" s="10">
        <v>45</v>
      </c>
      <c r="D4011" s="10">
        <v>1000</v>
      </c>
      <c r="E4011" s="10">
        <v>315705.86889431003</v>
      </c>
      <c r="F4011" s="10">
        <v>315705.86889431003</v>
      </c>
      <c r="G4011" s="10">
        <v>6342161.1734341998</v>
      </c>
      <c r="H4011" s="10">
        <v>446475.52151111601</v>
      </c>
      <c r="I4011" s="10">
        <v>1.0003146456579799</v>
      </c>
    </row>
    <row r="4012" spans="1:9" x14ac:dyDescent="0.25">
      <c r="A4012" s="10">
        <v>3999</v>
      </c>
      <c r="B4012" s="10">
        <v>86</v>
      </c>
      <c r="C4012" s="10">
        <v>45</v>
      </c>
      <c r="D4012" s="10">
        <v>10000</v>
      </c>
      <c r="E4012" s="10">
        <v>316149.79637485498</v>
      </c>
      <c r="F4012" s="10">
        <v>316149.79637485498</v>
      </c>
      <c r="G4012" s="10">
        <v>6351139.2498865398</v>
      </c>
      <c r="H4012" s="10">
        <v>447103.32977481303</v>
      </c>
      <c r="I4012" s="10">
        <v>1.0031486837724799</v>
      </c>
    </row>
    <row r="4013" spans="1:9" x14ac:dyDescent="0.25">
      <c r="A4013" s="10">
        <v>4000</v>
      </c>
      <c r="B4013" s="10">
        <v>86</v>
      </c>
      <c r="C4013" s="10">
        <v>45</v>
      </c>
      <c r="D4013" s="10">
        <v>50000</v>
      </c>
      <c r="E4013" s="10">
        <v>318122.80739950098</v>
      </c>
      <c r="F4013" s="10">
        <v>318122.80739950098</v>
      </c>
      <c r="G4013" s="10">
        <v>6391041.8118969304</v>
      </c>
      <c r="H4013" s="10">
        <v>449893.58872457797</v>
      </c>
      <c r="I4013" s="10">
        <v>1.0157929120321501</v>
      </c>
    </row>
    <row r="4014" spans="1:9" x14ac:dyDescent="0.25">
      <c r="A4014" s="10">
        <v>4001</v>
      </c>
      <c r="B4014" s="10">
        <v>86</v>
      </c>
      <c r="C4014" s="10">
        <v>45</v>
      </c>
      <c r="D4014" s="10">
        <v>100000</v>
      </c>
      <c r="E4014" s="10">
        <v>320589.07118030702</v>
      </c>
      <c r="F4014" s="10">
        <v>320589.07118030702</v>
      </c>
      <c r="G4014" s="10">
        <v>6440920.0144099202</v>
      </c>
      <c r="H4014" s="10">
        <v>453381.412411784</v>
      </c>
      <c r="I4014" s="10">
        <v>1.03170955698871</v>
      </c>
    </row>
    <row r="4015" spans="1:9" x14ac:dyDescent="0.25">
      <c r="A4015" s="10">
        <v>4002</v>
      </c>
      <c r="B4015" s="10">
        <v>86</v>
      </c>
      <c r="C4015" s="10">
        <v>45</v>
      </c>
      <c r="D4015" s="10">
        <v>200000</v>
      </c>
      <c r="E4015" s="10">
        <v>325521.59874192101</v>
      </c>
      <c r="F4015" s="10">
        <v>325521.59874192002</v>
      </c>
      <c r="G4015" s="10">
        <v>6540676.4194358997</v>
      </c>
      <c r="H4015" s="10">
        <v>460357.05978619697</v>
      </c>
      <c r="I4015" s="10">
        <v>1.06391404567499</v>
      </c>
    </row>
    <row r="4016" spans="1:9" x14ac:dyDescent="0.25">
      <c r="A4016" s="10">
        <v>4003</v>
      </c>
      <c r="B4016" s="10">
        <v>86</v>
      </c>
      <c r="C4016" s="10">
        <v>45</v>
      </c>
      <c r="D4016" s="10">
        <v>300000</v>
      </c>
      <c r="E4016" s="10">
        <v>330454.12630353402</v>
      </c>
      <c r="F4016" s="10">
        <v>330454.12630353402</v>
      </c>
      <c r="G4016" s="10">
        <v>6640432.8244618904</v>
      </c>
      <c r="H4016" s="10">
        <v>467332.70716060902</v>
      </c>
      <c r="I4016" s="10">
        <v>1.09661346605886</v>
      </c>
    </row>
    <row r="4017" spans="1:9" x14ac:dyDescent="0.25">
      <c r="A4017" s="10">
        <v>4004</v>
      </c>
      <c r="B4017" s="10">
        <v>86</v>
      </c>
      <c r="C4017" s="10">
        <v>45</v>
      </c>
      <c r="D4017" s="10">
        <v>400000</v>
      </c>
      <c r="E4017" s="10">
        <v>335386.65386514697</v>
      </c>
      <c r="F4017" s="10">
        <v>335386.65386514697</v>
      </c>
      <c r="G4017" s="10">
        <v>6740189.2294878699</v>
      </c>
      <c r="H4017" s="10">
        <v>474308.35453502199</v>
      </c>
      <c r="I4017" s="10">
        <v>1.12980781814029</v>
      </c>
    </row>
    <row r="4018" spans="1:9" x14ac:dyDescent="0.25">
      <c r="A4018" s="10">
        <v>4005</v>
      </c>
      <c r="B4018" s="10">
        <v>86</v>
      </c>
      <c r="C4018" s="10">
        <v>45</v>
      </c>
      <c r="D4018" s="10">
        <v>500000</v>
      </c>
      <c r="E4018" s="10">
        <v>340319.18142675998</v>
      </c>
      <c r="F4018" s="10">
        <v>340319.18142675998</v>
      </c>
      <c r="G4018" s="10">
        <v>6839945.6345138503</v>
      </c>
      <c r="H4018" s="10">
        <v>481284.00190943398</v>
      </c>
      <c r="I4018" s="10">
        <v>1.1634971019193101</v>
      </c>
    </row>
    <row r="4019" spans="1:9" x14ac:dyDescent="0.25">
      <c r="A4019" s="10">
        <v>4006</v>
      </c>
      <c r="B4019" s="10">
        <v>86</v>
      </c>
      <c r="C4019" s="10">
        <v>45</v>
      </c>
      <c r="D4019" s="10">
        <v>750000</v>
      </c>
      <c r="E4019" s="10">
        <v>352650.50033079297</v>
      </c>
      <c r="F4019" s="10">
        <v>352650.50033079297</v>
      </c>
      <c r="G4019" s="10">
        <v>7089336.6470788103</v>
      </c>
      <c r="H4019" s="10">
        <v>498723.12034546601</v>
      </c>
      <c r="I4019" s="10">
        <v>1.2498856375437299</v>
      </c>
    </row>
    <row r="4020" spans="1:9" x14ac:dyDescent="0.25">
      <c r="A4020" s="10">
        <v>4007</v>
      </c>
      <c r="B4020" s="10">
        <v>86</v>
      </c>
      <c r="C4020" s="10">
        <v>45</v>
      </c>
      <c r="D4020" s="10">
        <v>1000000</v>
      </c>
      <c r="E4020" s="10">
        <v>364981.81923482602</v>
      </c>
      <c r="F4020" s="10">
        <v>364981.81923482602</v>
      </c>
      <c r="G4020" s="10">
        <v>7338727.65964376</v>
      </c>
      <c r="H4020" s="10">
        <v>516162.238781497</v>
      </c>
      <c r="I4020" s="10">
        <v>1.339367496278</v>
      </c>
    </row>
    <row r="4021" spans="1:9" x14ac:dyDescent="0.25">
      <c r="A4021" s="10">
        <v>4008</v>
      </c>
      <c r="B4021" s="10">
        <v>86</v>
      </c>
      <c r="C4021" s="10">
        <v>45</v>
      </c>
      <c r="D4021" s="10">
        <v>2500000</v>
      </c>
      <c r="E4021" s="10">
        <v>438969.732659025</v>
      </c>
      <c r="F4021" s="10">
        <v>438969.732659025</v>
      </c>
      <c r="G4021" s="10">
        <v>8835073.7350334991</v>
      </c>
      <c r="H4021" s="10">
        <v>620796.94939768501</v>
      </c>
      <c r="I4021" s="10">
        <v>1.94121843399039</v>
      </c>
    </row>
    <row r="4022" spans="1:9" x14ac:dyDescent="0.25">
      <c r="A4022" s="10">
        <v>4009</v>
      </c>
      <c r="B4022" s="10">
        <v>86</v>
      </c>
      <c r="C4022" s="10">
        <v>45</v>
      </c>
      <c r="D4022" s="10">
        <v>5000000</v>
      </c>
      <c r="E4022" s="10">
        <v>562282.92169935605</v>
      </c>
      <c r="F4022" s="10">
        <v>562282.92169935605</v>
      </c>
      <c r="G4022" s="10">
        <v>11328983.860683</v>
      </c>
      <c r="H4022" s="10">
        <v>795188.133757998</v>
      </c>
      <c r="I4022" s="10">
        <v>3.1917691789653602</v>
      </c>
    </row>
    <row r="4023" spans="1:9" x14ac:dyDescent="0.25">
      <c r="A4023" s="10">
        <v>4010</v>
      </c>
      <c r="B4023" s="10">
        <v>86</v>
      </c>
      <c r="C4023" s="10">
        <v>45</v>
      </c>
      <c r="D4023" s="10">
        <v>6000000</v>
      </c>
      <c r="E4023" s="10">
        <v>611608.19731548801</v>
      </c>
      <c r="F4023" s="10">
        <v>611608.19731548801</v>
      </c>
      <c r="G4023" s="10">
        <v>12326547.9109428</v>
      </c>
      <c r="H4023" s="10">
        <v>864944.60750212299</v>
      </c>
      <c r="I4023" s="10">
        <v>3.7786025240310201</v>
      </c>
    </row>
    <row r="4024" spans="1:9" x14ac:dyDescent="0.25">
      <c r="A4024" s="10">
        <v>4011</v>
      </c>
      <c r="B4024" s="10">
        <v>86</v>
      </c>
      <c r="C4024" s="10">
        <v>45</v>
      </c>
      <c r="D4024" s="10">
        <v>7000000</v>
      </c>
      <c r="E4024" s="10">
        <v>660933.47293161997</v>
      </c>
      <c r="F4024" s="10">
        <v>660933.47293161997</v>
      </c>
      <c r="G4024" s="10">
        <v>13324111.9612027</v>
      </c>
      <c r="H4024" s="10">
        <v>934701.08124624798</v>
      </c>
      <c r="I4024" s="10">
        <v>4.4149290388542202</v>
      </c>
    </row>
    <row r="4025" spans="1:9" x14ac:dyDescent="0.25">
      <c r="A4025" s="10">
        <v>4012</v>
      </c>
      <c r="B4025" s="10">
        <v>86</v>
      </c>
      <c r="C4025" s="10">
        <v>45</v>
      </c>
      <c r="D4025" s="10">
        <v>8000000</v>
      </c>
      <c r="E4025" s="10">
        <v>710258.74854775297</v>
      </c>
      <c r="F4025" s="10">
        <v>710258.74854775204</v>
      </c>
      <c r="G4025" s="10">
        <v>14321676.0114625</v>
      </c>
      <c r="H4025" s="10">
        <v>1004457.5549903699</v>
      </c>
      <c r="I4025" s="10">
        <v>5.1007487234349602</v>
      </c>
    </row>
    <row r="4026" spans="1:9" x14ac:dyDescent="0.25">
      <c r="A4026" s="10">
        <v>4013</v>
      </c>
      <c r="B4026" s="10">
        <v>86</v>
      </c>
      <c r="C4026" s="10">
        <v>45</v>
      </c>
      <c r="D4026" s="10">
        <v>9000000</v>
      </c>
      <c r="E4026" s="10">
        <v>759584.02416388504</v>
      </c>
      <c r="F4026" s="10">
        <v>759584.02416388504</v>
      </c>
      <c r="G4026" s="10">
        <v>15319240.061722299</v>
      </c>
      <c r="H4026" s="10">
        <v>1074214.02873449</v>
      </c>
      <c r="I4026" s="10">
        <v>5.8360615777732203</v>
      </c>
    </row>
    <row r="4027" spans="1:9" x14ac:dyDescent="0.25">
      <c r="A4027" s="10">
        <v>4014</v>
      </c>
      <c r="B4027" s="10">
        <v>86</v>
      </c>
      <c r="C4027" s="10">
        <v>45</v>
      </c>
      <c r="D4027" s="10">
        <v>10000000</v>
      </c>
      <c r="E4027" s="10">
        <v>808909.299780017</v>
      </c>
      <c r="F4027" s="10">
        <v>808909.299780017</v>
      </c>
      <c r="G4027" s="10">
        <v>16316804.1119821</v>
      </c>
      <c r="H4027" s="10">
        <v>1143970.50247862</v>
      </c>
      <c r="I4027" s="10">
        <v>6.6208676018690102</v>
      </c>
    </row>
    <row r="4028" spans="1:9" x14ac:dyDescent="0.25">
      <c r="A4028" s="10">
        <v>4015</v>
      </c>
      <c r="B4028" s="10">
        <v>86</v>
      </c>
      <c r="C4028" s="10">
        <v>45</v>
      </c>
      <c r="D4028" s="10">
        <v>15000000</v>
      </c>
      <c r="E4028" s="10">
        <v>1055535.67786067</v>
      </c>
      <c r="F4028" s="10">
        <v>1055535.67786067</v>
      </c>
      <c r="G4028" s="10">
        <v>21304624.363281298</v>
      </c>
      <c r="H4028" s="10">
        <v>1492752.87119925</v>
      </c>
      <c r="I4028" s="10">
        <v>11.287295268710899</v>
      </c>
    </row>
    <row r="4029" spans="1:9" x14ac:dyDescent="0.25">
      <c r="A4029" s="10">
        <v>4016</v>
      </c>
      <c r="B4029" s="10">
        <v>86</v>
      </c>
      <c r="C4029" s="10">
        <v>45</v>
      </c>
      <c r="D4029" s="10">
        <v>20000000</v>
      </c>
      <c r="E4029" s="10">
        <v>1302162.05594134</v>
      </c>
      <c r="F4029" s="10">
        <v>1302162.05594134</v>
      </c>
      <c r="G4029" s="10">
        <v>26292444.6145804</v>
      </c>
      <c r="H4029" s="10">
        <v>1841535.2399198699</v>
      </c>
      <c r="I4029" s="10">
        <v>17.191052179491201</v>
      </c>
    </row>
    <row r="4030" spans="1:9" x14ac:dyDescent="0.25">
      <c r="A4030" s="10">
        <v>4017</v>
      </c>
      <c r="B4030" s="10">
        <v>86</v>
      </c>
      <c r="C4030" s="10">
        <v>45</v>
      </c>
      <c r="D4030" s="10">
        <v>25000000</v>
      </c>
      <c r="E4030" s="10">
        <v>1548788.4340220001</v>
      </c>
      <c r="F4030" s="10">
        <v>1548788.4340220001</v>
      </c>
      <c r="G4030" s="10">
        <v>31280264.865879498</v>
      </c>
      <c r="H4030" s="10">
        <v>2190317.6086404999</v>
      </c>
      <c r="I4030" s="10">
        <v>24.332138334209699</v>
      </c>
    </row>
    <row r="4031" spans="1:9" x14ac:dyDescent="0.25">
      <c r="A4031" s="10">
        <v>4018</v>
      </c>
      <c r="B4031" s="10">
        <v>86</v>
      </c>
      <c r="C4031" s="10">
        <v>45</v>
      </c>
      <c r="D4031" s="10">
        <v>30000000</v>
      </c>
      <c r="E4031" s="10">
        <v>1795414.8121026601</v>
      </c>
      <c r="F4031" s="10">
        <v>1795414.8121026601</v>
      </c>
      <c r="G4031" s="10">
        <v>36268085.117178597</v>
      </c>
      <c r="H4031" s="10">
        <v>2539099.9773611198</v>
      </c>
      <c r="I4031" s="10">
        <v>32.710553732866501</v>
      </c>
    </row>
    <row r="4032" spans="1:9" x14ac:dyDescent="0.25">
      <c r="A4032" s="10">
        <v>4019</v>
      </c>
      <c r="B4032" s="10">
        <v>86</v>
      </c>
      <c r="C4032" s="10">
        <v>45</v>
      </c>
      <c r="D4032" s="10">
        <v>35000000</v>
      </c>
      <c r="E4032" s="10">
        <v>2042041.1901833201</v>
      </c>
      <c r="F4032" s="10">
        <v>2042041.1901833201</v>
      </c>
      <c r="G4032" s="10">
        <v>41255905.368477702</v>
      </c>
      <c r="H4032" s="10">
        <v>2887882.34608175</v>
      </c>
      <c r="I4032" s="10">
        <v>42.326298375461697</v>
      </c>
    </row>
    <row r="4033" spans="1:9" x14ac:dyDescent="0.25">
      <c r="A4033" s="10">
        <v>4020</v>
      </c>
      <c r="B4033" s="10">
        <v>86</v>
      </c>
      <c r="C4033" s="10">
        <v>45</v>
      </c>
      <c r="D4033" s="10">
        <v>40000000</v>
      </c>
      <c r="E4033" s="10">
        <v>2288667.5682639801</v>
      </c>
      <c r="F4033" s="10">
        <v>2288667.5682639801</v>
      </c>
      <c r="G4033" s="10">
        <v>46243725.619776897</v>
      </c>
      <c r="H4033" s="10">
        <v>3236664.7148023802</v>
      </c>
      <c r="I4033" s="10">
        <v>53.179372261995098</v>
      </c>
    </row>
    <row r="4034" spans="1:9" x14ac:dyDescent="0.25">
      <c r="A4034" s="10">
        <v>4021</v>
      </c>
      <c r="B4034" s="10">
        <v>86</v>
      </c>
      <c r="C4034" s="10">
        <v>45</v>
      </c>
      <c r="D4034" s="10">
        <v>50000000</v>
      </c>
      <c r="E4034" s="10">
        <v>2781920.3244253099</v>
      </c>
      <c r="F4034" s="10">
        <v>2781920.3244253001</v>
      </c>
      <c r="G4034" s="10">
        <v>56219366.122375101</v>
      </c>
      <c r="H4034" s="10">
        <v>3934229.4522436298</v>
      </c>
      <c r="I4034" s="10">
        <v>78.597507766876802</v>
      </c>
    </row>
    <row r="4035" spans="1:9" x14ac:dyDescent="0.25">
      <c r="A4035" s="10">
        <v>4022</v>
      </c>
      <c r="B4035" s="10">
        <v>86</v>
      </c>
      <c r="C4035" s="10">
        <v>45</v>
      </c>
      <c r="D4035" s="10">
        <v>75000000</v>
      </c>
      <c r="E4035" s="10">
        <v>4015052.21482861</v>
      </c>
      <c r="F4035" s="10">
        <v>4015052.21482861</v>
      </c>
      <c r="G4035" s="10">
        <v>81158467.378870696</v>
      </c>
      <c r="H4035" s="10">
        <v>5678141.2958467603</v>
      </c>
      <c r="I4035" s="10">
        <v>163.796108298001</v>
      </c>
    </row>
    <row r="4036" spans="1:9" x14ac:dyDescent="0.25">
      <c r="A4036" s="10">
        <v>4023</v>
      </c>
      <c r="B4036" s="10">
        <v>86</v>
      </c>
      <c r="C4036" s="10">
        <v>45</v>
      </c>
      <c r="D4036" s="10">
        <v>100000000</v>
      </c>
      <c r="E4036" s="10">
        <v>5248184.1052319203</v>
      </c>
      <c r="F4036" s="10">
        <v>5248184.1052319203</v>
      </c>
      <c r="G4036" s="10">
        <v>106097568.63536599</v>
      </c>
      <c r="H4036" s="10">
        <v>7422053.1394498898</v>
      </c>
      <c r="I4036" s="10">
        <v>279.927939927583</v>
      </c>
    </row>
    <row r="4037" spans="1:9" x14ac:dyDescent="0.25">
      <c r="A4037" s="10">
        <v>4024</v>
      </c>
      <c r="B4037" s="10">
        <v>86</v>
      </c>
      <c r="C4037" s="10">
        <v>45</v>
      </c>
      <c r="D4037" s="10">
        <v>200000000</v>
      </c>
      <c r="E4037" s="10">
        <v>10180711.6668451</v>
      </c>
      <c r="F4037" s="10">
        <v>10180711.6668451</v>
      </c>
      <c r="G4037" s="10">
        <v>205853973.66134799</v>
      </c>
      <c r="H4037" s="10">
        <v>14397700.513862399</v>
      </c>
      <c r="I4037" s="10">
        <v>1053.78757743048</v>
      </c>
    </row>
    <row r="4038" spans="1:9" x14ac:dyDescent="0.25">
      <c r="A4038" s="10">
        <v>4025</v>
      </c>
      <c r="B4038" s="10">
        <v>86</v>
      </c>
      <c r="C4038" s="10">
        <v>45</v>
      </c>
      <c r="D4038" s="10">
        <v>300000000</v>
      </c>
      <c r="E4038" s="10">
        <v>15113239.2284583</v>
      </c>
      <c r="F4038" s="10">
        <v>15113239.2284583</v>
      </c>
      <c r="G4038" s="10">
        <v>305610378.68733102</v>
      </c>
      <c r="H4038" s="10">
        <v>21373347.888274901</v>
      </c>
      <c r="I4038" s="10">
        <v>2322.5789125086999</v>
      </c>
    </row>
    <row r="4039" spans="1:9" x14ac:dyDescent="0.25">
      <c r="A4039" s="10">
        <v>4026</v>
      </c>
      <c r="B4039" s="10">
        <v>86</v>
      </c>
      <c r="C4039" s="10">
        <v>45</v>
      </c>
      <c r="D4039" s="10">
        <v>350000000</v>
      </c>
      <c r="E4039" s="10">
        <v>17579503.009264998</v>
      </c>
      <c r="F4039" s="10">
        <v>17579503.009264998</v>
      </c>
      <c r="G4039" s="10">
        <v>355488581.20032197</v>
      </c>
      <c r="H4039" s="10">
        <v>24861171.575481199</v>
      </c>
      <c r="I4039" s="10">
        <v>3142.5739666385498</v>
      </c>
    </row>
    <row r="4040" spans="1:9" x14ac:dyDescent="0.25">
      <c r="A4040" s="10">
        <v>4027</v>
      </c>
      <c r="B4040" s="10">
        <v>86</v>
      </c>
      <c r="C4040" s="10">
        <v>45</v>
      </c>
      <c r="D4040" s="10">
        <v>400000000</v>
      </c>
      <c r="E4040" s="10">
        <v>20045766.790071599</v>
      </c>
      <c r="F4040" s="10">
        <v>20045766.790071599</v>
      </c>
      <c r="G4040" s="10">
        <v>405366783.71331298</v>
      </c>
      <c r="H4040" s="10">
        <v>28348995.2626874</v>
      </c>
      <c r="I4040" s="10">
        <v>4086.3019451622299</v>
      </c>
    </row>
    <row r="4041" spans="1:9" x14ac:dyDescent="0.25">
      <c r="A4041" s="10">
        <v>4028</v>
      </c>
      <c r="B4041" s="10">
        <v>86</v>
      </c>
      <c r="C4041" s="10">
        <v>45</v>
      </c>
      <c r="D4041" s="10">
        <v>500000000</v>
      </c>
      <c r="E4041" s="10">
        <v>24978294.351684801</v>
      </c>
      <c r="F4041" s="10">
        <v>24978294.351684801</v>
      </c>
      <c r="G4041" s="10">
        <v>505123188.73929602</v>
      </c>
      <c r="H4041" s="10">
        <v>35324642.637099899</v>
      </c>
      <c r="I4041" s="10">
        <v>6344.9566753910904</v>
      </c>
    </row>
    <row r="4042" spans="1:9" x14ac:dyDescent="0.25">
      <c r="A4042" s="10">
        <v>4029</v>
      </c>
      <c r="B4042" s="10">
        <v>86</v>
      </c>
      <c r="C4042" s="10">
        <v>45</v>
      </c>
      <c r="D4042" s="10">
        <v>750000000</v>
      </c>
      <c r="E4042" s="10">
        <v>37309613.255717903</v>
      </c>
      <c r="F4042" s="10">
        <v>37309613.255717903</v>
      </c>
      <c r="G4042" s="10">
        <v>754514201.30425203</v>
      </c>
      <c r="H4042" s="10">
        <v>52763761.073131301</v>
      </c>
      <c r="I4042" s="10">
        <v>14156.9196778552</v>
      </c>
    </row>
    <row r="4043" spans="1:9" x14ac:dyDescent="0.25">
      <c r="A4043" s="10">
        <v>4030</v>
      </c>
      <c r="B4043" s="10">
        <v>86</v>
      </c>
      <c r="C4043" s="10">
        <v>45</v>
      </c>
      <c r="D4043" s="10">
        <v>1000000000</v>
      </c>
      <c r="E4043" s="10">
        <v>49640932.159750998</v>
      </c>
      <c r="F4043" s="10">
        <v>49640932.159750901</v>
      </c>
      <c r="G4043" s="10">
        <v>1003905213.8692</v>
      </c>
      <c r="H4043" s="10">
        <v>70202879.509162605</v>
      </c>
      <c r="I4043" s="10">
        <v>25062.205790165099</v>
      </c>
    </row>
    <row r="4044" spans="1:9" x14ac:dyDescent="0.25">
      <c r="A4044" s="10">
        <v>4031</v>
      </c>
      <c r="B4044" s="10">
        <v>87</v>
      </c>
      <c r="C4044" s="10">
        <v>45</v>
      </c>
      <c r="D4044" s="10">
        <v>-1000000</v>
      </c>
      <c r="E4044" s="10">
        <v>199821.16698870299</v>
      </c>
      <c r="F4044" s="10">
        <v>199821.16698870299</v>
      </c>
      <c r="G4044" s="10">
        <v>5349352.48029292</v>
      </c>
      <c r="H4044" s="10">
        <v>282589.80440464302</v>
      </c>
      <c r="I4044" s="10">
        <v>0.71012377095238399</v>
      </c>
    </row>
    <row r="4045" spans="1:9" x14ac:dyDescent="0.25">
      <c r="A4045" s="10">
        <v>4032</v>
      </c>
      <c r="B4045" s="10">
        <v>87</v>
      </c>
      <c r="C4045" s="10">
        <v>45</v>
      </c>
      <c r="D4045" s="10">
        <v>-750000</v>
      </c>
      <c r="E4045" s="10">
        <v>209072.94437852001</v>
      </c>
      <c r="F4045" s="10">
        <v>209072.94437852001</v>
      </c>
      <c r="G4045" s="10">
        <v>5599009.8639815599</v>
      </c>
      <c r="H4045" s="10">
        <v>295673.79346537899</v>
      </c>
      <c r="I4045" s="10">
        <v>0.77795277748156799</v>
      </c>
    </row>
    <row r="4046" spans="1:9" x14ac:dyDescent="0.25">
      <c r="A4046" s="10">
        <v>4033</v>
      </c>
      <c r="B4046" s="10">
        <v>87</v>
      </c>
      <c r="C4046" s="10">
        <v>45</v>
      </c>
      <c r="D4046" s="10">
        <v>-500000</v>
      </c>
      <c r="E4046" s="10">
        <v>218324.72176833701</v>
      </c>
      <c r="F4046" s="10">
        <v>218324.72176833701</v>
      </c>
      <c r="G4046" s="10">
        <v>5848667.2476701997</v>
      </c>
      <c r="H4046" s="10">
        <v>308757.78252611501</v>
      </c>
      <c r="I4046" s="10">
        <v>0.84887515116589796</v>
      </c>
    </row>
    <row r="4047" spans="1:9" x14ac:dyDescent="0.25">
      <c r="A4047" s="10">
        <v>4034</v>
      </c>
      <c r="B4047" s="10">
        <v>87</v>
      </c>
      <c r="C4047" s="10">
        <v>45</v>
      </c>
      <c r="D4047" s="10">
        <v>-400000</v>
      </c>
      <c r="E4047" s="10">
        <v>222025.43272426401</v>
      </c>
      <c r="F4047" s="10">
        <v>222025.43272426401</v>
      </c>
      <c r="G4047" s="10">
        <v>5948530.2011456601</v>
      </c>
      <c r="H4047" s="10">
        <v>313991.37815040897</v>
      </c>
      <c r="I4047" s="10">
        <v>0.87811024344307098</v>
      </c>
    </row>
    <row r="4048" spans="1:9" x14ac:dyDescent="0.25">
      <c r="A4048" s="10">
        <v>4035</v>
      </c>
      <c r="B4048" s="10">
        <v>87</v>
      </c>
      <c r="C4048" s="10">
        <v>45</v>
      </c>
      <c r="D4048" s="10">
        <v>-300000</v>
      </c>
      <c r="E4048" s="10">
        <v>225726.14368019</v>
      </c>
      <c r="F4048" s="10">
        <v>225726.14368019</v>
      </c>
      <c r="G4048" s="10">
        <v>6048393.1546211196</v>
      </c>
      <c r="H4048" s="10">
        <v>319224.97377470299</v>
      </c>
      <c r="I4048" s="10">
        <v>0.90784027446506799</v>
      </c>
    </row>
    <row r="4049" spans="1:9" x14ac:dyDescent="0.25">
      <c r="A4049" s="10">
        <v>4036</v>
      </c>
      <c r="B4049" s="10">
        <v>87</v>
      </c>
      <c r="C4049" s="10">
        <v>45</v>
      </c>
      <c r="D4049" s="10">
        <v>-200000</v>
      </c>
      <c r="E4049" s="10">
        <v>229426.854636117</v>
      </c>
      <c r="F4049" s="10">
        <v>229426.854636117</v>
      </c>
      <c r="G4049" s="10">
        <v>6148256.1080965698</v>
      </c>
      <c r="H4049" s="10">
        <v>324458.56939899799</v>
      </c>
      <c r="I4049" s="10">
        <v>0.93806524423188797</v>
      </c>
    </row>
    <row r="4050" spans="1:9" x14ac:dyDescent="0.25">
      <c r="A4050" s="10">
        <v>4037</v>
      </c>
      <c r="B4050" s="10">
        <v>87</v>
      </c>
      <c r="C4050" s="10">
        <v>45</v>
      </c>
      <c r="D4050" s="10">
        <v>-100000</v>
      </c>
      <c r="E4050" s="10">
        <v>233127.565592044</v>
      </c>
      <c r="F4050" s="10">
        <v>233127.565592044</v>
      </c>
      <c r="G4050" s="10">
        <v>6248119.0615720302</v>
      </c>
      <c r="H4050" s="10">
        <v>329692.16502329201</v>
      </c>
      <c r="I4050" s="10">
        <v>0.96878515274353205</v>
      </c>
    </row>
    <row r="4051" spans="1:9" x14ac:dyDescent="0.25">
      <c r="A4051" s="10">
        <v>4038</v>
      </c>
      <c r="B4051" s="10">
        <v>87</v>
      </c>
      <c r="C4051" s="10">
        <v>45</v>
      </c>
      <c r="D4051" s="10">
        <v>-50000</v>
      </c>
      <c r="E4051" s="10">
        <v>234977.92107000799</v>
      </c>
      <c r="F4051" s="10">
        <v>234977.92107000799</v>
      </c>
      <c r="G4051" s="10">
        <v>6298050.5383097604</v>
      </c>
      <c r="H4051" s="10">
        <v>332308.96283544</v>
      </c>
      <c r="I4051" s="10">
        <v>0.98433070902866304</v>
      </c>
    </row>
    <row r="4052" spans="1:9" x14ac:dyDescent="0.25">
      <c r="A4052" s="10">
        <v>4039</v>
      </c>
      <c r="B4052" s="10">
        <v>87</v>
      </c>
      <c r="C4052" s="10">
        <v>45</v>
      </c>
      <c r="D4052" s="10">
        <v>-10000</v>
      </c>
      <c r="E4052" s="10">
        <v>236458.205452378</v>
      </c>
      <c r="F4052" s="10">
        <v>236458.205452378</v>
      </c>
      <c r="G4052" s="10">
        <v>6337995.7196999397</v>
      </c>
      <c r="H4052" s="10">
        <v>334402.40108515701</v>
      </c>
      <c r="I4052" s="10">
        <v>0.99685624303083498</v>
      </c>
    </row>
    <row r="4053" spans="1:9" x14ac:dyDescent="0.25">
      <c r="A4053" s="10">
        <v>4040</v>
      </c>
      <c r="B4053" s="10">
        <v>87</v>
      </c>
      <c r="C4053" s="10">
        <v>45</v>
      </c>
      <c r="D4053" s="10">
        <v>-1000</v>
      </c>
      <c r="E4053" s="10">
        <v>236791.26943841201</v>
      </c>
      <c r="F4053" s="10">
        <v>236791.26943841201</v>
      </c>
      <c r="G4053" s="10">
        <v>6346983.3855127301</v>
      </c>
      <c r="H4053" s="10">
        <v>334873.42469134397</v>
      </c>
      <c r="I4053" s="10">
        <v>0.999685401580648</v>
      </c>
    </row>
    <row r="4054" spans="1:9" x14ac:dyDescent="0.25">
      <c r="A4054" s="10">
        <v>4041</v>
      </c>
      <c r="B4054" s="10">
        <v>87</v>
      </c>
      <c r="C4054" s="10">
        <v>45</v>
      </c>
      <c r="D4054" s="10">
        <v>-500</v>
      </c>
      <c r="E4054" s="10">
        <v>236809.772993191</v>
      </c>
      <c r="F4054" s="10">
        <v>236809.772993191</v>
      </c>
      <c r="G4054" s="10">
        <v>6347482.7002801104</v>
      </c>
      <c r="H4054" s="10">
        <v>334899.592669465</v>
      </c>
      <c r="I4054" s="10">
        <v>0.99984269460358899</v>
      </c>
    </row>
    <row r="4055" spans="1:9" x14ac:dyDescent="0.25">
      <c r="A4055" s="10">
        <v>4042</v>
      </c>
      <c r="B4055" s="10">
        <v>87</v>
      </c>
      <c r="C4055" s="10">
        <v>45</v>
      </c>
      <c r="D4055" s="10">
        <v>-100</v>
      </c>
      <c r="E4055" s="10">
        <v>236824.575837015</v>
      </c>
      <c r="F4055" s="10">
        <v>236824.575837015</v>
      </c>
      <c r="G4055" s="10">
        <v>6347882.1520940103</v>
      </c>
      <c r="H4055" s="10">
        <v>334920.52705196198</v>
      </c>
      <c r="I4055" s="10">
        <v>0.99996853793083995</v>
      </c>
    </row>
    <row r="4056" spans="1:9" x14ac:dyDescent="0.25">
      <c r="A4056" s="10">
        <v>4043</v>
      </c>
      <c r="B4056" s="10">
        <v>87</v>
      </c>
      <c r="C4056" s="10">
        <v>45</v>
      </c>
      <c r="D4056" s="10">
        <v>100</v>
      </c>
      <c r="E4056" s="10">
        <v>236831.97725892701</v>
      </c>
      <c r="F4056" s="10">
        <v>236831.97725892701</v>
      </c>
      <c r="G4056" s="10">
        <v>6348081.87800097</v>
      </c>
      <c r="H4056" s="10">
        <v>334930.994243211</v>
      </c>
      <c r="I4056" s="10">
        <v>1.00003146256409</v>
      </c>
    </row>
    <row r="4057" spans="1:9" x14ac:dyDescent="0.25">
      <c r="A4057" s="10">
        <v>4044</v>
      </c>
      <c r="B4057" s="10">
        <v>87</v>
      </c>
      <c r="C4057" s="10">
        <v>45</v>
      </c>
      <c r="D4057" s="10">
        <v>500</v>
      </c>
      <c r="E4057" s="10">
        <v>236846.78010275101</v>
      </c>
      <c r="F4057" s="10">
        <v>236846.78010275101</v>
      </c>
      <c r="G4057" s="10">
        <v>6348481.3298148699</v>
      </c>
      <c r="H4057" s="10">
        <v>334951.92862570798</v>
      </c>
      <c r="I4057" s="10">
        <v>1.0001573177698699</v>
      </c>
    </row>
    <row r="4058" spans="1:9" x14ac:dyDescent="0.25">
      <c r="A4058" s="10">
        <v>4045</v>
      </c>
      <c r="B4058" s="10">
        <v>87</v>
      </c>
      <c r="C4058" s="10">
        <v>45</v>
      </c>
      <c r="D4058" s="10">
        <v>1000</v>
      </c>
      <c r="E4058" s="10">
        <v>236865.28365753</v>
      </c>
      <c r="F4058" s="10">
        <v>236865.28365753</v>
      </c>
      <c r="G4058" s="10">
        <v>6348980.6445822399</v>
      </c>
      <c r="H4058" s="10">
        <v>334978.09660383</v>
      </c>
      <c r="I4058" s="10">
        <v>1.0003146479132199</v>
      </c>
    </row>
    <row r="4059" spans="1:9" x14ac:dyDescent="0.25">
      <c r="A4059" s="10">
        <v>4046</v>
      </c>
      <c r="B4059" s="10">
        <v>87</v>
      </c>
      <c r="C4059" s="10">
        <v>45</v>
      </c>
      <c r="D4059" s="10">
        <v>10000</v>
      </c>
      <c r="E4059" s="10">
        <v>237198.34764356399</v>
      </c>
      <c r="F4059" s="10">
        <v>237198.34764356399</v>
      </c>
      <c r="G4059" s="10">
        <v>6357968.3103950303</v>
      </c>
      <c r="H4059" s="10">
        <v>335449.12021001597</v>
      </c>
      <c r="I4059" s="10">
        <v>1.00314870635661</v>
      </c>
    </row>
    <row r="4060" spans="1:9" x14ac:dyDescent="0.25">
      <c r="A4060" s="10">
        <v>4047</v>
      </c>
      <c r="B4060" s="10">
        <v>87</v>
      </c>
      <c r="C4060" s="10">
        <v>45</v>
      </c>
      <c r="D4060" s="10">
        <v>50000</v>
      </c>
      <c r="E4060" s="10">
        <v>238678.632025934</v>
      </c>
      <c r="F4060" s="10">
        <v>238678.632025934</v>
      </c>
      <c r="G4060" s="10">
        <v>6397913.4917852199</v>
      </c>
      <c r="H4060" s="10">
        <v>337542.55845973402</v>
      </c>
      <c r="I4060" s="10">
        <v>1.01579302565754</v>
      </c>
    </row>
    <row r="4061" spans="1:9" x14ac:dyDescent="0.25">
      <c r="A4061" s="10">
        <v>4048</v>
      </c>
      <c r="B4061" s="10">
        <v>87</v>
      </c>
      <c r="C4061" s="10">
        <v>45</v>
      </c>
      <c r="D4061" s="10">
        <v>100000</v>
      </c>
      <c r="E4061" s="10">
        <v>240528.98750389801</v>
      </c>
      <c r="F4061" s="10">
        <v>240528.98750389801</v>
      </c>
      <c r="G4061" s="10">
        <v>6447844.9685229501</v>
      </c>
      <c r="H4061" s="10">
        <v>340159.35627188103</v>
      </c>
      <c r="I4061" s="10">
        <v>1.03170978600129</v>
      </c>
    </row>
    <row r="4062" spans="1:9" x14ac:dyDescent="0.25">
      <c r="A4062" s="10">
        <v>4049</v>
      </c>
      <c r="B4062" s="10">
        <v>87</v>
      </c>
      <c r="C4062" s="10">
        <v>45</v>
      </c>
      <c r="D4062" s="10">
        <v>200000</v>
      </c>
      <c r="E4062" s="10">
        <v>244229.69845982501</v>
      </c>
      <c r="F4062" s="10">
        <v>244229.69845982501</v>
      </c>
      <c r="G4062" s="10">
        <v>6547707.9219984002</v>
      </c>
      <c r="H4062" s="10">
        <v>345392.95189617499</v>
      </c>
      <c r="I4062" s="10">
        <v>1.0639145107474</v>
      </c>
    </row>
    <row r="4063" spans="1:9" x14ac:dyDescent="0.25">
      <c r="A4063" s="10">
        <v>4050</v>
      </c>
      <c r="B4063" s="10">
        <v>87</v>
      </c>
      <c r="C4063" s="10">
        <v>45</v>
      </c>
      <c r="D4063" s="10">
        <v>300000</v>
      </c>
      <c r="E4063" s="10">
        <v>247930.409415751</v>
      </c>
      <c r="F4063" s="10">
        <v>247930.409415751</v>
      </c>
      <c r="G4063" s="10">
        <v>6647570.8754738597</v>
      </c>
      <c r="H4063" s="10">
        <v>350626.54752046999</v>
      </c>
      <c r="I4063" s="10">
        <v>1.09661417423834</v>
      </c>
    </row>
    <row r="4064" spans="1:9" x14ac:dyDescent="0.25">
      <c r="A4064" s="10">
        <v>4051</v>
      </c>
      <c r="B4064" s="10">
        <v>87</v>
      </c>
      <c r="C4064" s="10">
        <v>45</v>
      </c>
      <c r="D4064" s="10">
        <v>400000</v>
      </c>
      <c r="E4064" s="10">
        <v>251631.120371678</v>
      </c>
      <c r="F4064" s="10">
        <v>251631.120371678</v>
      </c>
      <c r="G4064" s="10">
        <v>6747433.8289493201</v>
      </c>
      <c r="H4064" s="10">
        <v>355860.14314476401</v>
      </c>
      <c r="I4064" s="10">
        <v>1.1298087764741001</v>
      </c>
    </row>
    <row r="4065" spans="1:9" x14ac:dyDescent="0.25">
      <c r="A4065" s="10">
        <v>4052</v>
      </c>
      <c r="B4065" s="10">
        <v>87</v>
      </c>
      <c r="C4065" s="10">
        <v>45</v>
      </c>
      <c r="D4065" s="10">
        <v>500000</v>
      </c>
      <c r="E4065" s="10">
        <v>255331.831327605</v>
      </c>
      <c r="F4065" s="10">
        <v>255331.831327605</v>
      </c>
      <c r="G4065" s="10">
        <v>6847296.7824247796</v>
      </c>
      <c r="H4065" s="10">
        <v>361093.73876905901</v>
      </c>
      <c r="I4065" s="10">
        <v>1.16349831745468</v>
      </c>
    </row>
    <row r="4066" spans="1:9" x14ac:dyDescent="0.25">
      <c r="A4066" s="10">
        <v>4053</v>
      </c>
      <c r="B4066" s="10">
        <v>87</v>
      </c>
      <c r="C4066" s="10">
        <v>45</v>
      </c>
      <c r="D4066" s="10">
        <v>750000</v>
      </c>
      <c r="E4066" s="10">
        <v>264583.608717422</v>
      </c>
      <c r="F4066" s="10">
        <v>264583.608717422</v>
      </c>
      <c r="G4066" s="10">
        <v>7096954.1661134204</v>
      </c>
      <c r="H4066" s="10">
        <v>374177.72782979498</v>
      </c>
      <c r="I4066" s="10">
        <v>1.24988752691475</v>
      </c>
    </row>
    <row r="4067" spans="1:9" x14ac:dyDescent="0.25">
      <c r="A4067" s="10">
        <v>4054</v>
      </c>
      <c r="B4067" s="10">
        <v>87</v>
      </c>
      <c r="C4067" s="10">
        <v>45</v>
      </c>
      <c r="D4067" s="10">
        <v>1000000</v>
      </c>
      <c r="E4067" s="10">
        <v>273835.386107239</v>
      </c>
      <c r="F4067" s="10">
        <v>273835.386107239</v>
      </c>
      <c r="G4067" s="10">
        <v>7346611.5498020602</v>
      </c>
      <c r="H4067" s="10">
        <v>387261.71689053101</v>
      </c>
      <c r="I4067" s="10">
        <v>1.3393701035299601</v>
      </c>
    </row>
    <row r="4068" spans="1:9" x14ac:dyDescent="0.25">
      <c r="A4068" s="10">
        <v>4055</v>
      </c>
      <c r="B4068" s="10">
        <v>87</v>
      </c>
      <c r="C4068" s="10">
        <v>45</v>
      </c>
      <c r="D4068" s="10">
        <v>2500000</v>
      </c>
      <c r="E4068" s="10">
        <v>329346.05044614099</v>
      </c>
      <c r="F4068" s="10">
        <v>329346.05044614099</v>
      </c>
      <c r="G4068" s="10">
        <v>8844555.8519339301</v>
      </c>
      <c r="H4068" s="10">
        <v>465765.65125494701</v>
      </c>
      <c r="I4068" s="10">
        <v>1.94122627347931</v>
      </c>
    </row>
    <row r="4069" spans="1:9" x14ac:dyDescent="0.25">
      <c r="A4069" s="10">
        <v>4056</v>
      </c>
      <c r="B4069" s="10">
        <v>87</v>
      </c>
      <c r="C4069" s="10">
        <v>45</v>
      </c>
      <c r="D4069" s="10">
        <v>5000000</v>
      </c>
      <c r="E4069" s="10">
        <v>421863.82434431103</v>
      </c>
      <c r="F4069" s="10">
        <v>421863.82434431103</v>
      </c>
      <c r="G4069" s="10">
        <v>11341129.688820301</v>
      </c>
      <c r="H4069" s="10">
        <v>596605.541862307</v>
      </c>
      <c r="I4069" s="10">
        <v>3.19178926247332</v>
      </c>
    </row>
    <row r="4070" spans="1:9" x14ac:dyDescent="0.25">
      <c r="A4070" s="10">
        <v>4057</v>
      </c>
      <c r="B4070" s="10">
        <v>87</v>
      </c>
      <c r="C4070" s="10">
        <v>45</v>
      </c>
      <c r="D4070" s="10">
        <v>6000000</v>
      </c>
      <c r="E4070" s="10">
        <v>458870.93390358001</v>
      </c>
      <c r="F4070" s="10">
        <v>458870.93390358001</v>
      </c>
      <c r="G4070" s="10">
        <v>12339759.223574899</v>
      </c>
      <c r="H4070" s="10">
        <v>648941.49810524995</v>
      </c>
      <c r="I4070" s="10">
        <v>3.7786287384150299</v>
      </c>
    </row>
    <row r="4071" spans="1:9" x14ac:dyDescent="0.25">
      <c r="A4071" s="10">
        <v>4058</v>
      </c>
      <c r="B4071" s="10">
        <v>87</v>
      </c>
      <c r="C4071" s="10">
        <v>45</v>
      </c>
      <c r="D4071" s="10">
        <v>7000000</v>
      </c>
      <c r="E4071" s="10">
        <v>495878.043462848</v>
      </c>
      <c r="F4071" s="10">
        <v>495878.043462848</v>
      </c>
      <c r="G4071" s="10">
        <v>13338388.7583295</v>
      </c>
      <c r="H4071" s="10">
        <v>701277.45434819395</v>
      </c>
      <c r="I4071" s="10">
        <v>4.4149620888390899</v>
      </c>
    </row>
    <row r="4072" spans="1:9" x14ac:dyDescent="0.25">
      <c r="A4072" s="10">
        <v>4059</v>
      </c>
      <c r="B4072" s="10">
        <v>87</v>
      </c>
      <c r="C4072" s="10">
        <v>45</v>
      </c>
      <c r="D4072" s="10">
        <v>8000000</v>
      </c>
      <c r="E4072" s="10">
        <v>532885.15302211605</v>
      </c>
      <c r="F4072" s="10">
        <v>532885.15302211605</v>
      </c>
      <c r="G4072" s="10">
        <v>14337018.293083999</v>
      </c>
      <c r="H4072" s="10">
        <v>753613.41059113794</v>
      </c>
      <c r="I4072" s="10">
        <v>5.1007893137455103</v>
      </c>
    </row>
    <row r="4073" spans="1:9" x14ac:dyDescent="0.25">
      <c r="A4073" s="10">
        <v>4060</v>
      </c>
      <c r="B4073" s="10">
        <v>87</v>
      </c>
      <c r="C4073" s="10">
        <v>45</v>
      </c>
      <c r="D4073" s="10">
        <v>9000000</v>
      </c>
      <c r="E4073" s="10">
        <v>569892.26258138404</v>
      </c>
      <c r="F4073" s="10">
        <v>569892.26258138404</v>
      </c>
      <c r="G4073" s="10">
        <v>15335647.8278386</v>
      </c>
      <c r="H4073" s="10">
        <v>805949.36683408194</v>
      </c>
      <c r="I4073" s="10">
        <v>5.8361104131342696</v>
      </c>
    </row>
    <row r="4074" spans="1:9" x14ac:dyDescent="0.25">
      <c r="A4074" s="10">
        <v>4061</v>
      </c>
      <c r="B4074" s="10">
        <v>87</v>
      </c>
      <c r="C4074" s="10">
        <v>45</v>
      </c>
      <c r="D4074" s="10">
        <v>10000000</v>
      </c>
      <c r="E4074" s="10">
        <v>606899.37214065203</v>
      </c>
      <c r="F4074" s="10">
        <v>606899.37214065203</v>
      </c>
      <c r="G4074" s="10">
        <v>16334277.3625932</v>
      </c>
      <c r="H4074" s="10">
        <v>858285.32307702606</v>
      </c>
      <c r="I4074" s="10">
        <v>6.6209253870053804</v>
      </c>
    </row>
    <row r="4075" spans="1:9" x14ac:dyDescent="0.25">
      <c r="A4075" s="10">
        <v>4062</v>
      </c>
      <c r="B4075" s="10">
        <v>87</v>
      </c>
      <c r="C4075" s="10">
        <v>45</v>
      </c>
      <c r="D4075" s="10">
        <v>15000000</v>
      </c>
      <c r="E4075" s="10">
        <v>791934.91993699304</v>
      </c>
      <c r="F4075" s="10">
        <v>791934.919936992</v>
      </c>
      <c r="G4075" s="10">
        <v>21327425.036366101</v>
      </c>
      <c r="H4075" s="10">
        <v>1119965.1042917401</v>
      </c>
      <c r="I4075" s="10">
        <v>11.287408373596101</v>
      </c>
    </row>
    <row r="4076" spans="1:9" x14ac:dyDescent="0.25">
      <c r="A4076" s="10">
        <v>4063</v>
      </c>
      <c r="B4076" s="10">
        <v>87</v>
      </c>
      <c r="C4076" s="10">
        <v>45</v>
      </c>
      <c r="D4076" s="10">
        <v>20000000</v>
      </c>
      <c r="E4076" s="10">
        <v>976970.467733333</v>
      </c>
      <c r="F4076" s="10">
        <v>976970.467733333</v>
      </c>
      <c r="G4076" s="10">
        <v>26320572.710138898</v>
      </c>
      <c r="H4076" s="10">
        <v>1381644.88550646</v>
      </c>
      <c r="I4076" s="10">
        <v>17.191238222245701</v>
      </c>
    </row>
    <row r="4077" spans="1:9" x14ac:dyDescent="0.25">
      <c r="A4077" s="10">
        <v>4064</v>
      </c>
      <c r="B4077" s="10">
        <v>87</v>
      </c>
      <c r="C4077" s="10">
        <v>45</v>
      </c>
      <c r="D4077" s="10">
        <v>25000000</v>
      </c>
      <c r="E4077" s="10">
        <v>1162006.0155296701</v>
      </c>
      <c r="F4077" s="10">
        <v>1162006.0155296701</v>
      </c>
      <c r="G4077" s="10">
        <v>31313720.3839118</v>
      </c>
      <c r="H4077" s="10">
        <v>1643324.6667211801</v>
      </c>
      <c r="I4077" s="10">
        <v>24.332414932953998</v>
      </c>
    </row>
    <row r="4078" spans="1:9" x14ac:dyDescent="0.25">
      <c r="A4078" s="10">
        <v>4065</v>
      </c>
      <c r="B4078" s="10">
        <v>87</v>
      </c>
      <c r="C4078" s="10">
        <v>45</v>
      </c>
      <c r="D4078" s="10">
        <v>30000000</v>
      </c>
      <c r="E4078" s="10">
        <v>1347041.56332601</v>
      </c>
      <c r="F4078" s="10">
        <v>1347041.56332601</v>
      </c>
      <c r="G4078" s="10">
        <v>36306868.057684697</v>
      </c>
      <c r="H4078" s="10">
        <v>1905004.4479359</v>
      </c>
      <c r="I4078" s="10">
        <v>32.710938505721003</v>
      </c>
    </row>
    <row r="4079" spans="1:9" x14ac:dyDescent="0.25">
      <c r="A4079" s="10">
        <v>4066</v>
      </c>
      <c r="B4079" s="10">
        <v>87</v>
      </c>
      <c r="C4079" s="10">
        <v>45</v>
      </c>
      <c r="D4079" s="10">
        <v>35000000</v>
      </c>
      <c r="E4079" s="10">
        <v>1532077.11112235</v>
      </c>
      <c r="F4079" s="10">
        <v>1532077.11112235</v>
      </c>
      <c r="G4079" s="10">
        <v>41300015.731457502</v>
      </c>
      <c r="H4079" s="10">
        <v>2166684.2291506198</v>
      </c>
      <c r="I4079" s="10">
        <v>42.326808940546798</v>
      </c>
    </row>
    <row r="4080" spans="1:9" x14ac:dyDescent="0.25">
      <c r="A4080" s="10">
        <v>4067</v>
      </c>
      <c r="B4080" s="10">
        <v>87</v>
      </c>
      <c r="C4080" s="10">
        <v>45</v>
      </c>
      <c r="D4080" s="10">
        <v>40000000</v>
      </c>
      <c r="E4080" s="10">
        <v>1717112.6589186899</v>
      </c>
      <c r="F4080" s="10">
        <v>1717112.6589186899</v>
      </c>
      <c r="G4080" s="10">
        <v>46293163.405230403</v>
      </c>
      <c r="H4080" s="10">
        <v>2428364.0103653399</v>
      </c>
      <c r="I4080" s="10">
        <v>53.180026237431299</v>
      </c>
    </row>
    <row r="4081" spans="1:9" x14ac:dyDescent="0.25">
      <c r="A4081" s="10">
        <v>4068</v>
      </c>
      <c r="B4081" s="10">
        <v>87</v>
      </c>
      <c r="C4081" s="10">
        <v>45</v>
      </c>
      <c r="D4081" s="10">
        <v>50000000</v>
      </c>
      <c r="E4081" s="10">
        <v>2087183.7545113701</v>
      </c>
      <c r="F4081" s="10">
        <v>2087183.7545113701</v>
      </c>
      <c r="G4081" s="10">
        <v>56279458.752776101</v>
      </c>
      <c r="H4081" s="10">
        <v>2951723.5727947801</v>
      </c>
      <c r="I4081" s="10">
        <v>78.598501417376596</v>
      </c>
    </row>
    <row r="4082" spans="1:9" x14ac:dyDescent="0.25">
      <c r="A4082" s="10">
        <v>4069</v>
      </c>
      <c r="B4082" s="10">
        <v>87</v>
      </c>
      <c r="C4082" s="10">
        <v>45</v>
      </c>
      <c r="D4082" s="10">
        <v>75000000</v>
      </c>
      <c r="E4082" s="10">
        <v>3012361.4934930699</v>
      </c>
      <c r="F4082" s="10">
        <v>3012361.4934930699</v>
      </c>
      <c r="G4082" s="10">
        <v>81245197.121640503</v>
      </c>
      <c r="H4082" s="10">
        <v>4260122.4788683802</v>
      </c>
      <c r="I4082" s="10">
        <v>163.79825945326701</v>
      </c>
    </row>
    <row r="4083" spans="1:9" x14ac:dyDescent="0.25">
      <c r="A4083" s="10">
        <v>4070</v>
      </c>
      <c r="B4083" s="10">
        <v>87</v>
      </c>
      <c r="C4083" s="10">
        <v>45</v>
      </c>
      <c r="D4083" s="10">
        <v>100000000</v>
      </c>
      <c r="E4083" s="10">
        <v>3937539.2324747802</v>
      </c>
      <c r="F4083" s="10">
        <v>3937539.2324747802</v>
      </c>
      <c r="G4083" s="10">
        <v>106210935.490504</v>
      </c>
      <c r="H4083" s="10">
        <v>5568521.3849419802</v>
      </c>
      <c r="I4083" s="10">
        <v>279.93168904062702</v>
      </c>
    </row>
    <row r="4084" spans="1:9" x14ac:dyDescent="0.25">
      <c r="A4084" s="10">
        <v>4071</v>
      </c>
      <c r="B4084" s="10">
        <v>87</v>
      </c>
      <c r="C4084" s="10">
        <v>45</v>
      </c>
      <c r="D4084" s="10">
        <v>200000000</v>
      </c>
      <c r="E4084" s="10">
        <v>7638250.1884015901</v>
      </c>
      <c r="F4084" s="10">
        <v>7638250.1884015901</v>
      </c>
      <c r="G4084" s="10">
        <v>206073888.96596199</v>
      </c>
      <c r="H4084" s="10">
        <v>10802117.0092363</v>
      </c>
      <c r="I4084" s="10">
        <v>1053.8021229047499</v>
      </c>
    </row>
    <row r="4085" spans="1:9" x14ac:dyDescent="0.25">
      <c r="A4085" s="10">
        <v>4072</v>
      </c>
      <c r="B4085" s="10">
        <v>87</v>
      </c>
      <c r="C4085" s="10">
        <v>45</v>
      </c>
      <c r="D4085" s="10">
        <v>300000000</v>
      </c>
      <c r="E4085" s="10">
        <v>11338961.1443284</v>
      </c>
      <c r="F4085" s="10">
        <v>11338961.1443284</v>
      </c>
      <c r="G4085" s="10">
        <v>305936842.44141901</v>
      </c>
      <c r="H4085" s="10">
        <v>16035712.633530701</v>
      </c>
      <c r="I4085" s="10">
        <v>2322.6113015923702</v>
      </c>
    </row>
    <row r="4086" spans="1:9" x14ac:dyDescent="0.25">
      <c r="A4086" s="10">
        <v>4073</v>
      </c>
      <c r="B4086" s="10">
        <v>87</v>
      </c>
      <c r="C4086" s="10">
        <v>45</v>
      </c>
      <c r="D4086" s="10">
        <v>350000000</v>
      </c>
      <c r="E4086" s="10">
        <v>13189316.6222918</v>
      </c>
      <c r="F4086" s="10">
        <v>13189316.6222918</v>
      </c>
      <c r="G4086" s="10">
        <v>355868319.17914802</v>
      </c>
      <c r="H4086" s="10">
        <v>18652510.445677899</v>
      </c>
      <c r="I4086" s="10">
        <v>3142.6179202449898</v>
      </c>
    </row>
    <row r="4087" spans="1:9" x14ac:dyDescent="0.25">
      <c r="A4087" s="10">
        <v>4074</v>
      </c>
      <c r="B4087" s="10">
        <v>87</v>
      </c>
      <c r="C4087" s="10">
        <v>45</v>
      </c>
      <c r="D4087" s="10">
        <v>400000000</v>
      </c>
      <c r="E4087" s="10">
        <v>15039672.100255201</v>
      </c>
      <c r="F4087" s="10">
        <v>15039672.100255201</v>
      </c>
      <c r="G4087" s="10">
        <v>405799795.91687697</v>
      </c>
      <c r="H4087" s="10">
        <v>21269308.257825099</v>
      </c>
      <c r="I4087" s="10">
        <v>4086.3592251034902</v>
      </c>
    </row>
    <row r="4088" spans="1:9" x14ac:dyDescent="0.25">
      <c r="A4088" s="10">
        <v>4075</v>
      </c>
      <c r="B4088" s="10">
        <v>87</v>
      </c>
      <c r="C4088" s="10">
        <v>45</v>
      </c>
      <c r="D4088" s="10">
        <v>500000000</v>
      </c>
      <c r="E4088" s="10">
        <v>18740383.056182001</v>
      </c>
      <c r="F4088" s="10">
        <v>18740383.056182001</v>
      </c>
      <c r="G4088" s="10">
        <v>505662749.39233398</v>
      </c>
      <c r="H4088" s="10">
        <v>26502903.882119499</v>
      </c>
      <c r="I4088" s="10">
        <v>6345.0458934381104</v>
      </c>
    </row>
    <row r="4089" spans="1:9" x14ac:dyDescent="0.25">
      <c r="A4089" s="10">
        <v>4076</v>
      </c>
      <c r="B4089" s="10">
        <v>87</v>
      </c>
      <c r="C4089" s="10">
        <v>45</v>
      </c>
      <c r="D4089" s="10">
        <v>750000000</v>
      </c>
      <c r="E4089" s="10">
        <v>27992160.445999</v>
      </c>
      <c r="F4089" s="10">
        <v>27992160.445999</v>
      </c>
      <c r="G4089" s="10">
        <v>755320133.08097696</v>
      </c>
      <c r="H4089" s="10">
        <v>39586892.9428555</v>
      </c>
      <c r="I4089" s="10">
        <v>14157.1195728774</v>
      </c>
    </row>
    <row r="4090" spans="1:9" x14ac:dyDescent="0.25">
      <c r="A4090" s="10">
        <v>4077</v>
      </c>
      <c r="B4090" s="10">
        <v>87</v>
      </c>
      <c r="C4090" s="10">
        <v>45</v>
      </c>
      <c r="D4090" s="10">
        <v>1000000000</v>
      </c>
      <c r="E4090" s="10">
        <v>37243937.835816003</v>
      </c>
      <c r="F4090" s="10">
        <v>37243937.835816003</v>
      </c>
      <c r="G4090" s="10">
        <v>1004977516.7696199</v>
      </c>
      <c r="H4090" s="10">
        <v>52670882.0035915</v>
      </c>
      <c r="I4090" s="10">
        <v>25062.560407463599</v>
      </c>
    </row>
    <row r="4091" spans="1:9" x14ac:dyDescent="0.25">
      <c r="A4091" s="10">
        <v>4078</v>
      </c>
      <c r="B4091" s="10">
        <v>88</v>
      </c>
      <c r="C4091" s="10">
        <v>45</v>
      </c>
      <c r="D4091" s="10">
        <v>-1000000</v>
      </c>
      <c r="E4091" s="10">
        <v>133248.745662131</v>
      </c>
      <c r="F4091" s="10">
        <v>133248.745662131</v>
      </c>
      <c r="G4091" s="10">
        <v>5353463.0517032603</v>
      </c>
      <c r="H4091" s="10">
        <v>188442.18328458801</v>
      </c>
      <c r="I4091" s="10">
        <v>0.71012241031660095</v>
      </c>
    </row>
    <row r="4092" spans="1:9" x14ac:dyDescent="0.25">
      <c r="A4092" s="10">
        <v>4079</v>
      </c>
      <c r="B4092" s="10">
        <v>88</v>
      </c>
      <c r="C4092" s="10">
        <v>45</v>
      </c>
      <c r="D4092" s="10">
        <v>-750000</v>
      </c>
      <c r="E4092" s="10">
        <v>139418.163356715</v>
      </c>
      <c r="F4092" s="10">
        <v>139418.163356715</v>
      </c>
      <c r="G4092" s="10">
        <v>5603310.7584580397</v>
      </c>
      <c r="H4092" s="10">
        <v>197167.05746021401</v>
      </c>
      <c r="I4092" s="10">
        <v>0.777951709755757</v>
      </c>
    </row>
    <row r="4093" spans="1:9" x14ac:dyDescent="0.25">
      <c r="A4093" s="10">
        <v>4080</v>
      </c>
      <c r="B4093" s="10">
        <v>88</v>
      </c>
      <c r="C4093" s="10">
        <v>45</v>
      </c>
      <c r="D4093" s="10">
        <v>-500000</v>
      </c>
      <c r="E4093" s="10">
        <v>145587.581051299</v>
      </c>
      <c r="F4093" s="10">
        <v>145587.581051299</v>
      </c>
      <c r="G4093" s="10">
        <v>5853158.4652128099</v>
      </c>
      <c r="H4093" s="10">
        <v>205891.93163583899</v>
      </c>
      <c r="I4093" s="10">
        <v>0.84887440784937496</v>
      </c>
    </row>
    <row r="4094" spans="1:9" x14ac:dyDescent="0.25">
      <c r="A4094" s="10">
        <v>4081</v>
      </c>
      <c r="B4094" s="10">
        <v>88</v>
      </c>
      <c r="C4094" s="10">
        <v>45</v>
      </c>
      <c r="D4094" s="10">
        <v>-400000</v>
      </c>
      <c r="E4094" s="10">
        <v>148055.34812913201</v>
      </c>
      <c r="F4094" s="10">
        <v>148055.34812913201</v>
      </c>
      <c r="G4094" s="10">
        <v>5953097.5479147201</v>
      </c>
      <c r="H4094" s="10">
        <v>209381.881306089</v>
      </c>
      <c r="I4094" s="10">
        <v>0.87810963871007197</v>
      </c>
    </row>
    <row r="4095" spans="1:9" x14ac:dyDescent="0.25">
      <c r="A4095" s="10">
        <v>4082</v>
      </c>
      <c r="B4095" s="10">
        <v>88</v>
      </c>
      <c r="C4095" s="10">
        <v>45</v>
      </c>
      <c r="D4095" s="10">
        <v>-300000</v>
      </c>
      <c r="E4095" s="10">
        <v>150523.115206966</v>
      </c>
      <c r="F4095" s="10">
        <v>150523.115206966</v>
      </c>
      <c r="G4095" s="10">
        <v>6053036.6306166304</v>
      </c>
      <c r="H4095" s="10">
        <v>212871.830976339</v>
      </c>
      <c r="I4095" s="10">
        <v>0.90783981335548303</v>
      </c>
    </row>
    <row r="4096" spans="1:9" x14ac:dyDescent="0.25">
      <c r="A4096" s="10">
        <v>4083</v>
      </c>
      <c r="B4096" s="10">
        <v>88</v>
      </c>
      <c r="C4096" s="10">
        <v>45</v>
      </c>
      <c r="D4096" s="10">
        <v>-200000</v>
      </c>
      <c r="E4096" s="10">
        <v>152990.88228479901</v>
      </c>
      <c r="F4096" s="10">
        <v>152990.88228479901</v>
      </c>
      <c r="G4096" s="10">
        <v>6152975.7133185398</v>
      </c>
      <c r="H4096" s="10">
        <v>216361.780646589</v>
      </c>
      <c r="I4096" s="10">
        <v>0.93806493178560801</v>
      </c>
    </row>
    <row r="4097" spans="1:9" x14ac:dyDescent="0.25">
      <c r="A4097" s="10">
        <v>4084</v>
      </c>
      <c r="B4097" s="10">
        <v>88</v>
      </c>
      <c r="C4097" s="10">
        <v>45</v>
      </c>
      <c r="D4097" s="10">
        <v>-100000</v>
      </c>
      <c r="E4097" s="10">
        <v>155458.649362633</v>
      </c>
      <c r="F4097" s="10">
        <v>155458.649362633</v>
      </c>
      <c r="G4097" s="10">
        <v>6252914.7960204501</v>
      </c>
      <c r="H4097" s="10">
        <v>219851.73031683901</v>
      </c>
      <c r="I4097" s="10">
        <v>0.96878499400044704</v>
      </c>
    </row>
    <row r="4098" spans="1:9" x14ac:dyDescent="0.25">
      <c r="A4098" s="10">
        <v>4085</v>
      </c>
      <c r="B4098" s="10">
        <v>88</v>
      </c>
      <c r="C4098" s="10">
        <v>45</v>
      </c>
      <c r="D4098" s="10">
        <v>-50000</v>
      </c>
      <c r="E4098" s="10">
        <v>156692.53290155</v>
      </c>
      <c r="F4098" s="10">
        <v>156692.53290155</v>
      </c>
      <c r="G4098" s="10">
        <v>6302884.3373713996</v>
      </c>
      <c r="H4098" s="10">
        <v>221596.70515196401</v>
      </c>
      <c r="I4098" s="10">
        <v>0.98433062902713397</v>
      </c>
    </row>
    <row r="4099" spans="1:9" x14ac:dyDescent="0.25">
      <c r="A4099" s="10">
        <v>4086</v>
      </c>
      <c r="B4099" s="10">
        <v>88</v>
      </c>
      <c r="C4099" s="10">
        <v>45</v>
      </c>
      <c r="D4099" s="10">
        <v>-10000</v>
      </c>
      <c r="E4099" s="10">
        <v>157679.63973268299</v>
      </c>
      <c r="F4099" s="10">
        <v>157679.63973268299</v>
      </c>
      <c r="G4099" s="10">
        <v>6342859.9704521699</v>
      </c>
      <c r="H4099" s="10">
        <v>222992.685020064</v>
      </c>
      <c r="I4099" s="10">
        <v>0.99685622692973197</v>
      </c>
    </row>
    <row r="4100" spans="1:9" x14ac:dyDescent="0.25">
      <c r="A4100" s="10">
        <v>4087</v>
      </c>
      <c r="B4100" s="10">
        <v>88</v>
      </c>
      <c r="C4100" s="10">
        <v>45</v>
      </c>
      <c r="D4100" s="10">
        <v>-1000</v>
      </c>
      <c r="E4100" s="10">
        <v>157901.738769688</v>
      </c>
      <c r="F4100" s="10">
        <v>157901.738769688</v>
      </c>
      <c r="G4100" s="10">
        <v>6351854.4878953397</v>
      </c>
      <c r="H4100" s="10">
        <v>223306.780490387</v>
      </c>
      <c r="I4100" s="10">
        <v>0.99968539996826999</v>
      </c>
    </row>
    <row r="4101" spans="1:9" x14ac:dyDescent="0.25">
      <c r="A4101" s="10">
        <v>4088</v>
      </c>
      <c r="B4101" s="10">
        <v>88</v>
      </c>
      <c r="C4101" s="10">
        <v>45</v>
      </c>
      <c r="D4101" s="10">
        <v>-500</v>
      </c>
      <c r="E4101" s="10">
        <v>157914.07760507701</v>
      </c>
      <c r="F4101" s="10">
        <v>157914.07760507701</v>
      </c>
      <c r="G4101" s="10">
        <v>6352354.18330885</v>
      </c>
      <c r="H4101" s="10">
        <v>223324.230238738</v>
      </c>
      <c r="I4101" s="10">
        <v>0.99984269379733703</v>
      </c>
    </row>
    <row r="4102" spans="1:9" x14ac:dyDescent="0.25">
      <c r="A4102" s="10">
        <v>4089</v>
      </c>
      <c r="B4102" s="10">
        <v>88</v>
      </c>
      <c r="C4102" s="10">
        <v>45</v>
      </c>
      <c r="D4102" s="10">
        <v>-100</v>
      </c>
      <c r="E4102" s="10">
        <v>157923.94867338901</v>
      </c>
      <c r="F4102" s="10">
        <v>157923.94867338901</v>
      </c>
      <c r="G4102" s="10">
        <v>6352753.9396396596</v>
      </c>
      <c r="H4102" s="10">
        <v>223338.190037419</v>
      </c>
      <c r="I4102" s="10">
        <v>0.99996853776957895</v>
      </c>
    </row>
    <row r="4103" spans="1:9" x14ac:dyDescent="0.25">
      <c r="A4103" s="10">
        <v>4090</v>
      </c>
      <c r="B4103" s="10">
        <v>88</v>
      </c>
      <c r="C4103" s="10">
        <v>45</v>
      </c>
      <c r="D4103" s="10">
        <v>100</v>
      </c>
      <c r="E4103" s="10">
        <v>157928.884207544</v>
      </c>
      <c r="F4103" s="10">
        <v>157928.884207544</v>
      </c>
      <c r="G4103" s="10">
        <v>6352953.8178050602</v>
      </c>
      <c r="H4103" s="10">
        <v>223345.16993676001</v>
      </c>
      <c r="I4103" s="10">
        <v>1.0000314627253599</v>
      </c>
    </row>
    <row r="4104" spans="1:9" x14ac:dyDescent="0.25">
      <c r="A4104" s="10">
        <v>4091</v>
      </c>
      <c r="B4104" s="10">
        <v>88</v>
      </c>
      <c r="C4104" s="10">
        <v>45</v>
      </c>
      <c r="D4104" s="10">
        <v>500</v>
      </c>
      <c r="E4104" s="10">
        <v>157938.75527585601</v>
      </c>
      <c r="F4104" s="10">
        <v>157938.75527585601</v>
      </c>
      <c r="G4104" s="10">
        <v>6353353.5741358697</v>
      </c>
      <c r="H4104" s="10">
        <v>223359.12973544101</v>
      </c>
      <c r="I4104" s="10">
        <v>1.00015731857625</v>
      </c>
    </row>
    <row r="4105" spans="1:9" x14ac:dyDescent="0.25">
      <c r="A4105" s="10">
        <v>4092</v>
      </c>
      <c r="B4105" s="10">
        <v>88</v>
      </c>
      <c r="C4105" s="10">
        <v>45</v>
      </c>
      <c r="D4105" s="10">
        <v>1000</v>
      </c>
      <c r="E4105" s="10">
        <v>157951.09411124501</v>
      </c>
      <c r="F4105" s="10">
        <v>157951.09411124501</v>
      </c>
      <c r="G4105" s="10">
        <v>6353853.2695493801</v>
      </c>
      <c r="H4105" s="10">
        <v>223376.57948379201</v>
      </c>
      <c r="I4105" s="10">
        <v>1.0003146495260999</v>
      </c>
    </row>
    <row r="4106" spans="1:9" x14ac:dyDescent="0.25">
      <c r="A4106" s="10">
        <v>4093</v>
      </c>
      <c r="B4106" s="10">
        <v>88</v>
      </c>
      <c r="C4106" s="10">
        <v>45</v>
      </c>
      <c r="D4106" s="10">
        <v>10000</v>
      </c>
      <c r="E4106" s="10">
        <v>158173.19314824999</v>
      </c>
      <c r="F4106" s="10">
        <v>158173.19314824999</v>
      </c>
      <c r="G4106" s="10">
        <v>6362847.7869925499</v>
      </c>
      <c r="H4106" s="10">
        <v>223690.67495411399</v>
      </c>
      <c r="I4106" s="10">
        <v>1.0031487225081099</v>
      </c>
    </row>
    <row r="4107" spans="1:9" x14ac:dyDescent="0.25">
      <c r="A4107" s="10">
        <v>4094</v>
      </c>
      <c r="B4107" s="10">
        <v>88</v>
      </c>
      <c r="C4107" s="10">
        <v>45</v>
      </c>
      <c r="D4107" s="10">
        <v>50000</v>
      </c>
      <c r="E4107" s="10">
        <v>159160.29997938301</v>
      </c>
      <c r="F4107" s="10">
        <v>159160.29997938301</v>
      </c>
      <c r="G4107" s="10">
        <v>6402823.4200733099</v>
      </c>
      <c r="H4107" s="10">
        <v>225086.65482221401</v>
      </c>
      <c r="I4107" s="10">
        <v>1.01579310691904</v>
      </c>
    </row>
    <row r="4108" spans="1:9" x14ac:dyDescent="0.25">
      <c r="A4108" s="10">
        <v>4095</v>
      </c>
      <c r="B4108" s="10">
        <v>88</v>
      </c>
      <c r="C4108" s="10">
        <v>45</v>
      </c>
      <c r="D4108" s="10">
        <v>100000</v>
      </c>
      <c r="E4108" s="10">
        <v>160394.18351830001</v>
      </c>
      <c r="F4108" s="10">
        <v>160394.18351830001</v>
      </c>
      <c r="G4108" s="10">
        <v>6452792.9614242697</v>
      </c>
      <c r="H4108" s="10">
        <v>226831.62965734</v>
      </c>
      <c r="I4108" s="10">
        <v>1.0317099497842599</v>
      </c>
    </row>
    <row r="4109" spans="1:9" x14ac:dyDescent="0.25">
      <c r="A4109" s="10">
        <v>4096</v>
      </c>
      <c r="B4109" s="10">
        <v>88</v>
      </c>
      <c r="C4109" s="10">
        <v>45</v>
      </c>
      <c r="D4109" s="10">
        <v>200000</v>
      </c>
      <c r="E4109" s="10">
        <v>162861.950596134</v>
      </c>
      <c r="F4109" s="10">
        <v>162861.950596134</v>
      </c>
      <c r="G4109" s="10">
        <v>6552732.04412618</v>
      </c>
      <c r="H4109" s="10">
        <v>230321.57932759001</v>
      </c>
      <c r="I4109" s="10">
        <v>1.0639148433532399</v>
      </c>
    </row>
    <row r="4110" spans="1:9" x14ac:dyDescent="0.25">
      <c r="A4110" s="10">
        <v>4097</v>
      </c>
      <c r="B4110" s="10">
        <v>88</v>
      </c>
      <c r="C4110" s="10">
        <v>45</v>
      </c>
      <c r="D4110" s="10">
        <v>300000</v>
      </c>
      <c r="E4110" s="10">
        <v>165329.71767396701</v>
      </c>
      <c r="F4110" s="10">
        <v>165329.71767396701</v>
      </c>
      <c r="G4110" s="10">
        <v>6652671.1268280903</v>
      </c>
      <c r="H4110" s="10">
        <v>233811.52899784001</v>
      </c>
      <c r="I4110" s="10">
        <v>1.0966146807069399</v>
      </c>
    </row>
    <row r="4111" spans="1:9" x14ac:dyDescent="0.25">
      <c r="A4111" s="10">
        <v>4098</v>
      </c>
      <c r="B4111" s="10">
        <v>88</v>
      </c>
      <c r="C4111" s="10">
        <v>45</v>
      </c>
      <c r="D4111" s="10">
        <v>400000</v>
      </c>
      <c r="E4111" s="10">
        <v>167797.48475180101</v>
      </c>
      <c r="F4111" s="10">
        <v>167797.48475180101</v>
      </c>
      <c r="G4111" s="10">
        <v>6752610.2095299996</v>
      </c>
      <c r="H4111" s="10">
        <v>237301.47866809001</v>
      </c>
      <c r="I4111" s="10">
        <v>1.12980946184535</v>
      </c>
    </row>
    <row r="4112" spans="1:9" x14ac:dyDescent="0.25">
      <c r="A4112" s="10">
        <v>4099</v>
      </c>
      <c r="B4112" s="10">
        <v>88</v>
      </c>
      <c r="C4112" s="10">
        <v>45</v>
      </c>
      <c r="D4112" s="10">
        <v>500000</v>
      </c>
      <c r="E4112" s="10">
        <v>170265.251829635</v>
      </c>
      <c r="F4112" s="10">
        <v>170265.251829635</v>
      </c>
      <c r="G4112" s="10">
        <v>6852549.2922318997</v>
      </c>
      <c r="H4112" s="10">
        <v>240791.42833833999</v>
      </c>
      <c r="I4112" s="10">
        <v>1.1634991867684701</v>
      </c>
    </row>
    <row r="4113" spans="1:9" x14ac:dyDescent="0.25">
      <c r="A4113" s="10">
        <v>4100</v>
      </c>
      <c r="B4113" s="10">
        <v>88</v>
      </c>
      <c r="C4113" s="10">
        <v>45</v>
      </c>
      <c r="D4113" s="10">
        <v>750000</v>
      </c>
      <c r="E4113" s="10">
        <v>176434.669524219</v>
      </c>
      <c r="F4113" s="10">
        <v>176434.669524219</v>
      </c>
      <c r="G4113" s="10">
        <v>7102396.9989866801</v>
      </c>
      <c r="H4113" s="10">
        <v>249516.302513965</v>
      </c>
      <c r="I4113" s="10">
        <v>1.2498888781344</v>
      </c>
    </row>
    <row r="4114" spans="1:9" x14ac:dyDescent="0.25">
      <c r="A4114" s="10">
        <v>4101</v>
      </c>
      <c r="B4114" s="10">
        <v>88</v>
      </c>
      <c r="C4114" s="10">
        <v>45</v>
      </c>
      <c r="D4114" s="10">
        <v>1000000</v>
      </c>
      <c r="E4114" s="10">
        <v>182604.087218803</v>
      </c>
      <c r="F4114" s="10">
        <v>182604.087218803</v>
      </c>
      <c r="G4114" s="10">
        <v>7352244.7057414502</v>
      </c>
      <c r="H4114" s="10">
        <v>258241.176689591</v>
      </c>
      <c r="I4114" s="10">
        <v>1.3393719681548</v>
      </c>
    </row>
    <row r="4115" spans="1:9" x14ac:dyDescent="0.25">
      <c r="A4115" s="10">
        <v>4102</v>
      </c>
      <c r="B4115" s="10">
        <v>88</v>
      </c>
      <c r="C4115" s="10">
        <v>45</v>
      </c>
      <c r="D4115" s="10">
        <v>2500000</v>
      </c>
      <c r="E4115" s="10">
        <v>219620.59338630701</v>
      </c>
      <c r="F4115" s="10">
        <v>219620.59338630701</v>
      </c>
      <c r="G4115" s="10">
        <v>8851330.9462701008</v>
      </c>
      <c r="H4115" s="10">
        <v>310590.42174334201</v>
      </c>
      <c r="I4115" s="10">
        <v>1.9412318800208801</v>
      </c>
    </row>
    <row r="4116" spans="1:9" x14ac:dyDescent="0.25">
      <c r="A4116" s="10">
        <v>4103</v>
      </c>
      <c r="B4116" s="10">
        <v>88</v>
      </c>
      <c r="C4116" s="10">
        <v>45</v>
      </c>
      <c r="D4116" s="10">
        <v>5000000</v>
      </c>
      <c r="E4116" s="10">
        <v>281314.77033214702</v>
      </c>
      <c r="F4116" s="10">
        <v>281314.77033214702</v>
      </c>
      <c r="G4116" s="10">
        <v>11349808.0138178</v>
      </c>
      <c r="H4116" s="10">
        <v>397839.16349959502</v>
      </c>
      <c r="I4116" s="10">
        <v>3.1918036254880202</v>
      </c>
    </row>
    <row r="4117" spans="1:9" x14ac:dyDescent="0.25">
      <c r="A4117" s="10">
        <v>4104</v>
      </c>
      <c r="B4117" s="10">
        <v>88</v>
      </c>
      <c r="C4117" s="10">
        <v>45</v>
      </c>
      <c r="D4117" s="10">
        <v>6000000</v>
      </c>
      <c r="E4117" s="10">
        <v>305992.44111048302</v>
      </c>
      <c r="F4117" s="10">
        <v>305992.44111048302</v>
      </c>
      <c r="G4117" s="10">
        <v>12349198.840836899</v>
      </c>
      <c r="H4117" s="10">
        <v>432738.66020209598</v>
      </c>
      <c r="I4117" s="10">
        <v>3.7786474859998398</v>
      </c>
    </row>
    <row r="4118" spans="1:9" x14ac:dyDescent="0.25">
      <c r="A4118" s="10">
        <v>4105</v>
      </c>
      <c r="B4118" s="10">
        <v>88</v>
      </c>
      <c r="C4118" s="10">
        <v>45</v>
      </c>
      <c r="D4118" s="10">
        <v>7000000</v>
      </c>
      <c r="E4118" s="10">
        <v>330670.11188881902</v>
      </c>
      <c r="F4118" s="10">
        <v>330670.11188881902</v>
      </c>
      <c r="G4118" s="10">
        <v>13348589.667856</v>
      </c>
      <c r="H4118" s="10">
        <v>467638.15690459701</v>
      </c>
      <c r="I4118" s="10">
        <v>4.41498572498306</v>
      </c>
    </row>
    <row r="4119" spans="1:9" x14ac:dyDescent="0.25">
      <c r="A4119" s="10">
        <v>4106</v>
      </c>
      <c r="B4119" s="10">
        <v>88</v>
      </c>
      <c r="C4119" s="10">
        <v>45</v>
      </c>
      <c r="D4119" s="10">
        <v>8000000</v>
      </c>
      <c r="E4119" s="10">
        <v>355347.78266715503</v>
      </c>
      <c r="F4119" s="10">
        <v>355347.78266715503</v>
      </c>
      <c r="G4119" s="10">
        <v>14347980.4948751</v>
      </c>
      <c r="H4119" s="10">
        <v>502537.65360709798</v>
      </c>
      <c r="I4119" s="10">
        <v>5.1008183424376696</v>
      </c>
    </row>
    <row r="4120" spans="1:9" x14ac:dyDescent="0.25">
      <c r="A4120" s="10">
        <v>4107</v>
      </c>
      <c r="B4120" s="10">
        <v>88</v>
      </c>
      <c r="C4120" s="10">
        <v>45</v>
      </c>
      <c r="D4120" s="10">
        <v>9000000</v>
      </c>
      <c r="E4120" s="10">
        <v>380025.45344549097</v>
      </c>
      <c r="F4120" s="10">
        <v>380025.45344549097</v>
      </c>
      <c r="G4120" s="10">
        <v>15347371.321894201</v>
      </c>
      <c r="H4120" s="10">
        <v>537437.150309599</v>
      </c>
      <c r="I4120" s="10">
        <v>5.8361453383636901</v>
      </c>
    </row>
    <row r="4121" spans="1:9" x14ac:dyDescent="0.25">
      <c r="A4121" s="10">
        <v>4108</v>
      </c>
      <c r="B4121" s="10">
        <v>88</v>
      </c>
      <c r="C4121" s="10">
        <v>45</v>
      </c>
      <c r="D4121" s="10">
        <v>10000000</v>
      </c>
      <c r="E4121" s="10">
        <v>404703.12422382698</v>
      </c>
      <c r="F4121" s="10">
        <v>404703.12422382698</v>
      </c>
      <c r="G4121" s="10">
        <v>16346762.1489133</v>
      </c>
      <c r="H4121" s="10">
        <v>572336.64701209997</v>
      </c>
      <c r="I4121" s="10">
        <v>6.6209667127611196</v>
      </c>
    </row>
    <row r="4122" spans="1:9" x14ac:dyDescent="0.25">
      <c r="A4122" s="10">
        <v>4109</v>
      </c>
      <c r="B4122" s="10">
        <v>88</v>
      </c>
      <c r="C4122" s="10">
        <v>45</v>
      </c>
      <c r="D4122" s="10">
        <v>15000000</v>
      </c>
      <c r="E4122" s="10">
        <v>528091.47811550798</v>
      </c>
      <c r="F4122" s="10">
        <v>528091.47811550798</v>
      </c>
      <c r="G4122" s="10">
        <v>21343716.2840087</v>
      </c>
      <c r="H4122" s="10">
        <v>746834.13052460598</v>
      </c>
      <c r="I4122" s="10">
        <v>11.2874892618192</v>
      </c>
    </row>
    <row r="4123" spans="1:9" x14ac:dyDescent="0.25">
      <c r="A4123" s="10">
        <v>4110</v>
      </c>
      <c r="B4123" s="10">
        <v>88</v>
      </c>
      <c r="C4123" s="10">
        <v>45</v>
      </c>
      <c r="D4123" s="10">
        <v>20000000</v>
      </c>
      <c r="E4123" s="10">
        <v>651479.832007188</v>
      </c>
      <c r="F4123" s="10">
        <v>651479.832007188</v>
      </c>
      <c r="G4123" s="10">
        <v>26340670.4191042</v>
      </c>
      <c r="H4123" s="10">
        <v>921331.61403711105</v>
      </c>
      <c r="I4123" s="10">
        <v>17.191371272662501</v>
      </c>
    </row>
    <row r="4124" spans="1:9" x14ac:dyDescent="0.25">
      <c r="A4124" s="10">
        <v>4111</v>
      </c>
      <c r="B4124" s="10">
        <v>88</v>
      </c>
      <c r="C4124" s="10">
        <v>45</v>
      </c>
      <c r="D4124" s="10">
        <v>25000000</v>
      </c>
      <c r="E4124" s="10">
        <v>774868.18589886802</v>
      </c>
      <c r="F4124" s="10">
        <v>774868.18589886802</v>
      </c>
      <c r="G4124" s="10">
        <v>31337624.554199699</v>
      </c>
      <c r="H4124" s="10">
        <v>1095829.0975496101</v>
      </c>
      <c r="I4124" s="10">
        <v>24.3326127452907</v>
      </c>
    </row>
    <row r="4125" spans="1:9" x14ac:dyDescent="0.25">
      <c r="A4125" s="10">
        <v>4112</v>
      </c>
      <c r="B4125" s="10">
        <v>88</v>
      </c>
      <c r="C4125" s="10">
        <v>45</v>
      </c>
      <c r="D4125" s="10">
        <v>30000000</v>
      </c>
      <c r="E4125" s="10">
        <v>898256.53979054897</v>
      </c>
      <c r="F4125" s="10">
        <v>898256.53979054803</v>
      </c>
      <c r="G4125" s="10">
        <v>36334578.689295202</v>
      </c>
      <c r="H4125" s="10">
        <v>1270326.5810621199</v>
      </c>
      <c r="I4125" s="10">
        <v>32.711213679704102</v>
      </c>
    </row>
    <row r="4126" spans="1:9" x14ac:dyDescent="0.25">
      <c r="A4126" s="10">
        <v>4113</v>
      </c>
      <c r="B4126" s="10">
        <v>88</v>
      </c>
      <c r="C4126" s="10">
        <v>45</v>
      </c>
      <c r="D4126" s="10">
        <v>35000000</v>
      </c>
      <c r="E4126" s="10">
        <v>1021644.89368222</v>
      </c>
      <c r="F4126" s="10">
        <v>1021644.89368222</v>
      </c>
      <c r="G4126" s="10">
        <v>41331532.824390702</v>
      </c>
      <c r="H4126" s="10">
        <v>1444824.06457462</v>
      </c>
      <c r="I4126" s="10">
        <v>42.327174075902498</v>
      </c>
    </row>
    <row r="4127" spans="1:9" x14ac:dyDescent="0.25">
      <c r="A4127" s="10">
        <v>4114</v>
      </c>
      <c r="B4127" s="10">
        <v>88</v>
      </c>
      <c r="C4127" s="10">
        <v>45</v>
      </c>
      <c r="D4127" s="10">
        <v>40000000</v>
      </c>
      <c r="E4127" s="10">
        <v>1145033.2475739</v>
      </c>
      <c r="F4127" s="10">
        <v>1145033.2475739</v>
      </c>
      <c r="G4127" s="10">
        <v>46328486.959486097</v>
      </c>
      <c r="H4127" s="10">
        <v>1619321.5480871301</v>
      </c>
      <c r="I4127" s="10">
        <v>53.180493933885998</v>
      </c>
    </row>
    <row r="4128" spans="1:9" x14ac:dyDescent="0.25">
      <c r="A4128" s="10">
        <v>4115</v>
      </c>
      <c r="B4128" s="10">
        <v>88</v>
      </c>
      <c r="C4128" s="10">
        <v>45</v>
      </c>
      <c r="D4128" s="10">
        <v>50000000</v>
      </c>
      <c r="E4128" s="10">
        <v>1391809.9553572701</v>
      </c>
      <c r="F4128" s="10">
        <v>1391809.9553572701</v>
      </c>
      <c r="G4128" s="10">
        <v>56322395.229677103</v>
      </c>
      <c r="H4128" s="10">
        <v>1968316.51511214</v>
      </c>
      <c r="I4128" s="10">
        <v>78.599212035208097</v>
      </c>
    </row>
    <row r="4129" spans="1:9" x14ac:dyDescent="0.25">
      <c r="A4129" s="10">
        <v>4116</v>
      </c>
      <c r="B4129" s="10">
        <v>88</v>
      </c>
      <c r="C4129" s="10">
        <v>45</v>
      </c>
      <c r="D4129" s="10">
        <v>75000000</v>
      </c>
      <c r="E4129" s="10">
        <v>2008751.7248156699</v>
      </c>
      <c r="F4129" s="10">
        <v>2008751.7248156699</v>
      </c>
      <c r="G4129" s="10">
        <v>81307165.905154496</v>
      </c>
      <c r="H4129" s="10">
        <v>2840803.9326746701</v>
      </c>
      <c r="I4129" s="10">
        <v>163.79979786975201</v>
      </c>
    </row>
    <row r="4130" spans="1:9" x14ac:dyDescent="0.25">
      <c r="A4130" s="10">
        <v>4117</v>
      </c>
      <c r="B4130" s="10">
        <v>88</v>
      </c>
      <c r="C4130" s="10">
        <v>45</v>
      </c>
      <c r="D4130" s="10">
        <v>100000000</v>
      </c>
      <c r="E4130" s="10">
        <v>2625693.49427407</v>
      </c>
      <c r="F4130" s="10">
        <v>2625693.49427407</v>
      </c>
      <c r="G4130" s="10">
        <v>106291936.580631</v>
      </c>
      <c r="H4130" s="10">
        <v>3713291.3502371898</v>
      </c>
      <c r="I4130" s="10">
        <v>279.93437024892199</v>
      </c>
    </row>
    <row r="4131" spans="1:9" x14ac:dyDescent="0.25">
      <c r="A4131" s="10">
        <v>4118</v>
      </c>
      <c r="B4131" s="10">
        <v>88</v>
      </c>
      <c r="C4131" s="10">
        <v>45</v>
      </c>
      <c r="D4131" s="10">
        <v>200000000</v>
      </c>
      <c r="E4131" s="10">
        <v>5093460.5721076801</v>
      </c>
      <c r="F4131" s="10">
        <v>5093460.5721076801</v>
      </c>
      <c r="G4131" s="10">
        <v>206231019.28254101</v>
      </c>
      <c r="H4131" s="10">
        <v>7203241.0204873001</v>
      </c>
      <c r="I4131" s="10">
        <v>1053.81252521187</v>
      </c>
    </row>
    <row r="4132" spans="1:9" x14ac:dyDescent="0.25">
      <c r="A4132" s="10">
        <v>4119</v>
      </c>
      <c r="B4132" s="10">
        <v>88</v>
      </c>
      <c r="C4132" s="10">
        <v>45</v>
      </c>
      <c r="D4132" s="10">
        <v>300000000</v>
      </c>
      <c r="E4132" s="10">
        <v>7561227.6499412796</v>
      </c>
      <c r="F4132" s="10">
        <v>7561227.6499412796</v>
      </c>
      <c r="G4132" s="10">
        <v>306170101.984451</v>
      </c>
      <c r="H4132" s="10">
        <v>10693190.6907374</v>
      </c>
      <c r="I4132" s="10">
        <v>2322.6344648888398</v>
      </c>
    </row>
    <row r="4133" spans="1:9" x14ac:dyDescent="0.25">
      <c r="A4133" s="10">
        <v>4120</v>
      </c>
      <c r="B4133" s="10">
        <v>88</v>
      </c>
      <c r="C4133" s="10">
        <v>45</v>
      </c>
      <c r="D4133" s="10">
        <v>350000000</v>
      </c>
      <c r="E4133" s="10">
        <v>8795111.18885809</v>
      </c>
      <c r="F4133" s="10">
        <v>8795111.18885809</v>
      </c>
      <c r="G4133" s="10">
        <v>356139643.33540499</v>
      </c>
      <c r="H4133" s="10">
        <v>12438165.525862399</v>
      </c>
      <c r="I4133" s="10">
        <v>3142.6493539950802</v>
      </c>
    </row>
    <row r="4134" spans="1:9" x14ac:dyDescent="0.25">
      <c r="A4134" s="10">
        <v>4121</v>
      </c>
      <c r="B4134" s="10">
        <v>88</v>
      </c>
      <c r="C4134" s="10">
        <v>45</v>
      </c>
      <c r="D4134" s="10">
        <v>400000000</v>
      </c>
      <c r="E4134" s="10">
        <v>10028994.727774801</v>
      </c>
      <c r="F4134" s="10">
        <v>10028994.727774801</v>
      </c>
      <c r="G4134" s="10">
        <v>406109184.68636</v>
      </c>
      <c r="H4134" s="10">
        <v>14183140.360987499</v>
      </c>
      <c r="I4134" s="10">
        <v>4086.4001892798401</v>
      </c>
    </row>
    <row r="4135" spans="1:9" x14ac:dyDescent="0.25">
      <c r="A4135" s="10">
        <v>4122</v>
      </c>
      <c r="B4135" s="10">
        <v>88</v>
      </c>
      <c r="C4135" s="10">
        <v>45</v>
      </c>
      <c r="D4135" s="10">
        <v>500000000</v>
      </c>
      <c r="E4135" s="10">
        <v>12496761.8056085</v>
      </c>
      <c r="F4135" s="10">
        <v>12496761.8056085</v>
      </c>
      <c r="G4135" s="10">
        <v>506048267.38827002</v>
      </c>
      <c r="H4135" s="10">
        <v>17673090.031237599</v>
      </c>
      <c r="I4135" s="10">
        <v>6345.1096983848602</v>
      </c>
    </row>
    <row r="4136" spans="1:9" x14ac:dyDescent="0.25">
      <c r="A4136" s="10">
        <v>4123</v>
      </c>
      <c r="B4136" s="10">
        <v>88</v>
      </c>
      <c r="C4136" s="10">
        <v>45</v>
      </c>
      <c r="D4136" s="10">
        <v>750000000</v>
      </c>
      <c r="E4136" s="10">
        <v>18666179.500192501</v>
      </c>
      <c r="F4136" s="10">
        <v>18666179.500192501</v>
      </c>
      <c r="G4136" s="10">
        <v>755895974.14304399</v>
      </c>
      <c r="H4136" s="10">
        <v>26397964.2068629</v>
      </c>
      <c r="I4136" s="10">
        <v>14157.2625292712</v>
      </c>
    </row>
    <row r="4137" spans="1:9" x14ac:dyDescent="0.25">
      <c r="A4137" s="10">
        <v>4124</v>
      </c>
      <c r="B4137" s="10">
        <v>88</v>
      </c>
      <c r="C4137" s="10">
        <v>45</v>
      </c>
      <c r="D4137" s="10">
        <v>1000000000</v>
      </c>
      <c r="E4137" s="10">
        <v>24835597.194776502</v>
      </c>
      <c r="F4137" s="10">
        <v>24835597.194776502</v>
      </c>
      <c r="G4137" s="10">
        <v>1005743680.89781</v>
      </c>
      <c r="H4137" s="10">
        <v>35122838.382488102</v>
      </c>
      <c r="I4137" s="10">
        <v>25062.8140146203</v>
      </c>
    </row>
    <row r="4138" spans="1:9" x14ac:dyDescent="0.25">
      <c r="A4138" s="10">
        <v>4125</v>
      </c>
      <c r="B4138" s="10">
        <v>89</v>
      </c>
      <c r="C4138" s="10">
        <v>45</v>
      </c>
      <c r="D4138" s="10">
        <v>-1000000</v>
      </c>
      <c r="E4138" s="10">
        <v>66634.764667594602</v>
      </c>
      <c r="F4138" s="10">
        <v>66634.764667594602</v>
      </c>
      <c r="G4138" s="10">
        <v>5355929.9314830899</v>
      </c>
      <c r="H4138" s="10">
        <v>94235.787918451795</v>
      </c>
      <c r="I4138" s="10">
        <v>0.71012159325955904</v>
      </c>
    </row>
    <row r="4139" spans="1:9" x14ac:dyDescent="0.25">
      <c r="A4139" s="10">
        <v>4126</v>
      </c>
      <c r="B4139" s="10">
        <v>89</v>
      </c>
      <c r="C4139" s="10">
        <v>45</v>
      </c>
      <c r="D4139" s="10">
        <v>-750000</v>
      </c>
      <c r="E4139" s="10">
        <v>69719.943402551406</v>
      </c>
      <c r="F4139" s="10">
        <v>69719.943402551406</v>
      </c>
      <c r="G4139" s="10">
        <v>5605891.8552721897</v>
      </c>
      <c r="H4139" s="10">
        <v>98598.889527772801</v>
      </c>
      <c r="I4139" s="10">
        <v>0.77795106859054497</v>
      </c>
    </row>
    <row r="4140" spans="1:9" x14ac:dyDescent="0.25">
      <c r="A4140" s="10">
        <v>4127</v>
      </c>
      <c r="B4140" s="10">
        <v>89</v>
      </c>
      <c r="C4140" s="10">
        <v>45</v>
      </c>
      <c r="D4140" s="10">
        <v>-500000</v>
      </c>
      <c r="E4140" s="10">
        <v>72805.122137508093</v>
      </c>
      <c r="F4140" s="10">
        <v>72805.122137508093</v>
      </c>
      <c r="G4140" s="10">
        <v>5855853.7790612904</v>
      </c>
      <c r="H4140" s="10">
        <v>102961.99113709301</v>
      </c>
      <c r="I4140" s="10">
        <v>0.84887396149094696</v>
      </c>
    </row>
    <row r="4141" spans="1:9" x14ac:dyDescent="0.25">
      <c r="A4141" s="10">
        <v>4128</v>
      </c>
      <c r="B4141" s="10">
        <v>89</v>
      </c>
      <c r="C4141" s="10">
        <v>45</v>
      </c>
      <c r="D4141" s="10">
        <v>-400000</v>
      </c>
      <c r="E4141" s="10">
        <v>74039.193631490794</v>
      </c>
      <c r="F4141" s="10">
        <v>74039.193631490794</v>
      </c>
      <c r="G4141" s="10">
        <v>5955838.5485769203</v>
      </c>
      <c r="H4141" s="10">
        <v>104707.231780822</v>
      </c>
      <c r="I4141" s="10">
        <v>0.87810927557054397</v>
      </c>
    </row>
    <row r="4142" spans="1:9" x14ac:dyDescent="0.25">
      <c r="A4142" s="10">
        <v>4129</v>
      </c>
      <c r="B4142" s="10">
        <v>89</v>
      </c>
      <c r="C4142" s="10">
        <v>45</v>
      </c>
      <c r="D4142" s="10">
        <v>-300000</v>
      </c>
      <c r="E4142" s="10">
        <v>75273.265125473496</v>
      </c>
      <c r="F4142" s="10">
        <v>75273.265125473496</v>
      </c>
      <c r="G4142" s="10">
        <v>6055823.3180925604</v>
      </c>
      <c r="H4142" s="10">
        <v>106452.47242455</v>
      </c>
      <c r="I4142" s="10">
        <v>0.90783953646124804</v>
      </c>
    </row>
    <row r="4143" spans="1:9" x14ac:dyDescent="0.25">
      <c r="A4143" s="10">
        <v>4130</v>
      </c>
      <c r="B4143" s="10">
        <v>89</v>
      </c>
      <c r="C4143" s="10">
        <v>45</v>
      </c>
      <c r="D4143" s="10">
        <v>-200000</v>
      </c>
      <c r="E4143" s="10">
        <v>76507.336619456197</v>
      </c>
      <c r="F4143" s="10">
        <v>76507.336619456197</v>
      </c>
      <c r="G4143" s="10">
        <v>6155808.0876081996</v>
      </c>
      <c r="H4143" s="10">
        <v>108197.713068278</v>
      </c>
      <c r="I4143" s="10">
        <v>0.93806474416305896</v>
      </c>
    </row>
    <row r="4144" spans="1:9" x14ac:dyDescent="0.25">
      <c r="A4144" s="10">
        <v>4131</v>
      </c>
      <c r="B4144" s="10">
        <v>89</v>
      </c>
      <c r="C4144" s="10">
        <v>45</v>
      </c>
      <c r="D4144" s="10">
        <v>-100000</v>
      </c>
      <c r="E4144" s="10">
        <v>77741.408113438898</v>
      </c>
      <c r="F4144" s="10">
        <v>77741.408113438898</v>
      </c>
      <c r="G4144" s="10">
        <v>6255792.8571238397</v>
      </c>
      <c r="H4144" s="10">
        <v>109942.953712007</v>
      </c>
      <c r="I4144" s="10">
        <v>0.96878489867597595</v>
      </c>
    </row>
    <row r="4145" spans="1:9" x14ac:dyDescent="0.25">
      <c r="A4145" s="10">
        <v>4132</v>
      </c>
      <c r="B4145" s="10">
        <v>89</v>
      </c>
      <c r="C4145" s="10">
        <v>45</v>
      </c>
      <c r="D4145" s="10">
        <v>-50000</v>
      </c>
      <c r="E4145" s="10">
        <v>78358.4438604303</v>
      </c>
      <c r="F4145" s="10">
        <v>78358.4438604303</v>
      </c>
      <c r="G4145" s="10">
        <v>6305785.2418816602</v>
      </c>
      <c r="H4145" s="10">
        <v>110815.574033871</v>
      </c>
      <c r="I4145" s="10">
        <v>0.98433058098659898</v>
      </c>
    </row>
    <row r="4146" spans="1:9" x14ac:dyDescent="0.25">
      <c r="A4146" s="10">
        <v>4133</v>
      </c>
      <c r="B4146" s="10">
        <v>89</v>
      </c>
      <c r="C4146" s="10">
        <v>45</v>
      </c>
      <c r="D4146" s="10">
        <v>-10000</v>
      </c>
      <c r="E4146" s="10">
        <v>78852.072458023307</v>
      </c>
      <c r="F4146" s="10">
        <v>78852.072458023307</v>
      </c>
      <c r="G4146" s="10">
        <v>6345779.1496879198</v>
      </c>
      <c r="H4146" s="10">
        <v>111513.670291362</v>
      </c>
      <c r="I4146" s="10">
        <v>0.99685621726109697</v>
      </c>
    </row>
    <row r="4147" spans="1:9" x14ac:dyDescent="0.25">
      <c r="A4147" s="10">
        <v>4134</v>
      </c>
      <c r="B4147" s="10">
        <v>89</v>
      </c>
      <c r="C4147" s="10">
        <v>45</v>
      </c>
      <c r="D4147" s="10">
        <v>-1000</v>
      </c>
      <c r="E4147" s="10">
        <v>78963.138892481802</v>
      </c>
      <c r="F4147" s="10">
        <v>78963.138892481802</v>
      </c>
      <c r="G4147" s="10">
        <v>6354777.77894432</v>
      </c>
      <c r="H4147" s="10">
        <v>111670.741949298</v>
      </c>
      <c r="I4147" s="10">
        <v>0.99968539900004405</v>
      </c>
    </row>
    <row r="4148" spans="1:9" x14ac:dyDescent="0.25">
      <c r="A4148" s="10">
        <v>4135</v>
      </c>
      <c r="B4148" s="10">
        <v>89</v>
      </c>
      <c r="C4148" s="10">
        <v>45</v>
      </c>
      <c r="D4148" s="10">
        <v>-500</v>
      </c>
      <c r="E4148" s="10">
        <v>78969.309249951693</v>
      </c>
      <c r="F4148" s="10">
        <v>78969.309249951693</v>
      </c>
      <c r="G4148" s="10">
        <v>6355277.7027919004</v>
      </c>
      <c r="H4148" s="10">
        <v>111679.468152516</v>
      </c>
      <c r="I4148" s="10">
        <v>0.99984269331318698</v>
      </c>
    </row>
    <row r="4149" spans="1:9" x14ac:dyDescent="0.25">
      <c r="A4149" s="10">
        <v>4136</v>
      </c>
      <c r="B4149" s="10">
        <v>89</v>
      </c>
      <c r="C4149" s="10">
        <v>45</v>
      </c>
      <c r="D4149" s="10">
        <v>-100</v>
      </c>
      <c r="E4149" s="10">
        <v>78974.245535927606</v>
      </c>
      <c r="F4149" s="10">
        <v>78974.245535927606</v>
      </c>
      <c r="G4149" s="10">
        <v>6355677.6418699697</v>
      </c>
      <c r="H4149" s="10">
        <v>111686.449115091</v>
      </c>
      <c r="I4149" s="10">
        <v>0.99996853767274296</v>
      </c>
    </row>
    <row r="4150" spans="1:9" x14ac:dyDescent="0.25">
      <c r="A4150" s="10">
        <v>4137</v>
      </c>
      <c r="B4150" s="10">
        <v>89</v>
      </c>
      <c r="C4150" s="10">
        <v>45</v>
      </c>
      <c r="D4150" s="10">
        <v>100</v>
      </c>
      <c r="E4150" s="10">
        <v>78976.713678915607</v>
      </c>
      <c r="F4150" s="10">
        <v>78976.713678915607</v>
      </c>
      <c r="G4150" s="10">
        <v>6355877.6114090001</v>
      </c>
      <c r="H4150" s="10">
        <v>111689.939596379</v>
      </c>
      <c r="I4150" s="10">
        <v>1.0000314628222</v>
      </c>
    </row>
    <row r="4151" spans="1:9" x14ac:dyDescent="0.25">
      <c r="A4151" s="10">
        <v>4138</v>
      </c>
      <c r="B4151" s="10">
        <v>89</v>
      </c>
      <c r="C4151" s="10">
        <v>45</v>
      </c>
      <c r="D4151" s="10">
        <v>500</v>
      </c>
      <c r="E4151" s="10">
        <v>78981.649964891505</v>
      </c>
      <c r="F4151" s="10">
        <v>78981.649964891505</v>
      </c>
      <c r="G4151" s="10">
        <v>6356277.5504870601</v>
      </c>
      <c r="H4151" s="10">
        <v>111696.92055895401</v>
      </c>
      <c r="I4151" s="10">
        <v>1.00015731906048</v>
      </c>
    </row>
    <row r="4152" spans="1:9" x14ac:dyDescent="0.25">
      <c r="A4152" s="10">
        <v>4139</v>
      </c>
      <c r="B4152" s="10">
        <v>89</v>
      </c>
      <c r="C4152" s="10">
        <v>45</v>
      </c>
      <c r="D4152" s="10">
        <v>1000</v>
      </c>
      <c r="E4152" s="10">
        <v>78987.820322361396</v>
      </c>
      <c r="F4152" s="10">
        <v>78987.820322361396</v>
      </c>
      <c r="G4152" s="10">
        <v>6356777.4743346404</v>
      </c>
      <c r="H4152" s="10">
        <v>111705.64676217199</v>
      </c>
      <c r="I4152" s="10">
        <v>1.0003146504946301</v>
      </c>
    </row>
    <row r="4153" spans="1:9" x14ac:dyDescent="0.25">
      <c r="A4153" s="10">
        <v>4140</v>
      </c>
      <c r="B4153" s="10">
        <v>89</v>
      </c>
      <c r="C4153" s="10">
        <v>45</v>
      </c>
      <c r="D4153" s="10">
        <v>10000</v>
      </c>
      <c r="E4153" s="10">
        <v>79098.886756819906</v>
      </c>
      <c r="F4153" s="10">
        <v>79098.886756819906</v>
      </c>
      <c r="G4153" s="10">
        <v>6365776.10359105</v>
      </c>
      <c r="H4153" s="10">
        <v>111862.71842010799</v>
      </c>
      <c r="I4153" s="10">
        <v>1.0031487322070101</v>
      </c>
    </row>
    <row r="4154" spans="1:9" x14ac:dyDescent="0.25">
      <c r="A4154" s="10">
        <v>4141</v>
      </c>
      <c r="B4154" s="10">
        <v>89</v>
      </c>
      <c r="C4154" s="10">
        <v>45</v>
      </c>
      <c r="D4154" s="10">
        <v>50000</v>
      </c>
      <c r="E4154" s="10">
        <v>79592.515354413001</v>
      </c>
      <c r="F4154" s="10">
        <v>79592.515354412899</v>
      </c>
      <c r="G4154" s="10">
        <v>6405770.0113973003</v>
      </c>
      <c r="H4154" s="10">
        <v>112560.814677599</v>
      </c>
      <c r="I4154" s="10">
        <v>1.0157931557161699</v>
      </c>
    </row>
    <row r="4155" spans="1:9" x14ac:dyDescent="0.25">
      <c r="A4155" s="10">
        <v>4142</v>
      </c>
      <c r="B4155" s="10">
        <v>89</v>
      </c>
      <c r="C4155" s="10">
        <v>45</v>
      </c>
      <c r="D4155" s="10">
        <v>100000</v>
      </c>
      <c r="E4155" s="10">
        <v>80209.5511014043</v>
      </c>
      <c r="F4155" s="10">
        <v>80209.5511014043</v>
      </c>
      <c r="G4155" s="10">
        <v>6455762.3961551199</v>
      </c>
      <c r="H4155" s="10">
        <v>113433.434999463</v>
      </c>
      <c r="I4155" s="10">
        <v>1.03171004813513</v>
      </c>
    </row>
    <row r="4156" spans="1:9" x14ac:dyDescent="0.25">
      <c r="A4156" s="10">
        <v>4143</v>
      </c>
      <c r="B4156" s="10">
        <v>89</v>
      </c>
      <c r="C4156" s="10">
        <v>45</v>
      </c>
      <c r="D4156" s="10">
        <v>200000</v>
      </c>
      <c r="E4156" s="10">
        <v>81443.622595387002</v>
      </c>
      <c r="F4156" s="10">
        <v>81443.622595387002</v>
      </c>
      <c r="G4156" s="10">
        <v>6555747.16567076</v>
      </c>
      <c r="H4156" s="10">
        <v>115178.67564319199</v>
      </c>
      <c r="I4156" s="10">
        <v>1.06391504308136</v>
      </c>
    </row>
    <row r="4157" spans="1:9" x14ac:dyDescent="0.25">
      <c r="A4157" s="10">
        <v>4144</v>
      </c>
      <c r="B4157" s="10">
        <v>89</v>
      </c>
      <c r="C4157" s="10">
        <v>45</v>
      </c>
      <c r="D4157" s="10">
        <v>300000</v>
      </c>
      <c r="E4157" s="10">
        <v>82677.694089369703</v>
      </c>
      <c r="F4157" s="10">
        <v>82677.694089369703</v>
      </c>
      <c r="G4157" s="10">
        <v>6655731.9351864001</v>
      </c>
      <c r="H4157" s="10">
        <v>116923.91628691999</v>
      </c>
      <c r="I4157" s="10">
        <v>1.0966149848387099</v>
      </c>
    </row>
    <row r="4158" spans="1:9" x14ac:dyDescent="0.25">
      <c r="A4158" s="10">
        <v>4145</v>
      </c>
      <c r="B4158" s="10">
        <v>89</v>
      </c>
      <c r="C4158" s="10">
        <v>45</v>
      </c>
      <c r="D4158" s="10">
        <v>400000</v>
      </c>
      <c r="E4158" s="10">
        <v>83911.765583352404</v>
      </c>
      <c r="F4158" s="10">
        <v>83911.765583352404</v>
      </c>
      <c r="G4158" s="10">
        <v>6755716.7047020402</v>
      </c>
      <c r="H4158" s="10">
        <v>118669.15693064799</v>
      </c>
      <c r="I4158" s="10">
        <v>1.12980987340716</v>
      </c>
    </row>
    <row r="4159" spans="1:9" x14ac:dyDescent="0.25">
      <c r="A4159" s="10">
        <v>4146</v>
      </c>
      <c r="B4159" s="10">
        <v>89</v>
      </c>
      <c r="C4159" s="10">
        <v>45</v>
      </c>
      <c r="D4159" s="10">
        <v>500000</v>
      </c>
      <c r="E4159" s="10">
        <v>85145.837077335105</v>
      </c>
      <c r="F4159" s="10">
        <v>85145.837077335105</v>
      </c>
      <c r="G4159" s="10">
        <v>6855701.4742176803</v>
      </c>
      <c r="H4159" s="10">
        <v>120414.397574377</v>
      </c>
      <c r="I4159" s="10">
        <v>1.1634997087867101</v>
      </c>
    </row>
    <row r="4160" spans="1:9" x14ac:dyDescent="0.25">
      <c r="A4160" s="10">
        <v>4147</v>
      </c>
      <c r="B4160" s="10">
        <v>89</v>
      </c>
      <c r="C4160" s="10">
        <v>45</v>
      </c>
      <c r="D4160" s="10">
        <v>750000</v>
      </c>
      <c r="E4160" s="10">
        <v>88231.015812291793</v>
      </c>
      <c r="F4160" s="10">
        <v>88231.015812291793</v>
      </c>
      <c r="G4160" s="10">
        <v>7105663.3980067698</v>
      </c>
      <c r="H4160" s="10">
        <v>124777.499183698</v>
      </c>
      <c r="I4160" s="10">
        <v>1.24988968953419</v>
      </c>
    </row>
    <row r="4161" spans="1:9" x14ac:dyDescent="0.25">
      <c r="A4161" s="10">
        <v>4148</v>
      </c>
      <c r="B4161" s="10">
        <v>89</v>
      </c>
      <c r="C4161" s="10">
        <v>45</v>
      </c>
      <c r="D4161" s="10">
        <v>1000000</v>
      </c>
      <c r="E4161" s="10">
        <v>91316.194547248597</v>
      </c>
      <c r="F4161" s="10">
        <v>91316.194547248597</v>
      </c>
      <c r="G4161" s="10">
        <v>7355625.3217958696</v>
      </c>
      <c r="H4161" s="10">
        <v>129140.600793019</v>
      </c>
      <c r="I4161" s="10">
        <v>1.3393730878510901</v>
      </c>
    </row>
    <row r="4162" spans="1:9" x14ac:dyDescent="0.25">
      <c r="A4162" s="10">
        <v>4149</v>
      </c>
      <c r="B4162" s="10">
        <v>89</v>
      </c>
      <c r="C4162" s="10">
        <v>45</v>
      </c>
      <c r="D4162" s="10">
        <v>2500000</v>
      </c>
      <c r="E4162" s="10">
        <v>109827.266956989</v>
      </c>
      <c r="F4162" s="10">
        <v>109827.266956989</v>
      </c>
      <c r="G4162" s="10">
        <v>8855396.8645304609</v>
      </c>
      <c r="H4162" s="10">
        <v>155319.21044894401</v>
      </c>
      <c r="I4162" s="10">
        <v>1.9412352467102201</v>
      </c>
    </row>
    <row r="4163" spans="1:9" x14ac:dyDescent="0.25">
      <c r="A4163" s="10">
        <v>4150</v>
      </c>
      <c r="B4163" s="10">
        <v>89</v>
      </c>
      <c r="C4163" s="10">
        <v>45</v>
      </c>
      <c r="D4163" s="10">
        <v>5000000</v>
      </c>
      <c r="E4163" s="10">
        <v>140679.05430655601</v>
      </c>
      <c r="F4163" s="10">
        <v>140679.05430655601</v>
      </c>
      <c r="G4163" s="10">
        <v>11355016.102421399</v>
      </c>
      <c r="H4163" s="10">
        <v>198950.22654215299</v>
      </c>
      <c r="I4163" s="10">
        <v>3.1918122503620499</v>
      </c>
    </row>
    <row r="4164" spans="1:9" x14ac:dyDescent="0.25">
      <c r="A4164" s="10">
        <v>4151</v>
      </c>
      <c r="B4164" s="10">
        <v>89</v>
      </c>
      <c r="C4164" s="10">
        <v>45</v>
      </c>
      <c r="D4164" s="10">
        <v>6000000</v>
      </c>
      <c r="E4164" s="10">
        <v>153019.76924638299</v>
      </c>
      <c r="F4164" s="10">
        <v>153019.76924638299</v>
      </c>
      <c r="G4164" s="10">
        <v>12354863.7975778</v>
      </c>
      <c r="H4164" s="10">
        <v>216402.63297943701</v>
      </c>
      <c r="I4164" s="10">
        <v>3.7786587437664401</v>
      </c>
    </row>
    <row r="4165" spans="1:9" x14ac:dyDescent="0.25">
      <c r="A4165" s="10">
        <v>4152</v>
      </c>
      <c r="B4165" s="10">
        <v>89</v>
      </c>
      <c r="C4165" s="10">
        <v>45</v>
      </c>
      <c r="D4165" s="10">
        <v>7000000</v>
      </c>
      <c r="E4165" s="10">
        <v>165360.48418621</v>
      </c>
      <c r="F4165" s="10">
        <v>165360.48418621</v>
      </c>
      <c r="G4165" s="10">
        <v>13354711.492734199</v>
      </c>
      <c r="H4165" s="10">
        <v>233855.03941672001</v>
      </c>
      <c r="I4165" s="10">
        <v>4.4149999182814801</v>
      </c>
    </row>
    <row r="4166" spans="1:9" x14ac:dyDescent="0.25">
      <c r="A4166" s="10">
        <v>4153</v>
      </c>
      <c r="B4166" s="10">
        <v>89</v>
      </c>
      <c r="C4166" s="10">
        <v>45</v>
      </c>
      <c r="D4166" s="10">
        <v>8000000</v>
      </c>
      <c r="E4166" s="10">
        <v>177701.19912603701</v>
      </c>
      <c r="F4166" s="10">
        <v>177701.19912603701</v>
      </c>
      <c r="G4166" s="10">
        <v>14354559.1878906</v>
      </c>
      <c r="H4166" s="10">
        <v>251307.44585400401</v>
      </c>
      <c r="I4166" s="10">
        <v>5.1008357739071704</v>
      </c>
    </row>
    <row r="4167" spans="1:9" x14ac:dyDescent="0.25">
      <c r="A4167" s="10">
        <v>4154</v>
      </c>
      <c r="B4167" s="10">
        <v>89</v>
      </c>
      <c r="C4167" s="10">
        <v>45</v>
      </c>
      <c r="D4167" s="10">
        <v>9000000</v>
      </c>
      <c r="E4167" s="10">
        <v>190041.914065864</v>
      </c>
      <c r="F4167" s="10">
        <v>190041.914065864</v>
      </c>
      <c r="G4167" s="10">
        <v>15354406.883047</v>
      </c>
      <c r="H4167" s="10">
        <v>268759.85229128698</v>
      </c>
      <c r="I4167" s="10">
        <v>5.83616631064353</v>
      </c>
    </row>
    <row r="4168" spans="1:9" x14ac:dyDescent="0.25">
      <c r="A4168" s="10">
        <v>4155</v>
      </c>
      <c r="B4168" s="10">
        <v>89</v>
      </c>
      <c r="C4168" s="10">
        <v>45</v>
      </c>
      <c r="D4168" s="10">
        <v>10000000</v>
      </c>
      <c r="E4168" s="10">
        <v>202382.62900569101</v>
      </c>
      <c r="F4168" s="10">
        <v>202382.62900569101</v>
      </c>
      <c r="G4168" s="10">
        <v>16354254.5782033</v>
      </c>
      <c r="H4168" s="10">
        <v>286212.258728571</v>
      </c>
      <c r="I4168" s="10">
        <v>6.6209915284905403</v>
      </c>
    </row>
    <row r="4169" spans="1:9" x14ac:dyDescent="0.25">
      <c r="A4169" s="10">
        <v>4156</v>
      </c>
      <c r="B4169" s="10">
        <v>89</v>
      </c>
      <c r="C4169" s="10">
        <v>45</v>
      </c>
      <c r="D4169" s="10">
        <v>15000000</v>
      </c>
      <c r="E4169" s="10">
        <v>264086.20370482601</v>
      </c>
      <c r="F4169" s="10">
        <v>264086.20370482601</v>
      </c>
      <c r="G4169" s="10">
        <v>21353493.053985301</v>
      </c>
      <c r="H4169" s="10">
        <v>373474.29091498902</v>
      </c>
      <c r="I4169" s="10">
        <v>11.2875378343854</v>
      </c>
    </row>
    <row r="4170" spans="1:9" x14ac:dyDescent="0.25">
      <c r="A4170" s="10">
        <v>4157</v>
      </c>
      <c r="B4170" s="10">
        <v>89</v>
      </c>
      <c r="C4170" s="10">
        <v>45</v>
      </c>
      <c r="D4170" s="10">
        <v>20000000</v>
      </c>
      <c r="E4170" s="10">
        <v>325789.77840396098</v>
      </c>
      <c r="F4170" s="10">
        <v>325789.77840396098</v>
      </c>
      <c r="G4170" s="10">
        <v>26352731.529767301</v>
      </c>
      <c r="H4170" s="10">
        <v>460736.32310140698</v>
      </c>
      <c r="I4170" s="10">
        <v>17.191451168046701</v>
      </c>
    </row>
    <row r="4171" spans="1:9" x14ac:dyDescent="0.25">
      <c r="A4171" s="10">
        <v>4158</v>
      </c>
      <c r="B4171" s="10">
        <v>89</v>
      </c>
      <c r="C4171" s="10">
        <v>45</v>
      </c>
      <c r="D4171" s="10">
        <v>25000000</v>
      </c>
      <c r="E4171" s="10">
        <v>387493.35310309601</v>
      </c>
      <c r="F4171" s="10">
        <v>387493.35310309601</v>
      </c>
      <c r="G4171" s="10">
        <v>31351970.0055492</v>
      </c>
      <c r="H4171" s="10">
        <v>547998.35528782499</v>
      </c>
      <c r="I4171" s="10">
        <v>24.332731529474501</v>
      </c>
    </row>
    <row r="4172" spans="1:9" x14ac:dyDescent="0.25">
      <c r="A4172" s="10">
        <v>4159</v>
      </c>
      <c r="B4172" s="10">
        <v>89</v>
      </c>
      <c r="C4172" s="10">
        <v>45</v>
      </c>
      <c r="D4172" s="10">
        <v>30000000</v>
      </c>
      <c r="E4172" s="10">
        <v>449196.92780223099</v>
      </c>
      <c r="F4172" s="10">
        <v>449196.92780223099</v>
      </c>
      <c r="G4172" s="10">
        <v>36351208.481331199</v>
      </c>
      <c r="H4172" s="10">
        <v>635260.38747424295</v>
      </c>
      <c r="I4172" s="10">
        <v>32.7113789186687</v>
      </c>
    </row>
    <row r="4173" spans="1:9" x14ac:dyDescent="0.25">
      <c r="A4173" s="10">
        <v>4160</v>
      </c>
      <c r="B4173" s="10">
        <v>89</v>
      </c>
      <c r="C4173" s="10">
        <v>45</v>
      </c>
      <c r="D4173" s="10">
        <v>35000000</v>
      </c>
      <c r="E4173" s="10">
        <v>510900.50250136602</v>
      </c>
      <c r="F4173" s="10">
        <v>510900.50250136602</v>
      </c>
      <c r="G4173" s="10">
        <v>41350446.957113102</v>
      </c>
      <c r="H4173" s="10">
        <v>722522.41966066102</v>
      </c>
      <c r="I4173" s="10">
        <v>42.327393335629303</v>
      </c>
    </row>
    <row r="4174" spans="1:9" x14ac:dyDescent="0.25">
      <c r="A4174" s="10">
        <v>4161</v>
      </c>
      <c r="B4174" s="10">
        <v>89</v>
      </c>
      <c r="C4174" s="10">
        <v>45</v>
      </c>
      <c r="D4174" s="10">
        <v>40000000</v>
      </c>
      <c r="E4174" s="10">
        <v>572604.07720050099</v>
      </c>
      <c r="F4174" s="10">
        <v>572604.07720050099</v>
      </c>
      <c r="G4174" s="10">
        <v>46349685.432895102</v>
      </c>
      <c r="H4174" s="10">
        <v>809784.45184707898</v>
      </c>
      <c r="I4174" s="10">
        <v>53.180774780356401</v>
      </c>
    </row>
    <row r="4175" spans="1:9" x14ac:dyDescent="0.25">
      <c r="A4175" s="10">
        <v>4162</v>
      </c>
      <c r="B4175" s="10">
        <v>89</v>
      </c>
      <c r="C4175" s="10">
        <v>45</v>
      </c>
      <c r="D4175" s="10">
        <v>50000000</v>
      </c>
      <c r="E4175" s="10">
        <v>696011.22659877106</v>
      </c>
      <c r="F4175" s="10">
        <v>696011.22659877001</v>
      </c>
      <c r="G4175" s="10">
        <v>56348162.384458996</v>
      </c>
      <c r="H4175" s="10">
        <v>984308.51621991501</v>
      </c>
      <c r="I4175" s="10">
        <v>78.599638753109701</v>
      </c>
    </row>
    <row r="4176" spans="1:9" x14ac:dyDescent="0.25">
      <c r="A4176" s="10">
        <v>4163</v>
      </c>
      <c r="B4176" s="10">
        <v>89</v>
      </c>
      <c r="C4176" s="10">
        <v>45</v>
      </c>
      <c r="D4176" s="10">
        <v>75000000</v>
      </c>
      <c r="E4176" s="10">
        <v>1004529.10009444</v>
      </c>
      <c r="F4176" s="10">
        <v>1004529.10009444</v>
      </c>
      <c r="G4176" s="10">
        <v>81344354.7633688</v>
      </c>
      <c r="H4176" s="10">
        <v>1420618.6771519999</v>
      </c>
      <c r="I4176" s="10">
        <v>163.80072167090501</v>
      </c>
    </row>
    <row r="4177" spans="1:9" x14ac:dyDescent="0.25">
      <c r="A4177" s="10">
        <v>4164</v>
      </c>
      <c r="B4177" s="10">
        <v>89</v>
      </c>
      <c r="C4177" s="10">
        <v>45</v>
      </c>
      <c r="D4177" s="10">
        <v>100000000</v>
      </c>
      <c r="E4177" s="10">
        <v>1313046.97359012</v>
      </c>
      <c r="F4177" s="10">
        <v>1313046.97359012</v>
      </c>
      <c r="G4177" s="10">
        <v>106340547.142278</v>
      </c>
      <c r="H4177" s="10">
        <v>1856928.83808409</v>
      </c>
      <c r="I4177" s="10">
        <v>279.93598028286198</v>
      </c>
    </row>
    <row r="4178" spans="1:9" x14ac:dyDescent="0.25">
      <c r="A4178" s="10">
        <v>4165</v>
      </c>
      <c r="B4178" s="10">
        <v>89</v>
      </c>
      <c r="C4178" s="10">
        <v>45</v>
      </c>
      <c r="D4178" s="10">
        <v>200000000</v>
      </c>
      <c r="E4178" s="10">
        <v>2547118.4675728101</v>
      </c>
      <c r="F4178" s="10">
        <v>2547118.4675728101</v>
      </c>
      <c r="G4178" s="10">
        <v>206325316.65791699</v>
      </c>
      <c r="H4178" s="10">
        <v>3602169.4818124501</v>
      </c>
      <c r="I4178" s="10">
        <v>1053.81877167229</v>
      </c>
    </row>
    <row r="4179" spans="1:9" x14ac:dyDescent="0.25">
      <c r="A4179" s="10">
        <v>4166</v>
      </c>
      <c r="B4179" s="10">
        <v>89</v>
      </c>
      <c r="C4179" s="10">
        <v>45</v>
      </c>
      <c r="D4179" s="10">
        <v>300000000</v>
      </c>
      <c r="E4179" s="10">
        <v>3781189.9615555098</v>
      </c>
      <c r="F4179" s="10">
        <v>3781189.9615555098</v>
      </c>
      <c r="G4179" s="10">
        <v>306310086.17355603</v>
      </c>
      <c r="H4179" s="10">
        <v>5347410.1255408097</v>
      </c>
      <c r="I4179" s="10">
        <v>2322.64837416829</v>
      </c>
    </row>
    <row r="4180" spans="1:9" x14ac:dyDescent="0.25">
      <c r="A4180" s="10">
        <v>4167</v>
      </c>
      <c r="B4180" s="10">
        <v>89</v>
      </c>
      <c r="C4180" s="10">
        <v>45</v>
      </c>
      <c r="D4180" s="10">
        <v>350000000</v>
      </c>
      <c r="E4180" s="10">
        <v>4398225.7085468601</v>
      </c>
      <c r="F4180" s="10">
        <v>4398225.7085468601</v>
      </c>
      <c r="G4180" s="10">
        <v>356302470.93137598</v>
      </c>
      <c r="H4180" s="10">
        <v>6220030.44740499</v>
      </c>
      <c r="I4180" s="10">
        <v>3142.6682295812602</v>
      </c>
    </row>
    <row r="4181" spans="1:9" x14ac:dyDescent="0.25">
      <c r="A4181" s="10">
        <v>4168</v>
      </c>
      <c r="B4181" s="10">
        <v>89</v>
      </c>
      <c r="C4181" s="10">
        <v>45</v>
      </c>
      <c r="D4181" s="10">
        <v>400000000</v>
      </c>
      <c r="E4181" s="10">
        <v>5015261.4555382105</v>
      </c>
      <c r="F4181" s="10">
        <v>5015261.4555382105</v>
      </c>
      <c r="G4181" s="10">
        <v>406294855.68919498</v>
      </c>
      <c r="H4181" s="10">
        <v>7092650.7692691702</v>
      </c>
      <c r="I4181" s="10">
        <v>4086.4247877708699</v>
      </c>
    </row>
    <row r="4182" spans="1:9" x14ac:dyDescent="0.25">
      <c r="A4182" s="10">
        <v>4169</v>
      </c>
      <c r="B4182" s="10">
        <v>89</v>
      </c>
      <c r="C4182" s="10">
        <v>45</v>
      </c>
      <c r="D4182" s="10">
        <v>500000000</v>
      </c>
      <c r="E4182" s="10">
        <v>6249332.9495209102</v>
      </c>
      <c r="F4182" s="10">
        <v>6249332.9495209102</v>
      </c>
      <c r="G4182" s="10">
        <v>506279625.204835</v>
      </c>
      <c r="H4182" s="10">
        <v>8837891.4129975308</v>
      </c>
      <c r="I4182" s="10">
        <v>6345.14801248001</v>
      </c>
    </row>
    <row r="4183" spans="1:9" x14ac:dyDescent="0.25">
      <c r="A4183" s="10">
        <v>4170</v>
      </c>
      <c r="B4183" s="10">
        <v>89</v>
      </c>
      <c r="C4183" s="10">
        <v>45</v>
      </c>
      <c r="D4183" s="10">
        <v>750000000</v>
      </c>
      <c r="E4183" s="10">
        <v>9334511.6844776608</v>
      </c>
      <c r="F4183" s="10">
        <v>9334511.6844776608</v>
      </c>
      <c r="G4183" s="10">
        <v>756241548.99393201</v>
      </c>
      <c r="H4183" s="10">
        <v>13200993.0223184</v>
      </c>
      <c r="I4183" s="10">
        <v>14157.348372844101</v>
      </c>
    </row>
    <row r="4184" spans="1:9" x14ac:dyDescent="0.25">
      <c r="A4184" s="10">
        <v>4171</v>
      </c>
      <c r="B4184" s="10">
        <v>89</v>
      </c>
      <c r="C4184" s="10">
        <v>45</v>
      </c>
      <c r="D4184" s="10">
        <v>1000000000</v>
      </c>
      <c r="E4184" s="10">
        <v>12419690.4194344</v>
      </c>
      <c r="F4184" s="10">
        <v>12419690.4194344</v>
      </c>
      <c r="G4184" s="10">
        <v>1006203472.78303</v>
      </c>
      <c r="H4184" s="10">
        <v>17564094.631639302</v>
      </c>
      <c r="I4184" s="10">
        <v>25062.9663026243</v>
      </c>
    </row>
    <row r="4185" spans="1:9" x14ac:dyDescent="0.25">
      <c r="A4185" s="10">
        <v>4172</v>
      </c>
      <c r="B4185" s="10">
        <v>89.9</v>
      </c>
      <c r="C4185" s="10">
        <v>45</v>
      </c>
      <c r="D4185" s="10">
        <v>-1000000</v>
      </c>
      <c r="E4185" s="10">
        <v>6663.8194226435899</v>
      </c>
      <c r="F4185" s="10">
        <v>6663.8194226435899</v>
      </c>
      <c r="G4185" s="10">
        <v>5356744.09019602</v>
      </c>
      <c r="H4185" s="10">
        <v>9424.0638047078191</v>
      </c>
      <c r="I4185" s="10">
        <v>0.71012132351950097</v>
      </c>
    </row>
    <row r="4186" spans="1:9" x14ac:dyDescent="0.25">
      <c r="A4186" s="10">
        <v>4173</v>
      </c>
      <c r="B4186" s="10">
        <v>89.9</v>
      </c>
      <c r="C4186" s="10">
        <v>45</v>
      </c>
      <c r="D4186" s="10">
        <v>-750000</v>
      </c>
      <c r="E4186" s="10">
        <v>6972.3528033745697</v>
      </c>
      <c r="F4186" s="10">
        <v>6972.3528033745697</v>
      </c>
      <c r="G4186" s="10">
        <v>5606743.7094243402</v>
      </c>
      <c r="H4186" s="10">
        <v>9860.3958961823901</v>
      </c>
      <c r="I4186" s="10">
        <v>0.77795085691880494</v>
      </c>
    </row>
    <row r="4187" spans="1:9" x14ac:dyDescent="0.25">
      <c r="A4187" s="10">
        <v>4174</v>
      </c>
      <c r="B4187" s="10">
        <v>89.9</v>
      </c>
      <c r="C4187" s="10">
        <v>45</v>
      </c>
      <c r="D4187" s="10">
        <v>-500000</v>
      </c>
      <c r="E4187" s="10">
        <v>7280.8861841055405</v>
      </c>
      <c r="F4187" s="10">
        <v>7280.8861841055405</v>
      </c>
      <c r="G4187" s="10">
        <v>5856743.3286526604</v>
      </c>
      <c r="H4187" s="10">
        <v>10296.727987656899</v>
      </c>
      <c r="I4187" s="10">
        <v>0.84887381413198904</v>
      </c>
    </row>
    <row r="4188" spans="1:9" x14ac:dyDescent="0.25">
      <c r="A4188" s="10">
        <v>4175</v>
      </c>
      <c r="B4188" s="10">
        <v>89.9</v>
      </c>
      <c r="C4188" s="10">
        <v>45</v>
      </c>
      <c r="D4188" s="10">
        <v>-400000</v>
      </c>
      <c r="E4188" s="10">
        <v>7404.2995363979298</v>
      </c>
      <c r="F4188" s="10">
        <v>7404.2995363979298</v>
      </c>
      <c r="G4188" s="10">
        <v>5956743.1763439896</v>
      </c>
      <c r="H4188" s="10">
        <v>10471.260824246699</v>
      </c>
      <c r="I4188" s="10">
        <v>0.87810915568515002</v>
      </c>
    </row>
    <row r="4189" spans="1:9" x14ac:dyDescent="0.25">
      <c r="A4189" s="10">
        <v>4176</v>
      </c>
      <c r="B4189" s="10">
        <v>89.9</v>
      </c>
      <c r="C4189" s="10">
        <v>45</v>
      </c>
      <c r="D4189" s="10">
        <v>-300000</v>
      </c>
      <c r="E4189" s="10">
        <v>7527.7128886903201</v>
      </c>
      <c r="F4189" s="10">
        <v>7527.7128886903201</v>
      </c>
      <c r="G4189" s="10">
        <v>6056743.0240353197</v>
      </c>
      <c r="H4189" s="10">
        <v>10645.7936608366</v>
      </c>
      <c r="I4189" s="10">
        <v>0.90783944504853098</v>
      </c>
    </row>
    <row r="4190" spans="1:9" x14ac:dyDescent="0.25">
      <c r="A4190" s="10">
        <v>4177</v>
      </c>
      <c r="B4190" s="10">
        <v>89.9</v>
      </c>
      <c r="C4190" s="10">
        <v>45</v>
      </c>
      <c r="D4190" s="10">
        <v>-200000</v>
      </c>
      <c r="E4190" s="10">
        <v>7651.1262409827104</v>
      </c>
      <c r="F4190" s="10">
        <v>7651.1262409827104</v>
      </c>
      <c r="G4190" s="10">
        <v>6156742.8717266498</v>
      </c>
      <c r="H4190" s="10">
        <v>10820.3264974264</v>
      </c>
      <c r="I4190" s="10">
        <v>0.93806468222213302</v>
      </c>
    </row>
    <row r="4191" spans="1:9" x14ac:dyDescent="0.25">
      <c r="A4191" s="10">
        <v>4178</v>
      </c>
      <c r="B4191" s="10">
        <v>89.9</v>
      </c>
      <c r="C4191" s="10">
        <v>45</v>
      </c>
      <c r="D4191" s="10">
        <v>-100000</v>
      </c>
      <c r="E4191" s="10">
        <v>7774.5395932750998</v>
      </c>
      <c r="F4191" s="10">
        <v>7774.5395932750998</v>
      </c>
      <c r="G4191" s="10">
        <v>6256742.7194179799</v>
      </c>
      <c r="H4191" s="10">
        <v>10994.859334016201</v>
      </c>
      <c r="I4191" s="10">
        <v>0.96878486720595602</v>
      </c>
    </row>
    <row r="4192" spans="1:9" x14ac:dyDescent="0.25">
      <c r="A4192" s="10">
        <v>4179</v>
      </c>
      <c r="B4192" s="10">
        <v>89.9</v>
      </c>
      <c r="C4192" s="10">
        <v>45</v>
      </c>
      <c r="D4192" s="10">
        <v>-50000</v>
      </c>
      <c r="E4192" s="10">
        <v>7836.2462694213</v>
      </c>
      <c r="F4192" s="10">
        <v>7836.2462694213</v>
      </c>
      <c r="G4192" s="10">
        <v>6306742.6432636399</v>
      </c>
      <c r="H4192" s="10">
        <v>11082.1257523111</v>
      </c>
      <c r="I4192" s="10">
        <v>0.98433056512670003</v>
      </c>
    </row>
    <row r="4193" spans="1:9" x14ac:dyDescent="0.25">
      <c r="A4193" s="10">
        <v>4180</v>
      </c>
      <c r="B4193" s="10">
        <v>89.9</v>
      </c>
      <c r="C4193" s="10">
        <v>45</v>
      </c>
      <c r="D4193" s="10">
        <v>-10000</v>
      </c>
      <c r="E4193" s="10">
        <v>7885.6116103382501</v>
      </c>
      <c r="F4193" s="10">
        <v>7885.6116103382501</v>
      </c>
      <c r="G4193" s="10">
        <v>6346742.5823401799</v>
      </c>
      <c r="H4193" s="10">
        <v>11151.9388869471</v>
      </c>
      <c r="I4193" s="10">
        <v>0.99685621406913505</v>
      </c>
    </row>
    <row r="4194" spans="1:9" x14ac:dyDescent="0.25">
      <c r="A4194" s="10">
        <v>4181</v>
      </c>
      <c r="B4194" s="10">
        <v>89.9</v>
      </c>
      <c r="C4194" s="10">
        <v>45</v>
      </c>
      <c r="D4194" s="10">
        <v>-1000</v>
      </c>
      <c r="E4194" s="10">
        <v>7896.7188120445699</v>
      </c>
      <c r="F4194" s="10">
        <v>7896.7188120445699</v>
      </c>
      <c r="G4194" s="10">
        <v>6355742.5686323997</v>
      </c>
      <c r="H4194" s="10">
        <v>11167.646842240099</v>
      </c>
      <c r="I4194" s="10">
        <v>0.99968539868039796</v>
      </c>
    </row>
    <row r="4195" spans="1:9" x14ac:dyDescent="0.25">
      <c r="A4195" s="10">
        <v>4182</v>
      </c>
      <c r="B4195" s="10">
        <v>89.9</v>
      </c>
      <c r="C4195" s="10">
        <v>45</v>
      </c>
      <c r="D4195" s="10">
        <v>-500</v>
      </c>
      <c r="E4195" s="10">
        <v>7897.3358788060305</v>
      </c>
      <c r="F4195" s="10">
        <v>7897.3358788060305</v>
      </c>
      <c r="G4195" s="10">
        <v>6356242.5678708497</v>
      </c>
      <c r="H4195" s="10">
        <v>11168.519506423099</v>
      </c>
      <c r="I4195" s="10">
        <v>0.99984269315335095</v>
      </c>
    </row>
    <row r="4196" spans="1:9" x14ac:dyDescent="0.25">
      <c r="A4196" s="10">
        <v>4183</v>
      </c>
      <c r="B4196" s="10">
        <v>89.9</v>
      </c>
      <c r="C4196" s="10">
        <v>45</v>
      </c>
      <c r="D4196" s="10">
        <v>-100</v>
      </c>
      <c r="E4196" s="10">
        <v>7897.8295322151998</v>
      </c>
      <c r="F4196" s="10">
        <v>7897.8295322151998</v>
      </c>
      <c r="G4196" s="10">
        <v>6356642.5672616204</v>
      </c>
      <c r="H4196" s="10">
        <v>11169.2176377694</v>
      </c>
      <c r="I4196" s="10">
        <v>0.99996853764077398</v>
      </c>
    </row>
    <row r="4197" spans="1:9" x14ac:dyDescent="0.25">
      <c r="A4197" s="10">
        <v>4184</v>
      </c>
      <c r="B4197" s="10">
        <v>89.9</v>
      </c>
      <c r="C4197" s="10">
        <v>45</v>
      </c>
      <c r="D4197" s="10">
        <v>100</v>
      </c>
      <c r="E4197" s="10">
        <v>7898.0763589197804</v>
      </c>
      <c r="F4197" s="10">
        <v>7898.0763589197804</v>
      </c>
      <c r="G4197" s="10">
        <v>6356842.5669569997</v>
      </c>
      <c r="H4197" s="10">
        <v>11169.566703442601</v>
      </c>
      <c r="I4197" s="10">
        <v>1.00003146285417</v>
      </c>
    </row>
    <row r="4198" spans="1:9" x14ac:dyDescent="0.25">
      <c r="A4198" s="10">
        <v>4185</v>
      </c>
      <c r="B4198" s="10">
        <v>89.9</v>
      </c>
      <c r="C4198" s="10">
        <v>45</v>
      </c>
      <c r="D4198" s="10">
        <v>500</v>
      </c>
      <c r="E4198" s="10">
        <v>7898.5700123289498</v>
      </c>
      <c r="F4198" s="10">
        <v>7898.5700123289498</v>
      </c>
      <c r="G4198" s="10">
        <v>6357242.5663477704</v>
      </c>
      <c r="H4198" s="10">
        <v>11170.264834789001</v>
      </c>
      <c r="I4198" s="10">
        <v>1.0001573192203399</v>
      </c>
    </row>
    <row r="4199" spans="1:9" x14ac:dyDescent="0.25">
      <c r="A4199" s="10">
        <v>4186</v>
      </c>
      <c r="B4199" s="10">
        <v>89.9</v>
      </c>
      <c r="C4199" s="10">
        <v>45</v>
      </c>
      <c r="D4199" s="10">
        <v>1000</v>
      </c>
      <c r="E4199" s="10">
        <v>7899.1870790904204</v>
      </c>
      <c r="F4199" s="10">
        <v>7899.1870790904104</v>
      </c>
      <c r="G4199" s="10">
        <v>6357742.5655862195</v>
      </c>
      <c r="H4199" s="10">
        <v>11171.137498971901</v>
      </c>
      <c r="I4199" s="10">
        <v>1.0003146508143801</v>
      </c>
    </row>
    <row r="4200" spans="1:9" x14ac:dyDescent="0.25">
      <c r="A4200" s="10">
        <v>4187</v>
      </c>
      <c r="B4200" s="10">
        <v>89.9</v>
      </c>
      <c r="C4200" s="10">
        <v>45</v>
      </c>
      <c r="D4200" s="10">
        <v>10000</v>
      </c>
      <c r="E4200" s="10">
        <v>7910.2942807967302</v>
      </c>
      <c r="F4200" s="10">
        <v>7910.2942807967302</v>
      </c>
      <c r="G4200" s="10">
        <v>6366742.5518784402</v>
      </c>
      <c r="H4200" s="10">
        <v>11186.845454265</v>
      </c>
      <c r="I4200" s="10">
        <v>1.0031487354089601</v>
      </c>
    </row>
    <row r="4201" spans="1:9" x14ac:dyDescent="0.25">
      <c r="A4201" s="10">
        <v>4188</v>
      </c>
      <c r="B4201" s="10">
        <v>89.9</v>
      </c>
      <c r="C4201" s="10">
        <v>45</v>
      </c>
      <c r="D4201" s="10">
        <v>50000</v>
      </c>
      <c r="E4201" s="10">
        <v>7959.6596217136903</v>
      </c>
      <c r="F4201" s="10">
        <v>7959.6596217136903</v>
      </c>
      <c r="G4201" s="10">
        <v>6406742.49095497</v>
      </c>
      <c r="H4201" s="10">
        <v>11256.658588901</v>
      </c>
      <c r="I4201" s="10">
        <v>1.0157931718258499</v>
      </c>
    </row>
    <row r="4202" spans="1:9" x14ac:dyDescent="0.25">
      <c r="A4202" s="10">
        <v>4189</v>
      </c>
      <c r="B4202" s="10">
        <v>89.9</v>
      </c>
      <c r="C4202" s="10">
        <v>45</v>
      </c>
      <c r="D4202" s="10">
        <v>100000</v>
      </c>
      <c r="E4202" s="10">
        <v>8021.3662978598804</v>
      </c>
      <c r="F4202" s="10">
        <v>8021.3662978598804</v>
      </c>
      <c r="G4202" s="10">
        <v>6456742.4148006402</v>
      </c>
      <c r="H4202" s="10">
        <v>11343.9250071959</v>
      </c>
      <c r="I4202" s="10">
        <v>1.0317100806042601</v>
      </c>
    </row>
    <row r="4203" spans="1:9" x14ac:dyDescent="0.25">
      <c r="A4203" s="10">
        <v>4190</v>
      </c>
      <c r="B4203" s="10">
        <v>89.9</v>
      </c>
      <c r="C4203" s="10">
        <v>45</v>
      </c>
      <c r="D4203" s="10">
        <v>200000</v>
      </c>
      <c r="E4203" s="10">
        <v>8144.7796501522698</v>
      </c>
      <c r="F4203" s="10">
        <v>8144.7796501522698</v>
      </c>
      <c r="G4203" s="10">
        <v>6556742.2624919703</v>
      </c>
      <c r="H4203" s="10">
        <v>11518.4578437857</v>
      </c>
      <c r="I4203" s="10">
        <v>1.06391510901874</v>
      </c>
    </row>
    <row r="4204" spans="1:9" x14ac:dyDescent="0.25">
      <c r="A4204" s="10">
        <v>4191</v>
      </c>
      <c r="B4204" s="10">
        <v>89.9</v>
      </c>
      <c r="C4204" s="10">
        <v>45</v>
      </c>
      <c r="D4204" s="10">
        <v>300000</v>
      </c>
      <c r="E4204" s="10">
        <v>8268.1930024446592</v>
      </c>
      <c r="F4204" s="10">
        <v>8268.1930024446592</v>
      </c>
      <c r="G4204" s="10">
        <v>6656742.1101833005</v>
      </c>
      <c r="H4204" s="10">
        <v>11692.9906803755</v>
      </c>
      <c r="I4204" s="10">
        <v>1.09661508524345</v>
      </c>
    </row>
    <row r="4205" spans="1:9" x14ac:dyDescent="0.25">
      <c r="A4205" s="10">
        <v>4192</v>
      </c>
      <c r="B4205" s="10">
        <v>89.9</v>
      </c>
      <c r="C4205" s="10">
        <v>45</v>
      </c>
      <c r="D4205" s="10">
        <v>400000</v>
      </c>
      <c r="E4205" s="10">
        <v>8391.6063547370504</v>
      </c>
      <c r="F4205" s="10">
        <v>8391.6063547370504</v>
      </c>
      <c r="G4205" s="10">
        <v>6756741.9578746203</v>
      </c>
      <c r="H4205" s="10">
        <v>11867.523516965301</v>
      </c>
      <c r="I4205" s="10">
        <v>1.12981000927838</v>
      </c>
    </row>
    <row r="4206" spans="1:9" x14ac:dyDescent="0.25">
      <c r="A4206" s="10">
        <v>4193</v>
      </c>
      <c r="B4206" s="10">
        <v>89.9</v>
      </c>
      <c r="C4206" s="10">
        <v>45</v>
      </c>
      <c r="D4206" s="10">
        <v>500000</v>
      </c>
      <c r="E4206" s="10">
        <v>8515.0197070294398</v>
      </c>
      <c r="F4206" s="10">
        <v>8515.0197070294398</v>
      </c>
      <c r="G4206" s="10">
        <v>6856741.8055659505</v>
      </c>
      <c r="H4206" s="10">
        <v>12042.056353555199</v>
      </c>
      <c r="I4206" s="10">
        <v>1.16349988112353</v>
      </c>
    </row>
    <row r="4207" spans="1:9" x14ac:dyDescent="0.25">
      <c r="A4207" s="10">
        <v>4194</v>
      </c>
      <c r="B4207" s="10">
        <v>89.9</v>
      </c>
      <c r="C4207" s="10">
        <v>45</v>
      </c>
      <c r="D4207" s="10">
        <v>750000</v>
      </c>
      <c r="E4207" s="10">
        <v>8823.5530877604106</v>
      </c>
      <c r="F4207" s="10">
        <v>8823.5530877604106</v>
      </c>
      <c r="G4207" s="10">
        <v>7106741.42479428</v>
      </c>
      <c r="H4207" s="10">
        <v>12478.388445029699</v>
      </c>
      <c r="I4207" s="10">
        <v>1.24988995740611</v>
      </c>
    </row>
    <row r="4208" spans="1:9" x14ac:dyDescent="0.25">
      <c r="A4208" s="10">
        <v>4195</v>
      </c>
      <c r="B4208" s="10">
        <v>89.9</v>
      </c>
      <c r="C4208" s="10">
        <v>45</v>
      </c>
      <c r="D4208" s="10">
        <v>1000000</v>
      </c>
      <c r="E4208" s="10">
        <v>9132.0864684913904</v>
      </c>
      <c r="F4208" s="10">
        <v>9132.0864684913904</v>
      </c>
      <c r="G4208" s="10">
        <v>7356741.0440226002</v>
      </c>
      <c r="H4208" s="10">
        <v>12914.720536504299</v>
      </c>
      <c r="I4208" s="10">
        <v>1.33937345750258</v>
      </c>
    </row>
    <row r="4209" spans="1:9" x14ac:dyDescent="0.25">
      <c r="A4209" s="10">
        <v>4196</v>
      </c>
      <c r="B4209" s="10">
        <v>89.9</v>
      </c>
      <c r="C4209" s="10">
        <v>45</v>
      </c>
      <c r="D4209" s="10">
        <v>2500000</v>
      </c>
      <c r="E4209" s="10">
        <v>10983.2867528772</v>
      </c>
      <c r="F4209" s="10">
        <v>10983.2867528772</v>
      </c>
      <c r="G4209" s="10">
        <v>8856738.7593925297</v>
      </c>
      <c r="H4209" s="10">
        <v>15532.713085351699</v>
      </c>
      <c r="I4209" s="10">
        <v>1.94123635817287</v>
      </c>
    </row>
    <row r="4210" spans="1:9" x14ac:dyDescent="0.25">
      <c r="A4210" s="10">
        <v>4197</v>
      </c>
      <c r="B4210" s="10">
        <v>89.9</v>
      </c>
      <c r="C4210" s="10">
        <v>45</v>
      </c>
      <c r="D4210" s="10">
        <v>5000000</v>
      </c>
      <c r="E4210" s="10">
        <v>14068.620560186901</v>
      </c>
      <c r="F4210" s="10">
        <v>14068.620560186901</v>
      </c>
      <c r="G4210" s="10">
        <v>11356734.9516757</v>
      </c>
      <c r="H4210" s="10">
        <v>19896.034000097301</v>
      </c>
      <c r="I4210" s="10">
        <v>3.19181509773377</v>
      </c>
    </row>
    <row r="4211" spans="1:9" x14ac:dyDescent="0.25">
      <c r="A4211" s="10">
        <v>4198</v>
      </c>
      <c r="B4211" s="10">
        <v>89.9</v>
      </c>
      <c r="C4211" s="10">
        <v>45</v>
      </c>
      <c r="D4211" s="10">
        <v>6000000</v>
      </c>
      <c r="E4211" s="10">
        <v>15302.7540831108</v>
      </c>
      <c r="F4211" s="10">
        <v>15302.7540831108</v>
      </c>
      <c r="G4211" s="10">
        <v>12356733.428588999</v>
      </c>
      <c r="H4211" s="10">
        <v>21641.362365995599</v>
      </c>
      <c r="I4211" s="10">
        <v>3.77866246034678</v>
      </c>
    </row>
    <row r="4212" spans="1:9" x14ac:dyDescent="0.25">
      <c r="A4212" s="10">
        <v>4199</v>
      </c>
      <c r="B4212" s="10">
        <v>89.9</v>
      </c>
      <c r="C4212" s="10">
        <v>45</v>
      </c>
      <c r="D4212" s="10">
        <v>7000000</v>
      </c>
      <c r="E4212" s="10">
        <v>16536.887606034699</v>
      </c>
      <c r="F4212" s="10">
        <v>16536.887606034699</v>
      </c>
      <c r="G4212" s="10">
        <v>13356731.905502301</v>
      </c>
      <c r="H4212" s="10">
        <v>23386.690731893901</v>
      </c>
      <c r="I4212" s="10">
        <v>4.4150046039818696</v>
      </c>
    </row>
    <row r="4213" spans="1:9" x14ac:dyDescent="0.25">
      <c r="A4213" s="10">
        <v>4200</v>
      </c>
      <c r="B4213" s="10">
        <v>89.9</v>
      </c>
      <c r="C4213" s="10">
        <v>45</v>
      </c>
      <c r="D4213" s="10">
        <v>8000000</v>
      </c>
      <c r="E4213" s="10">
        <v>17771.0211289586</v>
      </c>
      <c r="F4213" s="10">
        <v>17771.0211289586</v>
      </c>
      <c r="G4213" s="10">
        <v>14356730.3824156</v>
      </c>
      <c r="H4213" s="10">
        <v>25132.019097792101</v>
      </c>
      <c r="I4213" s="10">
        <v>5.1008415286390498</v>
      </c>
    </row>
    <row r="4214" spans="1:9" x14ac:dyDescent="0.25">
      <c r="A4214" s="10">
        <v>4201</v>
      </c>
      <c r="B4214" s="10">
        <v>89.9</v>
      </c>
      <c r="C4214" s="10">
        <v>45</v>
      </c>
      <c r="D4214" s="10">
        <v>9000000</v>
      </c>
      <c r="E4214" s="10">
        <v>19005.154651882502</v>
      </c>
      <c r="F4214" s="10">
        <v>19005.154651882502</v>
      </c>
      <c r="G4214" s="10">
        <v>15356728.8593289</v>
      </c>
      <c r="H4214" s="10">
        <v>26877.347463690399</v>
      </c>
      <c r="I4214" s="10">
        <v>5.8361732343183199</v>
      </c>
    </row>
    <row r="4215" spans="1:9" x14ac:dyDescent="0.25">
      <c r="A4215" s="10">
        <v>4202</v>
      </c>
      <c r="B4215" s="10">
        <v>89.9</v>
      </c>
      <c r="C4215" s="10">
        <v>45</v>
      </c>
      <c r="D4215" s="10">
        <v>10000000</v>
      </c>
      <c r="E4215" s="10">
        <v>20239.288174806399</v>
      </c>
      <c r="F4215" s="10">
        <v>20239.288174806399</v>
      </c>
      <c r="G4215" s="10">
        <v>16356727.3362421</v>
      </c>
      <c r="H4215" s="10">
        <v>28622.675829588701</v>
      </c>
      <c r="I4215" s="10">
        <v>6.62099972101967</v>
      </c>
    </row>
    <row r="4216" spans="1:9" x14ac:dyDescent="0.25">
      <c r="A4216" s="10">
        <v>4203</v>
      </c>
      <c r="B4216" s="10">
        <v>89.9</v>
      </c>
      <c r="C4216" s="10">
        <v>45</v>
      </c>
      <c r="D4216" s="10">
        <v>15000000</v>
      </c>
      <c r="E4216" s="10">
        <v>26409.955789425901</v>
      </c>
      <c r="F4216" s="10">
        <v>26409.955789425901</v>
      </c>
      <c r="G4216" s="10">
        <v>21356719.720808599</v>
      </c>
      <c r="H4216" s="10">
        <v>37349.317659079999</v>
      </c>
      <c r="I4216" s="10">
        <v>11.2875538698577</v>
      </c>
    </row>
    <row r="4217" spans="1:9" x14ac:dyDescent="0.25">
      <c r="A4217" s="10">
        <v>4204</v>
      </c>
      <c r="B4217" s="10">
        <v>89.9</v>
      </c>
      <c r="C4217" s="10">
        <v>45</v>
      </c>
      <c r="D4217" s="10">
        <v>20000000</v>
      </c>
      <c r="E4217" s="10">
        <v>32580.6234040454</v>
      </c>
      <c r="F4217" s="10">
        <v>32580.6234040454</v>
      </c>
      <c r="G4217" s="10">
        <v>26356712.105374999</v>
      </c>
      <c r="H4217" s="10">
        <v>46075.959488571301</v>
      </c>
      <c r="I4217" s="10">
        <v>17.1914775442478</v>
      </c>
    </row>
    <row r="4218" spans="1:9" x14ac:dyDescent="0.25">
      <c r="A4218" s="10">
        <v>4205</v>
      </c>
      <c r="B4218" s="10">
        <v>89.9</v>
      </c>
      <c r="C4218" s="10">
        <v>45</v>
      </c>
      <c r="D4218" s="10">
        <v>25000000</v>
      </c>
      <c r="E4218" s="10">
        <v>38751.291018664902</v>
      </c>
      <c r="F4218" s="10">
        <v>38751.291018664902</v>
      </c>
      <c r="G4218" s="10">
        <v>31356704.4899415</v>
      </c>
      <c r="H4218" s="10">
        <v>54802.601318062603</v>
      </c>
      <c r="I4218" s="10">
        <v>24.3327707441901</v>
      </c>
    </row>
    <row r="4219" spans="1:9" x14ac:dyDescent="0.25">
      <c r="A4219" s="10">
        <v>4206</v>
      </c>
      <c r="B4219" s="10">
        <v>89.9</v>
      </c>
      <c r="C4219" s="10">
        <v>45</v>
      </c>
      <c r="D4219" s="10">
        <v>30000000</v>
      </c>
      <c r="E4219" s="10">
        <v>44921.958633284303</v>
      </c>
      <c r="F4219" s="10">
        <v>44921.958633284303</v>
      </c>
      <c r="G4219" s="10">
        <v>36356696.874507897</v>
      </c>
      <c r="H4219" s="10">
        <v>63529.243147553898</v>
      </c>
      <c r="I4219" s="10">
        <v>32.711433469684501</v>
      </c>
    </row>
    <row r="4220" spans="1:9" x14ac:dyDescent="0.25">
      <c r="A4220" s="10">
        <v>4207</v>
      </c>
      <c r="B4220" s="10">
        <v>89.9</v>
      </c>
      <c r="C4220" s="10">
        <v>45</v>
      </c>
      <c r="D4220" s="10">
        <v>35000000</v>
      </c>
      <c r="E4220" s="10">
        <v>51092.626247903798</v>
      </c>
      <c r="F4220" s="10">
        <v>51092.626247903798</v>
      </c>
      <c r="G4220" s="10">
        <v>41356689.259074301</v>
      </c>
      <c r="H4220" s="10">
        <v>72255.884977045207</v>
      </c>
      <c r="I4220" s="10">
        <v>42.327465720731098</v>
      </c>
    </row>
    <row r="4221" spans="1:9" x14ac:dyDescent="0.25">
      <c r="A4221" s="10">
        <v>4208</v>
      </c>
      <c r="B4221" s="10">
        <v>89.9</v>
      </c>
      <c r="C4221" s="10">
        <v>45</v>
      </c>
      <c r="D4221" s="10">
        <v>40000000</v>
      </c>
      <c r="E4221" s="10">
        <v>57263.2938625233</v>
      </c>
      <c r="F4221" s="10">
        <v>57263.2938625233</v>
      </c>
      <c r="G4221" s="10">
        <v>46356681.643640801</v>
      </c>
      <c r="H4221" s="10">
        <v>80982.526806536494</v>
      </c>
      <c r="I4221" s="10">
        <v>53.1808674973298</v>
      </c>
    </row>
    <row r="4222" spans="1:9" x14ac:dyDescent="0.25">
      <c r="A4222" s="10">
        <v>4209</v>
      </c>
      <c r="B4222" s="10">
        <v>89.9</v>
      </c>
      <c r="C4222" s="10">
        <v>45</v>
      </c>
      <c r="D4222" s="10">
        <v>50000000</v>
      </c>
      <c r="E4222" s="10">
        <v>69604.629091762297</v>
      </c>
      <c r="F4222" s="10">
        <v>69604.629091762297</v>
      </c>
      <c r="G4222" s="10">
        <v>56356666.412773602</v>
      </c>
      <c r="H4222" s="10">
        <v>98435.810465519098</v>
      </c>
      <c r="I4222" s="10">
        <v>78.599779627183494</v>
      </c>
    </row>
    <row r="4223" spans="1:9" x14ac:dyDescent="0.25">
      <c r="A4223" s="10">
        <v>4210</v>
      </c>
      <c r="B4223" s="10">
        <v>89.9</v>
      </c>
      <c r="C4223" s="10">
        <v>45</v>
      </c>
      <c r="D4223" s="10">
        <v>75000000</v>
      </c>
      <c r="E4223" s="10">
        <v>100457.967164859</v>
      </c>
      <c r="F4223" s="10">
        <v>100457.967164859</v>
      </c>
      <c r="G4223" s="10">
        <v>81356628.3356058</v>
      </c>
      <c r="H4223" s="10">
        <v>142069.01961297501</v>
      </c>
      <c r="I4223" s="10">
        <v>163.80102664898001</v>
      </c>
    </row>
    <row r="4224" spans="1:9" x14ac:dyDescent="0.25">
      <c r="A4224" s="10">
        <v>4211</v>
      </c>
      <c r="B4224" s="10">
        <v>89.9</v>
      </c>
      <c r="C4224" s="10">
        <v>45</v>
      </c>
      <c r="D4224" s="10">
        <v>100000000</v>
      </c>
      <c r="E4224" s="10">
        <v>131311.30523795701</v>
      </c>
      <c r="F4224" s="10">
        <v>131311.30523795701</v>
      </c>
      <c r="G4224" s="10">
        <v>106356590.25843801</v>
      </c>
      <c r="H4224" s="10">
        <v>185702.22876043199</v>
      </c>
      <c r="I4224" s="10">
        <v>279.93651180958</v>
      </c>
    </row>
    <row r="4225" spans="1:9" x14ac:dyDescent="0.25">
      <c r="A4225" s="10">
        <v>4212</v>
      </c>
      <c r="B4225" s="10">
        <v>89.9</v>
      </c>
      <c r="C4225" s="10">
        <v>45</v>
      </c>
      <c r="D4225" s="10">
        <v>200000000</v>
      </c>
      <c r="E4225" s="10">
        <v>254724.65753034601</v>
      </c>
      <c r="F4225" s="10">
        <v>254724.65753034601</v>
      </c>
      <c r="G4225" s="10">
        <v>206356437.94976601</v>
      </c>
      <c r="H4225" s="10">
        <v>360235.06535025802</v>
      </c>
      <c r="I4225" s="10">
        <v>1053.82083384001</v>
      </c>
    </row>
    <row r="4226" spans="1:9" x14ac:dyDescent="0.25">
      <c r="A4226" s="10">
        <v>4213</v>
      </c>
      <c r="B4226" s="10">
        <v>89.9</v>
      </c>
      <c r="C4226" s="10">
        <v>45</v>
      </c>
      <c r="D4226" s="10">
        <v>300000000</v>
      </c>
      <c r="E4226" s="10">
        <v>378138.00982273603</v>
      </c>
      <c r="F4226" s="10">
        <v>378138.00982273603</v>
      </c>
      <c r="G4226" s="10">
        <v>306356285.64109498</v>
      </c>
      <c r="H4226" s="10">
        <v>534767.90194008395</v>
      </c>
      <c r="I4226" s="10">
        <v>2322.6529660912902</v>
      </c>
    </row>
    <row r="4227" spans="1:9" x14ac:dyDescent="0.25">
      <c r="A4227" s="10">
        <v>4214</v>
      </c>
      <c r="B4227" s="10">
        <v>89.9</v>
      </c>
      <c r="C4227" s="10">
        <v>45</v>
      </c>
      <c r="D4227" s="10">
        <v>350000000</v>
      </c>
      <c r="E4227" s="10">
        <v>439844.68596893101</v>
      </c>
      <c r="F4227" s="10">
        <v>439844.68596893101</v>
      </c>
      <c r="G4227" s="10">
        <v>356356209.48675901</v>
      </c>
      <c r="H4227" s="10">
        <v>622034.32023499697</v>
      </c>
      <c r="I4227" s="10">
        <v>3142.6744610497499</v>
      </c>
    </row>
    <row r="4228" spans="1:9" x14ac:dyDescent="0.25">
      <c r="A4228" s="10">
        <v>4215</v>
      </c>
      <c r="B4228" s="10">
        <v>89.9</v>
      </c>
      <c r="C4228" s="10">
        <v>45</v>
      </c>
      <c r="D4228" s="10">
        <v>400000000</v>
      </c>
      <c r="E4228" s="10">
        <v>501551.36211512599</v>
      </c>
      <c r="F4228" s="10">
        <v>501551.36211512599</v>
      </c>
      <c r="G4228" s="10">
        <v>406356133.33242399</v>
      </c>
      <c r="H4228" s="10">
        <v>709300.73852990998</v>
      </c>
      <c r="I4228" s="10">
        <v>4086.4329085634199</v>
      </c>
    </row>
    <row r="4229" spans="1:9" x14ac:dyDescent="0.25">
      <c r="A4229" s="10">
        <v>4216</v>
      </c>
      <c r="B4229" s="10">
        <v>89.9</v>
      </c>
      <c r="C4229" s="10">
        <v>45</v>
      </c>
      <c r="D4229" s="10">
        <v>500000000</v>
      </c>
      <c r="E4229" s="10">
        <v>624964.71440751501</v>
      </c>
      <c r="F4229" s="10">
        <v>624964.71440751501</v>
      </c>
      <c r="G4229" s="10">
        <v>506355981.02375299</v>
      </c>
      <c r="H4229" s="10">
        <v>883833.57511973602</v>
      </c>
      <c r="I4229" s="10">
        <v>6345.1606612564101</v>
      </c>
    </row>
    <row r="4230" spans="1:9" x14ac:dyDescent="0.25">
      <c r="A4230" s="10">
        <v>4217</v>
      </c>
      <c r="B4230" s="10">
        <v>89.9</v>
      </c>
      <c r="C4230" s="10">
        <v>45</v>
      </c>
      <c r="D4230" s="10">
        <v>750000000</v>
      </c>
      <c r="E4230" s="10">
        <v>933498.09513848904</v>
      </c>
      <c r="F4230" s="10">
        <v>933498.09513848904</v>
      </c>
      <c r="G4230" s="10">
        <v>756355600.25207496</v>
      </c>
      <c r="H4230" s="10">
        <v>1320165.6665943</v>
      </c>
      <c r="I4230" s="10">
        <v>14157.3767127051</v>
      </c>
    </row>
    <row r="4231" spans="1:9" x14ac:dyDescent="0.25">
      <c r="A4231" s="10">
        <v>4218</v>
      </c>
      <c r="B4231" s="10">
        <v>89.9</v>
      </c>
      <c r="C4231" s="10">
        <v>45</v>
      </c>
      <c r="D4231" s="10">
        <v>1000000000</v>
      </c>
      <c r="E4231" s="10">
        <v>1242031.47586946</v>
      </c>
      <c r="F4231" s="10">
        <v>1242031.47586946</v>
      </c>
      <c r="G4231" s="10">
        <v>1006355219.48039</v>
      </c>
      <c r="H4231" s="10">
        <v>1756497.75806886</v>
      </c>
      <c r="I4231" s="10">
        <v>25063.016578034101</v>
      </c>
    </row>
  </sheetData>
  <sortState xmlns:xlrd2="http://schemas.microsoft.com/office/spreadsheetml/2017/richdata2" ref="A2:I4231">
    <sortCondition ref="B2:B4231"/>
    <sortCondition ref="D2:D423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A15BE-5AA7-4AE8-B804-F9E1F8BD2D52}">
  <dimension ref="A1:B15"/>
  <sheetViews>
    <sheetView tabSelected="1" workbookViewId="0">
      <selection activeCell="B12" sqref="B12"/>
    </sheetView>
  </sheetViews>
  <sheetFormatPr defaultRowHeight="10.5" x14ac:dyDescent="0.25"/>
  <cols>
    <col min="1" max="1" width="16.125" customWidth="1"/>
    <col min="2" max="2" width="15.25" customWidth="1"/>
  </cols>
  <sheetData>
    <row r="1" spans="1:2" x14ac:dyDescent="0.25">
      <c r="A1" s="19" t="s">
        <v>39</v>
      </c>
      <c r="B1" s="19"/>
    </row>
    <row r="2" spans="1:2" x14ac:dyDescent="0.25">
      <c r="A2" s="17"/>
      <c r="B2" s="17"/>
    </row>
    <row r="3" spans="1:2" x14ac:dyDescent="0.25">
      <c r="A3" s="17" t="s">
        <v>40</v>
      </c>
      <c r="B3" s="17">
        <v>9.8310312058782476E-2</v>
      </c>
    </row>
    <row r="4" spans="1:2" x14ac:dyDescent="0.25">
      <c r="A4" s="17" t="s">
        <v>41</v>
      </c>
      <c r="B4" s="17">
        <v>4.551771172645094E-3</v>
      </c>
    </row>
    <row r="5" spans="1:2" x14ac:dyDescent="0.25">
      <c r="A5" s="17" t="s">
        <v>42</v>
      </c>
      <c r="B5" s="17">
        <v>1.1175870895385742E-2</v>
      </c>
    </row>
    <row r="6" spans="1:2" x14ac:dyDescent="0.25">
      <c r="A6" s="17" t="s">
        <v>43</v>
      </c>
      <c r="B6" s="17">
        <v>7.4505805969238281E-3</v>
      </c>
    </row>
    <row r="7" spans="1:2" x14ac:dyDescent="0.25">
      <c r="A7" s="17" t="s">
        <v>44</v>
      </c>
      <c r="B7" s="17">
        <v>0.29604014257927902</v>
      </c>
    </row>
    <row r="8" spans="1:2" x14ac:dyDescent="0.25">
      <c r="A8" s="17" t="s">
        <v>45</v>
      </c>
      <c r="B8" s="17">
        <v>8.7639766018359835E-2</v>
      </c>
    </row>
    <row r="9" spans="1:2" x14ac:dyDescent="0.25">
      <c r="A9" s="17" t="s">
        <v>46</v>
      </c>
      <c r="B9" s="17">
        <v>27.704073811648854</v>
      </c>
    </row>
    <row r="10" spans="1:2" x14ac:dyDescent="0.25">
      <c r="A10" s="17" t="s">
        <v>47</v>
      </c>
      <c r="B10" s="17">
        <v>4.9494535464880487</v>
      </c>
    </row>
    <row r="11" spans="1:2" x14ac:dyDescent="0.25">
      <c r="A11" s="17" t="s">
        <v>48</v>
      </c>
      <c r="B11" s="17">
        <v>2.7418136596679688</v>
      </c>
    </row>
    <row r="12" spans="1:2" x14ac:dyDescent="0.25">
      <c r="A12" s="17" t="s">
        <v>49</v>
      </c>
      <c r="B12" s="17">
        <v>-0.11920928955078125</v>
      </c>
    </row>
    <row r="13" spans="1:2" x14ac:dyDescent="0.25">
      <c r="A13" s="17" t="s">
        <v>50</v>
      </c>
      <c r="B13" s="17">
        <v>2.6226043701171875</v>
      </c>
    </row>
    <row r="14" spans="1:2" x14ac:dyDescent="0.25">
      <c r="A14" s="17" t="s">
        <v>51</v>
      </c>
      <c r="B14" s="17">
        <v>415.85262000864986</v>
      </c>
    </row>
    <row r="15" spans="1:2" ht="11" thickBot="1" x14ac:dyDescent="0.3">
      <c r="A15" s="18" t="s">
        <v>52</v>
      </c>
      <c r="B15" s="18">
        <v>4230</v>
      </c>
    </row>
  </sheetData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F9C64-5B23-4CD0-9ABA-BC2CD8C7C30F}">
  <dimension ref="A1:U4231"/>
  <sheetViews>
    <sheetView workbookViewId="0">
      <selection activeCell="U1" sqref="U1:U1048576"/>
    </sheetView>
  </sheetViews>
  <sheetFormatPr defaultRowHeight="10.5" x14ac:dyDescent="0.25"/>
  <cols>
    <col min="11" max="11" width="18.25" customWidth="1"/>
    <col min="16" max="16" width="12.5" customWidth="1"/>
    <col min="20" max="20" width="15.25" customWidth="1"/>
    <col min="21" max="21" width="12.125" customWidth="1"/>
  </cols>
  <sheetData>
    <row r="1" spans="1:21" x14ac:dyDescent="0.25">
      <c r="A1" s="3" t="s">
        <v>1</v>
      </c>
      <c r="B1" s="3" t="s">
        <v>2</v>
      </c>
      <c r="C1" s="3" t="s">
        <v>3</v>
      </c>
      <c r="D1" s="4" t="s">
        <v>0</v>
      </c>
      <c r="E1" s="5" t="s">
        <v>4</v>
      </c>
      <c r="F1" s="5" t="s">
        <v>5</v>
      </c>
      <c r="G1" s="3" t="s">
        <v>6</v>
      </c>
      <c r="H1" s="3" t="s">
        <v>7</v>
      </c>
      <c r="I1" s="3" t="s">
        <v>28</v>
      </c>
      <c r="J1" s="3" t="s">
        <v>22</v>
      </c>
      <c r="K1" s="11" t="s">
        <v>30</v>
      </c>
      <c r="L1" s="3" t="s">
        <v>31</v>
      </c>
      <c r="M1" s="3" t="s">
        <v>32</v>
      </c>
      <c r="N1" s="3" t="s">
        <v>33</v>
      </c>
      <c r="O1" s="3" t="s">
        <v>34</v>
      </c>
      <c r="P1" s="12" t="s">
        <v>35</v>
      </c>
      <c r="Q1" s="12" t="s">
        <v>36</v>
      </c>
      <c r="R1" s="13" t="s">
        <v>37</v>
      </c>
      <c r="S1" s="13" t="s">
        <v>38</v>
      </c>
      <c r="T1" s="13" t="s">
        <v>39</v>
      </c>
      <c r="U1" t="s">
        <v>39</v>
      </c>
    </row>
    <row r="2" spans="1:21" x14ac:dyDescent="0.25">
      <c r="A2" s="10">
        <v>4171</v>
      </c>
      <c r="B2" s="10">
        <v>89</v>
      </c>
      <c r="C2" s="10">
        <v>45</v>
      </c>
      <c r="D2" s="10">
        <v>1000000000</v>
      </c>
      <c r="E2" s="10">
        <v>12419690.4194344</v>
      </c>
      <c r="F2" s="10">
        <v>12419690.4194344</v>
      </c>
      <c r="G2" s="10">
        <v>1006203472.78303</v>
      </c>
      <c r="H2" s="10">
        <v>17564094.631639302</v>
      </c>
      <c r="I2" s="10">
        <v>25062.9663026243</v>
      </c>
      <c r="J2" s="10">
        <f t="shared" ref="J2:J65" si="0">SIN(B2*PI()/180)</f>
        <v>0.99984769515639127</v>
      </c>
      <c r="K2" s="14">
        <f t="shared" ref="K2:K65" si="1">SQRT(1-J2*J2*0.00669437999014132)</f>
        <v>0.99664821227330036</v>
      </c>
      <c r="L2" s="10">
        <f t="shared" ref="L2:L65" si="2">6378137/K2</f>
        <v>6399587.0573547874</v>
      </c>
      <c r="M2" s="10">
        <f t="shared" ref="M2:M65" si="3">L2/40680631590769</f>
        <v>1.5731287364788461E-7</v>
      </c>
      <c r="N2" s="10">
        <f t="shared" ref="N2:N65" si="4">1/40680631590769 + J2*J2*0.00669437999014132/40408299984661.4</f>
        <v>2.4747340555328521E-14</v>
      </c>
      <c r="O2" s="10">
        <f t="shared" ref="O2:O65" si="5">1/SQRT(N2)</f>
        <v>6356758.795020354</v>
      </c>
      <c r="P2" s="15">
        <f t="shared" ref="P2:P65" si="6">O2*M2</f>
        <v>0.9999999931311162</v>
      </c>
      <c r="Q2" s="15">
        <f t="shared" ref="Q2:Q65" si="7">P2*P2</f>
        <v>0.99999998626223241</v>
      </c>
      <c r="R2" s="10">
        <f t="shared" ref="R2:R65" si="8">SQRT(Q2+I2-1)</f>
        <v>158.31287472157962</v>
      </c>
      <c r="S2" s="10">
        <f t="shared" ref="S2:S65" si="9">O2*(R2-P2)</f>
        <v>1000000000.0000001</v>
      </c>
      <c r="T2" s="10">
        <f t="shared" ref="T2:T65" si="10">(D2-S2)*1000000</f>
        <v>-0.11920928955078125</v>
      </c>
      <c r="U2">
        <v>-0.11920928955078125</v>
      </c>
    </row>
    <row r="3" spans="1:21" x14ac:dyDescent="0.25">
      <c r="A3" s="10">
        <v>1264</v>
      </c>
      <c r="B3" s="10">
        <v>27</v>
      </c>
      <c r="C3" s="10">
        <v>45</v>
      </c>
      <c r="D3" s="10">
        <v>300000000</v>
      </c>
      <c r="E3" s="10">
        <v>193032262.47103399</v>
      </c>
      <c r="F3" s="10">
        <v>193032262.47103399</v>
      </c>
      <c r="G3" s="10">
        <v>139075365.49844101</v>
      </c>
      <c r="H3" s="10">
        <v>272988843.56209999</v>
      </c>
      <c r="I3" s="10">
        <v>2310.5644475136901</v>
      </c>
      <c r="J3" s="10">
        <f t="shared" si="0"/>
        <v>0.45399049973954675</v>
      </c>
      <c r="K3" s="14">
        <f t="shared" si="1"/>
        <v>0.99930988132843601</v>
      </c>
      <c r="L3" s="10">
        <f t="shared" si="2"/>
        <v>6382541.71120694</v>
      </c>
      <c r="M3" s="10">
        <f t="shared" si="3"/>
        <v>1.5689386967765828E-7</v>
      </c>
      <c r="N3" s="10">
        <f t="shared" si="4"/>
        <v>2.4615868063412164E-14</v>
      </c>
      <c r="O3" s="10">
        <f t="shared" si="5"/>
        <v>6373711.8022058178</v>
      </c>
      <c r="P3" s="15">
        <f t="shared" si="6"/>
        <v>0.9999963088582321</v>
      </c>
      <c r="Q3" s="15">
        <f t="shared" si="7"/>
        <v>0.99999261773008874</v>
      </c>
      <c r="R3" s="10">
        <f t="shared" si="8"/>
        <v>48.068330948051653</v>
      </c>
      <c r="S3" s="10">
        <f t="shared" si="9"/>
        <v>300000000.00000006</v>
      </c>
      <c r="T3" s="10">
        <f t="shared" si="10"/>
        <v>-5.9604644775390625E-2</v>
      </c>
      <c r="U3">
        <v>-5.9604644775390625E-2</v>
      </c>
    </row>
    <row r="4" spans="1:21" x14ac:dyDescent="0.25">
      <c r="A4" s="10">
        <v>2582</v>
      </c>
      <c r="B4" s="10">
        <v>55</v>
      </c>
      <c r="C4" s="10">
        <v>45</v>
      </c>
      <c r="D4" s="10">
        <v>400000000</v>
      </c>
      <c r="E4" s="10">
        <v>164824588.21258101</v>
      </c>
      <c r="F4" s="10">
        <v>164824588.21258101</v>
      </c>
      <c r="G4" s="10">
        <v>332862201.23879898</v>
      </c>
      <c r="H4" s="10">
        <v>233097168.062792</v>
      </c>
      <c r="I4" s="10">
        <v>4077.5731830548698</v>
      </c>
      <c r="J4" s="10">
        <f t="shared" si="0"/>
        <v>0.8191520442889918</v>
      </c>
      <c r="K4" s="14">
        <f t="shared" si="1"/>
        <v>0.99775147386665231</v>
      </c>
      <c r="L4" s="10">
        <f t="shared" si="2"/>
        <v>6392510.7274283282</v>
      </c>
      <c r="M4" s="10">
        <f t="shared" si="3"/>
        <v>1.571389252687728E-7</v>
      </c>
      <c r="N4" s="10">
        <f t="shared" si="4"/>
        <v>2.4692887767749073E-14</v>
      </c>
      <c r="O4" s="10">
        <f t="shared" si="5"/>
        <v>6363763.9015282467</v>
      </c>
      <c r="P4" s="15">
        <f t="shared" si="6"/>
        <v>0.99999502015036124</v>
      </c>
      <c r="Q4" s="15">
        <f t="shared" si="7"/>
        <v>0.99999004032552141</v>
      </c>
      <c r="R4" s="10">
        <f t="shared" si="8"/>
        <v>63.855878140506341</v>
      </c>
      <c r="S4" s="10">
        <f t="shared" si="9"/>
        <v>400000000.00000006</v>
      </c>
      <c r="T4" s="10">
        <f t="shared" si="10"/>
        <v>-5.9604644775390625E-2</v>
      </c>
      <c r="U4">
        <v>-5.9604644775390625E-2</v>
      </c>
    </row>
    <row r="5" spans="1:21" x14ac:dyDescent="0.25">
      <c r="A5" s="10">
        <v>3006</v>
      </c>
      <c r="B5" s="10">
        <v>64</v>
      </c>
      <c r="C5" s="10">
        <v>45</v>
      </c>
      <c r="D5" s="10">
        <v>500000000</v>
      </c>
      <c r="E5" s="10">
        <v>156970037.334858</v>
      </c>
      <c r="F5" s="10">
        <v>156970037.334858</v>
      </c>
      <c r="G5" s="10">
        <v>455106738.08503801</v>
      </c>
      <c r="H5" s="10">
        <v>221989155.685168</v>
      </c>
      <c r="I5" s="10">
        <v>6337.0999224863899</v>
      </c>
      <c r="J5" s="10">
        <f t="shared" si="0"/>
        <v>0.89879404629916704</v>
      </c>
      <c r="K5" s="14">
        <f t="shared" si="1"/>
        <v>0.99729237141089622</v>
      </c>
      <c r="L5" s="10">
        <f t="shared" si="2"/>
        <v>6395453.512771464</v>
      </c>
      <c r="M5" s="10">
        <f t="shared" si="3"/>
        <v>1.5721126400167987E-7</v>
      </c>
      <c r="N5" s="10">
        <f t="shared" si="4"/>
        <v>2.4715554633938838E-14</v>
      </c>
      <c r="O5" s="10">
        <f t="shared" si="5"/>
        <v>6360845.0984788472</v>
      </c>
      <c r="P5" s="15">
        <f t="shared" si="6"/>
        <v>0.99999649805074942</v>
      </c>
      <c r="Q5" s="15">
        <f t="shared" si="7"/>
        <v>0.99999299611376247</v>
      </c>
      <c r="R5" s="10">
        <f t="shared" si="8"/>
        <v>79.605903772788764</v>
      </c>
      <c r="S5" s="10">
        <f t="shared" si="9"/>
        <v>500000000.00000006</v>
      </c>
      <c r="T5" s="10">
        <f t="shared" si="10"/>
        <v>-5.9604644775390625E-2</v>
      </c>
      <c r="U5">
        <v>-5.9604644775390625E-2</v>
      </c>
    </row>
    <row r="6" spans="1:21" x14ac:dyDescent="0.25">
      <c r="A6" s="10">
        <v>3652</v>
      </c>
      <c r="B6" s="10">
        <v>78</v>
      </c>
      <c r="C6" s="10">
        <v>45</v>
      </c>
      <c r="D6" s="10">
        <v>500000000</v>
      </c>
      <c r="E6" s="10">
        <v>74448587.376840204</v>
      </c>
      <c r="F6" s="10">
        <v>74448587.376840204</v>
      </c>
      <c r="G6" s="10">
        <v>495290736.867266</v>
      </c>
      <c r="H6" s="10">
        <v>105286201.96784499</v>
      </c>
      <c r="I6" s="10">
        <v>6343.3475303960004</v>
      </c>
      <c r="J6" s="10">
        <f t="shared" si="0"/>
        <v>0.97814760073380558</v>
      </c>
      <c r="K6" s="14">
        <f t="shared" si="1"/>
        <v>0.99679235540260125</v>
      </c>
      <c r="L6" s="10">
        <f t="shared" si="2"/>
        <v>6398661.6324158013</v>
      </c>
      <c r="M6" s="10">
        <f t="shared" si="3"/>
        <v>1.5729012510876912E-7</v>
      </c>
      <c r="N6" s="10">
        <f t="shared" si="4"/>
        <v>2.4740229621148929E-14</v>
      </c>
      <c r="O6" s="10">
        <f t="shared" si="5"/>
        <v>6357672.2717033951</v>
      </c>
      <c r="P6" s="15">
        <f t="shared" si="6"/>
        <v>0.99999906701677943</v>
      </c>
      <c r="Q6" s="15">
        <f t="shared" si="7"/>
        <v>0.99999813403442928</v>
      </c>
      <c r="R6" s="10">
        <f t="shared" si="8"/>
        <v>79.645134995993544</v>
      </c>
      <c r="S6" s="10">
        <f t="shared" si="9"/>
        <v>500000000.00000006</v>
      </c>
      <c r="T6" s="10">
        <f t="shared" si="10"/>
        <v>-5.9604644775390625E-2</v>
      </c>
      <c r="U6">
        <v>-5.9604644775390625E-2</v>
      </c>
    </row>
    <row r="7" spans="1:21" x14ac:dyDescent="0.25">
      <c r="A7" s="10">
        <v>275</v>
      </c>
      <c r="B7" s="10">
        <v>6</v>
      </c>
      <c r="C7" s="10">
        <v>45</v>
      </c>
      <c r="D7" s="10">
        <v>100000000</v>
      </c>
      <c r="E7" s="10">
        <v>74808799.212758601</v>
      </c>
      <c r="F7" s="10">
        <v>74808799.212758601</v>
      </c>
      <c r="G7" s="10">
        <v>11115104.284357401</v>
      </c>
      <c r="H7" s="10">
        <v>105795618.431529</v>
      </c>
      <c r="I7" s="10">
        <v>278.19359274441803</v>
      </c>
      <c r="J7" s="10">
        <f t="shared" si="0"/>
        <v>0.10452846326765346</v>
      </c>
      <c r="K7" s="14">
        <f t="shared" si="1"/>
        <v>0.99996342726512155</v>
      </c>
      <c r="L7" s="10">
        <f t="shared" si="2"/>
        <v>6378370.2744450038</v>
      </c>
      <c r="M7" s="10">
        <f t="shared" si="3"/>
        <v>1.5679132857643106E-7</v>
      </c>
      <c r="N7" s="10">
        <f t="shared" si="4"/>
        <v>2.4583532702913181E-14</v>
      </c>
      <c r="O7" s="10">
        <f t="shared" si="5"/>
        <v>6377902.1792545076</v>
      </c>
      <c r="P7" s="15">
        <f t="shared" si="6"/>
        <v>0.99999975621582915</v>
      </c>
      <c r="Q7" s="15">
        <f t="shared" si="7"/>
        <v>0.9999995124317177</v>
      </c>
      <c r="R7" s="10">
        <f t="shared" si="8"/>
        <v>16.679136436184272</v>
      </c>
      <c r="S7" s="10">
        <f t="shared" si="9"/>
        <v>100000000.00000003</v>
      </c>
      <c r="T7" s="10">
        <f t="shared" si="10"/>
        <v>-2.9802322387695313E-2</v>
      </c>
      <c r="U7">
        <v>-2.9802322387695313E-2</v>
      </c>
    </row>
    <row r="8" spans="1:21" x14ac:dyDescent="0.25">
      <c r="A8" s="10">
        <v>3000</v>
      </c>
      <c r="B8" s="10">
        <v>64</v>
      </c>
      <c r="C8" s="10">
        <v>45</v>
      </c>
      <c r="D8" s="10">
        <v>75000000</v>
      </c>
      <c r="E8" s="10">
        <v>25230572.842149802</v>
      </c>
      <c r="F8" s="10">
        <v>25230572.842149802</v>
      </c>
      <c r="G8" s="10">
        <v>73119268.407892704</v>
      </c>
      <c r="H8" s="10">
        <v>35681418.299810603</v>
      </c>
      <c r="I8" s="10">
        <v>163.606684416158</v>
      </c>
      <c r="J8" s="10">
        <f t="shared" si="0"/>
        <v>0.89879404629916704</v>
      </c>
      <c r="K8" s="14">
        <f t="shared" si="1"/>
        <v>0.99729237141089622</v>
      </c>
      <c r="L8" s="10">
        <f t="shared" si="2"/>
        <v>6395453.512771464</v>
      </c>
      <c r="M8" s="10">
        <f t="shared" si="3"/>
        <v>1.5721126400167987E-7</v>
      </c>
      <c r="N8" s="10">
        <f t="shared" si="4"/>
        <v>2.4715554633938838E-14</v>
      </c>
      <c r="O8" s="10">
        <f t="shared" si="5"/>
        <v>6360845.0984788472</v>
      </c>
      <c r="P8" s="15">
        <f t="shared" si="6"/>
        <v>0.99999649805074942</v>
      </c>
      <c r="Q8" s="15">
        <f t="shared" si="7"/>
        <v>0.99999299611376247</v>
      </c>
      <c r="R8" s="10">
        <f t="shared" si="8"/>
        <v>12.790882589261454</v>
      </c>
      <c r="S8" s="10">
        <f t="shared" si="9"/>
        <v>75000000.00000003</v>
      </c>
      <c r="T8" s="10">
        <f t="shared" si="10"/>
        <v>-2.9802322387695313E-2</v>
      </c>
      <c r="U8">
        <v>-2.9802322387695313E-2</v>
      </c>
    </row>
    <row r="9" spans="1:21" x14ac:dyDescent="0.25">
      <c r="A9" s="10">
        <v>792</v>
      </c>
      <c r="B9" s="10">
        <v>17</v>
      </c>
      <c r="C9" s="10">
        <v>45</v>
      </c>
      <c r="D9" s="10">
        <v>100000000</v>
      </c>
      <c r="E9" s="10">
        <v>71935149.671569303</v>
      </c>
      <c r="F9" s="10">
        <v>71935149.671569303</v>
      </c>
      <c r="G9" s="10">
        <v>31090003.880572401</v>
      </c>
      <c r="H9" s="10">
        <v>101731664.276871</v>
      </c>
      <c r="I9" s="10">
        <v>278.32493582480799</v>
      </c>
      <c r="J9" s="10">
        <f t="shared" si="0"/>
        <v>0.29237170472273677</v>
      </c>
      <c r="K9" s="14">
        <f t="shared" si="1"/>
        <v>0.99971383719208529</v>
      </c>
      <c r="L9" s="10">
        <f t="shared" si="2"/>
        <v>6379962.7080429243</v>
      </c>
      <c r="M9" s="10">
        <f t="shared" si="3"/>
        <v>1.568304733373566E-7</v>
      </c>
      <c r="N9" s="10">
        <f t="shared" si="4"/>
        <v>2.4595884115733667E-14</v>
      </c>
      <c r="O9" s="10">
        <f t="shared" si="5"/>
        <v>6376300.5699225347</v>
      </c>
      <c r="P9" s="15">
        <f t="shared" si="6"/>
        <v>0.99999823652220776</v>
      </c>
      <c r="Q9" s="15">
        <f t="shared" si="7"/>
        <v>0.99999647304752537</v>
      </c>
      <c r="R9" s="10">
        <f t="shared" si="8"/>
        <v>16.683073227012329</v>
      </c>
      <c r="S9" s="10">
        <f t="shared" si="9"/>
        <v>100000000.00000001</v>
      </c>
      <c r="T9" s="10">
        <f t="shared" si="10"/>
        <v>-1.4901161193847656E-2</v>
      </c>
      <c r="U9">
        <v>-1.4901161193847656E-2</v>
      </c>
    </row>
    <row r="10" spans="1:21" x14ac:dyDescent="0.25">
      <c r="A10" s="10">
        <v>3835</v>
      </c>
      <c r="B10" s="10">
        <v>82</v>
      </c>
      <c r="C10" s="10">
        <v>45</v>
      </c>
      <c r="D10" s="10">
        <v>100000000</v>
      </c>
      <c r="E10" s="10">
        <v>10470768.8098826</v>
      </c>
      <c r="F10" s="10">
        <v>10470768.8098826</v>
      </c>
      <c r="G10" s="10">
        <v>105321284.88991299</v>
      </c>
      <c r="H10" s="10">
        <v>14807903.2594092</v>
      </c>
      <c r="I10" s="10">
        <v>279.90237527005002</v>
      </c>
      <c r="J10" s="10">
        <f t="shared" si="0"/>
        <v>0.99026806874157025</v>
      </c>
      <c r="K10" s="14">
        <f t="shared" si="1"/>
        <v>0.99671223754584248</v>
      </c>
      <c r="L10" s="10">
        <f t="shared" si="2"/>
        <v>6399175.9704933353</v>
      </c>
      <c r="M10" s="10">
        <f t="shared" si="3"/>
        <v>1.5730276842470157E-7</v>
      </c>
      <c r="N10" s="10">
        <f t="shared" si="4"/>
        <v>2.4744182158510967E-14</v>
      </c>
      <c r="O10" s="10">
        <f t="shared" si="5"/>
        <v>6357164.4767678455</v>
      </c>
      <c r="P10" s="15">
        <f t="shared" si="6"/>
        <v>0.99999957152675156</v>
      </c>
      <c r="Q10" s="15">
        <f t="shared" si="7"/>
        <v>0.99999914305368676</v>
      </c>
      <c r="R10" s="10">
        <f t="shared" si="8"/>
        <v>16.730283154002617</v>
      </c>
      <c r="S10" s="10">
        <f t="shared" si="9"/>
        <v>100000000.00000001</v>
      </c>
      <c r="T10" s="10">
        <f t="shared" si="10"/>
        <v>-1.4901161193847656E-2</v>
      </c>
      <c r="U10">
        <v>-1.4901161193847656E-2</v>
      </c>
    </row>
    <row r="11" spans="1:21" x14ac:dyDescent="0.25">
      <c r="A11" s="10">
        <v>1729</v>
      </c>
      <c r="B11" s="10">
        <v>37</v>
      </c>
      <c r="C11" s="10">
        <v>45</v>
      </c>
      <c r="D11" s="10">
        <v>40000000</v>
      </c>
      <c r="E11" s="10">
        <v>26195063.1113539</v>
      </c>
      <c r="F11" s="10">
        <v>26195063.1113539</v>
      </c>
      <c r="G11" s="10">
        <v>27889994.086429998</v>
      </c>
      <c r="H11" s="10">
        <v>37045413.519295901</v>
      </c>
      <c r="I11" s="10">
        <v>52.984840159578098</v>
      </c>
      <c r="J11" s="10">
        <f t="shared" si="0"/>
        <v>0.60181502315204827</v>
      </c>
      <c r="K11" s="14">
        <f t="shared" si="1"/>
        <v>0.99878697458696752</v>
      </c>
      <c r="L11" s="10">
        <f t="shared" si="2"/>
        <v>6385883.2386531448</v>
      </c>
      <c r="M11" s="10">
        <f t="shared" si="3"/>
        <v>1.5697601017832256E-7</v>
      </c>
      <c r="N11" s="10">
        <f t="shared" si="4"/>
        <v>2.4641724590820188E-14</v>
      </c>
      <c r="O11" s="10">
        <f t="shared" si="5"/>
        <v>6370366.9610678749</v>
      </c>
      <c r="P11" s="15">
        <f t="shared" si="6"/>
        <v>0.99999478892024052</v>
      </c>
      <c r="Q11" s="15">
        <f t="shared" si="7"/>
        <v>0.99998957786763643</v>
      </c>
      <c r="R11" s="10">
        <f t="shared" si="8"/>
        <v>7.2790679168040286</v>
      </c>
      <c r="S11" s="10">
        <f t="shared" si="9"/>
        <v>40000000.000000007</v>
      </c>
      <c r="T11" s="10">
        <f t="shared" si="10"/>
        <v>-7.4505805969238281E-3</v>
      </c>
      <c r="U11">
        <v>-7.4505805969238281E-3</v>
      </c>
    </row>
    <row r="12" spans="1:21" x14ac:dyDescent="0.25">
      <c r="A12" s="10">
        <v>2670</v>
      </c>
      <c r="B12" s="10">
        <v>57</v>
      </c>
      <c r="C12" s="10">
        <v>45</v>
      </c>
      <c r="D12" s="10">
        <v>50000000</v>
      </c>
      <c r="E12" s="10">
        <v>21718036.296447098</v>
      </c>
      <c r="F12" s="10">
        <v>21718036.296447098</v>
      </c>
      <c r="G12" s="10">
        <v>47259428.497093</v>
      </c>
      <c r="H12" s="10">
        <v>30713941.478546701</v>
      </c>
      <c r="I12" s="10">
        <v>78.461223716171901</v>
      </c>
      <c r="J12" s="10">
        <f t="shared" si="0"/>
        <v>0.83867056794542394</v>
      </c>
      <c r="K12" s="14">
        <f t="shared" si="1"/>
        <v>0.99764291466566202</v>
      </c>
      <c r="L12" s="10">
        <f t="shared" si="2"/>
        <v>6393206.3328866437</v>
      </c>
      <c r="M12" s="10">
        <f t="shared" si="3"/>
        <v>1.5715602444917179E-7</v>
      </c>
      <c r="N12" s="10">
        <f t="shared" si="4"/>
        <v>2.4698248508501887E-14</v>
      </c>
      <c r="O12" s="10">
        <f t="shared" si="5"/>
        <v>6363073.2383864867</v>
      </c>
      <c r="P12" s="15">
        <f t="shared" si="6"/>
        <v>0.99999529342373739</v>
      </c>
      <c r="Q12" s="15">
        <f t="shared" si="7"/>
        <v>0.99999058686962661</v>
      </c>
      <c r="R12" s="10">
        <f t="shared" si="8"/>
        <v>8.8578334993971026</v>
      </c>
      <c r="S12" s="10">
        <f t="shared" si="9"/>
        <v>50000000.000000007</v>
      </c>
      <c r="T12" s="10">
        <f t="shared" si="10"/>
        <v>-7.4505805969238281E-3</v>
      </c>
      <c r="U12">
        <v>-7.4505805969238281E-3</v>
      </c>
    </row>
    <row r="13" spans="1:21" x14ac:dyDescent="0.25">
      <c r="A13" s="10">
        <v>787</v>
      </c>
      <c r="B13" s="10">
        <v>17</v>
      </c>
      <c r="C13" s="10">
        <v>45</v>
      </c>
      <c r="D13" s="10">
        <v>30000000</v>
      </c>
      <c r="E13" s="10">
        <v>24600479.224000599</v>
      </c>
      <c r="F13" s="10">
        <v>24600479.224000599</v>
      </c>
      <c r="G13" s="10">
        <v>10623984.549980801</v>
      </c>
      <c r="H13" s="10">
        <v>34790331.359459303</v>
      </c>
      <c r="I13" s="10">
        <v>32.546124104401699</v>
      </c>
      <c r="J13" s="10">
        <f t="shared" si="0"/>
        <v>0.29237170472273677</v>
      </c>
      <c r="K13" s="14">
        <f t="shared" si="1"/>
        <v>0.99971383719208529</v>
      </c>
      <c r="L13" s="10">
        <f t="shared" si="2"/>
        <v>6379962.7080429243</v>
      </c>
      <c r="M13" s="10">
        <f t="shared" si="3"/>
        <v>1.568304733373566E-7</v>
      </c>
      <c r="N13" s="10">
        <f t="shared" si="4"/>
        <v>2.4595884115733667E-14</v>
      </c>
      <c r="O13" s="10">
        <f t="shared" si="5"/>
        <v>6376300.5699225347</v>
      </c>
      <c r="P13" s="15">
        <f t="shared" si="6"/>
        <v>0.99999823652220776</v>
      </c>
      <c r="Q13" s="15">
        <f t="shared" si="7"/>
        <v>0.99999647304752537</v>
      </c>
      <c r="R13" s="10">
        <f t="shared" si="8"/>
        <v>5.704920733669244</v>
      </c>
      <c r="S13" s="10">
        <f t="shared" si="9"/>
        <v>30000000.000000004</v>
      </c>
      <c r="T13" s="10">
        <f t="shared" si="10"/>
        <v>-3.7252902984619141E-3</v>
      </c>
      <c r="U13">
        <v>-3.7252902984619141E-3</v>
      </c>
    </row>
    <row r="14" spans="1:21" x14ac:dyDescent="0.25">
      <c r="A14" s="10">
        <v>1069</v>
      </c>
      <c r="B14" s="10">
        <v>23</v>
      </c>
      <c r="C14" s="10">
        <v>45</v>
      </c>
      <c r="D14" s="10">
        <v>30000000</v>
      </c>
      <c r="E14" s="10">
        <v>23680478.75017</v>
      </c>
      <c r="F14" s="10">
        <v>23680478.75017</v>
      </c>
      <c r="G14" s="10">
        <v>14198653.1847695</v>
      </c>
      <c r="H14" s="10">
        <v>33489254.211978301</v>
      </c>
      <c r="I14" s="10">
        <v>32.558260343947701</v>
      </c>
      <c r="J14" s="10">
        <f t="shared" si="0"/>
        <v>0.39073112848927372</v>
      </c>
      <c r="K14" s="14">
        <f t="shared" si="1"/>
        <v>0.99948885113968222</v>
      </c>
      <c r="L14" s="10">
        <f t="shared" si="2"/>
        <v>6381398.8447467256</v>
      </c>
      <c r="M14" s="10">
        <f t="shared" si="3"/>
        <v>1.5686577605139135E-7</v>
      </c>
      <c r="N14" s="10">
        <f t="shared" si="4"/>
        <v>2.4607015312071354E-14</v>
      </c>
      <c r="O14" s="10">
        <f t="shared" si="5"/>
        <v>6374858.2194159199</v>
      </c>
      <c r="P14" s="15">
        <f t="shared" si="6"/>
        <v>0.99999708180626912</v>
      </c>
      <c r="Q14" s="15">
        <f t="shared" si="7"/>
        <v>0.99999416362105409</v>
      </c>
      <c r="R14" s="10">
        <f t="shared" si="8"/>
        <v>5.7059840963298134</v>
      </c>
      <c r="S14" s="10">
        <f t="shared" si="9"/>
        <v>30000000.000000004</v>
      </c>
      <c r="T14" s="10">
        <f t="shared" si="10"/>
        <v>-3.7252902984619141E-3</v>
      </c>
      <c r="U14">
        <v>-3.7252902984619141E-3</v>
      </c>
    </row>
    <row r="15" spans="1:21" x14ac:dyDescent="0.25">
      <c r="A15" s="10">
        <v>783</v>
      </c>
      <c r="B15" s="10">
        <v>17</v>
      </c>
      <c r="C15" s="10">
        <v>45</v>
      </c>
      <c r="D15" s="10">
        <v>10000000</v>
      </c>
      <c r="E15" s="10">
        <v>11076287.667552499</v>
      </c>
      <c r="F15" s="10">
        <v>11076287.667552499</v>
      </c>
      <c r="G15" s="10">
        <v>4776550.4555261498</v>
      </c>
      <c r="H15" s="10">
        <v>15664236.240198599</v>
      </c>
      <c r="I15" s="10">
        <v>6.5961978783205</v>
      </c>
      <c r="J15" s="10">
        <f t="shared" si="0"/>
        <v>0.29237170472273677</v>
      </c>
      <c r="K15" s="14">
        <f t="shared" si="1"/>
        <v>0.99971383719208529</v>
      </c>
      <c r="L15" s="10">
        <f t="shared" si="2"/>
        <v>6379962.7080429243</v>
      </c>
      <c r="M15" s="10">
        <f t="shared" si="3"/>
        <v>1.568304733373566E-7</v>
      </c>
      <c r="N15" s="10">
        <f t="shared" si="4"/>
        <v>2.4595884115733667E-14</v>
      </c>
      <c r="O15" s="10">
        <f t="shared" si="5"/>
        <v>6376300.5699225347</v>
      </c>
      <c r="P15" s="15">
        <f t="shared" si="6"/>
        <v>0.99999823652220776</v>
      </c>
      <c r="Q15" s="15">
        <f t="shared" si="7"/>
        <v>0.99999647304752537</v>
      </c>
      <c r="R15" s="10">
        <f t="shared" si="8"/>
        <v>2.56830573557122</v>
      </c>
      <c r="S15" s="10">
        <f t="shared" si="9"/>
        <v>10000000.000000002</v>
      </c>
      <c r="T15" s="10">
        <f t="shared" si="10"/>
        <v>-1.862645149230957E-3</v>
      </c>
      <c r="U15">
        <v>-1.862645149230957E-3</v>
      </c>
    </row>
    <row r="16" spans="1:21" x14ac:dyDescent="0.25">
      <c r="A16" s="10">
        <v>1393</v>
      </c>
      <c r="B16" s="10">
        <v>30</v>
      </c>
      <c r="C16" s="10">
        <v>45</v>
      </c>
      <c r="D16" s="10">
        <v>9000000</v>
      </c>
      <c r="E16" s="10">
        <v>9420419.6790456604</v>
      </c>
      <c r="F16" s="10">
        <v>9420419.6790456604</v>
      </c>
      <c r="G16" s="10">
        <v>7670373.7353836298</v>
      </c>
      <c r="H16" s="10">
        <v>13322485.273352699</v>
      </c>
      <c r="I16" s="10">
        <v>5.8189795404242703</v>
      </c>
      <c r="J16" s="10">
        <f t="shared" si="0"/>
        <v>0.49999999999999994</v>
      </c>
      <c r="K16" s="14">
        <f t="shared" si="1"/>
        <v>0.99916285209292321</v>
      </c>
      <c r="L16" s="10">
        <f t="shared" si="2"/>
        <v>6383480.9176901085</v>
      </c>
      <c r="M16" s="10">
        <f t="shared" si="3"/>
        <v>1.5691695699086955E-7</v>
      </c>
      <c r="N16" s="10">
        <f t="shared" si="4"/>
        <v>2.4623139686279241E-14</v>
      </c>
      <c r="O16" s="10">
        <f t="shared" si="5"/>
        <v>6372770.6011371911</v>
      </c>
      <c r="P16" s="15">
        <f t="shared" si="6"/>
        <v>0.99999577033132248</v>
      </c>
      <c r="Q16" s="15">
        <f t="shared" si="7"/>
        <v>0.99999154068053508</v>
      </c>
      <c r="R16" s="10">
        <f t="shared" si="8"/>
        <v>2.4122543566350556</v>
      </c>
      <c r="S16" s="10">
        <f t="shared" si="9"/>
        <v>9000000.0000000019</v>
      </c>
      <c r="T16" s="10">
        <f t="shared" si="10"/>
        <v>-1.862645149230957E-3</v>
      </c>
      <c r="U16">
        <v>-1.862645149230957E-3</v>
      </c>
    </row>
    <row r="17" spans="1:21" x14ac:dyDescent="0.25">
      <c r="A17" s="10">
        <v>1723</v>
      </c>
      <c r="B17" s="10">
        <v>37</v>
      </c>
      <c r="C17" s="10">
        <v>45</v>
      </c>
      <c r="D17" s="10">
        <v>10000000</v>
      </c>
      <c r="E17" s="10">
        <v>9253445.5658294093</v>
      </c>
      <c r="F17" s="10">
        <v>9253445.5658294093</v>
      </c>
      <c r="G17" s="10">
        <v>9835543.3918686397</v>
      </c>
      <c r="H17" s="10">
        <v>13086348.217877099</v>
      </c>
      <c r="I17" s="10">
        <v>6.60369266264847</v>
      </c>
      <c r="J17" s="10">
        <f t="shared" si="0"/>
        <v>0.60181502315204827</v>
      </c>
      <c r="K17" s="14">
        <f t="shared" si="1"/>
        <v>0.99878697458696752</v>
      </c>
      <c r="L17" s="10">
        <f t="shared" si="2"/>
        <v>6385883.2386531448</v>
      </c>
      <c r="M17" s="10">
        <f t="shared" si="3"/>
        <v>1.5697601017832256E-7</v>
      </c>
      <c r="N17" s="10">
        <f t="shared" si="4"/>
        <v>2.4641724590820188E-14</v>
      </c>
      <c r="O17" s="10">
        <f t="shared" si="5"/>
        <v>6370366.9610678749</v>
      </c>
      <c r="P17" s="15">
        <f t="shared" si="6"/>
        <v>0.99999478892024052</v>
      </c>
      <c r="Q17" s="15">
        <f t="shared" si="7"/>
        <v>0.99998957786763643</v>
      </c>
      <c r="R17" s="10">
        <f t="shared" si="8"/>
        <v>2.5697630708911876</v>
      </c>
      <c r="S17" s="10">
        <f t="shared" si="9"/>
        <v>10000000.000000002</v>
      </c>
      <c r="T17" s="10">
        <f t="shared" si="10"/>
        <v>-1.862645149230957E-3</v>
      </c>
      <c r="U17">
        <v>-1.862645149230957E-3</v>
      </c>
    </row>
    <row r="18" spans="1:21" x14ac:dyDescent="0.25">
      <c r="A18" s="10">
        <v>2803</v>
      </c>
      <c r="B18" s="10">
        <v>60</v>
      </c>
      <c r="C18" s="10">
        <v>45</v>
      </c>
      <c r="D18" s="10">
        <v>9000000</v>
      </c>
      <c r="E18" s="10">
        <v>5442674.8489159998</v>
      </c>
      <c r="F18" s="10">
        <v>5442674.8489159998</v>
      </c>
      <c r="G18" s="10">
        <v>13294705.7679985</v>
      </c>
      <c r="H18" s="10">
        <v>7697104.5869239401</v>
      </c>
      <c r="I18" s="10">
        <v>5.8304360545116296</v>
      </c>
      <c r="J18" s="10">
        <f t="shared" si="0"/>
        <v>0.8660254037844386</v>
      </c>
      <c r="K18" s="14">
        <f t="shared" si="1"/>
        <v>0.99748644853320889</v>
      </c>
      <c r="L18" s="10">
        <f t="shared" si="2"/>
        <v>6394209.1738478942</v>
      </c>
      <c r="M18" s="10">
        <f t="shared" si="3"/>
        <v>1.5718067600746959E-7</v>
      </c>
      <c r="N18" s="10">
        <f t="shared" si="4"/>
        <v>2.4705973905891083E-14</v>
      </c>
      <c r="O18" s="10">
        <f t="shared" si="5"/>
        <v>6362078.3147910656</v>
      </c>
      <c r="P18" s="15">
        <f t="shared" si="6"/>
        <v>0.99999577033132259</v>
      </c>
      <c r="Q18" s="15">
        <f t="shared" si="7"/>
        <v>0.99999154068053531</v>
      </c>
      <c r="R18" s="10">
        <f t="shared" si="8"/>
        <v>2.4146278378234949</v>
      </c>
      <c r="S18" s="10">
        <f t="shared" si="9"/>
        <v>9000000.0000000019</v>
      </c>
      <c r="T18" s="10">
        <f t="shared" si="10"/>
        <v>-1.862645149230957E-3</v>
      </c>
      <c r="U18">
        <v>-1.862645149230957E-3</v>
      </c>
    </row>
    <row r="19" spans="1:21" x14ac:dyDescent="0.25">
      <c r="A19" s="10">
        <v>2804</v>
      </c>
      <c r="B19" s="10">
        <v>60</v>
      </c>
      <c r="C19" s="10">
        <v>45</v>
      </c>
      <c r="D19" s="10">
        <v>10000000</v>
      </c>
      <c r="E19" s="10">
        <v>5796228.2395092696</v>
      </c>
      <c r="F19" s="10">
        <v>5796228.2395092696</v>
      </c>
      <c r="G19" s="10">
        <v>14160731.171783</v>
      </c>
      <c r="H19" s="10">
        <v>8197104.5869239401</v>
      </c>
      <c r="I19" s="10">
        <v>6.6142109107384996</v>
      </c>
      <c r="J19" s="10">
        <f t="shared" si="0"/>
        <v>0.8660254037844386</v>
      </c>
      <c r="K19" s="14">
        <f t="shared" si="1"/>
        <v>0.99748644853320889</v>
      </c>
      <c r="L19" s="10">
        <f t="shared" si="2"/>
        <v>6394209.1738478942</v>
      </c>
      <c r="M19" s="10">
        <f t="shared" si="3"/>
        <v>1.5718067600746959E-7</v>
      </c>
      <c r="N19" s="10">
        <f t="shared" si="4"/>
        <v>2.4705973905891083E-14</v>
      </c>
      <c r="O19" s="10">
        <f t="shared" si="5"/>
        <v>6362078.3147910656</v>
      </c>
      <c r="P19" s="15">
        <f t="shared" si="6"/>
        <v>0.99999577033132259</v>
      </c>
      <c r="Q19" s="15">
        <f t="shared" si="7"/>
        <v>0.99999154068053531</v>
      </c>
      <c r="R19" s="10">
        <f t="shared" si="8"/>
        <v>2.5718091786559585</v>
      </c>
      <c r="S19" s="10">
        <f t="shared" si="9"/>
        <v>10000000.000000002</v>
      </c>
      <c r="T19" s="10">
        <f t="shared" si="10"/>
        <v>-1.862645149230957E-3</v>
      </c>
      <c r="U19">
        <v>-1.862645149230957E-3</v>
      </c>
    </row>
    <row r="20" spans="1:21" x14ac:dyDescent="0.25">
      <c r="A20" s="10">
        <v>3450</v>
      </c>
      <c r="B20" s="10">
        <v>74</v>
      </c>
      <c r="C20" s="10">
        <v>45</v>
      </c>
      <c r="D20" s="10">
        <v>10000000</v>
      </c>
      <c r="E20" s="10">
        <v>3196044.2938226</v>
      </c>
      <c r="F20" s="10">
        <v>3196044.2938226</v>
      </c>
      <c r="G20" s="10">
        <v>15721555.6602816</v>
      </c>
      <c r="H20" s="10">
        <v>4519889.18626907</v>
      </c>
      <c r="I20" s="10">
        <v>6.6189359260873104</v>
      </c>
      <c r="J20" s="10">
        <f t="shared" si="0"/>
        <v>0.96126169593831889</v>
      </c>
      <c r="K20" s="14">
        <f t="shared" si="1"/>
        <v>0.99690231813459829</v>
      </c>
      <c r="L20" s="10">
        <f t="shared" si="2"/>
        <v>6397955.8317556707</v>
      </c>
      <c r="M20" s="10">
        <f t="shared" si="3"/>
        <v>1.572727753127475E-7</v>
      </c>
      <c r="N20" s="10">
        <f t="shared" si="4"/>
        <v>2.4734804198323587E-14</v>
      </c>
      <c r="O20" s="10">
        <f t="shared" si="5"/>
        <v>6358369.4910694985</v>
      </c>
      <c r="P20" s="15">
        <f t="shared" si="6"/>
        <v>0.9999984163244019</v>
      </c>
      <c r="Q20" s="15">
        <f t="shared" si="7"/>
        <v>0.99999683265131178</v>
      </c>
      <c r="R20" s="10">
        <f t="shared" si="8"/>
        <v>2.5727286601463866</v>
      </c>
      <c r="S20" s="10">
        <f t="shared" si="9"/>
        <v>10000000.000000002</v>
      </c>
      <c r="T20" s="10">
        <f t="shared" si="10"/>
        <v>-1.862645149230957E-3</v>
      </c>
      <c r="U20">
        <v>-1.862645149230957E-3</v>
      </c>
    </row>
    <row r="21" spans="1:21" x14ac:dyDescent="0.25">
      <c r="A21" s="10">
        <v>4012</v>
      </c>
      <c r="B21" s="10">
        <v>86</v>
      </c>
      <c r="C21" s="10">
        <v>45</v>
      </c>
      <c r="D21" s="10">
        <v>8000000</v>
      </c>
      <c r="E21" s="10">
        <v>710258.74854775297</v>
      </c>
      <c r="F21" s="10">
        <v>710258.74854775204</v>
      </c>
      <c r="G21" s="10">
        <v>14321676.0114625</v>
      </c>
      <c r="H21" s="10">
        <v>1004457.5549903699</v>
      </c>
      <c r="I21" s="10">
        <v>5.1007487234349602</v>
      </c>
      <c r="J21" s="10">
        <f t="shared" si="0"/>
        <v>0.9975640502598242</v>
      </c>
      <c r="K21" s="14">
        <f t="shared" si="1"/>
        <v>0.99666353130472252</v>
      </c>
      <c r="L21" s="10">
        <f t="shared" si="2"/>
        <v>6399488.6936922865</v>
      </c>
      <c r="M21" s="10">
        <f t="shared" si="3"/>
        <v>1.5731045569962143E-7</v>
      </c>
      <c r="N21" s="10">
        <f t="shared" si="4"/>
        <v>2.4746584878765895E-14</v>
      </c>
      <c r="O21" s="10">
        <f t="shared" si="5"/>
        <v>6356855.8511795774</v>
      </c>
      <c r="P21" s="15">
        <f t="shared" si="6"/>
        <v>0.99999989076586415</v>
      </c>
      <c r="Q21" s="15">
        <f t="shared" si="7"/>
        <v>0.99999978153174018</v>
      </c>
      <c r="R21" s="10">
        <f t="shared" si="8"/>
        <v>2.2584836738322243</v>
      </c>
      <c r="S21" s="10">
        <f t="shared" si="9"/>
        <v>8000000.0000000019</v>
      </c>
      <c r="T21" s="10">
        <f t="shared" si="10"/>
        <v>-1.862645149230957E-3</v>
      </c>
      <c r="U21">
        <v>-1.862645149230957E-3</v>
      </c>
    </row>
    <row r="22" spans="1:21" x14ac:dyDescent="0.25">
      <c r="A22" s="10">
        <v>2889</v>
      </c>
      <c r="B22" s="10">
        <v>62</v>
      </c>
      <c r="C22" s="10">
        <v>45</v>
      </c>
      <c r="D22" s="10">
        <v>500000</v>
      </c>
      <c r="E22" s="10">
        <v>2288858.0405533598</v>
      </c>
      <c r="F22" s="10">
        <v>2288858.0405533598</v>
      </c>
      <c r="G22" s="10">
        <v>6049989.0269138999</v>
      </c>
      <c r="H22" s="10">
        <v>3236934.0832972699</v>
      </c>
      <c r="I22" s="10">
        <v>1.16337404729004</v>
      </c>
      <c r="J22" s="10">
        <f t="shared" si="0"/>
        <v>0.88294759285892688</v>
      </c>
      <c r="K22" s="14">
        <f t="shared" si="1"/>
        <v>0.99738712900915139</v>
      </c>
      <c r="L22" s="10">
        <f t="shared" si="2"/>
        <v>6394845.9073622944</v>
      </c>
      <c r="M22" s="10">
        <f t="shared" si="3"/>
        <v>1.571963280140757E-7</v>
      </c>
      <c r="N22" s="10">
        <f t="shared" si="4"/>
        <v>2.4710877103856639E-14</v>
      </c>
      <c r="O22" s="10">
        <f t="shared" si="5"/>
        <v>6361447.0932262139</v>
      </c>
      <c r="P22" s="15">
        <f t="shared" si="6"/>
        <v>0.99999612391097636</v>
      </c>
      <c r="Q22" s="15">
        <f t="shared" si="7"/>
        <v>0.99999224783697682</v>
      </c>
      <c r="R22" s="10">
        <f t="shared" si="8"/>
        <v>1.0785945925726761</v>
      </c>
      <c r="S22" s="10">
        <f t="shared" si="9"/>
        <v>500000.0000000014</v>
      </c>
      <c r="T22" s="10">
        <f t="shared" si="10"/>
        <v>-1.3969838619232178E-3</v>
      </c>
      <c r="U22">
        <v>-1.3969838619232178E-3</v>
      </c>
    </row>
    <row r="23" spans="1:21" x14ac:dyDescent="0.25">
      <c r="A23" s="10">
        <v>2543</v>
      </c>
      <c r="B23" s="10">
        <v>55</v>
      </c>
      <c r="C23" s="10">
        <v>45</v>
      </c>
      <c r="D23" s="10">
        <v>-300000</v>
      </c>
      <c r="E23" s="10">
        <v>2470999.2072236501</v>
      </c>
      <c r="F23" s="10">
        <v>2470999.2072236501</v>
      </c>
      <c r="G23" s="10">
        <v>4955637.9099155702</v>
      </c>
      <c r="H23" s="10">
        <v>3494520.5914688502</v>
      </c>
      <c r="I23" s="10">
        <v>0.90793900473783395</v>
      </c>
      <c r="J23" s="10">
        <f t="shared" si="0"/>
        <v>0.8191520442889918</v>
      </c>
      <c r="K23" s="14">
        <f t="shared" si="1"/>
        <v>0.99775147386665231</v>
      </c>
      <c r="L23" s="10">
        <f t="shared" si="2"/>
        <v>6392510.7274283282</v>
      </c>
      <c r="M23" s="10">
        <f t="shared" si="3"/>
        <v>1.571389252687728E-7</v>
      </c>
      <c r="N23" s="10">
        <f t="shared" si="4"/>
        <v>2.4692887767749073E-14</v>
      </c>
      <c r="O23" s="10">
        <f t="shared" si="5"/>
        <v>6363763.9015282467</v>
      </c>
      <c r="P23" s="15">
        <f t="shared" si="6"/>
        <v>0.99999502015036124</v>
      </c>
      <c r="Q23" s="15">
        <f t="shared" si="7"/>
        <v>0.99999004032552141</v>
      </c>
      <c r="R23" s="10">
        <f t="shared" si="8"/>
        <v>0.95285310781009447</v>
      </c>
      <c r="S23" s="10">
        <f t="shared" si="9"/>
        <v>-299999.99999999866</v>
      </c>
      <c r="T23" s="10">
        <f t="shared" si="10"/>
        <v>-1.3387762010097504E-3</v>
      </c>
      <c r="U23">
        <v>-1.3387762010097504E-3</v>
      </c>
    </row>
    <row r="24" spans="1:21" x14ac:dyDescent="0.25">
      <c r="A24" s="10">
        <v>2591</v>
      </c>
      <c r="B24" s="10">
        <v>56</v>
      </c>
      <c r="C24" s="10">
        <v>45</v>
      </c>
      <c r="D24" s="10">
        <v>-200000</v>
      </c>
      <c r="E24" s="10">
        <v>2448713.5395411202</v>
      </c>
      <c r="F24" s="10">
        <v>2448713.5395411202</v>
      </c>
      <c r="G24" s="10">
        <v>5098634.7216604603</v>
      </c>
      <c r="H24" s="10">
        <v>3463003.89798568</v>
      </c>
      <c r="I24" s="10">
        <v>0.93812880969939405</v>
      </c>
      <c r="J24" s="10">
        <f t="shared" si="0"/>
        <v>0.82903757255504174</v>
      </c>
      <c r="K24" s="14">
        <f t="shared" si="1"/>
        <v>0.99769681294637813</v>
      </c>
      <c r="L24" s="10">
        <f t="shared" si="2"/>
        <v>6392860.9545862079</v>
      </c>
      <c r="M24" s="10">
        <f t="shared" si="3"/>
        <v>1.5714753445560656E-7</v>
      </c>
      <c r="N24" s="10">
        <f t="shared" si="4"/>
        <v>2.4695587040912221E-14</v>
      </c>
      <c r="O24" s="10">
        <f t="shared" si="5"/>
        <v>6363416.1064647529</v>
      </c>
      <c r="P24" s="15">
        <f t="shared" si="6"/>
        <v>0.99999515184603149</v>
      </c>
      <c r="Q24" s="15">
        <f t="shared" si="7"/>
        <v>0.99999030371556763</v>
      </c>
      <c r="R24" s="10">
        <f t="shared" si="8"/>
        <v>0.96856549257908309</v>
      </c>
      <c r="S24" s="10">
        <f t="shared" si="9"/>
        <v>-199999.99999999866</v>
      </c>
      <c r="T24" s="10">
        <f t="shared" si="10"/>
        <v>-1.3387762010097504E-3</v>
      </c>
      <c r="U24">
        <v>-1.3387762010097504E-3</v>
      </c>
    </row>
    <row r="25" spans="1:21" x14ac:dyDescent="0.25">
      <c r="A25" s="10">
        <v>3811</v>
      </c>
      <c r="B25" s="10">
        <v>82</v>
      </c>
      <c r="C25" s="10">
        <v>45</v>
      </c>
      <c r="D25" s="10">
        <v>10000</v>
      </c>
      <c r="E25" s="10">
        <v>630728.56755489996</v>
      </c>
      <c r="F25" s="10">
        <v>630728.56755489903</v>
      </c>
      <c r="G25" s="10">
        <v>6304380.6964437896</v>
      </c>
      <c r="H25" s="10">
        <v>891984.89441229403</v>
      </c>
      <c r="I25" s="10">
        <v>1.00314852978671</v>
      </c>
      <c r="J25" s="10">
        <f t="shared" si="0"/>
        <v>0.99026806874157025</v>
      </c>
      <c r="K25" s="14">
        <f t="shared" si="1"/>
        <v>0.99671223754584248</v>
      </c>
      <c r="L25" s="10">
        <f t="shared" si="2"/>
        <v>6399175.9704933353</v>
      </c>
      <c r="M25" s="10">
        <f t="shared" si="3"/>
        <v>1.5730276842470157E-7</v>
      </c>
      <c r="N25" s="10">
        <f t="shared" si="4"/>
        <v>2.4744182158510967E-14</v>
      </c>
      <c r="O25" s="10">
        <f t="shared" si="5"/>
        <v>6357164.4767678455</v>
      </c>
      <c r="P25" s="15">
        <f t="shared" si="6"/>
        <v>0.99999957152675156</v>
      </c>
      <c r="Q25" s="15">
        <f t="shared" si="7"/>
        <v>0.99999914305368676</v>
      </c>
      <c r="R25" s="10">
        <f t="shared" si="8"/>
        <v>1.0015725998849994</v>
      </c>
      <c r="S25" s="10">
        <f t="shared" si="9"/>
        <v>10000.000000001337</v>
      </c>
      <c r="T25" s="10">
        <f t="shared" si="10"/>
        <v>-1.3369572116062045E-3</v>
      </c>
      <c r="U25">
        <v>-1.3369572116062045E-3</v>
      </c>
    </row>
    <row r="26" spans="1:21" x14ac:dyDescent="0.25">
      <c r="A26" s="10">
        <v>1603</v>
      </c>
      <c r="B26" s="10">
        <v>35</v>
      </c>
      <c r="C26" s="10">
        <v>45</v>
      </c>
      <c r="D26" s="10">
        <v>-300000</v>
      </c>
      <c r="E26" s="10">
        <v>3524701.89760393</v>
      </c>
      <c r="F26" s="10">
        <v>3524701.8976039202</v>
      </c>
      <c r="G26" s="10">
        <v>3465793.97847278</v>
      </c>
      <c r="H26" s="10">
        <v>4984681.2269136598</v>
      </c>
      <c r="I26" s="10">
        <v>0.90804214172046405</v>
      </c>
      <c r="J26" s="10">
        <f t="shared" si="0"/>
        <v>0.57357643635104605</v>
      </c>
      <c r="K26" s="14">
        <f t="shared" si="1"/>
        <v>0.99889820122311845</v>
      </c>
      <c r="L26" s="10">
        <f t="shared" si="2"/>
        <v>6385172.1748924749</v>
      </c>
      <c r="M26" s="10">
        <f t="shared" si="3"/>
        <v>1.5695853100622359E-7</v>
      </c>
      <c r="N26" s="10">
        <f t="shared" si="4"/>
        <v>2.4636225824421247E-14</v>
      </c>
      <c r="O26" s="10">
        <f t="shared" si="5"/>
        <v>6371077.8492868934</v>
      </c>
      <c r="P26" s="15">
        <f t="shared" si="6"/>
        <v>0.99999502015036112</v>
      </c>
      <c r="Q26" s="15">
        <f t="shared" si="7"/>
        <v>0.99999004032552119</v>
      </c>
      <c r="R26" s="10">
        <f t="shared" si="8"/>
        <v>0.95290722635836134</v>
      </c>
      <c r="S26" s="10">
        <f t="shared" si="9"/>
        <v>-299999.99999999872</v>
      </c>
      <c r="T26" s="10">
        <f t="shared" si="10"/>
        <v>-1.280568540096283E-3</v>
      </c>
      <c r="U26">
        <v>-1.280568540096283E-3</v>
      </c>
    </row>
    <row r="27" spans="1:21" x14ac:dyDescent="0.25">
      <c r="A27" s="10">
        <v>2544</v>
      </c>
      <c r="B27" s="10">
        <v>55</v>
      </c>
      <c r="C27" s="10">
        <v>45</v>
      </c>
      <c r="D27" s="10">
        <v>-200000</v>
      </c>
      <c r="E27" s="10">
        <v>2511557.18599091</v>
      </c>
      <c r="F27" s="10">
        <v>2511557.18599091</v>
      </c>
      <c r="G27" s="10">
        <v>5037553.1143444702</v>
      </c>
      <c r="H27" s="10">
        <v>3551878.2351039601</v>
      </c>
      <c r="I27" s="10">
        <v>0.938132145403201</v>
      </c>
      <c r="J27" s="10">
        <f t="shared" si="0"/>
        <v>0.8191520442889918</v>
      </c>
      <c r="K27" s="14">
        <f t="shared" si="1"/>
        <v>0.99775147386665231</v>
      </c>
      <c r="L27" s="10">
        <f t="shared" si="2"/>
        <v>6392510.7274283282</v>
      </c>
      <c r="M27" s="10">
        <f t="shared" si="3"/>
        <v>1.571389252687728E-7</v>
      </c>
      <c r="N27" s="10">
        <f t="shared" si="4"/>
        <v>2.4692887767749073E-14</v>
      </c>
      <c r="O27" s="10">
        <f t="shared" si="5"/>
        <v>6363763.9015282467</v>
      </c>
      <c r="P27" s="15">
        <f t="shared" si="6"/>
        <v>0.99999502015036124</v>
      </c>
      <c r="Q27" s="15">
        <f t="shared" si="7"/>
        <v>0.99999004032552141</v>
      </c>
      <c r="R27" s="10">
        <f t="shared" si="8"/>
        <v>0.96856707859018343</v>
      </c>
      <c r="S27" s="10">
        <f t="shared" si="9"/>
        <v>-199999.99999999886</v>
      </c>
      <c r="T27" s="10">
        <f t="shared" si="10"/>
        <v>-1.1350493878126144E-3</v>
      </c>
      <c r="U27">
        <v>-1.1350493878126144E-3</v>
      </c>
    </row>
    <row r="28" spans="1:21" x14ac:dyDescent="0.25">
      <c r="A28" s="10">
        <v>945</v>
      </c>
      <c r="B28" s="10">
        <v>21</v>
      </c>
      <c r="C28" s="10">
        <v>45</v>
      </c>
      <c r="D28" s="10">
        <v>-300000</v>
      </c>
      <c r="E28" s="10">
        <v>4014238.8725479702</v>
      </c>
      <c r="F28" s="10">
        <v>4014238.8725479702</v>
      </c>
      <c r="G28" s="10">
        <v>2163884.6343461601</v>
      </c>
      <c r="H28" s="10">
        <v>5676991.05616262</v>
      </c>
      <c r="I28" s="10">
        <v>0.90810244864218803</v>
      </c>
      <c r="J28" s="10">
        <f t="shared" si="0"/>
        <v>0.35836794954530027</v>
      </c>
      <c r="K28" s="14">
        <f t="shared" si="1"/>
        <v>0.99957003603032024</v>
      </c>
      <c r="L28" s="10">
        <f t="shared" si="2"/>
        <v>6380880.548730785</v>
      </c>
      <c r="M28" s="10">
        <f t="shared" si="3"/>
        <v>1.56853035442515E-7</v>
      </c>
      <c r="N28" s="10">
        <f t="shared" si="4"/>
        <v>2.4602998974408163E-14</v>
      </c>
      <c r="O28" s="10">
        <f t="shared" si="5"/>
        <v>6375378.532780082</v>
      </c>
      <c r="P28" s="15">
        <f t="shared" si="6"/>
        <v>0.99999747496160352</v>
      </c>
      <c r="Q28" s="15">
        <f t="shared" si="7"/>
        <v>0.99999494992958282</v>
      </c>
      <c r="R28" s="10">
        <f t="shared" si="8"/>
        <v>0.95294144551056803</v>
      </c>
      <c r="S28" s="10">
        <f t="shared" si="9"/>
        <v>-299999.99999999895</v>
      </c>
      <c r="T28" s="10">
        <f t="shared" si="10"/>
        <v>-1.0477378964424133E-3</v>
      </c>
      <c r="U28">
        <v>-1.0477378964424133E-3</v>
      </c>
    </row>
    <row r="29" spans="1:21" x14ac:dyDescent="0.25">
      <c r="A29" s="10">
        <v>3805</v>
      </c>
      <c r="B29" s="10">
        <v>82</v>
      </c>
      <c r="C29" s="10">
        <v>45</v>
      </c>
      <c r="D29" s="10">
        <v>-1000</v>
      </c>
      <c r="E29" s="10">
        <v>629646.05487697595</v>
      </c>
      <c r="F29" s="10">
        <v>629646.05487697595</v>
      </c>
      <c r="G29" s="10">
        <v>6293487.7476876304</v>
      </c>
      <c r="H29" s="10">
        <v>890453.99030173302</v>
      </c>
      <c r="I29" s="10">
        <v>0.999685419207333</v>
      </c>
      <c r="J29" s="10">
        <f t="shared" si="0"/>
        <v>0.99026806874157025</v>
      </c>
      <c r="K29" s="14">
        <f t="shared" si="1"/>
        <v>0.99671223754584248</v>
      </c>
      <c r="L29" s="10">
        <f t="shared" si="2"/>
        <v>6399175.9704933353</v>
      </c>
      <c r="M29" s="10">
        <f t="shared" si="3"/>
        <v>1.5730276842470157E-7</v>
      </c>
      <c r="N29" s="10">
        <f t="shared" si="4"/>
        <v>2.4744182158510967E-14</v>
      </c>
      <c r="O29" s="10">
        <f t="shared" si="5"/>
        <v>6357164.4767678455</v>
      </c>
      <c r="P29" s="15">
        <f t="shared" si="6"/>
        <v>0.99999957152675156</v>
      </c>
      <c r="Q29" s="15">
        <f t="shared" si="7"/>
        <v>0.99999914305368676</v>
      </c>
      <c r="R29" s="10">
        <f t="shared" si="8"/>
        <v>0.99984226869092696</v>
      </c>
      <c r="S29" s="10">
        <f t="shared" si="9"/>
        <v>-999.99999999900444</v>
      </c>
      <c r="T29" s="10">
        <f t="shared" si="10"/>
        <v>-9.9555563792819157E-4</v>
      </c>
      <c r="U29">
        <v>-9.9555563792819157E-4</v>
      </c>
    </row>
    <row r="30" spans="1:21" x14ac:dyDescent="0.25">
      <c r="A30" s="10">
        <v>2080</v>
      </c>
      <c r="B30" s="10">
        <v>45</v>
      </c>
      <c r="C30" s="10">
        <v>45</v>
      </c>
      <c r="D30" s="10">
        <v>-100</v>
      </c>
      <c r="E30" s="10">
        <v>3194369.14506057</v>
      </c>
      <c r="F30" s="10">
        <v>3194369.14506057</v>
      </c>
      <c r="G30" s="10">
        <v>4487277.6981878001</v>
      </c>
      <c r="H30" s="10">
        <v>4517520.1681708097</v>
      </c>
      <c r="I30" s="10">
        <v>0.99996859051655895</v>
      </c>
      <c r="J30" s="10">
        <f t="shared" si="0"/>
        <v>0.70710678118654746</v>
      </c>
      <c r="K30" s="14">
        <f t="shared" si="1"/>
        <v>0.99832500219363896</v>
      </c>
      <c r="L30" s="10">
        <f t="shared" si="2"/>
        <v>6388838.2901211483</v>
      </c>
      <c r="M30" s="10">
        <f t="shared" si="3"/>
        <v>1.5704865043370823E-7</v>
      </c>
      <c r="N30" s="10">
        <f t="shared" si="4"/>
        <v>2.466455679608516E-14</v>
      </c>
      <c r="O30" s="10">
        <f t="shared" si="5"/>
        <v>6367417.7249666825</v>
      </c>
      <c r="P30" s="15">
        <f t="shared" si="6"/>
        <v>0.99999436045369028</v>
      </c>
      <c r="Q30" s="15">
        <f t="shared" si="7"/>
        <v>0.99998872093918501</v>
      </c>
      <c r="R30" s="10">
        <f t="shared" si="8"/>
        <v>0.99997865550007825</v>
      </c>
      <c r="S30" s="10">
        <f t="shared" si="9"/>
        <v>-99.999999999006292</v>
      </c>
      <c r="T30" s="10">
        <f t="shared" si="10"/>
        <v>-9.9370822681521531E-4</v>
      </c>
      <c r="U30">
        <v>-9.9370822681521531E-4</v>
      </c>
    </row>
    <row r="31" spans="1:21" x14ac:dyDescent="0.25">
      <c r="A31" s="10">
        <v>2362</v>
      </c>
      <c r="B31" s="10">
        <v>51</v>
      </c>
      <c r="C31" s="10">
        <v>45</v>
      </c>
      <c r="D31" s="10">
        <v>-100</v>
      </c>
      <c r="E31" s="10">
        <v>2843960.6556379301</v>
      </c>
      <c r="F31" s="10">
        <v>2843960.6556379301</v>
      </c>
      <c r="G31" s="10">
        <v>4933466.9056292698</v>
      </c>
      <c r="H31" s="10">
        <v>4021967.7300586398</v>
      </c>
      <c r="I31" s="10">
        <v>0.999968579544951</v>
      </c>
      <c r="J31" s="10">
        <f t="shared" si="0"/>
        <v>0.77714596145697079</v>
      </c>
      <c r="K31" s="14">
        <f t="shared" si="1"/>
        <v>0.99797639755335188</v>
      </c>
      <c r="L31" s="10">
        <f t="shared" si="2"/>
        <v>6391069.9848580584</v>
      </c>
      <c r="M31" s="10">
        <f t="shared" si="3"/>
        <v>1.5710350933460633E-7</v>
      </c>
      <c r="N31" s="10">
        <f t="shared" si="4"/>
        <v>2.4681778998742228E-14</v>
      </c>
      <c r="O31" s="10">
        <f t="shared" si="5"/>
        <v>6365195.8410685798</v>
      </c>
      <c r="P31" s="15">
        <f t="shared" si="6"/>
        <v>0.99999460423391506</v>
      </c>
      <c r="Q31" s="15">
        <f t="shared" si="7"/>
        <v>0.99998920849694439</v>
      </c>
      <c r="R31" s="10">
        <f t="shared" si="8"/>
        <v>0.99997889379821192</v>
      </c>
      <c r="S31" s="10">
        <f t="shared" si="9"/>
        <v>-99.999999999016978</v>
      </c>
      <c r="T31" s="10">
        <f t="shared" si="10"/>
        <v>-9.8302166406938341E-4</v>
      </c>
      <c r="U31">
        <v>-9.8302166406938341E-4</v>
      </c>
    </row>
    <row r="32" spans="1:21" x14ac:dyDescent="0.25">
      <c r="A32" s="10">
        <v>348</v>
      </c>
      <c r="B32" s="10">
        <v>8</v>
      </c>
      <c r="C32" s="10">
        <v>45</v>
      </c>
      <c r="D32" s="10">
        <v>200000</v>
      </c>
      <c r="E32" s="10">
        <v>4606467.3120650398</v>
      </c>
      <c r="F32" s="10">
        <v>4606467.3120650304</v>
      </c>
      <c r="G32" s="10">
        <v>909614.52692837198</v>
      </c>
      <c r="H32" s="10">
        <v>6514528.5473507103</v>
      </c>
      <c r="I32" s="10">
        <v>1.06370170127229</v>
      </c>
      <c r="J32" s="10">
        <f t="shared" si="0"/>
        <v>0.13917310096006544</v>
      </c>
      <c r="K32" s="14">
        <f t="shared" si="1"/>
        <v>0.99993516566636398</v>
      </c>
      <c r="L32" s="10">
        <f t="shared" si="2"/>
        <v>6378550.5490744133</v>
      </c>
      <c r="M32" s="10">
        <f t="shared" si="3"/>
        <v>1.5679576003735878E-7</v>
      </c>
      <c r="N32" s="10">
        <f t="shared" si="4"/>
        <v>2.4584931433659354E-14</v>
      </c>
      <c r="O32" s="10">
        <f t="shared" si="5"/>
        <v>6377720.7450538697</v>
      </c>
      <c r="P32" s="15">
        <f t="shared" si="6"/>
        <v>0.99999957152675167</v>
      </c>
      <c r="Q32" s="15">
        <f t="shared" si="7"/>
        <v>0.99999914305368698</v>
      </c>
      <c r="R32" s="10">
        <f t="shared" si="8"/>
        <v>1.0313587369707871</v>
      </c>
      <c r="S32" s="10">
        <f t="shared" si="9"/>
        <v>200000.00000000093</v>
      </c>
      <c r="T32" s="10">
        <f t="shared" si="10"/>
        <v>-9.3132257461547852E-4</v>
      </c>
      <c r="U32">
        <v>-9.3132257461547852E-4</v>
      </c>
    </row>
    <row r="33" spans="1:21" x14ac:dyDescent="0.25">
      <c r="A33" s="10">
        <v>1298</v>
      </c>
      <c r="B33" s="10">
        <v>28</v>
      </c>
      <c r="C33" s="10">
        <v>45</v>
      </c>
      <c r="D33" s="10">
        <v>8000000</v>
      </c>
      <c r="E33" s="10">
        <v>8979761.6007930394</v>
      </c>
      <c r="F33" s="10">
        <v>8979761.6007930394</v>
      </c>
      <c r="G33" s="10">
        <v>6732277.77961824</v>
      </c>
      <c r="H33" s="10">
        <v>12699300.6427186</v>
      </c>
      <c r="I33" s="10">
        <v>5.08598934770861</v>
      </c>
      <c r="J33" s="10">
        <f t="shared" si="0"/>
        <v>0.46947156278589081</v>
      </c>
      <c r="K33" s="14">
        <f t="shared" si="1"/>
        <v>0.99926199512277114</v>
      </c>
      <c r="L33" s="10">
        <f t="shared" si="2"/>
        <v>6382847.5726392157</v>
      </c>
      <c r="M33" s="10">
        <f t="shared" si="3"/>
        <v>1.5690138827853333E-7</v>
      </c>
      <c r="N33" s="10">
        <f t="shared" si="4"/>
        <v>2.4618236488313681E-14</v>
      </c>
      <c r="O33" s="10">
        <f t="shared" si="5"/>
        <v>6373405.199804673</v>
      </c>
      <c r="P33" s="15">
        <f t="shared" si="6"/>
        <v>0.99999612391097625</v>
      </c>
      <c r="Q33" s="15">
        <f t="shared" si="7"/>
        <v>0.9999922478369766</v>
      </c>
      <c r="R33" s="10">
        <f t="shared" si="8"/>
        <v>2.2552120954680928</v>
      </c>
      <c r="S33" s="10">
        <f t="shared" si="9"/>
        <v>8000000.0000000009</v>
      </c>
      <c r="T33" s="10">
        <f t="shared" si="10"/>
        <v>-9.3132257461547852E-4</v>
      </c>
      <c r="U33">
        <v>-9.3132257461547852E-4</v>
      </c>
    </row>
    <row r="34" spans="1:21" x14ac:dyDescent="0.25">
      <c r="A34" s="10">
        <v>1580</v>
      </c>
      <c r="B34" s="10">
        <v>34</v>
      </c>
      <c r="C34" s="10">
        <v>45</v>
      </c>
      <c r="D34" s="10">
        <v>8000000</v>
      </c>
      <c r="E34" s="10">
        <v>8432643.5785887297</v>
      </c>
      <c r="F34" s="10">
        <v>8432643.5785887297</v>
      </c>
      <c r="G34" s="10">
        <v>8019989.7915466595</v>
      </c>
      <c r="H34" s="10">
        <v>11925558.915498501</v>
      </c>
      <c r="I34" s="10">
        <v>5.0877449447765803</v>
      </c>
      <c r="J34" s="10">
        <f t="shared" si="0"/>
        <v>0.5591929034707469</v>
      </c>
      <c r="K34" s="14">
        <f t="shared" si="1"/>
        <v>0.99895279640556522</v>
      </c>
      <c r="L34" s="10">
        <f t="shared" si="2"/>
        <v>6384823.2098151492</v>
      </c>
      <c r="M34" s="10">
        <f t="shared" si="3"/>
        <v>1.5694995284350389E-7</v>
      </c>
      <c r="N34" s="10">
        <f t="shared" si="4"/>
        <v>2.4633526551258103E-14</v>
      </c>
      <c r="O34" s="10">
        <f t="shared" si="5"/>
        <v>6371426.9021994239</v>
      </c>
      <c r="P34" s="15">
        <f t="shared" si="6"/>
        <v>0.9999951518460316</v>
      </c>
      <c r="Q34" s="15">
        <f t="shared" si="7"/>
        <v>0.99999030371556785</v>
      </c>
      <c r="R34" s="10">
        <f t="shared" si="8"/>
        <v>2.255600861963869</v>
      </c>
      <c r="S34" s="10">
        <f t="shared" si="9"/>
        <v>8000000.0000000009</v>
      </c>
      <c r="T34" s="10">
        <f t="shared" si="10"/>
        <v>-9.3132257461547852E-4</v>
      </c>
      <c r="U34">
        <v>-9.3132257461547852E-4</v>
      </c>
    </row>
    <row r="35" spans="1:21" x14ac:dyDescent="0.25">
      <c r="A35" s="10">
        <v>2705</v>
      </c>
      <c r="B35" s="10">
        <v>58</v>
      </c>
      <c r="C35" s="10">
        <v>45</v>
      </c>
      <c r="D35" s="10">
        <v>5000000</v>
      </c>
      <c r="E35" s="10">
        <v>4269270.1488919901</v>
      </c>
      <c r="F35" s="10">
        <v>4269270.1488919901</v>
      </c>
      <c r="G35" s="10">
        <v>9625978.2042790093</v>
      </c>
      <c r="H35" s="10">
        <v>6037659.7459976599</v>
      </c>
      <c r="I35" s="10">
        <v>3.1891655716478802</v>
      </c>
      <c r="J35" s="10">
        <f t="shared" si="0"/>
        <v>0.84804809615642596</v>
      </c>
      <c r="K35" s="14">
        <f t="shared" si="1"/>
        <v>0.99758984482013913</v>
      </c>
      <c r="L35" s="10">
        <f t="shared" si="2"/>
        <v>6393546.4390678005</v>
      </c>
      <c r="M35" s="10">
        <f t="shared" si="3"/>
        <v>1.5716438484496355E-7</v>
      </c>
      <c r="N35" s="10">
        <f t="shared" si="4"/>
        <v>2.4700868927929784E-14</v>
      </c>
      <c r="O35" s="10">
        <f t="shared" si="5"/>
        <v>6362735.7125483267</v>
      </c>
      <c r="P35" s="15">
        <f t="shared" si="6"/>
        <v>0.99999544419373854</v>
      </c>
      <c r="Q35" s="15">
        <f t="shared" si="7"/>
        <v>0.99999088840823247</v>
      </c>
      <c r="R35" s="10">
        <f t="shared" si="8"/>
        <v>1.7858209484873093</v>
      </c>
      <c r="S35" s="10">
        <f t="shared" si="9"/>
        <v>5000000.0000000009</v>
      </c>
      <c r="T35" s="10">
        <f t="shared" si="10"/>
        <v>-9.3132257461547852E-4</v>
      </c>
      <c r="U35">
        <v>-9.3132257461547852E-4</v>
      </c>
    </row>
    <row r="36" spans="1:21" x14ac:dyDescent="0.25">
      <c r="A36" s="10">
        <v>3128</v>
      </c>
      <c r="B36" s="10">
        <v>67</v>
      </c>
      <c r="C36" s="10">
        <v>45</v>
      </c>
      <c r="D36" s="10">
        <v>5000000</v>
      </c>
      <c r="E36" s="10">
        <v>3148669.1746851201</v>
      </c>
      <c r="F36" s="10">
        <v>3148669.1746851201</v>
      </c>
      <c r="G36" s="10">
        <v>10450937.6105088</v>
      </c>
      <c r="H36" s="10">
        <v>4452890.6502657896</v>
      </c>
      <c r="I36" s="10">
        <v>3.1903741159694001</v>
      </c>
      <c r="J36" s="10">
        <f t="shared" si="0"/>
        <v>0.92050485345244026</v>
      </c>
      <c r="K36" s="14">
        <f t="shared" si="1"/>
        <v>0.99715979484601003</v>
      </c>
      <c r="L36" s="10">
        <f t="shared" si="2"/>
        <v>6396303.8150620246</v>
      </c>
      <c r="M36" s="10">
        <f t="shared" si="3"/>
        <v>1.5723216589669259E-7</v>
      </c>
      <c r="N36" s="10">
        <f t="shared" si="4"/>
        <v>2.4722098280098966E-14</v>
      </c>
      <c r="O36" s="10">
        <f t="shared" si="5"/>
        <v>6360003.2226440515</v>
      </c>
      <c r="P36" s="15">
        <f t="shared" si="6"/>
        <v>0.99999708180626901</v>
      </c>
      <c r="Q36" s="15">
        <f t="shared" si="7"/>
        <v>0.99999416362105387</v>
      </c>
      <c r="R36" s="10">
        <f t="shared" si="8"/>
        <v>1.786160205466031</v>
      </c>
      <c r="S36" s="10">
        <f t="shared" si="9"/>
        <v>5000000.0000000009</v>
      </c>
      <c r="T36" s="10">
        <f t="shared" si="10"/>
        <v>-9.3132257461547852E-4</v>
      </c>
      <c r="U36">
        <v>-9.3132257461547852E-4</v>
      </c>
    </row>
    <row r="37" spans="1:21" x14ac:dyDescent="0.25">
      <c r="A37" s="10">
        <v>3448</v>
      </c>
      <c r="B37" s="10">
        <v>74</v>
      </c>
      <c r="C37" s="10">
        <v>45</v>
      </c>
      <c r="D37" s="10">
        <v>8000000</v>
      </c>
      <c r="E37" s="10">
        <v>2806234.20692955</v>
      </c>
      <c r="F37" s="10">
        <v>2806234.2069295398</v>
      </c>
      <c r="G37" s="10">
        <v>13799032.268404899</v>
      </c>
      <c r="H37" s="10">
        <v>3968614.4746350702</v>
      </c>
      <c r="I37" s="10">
        <v>5.0993918736966704</v>
      </c>
      <c r="J37" s="10">
        <f t="shared" si="0"/>
        <v>0.96126169593831889</v>
      </c>
      <c r="K37" s="14">
        <f t="shared" si="1"/>
        <v>0.99690231813459829</v>
      </c>
      <c r="L37" s="10">
        <f t="shared" si="2"/>
        <v>6397955.8317556707</v>
      </c>
      <c r="M37" s="10">
        <f t="shared" si="3"/>
        <v>1.572727753127475E-7</v>
      </c>
      <c r="N37" s="10">
        <f t="shared" si="4"/>
        <v>2.4734804198323587E-14</v>
      </c>
      <c r="O37" s="10">
        <f t="shared" si="5"/>
        <v>6358369.4910694985</v>
      </c>
      <c r="P37" s="15">
        <f t="shared" si="6"/>
        <v>0.9999984163244019</v>
      </c>
      <c r="Q37" s="15">
        <f t="shared" si="7"/>
        <v>0.99999683265131178</v>
      </c>
      <c r="R37" s="10">
        <f t="shared" si="8"/>
        <v>2.2581826113819896</v>
      </c>
      <c r="S37" s="10">
        <f t="shared" si="9"/>
        <v>8000000.0000000009</v>
      </c>
      <c r="T37" s="10">
        <f t="shared" si="10"/>
        <v>-9.3132257461547852E-4</v>
      </c>
      <c r="U37">
        <v>-9.3132257461547852E-4</v>
      </c>
    </row>
    <row r="38" spans="1:21" x14ac:dyDescent="0.25">
      <c r="A38" s="10">
        <v>3821</v>
      </c>
      <c r="B38" s="10">
        <v>82</v>
      </c>
      <c r="C38" s="10">
        <v>45</v>
      </c>
      <c r="D38" s="10">
        <v>5000000</v>
      </c>
      <c r="E38" s="10">
        <v>1121795.6823585299</v>
      </c>
      <c r="F38" s="10">
        <v>1121795.6823585299</v>
      </c>
      <c r="G38" s="10">
        <v>11245818.3594642</v>
      </c>
      <c r="H38" s="10">
        <v>1586458.66820302</v>
      </c>
      <c r="I38" s="10">
        <v>3.1916322382097899</v>
      </c>
      <c r="J38" s="10">
        <f t="shared" si="0"/>
        <v>0.99026806874157025</v>
      </c>
      <c r="K38" s="14">
        <f t="shared" si="1"/>
        <v>0.99671223754584248</v>
      </c>
      <c r="L38" s="10">
        <f t="shared" si="2"/>
        <v>6399175.9704933353</v>
      </c>
      <c r="M38" s="10">
        <f t="shared" si="3"/>
        <v>1.5730276842470157E-7</v>
      </c>
      <c r="N38" s="10">
        <f t="shared" si="4"/>
        <v>2.4744182158510967E-14</v>
      </c>
      <c r="O38" s="10">
        <f t="shared" si="5"/>
        <v>6357164.4767678455</v>
      </c>
      <c r="P38" s="15">
        <f t="shared" si="6"/>
        <v>0.99999957152675156</v>
      </c>
      <c r="Q38" s="15">
        <f t="shared" si="7"/>
        <v>0.99999914305368676</v>
      </c>
      <c r="R38" s="10">
        <f t="shared" si="8"/>
        <v>1.7865137506505449</v>
      </c>
      <c r="S38" s="10">
        <f t="shared" si="9"/>
        <v>5000000.0000000009</v>
      </c>
      <c r="T38" s="10">
        <f t="shared" si="10"/>
        <v>-9.3132257461547852E-4</v>
      </c>
      <c r="U38">
        <v>-9.3132257461547852E-4</v>
      </c>
    </row>
    <row r="39" spans="1:21" x14ac:dyDescent="0.25">
      <c r="A39" s="10">
        <v>1420</v>
      </c>
      <c r="B39" s="10">
        <v>31</v>
      </c>
      <c r="C39" s="10">
        <v>45</v>
      </c>
      <c r="D39" s="10">
        <v>-1000</v>
      </c>
      <c r="E39" s="10">
        <v>3868675.94661674</v>
      </c>
      <c r="F39" s="10">
        <v>3868675.94661674</v>
      </c>
      <c r="G39" s="10">
        <v>3265378.4785790299</v>
      </c>
      <c r="H39" s="10">
        <v>5471133.9921319699</v>
      </c>
      <c r="I39" s="10">
        <v>0.99968617464909604</v>
      </c>
      <c r="J39" s="10">
        <f t="shared" si="0"/>
        <v>0.51503807491005416</v>
      </c>
      <c r="K39" s="14">
        <f t="shared" si="1"/>
        <v>0.99911171573696222</v>
      </c>
      <c r="L39" s="10">
        <f t="shared" si="2"/>
        <v>6383807.6358611956</v>
      </c>
      <c r="M39" s="10">
        <f t="shared" si="3"/>
        <v>1.569249882863119E-7</v>
      </c>
      <c r="N39" s="10">
        <f t="shared" si="4"/>
        <v>2.4625668485551841E-14</v>
      </c>
      <c r="O39" s="10">
        <f t="shared" si="5"/>
        <v>6372443.3842047108</v>
      </c>
      <c r="P39" s="15">
        <f t="shared" si="6"/>
        <v>0.99999560342151006</v>
      </c>
      <c r="Q39" s="15">
        <f t="shared" si="7"/>
        <v>0.99999120686234999</v>
      </c>
      <c r="R39" s="10">
        <f t="shared" si="8"/>
        <v>0.99983867774328783</v>
      </c>
      <c r="S39" s="10">
        <f t="shared" si="9"/>
        <v>-999.99999999909051</v>
      </c>
      <c r="T39" s="10">
        <f t="shared" si="10"/>
        <v>-9.0949470177292824E-4</v>
      </c>
      <c r="U39">
        <v>-9.0949470177292824E-4</v>
      </c>
    </row>
    <row r="40" spans="1:21" x14ac:dyDescent="0.25">
      <c r="A40" s="10">
        <v>2448</v>
      </c>
      <c r="B40" s="10">
        <v>53</v>
      </c>
      <c r="C40" s="10">
        <v>45</v>
      </c>
      <c r="D40" s="10">
        <v>-400000</v>
      </c>
      <c r="E40" s="10">
        <v>2549794.3278592001</v>
      </c>
      <c r="F40" s="10">
        <v>2549794.3278592001</v>
      </c>
      <c r="G40" s="10">
        <v>4751089.29933549</v>
      </c>
      <c r="H40" s="10">
        <v>3605953.71972048</v>
      </c>
      <c r="I40" s="10">
        <v>0.87825286894037502</v>
      </c>
      <c r="J40" s="10">
        <f t="shared" si="0"/>
        <v>0.79863551004729283</v>
      </c>
      <c r="K40" s="14">
        <f t="shared" si="1"/>
        <v>0.99786281592474968</v>
      </c>
      <c r="L40" s="10">
        <f t="shared" si="2"/>
        <v>6391797.4477174878</v>
      </c>
      <c r="M40" s="10">
        <f t="shared" si="3"/>
        <v>1.571213916248015E-7</v>
      </c>
      <c r="N40" s="10">
        <f t="shared" si="4"/>
        <v>2.4687389001350135E-14</v>
      </c>
      <c r="O40" s="10">
        <f t="shared" si="5"/>
        <v>6364472.5812267549</v>
      </c>
      <c r="P40" s="15">
        <f t="shared" si="6"/>
        <v>0.9999947889202403</v>
      </c>
      <c r="Q40" s="15">
        <f t="shared" si="7"/>
        <v>0.99998957786763598</v>
      </c>
      <c r="R40" s="10">
        <f t="shared" si="8"/>
        <v>0.93714590475977166</v>
      </c>
      <c r="S40" s="10">
        <f t="shared" si="9"/>
        <v>-399999.99999999913</v>
      </c>
      <c r="T40" s="10">
        <f t="shared" si="10"/>
        <v>-8.7311491370201111E-4</v>
      </c>
      <c r="U40">
        <v>-8.7311491370201111E-4</v>
      </c>
    </row>
    <row r="41" spans="1:21" x14ac:dyDescent="0.25">
      <c r="A41" s="10">
        <v>849</v>
      </c>
      <c r="B41" s="10">
        <v>19</v>
      </c>
      <c r="C41" s="10">
        <v>45</v>
      </c>
      <c r="D41" s="10">
        <v>-500000</v>
      </c>
      <c r="E41" s="10">
        <v>3931533.8139745099</v>
      </c>
      <c r="F41" s="10">
        <v>3931533.8139745099</v>
      </c>
      <c r="G41" s="10">
        <v>1900565.3858077601</v>
      </c>
      <c r="H41" s="10">
        <v>5560028.4406511802</v>
      </c>
      <c r="I41" s="10">
        <v>0.84930857168389295</v>
      </c>
      <c r="J41" s="10">
        <f t="shared" si="0"/>
        <v>0.32556815445715664</v>
      </c>
      <c r="K41" s="14">
        <f t="shared" si="1"/>
        <v>0.99964515289947253</v>
      </c>
      <c r="L41" s="10">
        <f t="shared" si="2"/>
        <v>6380401.0668187626</v>
      </c>
      <c r="M41" s="10">
        <f t="shared" si="3"/>
        <v>1.5684124895117321E-7</v>
      </c>
      <c r="N41" s="10">
        <f t="shared" si="4"/>
        <v>2.4599282540264408E-14</v>
      </c>
      <c r="O41" s="10">
        <f t="shared" si="5"/>
        <v>6375860.1073866468</v>
      </c>
      <c r="P41" s="15">
        <f t="shared" si="6"/>
        <v>0.99999786238048305</v>
      </c>
      <c r="Q41" s="15">
        <f t="shared" si="7"/>
        <v>0.99999572476553555</v>
      </c>
      <c r="R41" s="10">
        <f t="shared" si="8"/>
        <v>0.92157707027108082</v>
      </c>
      <c r="S41" s="10">
        <f t="shared" si="9"/>
        <v>-499999.99999999919</v>
      </c>
      <c r="T41" s="10">
        <f t="shared" si="10"/>
        <v>-8.149072527885437E-4</v>
      </c>
      <c r="U41">
        <v>-8.149072527885437E-4</v>
      </c>
    </row>
    <row r="42" spans="1:21" x14ac:dyDescent="0.25">
      <c r="A42" s="10">
        <v>3673</v>
      </c>
      <c r="B42" s="10">
        <v>79</v>
      </c>
      <c r="C42" s="10">
        <v>45</v>
      </c>
      <c r="D42" s="10">
        <v>200000</v>
      </c>
      <c r="E42" s="10">
        <v>890326.66547473997</v>
      </c>
      <c r="F42" s="10">
        <v>890326.66547473904</v>
      </c>
      <c r="G42" s="10">
        <v>6435520.8915400198</v>
      </c>
      <c r="H42" s="10">
        <v>1259112.04525679</v>
      </c>
      <c r="I42" s="10">
        <v>1.06390714979297</v>
      </c>
      <c r="J42" s="10">
        <f t="shared" si="0"/>
        <v>0.98162718344766398</v>
      </c>
      <c r="K42" s="14">
        <f t="shared" si="1"/>
        <v>0.99676945653613014</v>
      </c>
      <c r="L42" s="10">
        <f t="shared" si="2"/>
        <v>6398808.6293942435</v>
      </c>
      <c r="M42" s="10">
        <f t="shared" si="3"/>
        <v>1.5729373854771277E-7</v>
      </c>
      <c r="N42" s="10">
        <f t="shared" si="4"/>
        <v>2.4741359347114902E-14</v>
      </c>
      <c r="O42" s="10">
        <f t="shared" si="5"/>
        <v>6357527.1198275508</v>
      </c>
      <c r="P42" s="15">
        <f t="shared" si="6"/>
        <v>0.9999992085961481</v>
      </c>
      <c r="Q42" s="15">
        <f t="shared" si="7"/>
        <v>0.99999841719292248</v>
      </c>
      <c r="R42" s="10">
        <f t="shared" si="8"/>
        <v>1.0314579812022846</v>
      </c>
      <c r="S42" s="10">
        <f t="shared" si="9"/>
        <v>200000.00000000081</v>
      </c>
      <c r="T42" s="10">
        <f t="shared" si="10"/>
        <v>-8.149072527885437E-4</v>
      </c>
      <c r="U42">
        <v>-8.149072527885437E-4</v>
      </c>
    </row>
    <row r="43" spans="1:21" x14ac:dyDescent="0.25">
      <c r="A43" s="10">
        <v>3801</v>
      </c>
      <c r="B43" s="10">
        <v>82</v>
      </c>
      <c r="C43" s="10">
        <v>45</v>
      </c>
      <c r="D43" s="10">
        <v>-200000</v>
      </c>
      <c r="E43" s="10">
        <v>610062.41643089894</v>
      </c>
      <c r="F43" s="10">
        <v>610062.41643089894</v>
      </c>
      <c r="G43" s="10">
        <v>6096424.4020080604</v>
      </c>
      <c r="H43" s="10">
        <v>862758.54321068001</v>
      </c>
      <c r="I43" s="10">
        <v>0.93806865991646005</v>
      </c>
      <c r="J43" s="10">
        <f t="shared" si="0"/>
        <v>0.99026806874157025</v>
      </c>
      <c r="K43" s="14">
        <f t="shared" si="1"/>
        <v>0.99671223754584248</v>
      </c>
      <c r="L43" s="10">
        <f t="shared" si="2"/>
        <v>6399175.9704933353</v>
      </c>
      <c r="M43" s="10">
        <f t="shared" si="3"/>
        <v>1.5730276842470157E-7</v>
      </c>
      <c r="N43" s="10">
        <f t="shared" si="4"/>
        <v>2.4744182158510967E-14</v>
      </c>
      <c r="O43" s="10">
        <f t="shared" si="5"/>
        <v>6357164.4767678455</v>
      </c>
      <c r="P43" s="15">
        <f t="shared" si="6"/>
        <v>0.99999957152675156</v>
      </c>
      <c r="Q43" s="15">
        <f t="shared" si="7"/>
        <v>0.99999914305368676</v>
      </c>
      <c r="R43" s="10">
        <f t="shared" si="8"/>
        <v>0.96853900436179996</v>
      </c>
      <c r="S43" s="10">
        <f t="shared" si="9"/>
        <v>-199999.99999999921</v>
      </c>
      <c r="T43" s="10">
        <f t="shared" si="10"/>
        <v>-7.8580342233181E-4</v>
      </c>
      <c r="U43">
        <v>-7.8580342233181E-4</v>
      </c>
    </row>
    <row r="44" spans="1:21" x14ac:dyDescent="0.25">
      <c r="A44" s="10">
        <v>3804</v>
      </c>
      <c r="B44" s="10">
        <v>82</v>
      </c>
      <c r="C44" s="10">
        <v>45</v>
      </c>
      <c r="D44" s="10">
        <v>-10000</v>
      </c>
      <c r="E44" s="10">
        <v>628760.36268594698</v>
      </c>
      <c r="F44" s="10">
        <v>628760.36268594698</v>
      </c>
      <c r="G44" s="10">
        <v>6284575.3350689597</v>
      </c>
      <c r="H44" s="10">
        <v>889201.43239309301</v>
      </c>
      <c r="I44" s="10">
        <v>0.996856419049722</v>
      </c>
      <c r="J44" s="10">
        <f t="shared" si="0"/>
        <v>0.99026806874157025</v>
      </c>
      <c r="K44" s="14">
        <f t="shared" si="1"/>
        <v>0.99671223754584248</v>
      </c>
      <c r="L44" s="10">
        <f t="shared" si="2"/>
        <v>6399175.9704933353</v>
      </c>
      <c r="M44" s="10">
        <f t="shared" si="3"/>
        <v>1.5730276842470157E-7</v>
      </c>
      <c r="N44" s="10">
        <f t="shared" si="4"/>
        <v>2.4744182158510967E-14</v>
      </c>
      <c r="O44" s="10">
        <f t="shared" si="5"/>
        <v>6357164.4767678455</v>
      </c>
      <c r="P44" s="15">
        <f t="shared" si="6"/>
        <v>0.99999957152675156</v>
      </c>
      <c r="Q44" s="15">
        <f t="shared" si="7"/>
        <v>0.99999914305368676</v>
      </c>
      <c r="R44" s="10">
        <f t="shared" si="8"/>
        <v>0.9984265431685041</v>
      </c>
      <c r="S44" s="10">
        <f t="shared" si="9"/>
        <v>-9999.9999999992197</v>
      </c>
      <c r="T44" s="10">
        <f t="shared" si="10"/>
        <v>-7.8034645412117243E-4</v>
      </c>
      <c r="U44">
        <v>-7.8034645412117243E-4</v>
      </c>
    </row>
    <row r="45" spans="1:21" x14ac:dyDescent="0.25">
      <c r="A45" s="10">
        <v>3440</v>
      </c>
      <c r="B45" s="10">
        <v>74</v>
      </c>
      <c r="C45" s="10">
        <v>45</v>
      </c>
      <c r="D45" s="10">
        <v>400000</v>
      </c>
      <c r="E45" s="10">
        <v>1324955.8767359201</v>
      </c>
      <c r="F45" s="10">
        <v>1324955.8767359201</v>
      </c>
      <c r="G45" s="10">
        <v>6493443.3792737601</v>
      </c>
      <c r="H45" s="10">
        <v>1873770.5704258799</v>
      </c>
      <c r="I45" s="10">
        <v>1.12977578892193</v>
      </c>
      <c r="J45" s="10">
        <f t="shared" si="0"/>
        <v>0.96126169593831889</v>
      </c>
      <c r="K45" s="14">
        <f t="shared" si="1"/>
        <v>0.99690231813459829</v>
      </c>
      <c r="L45" s="10">
        <f t="shared" si="2"/>
        <v>6397955.8317556707</v>
      </c>
      <c r="M45" s="10">
        <f t="shared" si="3"/>
        <v>1.572727753127475E-7</v>
      </c>
      <c r="N45" s="10">
        <f t="shared" si="4"/>
        <v>2.4734804198323587E-14</v>
      </c>
      <c r="O45" s="10">
        <f t="shared" si="5"/>
        <v>6358369.4910694985</v>
      </c>
      <c r="P45" s="15">
        <f t="shared" si="6"/>
        <v>0.9999984163244019</v>
      </c>
      <c r="Q45" s="15">
        <f t="shared" si="7"/>
        <v>0.99999683265131178</v>
      </c>
      <c r="R45" s="10">
        <f t="shared" si="8"/>
        <v>1.0629076260772814</v>
      </c>
      <c r="S45" s="10">
        <f t="shared" si="9"/>
        <v>400000.00000000076</v>
      </c>
      <c r="T45" s="10">
        <f t="shared" si="10"/>
        <v>-7.5669959187507629E-4</v>
      </c>
      <c r="U45">
        <v>-7.5669959187507629E-4</v>
      </c>
    </row>
    <row r="46" spans="1:21" x14ac:dyDescent="0.25">
      <c r="A46" s="10">
        <v>3802</v>
      </c>
      <c r="B46" s="10">
        <v>82</v>
      </c>
      <c r="C46" s="10">
        <v>45</v>
      </c>
      <c r="D46" s="10">
        <v>-100000</v>
      </c>
      <c r="E46" s="10">
        <v>619903.44077566103</v>
      </c>
      <c r="F46" s="10">
        <v>619903.44077566103</v>
      </c>
      <c r="G46" s="10">
        <v>6195451.2088822201</v>
      </c>
      <c r="H46" s="10">
        <v>876675.85330668697</v>
      </c>
      <c r="I46" s="10">
        <v>0.96878688813664504</v>
      </c>
      <c r="J46" s="10">
        <f t="shared" si="0"/>
        <v>0.99026806874157025</v>
      </c>
      <c r="K46" s="14">
        <f t="shared" si="1"/>
        <v>0.99671223754584248</v>
      </c>
      <c r="L46" s="10">
        <f t="shared" si="2"/>
        <v>6399175.9704933353</v>
      </c>
      <c r="M46" s="10">
        <f t="shared" si="3"/>
        <v>1.5730276842470157E-7</v>
      </c>
      <c r="N46" s="10">
        <f t="shared" si="4"/>
        <v>2.4744182158510967E-14</v>
      </c>
      <c r="O46" s="10">
        <f t="shared" si="5"/>
        <v>6357164.4767678455</v>
      </c>
      <c r="P46" s="15">
        <f t="shared" si="6"/>
        <v>0.99999957152675156</v>
      </c>
      <c r="Q46" s="15">
        <f t="shared" si="7"/>
        <v>0.99999914305368676</v>
      </c>
      <c r="R46" s="10">
        <f t="shared" si="8"/>
        <v>0.98426928794427582</v>
      </c>
      <c r="S46" s="10">
        <f t="shared" si="9"/>
        <v>-99999.999999999258</v>
      </c>
      <c r="T46" s="10">
        <f t="shared" si="10"/>
        <v>-7.4214767664670944E-4</v>
      </c>
      <c r="U46">
        <v>-7.4214767664670944E-4</v>
      </c>
    </row>
    <row r="47" spans="1:21" x14ac:dyDescent="0.25">
      <c r="A47" s="10">
        <v>1715</v>
      </c>
      <c r="B47" s="10">
        <v>37</v>
      </c>
      <c r="C47" s="10">
        <v>45</v>
      </c>
      <c r="D47" s="10">
        <v>750000</v>
      </c>
      <c r="E47" s="10">
        <v>4029780.1559593501</v>
      </c>
      <c r="F47" s="10">
        <v>4029780.1559593501</v>
      </c>
      <c r="G47" s="10">
        <v>4268754.4277122002</v>
      </c>
      <c r="H47" s="10">
        <v>5698969.7499396801</v>
      </c>
      <c r="I47" s="10">
        <v>1.2493249853498201</v>
      </c>
      <c r="J47" s="10">
        <f t="shared" si="0"/>
        <v>0.60181502315204827</v>
      </c>
      <c r="K47" s="14">
        <f t="shared" si="1"/>
        <v>0.99878697458696752</v>
      </c>
      <c r="L47" s="10">
        <f t="shared" si="2"/>
        <v>6385883.2386531448</v>
      </c>
      <c r="M47" s="10">
        <f t="shared" si="3"/>
        <v>1.5697601017832256E-7</v>
      </c>
      <c r="N47" s="10">
        <f t="shared" si="4"/>
        <v>2.4641724590820188E-14</v>
      </c>
      <c r="O47" s="10">
        <f t="shared" si="5"/>
        <v>6370366.9610678749</v>
      </c>
      <c r="P47" s="15">
        <f t="shared" si="6"/>
        <v>0.99999478892024052</v>
      </c>
      <c r="Q47" s="15">
        <f t="shared" si="7"/>
        <v>0.99998957786763643</v>
      </c>
      <c r="R47" s="10">
        <f t="shared" si="8"/>
        <v>1.1177274100680616</v>
      </c>
      <c r="S47" s="10">
        <f t="shared" si="9"/>
        <v>750000.0000000007</v>
      </c>
      <c r="T47" s="10">
        <f t="shared" si="10"/>
        <v>-6.9849193096160889E-4</v>
      </c>
      <c r="U47">
        <v>-6.9849193096160889E-4</v>
      </c>
    </row>
    <row r="48" spans="1:21" x14ac:dyDescent="0.25">
      <c r="A48" s="10">
        <v>2312</v>
      </c>
      <c r="B48" s="10">
        <v>50</v>
      </c>
      <c r="C48" s="10">
        <v>45</v>
      </c>
      <c r="D48" s="10">
        <v>-10000</v>
      </c>
      <c r="E48" s="10">
        <v>2900153.36030831</v>
      </c>
      <c r="F48" s="10">
        <v>2900153.36030831</v>
      </c>
      <c r="G48" s="10">
        <v>4855128.5932752397</v>
      </c>
      <c r="H48" s="10">
        <v>4101436.2151099099</v>
      </c>
      <c r="I48" s="10">
        <v>0.99686057859969501</v>
      </c>
      <c r="J48" s="10">
        <f t="shared" si="0"/>
        <v>0.76604444311897801</v>
      </c>
      <c r="K48" s="14">
        <f t="shared" si="1"/>
        <v>0.99803385541873291</v>
      </c>
      <c r="L48" s="10">
        <f t="shared" si="2"/>
        <v>6390702.0441946862</v>
      </c>
      <c r="M48" s="10">
        <f t="shared" si="3"/>
        <v>1.5709446471929469E-7</v>
      </c>
      <c r="N48" s="10">
        <f t="shared" si="4"/>
        <v>2.467894080736922E-14</v>
      </c>
      <c r="O48" s="10">
        <f t="shared" si="5"/>
        <v>6365561.8439024631</v>
      </c>
      <c r="P48" s="15">
        <f t="shared" si="6"/>
        <v>0.99999453050542397</v>
      </c>
      <c r="Q48" s="15">
        <f t="shared" si="7"/>
        <v>0.99998906104076335</v>
      </c>
      <c r="R48" s="10">
        <f t="shared" si="8"/>
        <v>0.99842357726591091</v>
      </c>
      <c r="S48" s="10">
        <f t="shared" si="9"/>
        <v>-9999.9999999993161</v>
      </c>
      <c r="T48" s="10">
        <f t="shared" si="10"/>
        <v>-6.8394001573324203E-4</v>
      </c>
      <c r="U48">
        <v>-6.8394001573324203E-4</v>
      </c>
    </row>
    <row r="49" spans="1:21" x14ac:dyDescent="0.25">
      <c r="A49" s="10">
        <v>2924</v>
      </c>
      <c r="B49" s="10">
        <v>63</v>
      </c>
      <c r="C49" s="10">
        <v>45</v>
      </c>
      <c r="D49" s="10">
        <v>-1000</v>
      </c>
      <c r="E49" s="10">
        <v>2052649.6413386799</v>
      </c>
      <c r="F49" s="10">
        <v>2052649.6413386799</v>
      </c>
      <c r="G49" s="10">
        <v>5659087.1177428002</v>
      </c>
      <c r="H49" s="10">
        <v>2902884.9615814402</v>
      </c>
      <c r="I49" s="10">
        <v>0.99968561693287805</v>
      </c>
      <c r="J49" s="10">
        <f t="shared" si="0"/>
        <v>0.89100652418836779</v>
      </c>
      <c r="K49" s="14">
        <f t="shared" si="1"/>
        <v>0.99733915048453092</v>
      </c>
      <c r="L49" s="10">
        <f t="shared" si="2"/>
        <v>6395153.5412014564</v>
      </c>
      <c r="M49" s="10">
        <f t="shared" si="3"/>
        <v>1.5720389018376513E-7</v>
      </c>
      <c r="N49" s="10">
        <f t="shared" si="4"/>
        <v>2.4713245528758157E-14</v>
      </c>
      <c r="O49" s="10">
        <f t="shared" si="5"/>
        <v>6361142.2572894096</v>
      </c>
      <c r="P49" s="15">
        <f t="shared" si="6"/>
        <v>0.99999630885823221</v>
      </c>
      <c r="Q49" s="15">
        <f t="shared" si="7"/>
        <v>0.99999261773008896</v>
      </c>
      <c r="R49" s="10">
        <f t="shared" si="8"/>
        <v>0.99983910438778456</v>
      </c>
      <c r="S49" s="10">
        <f t="shared" si="9"/>
        <v>-999.99999999933266</v>
      </c>
      <c r="T49" s="10">
        <f t="shared" si="10"/>
        <v>-6.6734173742588609E-4</v>
      </c>
      <c r="U49">
        <v>-6.6734173742588609E-4</v>
      </c>
    </row>
    <row r="50" spans="1:21" x14ac:dyDescent="0.25">
      <c r="A50" s="10">
        <v>3807</v>
      </c>
      <c r="B50" s="10">
        <v>82</v>
      </c>
      <c r="C50" s="10">
        <v>45</v>
      </c>
      <c r="D50" s="10">
        <v>-100</v>
      </c>
      <c r="E50" s="10">
        <v>629734.62409607903</v>
      </c>
      <c r="F50" s="10">
        <v>629734.62409607903</v>
      </c>
      <c r="G50" s="10">
        <v>6294378.9889495</v>
      </c>
      <c r="H50" s="10">
        <v>890579.24609259702</v>
      </c>
      <c r="I50" s="10">
        <v>0.99996853969375699</v>
      </c>
      <c r="J50" s="10">
        <f t="shared" si="0"/>
        <v>0.99026806874157025</v>
      </c>
      <c r="K50" s="14">
        <f t="shared" si="1"/>
        <v>0.99671223754584248</v>
      </c>
      <c r="L50" s="10">
        <f t="shared" si="2"/>
        <v>6399175.9704933353</v>
      </c>
      <c r="M50" s="10">
        <f t="shared" si="3"/>
        <v>1.5730276842470157E-7</v>
      </c>
      <c r="N50" s="10">
        <f t="shared" si="4"/>
        <v>2.4744182158510967E-14</v>
      </c>
      <c r="O50" s="10">
        <f t="shared" si="5"/>
        <v>6357164.4767678455</v>
      </c>
      <c r="P50" s="15">
        <f t="shared" si="6"/>
        <v>0.99999957152675156</v>
      </c>
      <c r="Q50" s="15">
        <f t="shared" si="7"/>
        <v>0.99999914305368676</v>
      </c>
      <c r="R50" s="10">
        <f t="shared" si="8"/>
        <v>0.99998384124316919</v>
      </c>
      <c r="S50" s="10">
        <f t="shared" si="9"/>
        <v>-99.999999999335813</v>
      </c>
      <c r="T50" s="10">
        <f t="shared" si="10"/>
        <v>-6.6418692767911125E-4</v>
      </c>
      <c r="U50">
        <v>-6.6418692767911125E-4</v>
      </c>
    </row>
    <row r="51" spans="1:21" x14ac:dyDescent="0.25">
      <c r="A51" s="10">
        <v>2360</v>
      </c>
      <c r="B51" s="10">
        <v>51</v>
      </c>
      <c r="C51" s="10">
        <v>45</v>
      </c>
      <c r="D51" s="10">
        <v>-1000</v>
      </c>
      <c r="E51" s="10">
        <v>2843560.1585934898</v>
      </c>
      <c r="F51" s="10">
        <v>2843560.15859348</v>
      </c>
      <c r="G51" s="10">
        <v>4932767.4742639596</v>
      </c>
      <c r="H51" s="10">
        <v>4021401.3417067002</v>
      </c>
      <c r="I51" s="10">
        <v>0.99968581766311004</v>
      </c>
      <c r="J51" s="10">
        <f t="shared" si="0"/>
        <v>0.77714596145697079</v>
      </c>
      <c r="K51" s="14">
        <f t="shared" si="1"/>
        <v>0.99797639755335188</v>
      </c>
      <c r="L51" s="10">
        <f t="shared" si="2"/>
        <v>6391069.9848580584</v>
      </c>
      <c r="M51" s="10">
        <f t="shared" si="3"/>
        <v>1.5710350933460633E-7</v>
      </c>
      <c r="N51" s="10">
        <f t="shared" si="4"/>
        <v>2.4681778998742228E-14</v>
      </c>
      <c r="O51" s="10">
        <f t="shared" si="5"/>
        <v>6365195.8410685798</v>
      </c>
      <c r="P51" s="15">
        <f t="shared" si="6"/>
        <v>0.99999460423391506</v>
      </c>
      <c r="Q51" s="15">
        <f t="shared" si="7"/>
        <v>0.99998920849694439</v>
      </c>
      <c r="R51" s="10">
        <f t="shared" si="8"/>
        <v>0.9998374998768822</v>
      </c>
      <c r="S51" s="10">
        <f t="shared" si="9"/>
        <v>-999.99999999935665</v>
      </c>
      <c r="T51" s="10">
        <f t="shared" si="10"/>
        <v>-6.4335381466662511E-4</v>
      </c>
      <c r="U51">
        <v>-6.4335381466662511E-4</v>
      </c>
    </row>
    <row r="52" spans="1:21" x14ac:dyDescent="0.25">
      <c r="A52" s="10">
        <v>2689</v>
      </c>
      <c r="B52" s="10">
        <v>58</v>
      </c>
      <c r="C52" s="10">
        <v>45</v>
      </c>
      <c r="D52" s="10">
        <v>-1000</v>
      </c>
      <c r="E52" s="10">
        <v>2395347.9132833402</v>
      </c>
      <c r="F52" s="10">
        <v>2395347.9132833402</v>
      </c>
      <c r="G52" s="10">
        <v>5384889.67540072</v>
      </c>
      <c r="H52" s="10">
        <v>3387533.5055673998</v>
      </c>
      <c r="I52" s="10">
        <v>0.99968569593117895</v>
      </c>
      <c r="J52" s="10">
        <f t="shared" si="0"/>
        <v>0.84804809615642596</v>
      </c>
      <c r="K52" s="14">
        <f t="shared" si="1"/>
        <v>0.99758984482013913</v>
      </c>
      <c r="L52" s="10">
        <f t="shared" si="2"/>
        <v>6393546.4390678005</v>
      </c>
      <c r="M52" s="10">
        <f t="shared" si="3"/>
        <v>1.5716438484496355E-7</v>
      </c>
      <c r="N52" s="10">
        <f t="shared" si="4"/>
        <v>2.4700868927929784E-14</v>
      </c>
      <c r="O52" s="10">
        <f t="shared" si="5"/>
        <v>6362735.7125483267</v>
      </c>
      <c r="P52" s="15">
        <f t="shared" si="6"/>
        <v>0.99999544419373854</v>
      </c>
      <c r="Q52" s="15">
        <f t="shared" si="7"/>
        <v>0.99999088840823247</v>
      </c>
      <c r="R52" s="10">
        <f t="shared" si="8"/>
        <v>0.99983827909287992</v>
      </c>
      <c r="S52" s="10">
        <f t="shared" si="9"/>
        <v>-999.99999999936233</v>
      </c>
      <c r="T52" s="10">
        <f t="shared" si="10"/>
        <v>-6.3766947278054431E-4</v>
      </c>
      <c r="U52">
        <v>-6.3766947278054431E-4</v>
      </c>
    </row>
    <row r="53" spans="1:21" x14ac:dyDescent="0.25">
      <c r="A53" s="10">
        <v>1934</v>
      </c>
      <c r="B53" s="10">
        <v>42</v>
      </c>
      <c r="C53" s="10">
        <v>45</v>
      </c>
      <c r="D53" s="10">
        <v>-100000</v>
      </c>
      <c r="E53" s="10">
        <v>3304086.8862115801</v>
      </c>
      <c r="F53" s="10">
        <v>3304086.8862115801</v>
      </c>
      <c r="G53" s="10">
        <v>4178690.7754652202</v>
      </c>
      <c r="H53" s="10">
        <v>4672684.4857395096</v>
      </c>
      <c r="I53" s="10">
        <v>0.96884234066372998</v>
      </c>
      <c r="J53" s="10">
        <f t="shared" si="0"/>
        <v>0.66913060635885824</v>
      </c>
      <c r="K53" s="14">
        <f t="shared" si="1"/>
        <v>0.99850021864363103</v>
      </c>
      <c r="L53" s="10">
        <f t="shared" si="2"/>
        <v>6387717.1791350245</v>
      </c>
      <c r="M53" s="10">
        <f t="shared" si="3"/>
        <v>1.570210915944699E-7</v>
      </c>
      <c r="N53" s="10">
        <f t="shared" si="4"/>
        <v>2.465589826240316E-14</v>
      </c>
      <c r="O53" s="10">
        <f t="shared" si="5"/>
        <v>6368535.6656073714</v>
      </c>
      <c r="P53" s="15">
        <f t="shared" si="6"/>
        <v>0.99999442207198341</v>
      </c>
      <c r="Q53" s="15">
        <f t="shared" si="7"/>
        <v>0.99998884417508016</v>
      </c>
      <c r="R53" s="10">
        <f t="shared" si="8"/>
        <v>0.98429222532681337</v>
      </c>
      <c r="S53" s="10">
        <f t="shared" si="9"/>
        <v>-99999.999999999374</v>
      </c>
      <c r="T53" s="10">
        <f t="shared" si="10"/>
        <v>-6.2573235481977463E-4</v>
      </c>
      <c r="U53">
        <v>-6.2573235481977463E-4</v>
      </c>
    </row>
    <row r="54" spans="1:21" x14ac:dyDescent="0.25">
      <c r="A54" s="10">
        <v>2456</v>
      </c>
      <c r="B54" s="10">
        <v>53</v>
      </c>
      <c r="C54" s="10">
        <v>45</v>
      </c>
      <c r="D54" s="10">
        <v>-100</v>
      </c>
      <c r="E54" s="10">
        <v>2719970.7666671202</v>
      </c>
      <c r="F54" s="10">
        <v>2719970.7666671202</v>
      </c>
      <c r="G54" s="10">
        <v>5070463.6398034003</v>
      </c>
      <c r="H54" s="10">
        <v>3846619.5474789799</v>
      </c>
      <c r="I54" s="10">
        <v>0.99996857596854904</v>
      </c>
      <c r="J54" s="10">
        <f t="shared" si="0"/>
        <v>0.79863551004729283</v>
      </c>
      <c r="K54" s="14">
        <f t="shared" si="1"/>
        <v>0.99786281592474968</v>
      </c>
      <c r="L54" s="10">
        <f t="shared" si="2"/>
        <v>6391797.4477174878</v>
      </c>
      <c r="M54" s="10">
        <f t="shared" si="3"/>
        <v>1.571213916248015E-7</v>
      </c>
      <c r="N54" s="10">
        <f t="shared" si="4"/>
        <v>2.4687389001350135E-14</v>
      </c>
      <c r="O54" s="10">
        <f t="shared" si="5"/>
        <v>6364472.5812267549</v>
      </c>
      <c r="P54" s="15">
        <f t="shared" si="6"/>
        <v>0.9999947889202403</v>
      </c>
      <c r="Q54" s="15">
        <f t="shared" si="7"/>
        <v>0.99998957786763598</v>
      </c>
      <c r="R54" s="10">
        <f t="shared" si="8"/>
        <v>0.99997907669920028</v>
      </c>
      <c r="S54" s="10">
        <f t="shared" si="9"/>
        <v>-99.99999999938575</v>
      </c>
      <c r="T54" s="10">
        <f t="shared" si="10"/>
        <v>-6.1424998420989141E-4</v>
      </c>
      <c r="U54">
        <v>-6.1424998420989141E-4</v>
      </c>
    </row>
    <row r="55" spans="1:21" x14ac:dyDescent="0.25">
      <c r="A55" s="10">
        <v>2876</v>
      </c>
      <c r="B55" s="10">
        <v>62</v>
      </c>
      <c r="C55" s="10">
        <v>45</v>
      </c>
      <c r="D55" s="10">
        <v>-10000</v>
      </c>
      <c r="E55" s="10">
        <v>2119555.1124870898</v>
      </c>
      <c r="F55" s="10">
        <v>2119555.1124870898</v>
      </c>
      <c r="G55" s="10">
        <v>5599685.7545558503</v>
      </c>
      <c r="H55" s="10">
        <v>2997503.5862764702</v>
      </c>
      <c r="I55" s="10">
        <v>0.99685854452742895</v>
      </c>
      <c r="J55" s="10">
        <f t="shared" si="0"/>
        <v>0.88294759285892688</v>
      </c>
      <c r="K55" s="14">
        <f t="shared" si="1"/>
        <v>0.99738712900915139</v>
      </c>
      <c r="L55" s="10">
        <f t="shared" si="2"/>
        <v>6394845.9073622944</v>
      </c>
      <c r="M55" s="10">
        <f t="shared" si="3"/>
        <v>1.571963280140757E-7</v>
      </c>
      <c r="N55" s="10">
        <f t="shared" si="4"/>
        <v>2.4710877103856639E-14</v>
      </c>
      <c r="O55" s="10">
        <f t="shared" si="5"/>
        <v>6361447.0932262139</v>
      </c>
      <c r="P55" s="15">
        <f t="shared" si="6"/>
        <v>0.99999612391097636</v>
      </c>
      <c r="Q55" s="15">
        <f t="shared" si="7"/>
        <v>0.99999224783697682</v>
      </c>
      <c r="R55" s="10">
        <f t="shared" si="8"/>
        <v>0.99842415453774247</v>
      </c>
      <c r="S55" s="10">
        <f t="shared" si="9"/>
        <v>-9999.9999999993925</v>
      </c>
      <c r="T55" s="10">
        <f t="shared" si="10"/>
        <v>-6.0754246078431606E-4</v>
      </c>
      <c r="U55">
        <v>-6.0754246078431606E-4</v>
      </c>
    </row>
    <row r="56" spans="1:21" x14ac:dyDescent="0.25">
      <c r="A56" s="10">
        <v>2311</v>
      </c>
      <c r="B56" s="10">
        <v>50</v>
      </c>
      <c r="C56" s="10">
        <v>45</v>
      </c>
      <c r="D56" s="10">
        <v>-50000</v>
      </c>
      <c r="E56" s="10">
        <v>2881972.5812014202</v>
      </c>
      <c r="F56" s="10">
        <v>2881972.5812014202</v>
      </c>
      <c r="G56" s="10">
        <v>4824486.81555048</v>
      </c>
      <c r="H56" s="10">
        <v>4075724.7107224502</v>
      </c>
      <c r="I56" s="10">
        <v>0.98435225088008904</v>
      </c>
      <c r="J56" s="10">
        <f t="shared" si="0"/>
        <v>0.76604444311897801</v>
      </c>
      <c r="K56" s="14">
        <f t="shared" si="1"/>
        <v>0.99803385541873291</v>
      </c>
      <c r="L56" s="10">
        <f t="shared" si="2"/>
        <v>6390702.0441946862</v>
      </c>
      <c r="M56" s="10">
        <f t="shared" si="3"/>
        <v>1.5709446471929469E-7</v>
      </c>
      <c r="N56" s="10">
        <f t="shared" si="4"/>
        <v>2.467894080736922E-14</v>
      </c>
      <c r="O56" s="10">
        <f t="shared" si="5"/>
        <v>6365561.8439024631</v>
      </c>
      <c r="P56" s="15">
        <f t="shared" si="6"/>
        <v>0.99999453050542397</v>
      </c>
      <c r="Q56" s="15">
        <f t="shared" si="7"/>
        <v>0.99998906104076335</v>
      </c>
      <c r="R56" s="10">
        <f t="shared" si="8"/>
        <v>0.99213976430785822</v>
      </c>
      <c r="S56" s="10">
        <f t="shared" si="9"/>
        <v>-49999.999999999403</v>
      </c>
      <c r="T56" s="10">
        <f t="shared" si="10"/>
        <v>-5.9662852436304092E-4</v>
      </c>
      <c r="U56">
        <v>-5.9662852436304092E-4</v>
      </c>
    </row>
    <row r="57" spans="1:21" x14ac:dyDescent="0.25">
      <c r="A57" s="10">
        <v>3030</v>
      </c>
      <c r="B57" s="10">
        <v>65</v>
      </c>
      <c r="C57" s="10">
        <v>45</v>
      </c>
      <c r="D57" s="10">
        <v>500000</v>
      </c>
      <c r="E57" s="10">
        <v>2060698.6344997699</v>
      </c>
      <c r="F57" s="10">
        <v>2060698.6344997699</v>
      </c>
      <c r="G57" s="10">
        <v>6210863.7350142896</v>
      </c>
      <c r="H57" s="10">
        <v>2914267.9568732898</v>
      </c>
      <c r="I57" s="10">
        <v>1.1633978908039</v>
      </c>
      <c r="J57" s="10">
        <f t="shared" si="0"/>
        <v>0.90630778703664994</v>
      </c>
      <c r="K57" s="14">
        <f t="shared" si="1"/>
        <v>0.99724684895407467</v>
      </c>
      <c r="L57" s="10">
        <f t="shared" si="2"/>
        <v>6395745.4532841817</v>
      </c>
      <c r="M57" s="10">
        <f t="shared" si="3"/>
        <v>1.5721844040237234E-7</v>
      </c>
      <c r="N57" s="10">
        <f t="shared" si="4"/>
        <v>2.4717801606109708E-14</v>
      </c>
      <c r="O57" s="10">
        <f t="shared" si="5"/>
        <v>6360555.9755426692</v>
      </c>
      <c r="P57" s="15">
        <f t="shared" si="6"/>
        <v>0.9999966905668084</v>
      </c>
      <c r="Q57" s="15">
        <f t="shared" si="7"/>
        <v>0.99999338114456915</v>
      </c>
      <c r="R57" s="10">
        <f t="shared" si="8"/>
        <v>1.0786061709208181</v>
      </c>
      <c r="S57" s="10">
        <f t="shared" si="9"/>
        <v>500000.00000000058</v>
      </c>
      <c r="T57" s="10">
        <f t="shared" si="10"/>
        <v>-5.8207660913467407E-4</v>
      </c>
      <c r="U57">
        <v>-5.8207660913467407E-4</v>
      </c>
    </row>
    <row r="58" spans="1:21" x14ac:dyDescent="0.25">
      <c r="A58" s="10">
        <v>2314</v>
      </c>
      <c r="B58" s="10">
        <v>50</v>
      </c>
      <c r="C58" s="10">
        <v>45</v>
      </c>
      <c r="D58" s="10">
        <v>-500</v>
      </c>
      <c r="E58" s="10">
        <v>2904471.2953461902</v>
      </c>
      <c r="F58" s="10">
        <v>2904471.2953461902</v>
      </c>
      <c r="G58" s="10">
        <v>4862406.0154848704</v>
      </c>
      <c r="H58" s="10">
        <v>4107542.6974019399</v>
      </c>
      <c r="I58" s="10">
        <v>0.99984291170501605</v>
      </c>
      <c r="J58" s="10">
        <f t="shared" si="0"/>
        <v>0.76604444311897801</v>
      </c>
      <c r="K58" s="14">
        <f t="shared" si="1"/>
        <v>0.99803385541873291</v>
      </c>
      <c r="L58" s="10">
        <f t="shared" si="2"/>
        <v>6390702.0441946862</v>
      </c>
      <c r="M58" s="10">
        <f t="shared" si="3"/>
        <v>1.5709446471929469E-7</v>
      </c>
      <c r="N58" s="10">
        <f t="shared" si="4"/>
        <v>2.467894080736922E-14</v>
      </c>
      <c r="O58" s="10">
        <f t="shared" si="5"/>
        <v>6365561.8439024631</v>
      </c>
      <c r="P58" s="15">
        <f t="shared" si="6"/>
        <v>0.99999453050542397</v>
      </c>
      <c r="Q58" s="15">
        <f t="shared" si="7"/>
        <v>0.99998906104076335</v>
      </c>
      <c r="R58" s="10">
        <f t="shared" si="8"/>
        <v>0.9999159828434484</v>
      </c>
      <c r="S58" s="10">
        <f t="shared" si="9"/>
        <v>-499.99999999943572</v>
      </c>
      <c r="T58" s="10">
        <f t="shared" si="10"/>
        <v>-5.6428461903124116E-4</v>
      </c>
      <c r="U58">
        <v>-5.6428461903124116E-4</v>
      </c>
    </row>
    <row r="59" spans="1:21" x14ac:dyDescent="0.25">
      <c r="A59" s="10">
        <v>2072</v>
      </c>
      <c r="B59" s="10">
        <v>45</v>
      </c>
      <c r="C59" s="10">
        <v>45</v>
      </c>
      <c r="D59" s="10">
        <v>-400000</v>
      </c>
      <c r="E59" s="10">
        <v>2994419.14506057</v>
      </c>
      <c r="F59" s="10">
        <v>2994419.14506057</v>
      </c>
      <c r="G59" s="10">
        <v>4204505.6963913003</v>
      </c>
      <c r="H59" s="10">
        <v>4234748.1663743099</v>
      </c>
      <c r="I59" s="10">
        <v>0.87830740874040703</v>
      </c>
      <c r="J59" s="10">
        <f t="shared" si="0"/>
        <v>0.70710678118654746</v>
      </c>
      <c r="K59" s="14">
        <f t="shared" si="1"/>
        <v>0.99832500219363896</v>
      </c>
      <c r="L59" s="10">
        <f t="shared" si="2"/>
        <v>6388838.2901211483</v>
      </c>
      <c r="M59" s="10">
        <f t="shared" si="3"/>
        <v>1.5704865043370823E-7</v>
      </c>
      <c r="N59" s="10">
        <f t="shared" si="4"/>
        <v>2.466455679608516E-14</v>
      </c>
      <c r="O59" s="10">
        <f t="shared" si="5"/>
        <v>6367417.7249666825</v>
      </c>
      <c r="P59" s="15">
        <f t="shared" si="6"/>
        <v>0.99999436045369028</v>
      </c>
      <c r="Q59" s="15">
        <f t="shared" si="7"/>
        <v>0.99998872093918501</v>
      </c>
      <c r="R59" s="10">
        <f t="shared" si="8"/>
        <v>0.93717454600495431</v>
      </c>
      <c r="S59" s="10">
        <f t="shared" si="9"/>
        <v>-399999.99999999948</v>
      </c>
      <c r="T59" s="10">
        <f t="shared" si="10"/>
        <v>-5.2386894822120667E-4</v>
      </c>
      <c r="U59">
        <v>-5.2386894822120667E-4</v>
      </c>
    </row>
    <row r="60" spans="1:21" x14ac:dyDescent="0.25">
      <c r="A60" s="10">
        <v>2494</v>
      </c>
      <c r="B60" s="10">
        <v>54</v>
      </c>
      <c r="C60" s="10">
        <v>45</v>
      </c>
      <c r="D60" s="10">
        <v>-500000</v>
      </c>
      <c r="E60" s="10">
        <v>2448938.7886065999</v>
      </c>
      <c r="F60" s="10">
        <v>2448938.7886065999</v>
      </c>
      <c r="G60" s="10">
        <v>4732235.3342415802</v>
      </c>
      <c r="H60" s="10">
        <v>3463322.44826899</v>
      </c>
      <c r="I60" s="10">
        <v>0.84904233106031901</v>
      </c>
      <c r="J60" s="10">
        <f t="shared" si="0"/>
        <v>0.80901699437494745</v>
      </c>
      <c r="K60" s="14">
        <f t="shared" si="1"/>
        <v>0.99780683071075971</v>
      </c>
      <c r="L60" s="10">
        <f t="shared" si="2"/>
        <v>6392156.0804075804</v>
      </c>
      <c r="M60" s="10">
        <f t="shared" si="3"/>
        <v>1.5713020743409622E-7</v>
      </c>
      <c r="N60" s="10">
        <f t="shared" si="4"/>
        <v>2.4690153977661006E-14</v>
      </c>
      <c r="O60" s="10">
        <f t="shared" si="5"/>
        <v>6364116.2021487253</v>
      </c>
      <c r="P60" s="15">
        <f t="shared" si="6"/>
        <v>0.99999489897832183</v>
      </c>
      <c r="Q60" s="15">
        <f t="shared" si="7"/>
        <v>0.99998979798266407</v>
      </c>
      <c r="R60" s="10">
        <f t="shared" si="8"/>
        <v>0.92142939449693229</v>
      </c>
      <c r="S60" s="10">
        <f t="shared" si="9"/>
        <v>-499999.99999999948</v>
      </c>
      <c r="T60" s="10">
        <f t="shared" si="10"/>
        <v>-5.2386894822120667E-4</v>
      </c>
      <c r="U60">
        <v>-5.2386894822120667E-4</v>
      </c>
    </row>
    <row r="61" spans="1:21" x14ac:dyDescent="0.25">
      <c r="A61" s="10">
        <v>3806</v>
      </c>
      <c r="B61" s="10">
        <v>82</v>
      </c>
      <c r="C61" s="10">
        <v>45</v>
      </c>
      <c r="D61" s="10">
        <v>-500</v>
      </c>
      <c r="E61" s="10">
        <v>629695.2599987</v>
      </c>
      <c r="F61" s="10">
        <v>629695.2599987</v>
      </c>
      <c r="G61" s="10">
        <v>6293982.8817220004</v>
      </c>
      <c r="H61" s="10">
        <v>890523.57685221301</v>
      </c>
      <c r="I61" s="10">
        <v>0.99984270341762105</v>
      </c>
      <c r="J61" s="10">
        <f t="shared" si="0"/>
        <v>0.99026806874157025</v>
      </c>
      <c r="K61" s="14">
        <f t="shared" si="1"/>
        <v>0.99671223754584248</v>
      </c>
      <c r="L61" s="10">
        <f t="shared" si="2"/>
        <v>6399175.9704933353</v>
      </c>
      <c r="M61" s="10">
        <f t="shared" si="3"/>
        <v>1.5730276842470157E-7</v>
      </c>
      <c r="N61" s="10">
        <f t="shared" si="4"/>
        <v>2.4744182158510967E-14</v>
      </c>
      <c r="O61" s="10">
        <f t="shared" si="5"/>
        <v>6357164.4767678455</v>
      </c>
      <c r="P61" s="15">
        <f t="shared" si="6"/>
        <v>0.99999957152675156</v>
      </c>
      <c r="Q61" s="15">
        <f t="shared" si="7"/>
        <v>0.99999914305368676</v>
      </c>
      <c r="R61" s="10">
        <f t="shared" si="8"/>
        <v>0.99992092010883926</v>
      </c>
      <c r="S61" s="10">
        <f t="shared" si="9"/>
        <v>-499.99999999950222</v>
      </c>
      <c r="T61" s="10">
        <f t="shared" si="10"/>
        <v>-4.9777781896409579E-4</v>
      </c>
      <c r="U61">
        <v>-4.9777781896409579E-4</v>
      </c>
    </row>
    <row r="62" spans="1:21" x14ac:dyDescent="0.25">
      <c r="A62" s="10">
        <v>2879</v>
      </c>
      <c r="B62" s="10">
        <v>62</v>
      </c>
      <c r="C62" s="10">
        <v>45</v>
      </c>
      <c r="D62" s="10">
        <v>-100</v>
      </c>
      <c r="E62" s="10">
        <v>2122841.5810907301</v>
      </c>
      <c r="F62" s="10">
        <v>2122841.5810907301</v>
      </c>
      <c r="G62" s="10">
        <v>5608426.9357251497</v>
      </c>
      <c r="H62" s="10">
        <v>3002151.3547480502</v>
      </c>
      <c r="I62" s="10">
        <v>0.99996856098150599</v>
      </c>
      <c r="J62" s="10">
        <f t="shared" si="0"/>
        <v>0.88294759285892688</v>
      </c>
      <c r="K62" s="14">
        <f t="shared" si="1"/>
        <v>0.99738712900915139</v>
      </c>
      <c r="L62" s="10">
        <f t="shared" si="2"/>
        <v>6394845.9073622944</v>
      </c>
      <c r="M62" s="10">
        <f t="shared" si="3"/>
        <v>1.571963280140757E-7</v>
      </c>
      <c r="N62" s="10">
        <f t="shared" si="4"/>
        <v>2.4710877103856639E-14</v>
      </c>
      <c r="O62" s="10">
        <f t="shared" si="5"/>
        <v>6361447.0932262139</v>
      </c>
      <c r="P62" s="15">
        <f t="shared" si="6"/>
        <v>0.99999612391097636</v>
      </c>
      <c r="Q62" s="15">
        <f t="shared" si="7"/>
        <v>0.99999224783697682</v>
      </c>
      <c r="R62" s="10">
        <f t="shared" si="8"/>
        <v>0.9999804042172441</v>
      </c>
      <c r="S62" s="10">
        <f t="shared" si="9"/>
        <v>-99.999999999513662</v>
      </c>
      <c r="T62" s="10">
        <f t="shared" si="10"/>
        <v>-4.8633808091835817E-4</v>
      </c>
      <c r="U62">
        <v>-4.8633808091835817E-4</v>
      </c>
    </row>
    <row r="63" spans="1:21" x14ac:dyDescent="0.25">
      <c r="A63" s="10">
        <v>1528</v>
      </c>
      <c r="B63" s="10">
        <v>33</v>
      </c>
      <c r="C63" s="10">
        <v>45</v>
      </c>
      <c r="D63" s="10">
        <v>1000000</v>
      </c>
      <c r="E63" s="10">
        <v>4379215.0772749204</v>
      </c>
      <c r="F63" s="10">
        <v>4379215.0772749204</v>
      </c>
      <c r="G63" s="10">
        <v>3998597.6761929202</v>
      </c>
      <c r="H63" s="10">
        <v>6193145.35483093</v>
      </c>
      <c r="I63" s="10">
        <v>1.33851385748768</v>
      </c>
      <c r="J63" s="10">
        <f t="shared" si="0"/>
        <v>0.54463903501502708</v>
      </c>
      <c r="K63" s="14">
        <f t="shared" si="1"/>
        <v>0.9990066240157075</v>
      </c>
      <c r="L63" s="10">
        <f t="shared" si="2"/>
        <v>6384479.1882978706</v>
      </c>
      <c r="M63" s="10">
        <f t="shared" si="3"/>
        <v>1.5694149620200582E-7</v>
      </c>
      <c r="N63" s="10">
        <f t="shared" si="4"/>
        <v>2.4630865083668437E-14</v>
      </c>
      <c r="O63" s="10">
        <f t="shared" si="5"/>
        <v>6371771.1225118106</v>
      </c>
      <c r="P63" s="15">
        <f t="shared" si="6"/>
        <v>0.99999529342373772</v>
      </c>
      <c r="Q63" s="15">
        <f t="shared" si="7"/>
        <v>0.99999058686962727</v>
      </c>
      <c r="R63" s="10">
        <f t="shared" si="8"/>
        <v>1.1569375282863408</v>
      </c>
      <c r="S63" s="10">
        <f t="shared" si="9"/>
        <v>1000000.0000000005</v>
      </c>
      <c r="T63" s="10">
        <f t="shared" si="10"/>
        <v>-4.6566128730773926E-4</v>
      </c>
      <c r="U63">
        <v>-4.6566128730773926E-4</v>
      </c>
    </row>
    <row r="64" spans="1:21" x14ac:dyDescent="0.25">
      <c r="A64" s="10">
        <v>1607</v>
      </c>
      <c r="B64" s="10">
        <v>35</v>
      </c>
      <c r="C64" s="10">
        <v>45</v>
      </c>
      <c r="D64" s="10">
        <v>-10000</v>
      </c>
      <c r="E64" s="10">
        <v>3692678.0075524002</v>
      </c>
      <c r="F64" s="10">
        <v>3692678.0075524002</v>
      </c>
      <c r="G64" s="10">
        <v>3632131.1450145799</v>
      </c>
      <c r="H64" s="10">
        <v>5222235.3197574597</v>
      </c>
      <c r="I64" s="10">
        <v>0.99686329300245802</v>
      </c>
      <c r="J64" s="10">
        <f t="shared" si="0"/>
        <v>0.57357643635104605</v>
      </c>
      <c r="K64" s="14">
        <f t="shared" si="1"/>
        <v>0.99889820122311845</v>
      </c>
      <c r="L64" s="10">
        <f t="shared" si="2"/>
        <v>6385172.1748924749</v>
      </c>
      <c r="M64" s="10">
        <f t="shared" si="3"/>
        <v>1.5695853100622359E-7</v>
      </c>
      <c r="N64" s="10">
        <f t="shared" si="4"/>
        <v>2.4636225824421247E-14</v>
      </c>
      <c r="O64" s="10">
        <f t="shared" si="5"/>
        <v>6371077.8492868934</v>
      </c>
      <c r="P64" s="15">
        <f t="shared" si="6"/>
        <v>0.99999502015036112</v>
      </c>
      <c r="Q64" s="15">
        <f t="shared" si="7"/>
        <v>0.99999004032552119</v>
      </c>
      <c r="R64" s="10">
        <f t="shared" si="8"/>
        <v>0.9984254270239612</v>
      </c>
      <c r="S64" s="10">
        <f t="shared" si="9"/>
        <v>-9999.9999999995343</v>
      </c>
      <c r="T64" s="10">
        <f t="shared" si="10"/>
        <v>-4.6566128730773926E-4</v>
      </c>
      <c r="U64">
        <v>-4.6566128730773926E-4</v>
      </c>
    </row>
    <row r="65" spans="1:21" x14ac:dyDescent="0.25">
      <c r="A65" s="10">
        <v>1929</v>
      </c>
      <c r="B65" s="10">
        <v>42</v>
      </c>
      <c r="C65" s="10">
        <v>45</v>
      </c>
      <c r="D65" s="10">
        <v>-750000</v>
      </c>
      <c r="E65" s="10">
        <v>2962523.10163739</v>
      </c>
      <c r="F65" s="10">
        <v>2962523.10163739</v>
      </c>
      <c r="G65" s="10">
        <v>3743755.88133197</v>
      </c>
      <c r="H65" s="10">
        <v>4189640.3491791999</v>
      </c>
      <c r="I65" s="10">
        <v>0.77833730538089696</v>
      </c>
      <c r="J65" s="10">
        <f t="shared" si="0"/>
        <v>0.66913060635885824</v>
      </c>
      <c r="K65" s="14">
        <f t="shared" si="1"/>
        <v>0.99850021864363103</v>
      </c>
      <c r="L65" s="10">
        <f t="shared" si="2"/>
        <v>6387717.1791350245</v>
      </c>
      <c r="M65" s="10">
        <f t="shared" si="3"/>
        <v>1.570210915944699E-7</v>
      </c>
      <c r="N65" s="10">
        <f t="shared" si="4"/>
        <v>2.465589826240316E-14</v>
      </c>
      <c r="O65" s="10">
        <f t="shared" si="5"/>
        <v>6368535.6656073714</v>
      </c>
      <c r="P65" s="15">
        <f t="shared" si="6"/>
        <v>0.99999442207198341</v>
      </c>
      <c r="Q65" s="15">
        <f t="shared" si="7"/>
        <v>0.99998884417508016</v>
      </c>
      <c r="R65" s="10">
        <f t="shared" si="8"/>
        <v>0.88222794648320746</v>
      </c>
      <c r="S65" s="10">
        <f t="shared" si="9"/>
        <v>-749999.99999999953</v>
      </c>
      <c r="T65" s="10">
        <f t="shared" si="10"/>
        <v>-4.6566128730773926E-4</v>
      </c>
      <c r="U65">
        <v>-4.6566128730773926E-4</v>
      </c>
    </row>
    <row r="66" spans="1:21" x14ac:dyDescent="0.25">
      <c r="A66" s="10">
        <v>2258</v>
      </c>
      <c r="B66" s="10">
        <v>49</v>
      </c>
      <c r="C66" s="10">
        <v>45</v>
      </c>
      <c r="D66" s="10">
        <v>-750000</v>
      </c>
      <c r="E66" s="10">
        <v>2616571.3334814701</v>
      </c>
      <c r="F66" s="10">
        <v>2616571.3334814701</v>
      </c>
      <c r="G66" s="10">
        <v>4224526.5623049801</v>
      </c>
      <c r="H66" s="10">
        <v>3700390.6667261501</v>
      </c>
      <c r="I66" s="10">
        <v>0.77825224911356805</v>
      </c>
      <c r="J66" s="10">
        <f t="shared" ref="J66:J129" si="11">SIN(B66*PI()/180)</f>
        <v>0.75470958022277201</v>
      </c>
      <c r="K66" s="14">
        <f t="shared" ref="K66:K129" si="12">SQRT(1-J66*J66*0.00669437999014132)</f>
        <v>0.99809166472514577</v>
      </c>
      <c r="L66" s="10">
        <f t="shared" ref="L66:L129" si="13">6378137/K66</f>
        <v>6390331.8957747333</v>
      </c>
      <c r="M66" s="10">
        <f t="shared" ref="M66:M129" si="14">L66/40680631590769</f>
        <v>1.5708536583352331E-7</v>
      </c>
      <c r="N66" s="10">
        <f t="shared" ref="N66:N129" si="15">1/40680631590769 + J66*J66*0.00669437999014132/40408299984661.4</f>
        <v>2.467608509129415E-14</v>
      </c>
      <c r="O66" s="10">
        <f t="shared" ref="O66:O129" si="16">1/SQRT(N66)</f>
        <v>6365930.1703876918</v>
      </c>
      <c r="P66" s="15">
        <f t="shared" ref="P66:P129" si="17">O66*M66</f>
        <v>0.99999446968601391</v>
      </c>
      <c r="Q66" s="15">
        <f t="shared" ref="Q66:Q129" si="18">P66*P66</f>
        <v>0.99998893940261224</v>
      </c>
      <c r="R66" s="10">
        <f t="shared" ref="R66:R129" si="19">SQRT(Q66+I66-1)</f>
        <v>0.88217979375872146</v>
      </c>
      <c r="S66" s="10">
        <f t="shared" ref="S66:S129" si="20">O66*(R66-P66)</f>
        <v>-749999.99999999953</v>
      </c>
      <c r="T66" s="10">
        <f t="shared" ref="T66:T129" si="21">(D66-S66)*1000000</f>
        <v>-4.6566128730773926E-4</v>
      </c>
      <c r="U66">
        <v>-4.6566128730773926E-4</v>
      </c>
    </row>
    <row r="67" spans="1:21" x14ac:dyDescent="0.25">
      <c r="A67" s="10">
        <v>4196</v>
      </c>
      <c r="B67" s="10">
        <v>89.9</v>
      </c>
      <c r="C67" s="10">
        <v>45</v>
      </c>
      <c r="D67" s="10">
        <v>2500000</v>
      </c>
      <c r="E67" s="10">
        <v>10983.2867528772</v>
      </c>
      <c r="F67" s="10">
        <v>10983.2867528772</v>
      </c>
      <c r="G67" s="10">
        <v>8856738.7593925297</v>
      </c>
      <c r="H67" s="10">
        <v>15532.713085351699</v>
      </c>
      <c r="I67" s="10">
        <v>1.94123635817287</v>
      </c>
      <c r="J67" s="10">
        <f t="shared" si="11"/>
        <v>0.99999847691328769</v>
      </c>
      <c r="K67" s="14">
        <f t="shared" si="12"/>
        <v>0.99664719956566661</v>
      </c>
      <c r="L67" s="10">
        <f t="shared" si="13"/>
        <v>6399593.5600677524</v>
      </c>
      <c r="M67" s="10">
        <f t="shared" si="14"/>
        <v>1.5731303349577073E-7</v>
      </c>
      <c r="N67" s="10">
        <f t="shared" si="15"/>
        <v>2.474739051104259E-14</v>
      </c>
      <c r="O67" s="10">
        <f t="shared" si="16"/>
        <v>6356752.3790593483</v>
      </c>
      <c r="P67" s="15">
        <f t="shared" si="17"/>
        <v>0.99999999993128352</v>
      </c>
      <c r="Q67" s="15">
        <f t="shared" si="18"/>
        <v>0.99999999986256705</v>
      </c>
      <c r="R67" s="10">
        <f t="shared" si="19"/>
        <v>1.3932825836977354</v>
      </c>
      <c r="S67" s="10">
        <f t="shared" si="20"/>
        <v>2500000.0000000005</v>
      </c>
      <c r="T67" s="10">
        <f t="shared" si="21"/>
        <v>-4.6566128730773926E-4</v>
      </c>
      <c r="U67">
        <v>-4.6566128730773926E-4</v>
      </c>
    </row>
    <row r="68" spans="1:21" x14ac:dyDescent="0.25">
      <c r="A68" s="10">
        <v>1241</v>
      </c>
      <c r="B68" s="10">
        <v>27</v>
      </c>
      <c r="C68" s="10">
        <v>45</v>
      </c>
      <c r="D68" s="10">
        <v>200000</v>
      </c>
      <c r="E68" s="10">
        <v>4147243.22158645</v>
      </c>
      <c r="F68" s="10">
        <v>4147243.22158645</v>
      </c>
      <c r="G68" s="10">
        <v>2969013.6765253302</v>
      </c>
      <c r="H68" s="10">
        <v>5865087.6104274401</v>
      </c>
      <c r="I68" s="10">
        <v>1.0637421825936</v>
      </c>
      <c r="J68" s="10">
        <f t="shared" si="11"/>
        <v>0.45399049973954675</v>
      </c>
      <c r="K68" s="14">
        <f t="shared" si="12"/>
        <v>0.99930988132843601</v>
      </c>
      <c r="L68" s="10">
        <f t="shared" si="13"/>
        <v>6382541.71120694</v>
      </c>
      <c r="M68" s="10">
        <f t="shared" si="14"/>
        <v>1.5689386967765828E-7</v>
      </c>
      <c r="N68" s="10">
        <f t="shared" si="15"/>
        <v>2.4615868063412164E-14</v>
      </c>
      <c r="O68" s="10">
        <f t="shared" si="16"/>
        <v>6373711.8022058178</v>
      </c>
      <c r="P68" s="15">
        <f t="shared" si="17"/>
        <v>0.9999963088582321</v>
      </c>
      <c r="Q68" s="15">
        <f t="shared" si="18"/>
        <v>0.99999261773008874</v>
      </c>
      <c r="R68" s="10">
        <f t="shared" si="19"/>
        <v>1.0313751986176944</v>
      </c>
      <c r="S68" s="10">
        <f t="shared" si="20"/>
        <v>200000.00000000044</v>
      </c>
      <c r="T68" s="10">
        <f t="shared" si="21"/>
        <v>-4.3655745685100555E-4</v>
      </c>
      <c r="U68">
        <v>-4.3655745685100555E-4</v>
      </c>
    </row>
    <row r="69" spans="1:21" x14ac:dyDescent="0.25">
      <c r="A69" s="10">
        <v>3754</v>
      </c>
      <c r="B69" s="10">
        <v>81</v>
      </c>
      <c r="C69" s="10">
        <v>45</v>
      </c>
      <c r="D69" s="10">
        <v>-200000</v>
      </c>
      <c r="E69" s="10">
        <v>685715.08052214503</v>
      </c>
      <c r="F69" s="10">
        <v>685715.08052214503</v>
      </c>
      <c r="G69" s="10">
        <v>6080434.7937694201</v>
      </c>
      <c r="H69" s="10">
        <v>969747.56679817697</v>
      </c>
      <c r="I69" s="10">
        <v>0.93806970782727095</v>
      </c>
      <c r="J69" s="10">
        <f t="shared" si="11"/>
        <v>0.98768834059513777</v>
      </c>
      <c r="K69" s="14">
        <f t="shared" si="12"/>
        <v>0.99672937307417575</v>
      </c>
      <c r="L69" s="10">
        <f t="shared" si="13"/>
        <v>6399065.9574204646</v>
      </c>
      <c r="M69" s="10">
        <f t="shared" si="14"/>
        <v>1.5730006411386447E-7</v>
      </c>
      <c r="N69" s="10">
        <f t="shared" si="15"/>
        <v>2.4743336820419228E-14</v>
      </c>
      <c r="O69" s="10">
        <f t="shared" si="16"/>
        <v>6357273.0697888304</v>
      </c>
      <c r="P69" s="15">
        <f t="shared" si="17"/>
        <v>0.99999946146712704</v>
      </c>
      <c r="Q69" s="15">
        <f t="shared" si="18"/>
        <v>0.99999892293454407</v>
      </c>
      <c r="R69" s="10">
        <f t="shared" si="19"/>
        <v>0.968539431702094</v>
      </c>
      <c r="S69" s="10">
        <f t="shared" si="20"/>
        <v>-199999.99999999956</v>
      </c>
      <c r="T69" s="10">
        <f t="shared" si="21"/>
        <v>-4.3655745685100555E-4</v>
      </c>
      <c r="U69">
        <v>-4.3655745685100555E-4</v>
      </c>
    </row>
    <row r="70" spans="1:21" x14ac:dyDescent="0.25">
      <c r="A70" s="10">
        <v>2744</v>
      </c>
      <c r="B70" s="10">
        <v>59</v>
      </c>
      <c r="C70" s="10">
        <v>45</v>
      </c>
      <c r="D70" s="10">
        <v>100000</v>
      </c>
      <c r="E70" s="10">
        <v>2364986.4375669099</v>
      </c>
      <c r="F70" s="10">
        <v>2364986.4375669099</v>
      </c>
      <c r="G70" s="10">
        <v>5529652.9342155801</v>
      </c>
      <c r="H70" s="10">
        <v>3344595.8948355499</v>
      </c>
      <c r="I70" s="10">
        <v>1.03168155552954</v>
      </c>
      <c r="J70" s="10">
        <f t="shared" si="11"/>
        <v>0.85716730070211222</v>
      </c>
      <c r="K70" s="14">
        <f t="shared" si="12"/>
        <v>0.99753766820456569</v>
      </c>
      <c r="L70" s="10">
        <f t="shared" si="13"/>
        <v>6393880.8561282633</v>
      </c>
      <c r="M70" s="10">
        <f t="shared" si="14"/>
        <v>1.5717260539236869E-7</v>
      </c>
      <c r="N70" s="10">
        <f t="shared" si="15"/>
        <v>2.4703445106618483E-14</v>
      </c>
      <c r="O70" s="10">
        <f t="shared" si="16"/>
        <v>6362403.937537984</v>
      </c>
      <c r="P70" s="15">
        <f t="shared" si="17"/>
        <v>0.99999560342151028</v>
      </c>
      <c r="Q70" s="15">
        <f t="shared" si="18"/>
        <v>0.99999120686235043</v>
      </c>
      <c r="R70" s="10">
        <f t="shared" si="19"/>
        <v>1.0157129330632206</v>
      </c>
      <c r="S70" s="10">
        <f t="shared" si="20"/>
        <v>100000.00000000042</v>
      </c>
      <c r="T70" s="10">
        <f t="shared" si="21"/>
        <v>-4.220055416226387E-4</v>
      </c>
      <c r="U70">
        <v>-4.220055416226387E-4</v>
      </c>
    </row>
    <row r="71" spans="1:21" x14ac:dyDescent="0.25">
      <c r="A71" s="10">
        <v>4142</v>
      </c>
      <c r="B71" s="10">
        <v>89</v>
      </c>
      <c r="C71" s="10">
        <v>45</v>
      </c>
      <c r="D71" s="10">
        <v>100000</v>
      </c>
      <c r="E71" s="10">
        <v>80209.5511014043</v>
      </c>
      <c r="F71" s="10">
        <v>80209.5511014043</v>
      </c>
      <c r="G71" s="10">
        <v>6455762.3961551199</v>
      </c>
      <c r="H71" s="10">
        <v>113433.434999463</v>
      </c>
      <c r="I71" s="10">
        <v>1.03171004813513</v>
      </c>
      <c r="J71" s="10">
        <f t="shared" si="11"/>
        <v>0.99984769515639127</v>
      </c>
      <c r="K71" s="14">
        <f t="shared" si="12"/>
        <v>0.99664821227330036</v>
      </c>
      <c r="L71" s="10">
        <f t="shared" si="13"/>
        <v>6399587.0573547874</v>
      </c>
      <c r="M71" s="10">
        <f t="shared" si="14"/>
        <v>1.5731287364788461E-7</v>
      </c>
      <c r="N71" s="10">
        <f t="shared" si="15"/>
        <v>2.4747340555328521E-14</v>
      </c>
      <c r="O71" s="10">
        <f t="shared" si="16"/>
        <v>6356758.795020354</v>
      </c>
      <c r="P71" s="15">
        <f t="shared" si="17"/>
        <v>0.9999999931311162</v>
      </c>
      <c r="Q71" s="15">
        <f t="shared" si="18"/>
        <v>0.99999998626223241</v>
      </c>
      <c r="R71" s="10">
        <f t="shared" si="19"/>
        <v>1.0157312806039611</v>
      </c>
      <c r="S71" s="10">
        <f t="shared" si="20"/>
        <v>100000.00000000042</v>
      </c>
      <c r="T71" s="10">
        <f t="shared" si="21"/>
        <v>-4.220055416226387E-4</v>
      </c>
      <c r="U71">
        <v>-4.220055416226387E-4</v>
      </c>
    </row>
    <row r="72" spans="1:21" x14ac:dyDescent="0.25">
      <c r="A72" s="10">
        <v>1667</v>
      </c>
      <c r="B72" s="10">
        <v>36</v>
      </c>
      <c r="C72" s="10">
        <v>45</v>
      </c>
      <c r="D72" s="10">
        <v>500000</v>
      </c>
      <c r="E72" s="10">
        <v>3938943.4685879801</v>
      </c>
      <c r="F72" s="10">
        <v>3938943.4685879801</v>
      </c>
      <c r="G72" s="10">
        <v>4022084.3019775199</v>
      </c>
      <c r="H72" s="10">
        <v>5570507.2746980498</v>
      </c>
      <c r="I72" s="10">
        <v>1.16312696019951</v>
      </c>
      <c r="J72" s="10">
        <f t="shared" si="11"/>
        <v>0.58778525229247314</v>
      </c>
      <c r="K72" s="14">
        <f t="shared" si="12"/>
        <v>0.99884290486382687</v>
      </c>
      <c r="L72" s="10">
        <f t="shared" si="13"/>
        <v>6385525.6606838861</v>
      </c>
      <c r="M72" s="10">
        <f t="shared" si="14"/>
        <v>1.5696722029588278E-7</v>
      </c>
      <c r="N72" s="10">
        <f t="shared" si="15"/>
        <v>2.4638959614509314E-14</v>
      </c>
      <c r="O72" s="10">
        <f t="shared" si="16"/>
        <v>6370724.3913304592</v>
      </c>
      <c r="P72" s="15">
        <f t="shared" si="17"/>
        <v>0.99999489897832194</v>
      </c>
      <c r="Q72" s="15">
        <f t="shared" si="18"/>
        <v>0.9999897979826643</v>
      </c>
      <c r="R72" s="10">
        <f t="shared" si="19"/>
        <v>1.0784789094749023</v>
      </c>
      <c r="S72" s="10">
        <f t="shared" si="20"/>
        <v>500000.00000000041</v>
      </c>
      <c r="T72" s="10">
        <f t="shared" si="21"/>
        <v>-4.0745362639427185E-4</v>
      </c>
      <c r="U72">
        <v>-4.0745362639427185E-4</v>
      </c>
    </row>
    <row r="73" spans="1:21" x14ac:dyDescent="0.25">
      <c r="A73" s="10">
        <v>2447</v>
      </c>
      <c r="B73" s="10">
        <v>53</v>
      </c>
      <c r="C73" s="10">
        <v>45</v>
      </c>
      <c r="D73" s="10">
        <v>-500000</v>
      </c>
      <c r="E73" s="10">
        <v>2507239.5794701301</v>
      </c>
      <c r="F73" s="10">
        <v>2507239.5794701301</v>
      </c>
      <c r="G73" s="10">
        <v>4671225.7483307598</v>
      </c>
      <c r="H73" s="10">
        <v>3545772.2174052699</v>
      </c>
      <c r="I73" s="10">
        <v>0.84905045562553605</v>
      </c>
      <c r="J73" s="10">
        <f t="shared" si="11"/>
        <v>0.79863551004729283</v>
      </c>
      <c r="K73" s="14">
        <f t="shared" si="12"/>
        <v>0.99786281592474968</v>
      </c>
      <c r="L73" s="10">
        <f t="shared" si="13"/>
        <v>6391797.4477174878</v>
      </c>
      <c r="M73" s="10">
        <f t="shared" si="14"/>
        <v>1.571213916248015E-7</v>
      </c>
      <c r="N73" s="10">
        <f t="shared" si="15"/>
        <v>2.4687389001350135E-14</v>
      </c>
      <c r="O73" s="10">
        <f t="shared" si="16"/>
        <v>6364472.5812267549</v>
      </c>
      <c r="P73" s="15">
        <f t="shared" si="17"/>
        <v>0.9999947889202403</v>
      </c>
      <c r="Q73" s="15">
        <f t="shared" si="18"/>
        <v>0.99998957786763598</v>
      </c>
      <c r="R73" s="10">
        <f t="shared" si="19"/>
        <v>0.9214336837196544</v>
      </c>
      <c r="S73" s="10">
        <f t="shared" si="20"/>
        <v>-499999.99999999959</v>
      </c>
      <c r="T73" s="10">
        <f t="shared" si="21"/>
        <v>-4.0745362639427185E-4</v>
      </c>
      <c r="U73">
        <v>-4.0745362639427185E-4</v>
      </c>
    </row>
    <row r="74" spans="1:21" x14ac:dyDescent="0.25">
      <c r="A74" s="10">
        <v>3657</v>
      </c>
      <c r="B74" s="10">
        <v>79</v>
      </c>
      <c r="C74" s="10">
        <v>45</v>
      </c>
      <c r="D74" s="10">
        <v>-500000</v>
      </c>
      <c r="E74" s="10">
        <v>795881.03129523597</v>
      </c>
      <c r="F74" s="10">
        <v>795881.03129523597</v>
      </c>
      <c r="G74" s="10">
        <v>5748381.8631266505</v>
      </c>
      <c r="H74" s="10">
        <v>1125545.7484931999</v>
      </c>
      <c r="I74" s="10">
        <v>0.84889160128906604</v>
      </c>
      <c r="J74" s="10">
        <f t="shared" si="11"/>
        <v>0.98162718344766398</v>
      </c>
      <c r="K74" s="14">
        <f t="shared" si="12"/>
        <v>0.99676945653613014</v>
      </c>
      <c r="L74" s="10">
        <f t="shared" si="13"/>
        <v>6398808.6293942435</v>
      </c>
      <c r="M74" s="10">
        <f t="shared" si="14"/>
        <v>1.5729373854771277E-7</v>
      </c>
      <c r="N74" s="10">
        <f t="shared" si="15"/>
        <v>2.4741359347114902E-14</v>
      </c>
      <c r="O74" s="10">
        <f t="shared" si="16"/>
        <v>6357527.1198275508</v>
      </c>
      <c r="P74" s="15">
        <f t="shared" si="17"/>
        <v>0.9999992085961481</v>
      </c>
      <c r="Q74" s="15">
        <f t="shared" si="18"/>
        <v>0.99999841719292248</v>
      </c>
      <c r="R74" s="10">
        <f t="shared" si="19"/>
        <v>0.92135227708080725</v>
      </c>
      <c r="S74" s="10">
        <f t="shared" si="20"/>
        <v>-499999.99999999959</v>
      </c>
      <c r="T74" s="10">
        <f t="shared" si="21"/>
        <v>-4.0745362639427185E-4</v>
      </c>
      <c r="U74">
        <v>-4.0745362639427185E-4</v>
      </c>
    </row>
    <row r="75" spans="1:21" x14ac:dyDescent="0.25">
      <c r="A75" s="10">
        <v>1610</v>
      </c>
      <c r="B75" s="10">
        <v>35</v>
      </c>
      <c r="C75" s="10">
        <v>45</v>
      </c>
      <c r="D75" s="10">
        <v>-100</v>
      </c>
      <c r="E75" s="10">
        <v>3698412.36440926</v>
      </c>
      <c r="F75" s="10">
        <v>3698412.36440926</v>
      </c>
      <c r="G75" s="10">
        <v>3637809.5517344601</v>
      </c>
      <c r="H75" s="10">
        <v>5230344.9249959197</v>
      </c>
      <c r="I75" s="10">
        <v>0.99996860854016101</v>
      </c>
      <c r="J75" s="10">
        <f t="shared" si="11"/>
        <v>0.57357643635104605</v>
      </c>
      <c r="K75" s="14">
        <f t="shared" si="12"/>
        <v>0.99889820122311845</v>
      </c>
      <c r="L75" s="10">
        <f t="shared" si="13"/>
        <v>6385172.1748924749</v>
      </c>
      <c r="M75" s="10">
        <f t="shared" si="14"/>
        <v>1.5695853100622359E-7</v>
      </c>
      <c r="N75" s="10">
        <f t="shared" si="15"/>
        <v>2.4636225824421247E-14</v>
      </c>
      <c r="O75" s="10">
        <f t="shared" si="16"/>
        <v>6371077.8492868934</v>
      </c>
      <c r="P75" s="15">
        <f t="shared" si="17"/>
        <v>0.99999502015036112</v>
      </c>
      <c r="Q75" s="15">
        <f t="shared" si="18"/>
        <v>0.99999004032552119</v>
      </c>
      <c r="R75" s="10">
        <f t="shared" si="19"/>
        <v>0.99997932421909719</v>
      </c>
      <c r="S75" s="10">
        <f t="shared" si="20"/>
        <v>-99.999999999599225</v>
      </c>
      <c r="T75" s="10">
        <f t="shared" si="21"/>
        <v>-4.0077452467812691E-4</v>
      </c>
      <c r="U75">
        <v>-4.0077452467812691E-4</v>
      </c>
    </row>
    <row r="76" spans="1:21" x14ac:dyDescent="0.25">
      <c r="A76" s="10">
        <v>2919</v>
      </c>
      <c r="B76" s="10">
        <v>63</v>
      </c>
      <c r="C76" s="10">
        <v>45</v>
      </c>
      <c r="D76" s="10">
        <v>-300000</v>
      </c>
      <c r="E76" s="10">
        <v>1956664.73281161</v>
      </c>
      <c r="F76" s="10">
        <v>1956664.73281161</v>
      </c>
      <c r="G76" s="10">
        <v>5392676.1670104703</v>
      </c>
      <c r="H76" s="10">
        <v>2767141.8021593099</v>
      </c>
      <c r="I76" s="10">
        <v>0.90790185798732903</v>
      </c>
      <c r="J76" s="10">
        <f t="shared" si="11"/>
        <v>0.89100652418836779</v>
      </c>
      <c r="K76" s="14">
        <f t="shared" si="12"/>
        <v>0.99733915048453092</v>
      </c>
      <c r="L76" s="10">
        <f t="shared" si="13"/>
        <v>6395153.5412014564</v>
      </c>
      <c r="M76" s="10">
        <f t="shared" si="14"/>
        <v>1.5720389018376513E-7</v>
      </c>
      <c r="N76" s="10">
        <f t="shared" si="15"/>
        <v>2.4713245528758157E-14</v>
      </c>
      <c r="O76" s="10">
        <f t="shared" si="16"/>
        <v>6361142.2572894096</v>
      </c>
      <c r="P76" s="15">
        <f t="shared" si="17"/>
        <v>0.99999630885823221</v>
      </c>
      <c r="Q76" s="15">
        <f t="shared" si="18"/>
        <v>0.99999261773008896</v>
      </c>
      <c r="R76" s="10">
        <f t="shared" si="19"/>
        <v>0.95283496772390663</v>
      </c>
      <c r="S76" s="10">
        <f t="shared" si="20"/>
        <v>-299999.99999999965</v>
      </c>
      <c r="T76" s="10">
        <f t="shared" si="21"/>
        <v>-3.4924596548080444E-4</v>
      </c>
      <c r="U76">
        <v>-3.4924596548080444E-4</v>
      </c>
    </row>
    <row r="77" spans="1:21" x14ac:dyDescent="0.25">
      <c r="A77" s="10">
        <v>3281</v>
      </c>
      <c r="B77" s="10">
        <v>71</v>
      </c>
      <c r="C77" s="10">
        <v>45</v>
      </c>
      <c r="D77" s="10">
        <v>-500000</v>
      </c>
      <c r="E77" s="10">
        <v>1357628.071458</v>
      </c>
      <c r="F77" s="10">
        <v>1357628.071458</v>
      </c>
      <c r="G77" s="10">
        <v>5535522.4796217298</v>
      </c>
      <c r="H77" s="10">
        <v>1919976.0313143299</v>
      </c>
      <c r="I77" s="10">
        <v>0.84892558088288606</v>
      </c>
      <c r="J77" s="10">
        <f t="shared" si="11"/>
        <v>0.94551857559931674</v>
      </c>
      <c r="K77" s="14">
        <f t="shared" si="12"/>
        <v>0.99700310345276699</v>
      </c>
      <c r="L77" s="10">
        <f t="shared" si="13"/>
        <v>6397309.0734738763</v>
      </c>
      <c r="M77" s="10">
        <f t="shared" si="14"/>
        <v>1.5725687688009038E-7</v>
      </c>
      <c r="N77" s="10">
        <f t="shared" si="15"/>
        <v>2.4729831051905913E-14</v>
      </c>
      <c r="O77" s="10">
        <f t="shared" si="16"/>
        <v>6359008.7900765669</v>
      </c>
      <c r="P77" s="15">
        <f t="shared" si="17"/>
        <v>0.99999786238048316</v>
      </c>
      <c r="Q77" s="15">
        <f t="shared" si="18"/>
        <v>0.99999572476553578</v>
      </c>
      <c r="R77" s="10">
        <f t="shared" si="19"/>
        <v>0.92136925586239415</v>
      </c>
      <c r="S77" s="10">
        <f t="shared" si="20"/>
        <v>-499999.99999999965</v>
      </c>
      <c r="T77" s="10">
        <f t="shared" si="21"/>
        <v>-3.4924596548080444E-4</v>
      </c>
      <c r="U77">
        <v>-3.4924596548080444E-4</v>
      </c>
    </row>
    <row r="78" spans="1:21" x14ac:dyDescent="0.25">
      <c r="A78" s="10">
        <v>3796</v>
      </c>
      <c r="B78" s="10">
        <v>82</v>
      </c>
      <c r="C78" s="10">
        <v>45</v>
      </c>
      <c r="D78" s="10">
        <v>-1000000</v>
      </c>
      <c r="E78" s="10">
        <v>531334.22167280095</v>
      </c>
      <c r="F78" s="10">
        <v>531334.22167280095</v>
      </c>
      <c r="G78" s="10">
        <v>5304209.9470148003</v>
      </c>
      <c r="H78" s="10">
        <v>751420.06244262797</v>
      </c>
      <c r="I78" s="10">
        <v>0.71013864530910797</v>
      </c>
      <c r="J78" s="10">
        <f t="shared" si="11"/>
        <v>0.99026806874157025</v>
      </c>
      <c r="K78" s="14">
        <f t="shared" si="12"/>
        <v>0.99671223754584248</v>
      </c>
      <c r="L78" s="10">
        <f t="shared" si="13"/>
        <v>6399175.9704933353</v>
      </c>
      <c r="M78" s="10">
        <f t="shared" si="14"/>
        <v>1.5730276842470157E-7</v>
      </c>
      <c r="N78" s="10">
        <f t="shared" si="15"/>
        <v>2.4744182158510967E-14</v>
      </c>
      <c r="O78" s="10">
        <f t="shared" si="16"/>
        <v>6357164.4767678455</v>
      </c>
      <c r="P78" s="15">
        <f t="shared" si="17"/>
        <v>0.99999957152675156</v>
      </c>
      <c r="Q78" s="15">
        <f t="shared" si="18"/>
        <v>0.99999914305368676</v>
      </c>
      <c r="R78" s="10">
        <f t="shared" si="19"/>
        <v>0.84269673570199299</v>
      </c>
      <c r="S78" s="10">
        <f t="shared" si="20"/>
        <v>-999999.99999999965</v>
      </c>
      <c r="T78" s="10">
        <f t="shared" si="21"/>
        <v>-3.4924596548080444E-4</v>
      </c>
      <c r="U78">
        <v>-3.4924596548080444E-4</v>
      </c>
    </row>
    <row r="79" spans="1:21" x14ac:dyDescent="0.25">
      <c r="A79" s="10">
        <v>904</v>
      </c>
      <c r="B79" s="10">
        <v>20</v>
      </c>
      <c r="C79" s="10">
        <v>45</v>
      </c>
      <c r="D79" s="10">
        <v>-500</v>
      </c>
      <c r="E79" s="10">
        <v>4239364.3344259402</v>
      </c>
      <c r="F79" s="10">
        <v>4239364.3344259299</v>
      </c>
      <c r="G79" s="10">
        <v>2167525.7777570901</v>
      </c>
      <c r="H79" s="10">
        <v>5995366.5375859505</v>
      </c>
      <c r="I79" s="10">
        <v>0.99984315913100297</v>
      </c>
      <c r="J79" s="10">
        <f t="shared" si="11"/>
        <v>0.34202014332566871</v>
      </c>
      <c r="K79" s="14">
        <f t="shared" si="12"/>
        <v>0.99960837646586209</v>
      </c>
      <c r="L79" s="10">
        <f t="shared" si="13"/>
        <v>6380635.8071448412</v>
      </c>
      <c r="M79" s="10">
        <f t="shared" si="14"/>
        <v>1.568470192727464E-7</v>
      </c>
      <c r="N79" s="10">
        <f t="shared" si="15"/>
        <v>2.4601102102451411E-14</v>
      </c>
      <c r="O79" s="10">
        <f t="shared" si="16"/>
        <v>6375624.3153388789</v>
      </c>
      <c r="P79" s="15">
        <f t="shared" si="17"/>
        <v>0.99999766986374772</v>
      </c>
      <c r="Q79" s="15">
        <f t="shared" si="18"/>
        <v>0.99999533973292498</v>
      </c>
      <c r="R79" s="10">
        <f t="shared" si="19"/>
        <v>0.99991924617137351</v>
      </c>
      <c r="S79" s="10">
        <f t="shared" si="20"/>
        <v>-499.99999999965451</v>
      </c>
      <c r="T79" s="10">
        <f t="shared" si="21"/>
        <v>-3.4549429983599111E-4</v>
      </c>
      <c r="U79">
        <v>-3.4549429983599111E-4</v>
      </c>
    </row>
    <row r="80" spans="1:21" x14ac:dyDescent="0.25">
      <c r="A80" s="10">
        <v>2266</v>
      </c>
      <c r="B80" s="10">
        <v>49</v>
      </c>
      <c r="C80" s="10">
        <v>45</v>
      </c>
      <c r="D80" s="10">
        <v>-1000</v>
      </c>
      <c r="E80" s="10">
        <v>2964035.2708866</v>
      </c>
      <c r="F80" s="10">
        <v>2964035.2708866</v>
      </c>
      <c r="G80" s="10">
        <v>4789804.0378918396</v>
      </c>
      <c r="H80" s="10">
        <v>4191778.8794400399</v>
      </c>
      <c r="I80" s="10">
        <v>0.999685853944418</v>
      </c>
      <c r="J80" s="10">
        <f t="shared" si="11"/>
        <v>0.75470958022277201</v>
      </c>
      <c r="K80" s="14">
        <f t="shared" si="12"/>
        <v>0.99809166472514577</v>
      </c>
      <c r="L80" s="10">
        <f t="shared" si="13"/>
        <v>6390331.8957747333</v>
      </c>
      <c r="M80" s="10">
        <f t="shared" si="14"/>
        <v>1.5708536583352331E-7</v>
      </c>
      <c r="N80" s="10">
        <f t="shared" si="15"/>
        <v>2.467608509129415E-14</v>
      </c>
      <c r="O80" s="10">
        <f t="shared" si="16"/>
        <v>6365930.1703876918</v>
      </c>
      <c r="P80" s="15">
        <f t="shared" si="17"/>
        <v>0.99999446968601391</v>
      </c>
      <c r="Q80" s="15">
        <f t="shared" si="18"/>
        <v>0.99998893940261224</v>
      </c>
      <c r="R80" s="10">
        <f t="shared" si="19"/>
        <v>0.99983738345144424</v>
      </c>
      <c r="S80" s="10">
        <f t="shared" si="20"/>
        <v>-999.99999999966008</v>
      </c>
      <c r="T80" s="10">
        <f t="shared" si="21"/>
        <v>-3.3992364478763193E-4</v>
      </c>
      <c r="U80">
        <v>-3.3992364478763193E-4</v>
      </c>
    </row>
    <row r="81" spans="1:21" x14ac:dyDescent="0.25">
      <c r="A81" s="10">
        <v>4087</v>
      </c>
      <c r="B81" s="10">
        <v>88</v>
      </c>
      <c r="C81" s="10">
        <v>45</v>
      </c>
      <c r="D81" s="10">
        <v>-1000</v>
      </c>
      <c r="E81" s="10">
        <v>157901.738769688</v>
      </c>
      <c r="F81" s="10">
        <v>157901.738769688</v>
      </c>
      <c r="G81" s="10">
        <v>6351854.4878953397</v>
      </c>
      <c r="H81" s="10">
        <v>223306.780490387</v>
      </c>
      <c r="I81" s="10">
        <v>0.99968539996826999</v>
      </c>
      <c r="J81" s="10">
        <f t="shared" si="11"/>
        <v>0.99939082701909576</v>
      </c>
      <c r="K81" s="14">
        <f t="shared" si="12"/>
        <v>0.99665127983485646</v>
      </c>
      <c r="L81" s="10">
        <f t="shared" si="13"/>
        <v>6399567.3602675218</v>
      </c>
      <c r="M81" s="10">
        <f t="shared" si="14"/>
        <v>1.573123894595499E-7</v>
      </c>
      <c r="N81" s="10">
        <f t="shared" si="15"/>
        <v>2.4747189235701263E-14</v>
      </c>
      <c r="O81" s="10">
        <f t="shared" si="16"/>
        <v>6356778.2295688977</v>
      </c>
      <c r="P81" s="15">
        <f t="shared" si="17"/>
        <v>0.99999997255793049</v>
      </c>
      <c r="Q81" s="15">
        <f t="shared" si="18"/>
        <v>0.99999994511586177</v>
      </c>
      <c r="R81" s="10">
        <f t="shared" si="19"/>
        <v>0.99984266016415402</v>
      </c>
      <c r="S81" s="10">
        <f t="shared" si="20"/>
        <v>-999.9999999996752</v>
      </c>
      <c r="T81" s="10">
        <f t="shared" si="21"/>
        <v>-3.24803295370657E-4</v>
      </c>
      <c r="U81">
        <v>-3.24803295370657E-4</v>
      </c>
    </row>
    <row r="82" spans="1:21" x14ac:dyDescent="0.25">
      <c r="A82" s="10">
        <v>1935</v>
      </c>
      <c r="B82" s="10">
        <v>42</v>
      </c>
      <c r="C82" s="10">
        <v>45</v>
      </c>
      <c r="D82" s="10">
        <v>-50000</v>
      </c>
      <c r="E82" s="10">
        <v>3330361.0234865202</v>
      </c>
      <c r="F82" s="10">
        <v>3330361.0234865202</v>
      </c>
      <c r="G82" s="10">
        <v>4212147.3057831703</v>
      </c>
      <c r="H82" s="10">
        <v>4709841.7270133803</v>
      </c>
      <c r="I82" s="10">
        <v>0.98435953058620895</v>
      </c>
      <c r="J82" s="10">
        <f t="shared" si="11"/>
        <v>0.66913060635885824</v>
      </c>
      <c r="K82" s="14">
        <f t="shared" si="12"/>
        <v>0.99850021864363103</v>
      </c>
      <c r="L82" s="10">
        <f t="shared" si="13"/>
        <v>6387717.1791350245</v>
      </c>
      <c r="M82" s="10">
        <f t="shared" si="14"/>
        <v>1.570210915944699E-7</v>
      </c>
      <c r="N82" s="10">
        <f t="shared" si="15"/>
        <v>2.465589826240316E-14</v>
      </c>
      <c r="O82" s="10">
        <f t="shared" si="16"/>
        <v>6368535.6656073714</v>
      </c>
      <c r="P82" s="15">
        <f t="shared" si="17"/>
        <v>0.99999442207198341</v>
      </c>
      <c r="Q82" s="15">
        <f t="shared" si="18"/>
        <v>0.99998884417508016</v>
      </c>
      <c r="R82" s="10">
        <f t="shared" si="19"/>
        <v>0.99214332369939839</v>
      </c>
      <c r="S82" s="10">
        <f t="shared" si="20"/>
        <v>-49999.999999999687</v>
      </c>
      <c r="T82" s="10">
        <f t="shared" si="21"/>
        <v>-3.1286617740988731E-4</v>
      </c>
      <c r="U82">
        <v>-3.1286617740988731E-4</v>
      </c>
    </row>
    <row r="83" spans="1:21" x14ac:dyDescent="0.25">
      <c r="A83" s="10">
        <v>853</v>
      </c>
      <c r="B83" s="10">
        <v>19</v>
      </c>
      <c r="C83" s="10">
        <v>45</v>
      </c>
      <c r="D83" s="10">
        <v>-100000</v>
      </c>
      <c r="E83" s="10">
        <v>4198966.85259216</v>
      </c>
      <c r="F83" s="10">
        <v>4198966.85259216</v>
      </c>
      <c r="G83" s="10">
        <v>2030792.64759063</v>
      </c>
      <c r="H83" s="10">
        <v>5938235.8708908996</v>
      </c>
      <c r="I83" s="10">
        <v>0.96887774303516805</v>
      </c>
      <c r="J83" s="10">
        <f t="shared" si="11"/>
        <v>0.32556815445715664</v>
      </c>
      <c r="K83" s="14">
        <f t="shared" si="12"/>
        <v>0.99964515289947253</v>
      </c>
      <c r="L83" s="10">
        <f t="shared" si="13"/>
        <v>6380401.0668187626</v>
      </c>
      <c r="M83" s="10">
        <f t="shared" si="14"/>
        <v>1.5684124895117321E-7</v>
      </c>
      <c r="N83" s="10">
        <f t="shared" si="15"/>
        <v>2.4599282540264408E-14</v>
      </c>
      <c r="O83" s="10">
        <f t="shared" si="16"/>
        <v>6375860.1073866468</v>
      </c>
      <c r="P83" s="15">
        <f t="shared" si="17"/>
        <v>0.99999786238048305</v>
      </c>
      <c r="Q83" s="15">
        <f t="shared" si="18"/>
        <v>0.99999572476553555</v>
      </c>
      <c r="R83" s="10">
        <f t="shared" si="19"/>
        <v>0.98431370395860263</v>
      </c>
      <c r="S83" s="10">
        <f t="shared" si="20"/>
        <v>-99999.999999999694</v>
      </c>
      <c r="T83" s="10">
        <f t="shared" si="21"/>
        <v>-3.0559021979570389E-4</v>
      </c>
      <c r="U83">
        <v>-3.0559021979570389E-4</v>
      </c>
    </row>
    <row r="84" spans="1:21" x14ac:dyDescent="0.25">
      <c r="A84" s="10">
        <v>3018</v>
      </c>
      <c r="B84" s="10">
        <v>65</v>
      </c>
      <c r="C84" s="10">
        <v>45</v>
      </c>
      <c r="D84" s="10">
        <v>-1000</v>
      </c>
      <c r="E84" s="10">
        <v>1910981.6788959799</v>
      </c>
      <c r="F84" s="10">
        <v>1910981.6788959799</v>
      </c>
      <c r="G84" s="10">
        <v>5756803.53370893</v>
      </c>
      <c r="H84" s="10">
        <v>2702536.2077412</v>
      </c>
      <c r="I84" s="10">
        <v>0.99968558783699701</v>
      </c>
      <c r="J84" s="10">
        <f t="shared" si="11"/>
        <v>0.90630778703664994</v>
      </c>
      <c r="K84" s="14">
        <f t="shared" si="12"/>
        <v>0.99724684895407467</v>
      </c>
      <c r="L84" s="10">
        <f t="shared" si="13"/>
        <v>6395745.4532841817</v>
      </c>
      <c r="M84" s="10">
        <f t="shared" si="14"/>
        <v>1.5721844040237234E-7</v>
      </c>
      <c r="N84" s="10">
        <f t="shared" si="15"/>
        <v>2.4717801606109708E-14</v>
      </c>
      <c r="O84" s="10">
        <f t="shared" si="16"/>
        <v>6360555.9755426692</v>
      </c>
      <c r="P84" s="15">
        <f t="shared" si="17"/>
        <v>0.9999966905668084</v>
      </c>
      <c r="Q84" s="15">
        <f t="shared" si="18"/>
        <v>0.99999338114456915</v>
      </c>
      <c r="R84" s="10">
        <f t="shared" si="19"/>
        <v>0.99983947160610043</v>
      </c>
      <c r="S84" s="10">
        <f t="shared" si="20"/>
        <v>-999.99999999970032</v>
      </c>
      <c r="T84" s="10">
        <f t="shared" si="21"/>
        <v>-2.9967850423417985E-4</v>
      </c>
      <c r="U84">
        <v>-2.9967850423417985E-4</v>
      </c>
    </row>
    <row r="85" spans="1:21" x14ac:dyDescent="0.25">
      <c r="A85" s="10">
        <v>386</v>
      </c>
      <c r="B85" s="10">
        <v>9</v>
      </c>
      <c r="C85" s="10">
        <v>45</v>
      </c>
      <c r="D85" s="10">
        <v>-1000</v>
      </c>
      <c r="E85" s="10">
        <v>4454164.5642165104</v>
      </c>
      <c r="F85" s="10">
        <v>4454164.5642165104</v>
      </c>
      <c r="G85" s="10">
        <v>991005.81847598602</v>
      </c>
      <c r="H85" s="10">
        <v>6299139.9357566303</v>
      </c>
      <c r="I85" s="10">
        <v>0.99968642770893501</v>
      </c>
      <c r="J85" s="10">
        <f t="shared" si="11"/>
        <v>0.15643446504023087</v>
      </c>
      <c r="K85" s="14">
        <f t="shared" si="12"/>
        <v>0.99991808507548219</v>
      </c>
      <c r="L85" s="10">
        <f t="shared" si="13"/>
        <v>6378659.5074120741</v>
      </c>
      <c r="M85" s="10">
        <f t="shared" si="14"/>
        <v>1.5679843842098755E-7</v>
      </c>
      <c r="N85" s="10">
        <f t="shared" si="15"/>
        <v>2.4585776771751095E-14</v>
      </c>
      <c r="O85" s="10">
        <f t="shared" si="16"/>
        <v>6377611.1008340027</v>
      </c>
      <c r="P85" s="15">
        <f t="shared" si="17"/>
        <v>0.99999946146712704</v>
      </c>
      <c r="Q85" s="15">
        <f t="shared" si="18"/>
        <v>0.99999892293454407</v>
      </c>
      <c r="R85" s="10">
        <f t="shared" si="19"/>
        <v>0.99984266294426494</v>
      </c>
      <c r="S85" s="10">
        <f t="shared" si="20"/>
        <v>-999.99999999970635</v>
      </c>
      <c r="T85" s="10">
        <f t="shared" si="21"/>
        <v>-2.936531018349342E-4</v>
      </c>
      <c r="U85">
        <v>-2.936531018349342E-4</v>
      </c>
    </row>
    <row r="86" spans="1:21" x14ac:dyDescent="0.25">
      <c r="A86" s="10">
        <v>2071</v>
      </c>
      <c r="B86" s="10">
        <v>45</v>
      </c>
      <c r="C86" s="10">
        <v>45</v>
      </c>
      <c r="D86" s="10">
        <v>-500000</v>
      </c>
      <c r="E86" s="10">
        <v>2944419.14506057</v>
      </c>
      <c r="F86" s="10">
        <v>2944419.14506057</v>
      </c>
      <c r="G86" s="10">
        <v>4133795.0182726402</v>
      </c>
      <c r="H86" s="10">
        <v>4164037.4882556498</v>
      </c>
      <c r="I86" s="10">
        <v>0.84911748876531301</v>
      </c>
      <c r="J86" s="10">
        <f t="shared" si="11"/>
        <v>0.70710678118654746</v>
      </c>
      <c r="K86" s="14">
        <f t="shared" si="12"/>
        <v>0.99832500219363896</v>
      </c>
      <c r="L86" s="10">
        <f t="shared" si="13"/>
        <v>6388838.2901211483</v>
      </c>
      <c r="M86" s="10">
        <f t="shared" si="14"/>
        <v>1.5704865043370823E-7</v>
      </c>
      <c r="N86" s="10">
        <f t="shared" si="15"/>
        <v>2.466455679608516E-14</v>
      </c>
      <c r="O86" s="10">
        <f t="shared" si="16"/>
        <v>6367417.7249666825</v>
      </c>
      <c r="P86" s="15">
        <f t="shared" si="17"/>
        <v>0.99999436045369028</v>
      </c>
      <c r="Q86" s="15">
        <f t="shared" si="18"/>
        <v>0.99998872093918501</v>
      </c>
      <c r="R86" s="10">
        <f t="shared" si="19"/>
        <v>0.92146959239277026</v>
      </c>
      <c r="S86" s="10">
        <f t="shared" si="20"/>
        <v>-499999.99999999971</v>
      </c>
      <c r="T86" s="10">
        <f t="shared" si="21"/>
        <v>-2.9103830456733704E-4</v>
      </c>
      <c r="U86">
        <v>-2.9103830456733704E-4</v>
      </c>
    </row>
    <row r="87" spans="1:21" x14ac:dyDescent="0.25">
      <c r="A87" s="10">
        <v>3753</v>
      </c>
      <c r="B87" s="10">
        <v>81</v>
      </c>
      <c r="C87" s="10">
        <v>45</v>
      </c>
      <c r="D87" s="10">
        <v>-300000</v>
      </c>
      <c r="E87" s="10">
        <v>674653.49341802194</v>
      </c>
      <c r="F87" s="10">
        <v>674653.49341802101</v>
      </c>
      <c r="G87" s="10">
        <v>5981665.9597099097</v>
      </c>
      <c r="H87" s="10">
        <v>954104.12029415404</v>
      </c>
      <c r="I87" s="10">
        <v>0.90784686184551899</v>
      </c>
      <c r="J87" s="10">
        <f t="shared" si="11"/>
        <v>0.98768834059513777</v>
      </c>
      <c r="K87" s="14">
        <f t="shared" si="12"/>
        <v>0.99672937307417575</v>
      </c>
      <c r="L87" s="10">
        <f t="shared" si="13"/>
        <v>6399065.9574204646</v>
      </c>
      <c r="M87" s="10">
        <f t="shared" si="14"/>
        <v>1.5730006411386447E-7</v>
      </c>
      <c r="N87" s="10">
        <f t="shared" si="15"/>
        <v>2.4743336820419228E-14</v>
      </c>
      <c r="O87" s="10">
        <f t="shared" si="16"/>
        <v>6357273.0697888304</v>
      </c>
      <c r="P87" s="15">
        <f t="shared" si="17"/>
        <v>0.99999946146712704</v>
      </c>
      <c r="Q87" s="15">
        <f t="shared" si="18"/>
        <v>0.99999892293454407</v>
      </c>
      <c r="R87" s="10">
        <f t="shared" si="19"/>
        <v>0.95280941681957743</v>
      </c>
      <c r="S87" s="10">
        <f t="shared" si="20"/>
        <v>-299999.99999999971</v>
      </c>
      <c r="T87" s="10">
        <f t="shared" si="21"/>
        <v>-2.9103830456733704E-4</v>
      </c>
      <c r="U87">
        <v>-2.9103830456733704E-4</v>
      </c>
    </row>
    <row r="88" spans="1:21" x14ac:dyDescent="0.25">
      <c r="A88" s="10">
        <v>482</v>
      </c>
      <c r="B88" s="10">
        <v>11</v>
      </c>
      <c r="C88" s="10">
        <v>45</v>
      </c>
      <c r="D88" s="10">
        <v>-100</v>
      </c>
      <c r="E88" s="10">
        <v>4427632.2838934399</v>
      </c>
      <c r="F88" s="10">
        <v>4427632.2838934399</v>
      </c>
      <c r="G88" s="10">
        <v>1208987.07660593</v>
      </c>
      <c r="H88" s="10">
        <v>6261617.6250830702</v>
      </c>
      <c r="I88" s="10">
        <v>0.99996863930499402</v>
      </c>
      <c r="J88" s="10">
        <f t="shared" si="11"/>
        <v>0.1908089953765448</v>
      </c>
      <c r="K88" s="14">
        <f t="shared" si="12"/>
        <v>0.99987812783685115</v>
      </c>
      <c r="L88" s="10">
        <f t="shared" si="13"/>
        <v>6378914.4120979439</v>
      </c>
      <c r="M88" s="10">
        <f t="shared" si="14"/>
        <v>1.5680470441725906E-7</v>
      </c>
      <c r="N88" s="10">
        <f t="shared" si="15"/>
        <v>2.4587754245055421E-14</v>
      </c>
      <c r="O88" s="10">
        <f t="shared" si="16"/>
        <v>6377354.6355799325</v>
      </c>
      <c r="P88" s="15">
        <f t="shared" si="17"/>
        <v>0.99999920859614821</v>
      </c>
      <c r="Q88" s="15">
        <f t="shared" si="18"/>
        <v>0.99999841719292271</v>
      </c>
      <c r="R88" s="10">
        <f t="shared" si="19"/>
        <v>0.99998352811329694</v>
      </c>
      <c r="S88" s="10">
        <f t="shared" si="20"/>
        <v>-99.999999999722235</v>
      </c>
      <c r="T88" s="10">
        <f t="shared" si="21"/>
        <v>-2.7776536626333836E-4</v>
      </c>
      <c r="U88">
        <v>-2.7776536626333836E-4</v>
      </c>
    </row>
    <row r="89" spans="1:21" x14ac:dyDescent="0.25">
      <c r="A89" s="10">
        <v>2309</v>
      </c>
      <c r="B89" s="10">
        <v>50</v>
      </c>
      <c r="C89" s="10">
        <v>45</v>
      </c>
      <c r="D89" s="10">
        <v>-200000</v>
      </c>
      <c r="E89" s="10">
        <v>2813794.6595506198</v>
      </c>
      <c r="F89" s="10">
        <v>2813794.6595506198</v>
      </c>
      <c r="G89" s="10">
        <v>4709580.1490826299</v>
      </c>
      <c r="H89" s="10">
        <v>3979306.5692694699</v>
      </c>
      <c r="I89" s="10">
        <v>0.93814937174457702</v>
      </c>
      <c r="J89" s="10">
        <f t="shared" si="11"/>
        <v>0.76604444311897801</v>
      </c>
      <c r="K89" s="14">
        <f t="shared" si="12"/>
        <v>0.99803385541873291</v>
      </c>
      <c r="L89" s="10">
        <f t="shared" si="13"/>
        <v>6390702.0441946862</v>
      </c>
      <c r="M89" s="10">
        <f t="shared" si="14"/>
        <v>1.5709446471929469E-7</v>
      </c>
      <c r="N89" s="10">
        <f t="shared" si="15"/>
        <v>2.467894080736922E-14</v>
      </c>
      <c r="O89" s="10">
        <f t="shared" si="16"/>
        <v>6365561.8439024631</v>
      </c>
      <c r="P89" s="15">
        <f t="shared" si="17"/>
        <v>0.99999453050542397</v>
      </c>
      <c r="Q89" s="15">
        <f t="shared" si="18"/>
        <v>0.99998906104076335</v>
      </c>
      <c r="R89" s="10">
        <f t="shared" si="19"/>
        <v>0.96857546571516062</v>
      </c>
      <c r="S89" s="10">
        <f t="shared" si="20"/>
        <v>-199999.99999999974</v>
      </c>
      <c r="T89" s="10">
        <f t="shared" si="21"/>
        <v>-2.6193447411060333E-4</v>
      </c>
      <c r="U89">
        <v>-2.6193447411060333E-4</v>
      </c>
    </row>
    <row r="90" spans="1:21" x14ac:dyDescent="0.25">
      <c r="A90" s="10">
        <v>1562</v>
      </c>
      <c r="B90" s="10">
        <v>34</v>
      </c>
      <c r="C90" s="10">
        <v>45</v>
      </c>
      <c r="D90" s="10">
        <v>-500</v>
      </c>
      <c r="E90" s="10">
        <v>3742605.75424719</v>
      </c>
      <c r="F90" s="10">
        <v>3742605.75424719</v>
      </c>
      <c r="G90" s="10">
        <v>3546166.9673289498</v>
      </c>
      <c r="H90" s="10">
        <v>5292843.8162719598</v>
      </c>
      <c r="I90" s="10">
        <v>0.99984305620553804</v>
      </c>
      <c r="J90" s="10">
        <f t="shared" si="11"/>
        <v>0.5591929034707469</v>
      </c>
      <c r="K90" s="14">
        <f t="shared" si="12"/>
        <v>0.99895279640556522</v>
      </c>
      <c r="L90" s="10">
        <f t="shared" si="13"/>
        <v>6384823.2098151492</v>
      </c>
      <c r="M90" s="10">
        <f t="shared" si="14"/>
        <v>1.5694995284350389E-7</v>
      </c>
      <c r="N90" s="10">
        <f t="shared" si="15"/>
        <v>2.4633526551258103E-14</v>
      </c>
      <c r="O90" s="10">
        <f t="shared" si="16"/>
        <v>6371426.9021994239</v>
      </c>
      <c r="P90" s="15">
        <f t="shared" si="17"/>
        <v>0.9999951518460316</v>
      </c>
      <c r="Q90" s="15">
        <f t="shared" si="18"/>
        <v>0.99999030371556785</v>
      </c>
      <c r="R90" s="10">
        <f t="shared" si="19"/>
        <v>0.99991667648914928</v>
      </c>
      <c r="S90" s="10">
        <f t="shared" si="20"/>
        <v>-499.99999999973835</v>
      </c>
      <c r="T90" s="10">
        <f t="shared" si="21"/>
        <v>-2.6165025701629929E-4</v>
      </c>
      <c r="U90">
        <v>-2.6165025701629929E-4</v>
      </c>
    </row>
    <row r="91" spans="1:21" x14ac:dyDescent="0.25">
      <c r="A91" s="10">
        <v>2738</v>
      </c>
      <c r="B91" s="10">
        <v>59</v>
      </c>
      <c r="C91" s="10">
        <v>45</v>
      </c>
      <c r="D91" s="10">
        <v>-100</v>
      </c>
      <c r="E91" s="10">
        <v>2328531.3273415598</v>
      </c>
      <c r="F91" s="10">
        <v>2328531.3273415598</v>
      </c>
      <c r="G91" s="10">
        <v>5443850.4874152998</v>
      </c>
      <c r="H91" s="10">
        <v>3293040.5835370501</v>
      </c>
      <c r="I91" s="10">
        <v>0.99996856572595605</v>
      </c>
      <c r="J91" s="10">
        <f t="shared" si="11"/>
        <v>0.85716730070211222</v>
      </c>
      <c r="K91" s="14">
        <f t="shared" si="12"/>
        <v>0.99753766820456569</v>
      </c>
      <c r="L91" s="10">
        <f t="shared" si="13"/>
        <v>6393880.8561282633</v>
      </c>
      <c r="M91" s="10">
        <f t="shared" si="14"/>
        <v>1.5717260539236869E-7</v>
      </c>
      <c r="N91" s="10">
        <f t="shared" si="15"/>
        <v>2.4703445106618483E-14</v>
      </c>
      <c r="O91" s="10">
        <f t="shared" si="16"/>
        <v>6362403.937537984</v>
      </c>
      <c r="P91" s="15">
        <f t="shared" si="17"/>
        <v>0.99999560342151028</v>
      </c>
      <c r="Q91" s="15">
        <f t="shared" si="18"/>
        <v>0.99999120686235043</v>
      </c>
      <c r="R91" s="10">
        <f t="shared" si="19"/>
        <v>0.99997988609186861</v>
      </c>
      <c r="S91" s="10">
        <f t="shared" si="20"/>
        <v>-99.999999999765905</v>
      </c>
      <c r="T91" s="10">
        <f t="shared" si="21"/>
        <v>-2.3409540972352261E-4</v>
      </c>
      <c r="U91">
        <v>-2.3409540972352261E-4</v>
      </c>
    </row>
    <row r="92" spans="1:21" x14ac:dyDescent="0.25">
      <c r="A92" s="10">
        <v>847</v>
      </c>
      <c r="B92" s="10">
        <v>19</v>
      </c>
      <c r="C92" s="10">
        <v>45</v>
      </c>
      <c r="D92" s="10">
        <v>-1000000</v>
      </c>
      <c r="E92" s="10">
        <v>3597242.5157024502</v>
      </c>
      <c r="F92" s="10">
        <v>3597242.5157024502</v>
      </c>
      <c r="G92" s="10">
        <v>1737781.3085791899</v>
      </c>
      <c r="H92" s="10">
        <v>5087269.1528515201</v>
      </c>
      <c r="I92" s="10">
        <v>0.71091678463791796</v>
      </c>
      <c r="J92" s="10">
        <f t="shared" si="11"/>
        <v>0.32556815445715664</v>
      </c>
      <c r="K92" s="14">
        <f t="shared" si="12"/>
        <v>0.99964515289947253</v>
      </c>
      <c r="L92" s="10">
        <f t="shared" si="13"/>
        <v>6380401.0668187626</v>
      </c>
      <c r="M92" s="10">
        <f t="shared" si="14"/>
        <v>1.5684124895117321E-7</v>
      </c>
      <c r="N92" s="10">
        <f t="shared" si="15"/>
        <v>2.4599282540264408E-14</v>
      </c>
      <c r="O92" s="10">
        <f t="shared" si="16"/>
        <v>6375860.1073866468</v>
      </c>
      <c r="P92" s="15">
        <f t="shared" si="17"/>
        <v>0.99999786238048305</v>
      </c>
      <c r="Q92" s="15">
        <f t="shared" si="18"/>
        <v>0.99999572476553555</v>
      </c>
      <c r="R92" s="10">
        <f t="shared" si="19"/>
        <v>0.84315627816167837</v>
      </c>
      <c r="S92" s="10">
        <f t="shared" si="20"/>
        <v>-999999.99999999977</v>
      </c>
      <c r="T92" s="10">
        <f t="shared" si="21"/>
        <v>-2.3283064365386963E-4</v>
      </c>
      <c r="U92">
        <v>-2.3283064365386963E-4</v>
      </c>
    </row>
    <row r="93" spans="1:21" x14ac:dyDescent="0.25">
      <c r="A93" s="10">
        <v>3108</v>
      </c>
      <c r="B93" s="10">
        <v>67</v>
      </c>
      <c r="C93" s="10">
        <v>45</v>
      </c>
      <c r="D93" s="10">
        <v>-200000</v>
      </c>
      <c r="E93" s="10">
        <v>1711968.2956928399</v>
      </c>
      <c r="F93" s="10">
        <v>1711968.2956928399</v>
      </c>
      <c r="G93" s="10">
        <v>5664312.3725561602</v>
      </c>
      <c r="H93" s="10">
        <v>2421088.7821215698</v>
      </c>
      <c r="I93" s="10">
        <v>0.93809601757252703</v>
      </c>
      <c r="J93" s="10">
        <f t="shared" si="11"/>
        <v>0.92050485345244026</v>
      </c>
      <c r="K93" s="14">
        <f t="shared" si="12"/>
        <v>0.99715979484601003</v>
      </c>
      <c r="L93" s="10">
        <f t="shared" si="13"/>
        <v>6396303.8150620246</v>
      </c>
      <c r="M93" s="10">
        <f t="shared" si="14"/>
        <v>1.5723216589669259E-7</v>
      </c>
      <c r="N93" s="10">
        <f t="shared" si="15"/>
        <v>2.4722098280098966E-14</v>
      </c>
      <c r="O93" s="10">
        <f t="shared" si="16"/>
        <v>6360003.2226440515</v>
      </c>
      <c r="P93" s="15">
        <f t="shared" si="17"/>
        <v>0.99999708180626901</v>
      </c>
      <c r="Q93" s="15">
        <f t="shared" si="18"/>
        <v>0.99999416362105387</v>
      </c>
      <c r="R93" s="10">
        <f t="shared" si="19"/>
        <v>0.96855055685987856</v>
      </c>
      <c r="S93" s="10">
        <f t="shared" si="20"/>
        <v>-199999.99999999977</v>
      </c>
      <c r="T93" s="10">
        <f t="shared" si="21"/>
        <v>-2.3283064365386963E-4</v>
      </c>
      <c r="U93">
        <v>-2.3283064365386963E-4</v>
      </c>
    </row>
    <row r="94" spans="1:21" x14ac:dyDescent="0.25">
      <c r="A94" s="10">
        <v>3328</v>
      </c>
      <c r="B94" s="10">
        <v>72</v>
      </c>
      <c r="C94" s="10">
        <v>45</v>
      </c>
      <c r="D94" s="10">
        <v>-500000</v>
      </c>
      <c r="E94" s="10">
        <v>1288658.72482149</v>
      </c>
      <c r="F94" s="10">
        <v>1288658.72482149</v>
      </c>
      <c r="G94" s="10">
        <v>5568158.01409519</v>
      </c>
      <c r="H94" s="10">
        <v>1822438.64591297</v>
      </c>
      <c r="I94" s="10">
        <v>0.84892045379712999</v>
      </c>
      <c r="J94" s="10">
        <f t="shared" si="11"/>
        <v>0.95105651629515353</v>
      </c>
      <c r="K94" s="14">
        <f t="shared" si="12"/>
        <v>0.99696784121430693</v>
      </c>
      <c r="L94" s="10">
        <f t="shared" si="13"/>
        <v>6397535.3429970508</v>
      </c>
      <c r="M94" s="10">
        <f t="shared" si="14"/>
        <v>1.5726243897473658E-7</v>
      </c>
      <c r="N94" s="10">
        <f t="shared" si="15"/>
        <v>2.4731571087466928E-14</v>
      </c>
      <c r="O94" s="10">
        <f t="shared" si="16"/>
        <v>6358785.0862120166</v>
      </c>
      <c r="P94" s="15">
        <f t="shared" si="17"/>
        <v>0.99999805157388233</v>
      </c>
      <c r="Q94" s="15">
        <f t="shared" si="18"/>
        <v>0.99999610315156107</v>
      </c>
      <c r="R94" s="10">
        <f t="shared" si="19"/>
        <v>0.92136667887909385</v>
      </c>
      <c r="S94" s="10">
        <f t="shared" si="20"/>
        <v>-499999.99999999977</v>
      </c>
      <c r="T94" s="10">
        <f t="shared" si="21"/>
        <v>-2.3283064365386963E-4</v>
      </c>
      <c r="U94">
        <v>-2.3283064365386963E-4</v>
      </c>
    </row>
    <row r="95" spans="1:21" x14ac:dyDescent="0.25">
      <c r="A95" s="10">
        <v>1793</v>
      </c>
      <c r="B95" s="10">
        <v>39</v>
      </c>
      <c r="C95" s="10">
        <v>45</v>
      </c>
      <c r="D95" s="10">
        <v>-100000</v>
      </c>
      <c r="E95" s="10">
        <v>3454649.9004427101</v>
      </c>
      <c r="F95" s="10">
        <v>3454649.9004427101</v>
      </c>
      <c r="G95" s="10">
        <v>3929384.9836467402</v>
      </c>
      <c r="H95" s="10">
        <v>4885612.7424569502</v>
      </c>
      <c r="I95" s="10">
        <v>0.96884770355370098</v>
      </c>
      <c r="J95" s="10">
        <f t="shared" si="11"/>
        <v>0.62932039104983739</v>
      </c>
      <c r="K95" s="14">
        <f t="shared" si="12"/>
        <v>0.99867348514731924</v>
      </c>
      <c r="L95" s="10">
        <f t="shared" si="13"/>
        <v>6386608.9316060394</v>
      </c>
      <c r="M95" s="10">
        <f t="shared" si="14"/>
        <v>1.5699384896116631E-7</v>
      </c>
      <c r="N95" s="10">
        <f t="shared" si="15"/>
        <v>2.4647334593428093E-14</v>
      </c>
      <c r="O95" s="10">
        <f t="shared" si="16"/>
        <v>6369641.9372536782</v>
      </c>
      <c r="P95" s="15">
        <f t="shared" si="17"/>
        <v>0.99999460423391473</v>
      </c>
      <c r="Q95" s="15">
        <f t="shared" si="18"/>
        <v>0.99998920849694373</v>
      </c>
      <c r="R95" s="10">
        <f t="shared" si="19"/>
        <v>0.98429513462713247</v>
      </c>
      <c r="S95" s="10">
        <f t="shared" si="20"/>
        <v>-99999.999999999782</v>
      </c>
      <c r="T95" s="10">
        <f t="shared" si="21"/>
        <v>-2.1827872842550278E-4</v>
      </c>
      <c r="U95">
        <v>-2.1827872842550278E-4</v>
      </c>
    </row>
    <row r="96" spans="1:21" x14ac:dyDescent="0.25">
      <c r="A96" s="10">
        <v>2545</v>
      </c>
      <c r="B96" s="10">
        <v>55</v>
      </c>
      <c r="C96" s="10">
        <v>45</v>
      </c>
      <c r="D96" s="10">
        <v>-100000</v>
      </c>
      <c r="E96" s="10">
        <v>2552115.1647581798</v>
      </c>
      <c r="F96" s="10">
        <v>2552115.1647581798</v>
      </c>
      <c r="G96" s="10">
        <v>5119468.3187733702</v>
      </c>
      <c r="H96" s="10">
        <v>3609235.8787390599</v>
      </c>
      <c r="I96" s="10">
        <v>0.96881914382392298</v>
      </c>
      <c r="J96" s="10">
        <f t="shared" si="11"/>
        <v>0.8191520442889918</v>
      </c>
      <c r="K96" s="14">
        <f t="shared" si="12"/>
        <v>0.99775147386665231</v>
      </c>
      <c r="L96" s="10">
        <f t="shared" si="13"/>
        <v>6392510.7274283282</v>
      </c>
      <c r="M96" s="10">
        <f t="shared" si="14"/>
        <v>1.571389252687728E-7</v>
      </c>
      <c r="N96" s="10">
        <f t="shared" si="15"/>
        <v>2.4692887767749073E-14</v>
      </c>
      <c r="O96" s="10">
        <f t="shared" si="16"/>
        <v>6363763.9015282467</v>
      </c>
      <c r="P96" s="15">
        <f t="shared" si="17"/>
        <v>0.99999502015036124</v>
      </c>
      <c r="Q96" s="15">
        <f t="shared" si="18"/>
        <v>0.99999004032552141</v>
      </c>
      <c r="R96" s="10">
        <f t="shared" si="19"/>
        <v>0.98428104937027228</v>
      </c>
      <c r="S96" s="10">
        <f t="shared" si="20"/>
        <v>-99999.999999999782</v>
      </c>
      <c r="T96" s="10">
        <f t="shared" si="21"/>
        <v>-2.1827872842550278E-4</v>
      </c>
      <c r="U96">
        <v>-2.1827872842550278E-4</v>
      </c>
    </row>
    <row r="97" spans="1:21" x14ac:dyDescent="0.25">
      <c r="A97" s="10">
        <v>3113</v>
      </c>
      <c r="B97" s="10">
        <v>67</v>
      </c>
      <c r="C97" s="10">
        <v>45</v>
      </c>
      <c r="D97" s="10">
        <v>-500</v>
      </c>
      <c r="E97" s="10">
        <v>1767087.8774926399</v>
      </c>
      <c r="F97" s="10">
        <v>1767087.8774926399</v>
      </c>
      <c r="G97" s="10">
        <v>5847953.0908199297</v>
      </c>
      <c r="H97" s="10">
        <v>2499039.64225518</v>
      </c>
      <c r="I97" s="10">
        <v>0.99984277401462796</v>
      </c>
      <c r="J97" s="10">
        <f t="shared" si="11"/>
        <v>0.92050485345244026</v>
      </c>
      <c r="K97" s="14">
        <f t="shared" si="12"/>
        <v>0.99715979484601003</v>
      </c>
      <c r="L97" s="10">
        <f t="shared" si="13"/>
        <v>6396303.8150620246</v>
      </c>
      <c r="M97" s="10">
        <f t="shared" si="14"/>
        <v>1.5723216589669259E-7</v>
      </c>
      <c r="N97" s="10">
        <f t="shared" si="15"/>
        <v>2.4722098280098966E-14</v>
      </c>
      <c r="O97" s="10">
        <f t="shared" si="16"/>
        <v>6360003.2226440515</v>
      </c>
      <c r="P97" s="15">
        <f t="shared" si="17"/>
        <v>0.99999708180626901</v>
      </c>
      <c r="Q97" s="15">
        <f t="shared" si="18"/>
        <v>0.99999416362105387</v>
      </c>
      <c r="R97" s="10">
        <f t="shared" si="19"/>
        <v>0.99991846549390306</v>
      </c>
      <c r="S97" s="10">
        <f t="shared" si="20"/>
        <v>-499.99999999978405</v>
      </c>
      <c r="T97" s="10">
        <f t="shared" si="21"/>
        <v>-2.1594814825220965E-4</v>
      </c>
      <c r="U97">
        <v>-2.1594814825220965E-4</v>
      </c>
    </row>
    <row r="98" spans="1:21" x14ac:dyDescent="0.25">
      <c r="A98" s="10">
        <v>2222</v>
      </c>
      <c r="B98" s="10">
        <v>48</v>
      </c>
      <c r="C98" s="10">
        <v>45</v>
      </c>
      <c r="D98" s="10">
        <v>100</v>
      </c>
      <c r="E98" s="10">
        <v>3023436.3681844701</v>
      </c>
      <c r="F98" s="10">
        <v>3023436.3681844701</v>
      </c>
      <c r="G98" s="10">
        <v>4716950.6445979504</v>
      </c>
      <c r="H98" s="10">
        <v>4275784.7168585304</v>
      </c>
      <c r="I98" s="10">
        <v>1.00003141549149</v>
      </c>
      <c r="J98" s="10">
        <f t="shared" si="11"/>
        <v>0.74314482547739413</v>
      </c>
      <c r="K98" s="14">
        <f t="shared" si="12"/>
        <v>0.99814975498593383</v>
      </c>
      <c r="L98" s="10">
        <f t="shared" si="13"/>
        <v>6389959.9916145671</v>
      </c>
      <c r="M98" s="10">
        <f t="shared" si="14"/>
        <v>1.5707622378863305E-7</v>
      </c>
      <c r="N98" s="10">
        <f t="shared" si="15"/>
        <v>2.4673215329767164E-14</v>
      </c>
      <c r="O98" s="10">
        <f t="shared" si="16"/>
        <v>6366300.37285343</v>
      </c>
      <c r="P98" s="15">
        <f t="shared" si="17"/>
        <v>0.99999442207198341</v>
      </c>
      <c r="Q98" s="15">
        <f t="shared" si="18"/>
        <v>0.99998884417508016</v>
      </c>
      <c r="R98" s="10">
        <f t="shared" si="19"/>
        <v>1.0000101297819788</v>
      </c>
      <c r="S98" s="10">
        <f t="shared" si="20"/>
        <v>100.00000000020869</v>
      </c>
      <c r="T98" s="10">
        <f t="shared" si="21"/>
        <v>-2.0868640149274142E-4</v>
      </c>
      <c r="U98">
        <v>-2.0868640149274142E-4</v>
      </c>
    </row>
    <row r="99" spans="1:21" x14ac:dyDescent="0.25">
      <c r="A99" s="10">
        <v>3153</v>
      </c>
      <c r="B99" s="10">
        <v>68</v>
      </c>
      <c r="C99" s="10">
        <v>45</v>
      </c>
      <c r="D99" s="10">
        <v>-400000</v>
      </c>
      <c r="E99" s="10">
        <v>1588412.4935342199</v>
      </c>
      <c r="F99" s="10">
        <v>1588412.4935342199</v>
      </c>
      <c r="G99" s="10">
        <v>5520219.4666451402</v>
      </c>
      <c r="H99" s="10">
        <v>2246354.4909989601</v>
      </c>
      <c r="I99" s="10">
        <v>0.87816490436033501</v>
      </c>
      <c r="J99" s="10">
        <f t="shared" si="11"/>
        <v>0.92718385456678742</v>
      </c>
      <c r="K99" s="14">
        <f t="shared" si="12"/>
        <v>0.99711836961424982</v>
      </c>
      <c r="L99" s="10">
        <f t="shared" si="13"/>
        <v>6396569.5491774743</v>
      </c>
      <c r="M99" s="10">
        <f t="shared" si="14"/>
        <v>1.5723869809899768E-7</v>
      </c>
      <c r="N99" s="10">
        <f t="shared" si="15"/>
        <v>2.4724142747081951E-14</v>
      </c>
      <c r="O99" s="10">
        <f t="shared" si="16"/>
        <v>6359740.2593221506</v>
      </c>
      <c r="P99" s="15">
        <f t="shared" si="17"/>
        <v>0.99999727862359689</v>
      </c>
      <c r="Q99" s="15">
        <f t="shared" si="18"/>
        <v>0.99999455725459963</v>
      </c>
      <c r="R99" s="10">
        <f t="shared" si="19"/>
        <v>0.93710162822125898</v>
      </c>
      <c r="S99" s="10">
        <f t="shared" si="20"/>
        <v>-399999.99999999983</v>
      </c>
      <c r="T99" s="10">
        <f t="shared" si="21"/>
        <v>-1.7462298274040222E-4</v>
      </c>
      <c r="U99">
        <v>-1.7462298274040222E-4</v>
      </c>
    </row>
    <row r="100" spans="1:21" x14ac:dyDescent="0.25">
      <c r="A100" s="10">
        <v>3897</v>
      </c>
      <c r="B100" s="10">
        <v>84</v>
      </c>
      <c r="C100" s="10">
        <v>45</v>
      </c>
      <c r="D100" s="10">
        <v>-50000</v>
      </c>
      <c r="E100" s="10">
        <v>469298.73514729901</v>
      </c>
      <c r="F100" s="10">
        <v>469298.73514729802</v>
      </c>
      <c r="G100" s="10">
        <v>6271970.5138050104</v>
      </c>
      <c r="H100" s="10">
        <v>663688.63604984898</v>
      </c>
      <c r="I100" s="10">
        <v>0.984331139612862</v>
      </c>
      <c r="J100" s="10">
        <f t="shared" si="11"/>
        <v>0.99452189536827329</v>
      </c>
      <c r="K100" s="14">
        <f t="shared" si="12"/>
        <v>0.99668388375755868</v>
      </c>
      <c r="L100" s="10">
        <f t="shared" si="13"/>
        <v>6399358.0150549207</v>
      </c>
      <c r="M100" s="10">
        <f t="shared" si="14"/>
        <v>1.5730724339361102E-7</v>
      </c>
      <c r="N100" s="10">
        <f t="shared" si="15"/>
        <v>2.4745580889257143E-14</v>
      </c>
      <c r="O100" s="10">
        <f t="shared" si="16"/>
        <v>6356984.8065651366</v>
      </c>
      <c r="P100" s="15">
        <f t="shared" si="17"/>
        <v>0.99999975621582926</v>
      </c>
      <c r="Q100" s="15">
        <f t="shared" si="18"/>
        <v>0.99999951243171792</v>
      </c>
      <c r="R100" s="10">
        <f t="shared" si="19"/>
        <v>0.99213439212869747</v>
      </c>
      <c r="S100" s="10">
        <f t="shared" si="20"/>
        <v>-49999.99999999984</v>
      </c>
      <c r="T100" s="10">
        <f t="shared" si="21"/>
        <v>-1.6007106751203537E-4</v>
      </c>
      <c r="U100">
        <v>-1.6007106751203537E-4</v>
      </c>
    </row>
    <row r="101" spans="1:21" x14ac:dyDescent="0.25">
      <c r="A101" s="10">
        <v>3016</v>
      </c>
      <c r="B101" s="10">
        <v>65</v>
      </c>
      <c r="C101" s="10">
        <v>45</v>
      </c>
      <c r="D101" s="10">
        <v>-50000</v>
      </c>
      <c r="E101" s="10">
        <v>1896338.7031982001</v>
      </c>
      <c r="F101" s="10">
        <v>1896338.7031982001</v>
      </c>
      <c r="G101" s="10">
        <v>5712394.4521441301</v>
      </c>
      <c r="H101" s="10">
        <v>2681827.9129158999</v>
      </c>
      <c r="I101" s="10">
        <v>0.98433995046377798</v>
      </c>
      <c r="J101" s="10">
        <f t="shared" si="11"/>
        <v>0.90630778703664994</v>
      </c>
      <c r="K101" s="14">
        <f t="shared" si="12"/>
        <v>0.99724684895407467</v>
      </c>
      <c r="L101" s="10">
        <f t="shared" si="13"/>
        <v>6395745.4532841817</v>
      </c>
      <c r="M101" s="10">
        <f t="shared" si="14"/>
        <v>1.5721844040237234E-7</v>
      </c>
      <c r="N101" s="10">
        <f t="shared" si="15"/>
        <v>2.4717801606109708E-14</v>
      </c>
      <c r="O101" s="10">
        <f t="shared" si="16"/>
        <v>6360555.9755426692</v>
      </c>
      <c r="P101" s="15">
        <f t="shared" si="17"/>
        <v>0.9999966905668084</v>
      </c>
      <c r="Q101" s="15">
        <f t="shared" si="18"/>
        <v>0.99999338114456915</v>
      </c>
      <c r="R101" s="10">
        <f t="shared" si="19"/>
        <v>0.99213574253140746</v>
      </c>
      <c r="S101" s="10">
        <f t="shared" si="20"/>
        <v>-49999.999999999847</v>
      </c>
      <c r="T101" s="10">
        <f t="shared" si="21"/>
        <v>-1.5279510989785194E-4</v>
      </c>
      <c r="U101">
        <v>-1.5279510989785194E-4</v>
      </c>
    </row>
    <row r="102" spans="1:21" x14ac:dyDescent="0.25">
      <c r="A102" s="10">
        <v>425</v>
      </c>
      <c r="B102" s="10">
        <v>10</v>
      </c>
      <c r="C102" s="10">
        <v>45</v>
      </c>
      <c r="D102" s="10">
        <v>-750000</v>
      </c>
      <c r="E102" s="10">
        <v>3919681.6961241099</v>
      </c>
      <c r="F102" s="10">
        <v>3919681.6961241099</v>
      </c>
      <c r="G102" s="10">
        <v>970012.41448516306</v>
      </c>
      <c r="H102" s="10">
        <v>5543267.01484429</v>
      </c>
      <c r="I102" s="10">
        <v>0.77862789731377302</v>
      </c>
      <c r="J102" s="10">
        <f t="shared" si="11"/>
        <v>0.17364817766693033</v>
      </c>
      <c r="K102" s="14">
        <f t="shared" si="12"/>
        <v>0.99989906477787327</v>
      </c>
      <c r="L102" s="10">
        <f t="shared" si="13"/>
        <v>6378780.843661353</v>
      </c>
      <c r="M102" s="10">
        <f t="shared" si="14"/>
        <v>1.5680142107500579E-7</v>
      </c>
      <c r="N102" s="10">
        <f t="shared" si="15"/>
        <v>2.4586718091167355E-14</v>
      </c>
      <c r="O102" s="10">
        <f t="shared" si="16"/>
        <v>6377489.0140512493</v>
      </c>
      <c r="P102" s="15">
        <f t="shared" si="17"/>
        <v>0.99999934029347348</v>
      </c>
      <c r="Q102" s="15">
        <f t="shared" si="18"/>
        <v>0.99999868058738217</v>
      </c>
      <c r="R102" s="10">
        <f t="shared" si="19"/>
        <v>0.88239819690497734</v>
      </c>
      <c r="S102" s="10">
        <f t="shared" si="20"/>
        <v>-749999.99999999988</v>
      </c>
      <c r="T102" s="10">
        <f t="shared" si="21"/>
        <v>-1.1641532182693481E-4</v>
      </c>
      <c r="U102">
        <v>-1.1641532182693481E-4</v>
      </c>
    </row>
    <row r="103" spans="1:21" x14ac:dyDescent="0.25">
      <c r="A103" s="10">
        <v>947</v>
      </c>
      <c r="B103" s="10">
        <v>21</v>
      </c>
      <c r="C103" s="10">
        <v>45</v>
      </c>
      <c r="D103" s="10">
        <v>-100000</v>
      </c>
      <c r="E103" s="10">
        <v>4146267.08261981</v>
      </c>
      <c r="F103" s="10">
        <v>4146267.08261981</v>
      </c>
      <c r="G103" s="10">
        <v>2235558.22425522</v>
      </c>
      <c r="H103" s="10">
        <v>5863707.1414620597</v>
      </c>
      <c r="I103" s="10">
        <v>0.96887542290124096</v>
      </c>
      <c r="J103" s="10">
        <f t="shared" si="11"/>
        <v>0.35836794954530027</v>
      </c>
      <c r="K103" s="14">
        <f t="shared" si="12"/>
        <v>0.99957003603032024</v>
      </c>
      <c r="L103" s="10">
        <f t="shared" si="13"/>
        <v>6380880.548730785</v>
      </c>
      <c r="M103" s="10">
        <f t="shared" si="14"/>
        <v>1.56853035442515E-7</v>
      </c>
      <c r="N103" s="10">
        <f t="shared" si="15"/>
        <v>2.4602998974408163E-14</v>
      </c>
      <c r="O103" s="10">
        <f t="shared" si="16"/>
        <v>6375378.532780082</v>
      </c>
      <c r="P103" s="15">
        <f t="shared" si="17"/>
        <v>0.99999747496160352</v>
      </c>
      <c r="Q103" s="15">
        <f t="shared" si="18"/>
        <v>0.99999494992958282</v>
      </c>
      <c r="R103" s="10">
        <f t="shared" si="19"/>
        <v>0.98431213181125832</v>
      </c>
      <c r="S103" s="10">
        <f t="shared" si="20"/>
        <v>-99999.999999999884</v>
      </c>
      <c r="T103" s="10">
        <f t="shared" si="21"/>
        <v>-1.1641532182693481E-4</v>
      </c>
      <c r="U103">
        <v>-1.1641532182693481E-4</v>
      </c>
    </row>
    <row r="104" spans="1:21" x14ac:dyDescent="0.25">
      <c r="A104" s="10">
        <v>1270</v>
      </c>
      <c r="B104" s="10">
        <v>28</v>
      </c>
      <c r="C104" s="10">
        <v>45</v>
      </c>
      <c r="D104" s="10">
        <v>-1000000</v>
      </c>
      <c r="E104" s="10">
        <v>3360717.5277070599</v>
      </c>
      <c r="F104" s="10">
        <v>3360717.5277070599</v>
      </c>
      <c r="G104" s="10">
        <v>2507033.7145452201</v>
      </c>
      <c r="H104" s="10">
        <v>4752772.3069883101</v>
      </c>
      <c r="I104" s="10">
        <v>0.71081545993124695</v>
      </c>
      <c r="J104" s="10">
        <f t="shared" si="11"/>
        <v>0.46947156278589081</v>
      </c>
      <c r="K104" s="14">
        <f t="shared" si="12"/>
        <v>0.99926199512277114</v>
      </c>
      <c r="L104" s="10">
        <f t="shared" si="13"/>
        <v>6382847.5726392157</v>
      </c>
      <c r="M104" s="10">
        <f t="shared" si="14"/>
        <v>1.5690138827853333E-7</v>
      </c>
      <c r="N104" s="10">
        <f t="shared" si="15"/>
        <v>2.4618236488313681E-14</v>
      </c>
      <c r="O104" s="10">
        <f t="shared" si="16"/>
        <v>6373405.199804673</v>
      </c>
      <c r="P104" s="15">
        <f t="shared" si="17"/>
        <v>0.99999612391097625</v>
      </c>
      <c r="Q104" s="15">
        <f t="shared" si="18"/>
        <v>0.9999922478369766</v>
      </c>
      <c r="R104" s="10">
        <f t="shared" si="19"/>
        <v>0.84309412746633672</v>
      </c>
      <c r="S104" s="10">
        <f t="shared" si="20"/>
        <v>-999999.99999999988</v>
      </c>
      <c r="T104" s="10">
        <f t="shared" si="21"/>
        <v>-1.1641532182693481E-4</v>
      </c>
      <c r="U104">
        <v>-1.1641532182693481E-4</v>
      </c>
    </row>
    <row r="105" spans="1:21" x14ac:dyDescent="0.25">
      <c r="A105" s="10">
        <v>1319</v>
      </c>
      <c r="B105" s="10">
        <v>29</v>
      </c>
      <c r="C105" s="10">
        <v>45</v>
      </c>
      <c r="D105" s="10">
        <v>-500000</v>
      </c>
      <c r="E105" s="10">
        <v>3638437.98739168</v>
      </c>
      <c r="F105" s="10">
        <v>3638437.98739168</v>
      </c>
      <c r="G105" s="10">
        <v>2831496.3904666598</v>
      </c>
      <c r="H105" s="10">
        <v>5145528.3476227904</v>
      </c>
      <c r="I105" s="10">
        <v>0.84924607818637698</v>
      </c>
      <c r="J105" s="10">
        <f t="shared" si="11"/>
        <v>0.48480962024633706</v>
      </c>
      <c r="K105" s="14">
        <f t="shared" si="12"/>
        <v>0.99921296552054706</v>
      </c>
      <c r="L105" s="10">
        <f t="shared" si="13"/>
        <v>6383160.7676120019</v>
      </c>
      <c r="M105" s="10">
        <f t="shared" si="14"/>
        <v>1.5690908715046671E-7</v>
      </c>
      <c r="N105" s="10">
        <f t="shared" si="15"/>
        <v>2.4620661347375122E-14</v>
      </c>
      <c r="O105" s="10">
        <f t="shared" si="16"/>
        <v>6373091.33760418</v>
      </c>
      <c r="P105" s="15">
        <f t="shared" si="17"/>
        <v>0.9999959441100188</v>
      </c>
      <c r="Q105" s="15">
        <f t="shared" si="18"/>
        <v>0.99999188823648788</v>
      </c>
      <c r="R105" s="10">
        <f t="shared" si="19"/>
        <v>0.92154108233049759</v>
      </c>
      <c r="S105" s="10">
        <f t="shared" si="20"/>
        <v>-499999.99999999988</v>
      </c>
      <c r="T105" s="10">
        <f t="shared" si="21"/>
        <v>-1.1641532182693481E-4</v>
      </c>
      <c r="U105">
        <v>-1.1641532182693481E-4</v>
      </c>
    </row>
    <row r="106" spans="1:21" x14ac:dyDescent="0.25">
      <c r="A106" s="10">
        <v>2445</v>
      </c>
      <c r="B106" s="10">
        <v>53</v>
      </c>
      <c r="C106" s="10">
        <v>45</v>
      </c>
      <c r="D106" s="10">
        <v>-1000000</v>
      </c>
      <c r="E106" s="10">
        <v>2294465.8375247498</v>
      </c>
      <c r="F106" s="10">
        <v>2294465.8375247498</v>
      </c>
      <c r="G106" s="10">
        <v>4271907.9933071099</v>
      </c>
      <c r="H106" s="10">
        <v>3244864.7058292502</v>
      </c>
      <c r="I106" s="10">
        <v>0.71044460575174695</v>
      </c>
      <c r="J106" s="10">
        <f t="shared" si="11"/>
        <v>0.79863551004729283</v>
      </c>
      <c r="K106" s="14">
        <f t="shared" si="12"/>
        <v>0.99786281592474968</v>
      </c>
      <c r="L106" s="10">
        <f t="shared" si="13"/>
        <v>6391797.4477174878</v>
      </c>
      <c r="M106" s="10">
        <f t="shared" si="14"/>
        <v>1.571213916248015E-7</v>
      </c>
      <c r="N106" s="10">
        <f t="shared" si="15"/>
        <v>2.4687389001350135E-14</v>
      </c>
      <c r="O106" s="10">
        <f t="shared" si="16"/>
        <v>6364472.5812267549</v>
      </c>
      <c r="P106" s="15">
        <f t="shared" si="17"/>
        <v>0.9999947889202403</v>
      </c>
      <c r="Q106" s="15">
        <f t="shared" si="18"/>
        <v>0.99998957786763598</v>
      </c>
      <c r="R106" s="10">
        <f t="shared" si="19"/>
        <v>0.84287257851906838</v>
      </c>
      <c r="S106" s="10">
        <f t="shared" si="20"/>
        <v>-999999.99999999988</v>
      </c>
      <c r="T106" s="10">
        <f t="shared" si="21"/>
        <v>-1.1641532182693481E-4</v>
      </c>
      <c r="U106">
        <v>-1.1641532182693481E-4</v>
      </c>
    </row>
    <row r="107" spans="1:21" x14ac:dyDescent="0.25">
      <c r="A107" s="10">
        <v>3800</v>
      </c>
      <c r="B107" s="10">
        <v>82</v>
      </c>
      <c r="C107" s="10">
        <v>45</v>
      </c>
      <c r="D107" s="10">
        <v>-300000</v>
      </c>
      <c r="E107" s="10">
        <v>600221.39208613697</v>
      </c>
      <c r="F107" s="10">
        <v>600221.39208613697</v>
      </c>
      <c r="G107" s="10">
        <v>5997397.5951338997</v>
      </c>
      <c r="H107" s="10">
        <v>848841.23311467399</v>
      </c>
      <c r="I107" s="10">
        <v>0.90784531533944501</v>
      </c>
      <c r="J107" s="10">
        <f t="shared" si="11"/>
        <v>0.99026806874157025</v>
      </c>
      <c r="K107" s="14">
        <f t="shared" si="12"/>
        <v>0.99671223754584248</v>
      </c>
      <c r="L107" s="10">
        <f t="shared" si="13"/>
        <v>6399175.9704933353</v>
      </c>
      <c r="M107" s="10">
        <f t="shared" si="14"/>
        <v>1.5730276842470157E-7</v>
      </c>
      <c r="N107" s="10">
        <f t="shared" si="15"/>
        <v>2.4744182158510967E-14</v>
      </c>
      <c r="O107" s="10">
        <f t="shared" si="16"/>
        <v>6357164.4767678455</v>
      </c>
      <c r="P107" s="15">
        <f t="shared" si="17"/>
        <v>0.99999957152675156</v>
      </c>
      <c r="Q107" s="15">
        <f t="shared" si="18"/>
        <v>0.99999914305368676</v>
      </c>
      <c r="R107" s="10">
        <f t="shared" si="19"/>
        <v>0.95280872077932399</v>
      </c>
      <c r="S107" s="10">
        <f t="shared" si="20"/>
        <v>-299999.99999999988</v>
      </c>
      <c r="T107" s="10">
        <f t="shared" si="21"/>
        <v>-1.1641532182693481E-4</v>
      </c>
      <c r="U107">
        <v>-1.1641532182693481E-4</v>
      </c>
    </row>
    <row r="108" spans="1:21" x14ac:dyDescent="0.25">
      <c r="A108" s="10">
        <v>1794</v>
      </c>
      <c r="B108" s="10">
        <v>39</v>
      </c>
      <c r="C108" s="10">
        <v>45</v>
      </c>
      <c r="D108" s="10">
        <v>-50000</v>
      </c>
      <c r="E108" s="10">
        <v>3482126.1594086098</v>
      </c>
      <c r="F108" s="10">
        <v>3482126.1594086098</v>
      </c>
      <c r="G108" s="10">
        <v>3960851.0031992299</v>
      </c>
      <c r="H108" s="10">
        <v>4924470.0405297996</v>
      </c>
      <c r="I108" s="10">
        <v>0.984362233440367</v>
      </c>
      <c r="J108" s="10">
        <f t="shared" si="11"/>
        <v>0.62932039104983739</v>
      </c>
      <c r="K108" s="14">
        <f t="shared" si="12"/>
        <v>0.99867348514731924</v>
      </c>
      <c r="L108" s="10">
        <f t="shared" si="13"/>
        <v>6386608.9316060394</v>
      </c>
      <c r="M108" s="10">
        <f t="shared" si="14"/>
        <v>1.5699384896116631E-7</v>
      </c>
      <c r="N108" s="10">
        <f t="shared" si="15"/>
        <v>2.4647334593428093E-14</v>
      </c>
      <c r="O108" s="10">
        <f t="shared" si="16"/>
        <v>6369641.9372536782</v>
      </c>
      <c r="P108" s="15">
        <f t="shared" si="17"/>
        <v>0.99999460423391473</v>
      </c>
      <c r="Q108" s="15">
        <f t="shared" si="18"/>
        <v>0.99998920849694373</v>
      </c>
      <c r="R108" s="10">
        <f t="shared" si="19"/>
        <v>0.9921448694305236</v>
      </c>
      <c r="S108" s="10">
        <f t="shared" si="20"/>
        <v>-49999.999999999891</v>
      </c>
      <c r="T108" s="10">
        <f t="shared" si="21"/>
        <v>-1.0913936421275139E-4</v>
      </c>
      <c r="U108">
        <v>-1.0913936421275139E-4</v>
      </c>
    </row>
    <row r="109" spans="1:21" x14ac:dyDescent="0.25">
      <c r="A109" s="10">
        <v>2355</v>
      </c>
      <c r="B109" s="10">
        <v>51</v>
      </c>
      <c r="C109" s="10">
        <v>45</v>
      </c>
      <c r="D109" s="10">
        <v>-300000</v>
      </c>
      <c r="E109" s="10">
        <v>2710506.1404944402</v>
      </c>
      <c r="F109" s="10">
        <v>2710506.1404944402</v>
      </c>
      <c r="G109" s="10">
        <v>4700400.8317883201</v>
      </c>
      <c r="H109" s="10">
        <v>3833234.5447828001</v>
      </c>
      <c r="I109" s="10">
        <v>0.90795925450912296</v>
      </c>
      <c r="J109" s="10">
        <f t="shared" si="11"/>
        <v>0.77714596145697079</v>
      </c>
      <c r="K109" s="14">
        <f t="shared" si="12"/>
        <v>0.99797639755335188</v>
      </c>
      <c r="L109" s="10">
        <f t="shared" si="13"/>
        <v>6391069.9848580584</v>
      </c>
      <c r="M109" s="10">
        <f t="shared" si="14"/>
        <v>1.5710350933460633E-7</v>
      </c>
      <c r="N109" s="10">
        <f t="shared" si="15"/>
        <v>2.4681778998742228E-14</v>
      </c>
      <c r="O109" s="10">
        <f t="shared" si="16"/>
        <v>6365195.8410685798</v>
      </c>
      <c r="P109" s="15">
        <f t="shared" si="17"/>
        <v>0.99999460423391506</v>
      </c>
      <c r="Q109" s="15">
        <f t="shared" si="18"/>
        <v>0.99998920849694439</v>
      </c>
      <c r="R109" s="10">
        <f t="shared" si="19"/>
        <v>0.95286329712402473</v>
      </c>
      <c r="S109" s="10">
        <f t="shared" si="20"/>
        <v>-299999.99999999994</v>
      </c>
      <c r="T109" s="10">
        <f t="shared" si="21"/>
        <v>-5.8207660913467407E-5</v>
      </c>
      <c r="U109">
        <v>-5.8207660913467407E-5</v>
      </c>
    </row>
    <row r="110" spans="1:21" x14ac:dyDescent="0.25">
      <c r="A110" s="10">
        <v>2497</v>
      </c>
      <c r="B110" s="10">
        <v>54</v>
      </c>
      <c r="C110" s="10">
        <v>45</v>
      </c>
      <c r="D110" s="10">
        <v>-200000</v>
      </c>
      <c r="E110" s="10">
        <v>2573626.8699398399</v>
      </c>
      <c r="F110" s="10">
        <v>2573626.8699398399</v>
      </c>
      <c r="G110" s="10">
        <v>4974940.4325540699</v>
      </c>
      <c r="H110" s="10">
        <v>3639658.0239567398</v>
      </c>
      <c r="I110" s="10">
        <v>0.938135523185468</v>
      </c>
      <c r="J110" s="10">
        <f t="shared" si="11"/>
        <v>0.80901699437494745</v>
      </c>
      <c r="K110" s="14">
        <f t="shared" si="12"/>
        <v>0.99780683071075971</v>
      </c>
      <c r="L110" s="10">
        <f t="shared" si="13"/>
        <v>6392156.0804075804</v>
      </c>
      <c r="M110" s="10">
        <f t="shared" si="14"/>
        <v>1.5713020743409622E-7</v>
      </c>
      <c r="N110" s="10">
        <f t="shared" si="15"/>
        <v>2.4690153977661006E-14</v>
      </c>
      <c r="O110" s="10">
        <f t="shared" si="16"/>
        <v>6364116.2021487253</v>
      </c>
      <c r="P110" s="15">
        <f t="shared" si="17"/>
        <v>0.99999489897832183</v>
      </c>
      <c r="Q110" s="15">
        <f t="shared" si="18"/>
        <v>0.99998979798266407</v>
      </c>
      <c r="R110" s="10">
        <f t="shared" si="19"/>
        <v>0.96856869718576599</v>
      </c>
      <c r="S110" s="10">
        <f t="shared" si="20"/>
        <v>-199999.99999999994</v>
      </c>
      <c r="T110" s="10">
        <f t="shared" si="21"/>
        <v>-5.8207660913467407E-5</v>
      </c>
      <c r="U110">
        <v>-5.8207660913467407E-5</v>
      </c>
    </row>
    <row r="111" spans="1:21" x14ac:dyDescent="0.25">
      <c r="A111" s="10">
        <v>4082</v>
      </c>
      <c r="B111" s="10">
        <v>88</v>
      </c>
      <c r="C111" s="10">
        <v>45</v>
      </c>
      <c r="D111" s="10">
        <v>-300000</v>
      </c>
      <c r="E111" s="10">
        <v>150523.115206966</v>
      </c>
      <c r="F111" s="10">
        <v>150523.115206966</v>
      </c>
      <c r="G111" s="10">
        <v>6053036.6306166304</v>
      </c>
      <c r="H111" s="10">
        <v>212871.830976339</v>
      </c>
      <c r="I111" s="10">
        <v>0.90783981335548303</v>
      </c>
      <c r="J111" s="10">
        <f t="shared" si="11"/>
        <v>0.99939082701909576</v>
      </c>
      <c r="K111" s="14">
        <f t="shared" si="12"/>
        <v>0.99665127983485646</v>
      </c>
      <c r="L111" s="10">
        <f t="shared" si="13"/>
        <v>6399567.3602675218</v>
      </c>
      <c r="M111" s="10">
        <f t="shared" si="14"/>
        <v>1.573123894595499E-7</v>
      </c>
      <c r="N111" s="10">
        <f t="shared" si="15"/>
        <v>2.4747189235701263E-14</v>
      </c>
      <c r="O111" s="10">
        <f t="shared" si="16"/>
        <v>6356778.2295688977</v>
      </c>
      <c r="P111" s="15">
        <f t="shared" si="17"/>
        <v>0.99999997255793049</v>
      </c>
      <c r="Q111" s="15">
        <f t="shared" si="18"/>
        <v>0.99999994511586177</v>
      </c>
      <c r="R111" s="10">
        <f t="shared" si="19"/>
        <v>0.95280625442497224</v>
      </c>
      <c r="S111" s="10">
        <f t="shared" si="20"/>
        <v>-299999.99999999994</v>
      </c>
      <c r="T111" s="10">
        <f t="shared" si="21"/>
        <v>-5.8207660913467407E-5</v>
      </c>
      <c r="U111">
        <v>-5.8207660913467407E-5</v>
      </c>
    </row>
    <row r="112" spans="1:21" x14ac:dyDescent="0.25">
      <c r="A112" s="10">
        <v>3568</v>
      </c>
      <c r="B112" s="10">
        <v>77</v>
      </c>
      <c r="C112" s="10">
        <v>45</v>
      </c>
      <c r="D112" s="10">
        <v>-50000</v>
      </c>
      <c r="E112" s="10">
        <v>1009820.86634544</v>
      </c>
      <c r="F112" s="10">
        <v>1009820.86634544</v>
      </c>
      <c r="G112" s="10">
        <v>6144054.7636780599</v>
      </c>
      <c r="H112" s="10">
        <v>1428102.3647530701</v>
      </c>
      <c r="I112" s="10">
        <v>0.984333225813107</v>
      </c>
      <c r="J112" s="10">
        <f t="shared" si="11"/>
        <v>0.97437006478523525</v>
      </c>
      <c r="K112" s="14">
        <f t="shared" si="12"/>
        <v>0.99681712242794451</v>
      </c>
      <c r="L112" s="10">
        <f t="shared" si="13"/>
        <v>6398502.6505812723</v>
      </c>
      <c r="M112" s="10">
        <f t="shared" si="14"/>
        <v>1.5728621706141803E-7</v>
      </c>
      <c r="N112" s="10">
        <f t="shared" si="15"/>
        <v>2.4739007699502124E-14</v>
      </c>
      <c r="O112" s="10">
        <f t="shared" si="16"/>
        <v>6357829.2804553509</v>
      </c>
      <c r="P112" s="15">
        <f t="shared" si="17"/>
        <v>0.99999891624513948</v>
      </c>
      <c r="Q112" s="15">
        <f t="shared" si="18"/>
        <v>0.99999783249145346</v>
      </c>
      <c r="R112" s="10">
        <f t="shared" si="19"/>
        <v>0.99213459686907424</v>
      </c>
      <c r="S112" s="10">
        <f t="shared" si="20"/>
        <v>-49999.999999999956</v>
      </c>
      <c r="T112" s="10">
        <f t="shared" si="21"/>
        <v>-4.3655745685100555E-5</v>
      </c>
      <c r="U112">
        <v>-4.3655745685100555E-5</v>
      </c>
    </row>
    <row r="113" spans="1:21" x14ac:dyDescent="0.25">
      <c r="A113" s="10">
        <v>2596</v>
      </c>
      <c r="B113" s="10">
        <v>56</v>
      </c>
      <c r="C113" s="10">
        <v>45</v>
      </c>
      <c r="D113" s="10">
        <v>-500</v>
      </c>
      <c r="E113" s="10">
        <v>2527597.6538012102</v>
      </c>
      <c r="F113" s="10">
        <v>2527597.6538012102</v>
      </c>
      <c r="G113" s="10">
        <v>5264027.7173851896</v>
      </c>
      <c r="H113" s="10">
        <v>3574562.88222809</v>
      </c>
      <c r="I113" s="10">
        <v>0.999842858639441</v>
      </c>
      <c r="J113" s="10">
        <f t="shared" si="11"/>
        <v>0.82903757255504174</v>
      </c>
      <c r="K113" s="14">
        <f t="shared" si="12"/>
        <v>0.99769681294637813</v>
      </c>
      <c r="L113" s="10">
        <f t="shared" si="13"/>
        <v>6392860.9545862079</v>
      </c>
      <c r="M113" s="10">
        <f t="shared" si="14"/>
        <v>1.5714753445560656E-7</v>
      </c>
      <c r="N113" s="10">
        <f t="shared" si="15"/>
        <v>2.4695587040912221E-14</v>
      </c>
      <c r="O113" s="10">
        <f t="shared" si="16"/>
        <v>6363416.1064647529</v>
      </c>
      <c r="P113" s="15">
        <f t="shared" si="17"/>
        <v>0.99999515184603149</v>
      </c>
      <c r="Q113" s="15">
        <f t="shared" si="18"/>
        <v>0.99999030371556763</v>
      </c>
      <c r="R113" s="10">
        <f t="shared" si="19"/>
        <v>0.99991657769786413</v>
      </c>
      <c r="S113" s="10">
        <f t="shared" si="20"/>
        <v>-499.99999999995958</v>
      </c>
      <c r="T113" s="10">
        <f t="shared" si="21"/>
        <v>-4.0415670810034499E-5</v>
      </c>
      <c r="U113">
        <v>-4.0415670810034499E-5</v>
      </c>
    </row>
    <row r="114" spans="1:21" x14ac:dyDescent="0.25">
      <c r="A114" s="10">
        <v>1755</v>
      </c>
      <c r="B114" s="10">
        <v>38</v>
      </c>
      <c r="C114" s="10">
        <v>45</v>
      </c>
      <c r="D114" s="10">
        <v>10000</v>
      </c>
      <c r="E114" s="10">
        <v>3564036.9765702598</v>
      </c>
      <c r="F114" s="10">
        <v>3564036.9765702598</v>
      </c>
      <c r="G114" s="10">
        <v>3911600.5831723502</v>
      </c>
      <c r="H114" s="10">
        <v>5040309.4290648596</v>
      </c>
      <c r="I114" s="10">
        <v>1.0031421622515799</v>
      </c>
      <c r="J114" s="10">
        <f t="shared" si="11"/>
        <v>0.61566147532565818</v>
      </c>
      <c r="K114" s="14">
        <f t="shared" si="12"/>
        <v>0.99873047843423157</v>
      </c>
      <c r="L114" s="10">
        <f t="shared" si="13"/>
        <v>6386244.4750853907</v>
      </c>
      <c r="M114" s="10">
        <f t="shared" si="14"/>
        <v>1.5698488999208455E-7</v>
      </c>
      <c r="N114" s="10">
        <f t="shared" si="15"/>
        <v>2.4644517384656145E-14</v>
      </c>
      <c r="O114" s="10">
        <f t="shared" si="16"/>
        <v>6370005.9958809949</v>
      </c>
      <c r="P114" s="15">
        <f t="shared" si="17"/>
        <v>0.99999469051229706</v>
      </c>
      <c r="Q114" s="15">
        <f t="shared" si="18"/>
        <v>0.99998938105278479</v>
      </c>
      <c r="R114" s="10">
        <f t="shared" si="19"/>
        <v>1.0015645477473556</v>
      </c>
      <c r="S114" s="10">
        <f t="shared" si="20"/>
        <v>10000.000000000035</v>
      </c>
      <c r="T114" s="10">
        <f t="shared" si="21"/>
        <v>-3.4560798667371273E-5</v>
      </c>
      <c r="U114">
        <v>-3.4560798667371273E-5</v>
      </c>
    </row>
    <row r="115" spans="1:21" x14ac:dyDescent="0.25">
      <c r="A115" s="10">
        <v>4083</v>
      </c>
      <c r="B115" s="10">
        <v>88</v>
      </c>
      <c r="C115" s="10">
        <v>45</v>
      </c>
      <c r="D115" s="10">
        <v>-200000</v>
      </c>
      <c r="E115" s="10">
        <v>152990.88228479901</v>
      </c>
      <c r="F115" s="10">
        <v>152990.88228479901</v>
      </c>
      <c r="G115" s="10">
        <v>6152975.7133185398</v>
      </c>
      <c r="H115" s="10">
        <v>216361.780646589</v>
      </c>
      <c r="I115" s="10">
        <v>0.93806493178560801</v>
      </c>
      <c r="J115" s="10">
        <f t="shared" si="11"/>
        <v>0.99939082701909576</v>
      </c>
      <c r="K115" s="14">
        <f t="shared" si="12"/>
        <v>0.99665127983485646</v>
      </c>
      <c r="L115" s="10">
        <f t="shared" si="13"/>
        <v>6399567.3602675218</v>
      </c>
      <c r="M115" s="10">
        <f t="shared" si="14"/>
        <v>1.573123894595499E-7</v>
      </c>
      <c r="N115" s="10">
        <f t="shared" si="15"/>
        <v>2.4747189235701263E-14</v>
      </c>
      <c r="O115" s="10">
        <f t="shared" si="16"/>
        <v>6356778.2295688977</v>
      </c>
      <c r="P115" s="15">
        <f t="shared" si="17"/>
        <v>0.99999997255793049</v>
      </c>
      <c r="Q115" s="15">
        <f t="shared" si="18"/>
        <v>0.99999994511586177</v>
      </c>
      <c r="R115" s="10">
        <f t="shared" si="19"/>
        <v>0.96853749380262499</v>
      </c>
      <c r="S115" s="10">
        <f t="shared" si="20"/>
        <v>-199999.99999999997</v>
      </c>
      <c r="T115" s="10">
        <f t="shared" si="21"/>
        <v>-2.9103830456733704E-5</v>
      </c>
      <c r="U115">
        <v>-2.9103830456733704E-5</v>
      </c>
    </row>
    <row r="116" spans="1:21" x14ac:dyDescent="0.25">
      <c r="A116" s="10">
        <v>1798</v>
      </c>
      <c r="B116" s="10">
        <v>39</v>
      </c>
      <c r="C116" s="10">
        <v>45</v>
      </c>
      <c r="D116" s="10">
        <v>-100</v>
      </c>
      <c r="E116" s="10">
        <v>3509547.4658565801</v>
      </c>
      <c r="F116" s="10">
        <v>3509547.4658565801</v>
      </c>
      <c r="G116" s="10">
        <v>3992254.0907126199</v>
      </c>
      <c r="H116" s="10">
        <v>4963249.6240064995</v>
      </c>
      <c r="I116" s="10">
        <v>0.99996860147668098</v>
      </c>
      <c r="J116" s="10">
        <f t="shared" si="11"/>
        <v>0.62932039104983739</v>
      </c>
      <c r="K116" s="14">
        <f t="shared" si="12"/>
        <v>0.99867348514731924</v>
      </c>
      <c r="L116" s="10">
        <f t="shared" si="13"/>
        <v>6386608.9316060394</v>
      </c>
      <c r="M116" s="10">
        <f t="shared" si="14"/>
        <v>1.5699384896116631E-7</v>
      </c>
      <c r="N116" s="10">
        <f t="shared" si="15"/>
        <v>2.4647334593428093E-14</v>
      </c>
      <c r="O116" s="10">
        <f t="shared" si="16"/>
        <v>6369641.9372536782</v>
      </c>
      <c r="P116" s="15">
        <f t="shared" si="17"/>
        <v>0.99999460423391473</v>
      </c>
      <c r="Q116" s="15">
        <f t="shared" si="18"/>
        <v>0.99998920849694373</v>
      </c>
      <c r="R116" s="10">
        <f t="shared" si="19"/>
        <v>0.99997890476430795</v>
      </c>
      <c r="S116" s="10">
        <f t="shared" si="20"/>
        <v>-99.9999999999729</v>
      </c>
      <c r="T116" s="10">
        <f t="shared" si="21"/>
        <v>-2.7100099941890221E-5</v>
      </c>
      <c r="U116">
        <v>-2.7100099941890221E-5</v>
      </c>
    </row>
    <row r="117" spans="1:21" x14ac:dyDescent="0.25">
      <c r="A117" s="10">
        <v>4084</v>
      </c>
      <c r="B117" s="10">
        <v>88</v>
      </c>
      <c r="C117" s="10">
        <v>45</v>
      </c>
      <c r="D117" s="10">
        <v>-100000</v>
      </c>
      <c r="E117" s="10">
        <v>155458.649362633</v>
      </c>
      <c r="F117" s="10">
        <v>155458.649362633</v>
      </c>
      <c r="G117" s="10">
        <v>6252914.7960204501</v>
      </c>
      <c r="H117" s="10">
        <v>219851.73031683901</v>
      </c>
      <c r="I117" s="10">
        <v>0.96878499400044704</v>
      </c>
      <c r="J117" s="10">
        <f t="shared" si="11"/>
        <v>0.99939082701909576</v>
      </c>
      <c r="K117" s="14">
        <f t="shared" si="12"/>
        <v>0.99665127983485646</v>
      </c>
      <c r="L117" s="10">
        <f t="shared" si="13"/>
        <v>6399567.3602675218</v>
      </c>
      <c r="M117" s="10">
        <f t="shared" si="14"/>
        <v>1.573123894595499E-7</v>
      </c>
      <c r="N117" s="10">
        <f t="shared" si="15"/>
        <v>2.4747189235701263E-14</v>
      </c>
      <c r="O117" s="10">
        <f t="shared" si="16"/>
        <v>6356778.2295688977</v>
      </c>
      <c r="P117" s="15">
        <f t="shared" si="17"/>
        <v>0.99999997255793049</v>
      </c>
      <c r="Q117" s="15">
        <f t="shared" si="18"/>
        <v>0.99999994511586177</v>
      </c>
      <c r="R117" s="10">
        <f t="shared" si="19"/>
        <v>0.98426873318027774</v>
      </c>
      <c r="S117" s="10">
        <f t="shared" si="20"/>
        <v>-99999.999999999985</v>
      </c>
      <c r="T117" s="10">
        <f t="shared" si="21"/>
        <v>-1.4551915228366852E-5</v>
      </c>
      <c r="U117">
        <v>-1.4551915228366852E-5</v>
      </c>
    </row>
    <row r="118" spans="1:21" x14ac:dyDescent="0.25">
      <c r="A118" s="10">
        <v>81</v>
      </c>
      <c r="B118" s="10">
        <v>2</v>
      </c>
      <c r="C118" s="10">
        <v>45</v>
      </c>
      <c r="D118" s="10">
        <v>25000000</v>
      </c>
      <c r="E118" s="10">
        <v>22174195.685687002</v>
      </c>
      <c r="F118" s="10">
        <v>22174195.685687002</v>
      </c>
      <c r="G118" s="10">
        <v>1093591.96287364</v>
      </c>
      <c r="H118" s="10">
        <v>31359048.273413599</v>
      </c>
      <c r="I118" s="10">
        <v>24.2030143965486</v>
      </c>
      <c r="J118" s="10">
        <f t="shared" si="11"/>
        <v>3.4899496702500969E-2</v>
      </c>
      <c r="K118" s="14">
        <f t="shared" si="12"/>
        <v>0.99999592319839048</v>
      </c>
      <c r="L118" s="10">
        <f t="shared" si="13"/>
        <v>6378163.0025051944</v>
      </c>
      <c r="M118" s="10">
        <f t="shared" si="14"/>
        <v>1.5678623347510878E-7</v>
      </c>
      <c r="N118" s="10">
        <f t="shared" si="15"/>
        <v>2.458192435646906E-14</v>
      </c>
      <c r="O118" s="10">
        <f t="shared" si="16"/>
        <v>6378110.8225722471</v>
      </c>
      <c r="P118" s="15">
        <f t="shared" si="17"/>
        <v>0.99999997255793049</v>
      </c>
      <c r="Q118" s="15">
        <f t="shared" si="18"/>
        <v>0.99999994511586177</v>
      </c>
      <c r="R118" s="10">
        <f t="shared" si="19"/>
        <v>4.9196559169991207</v>
      </c>
      <c r="S118" s="10">
        <f t="shared" si="20"/>
        <v>25000000</v>
      </c>
      <c r="T118" s="10">
        <f t="shared" si="21"/>
        <v>0</v>
      </c>
      <c r="U118">
        <v>0</v>
      </c>
    </row>
    <row r="119" spans="1:21" x14ac:dyDescent="0.25">
      <c r="A119" s="10">
        <v>84</v>
      </c>
      <c r="B119" s="10">
        <v>2</v>
      </c>
      <c r="C119" s="10">
        <v>45</v>
      </c>
      <c r="D119" s="10">
        <v>40000000</v>
      </c>
      <c r="E119" s="10">
        <v>32774336.148299601</v>
      </c>
      <c r="F119" s="10">
        <v>32774336.148299601</v>
      </c>
      <c r="G119" s="10">
        <v>1617084.41341115</v>
      </c>
      <c r="H119" s="10">
        <v>46349910.6787</v>
      </c>
      <c r="I119" s="10">
        <v>52.873977648359201</v>
      </c>
      <c r="J119" s="10">
        <f t="shared" si="11"/>
        <v>3.4899496702500969E-2</v>
      </c>
      <c r="K119" s="14">
        <f t="shared" si="12"/>
        <v>0.99999592319839048</v>
      </c>
      <c r="L119" s="10">
        <f t="shared" si="13"/>
        <v>6378163.0025051944</v>
      </c>
      <c r="M119" s="10">
        <f t="shared" si="14"/>
        <v>1.5678623347510878E-7</v>
      </c>
      <c r="N119" s="10">
        <f t="shared" si="15"/>
        <v>2.458192435646906E-14</v>
      </c>
      <c r="O119" s="10">
        <f t="shared" si="16"/>
        <v>6378110.8225722471</v>
      </c>
      <c r="P119" s="15">
        <f t="shared" si="17"/>
        <v>0.99999997255793049</v>
      </c>
      <c r="Q119" s="15">
        <f t="shared" si="18"/>
        <v>0.99999994511586177</v>
      </c>
      <c r="R119" s="10">
        <f t="shared" si="19"/>
        <v>7.2714494836638357</v>
      </c>
      <c r="S119" s="10">
        <f t="shared" si="20"/>
        <v>40000000</v>
      </c>
      <c r="T119" s="10">
        <f t="shared" si="21"/>
        <v>0</v>
      </c>
      <c r="U119">
        <v>0</v>
      </c>
    </row>
    <row r="120" spans="1:21" x14ac:dyDescent="0.25">
      <c r="A120" s="10">
        <v>123</v>
      </c>
      <c r="B120" s="10">
        <v>3</v>
      </c>
      <c r="C120" s="10">
        <v>45</v>
      </c>
      <c r="D120" s="10">
        <v>8000000</v>
      </c>
      <c r="E120" s="10">
        <v>10152986.112717999</v>
      </c>
      <c r="F120" s="10">
        <v>10152986.112717999</v>
      </c>
      <c r="G120" s="10">
        <v>750261.96528644103</v>
      </c>
      <c r="H120" s="10">
        <v>14358490.6591915</v>
      </c>
      <c r="I120" s="10">
        <v>5.0818517942874601</v>
      </c>
      <c r="J120" s="10">
        <f t="shared" si="11"/>
        <v>5.2335956242943828E-2</v>
      </c>
      <c r="K120" s="14">
        <f t="shared" si="12"/>
        <v>0.99999083182946469</v>
      </c>
      <c r="L120" s="10">
        <f t="shared" si="13"/>
        <v>6378195.4763838351</v>
      </c>
      <c r="M120" s="10">
        <f t="shared" si="14"/>
        <v>1.5678703173898452E-7</v>
      </c>
      <c r="N120" s="10">
        <f t="shared" si="15"/>
        <v>2.458217635099544E-14</v>
      </c>
      <c r="O120" s="10">
        <f t="shared" si="16"/>
        <v>6378078.1311393967</v>
      </c>
      <c r="P120" s="15">
        <f t="shared" si="17"/>
        <v>0.99999993838067569</v>
      </c>
      <c r="Q120" s="15">
        <f t="shared" si="18"/>
        <v>0.99999987676135516</v>
      </c>
      <c r="R120" s="10">
        <f t="shared" si="19"/>
        <v>2.2542962695814444</v>
      </c>
      <c r="S120" s="10">
        <f t="shared" si="20"/>
        <v>8000000</v>
      </c>
      <c r="T120" s="10">
        <f t="shared" si="21"/>
        <v>0</v>
      </c>
      <c r="U120">
        <v>0</v>
      </c>
    </row>
    <row r="121" spans="1:21" x14ac:dyDescent="0.25">
      <c r="A121" s="10">
        <v>145</v>
      </c>
      <c r="B121" s="10">
        <v>4</v>
      </c>
      <c r="C121" s="10">
        <v>45</v>
      </c>
      <c r="D121" s="10">
        <v>-400000</v>
      </c>
      <c r="E121" s="10">
        <v>4216957.2896073703</v>
      </c>
      <c r="F121" s="10">
        <v>4216957.2896073703</v>
      </c>
      <c r="G121" s="10">
        <v>414042.515750352</v>
      </c>
      <c r="H121" s="10">
        <v>5963678.1909108302</v>
      </c>
      <c r="I121" s="10">
        <v>0.87850268622059502</v>
      </c>
      <c r="J121" s="10">
        <f t="shared" si="11"/>
        <v>6.9756473744125302E-2</v>
      </c>
      <c r="K121" s="14">
        <f t="shared" si="12"/>
        <v>0.99998371255588914</v>
      </c>
      <c r="L121" s="10">
        <f t="shared" si="13"/>
        <v>6378240.8852419443</v>
      </c>
      <c r="M121" s="10">
        <f t="shared" si="14"/>
        <v>1.5678814796693707E-7</v>
      </c>
      <c r="N121" s="10">
        <f t="shared" si="15"/>
        <v>2.4582528713404426E-14</v>
      </c>
      <c r="O121" s="10">
        <f t="shared" si="16"/>
        <v>6378032.419751144</v>
      </c>
      <c r="P121" s="15">
        <f t="shared" si="17"/>
        <v>0.99999989076586404</v>
      </c>
      <c r="Q121" s="15">
        <f t="shared" si="18"/>
        <v>0.99999978153173996</v>
      </c>
      <c r="R121" s="10">
        <f t="shared" si="19"/>
        <v>0.93728462472844132</v>
      </c>
      <c r="S121" s="10">
        <f t="shared" si="20"/>
        <v>-400000</v>
      </c>
      <c r="T121" s="10">
        <f t="shared" si="21"/>
        <v>0</v>
      </c>
      <c r="U121">
        <v>0</v>
      </c>
    </row>
    <row r="122" spans="1:21" x14ac:dyDescent="0.25">
      <c r="A122" s="10">
        <v>223</v>
      </c>
      <c r="B122" s="10">
        <v>5</v>
      </c>
      <c r="C122" s="10">
        <v>45</v>
      </c>
      <c r="D122" s="10">
        <v>30000000</v>
      </c>
      <c r="E122" s="10">
        <v>25625456.951850101</v>
      </c>
      <c r="F122" s="10">
        <v>25625456.951850101</v>
      </c>
      <c r="G122" s="10">
        <v>3166856.24245751</v>
      </c>
      <c r="H122" s="10">
        <v>36239868.763314404</v>
      </c>
      <c r="I122" s="10">
        <v>32.532057762117198</v>
      </c>
      <c r="J122" s="10">
        <f t="shared" si="11"/>
        <v>8.7155742747658166E-2</v>
      </c>
      <c r="K122" s="14">
        <f t="shared" si="12"/>
        <v>0.99997457400819945</v>
      </c>
      <c r="L122" s="10">
        <f t="shared" si="13"/>
        <v>6378299.174582514</v>
      </c>
      <c r="M122" s="10">
        <f t="shared" si="14"/>
        <v>1.5678958081933611E-7</v>
      </c>
      <c r="N122" s="10">
        <f t="shared" si="15"/>
        <v>2.4582981014396703E-14</v>
      </c>
      <c r="O122" s="10">
        <f t="shared" si="16"/>
        <v>6377973.7449374599</v>
      </c>
      <c r="P122" s="15">
        <f t="shared" si="17"/>
        <v>0.99999982994547565</v>
      </c>
      <c r="Q122" s="15">
        <f t="shared" si="18"/>
        <v>0.99999965989098016</v>
      </c>
      <c r="R122" s="10">
        <f t="shared" si="19"/>
        <v>5.7036880544090227</v>
      </c>
      <c r="S122" s="10">
        <f t="shared" si="20"/>
        <v>30000000</v>
      </c>
      <c r="T122" s="10">
        <f t="shared" si="21"/>
        <v>0</v>
      </c>
      <c r="U122">
        <v>0</v>
      </c>
    </row>
    <row r="123" spans="1:21" x14ac:dyDescent="0.25">
      <c r="A123" s="10">
        <v>271</v>
      </c>
      <c r="B123" s="10">
        <v>6</v>
      </c>
      <c r="C123" s="10">
        <v>45</v>
      </c>
      <c r="D123" s="10">
        <v>35000000</v>
      </c>
      <c r="E123" s="10">
        <v>29098642.7562874</v>
      </c>
      <c r="F123" s="10">
        <v>29098642.7562874</v>
      </c>
      <c r="G123" s="10">
        <v>4320754.1719599403</v>
      </c>
      <c r="H123" s="10">
        <v>41151695.232591197</v>
      </c>
      <c r="I123" s="10">
        <v>42.090220561418803</v>
      </c>
      <c r="J123" s="10">
        <f t="shared" si="11"/>
        <v>0.10452846326765346</v>
      </c>
      <c r="K123" s="14">
        <f t="shared" si="12"/>
        <v>0.99996342726512155</v>
      </c>
      <c r="L123" s="10">
        <f t="shared" si="13"/>
        <v>6378370.2744450038</v>
      </c>
      <c r="M123" s="10">
        <f t="shared" si="14"/>
        <v>1.5679132857643106E-7</v>
      </c>
      <c r="N123" s="10">
        <f t="shared" si="15"/>
        <v>2.4583532702913181E-14</v>
      </c>
      <c r="O123" s="10">
        <f t="shared" si="16"/>
        <v>6377902.1792545076</v>
      </c>
      <c r="P123" s="15">
        <f t="shared" si="17"/>
        <v>0.99999975621582915</v>
      </c>
      <c r="Q123" s="15">
        <f t="shared" si="18"/>
        <v>0.9999995124317177</v>
      </c>
      <c r="R123" s="10">
        <f t="shared" si="19"/>
        <v>6.487697594204783</v>
      </c>
      <c r="S123" s="10">
        <f t="shared" si="20"/>
        <v>35000000</v>
      </c>
      <c r="T123" s="10">
        <f t="shared" si="21"/>
        <v>0</v>
      </c>
      <c r="U123">
        <v>0</v>
      </c>
    </row>
    <row r="124" spans="1:21" x14ac:dyDescent="0.25">
      <c r="A124" s="10">
        <v>360</v>
      </c>
      <c r="B124" s="10">
        <v>8</v>
      </c>
      <c r="C124" s="10">
        <v>45</v>
      </c>
      <c r="D124" s="10">
        <v>10000000</v>
      </c>
      <c r="E124" s="10">
        <v>11468674.924741801</v>
      </c>
      <c r="F124" s="10">
        <v>11468674.924741801</v>
      </c>
      <c r="G124" s="10">
        <v>2273510.91633701</v>
      </c>
      <c r="H124" s="10">
        <v>16219155.621018101</v>
      </c>
      <c r="I124" s="10">
        <v>6.5944083441131101</v>
      </c>
      <c r="J124" s="10">
        <f t="shared" si="11"/>
        <v>0.13917310096006544</v>
      </c>
      <c r="K124" s="14">
        <f t="shared" si="12"/>
        <v>0.99993516566636398</v>
      </c>
      <c r="L124" s="10">
        <f t="shared" si="13"/>
        <v>6378550.5490744133</v>
      </c>
      <c r="M124" s="10">
        <f t="shared" si="14"/>
        <v>1.5679576003735878E-7</v>
      </c>
      <c r="N124" s="10">
        <f t="shared" si="15"/>
        <v>2.4584931433659354E-14</v>
      </c>
      <c r="O124" s="10">
        <f t="shared" si="16"/>
        <v>6377720.7450538697</v>
      </c>
      <c r="P124" s="15">
        <f t="shared" si="17"/>
        <v>0.99999957152675167</v>
      </c>
      <c r="Q124" s="15">
        <f t="shared" si="18"/>
        <v>0.99999914305368698</v>
      </c>
      <c r="R124" s="10">
        <f t="shared" si="19"/>
        <v>2.5679578437285135</v>
      </c>
      <c r="S124" s="10">
        <f t="shared" si="20"/>
        <v>10000000</v>
      </c>
      <c r="T124" s="10">
        <f t="shared" si="21"/>
        <v>0</v>
      </c>
      <c r="U124">
        <v>0</v>
      </c>
    </row>
    <row r="125" spans="1:21" x14ac:dyDescent="0.25">
      <c r="A125" s="10">
        <v>407</v>
      </c>
      <c r="B125" s="10">
        <v>9</v>
      </c>
      <c r="C125" s="10">
        <v>45</v>
      </c>
      <c r="D125" s="10">
        <v>10000000</v>
      </c>
      <c r="E125" s="10">
        <v>11438874.198676899</v>
      </c>
      <c r="F125" s="10">
        <v>11438874.198676899</v>
      </c>
      <c r="G125" s="10">
        <v>2555506.9033433301</v>
      </c>
      <c r="H125" s="10">
        <v>16177011.030048599</v>
      </c>
      <c r="I125" s="10">
        <v>6.5945464455948599</v>
      </c>
      <c r="J125" s="10">
        <f t="shared" si="11"/>
        <v>0.15643446504023087</v>
      </c>
      <c r="K125" s="14">
        <f t="shared" si="12"/>
        <v>0.99991808507548219</v>
      </c>
      <c r="L125" s="10">
        <f t="shared" si="13"/>
        <v>6378659.5074120741</v>
      </c>
      <c r="M125" s="10">
        <f t="shared" si="14"/>
        <v>1.5679843842098755E-7</v>
      </c>
      <c r="N125" s="10">
        <f t="shared" si="15"/>
        <v>2.4585776771751095E-14</v>
      </c>
      <c r="O125" s="10">
        <f t="shared" si="16"/>
        <v>6377611.1008340027</v>
      </c>
      <c r="P125" s="15">
        <f t="shared" si="17"/>
        <v>0.99999946146712704</v>
      </c>
      <c r="Q125" s="15">
        <f t="shared" si="18"/>
        <v>0.99999892293454407</v>
      </c>
      <c r="R125" s="10">
        <f t="shared" si="19"/>
        <v>2.5679846900885925</v>
      </c>
      <c r="S125" s="10">
        <f t="shared" si="20"/>
        <v>10000000</v>
      </c>
      <c r="T125" s="10">
        <f t="shared" si="21"/>
        <v>0</v>
      </c>
      <c r="U125">
        <v>0</v>
      </c>
    </row>
    <row r="126" spans="1:21" x14ac:dyDescent="0.25">
      <c r="A126" s="10">
        <v>415</v>
      </c>
      <c r="B126" s="10">
        <v>9</v>
      </c>
      <c r="C126" s="10">
        <v>45</v>
      </c>
      <c r="D126" s="10">
        <v>75000000</v>
      </c>
      <c r="E126" s="10">
        <v>56834947.2153681</v>
      </c>
      <c r="F126" s="10">
        <v>56834947.2153681</v>
      </c>
      <c r="G126" s="10">
        <v>12723747.1309583</v>
      </c>
      <c r="H126" s="10">
        <v>80376753.168732494</v>
      </c>
      <c r="I126" s="10">
        <v>162.81476010424799</v>
      </c>
      <c r="J126" s="10">
        <f t="shared" si="11"/>
        <v>0.15643446504023087</v>
      </c>
      <c r="K126" s="14">
        <f t="shared" si="12"/>
        <v>0.99991808507548219</v>
      </c>
      <c r="L126" s="10">
        <f t="shared" si="13"/>
        <v>6378659.5074120741</v>
      </c>
      <c r="M126" s="10">
        <f t="shared" si="14"/>
        <v>1.5679843842098755E-7</v>
      </c>
      <c r="N126" s="10">
        <f t="shared" si="15"/>
        <v>2.4585776771751095E-14</v>
      </c>
      <c r="O126" s="10">
        <f t="shared" si="16"/>
        <v>6377611.1008340027</v>
      </c>
      <c r="P126" s="15">
        <f t="shared" si="17"/>
        <v>0.99999946146712704</v>
      </c>
      <c r="Q126" s="15">
        <f t="shared" si="18"/>
        <v>0.99999892293454407</v>
      </c>
      <c r="R126" s="10">
        <f t="shared" si="19"/>
        <v>12.759888676128117</v>
      </c>
      <c r="S126" s="10">
        <f t="shared" si="20"/>
        <v>75000000</v>
      </c>
      <c r="T126" s="10">
        <f t="shared" si="21"/>
        <v>0</v>
      </c>
      <c r="U126">
        <v>0</v>
      </c>
    </row>
    <row r="127" spans="1:21" x14ac:dyDescent="0.25">
      <c r="A127" s="10">
        <v>419</v>
      </c>
      <c r="B127" s="10">
        <v>9</v>
      </c>
      <c r="C127" s="10">
        <v>45</v>
      </c>
      <c r="D127" s="10">
        <v>350000000</v>
      </c>
      <c r="E127" s="10">
        <v>248895256.13213801</v>
      </c>
      <c r="F127" s="10">
        <v>248895256.13213801</v>
      </c>
      <c r="G127" s="10">
        <v>55743225.017021798</v>
      </c>
      <c r="H127" s="10">
        <v>351991046.83239502</v>
      </c>
      <c r="I127" s="10">
        <v>3122.5165614342</v>
      </c>
      <c r="J127" s="10">
        <f t="shared" si="11"/>
        <v>0.15643446504023087</v>
      </c>
      <c r="K127" s="14">
        <f t="shared" si="12"/>
        <v>0.99991808507548219</v>
      </c>
      <c r="L127" s="10">
        <f t="shared" si="13"/>
        <v>6378659.5074120741</v>
      </c>
      <c r="M127" s="10">
        <f t="shared" si="14"/>
        <v>1.5679843842098755E-7</v>
      </c>
      <c r="N127" s="10">
        <f t="shared" si="15"/>
        <v>2.4585776771751095E-14</v>
      </c>
      <c r="O127" s="10">
        <f t="shared" si="16"/>
        <v>6377611.1008340027</v>
      </c>
      <c r="P127" s="15">
        <f t="shared" si="17"/>
        <v>0.99999946146712704</v>
      </c>
      <c r="Q127" s="15">
        <f t="shared" si="18"/>
        <v>0.99999892293454407</v>
      </c>
      <c r="R127" s="10">
        <f t="shared" si="19"/>
        <v>55.879482463218416</v>
      </c>
      <c r="S127" s="10">
        <f t="shared" si="20"/>
        <v>350000000</v>
      </c>
      <c r="T127" s="10">
        <f t="shared" si="21"/>
        <v>0</v>
      </c>
      <c r="U127">
        <v>0</v>
      </c>
    </row>
    <row r="128" spans="1:21" x14ac:dyDescent="0.25">
      <c r="A128" s="10">
        <v>421</v>
      </c>
      <c r="B128" s="10">
        <v>9</v>
      </c>
      <c r="C128" s="10">
        <v>45</v>
      </c>
      <c r="D128" s="10">
        <v>500000000</v>
      </c>
      <c r="E128" s="10">
        <v>353655424.632195</v>
      </c>
      <c r="F128" s="10">
        <v>353655424.63219398</v>
      </c>
      <c r="G128" s="10">
        <v>79208394.773056403</v>
      </c>
      <c r="H128" s="10">
        <v>500144297.92166603</v>
      </c>
      <c r="I128" s="10">
        <v>6304.2426313587603</v>
      </c>
      <c r="J128" s="10">
        <f t="shared" si="11"/>
        <v>0.15643446504023087</v>
      </c>
      <c r="K128" s="14">
        <f t="shared" si="12"/>
        <v>0.99991808507548219</v>
      </c>
      <c r="L128" s="10">
        <f t="shared" si="13"/>
        <v>6378659.5074120741</v>
      </c>
      <c r="M128" s="10">
        <f t="shared" si="14"/>
        <v>1.5679843842098755E-7</v>
      </c>
      <c r="N128" s="10">
        <f t="shared" si="15"/>
        <v>2.4585776771751095E-14</v>
      </c>
      <c r="O128" s="10">
        <f t="shared" si="16"/>
        <v>6377611.1008340027</v>
      </c>
      <c r="P128" s="15">
        <f t="shared" si="17"/>
        <v>0.99999946146712704</v>
      </c>
      <c r="Q128" s="15">
        <f t="shared" si="18"/>
        <v>0.99999892293454407</v>
      </c>
      <c r="R128" s="10">
        <f t="shared" si="19"/>
        <v>79.399260892540397</v>
      </c>
      <c r="S128" s="10">
        <f t="shared" si="20"/>
        <v>500000000</v>
      </c>
      <c r="T128" s="10">
        <f t="shared" si="21"/>
        <v>0</v>
      </c>
      <c r="U128">
        <v>0</v>
      </c>
    </row>
    <row r="129" spans="1:21" x14ac:dyDescent="0.25">
      <c r="A129" s="10">
        <v>459</v>
      </c>
      <c r="B129" s="10">
        <v>10</v>
      </c>
      <c r="C129" s="10">
        <v>45</v>
      </c>
      <c r="D129" s="10">
        <v>35000000</v>
      </c>
      <c r="E129" s="10">
        <v>28814703.287564699</v>
      </c>
      <c r="F129" s="10">
        <v>28814703.287564699</v>
      </c>
      <c r="G129" s="10">
        <v>7177934.7660779199</v>
      </c>
      <c r="H129" s="10">
        <v>40750144.185030699</v>
      </c>
      <c r="I129" s="10">
        <v>42.0948291369304</v>
      </c>
      <c r="J129" s="10">
        <f t="shared" si="11"/>
        <v>0.17364817766693033</v>
      </c>
      <c r="K129" s="14">
        <f t="shared" si="12"/>
        <v>0.99989906477787327</v>
      </c>
      <c r="L129" s="10">
        <f t="shared" si="13"/>
        <v>6378780.843661353</v>
      </c>
      <c r="M129" s="10">
        <f t="shared" si="14"/>
        <v>1.5680142107500579E-7</v>
      </c>
      <c r="N129" s="10">
        <f t="shared" si="15"/>
        <v>2.4586718091167355E-14</v>
      </c>
      <c r="O129" s="10">
        <f t="shared" si="16"/>
        <v>6377489.0140512493</v>
      </c>
      <c r="P129" s="15">
        <f t="shared" si="17"/>
        <v>0.99999934029347348</v>
      </c>
      <c r="Q129" s="15">
        <f t="shared" si="18"/>
        <v>0.99999868058738217</v>
      </c>
      <c r="R129" s="10">
        <f t="shared" si="19"/>
        <v>6.488052698423294</v>
      </c>
      <c r="S129" s="10">
        <f t="shared" si="20"/>
        <v>35000000</v>
      </c>
      <c r="T129" s="10">
        <f t="shared" si="21"/>
        <v>0</v>
      </c>
      <c r="U129">
        <v>0</v>
      </c>
    </row>
    <row r="130" spans="1:21" x14ac:dyDescent="0.25">
      <c r="A130" s="10">
        <v>467</v>
      </c>
      <c r="B130" s="10">
        <v>10</v>
      </c>
      <c r="C130" s="10">
        <v>45</v>
      </c>
      <c r="D130" s="10">
        <v>400000000</v>
      </c>
      <c r="E130" s="10">
        <v>282987651.00437099</v>
      </c>
      <c r="F130" s="10">
        <v>282987651.00437099</v>
      </c>
      <c r="G130" s="10">
        <v>70559519.614507407</v>
      </c>
      <c r="H130" s="10">
        <v>400204974.034486</v>
      </c>
      <c r="I130" s="10">
        <v>4060.31603144678</v>
      </c>
      <c r="J130" s="10">
        <f t="shared" ref="J130:J193" si="22">SIN(B130*PI()/180)</f>
        <v>0.17364817766693033</v>
      </c>
      <c r="K130" s="14">
        <f t="shared" ref="K130:K193" si="23">SQRT(1-J130*J130*0.00669437999014132)</f>
        <v>0.99989906477787327</v>
      </c>
      <c r="L130" s="10">
        <f t="shared" ref="L130:L193" si="24">6378137/K130</f>
        <v>6378780.843661353</v>
      </c>
      <c r="M130" s="10">
        <f t="shared" ref="M130:M193" si="25">L130/40680631590769</f>
        <v>1.5680142107500579E-7</v>
      </c>
      <c r="N130" s="10">
        <f t="shared" ref="N130:N193" si="26">1/40680631590769 + J130*J130*0.00669437999014132/40408299984661.4</f>
        <v>2.4586718091167355E-14</v>
      </c>
      <c r="O130" s="10">
        <f t="shared" ref="O130:O193" si="27">1/SQRT(N130)</f>
        <v>6377489.0140512493</v>
      </c>
      <c r="P130" s="15">
        <f t="shared" ref="P130:P193" si="28">O130*M130</f>
        <v>0.99999934029347348</v>
      </c>
      <c r="Q130" s="15">
        <f t="shared" ref="Q130:Q193" si="29">P130*P130</f>
        <v>0.99999868058738217</v>
      </c>
      <c r="R130" s="10">
        <f t="shared" ref="R130:R193" si="30">SQRT(Q130+I130-1)</f>
        <v>63.720609147491423</v>
      </c>
      <c r="S130" s="10">
        <f t="shared" ref="S130:S193" si="31">O130*(R130-P130)</f>
        <v>400000000</v>
      </c>
      <c r="T130" s="10">
        <f t="shared" ref="T130:T193" si="32">(D130-S130)*1000000</f>
        <v>0</v>
      </c>
      <c r="U130">
        <v>0</v>
      </c>
    </row>
    <row r="131" spans="1:21" x14ac:dyDescent="0.25">
      <c r="A131" s="10">
        <v>513</v>
      </c>
      <c r="B131" s="10">
        <v>11</v>
      </c>
      <c r="C131" s="10">
        <v>45</v>
      </c>
      <c r="D131" s="10">
        <v>350000000</v>
      </c>
      <c r="E131" s="10">
        <v>247368034.99992999</v>
      </c>
      <c r="F131" s="10">
        <v>247368034.99992999</v>
      </c>
      <c r="G131" s="10">
        <v>67992154.539296106</v>
      </c>
      <c r="H131" s="10">
        <v>349831229.99448299</v>
      </c>
      <c r="I131" s="10">
        <v>3122.7631881113698</v>
      </c>
      <c r="J131" s="10">
        <f t="shared" si="22"/>
        <v>0.1908089953765448</v>
      </c>
      <c r="K131" s="14">
        <f t="shared" si="23"/>
        <v>0.99987812783685115</v>
      </c>
      <c r="L131" s="10">
        <f t="shared" si="24"/>
        <v>6378914.4120979439</v>
      </c>
      <c r="M131" s="10">
        <f t="shared" si="25"/>
        <v>1.5680470441725906E-7</v>
      </c>
      <c r="N131" s="10">
        <f t="shared" si="26"/>
        <v>2.4587754245055421E-14</v>
      </c>
      <c r="O131" s="10">
        <f t="shared" si="27"/>
        <v>6377354.6355799325</v>
      </c>
      <c r="P131" s="15">
        <f t="shared" si="28"/>
        <v>0.99999920859614821</v>
      </c>
      <c r="Q131" s="15">
        <f t="shared" si="29"/>
        <v>0.99999841719292271</v>
      </c>
      <c r="R131" s="10">
        <f t="shared" si="30"/>
        <v>55.881689188217663</v>
      </c>
      <c r="S131" s="10">
        <f t="shared" si="31"/>
        <v>350000000</v>
      </c>
      <c r="T131" s="10">
        <f t="shared" si="32"/>
        <v>0</v>
      </c>
      <c r="U131">
        <v>0</v>
      </c>
    </row>
    <row r="132" spans="1:21" x14ac:dyDescent="0.25">
      <c r="A132" s="10">
        <v>594</v>
      </c>
      <c r="B132" s="10">
        <v>13</v>
      </c>
      <c r="C132" s="10">
        <v>45</v>
      </c>
      <c r="D132" s="10">
        <v>9000000</v>
      </c>
      <c r="E132" s="10">
        <v>10596029.9331384</v>
      </c>
      <c r="F132" s="10">
        <v>10596029.9331384</v>
      </c>
      <c r="G132" s="10">
        <v>3449964.6979177399</v>
      </c>
      <c r="H132" s="10">
        <v>14985049.238755699</v>
      </c>
      <c r="I132" s="10">
        <v>5.81441740390364</v>
      </c>
      <c r="J132" s="10">
        <f t="shared" si="22"/>
        <v>0.224951054343865</v>
      </c>
      <c r="K132" s="14">
        <f t="shared" si="23"/>
        <v>0.99983060787531952</v>
      </c>
      <c r="L132" s="10">
        <f t="shared" si="24"/>
        <v>6379217.5892212372</v>
      </c>
      <c r="M132" s="10">
        <f t="shared" si="25"/>
        <v>1.5681215703319538E-7</v>
      </c>
      <c r="N132" s="10">
        <f t="shared" si="26"/>
        <v>2.45901058926682E-14</v>
      </c>
      <c r="O132" s="10">
        <f t="shared" si="27"/>
        <v>6377049.6826559892</v>
      </c>
      <c r="P132" s="15">
        <f t="shared" si="28"/>
        <v>0.9999989162451397</v>
      </c>
      <c r="Q132" s="15">
        <f t="shared" si="29"/>
        <v>0.99999783249145391</v>
      </c>
      <c r="R132" s="10">
        <f t="shared" si="30"/>
        <v>2.4113098590589916</v>
      </c>
      <c r="S132" s="10">
        <f t="shared" si="31"/>
        <v>9000000</v>
      </c>
      <c r="T132" s="10">
        <f t="shared" si="32"/>
        <v>0</v>
      </c>
      <c r="U132">
        <v>0</v>
      </c>
    </row>
    <row r="133" spans="1:21" x14ac:dyDescent="0.25">
      <c r="A133" s="10">
        <v>690</v>
      </c>
      <c r="B133" s="10">
        <v>15</v>
      </c>
      <c r="C133" s="10">
        <v>45</v>
      </c>
      <c r="D133" s="10">
        <v>15000000</v>
      </c>
      <c r="E133" s="10">
        <v>14602516.2194889</v>
      </c>
      <c r="F133" s="10">
        <v>14602516.2194889</v>
      </c>
      <c r="G133" s="10">
        <v>5522385.8167337002</v>
      </c>
      <c r="H133" s="10">
        <v>20651076.482374299</v>
      </c>
      <c r="I133" s="10">
        <v>11.2380073717387</v>
      </c>
      <c r="J133" s="10">
        <f t="shared" si="22"/>
        <v>0.25881904510252074</v>
      </c>
      <c r="K133" s="14">
        <f t="shared" si="23"/>
        <v>0.99977575564321108</v>
      </c>
      <c r="L133" s="10">
        <f t="shared" si="24"/>
        <v>6379567.5820290232</v>
      </c>
      <c r="M133" s="10">
        <f t="shared" si="25"/>
        <v>1.5682076045930015E-7</v>
      </c>
      <c r="N133" s="10">
        <f t="shared" si="26"/>
        <v>2.4592820257598647E-14</v>
      </c>
      <c r="O133" s="10">
        <f t="shared" si="27"/>
        <v>6376697.7482806435</v>
      </c>
      <c r="P133" s="15">
        <f t="shared" si="28"/>
        <v>0.99999859010447745</v>
      </c>
      <c r="Q133" s="15">
        <f t="shared" si="29"/>
        <v>0.99999718021094275</v>
      </c>
      <c r="R133" s="10">
        <f t="shared" si="30"/>
        <v>3.352313313511976</v>
      </c>
      <c r="S133" s="10">
        <f t="shared" si="31"/>
        <v>15000000</v>
      </c>
      <c r="T133" s="10">
        <f t="shared" si="32"/>
        <v>0</v>
      </c>
      <c r="U133">
        <v>0</v>
      </c>
    </row>
    <row r="134" spans="1:21" x14ac:dyDescent="0.25">
      <c r="A134" s="10">
        <v>731</v>
      </c>
      <c r="B134" s="10">
        <v>16</v>
      </c>
      <c r="C134" s="10">
        <v>45</v>
      </c>
      <c r="D134" s="10">
        <v>5000000</v>
      </c>
      <c r="E134" s="10">
        <v>7734989.4810784096</v>
      </c>
      <c r="F134" s="10">
        <v>7734989.4810784096</v>
      </c>
      <c r="G134" s="10">
        <v>3124914.78301284</v>
      </c>
      <c r="H134" s="10">
        <v>10938927.028954299</v>
      </c>
      <c r="I134" s="10">
        <v>3.18311254498045</v>
      </c>
      <c r="J134" s="10">
        <f t="shared" si="22"/>
        <v>0.27563735581699916</v>
      </c>
      <c r="K134" s="14">
        <f t="shared" si="23"/>
        <v>0.99974566170987855</v>
      </c>
      <c r="L134" s="10">
        <f t="shared" si="24"/>
        <v>6379759.6171524124</v>
      </c>
      <c r="M134" s="10">
        <f t="shared" si="25"/>
        <v>1.5682548101342823E-7</v>
      </c>
      <c r="N134" s="10">
        <f t="shared" si="26"/>
        <v>2.4594309393846736E-14</v>
      </c>
      <c r="O134" s="10">
        <f t="shared" si="27"/>
        <v>6376504.6972103771</v>
      </c>
      <c r="P134" s="15">
        <f t="shared" si="28"/>
        <v>0.9999984163244019</v>
      </c>
      <c r="Q134" s="15">
        <f t="shared" si="29"/>
        <v>0.99999683265131178</v>
      </c>
      <c r="R134" s="10">
        <f t="shared" si="30"/>
        <v>1.7841270631969468</v>
      </c>
      <c r="S134" s="10">
        <f t="shared" si="31"/>
        <v>5000000</v>
      </c>
      <c r="T134" s="10">
        <f t="shared" si="32"/>
        <v>0</v>
      </c>
      <c r="U134">
        <v>0</v>
      </c>
    </row>
    <row r="135" spans="1:21" x14ac:dyDescent="0.25">
      <c r="A135" s="10">
        <v>745</v>
      </c>
      <c r="B135" s="10">
        <v>16</v>
      </c>
      <c r="C135" s="10">
        <v>45</v>
      </c>
      <c r="D135" s="10">
        <v>100000000</v>
      </c>
      <c r="E135" s="10">
        <v>72307882.531900704</v>
      </c>
      <c r="F135" s="10">
        <v>72307882.531900704</v>
      </c>
      <c r="G135" s="10">
        <v>29310463.585627701</v>
      </c>
      <c r="H135" s="10">
        <v>102258788.143094</v>
      </c>
      <c r="I135" s="10">
        <v>278.30819014115298</v>
      </c>
      <c r="J135" s="10">
        <f t="shared" si="22"/>
        <v>0.27563735581699916</v>
      </c>
      <c r="K135" s="14">
        <f t="shared" si="23"/>
        <v>0.99974566170987855</v>
      </c>
      <c r="L135" s="10">
        <f t="shared" si="24"/>
        <v>6379759.6171524124</v>
      </c>
      <c r="M135" s="10">
        <f t="shared" si="25"/>
        <v>1.5682548101342823E-7</v>
      </c>
      <c r="N135" s="10">
        <f t="shared" si="26"/>
        <v>2.4594309393846736E-14</v>
      </c>
      <c r="O135" s="10">
        <f t="shared" si="27"/>
        <v>6376504.6972103771</v>
      </c>
      <c r="P135" s="15">
        <f t="shared" si="28"/>
        <v>0.9999984163244019</v>
      </c>
      <c r="Q135" s="15">
        <f t="shared" si="29"/>
        <v>0.99999683265131178</v>
      </c>
      <c r="R135" s="10">
        <f t="shared" si="30"/>
        <v>16.682571353775302</v>
      </c>
      <c r="S135" s="10">
        <f t="shared" si="31"/>
        <v>100000000</v>
      </c>
      <c r="T135" s="10">
        <f t="shared" si="32"/>
        <v>0</v>
      </c>
      <c r="U135">
        <v>0</v>
      </c>
    </row>
    <row r="136" spans="1:21" x14ac:dyDescent="0.25">
      <c r="A136" s="10">
        <v>749</v>
      </c>
      <c r="B136" s="10">
        <v>16</v>
      </c>
      <c r="C136" s="10">
        <v>45</v>
      </c>
      <c r="D136" s="10">
        <v>400000000</v>
      </c>
      <c r="E136" s="10">
        <v>276222281.63976002</v>
      </c>
      <c r="F136" s="10">
        <v>276222281.63976002</v>
      </c>
      <c r="G136" s="10">
        <v>112001670.330727</v>
      </c>
      <c r="H136" s="10">
        <v>390637296.92458999</v>
      </c>
      <c r="I136" s="10">
        <v>4061.5498878262201</v>
      </c>
      <c r="J136" s="10">
        <f t="shared" si="22"/>
        <v>0.27563735581699916</v>
      </c>
      <c r="K136" s="14">
        <f t="shared" si="23"/>
        <v>0.99974566170987855</v>
      </c>
      <c r="L136" s="10">
        <f t="shared" si="24"/>
        <v>6379759.6171524124</v>
      </c>
      <c r="M136" s="10">
        <f t="shared" si="25"/>
        <v>1.5682548101342823E-7</v>
      </c>
      <c r="N136" s="10">
        <f t="shared" si="26"/>
        <v>2.4594309393846736E-14</v>
      </c>
      <c r="O136" s="10">
        <f t="shared" si="27"/>
        <v>6376504.6972103771</v>
      </c>
      <c r="P136" s="15">
        <f t="shared" si="28"/>
        <v>0.9999984163244019</v>
      </c>
      <c r="Q136" s="15">
        <f t="shared" si="29"/>
        <v>0.99999683265131178</v>
      </c>
      <c r="R136" s="10">
        <f t="shared" si="30"/>
        <v>63.730290166128</v>
      </c>
      <c r="S136" s="10">
        <f t="shared" si="31"/>
        <v>400000000</v>
      </c>
      <c r="T136" s="10">
        <f t="shared" si="32"/>
        <v>0</v>
      </c>
      <c r="U136">
        <v>0</v>
      </c>
    </row>
    <row r="137" spans="1:21" x14ac:dyDescent="0.25">
      <c r="A137" s="10">
        <v>781</v>
      </c>
      <c r="B137" s="10">
        <v>17</v>
      </c>
      <c r="C137" s="10">
        <v>45</v>
      </c>
      <c r="D137" s="10">
        <v>8000000</v>
      </c>
      <c r="E137" s="10">
        <v>9723868.5119076893</v>
      </c>
      <c r="F137" s="10">
        <v>9723868.51190768</v>
      </c>
      <c r="G137" s="10">
        <v>4191807.0460806801</v>
      </c>
      <c r="H137" s="10">
        <v>13751626.7282725</v>
      </c>
      <c r="I137" s="10">
        <v>5.0834241568046599</v>
      </c>
      <c r="J137" s="10">
        <f t="shared" si="22"/>
        <v>0.29237170472273677</v>
      </c>
      <c r="K137" s="14">
        <f t="shared" si="23"/>
        <v>0.99971383719208529</v>
      </c>
      <c r="L137" s="10">
        <f t="shared" si="24"/>
        <v>6379962.7080429243</v>
      </c>
      <c r="M137" s="10">
        <f t="shared" si="25"/>
        <v>1.568304733373566E-7</v>
      </c>
      <c r="N137" s="10">
        <f t="shared" si="26"/>
        <v>2.4595884115733667E-14</v>
      </c>
      <c r="O137" s="10">
        <f t="shared" si="27"/>
        <v>6376300.5699225347</v>
      </c>
      <c r="P137" s="15">
        <f t="shared" si="28"/>
        <v>0.99999823652220776</v>
      </c>
      <c r="Q137" s="15">
        <f t="shared" si="29"/>
        <v>0.99999647304752537</v>
      </c>
      <c r="R137" s="10">
        <f t="shared" si="30"/>
        <v>2.2546442357614174</v>
      </c>
      <c r="S137" s="10">
        <f t="shared" si="31"/>
        <v>8000000</v>
      </c>
      <c r="T137" s="10">
        <f t="shared" si="32"/>
        <v>0</v>
      </c>
      <c r="U137">
        <v>0</v>
      </c>
    </row>
    <row r="138" spans="1:21" x14ac:dyDescent="0.25">
      <c r="A138" s="10">
        <v>788</v>
      </c>
      <c r="B138" s="10">
        <v>17</v>
      </c>
      <c r="C138" s="10">
        <v>45</v>
      </c>
      <c r="D138" s="10">
        <v>35000000</v>
      </c>
      <c r="E138" s="10">
        <v>27981527.113112699</v>
      </c>
      <c r="F138" s="10">
        <v>27981527.113112699</v>
      </c>
      <c r="G138" s="10">
        <v>12085843.073594499</v>
      </c>
      <c r="H138" s="10">
        <v>39571855.1392745</v>
      </c>
      <c r="I138" s="10">
        <v>42.108091175388701</v>
      </c>
      <c r="J138" s="10">
        <f t="shared" si="22"/>
        <v>0.29237170472273677</v>
      </c>
      <c r="K138" s="14">
        <f t="shared" si="23"/>
        <v>0.99971383719208529</v>
      </c>
      <c r="L138" s="10">
        <f t="shared" si="24"/>
        <v>6379962.7080429243</v>
      </c>
      <c r="M138" s="10">
        <f t="shared" si="25"/>
        <v>1.568304733373566E-7</v>
      </c>
      <c r="N138" s="10">
        <f t="shared" si="26"/>
        <v>2.4595884115733667E-14</v>
      </c>
      <c r="O138" s="10">
        <f t="shared" si="27"/>
        <v>6376300.5699225347</v>
      </c>
      <c r="P138" s="15">
        <f t="shared" si="28"/>
        <v>0.99999823652220776</v>
      </c>
      <c r="Q138" s="15">
        <f t="shared" si="29"/>
        <v>0.99999647304752537</v>
      </c>
      <c r="R138" s="10">
        <f t="shared" si="30"/>
        <v>6.4890744831937495</v>
      </c>
      <c r="S138" s="10">
        <f t="shared" si="31"/>
        <v>35000000</v>
      </c>
      <c r="T138" s="10">
        <f t="shared" si="32"/>
        <v>0</v>
      </c>
      <c r="U138">
        <v>0</v>
      </c>
    </row>
    <row r="139" spans="1:21" x14ac:dyDescent="0.25">
      <c r="A139" s="10">
        <v>874</v>
      </c>
      <c r="B139" s="10">
        <v>19</v>
      </c>
      <c r="C139" s="10">
        <v>45</v>
      </c>
      <c r="D139" s="10">
        <v>7000000</v>
      </c>
      <c r="E139" s="10">
        <v>8945903.2880554292</v>
      </c>
      <c r="F139" s="10">
        <v>8945903.2880554292</v>
      </c>
      <c r="G139" s="10">
        <v>4342326.5442364402</v>
      </c>
      <c r="H139" s="10">
        <v>12651417.757646</v>
      </c>
      <c r="I139" s="10">
        <v>4.4011423297893799</v>
      </c>
      <c r="J139" s="10">
        <f t="shared" si="22"/>
        <v>0.32556815445715664</v>
      </c>
      <c r="K139" s="14">
        <f t="shared" si="23"/>
        <v>0.99964515289947253</v>
      </c>
      <c r="L139" s="10">
        <f t="shared" si="24"/>
        <v>6380401.0668187626</v>
      </c>
      <c r="M139" s="10">
        <f t="shared" si="25"/>
        <v>1.5684124895117321E-7</v>
      </c>
      <c r="N139" s="10">
        <f t="shared" si="26"/>
        <v>2.4599282540264408E-14</v>
      </c>
      <c r="O139" s="10">
        <f t="shared" si="27"/>
        <v>6375860.1073866468</v>
      </c>
      <c r="P139" s="15">
        <f t="shared" si="28"/>
        <v>0.99999786238048305</v>
      </c>
      <c r="Q139" s="15">
        <f t="shared" si="29"/>
        <v>0.99999572476553555</v>
      </c>
      <c r="R139" s="10">
        <f t="shared" si="30"/>
        <v>2.097888951912116</v>
      </c>
      <c r="S139" s="10">
        <f t="shared" si="31"/>
        <v>7000000</v>
      </c>
      <c r="T139" s="10">
        <f t="shared" si="32"/>
        <v>0</v>
      </c>
      <c r="U139">
        <v>0</v>
      </c>
    </row>
    <row r="140" spans="1:21" x14ac:dyDescent="0.25">
      <c r="A140" s="10">
        <v>883</v>
      </c>
      <c r="B140" s="10">
        <v>19</v>
      </c>
      <c r="C140" s="10">
        <v>45</v>
      </c>
      <c r="D140" s="10">
        <v>40000000</v>
      </c>
      <c r="E140" s="10">
        <v>31009128.974011399</v>
      </c>
      <c r="F140" s="10">
        <v>31009128.974011399</v>
      </c>
      <c r="G140" s="10">
        <v>15086075.6413226</v>
      </c>
      <c r="H140" s="10">
        <v>43853530.752423503</v>
      </c>
      <c r="I140" s="10">
        <v>52.906151980516903</v>
      </c>
      <c r="J140" s="10">
        <f t="shared" si="22"/>
        <v>0.32556815445715664</v>
      </c>
      <c r="K140" s="14">
        <f t="shared" si="23"/>
        <v>0.99964515289947253</v>
      </c>
      <c r="L140" s="10">
        <f t="shared" si="24"/>
        <v>6380401.0668187626</v>
      </c>
      <c r="M140" s="10">
        <f t="shared" si="25"/>
        <v>1.5684124895117321E-7</v>
      </c>
      <c r="N140" s="10">
        <f t="shared" si="26"/>
        <v>2.4599282540264408E-14</v>
      </c>
      <c r="O140" s="10">
        <f t="shared" si="27"/>
        <v>6375860.1073866468</v>
      </c>
      <c r="P140" s="15">
        <f t="shared" si="28"/>
        <v>0.99999786238048305</v>
      </c>
      <c r="Q140" s="15">
        <f t="shared" si="29"/>
        <v>0.99999572476553555</v>
      </c>
      <c r="R140" s="10">
        <f t="shared" si="30"/>
        <v>7.2736612311326709</v>
      </c>
      <c r="S140" s="10">
        <f t="shared" si="31"/>
        <v>40000000</v>
      </c>
      <c r="T140" s="10">
        <f t="shared" si="32"/>
        <v>0</v>
      </c>
      <c r="U140">
        <v>0</v>
      </c>
    </row>
    <row r="141" spans="1:21" x14ac:dyDescent="0.25">
      <c r="A141" s="10">
        <v>919</v>
      </c>
      <c r="B141" s="10">
        <v>20</v>
      </c>
      <c r="C141" s="10">
        <v>45</v>
      </c>
      <c r="D141" s="10">
        <v>5000000</v>
      </c>
      <c r="E141" s="10">
        <v>7562011.6878815005</v>
      </c>
      <c r="F141" s="10">
        <v>7562011.6878815005</v>
      </c>
      <c r="G141" s="10">
        <v>3877797.5044570998</v>
      </c>
      <c r="H141" s="10">
        <v>10694299.4878258</v>
      </c>
      <c r="I141" s="10">
        <v>3.1834977452887498</v>
      </c>
      <c r="J141" s="10">
        <f t="shared" si="22"/>
        <v>0.34202014332566871</v>
      </c>
      <c r="K141" s="14">
        <f t="shared" si="23"/>
        <v>0.99960837646586209</v>
      </c>
      <c r="L141" s="10">
        <f t="shared" si="24"/>
        <v>6380635.8071448412</v>
      </c>
      <c r="M141" s="10">
        <f t="shared" si="25"/>
        <v>1.568470192727464E-7</v>
      </c>
      <c r="N141" s="10">
        <f t="shared" si="26"/>
        <v>2.4601102102451411E-14</v>
      </c>
      <c r="O141" s="10">
        <f t="shared" si="27"/>
        <v>6375624.3153388789</v>
      </c>
      <c r="P141" s="15">
        <f t="shared" si="28"/>
        <v>0.99999766986374772</v>
      </c>
      <c r="Q141" s="15">
        <f t="shared" si="29"/>
        <v>0.99999533973292498</v>
      </c>
      <c r="R141" s="10">
        <f t="shared" si="30"/>
        <v>1.7842345936063662</v>
      </c>
      <c r="S141" s="10">
        <f t="shared" si="31"/>
        <v>5000000</v>
      </c>
      <c r="T141" s="10">
        <f t="shared" si="32"/>
        <v>0</v>
      </c>
      <c r="U141">
        <v>0</v>
      </c>
    </row>
    <row r="142" spans="1:21" x14ac:dyDescent="0.25">
      <c r="A142" s="10">
        <v>924</v>
      </c>
      <c r="B142" s="10">
        <v>20</v>
      </c>
      <c r="C142" s="10">
        <v>45</v>
      </c>
      <c r="D142" s="10">
        <v>10000000</v>
      </c>
      <c r="E142" s="10">
        <v>10884326.8098248</v>
      </c>
      <c r="F142" s="10">
        <v>10884326.8098248</v>
      </c>
      <c r="G142" s="10">
        <v>5587898.2210854404</v>
      </c>
      <c r="H142" s="10">
        <v>15392762.591755399</v>
      </c>
      <c r="I142" s="10">
        <v>6.59705059570007</v>
      </c>
      <c r="J142" s="10">
        <f t="shared" si="22"/>
        <v>0.34202014332566871</v>
      </c>
      <c r="K142" s="14">
        <f t="shared" si="23"/>
        <v>0.99960837646586209</v>
      </c>
      <c r="L142" s="10">
        <f t="shared" si="24"/>
        <v>6380635.8071448412</v>
      </c>
      <c r="M142" s="10">
        <f t="shared" si="25"/>
        <v>1.568470192727464E-7</v>
      </c>
      <c r="N142" s="10">
        <f t="shared" si="26"/>
        <v>2.4601102102451411E-14</v>
      </c>
      <c r="O142" s="10">
        <f t="shared" si="27"/>
        <v>6375624.3153388789</v>
      </c>
      <c r="P142" s="15">
        <f t="shared" si="28"/>
        <v>0.99999766986374772</v>
      </c>
      <c r="Q142" s="15">
        <f t="shared" si="29"/>
        <v>0.99999533973292498</v>
      </c>
      <c r="R142" s="10">
        <f t="shared" si="30"/>
        <v>2.5684715173489843</v>
      </c>
      <c r="S142" s="10">
        <f t="shared" si="31"/>
        <v>10000000</v>
      </c>
      <c r="T142" s="10">
        <f t="shared" si="32"/>
        <v>0</v>
      </c>
      <c r="U142">
        <v>0</v>
      </c>
    </row>
    <row r="143" spans="1:21" x14ac:dyDescent="0.25">
      <c r="A143" s="10">
        <v>968</v>
      </c>
      <c r="B143" s="10">
        <v>21</v>
      </c>
      <c r="C143" s="10">
        <v>45</v>
      </c>
      <c r="D143" s="10">
        <v>7000000</v>
      </c>
      <c r="E143" s="10">
        <v>8833268.5401701294</v>
      </c>
      <c r="F143" s="10">
        <v>8833268.5401701294</v>
      </c>
      <c r="G143" s="10">
        <v>4779970.6660268502</v>
      </c>
      <c r="H143" s="10">
        <v>12492128.169592099</v>
      </c>
      <c r="I143" s="10">
        <v>4.4014894459412099</v>
      </c>
      <c r="J143" s="10">
        <f t="shared" si="22"/>
        <v>0.35836794954530027</v>
      </c>
      <c r="K143" s="14">
        <f t="shared" si="23"/>
        <v>0.99957003603032024</v>
      </c>
      <c r="L143" s="10">
        <f t="shared" si="24"/>
        <v>6380880.548730785</v>
      </c>
      <c r="M143" s="10">
        <f t="shared" si="25"/>
        <v>1.56853035442515E-7</v>
      </c>
      <c r="N143" s="10">
        <f t="shared" si="26"/>
        <v>2.4602998974408163E-14</v>
      </c>
      <c r="O143" s="10">
        <f t="shared" si="27"/>
        <v>6375378.532780082</v>
      </c>
      <c r="P143" s="15">
        <f t="shared" si="28"/>
        <v>0.99999747496160352</v>
      </c>
      <c r="Q143" s="15">
        <f t="shared" si="29"/>
        <v>0.99999494992958282</v>
      </c>
      <c r="R143" s="10">
        <f t="shared" si="30"/>
        <v>2.0979714954857687</v>
      </c>
      <c r="S143" s="10">
        <f t="shared" si="31"/>
        <v>7000000</v>
      </c>
      <c r="T143" s="10">
        <f t="shared" si="32"/>
        <v>0</v>
      </c>
      <c r="U143">
        <v>0</v>
      </c>
    </row>
    <row r="144" spans="1:21" x14ac:dyDescent="0.25">
      <c r="A144" s="10">
        <v>970</v>
      </c>
      <c r="B144" s="10">
        <v>21</v>
      </c>
      <c r="C144" s="10">
        <v>45</v>
      </c>
      <c r="D144" s="10">
        <v>9000000</v>
      </c>
      <c r="E144" s="10">
        <v>10153550.640888499</v>
      </c>
      <c r="F144" s="10">
        <v>10153550.640888499</v>
      </c>
      <c r="G144" s="10">
        <v>5496706.5651174504</v>
      </c>
      <c r="H144" s="10">
        <v>14359289.022586601</v>
      </c>
      <c r="I144" s="10">
        <v>5.8161975548923301</v>
      </c>
      <c r="J144" s="10">
        <f t="shared" si="22"/>
        <v>0.35836794954530027</v>
      </c>
      <c r="K144" s="14">
        <f t="shared" si="23"/>
        <v>0.99957003603032024</v>
      </c>
      <c r="L144" s="10">
        <f t="shared" si="24"/>
        <v>6380880.548730785</v>
      </c>
      <c r="M144" s="10">
        <f t="shared" si="25"/>
        <v>1.56853035442515E-7</v>
      </c>
      <c r="N144" s="10">
        <f t="shared" si="26"/>
        <v>2.4602998974408163E-14</v>
      </c>
      <c r="O144" s="10">
        <f t="shared" si="27"/>
        <v>6375378.532780082</v>
      </c>
      <c r="P144" s="15">
        <f t="shared" si="28"/>
        <v>0.99999747496160352</v>
      </c>
      <c r="Q144" s="15">
        <f t="shared" si="29"/>
        <v>0.99999494992958282</v>
      </c>
      <c r="R144" s="10">
        <f t="shared" si="30"/>
        <v>2.4116783584926731</v>
      </c>
      <c r="S144" s="10">
        <f t="shared" si="31"/>
        <v>9000000</v>
      </c>
      <c r="T144" s="10">
        <f t="shared" si="32"/>
        <v>0</v>
      </c>
      <c r="U144">
        <v>0</v>
      </c>
    </row>
    <row r="145" spans="1:21" x14ac:dyDescent="0.25">
      <c r="A145" s="10">
        <v>983</v>
      </c>
      <c r="B145" s="10">
        <v>21</v>
      </c>
      <c r="C145" s="10">
        <v>45</v>
      </c>
      <c r="D145" s="10">
        <v>350000000</v>
      </c>
      <c r="E145" s="10">
        <v>235261648.813375</v>
      </c>
      <c r="F145" s="10">
        <v>235261648.813375</v>
      </c>
      <c r="G145" s="10">
        <v>127700177.360064</v>
      </c>
      <c r="H145" s="10">
        <v>332710214.45813203</v>
      </c>
      <c r="I145" s="10">
        <v>3124.6644991747598</v>
      </c>
      <c r="J145" s="10">
        <f t="shared" si="22"/>
        <v>0.35836794954530027</v>
      </c>
      <c r="K145" s="14">
        <f t="shared" si="23"/>
        <v>0.99957003603032024</v>
      </c>
      <c r="L145" s="10">
        <f t="shared" si="24"/>
        <v>6380880.548730785</v>
      </c>
      <c r="M145" s="10">
        <f t="shared" si="25"/>
        <v>1.56853035442515E-7</v>
      </c>
      <c r="N145" s="10">
        <f t="shared" si="26"/>
        <v>2.4602998974408163E-14</v>
      </c>
      <c r="O145" s="10">
        <f t="shared" si="27"/>
        <v>6375378.532780082</v>
      </c>
      <c r="P145" s="15">
        <f t="shared" si="28"/>
        <v>0.99999747496160352</v>
      </c>
      <c r="Q145" s="15">
        <f t="shared" si="29"/>
        <v>0.99999494992958282</v>
      </c>
      <c r="R145" s="10">
        <f t="shared" si="30"/>
        <v>55.898698501169861</v>
      </c>
      <c r="S145" s="10">
        <f t="shared" si="31"/>
        <v>350000000</v>
      </c>
      <c r="T145" s="10">
        <f t="shared" si="32"/>
        <v>0</v>
      </c>
      <c r="U145">
        <v>0</v>
      </c>
    </row>
    <row r="146" spans="1:21" x14ac:dyDescent="0.25">
      <c r="A146" s="10">
        <v>1070</v>
      </c>
      <c r="B146" s="10">
        <v>23</v>
      </c>
      <c r="C146" s="10">
        <v>45</v>
      </c>
      <c r="D146" s="10">
        <v>35000000</v>
      </c>
      <c r="E146" s="10">
        <v>26934954.870126799</v>
      </c>
      <c r="F146" s="10">
        <v>26934954.870126698</v>
      </c>
      <c r="G146" s="10">
        <v>16152308.827215901</v>
      </c>
      <c r="H146" s="10">
        <v>38091778.479240499</v>
      </c>
      <c r="I146" s="10">
        <v>42.124198080884803</v>
      </c>
      <c r="J146" s="10">
        <f t="shared" si="22"/>
        <v>0.39073112848927372</v>
      </c>
      <c r="K146" s="14">
        <f t="shared" si="23"/>
        <v>0.99948885113968222</v>
      </c>
      <c r="L146" s="10">
        <f t="shared" si="24"/>
        <v>6381398.8447467256</v>
      </c>
      <c r="M146" s="10">
        <f t="shared" si="25"/>
        <v>1.5686577605139135E-7</v>
      </c>
      <c r="N146" s="10">
        <f t="shared" si="26"/>
        <v>2.4607015312071354E-14</v>
      </c>
      <c r="O146" s="10">
        <f t="shared" si="27"/>
        <v>6374858.2194159199</v>
      </c>
      <c r="P146" s="15">
        <f t="shared" si="28"/>
        <v>0.99999708180626912</v>
      </c>
      <c r="Q146" s="15">
        <f t="shared" si="29"/>
        <v>0.99999416362105409</v>
      </c>
      <c r="R146" s="10">
        <f t="shared" si="30"/>
        <v>6.4903152654170704</v>
      </c>
      <c r="S146" s="10">
        <f t="shared" si="31"/>
        <v>35000000</v>
      </c>
      <c r="T146" s="10">
        <f t="shared" si="32"/>
        <v>0</v>
      </c>
      <c r="U146">
        <v>0</v>
      </c>
    </row>
    <row r="147" spans="1:21" x14ac:dyDescent="0.25">
      <c r="A147" s="10">
        <v>1072</v>
      </c>
      <c r="B147" s="10">
        <v>23</v>
      </c>
      <c r="C147" s="10">
        <v>45</v>
      </c>
      <c r="D147" s="10">
        <v>50000000</v>
      </c>
      <c r="E147" s="10">
        <v>36698383.229997002</v>
      </c>
      <c r="F147" s="10">
        <v>36698383.229997002</v>
      </c>
      <c r="G147" s="10">
        <v>22013275.754555002</v>
      </c>
      <c r="H147" s="10">
        <v>51899351.281027101</v>
      </c>
      <c r="I147" s="10">
        <v>78.204115885317506</v>
      </c>
      <c r="J147" s="10">
        <f t="shared" si="22"/>
        <v>0.39073112848927372</v>
      </c>
      <c r="K147" s="14">
        <f t="shared" si="23"/>
        <v>0.99948885113968222</v>
      </c>
      <c r="L147" s="10">
        <f t="shared" si="24"/>
        <v>6381398.8447467256</v>
      </c>
      <c r="M147" s="10">
        <f t="shared" si="25"/>
        <v>1.5686577605139135E-7</v>
      </c>
      <c r="N147" s="10">
        <f t="shared" si="26"/>
        <v>2.4607015312071354E-14</v>
      </c>
      <c r="O147" s="10">
        <f t="shared" si="27"/>
        <v>6374858.2194159199</v>
      </c>
      <c r="P147" s="15">
        <f t="shared" si="28"/>
        <v>0.99999708180626912</v>
      </c>
      <c r="Q147" s="15">
        <f t="shared" si="29"/>
        <v>0.99999416362105409</v>
      </c>
      <c r="R147" s="10">
        <f t="shared" si="30"/>
        <v>8.8433087726788422</v>
      </c>
      <c r="S147" s="10">
        <f t="shared" si="31"/>
        <v>50000000</v>
      </c>
      <c r="T147" s="10">
        <f t="shared" si="32"/>
        <v>0</v>
      </c>
      <c r="U147">
        <v>0</v>
      </c>
    </row>
    <row r="148" spans="1:21" x14ac:dyDescent="0.25">
      <c r="A148" s="10">
        <v>1078</v>
      </c>
      <c r="B148" s="10">
        <v>23</v>
      </c>
      <c r="C148" s="10">
        <v>45</v>
      </c>
      <c r="D148" s="10">
        <v>400000000</v>
      </c>
      <c r="E148" s="10">
        <v>264511711.62696901</v>
      </c>
      <c r="F148" s="10">
        <v>264511711.62696901</v>
      </c>
      <c r="G148" s="10">
        <v>158769170.72580001</v>
      </c>
      <c r="H148" s="10">
        <v>374076049.98938102</v>
      </c>
      <c r="I148" s="10">
        <v>4063.6150707725301</v>
      </c>
      <c r="J148" s="10">
        <f t="shared" si="22"/>
        <v>0.39073112848927372</v>
      </c>
      <c r="K148" s="14">
        <f t="shared" si="23"/>
        <v>0.99948885113968222</v>
      </c>
      <c r="L148" s="10">
        <f t="shared" si="24"/>
        <v>6381398.8447467256</v>
      </c>
      <c r="M148" s="10">
        <f t="shared" si="25"/>
        <v>1.5686577605139135E-7</v>
      </c>
      <c r="N148" s="10">
        <f t="shared" si="26"/>
        <v>2.4607015312071354E-14</v>
      </c>
      <c r="O148" s="10">
        <f t="shared" si="27"/>
        <v>6374858.2194159199</v>
      </c>
      <c r="P148" s="15">
        <f t="shared" si="28"/>
        <v>0.99999708180626912</v>
      </c>
      <c r="Q148" s="15">
        <f t="shared" si="29"/>
        <v>0.99999416362105409</v>
      </c>
      <c r="R148" s="10">
        <f t="shared" si="30"/>
        <v>63.746490608786857</v>
      </c>
      <c r="S148" s="10">
        <f t="shared" si="31"/>
        <v>400000000</v>
      </c>
      <c r="T148" s="10">
        <f t="shared" si="32"/>
        <v>0</v>
      </c>
      <c r="U148">
        <v>0</v>
      </c>
    </row>
    <row r="149" spans="1:21" x14ac:dyDescent="0.25">
      <c r="A149" s="10">
        <v>1079</v>
      </c>
      <c r="B149" s="10">
        <v>23</v>
      </c>
      <c r="C149" s="10">
        <v>45</v>
      </c>
      <c r="D149" s="10">
        <v>500000000</v>
      </c>
      <c r="E149" s="10">
        <v>329601234.02610397</v>
      </c>
      <c r="F149" s="10">
        <v>329601234.02610397</v>
      </c>
      <c r="G149" s="10">
        <v>197842283.57472801</v>
      </c>
      <c r="H149" s="10">
        <v>466126535.33462501</v>
      </c>
      <c r="I149" s="10">
        <v>6309.6196040692303</v>
      </c>
      <c r="J149" s="10">
        <f t="shared" si="22"/>
        <v>0.39073112848927372</v>
      </c>
      <c r="K149" s="14">
        <f t="shared" si="23"/>
        <v>0.99948885113968222</v>
      </c>
      <c r="L149" s="10">
        <f t="shared" si="24"/>
        <v>6381398.8447467256</v>
      </c>
      <c r="M149" s="10">
        <f t="shared" si="25"/>
        <v>1.5686577605139135E-7</v>
      </c>
      <c r="N149" s="10">
        <f t="shared" si="26"/>
        <v>2.4607015312071354E-14</v>
      </c>
      <c r="O149" s="10">
        <f t="shared" si="27"/>
        <v>6374858.2194159199</v>
      </c>
      <c r="P149" s="15">
        <f t="shared" si="28"/>
        <v>0.99999708180626912</v>
      </c>
      <c r="Q149" s="15">
        <f t="shared" si="29"/>
        <v>0.99999416362105409</v>
      </c>
      <c r="R149" s="10">
        <f t="shared" si="30"/>
        <v>79.433113990532007</v>
      </c>
      <c r="S149" s="10">
        <f t="shared" si="31"/>
        <v>500000000</v>
      </c>
      <c r="T149" s="10">
        <f t="shared" si="32"/>
        <v>0</v>
      </c>
      <c r="U149">
        <v>0</v>
      </c>
    </row>
    <row r="150" spans="1:21" x14ac:dyDescent="0.25">
      <c r="A150" s="10">
        <v>1158</v>
      </c>
      <c r="B150" s="10">
        <v>25</v>
      </c>
      <c r="C150" s="10">
        <v>45</v>
      </c>
      <c r="D150" s="10">
        <v>9000000</v>
      </c>
      <c r="E150" s="10">
        <v>9857623.0415033493</v>
      </c>
      <c r="F150" s="10">
        <v>9857623.0415033493</v>
      </c>
      <c r="G150" s="10">
        <v>6482638.8186240802</v>
      </c>
      <c r="H150" s="10">
        <v>13940784.1980555</v>
      </c>
      <c r="I150" s="10">
        <v>5.81734563970672</v>
      </c>
      <c r="J150" s="10">
        <f t="shared" si="22"/>
        <v>0.42261826174069944</v>
      </c>
      <c r="K150" s="14">
        <f t="shared" si="23"/>
        <v>0.99940199232392346</v>
      </c>
      <c r="L150" s="10">
        <f t="shared" si="24"/>
        <v>6381953.4571557427</v>
      </c>
      <c r="M150" s="10">
        <f t="shared" si="25"/>
        <v>1.5687940937976726E-7</v>
      </c>
      <c r="N150" s="10">
        <f t="shared" si="26"/>
        <v>2.4611311986060616E-14</v>
      </c>
      <c r="O150" s="10">
        <f t="shared" si="27"/>
        <v>6374301.7297193995</v>
      </c>
      <c r="P150" s="15">
        <f t="shared" si="28"/>
        <v>0.99999669056680829</v>
      </c>
      <c r="Q150" s="15">
        <f t="shared" si="29"/>
        <v>0.99999338114456893</v>
      </c>
      <c r="R150" s="10">
        <f t="shared" si="30"/>
        <v>2.4119160476374981</v>
      </c>
      <c r="S150" s="10">
        <f t="shared" si="31"/>
        <v>9000000</v>
      </c>
      <c r="T150" s="10">
        <f t="shared" si="32"/>
        <v>0</v>
      </c>
      <c r="U150">
        <v>0</v>
      </c>
    </row>
    <row r="151" spans="1:21" x14ac:dyDescent="0.25">
      <c r="A151" s="10">
        <v>1173</v>
      </c>
      <c r="B151" s="10">
        <v>25</v>
      </c>
      <c r="C151" s="10">
        <v>45</v>
      </c>
      <c r="D151" s="10">
        <v>500000000</v>
      </c>
      <c r="E151" s="10">
        <v>324518106.63089502</v>
      </c>
      <c r="F151" s="10">
        <v>324518106.63089502</v>
      </c>
      <c r="G151" s="10">
        <v>213988205.333307</v>
      </c>
      <c r="H151" s="10">
        <v>458937907.63305002</v>
      </c>
      <c r="I151" s="10">
        <v>6310.7074058949202</v>
      </c>
      <c r="J151" s="10">
        <f t="shared" si="22"/>
        <v>0.42261826174069944</v>
      </c>
      <c r="K151" s="14">
        <f t="shared" si="23"/>
        <v>0.99940199232392346</v>
      </c>
      <c r="L151" s="10">
        <f t="shared" si="24"/>
        <v>6381953.4571557427</v>
      </c>
      <c r="M151" s="10">
        <f t="shared" si="25"/>
        <v>1.5687940937976726E-7</v>
      </c>
      <c r="N151" s="10">
        <f t="shared" si="26"/>
        <v>2.4611311986060616E-14</v>
      </c>
      <c r="O151" s="10">
        <f t="shared" si="27"/>
        <v>6374301.7297193995</v>
      </c>
      <c r="P151" s="15">
        <f t="shared" si="28"/>
        <v>0.99999669056680829</v>
      </c>
      <c r="Q151" s="15">
        <f t="shared" si="29"/>
        <v>0.99999338114456893</v>
      </c>
      <c r="R151" s="10">
        <f t="shared" si="30"/>
        <v>79.439960972271791</v>
      </c>
      <c r="S151" s="10">
        <f t="shared" si="31"/>
        <v>500000000</v>
      </c>
      <c r="T151" s="10">
        <f t="shared" si="32"/>
        <v>0</v>
      </c>
      <c r="U151">
        <v>0</v>
      </c>
    </row>
    <row r="152" spans="1:21" x14ac:dyDescent="0.25">
      <c r="A152" s="10">
        <v>1182</v>
      </c>
      <c r="B152" s="10">
        <v>26</v>
      </c>
      <c r="C152" s="10">
        <v>45</v>
      </c>
      <c r="D152" s="10">
        <v>-100000</v>
      </c>
      <c r="E152" s="10">
        <v>3992638.2074273401</v>
      </c>
      <c r="F152" s="10">
        <v>3992638.2074273401</v>
      </c>
      <c r="G152" s="10">
        <v>2735224.83168332</v>
      </c>
      <c r="H152" s="10">
        <v>5646443.1025927505</v>
      </c>
      <c r="I152" s="10">
        <v>0.96886882750385594</v>
      </c>
      <c r="J152" s="10">
        <f t="shared" si="22"/>
        <v>0.4383711467890774</v>
      </c>
      <c r="K152" s="14">
        <f t="shared" si="23"/>
        <v>0.99935656596406564</v>
      </c>
      <c r="L152" s="10">
        <f t="shared" si="24"/>
        <v>6382243.5527274478</v>
      </c>
      <c r="M152" s="10">
        <f t="shared" si="25"/>
        <v>1.5688654042863159E-7</v>
      </c>
      <c r="N152" s="10">
        <f t="shared" si="26"/>
        <v>2.4613558958231486E-14</v>
      </c>
      <c r="O152" s="10">
        <f t="shared" si="27"/>
        <v>6374010.7680279473</v>
      </c>
      <c r="P152" s="15">
        <f t="shared" si="28"/>
        <v>0.99999649805074964</v>
      </c>
      <c r="Q152" s="15">
        <f t="shared" si="29"/>
        <v>0.99999299611376291</v>
      </c>
      <c r="R152" s="10">
        <f t="shared" si="30"/>
        <v>0.98430778906682381</v>
      </c>
      <c r="S152" s="10">
        <f t="shared" si="31"/>
        <v>-100000</v>
      </c>
      <c r="T152" s="10">
        <f t="shared" si="32"/>
        <v>0</v>
      </c>
      <c r="U152">
        <v>0</v>
      </c>
    </row>
    <row r="153" spans="1:21" x14ac:dyDescent="0.25">
      <c r="A153" s="10">
        <v>1206</v>
      </c>
      <c r="B153" s="10">
        <v>26</v>
      </c>
      <c r="C153" s="10">
        <v>45</v>
      </c>
      <c r="D153" s="10">
        <v>10000000</v>
      </c>
      <c r="E153" s="10">
        <v>10411626.1942125</v>
      </c>
      <c r="F153" s="10">
        <v>10411626.1942125</v>
      </c>
      <c r="G153" s="10">
        <v>7162773.4142530002</v>
      </c>
      <c r="H153" s="10">
        <v>14724262.9702143</v>
      </c>
      <c r="I153" s="10">
        <v>6.5990867043957797</v>
      </c>
      <c r="J153" s="10">
        <f t="shared" si="22"/>
        <v>0.4383711467890774</v>
      </c>
      <c r="K153" s="14">
        <f t="shared" si="23"/>
        <v>0.99935656596406564</v>
      </c>
      <c r="L153" s="10">
        <f t="shared" si="24"/>
        <v>6382243.5527274478</v>
      </c>
      <c r="M153" s="10">
        <f t="shared" si="25"/>
        <v>1.5688654042863159E-7</v>
      </c>
      <c r="N153" s="10">
        <f t="shared" si="26"/>
        <v>2.4613558958231486E-14</v>
      </c>
      <c r="O153" s="10">
        <f t="shared" si="27"/>
        <v>6374010.7680279473</v>
      </c>
      <c r="P153" s="15">
        <f t="shared" si="28"/>
        <v>0.99999649805074964</v>
      </c>
      <c r="Q153" s="15">
        <f t="shared" si="29"/>
        <v>0.99999299611376291</v>
      </c>
      <c r="R153" s="10">
        <f t="shared" si="30"/>
        <v>2.568867396443332</v>
      </c>
      <c r="S153" s="10">
        <f t="shared" si="31"/>
        <v>10000000</v>
      </c>
      <c r="T153" s="10">
        <f t="shared" si="32"/>
        <v>0</v>
      </c>
      <c r="U153">
        <v>0</v>
      </c>
    </row>
    <row r="154" spans="1:21" x14ac:dyDescent="0.25">
      <c r="A154" s="10">
        <v>1212</v>
      </c>
      <c r="B154" s="10">
        <v>26</v>
      </c>
      <c r="C154" s="10">
        <v>45</v>
      </c>
      <c r="D154" s="10">
        <v>40000000</v>
      </c>
      <c r="E154" s="10">
        <v>29477927.1450596</v>
      </c>
      <c r="F154" s="10">
        <v>29477927.1450596</v>
      </c>
      <c r="G154" s="10">
        <v>20313907.8179253</v>
      </c>
      <c r="H154" s="10">
        <v>41688084.359189302</v>
      </c>
      <c r="I154" s="10">
        <v>52.932617567460902</v>
      </c>
      <c r="J154" s="10">
        <f t="shared" si="22"/>
        <v>0.4383711467890774</v>
      </c>
      <c r="K154" s="14">
        <f t="shared" si="23"/>
        <v>0.99935656596406564</v>
      </c>
      <c r="L154" s="10">
        <f t="shared" si="24"/>
        <v>6382243.5527274478</v>
      </c>
      <c r="M154" s="10">
        <f t="shared" si="25"/>
        <v>1.5688654042863159E-7</v>
      </c>
      <c r="N154" s="10">
        <f t="shared" si="26"/>
        <v>2.4613558958231486E-14</v>
      </c>
      <c r="O154" s="10">
        <f t="shared" si="27"/>
        <v>6374010.7680279473</v>
      </c>
      <c r="P154" s="15">
        <f t="shared" si="28"/>
        <v>0.99999649805074964</v>
      </c>
      <c r="Q154" s="15">
        <f t="shared" si="29"/>
        <v>0.99999299611376291</v>
      </c>
      <c r="R154" s="10">
        <f t="shared" si="30"/>
        <v>7.2754800916210787</v>
      </c>
      <c r="S154" s="10">
        <f t="shared" si="31"/>
        <v>40000000</v>
      </c>
      <c r="T154" s="10">
        <f t="shared" si="32"/>
        <v>0</v>
      </c>
      <c r="U154">
        <v>0</v>
      </c>
    </row>
    <row r="155" spans="1:21" x14ac:dyDescent="0.25">
      <c r="A155" s="10">
        <v>1302</v>
      </c>
      <c r="B155" s="10">
        <v>28</v>
      </c>
      <c r="C155" s="10">
        <v>45</v>
      </c>
      <c r="D155" s="10">
        <v>20000000</v>
      </c>
      <c r="E155" s="10">
        <v>16471820.3649076</v>
      </c>
      <c r="F155" s="10">
        <v>16471820.3649076</v>
      </c>
      <c r="G155" s="10">
        <v>12365936.5330489</v>
      </c>
      <c r="H155" s="10">
        <v>23294671.7570257</v>
      </c>
      <c r="I155" s="10">
        <v>17.1233501264668</v>
      </c>
      <c r="J155" s="10">
        <f t="shared" si="22"/>
        <v>0.46947156278589081</v>
      </c>
      <c r="K155" s="14">
        <f t="shared" si="23"/>
        <v>0.99926199512277114</v>
      </c>
      <c r="L155" s="10">
        <f t="shared" si="24"/>
        <v>6382847.5726392157</v>
      </c>
      <c r="M155" s="10">
        <f t="shared" si="25"/>
        <v>1.5690138827853333E-7</v>
      </c>
      <c r="N155" s="10">
        <f t="shared" si="26"/>
        <v>2.4618236488313681E-14</v>
      </c>
      <c r="O155" s="10">
        <f t="shared" si="27"/>
        <v>6373405.199804673</v>
      </c>
      <c r="P155" s="15">
        <f t="shared" si="28"/>
        <v>0.99999612391097625</v>
      </c>
      <c r="Q155" s="15">
        <f t="shared" si="29"/>
        <v>0.9999922478369766</v>
      </c>
      <c r="R155" s="10">
        <f t="shared" si="30"/>
        <v>4.1380360528037672</v>
      </c>
      <c r="S155" s="10">
        <f t="shared" si="31"/>
        <v>20000000</v>
      </c>
      <c r="T155" s="10">
        <f t="shared" si="32"/>
        <v>0</v>
      </c>
      <c r="U155">
        <v>0</v>
      </c>
    </row>
    <row r="156" spans="1:21" x14ac:dyDescent="0.25">
      <c r="A156" s="10">
        <v>1397</v>
      </c>
      <c r="B156" s="10">
        <v>30</v>
      </c>
      <c r="C156" s="10">
        <v>45</v>
      </c>
      <c r="D156" s="10">
        <v>25000000</v>
      </c>
      <c r="E156" s="10">
        <v>19218378.650178298</v>
      </c>
      <c r="F156" s="10">
        <v>19218378.650178298</v>
      </c>
      <c r="G156" s="10">
        <v>15670373.7353836</v>
      </c>
      <c r="H156" s="10">
        <v>27178891.733903799</v>
      </c>
      <c r="I156" s="10">
        <v>24.235310153467999</v>
      </c>
      <c r="J156" s="10">
        <f t="shared" si="22"/>
        <v>0.49999999999999994</v>
      </c>
      <c r="K156" s="14">
        <f t="shared" si="23"/>
        <v>0.99916285209292321</v>
      </c>
      <c r="L156" s="10">
        <f t="shared" si="24"/>
        <v>6383480.9176901085</v>
      </c>
      <c r="M156" s="10">
        <f t="shared" si="25"/>
        <v>1.5691695699086955E-7</v>
      </c>
      <c r="N156" s="10">
        <f t="shared" si="26"/>
        <v>2.4623139686279241E-14</v>
      </c>
      <c r="O156" s="10">
        <f t="shared" si="27"/>
        <v>6372770.6011371911</v>
      </c>
      <c r="P156" s="15">
        <f t="shared" si="28"/>
        <v>0.99999577033132248</v>
      </c>
      <c r="Q156" s="15">
        <f t="shared" si="29"/>
        <v>0.99999154068053508</v>
      </c>
      <c r="R156" s="10">
        <f t="shared" si="30"/>
        <v>4.9229362878416918</v>
      </c>
      <c r="S156" s="10">
        <f t="shared" si="31"/>
        <v>25000000</v>
      </c>
      <c r="T156" s="10">
        <f t="shared" si="32"/>
        <v>0</v>
      </c>
      <c r="U156">
        <v>0</v>
      </c>
    </row>
    <row r="157" spans="1:21" x14ac:dyDescent="0.25">
      <c r="A157" s="10">
        <v>1500</v>
      </c>
      <c r="B157" s="10">
        <v>32</v>
      </c>
      <c r="C157" s="10">
        <v>45</v>
      </c>
      <c r="D157" s="10">
        <v>350000000</v>
      </c>
      <c r="E157" s="10">
        <v>213709513.12834701</v>
      </c>
      <c r="F157" s="10">
        <v>213709513.12834701</v>
      </c>
      <c r="G157" s="10">
        <v>188832173.91574401</v>
      </c>
      <c r="H157" s="10">
        <v>302230891.87426001</v>
      </c>
      <c r="I157" s="10">
        <v>3127.8131912960898</v>
      </c>
      <c r="J157" s="10">
        <f t="shared" si="22"/>
        <v>0.5299192642332049</v>
      </c>
      <c r="K157" s="14">
        <f t="shared" si="23"/>
        <v>0.99905961860220804</v>
      </c>
      <c r="L157" s="10">
        <f t="shared" si="24"/>
        <v>6384140.5269924738</v>
      </c>
      <c r="M157" s="10">
        <f t="shared" si="25"/>
        <v>1.5693317132374915E-7</v>
      </c>
      <c r="N157" s="10">
        <f t="shared" si="26"/>
        <v>2.462824466424054E-14</v>
      </c>
      <c r="O157" s="10">
        <f t="shared" si="27"/>
        <v>6372110.0883813351</v>
      </c>
      <c r="P157" s="15">
        <f t="shared" si="28"/>
        <v>0.99999544419373843</v>
      </c>
      <c r="Q157" s="15">
        <f t="shared" si="29"/>
        <v>0.99999088840823225</v>
      </c>
      <c r="R157" s="10">
        <f t="shared" si="30"/>
        <v>55.926855643639563</v>
      </c>
      <c r="S157" s="10">
        <f t="shared" si="31"/>
        <v>350000000</v>
      </c>
      <c r="T157" s="10">
        <f t="shared" si="32"/>
        <v>0</v>
      </c>
      <c r="U157">
        <v>0</v>
      </c>
    </row>
    <row r="158" spans="1:21" x14ac:dyDescent="0.25">
      <c r="A158" s="10">
        <v>1599</v>
      </c>
      <c r="B158" s="10">
        <v>35</v>
      </c>
      <c r="C158" s="10">
        <v>45</v>
      </c>
      <c r="D158" s="10">
        <v>-1000000</v>
      </c>
      <c r="E158" s="10">
        <v>3119242.3218662301</v>
      </c>
      <c r="F158" s="10">
        <v>3119242.3218662301</v>
      </c>
      <c r="G158" s="10">
        <v>3064290.4730270398</v>
      </c>
      <c r="H158" s="10">
        <v>4411274.7959113596</v>
      </c>
      <c r="I158" s="10">
        <v>0.71071916381197398</v>
      </c>
      <c r="J158" s="10">
        <f t="shared" si="22"/>
        <v>0.57357643635104605</v>
      </c>
      <c r="K158" s="14">
        <f t="shared" si="23"/>
        <v>0.99889820122311845</v>
      </c>
      <c r="L158" s="10">
        <f t="shared" si="24"/>
        <v>6385172.1748924749</v>
      </c>
      <c r="M158" s="10">
        <f t="shared" si="25"/>
        <v>1.5695853100622359E-7</v>
      </c>
      <c r="N158" s="10">
        <f t="shared" si="26"/>
        <v>2.4636225824421247E-14</v>
      </c>
      <c r="O158" s="10">
        <f t="shared" si="27"/>
        <v>6371077.8492868934</v>
      </c>
      <c r="P158" s="15">
        <f t="shared" si="28"/>
        <v>0.99999502015036112</v>
      </c>
      <c r="Q158" s="15">
        <f t="shared" si="29"/>
        <v>0.99999004032552119</v>
      </c>
      <c r="R158" s="10">
        <f t="shared" si="30"/>
        <v>0.84303570751036117</v>
      </c>
      <c r="S158" s="10">
        <f t="shared" si="31"/>
        <v>-1000000</v>
      </c>
      <c r="T158" s="10">
        <f t="shared" si="32"/>
        <v>0</v>
      </c>
      <c r="U158">
        <v>0</v>
      </c>
    </row>
    <row r="159" spans="1:21" x14ac:dyDescent="0.25">
      <c r="A159" s="10">
        <v>1693</v>
      </c>
      <c r="B159" s="10">
        <v>37</v>
      </c>
      <c r="C159" s="10">
        <v>45</v>
      </c>
      <c r="D159" s="10">
        <v>-1000000</v>
      </c>
      <c r="E159" s="10">
        <v>3041519.1324704201</v>
      </c>
      <c r="F159" s="10">
        <v>3041519.1324704201</v>
      </c>
      <c r="G159" s="10">
        <v>3215578.1371961101</v>
      </c>
      <c r="H159" s="10">
        <v>4301357.6073569097</v>
      </c>
      <c r="I159" s="10">
        <v>0.71068970423417499</v>
      </c>
      <c r="J159" s="10">
        <f t="shared" si="22"/>
        <v>0.60181502315204827</v>
      </c>
      <c r="K159" s="14">
        <f t="shared" si="23"/>
        <v>0.99878697458696752</v>
      </c>
      <c r="L159" s="10">
        <f t="shared" si="24"/>
        <v>6385883.2386531448</v>
      </c>
      <c r="M159" s="10">
        <f t="shared" si="25"/>
        <v>1.5697601017832256E-7</v>
      </c>
      <c r="N159" s="10">
        <f t="shared" si="26"/>
        <v>2.4641724590820188E-14</v>
      </c>
      <c r="O159" s="10">
        <f t="shared" si="27"/>
        <v>6370366.9610678749</v>
      </c>
      <c r="P159" s="15">
        <f t="shared" si="28"/>
        <v>0.99999478892024052</v>
      </c>
      <c r="Q159" s="15">
        <f t="shared" si="29"/>
        <v>0.99998957786763643</v>
      </c>
      <c r="R159" s="10">
        <f t="shared" si="30"/>
        <v>0.84301796072314583</v>
      </c>
      <c r="S159" s="10">
        <f t="shared" si="31"/>
        <v>-1000000</v>
      </c>
      <c r="T159" s="10">
        <f t="shared" si="32"/>
        <v>0</v>
      </c>
      <c r="U159">
        <v>0</v>
      </c>
    </row>
    <row r="160" spans="1:21" x14ac:dyDescent="0.25">
      <c r="A160" s="10">
        <v>1718</v>
      </c>
      <c r="B160" s="10">
        <v>37</v>
      </c>
      <c r="C160" s="10">
        <v>45</v>
      </c>
      <c r="D160" s="10">
        <v>5000000</v>
      </c>
      <c r="E160" s="10">
        <v>6429842.6415753197</v>
      </c>
      <c r="F160" s="10">
        <v>6429842.6415753197</v>
      </c>
      <c r="G160" s="10">
        <v>6826468.2761084</v>
      </c>
      <c r="H160" s="10">
        <v>9093170.6676406693</v>
      </c>
      <c r="I160" s="10">
        <v>3.18580321655373</v>
      </c>
      <c r="J160" s="10">
        <f t="shared" si="22"/>
        <v>0.60181502315204827</v>
      </c>
      <c r="K160" s="14">
        <f t="shared" si="23"/>
        <v>0.99878697458696752</v>
      </c>
      <c r="L160" s="10">
        <f t="shared" si="24"/>
        <v>6385883.2386531448</v>
      </c>
      <c r="M160" s="10">
        <f t="shared" si="25"/>
        <v>1.5697601017832256E-7</v>
      </c>
      <c r="N160" s="10">
        <f t="shared" si="26"/>
        <v>2.4641724590820188E-14</v>
      </c>
      <c r="O160" s="10">
        <f t="shared" si="27"/>
        <v>6370366.9610678749</v>
      </c>
      <c r="P160" s="15">
        <f t="shared" si="28"/>
        <v>0.99999478892024052</v>
      </c>
      <c r="Q160" s="15">
        <f t="shared" si="29"/>
        <v>0.99998957786763643</v>
      </c>
      <c r="R160" s="10">
        <f t="shared" si="30"/>
        <v>1.784878929905714</v>
      </c>
      <c r="S160" s="10">
        <f t="shared" si="31"/>
        <v>5000000</v>
      </c>
      <c r="T160" s="10">
        <f t="shared" si="32"/>
        <v>0</v>
      </c>
      <c r="U160">
        <v>0</v>
      </c>
    </row>
    <row r="161" spans="1:21" x14ac:dyDescent="0.25">
      <c r="A161" s="10">
        <v>1728</v>
      </c>
      <c r="B161" s="10">
        <v>37</v>
      </c>
      <c r="C161" s="10">
        <v>45</v>
      </c>
      <c r="D161" s="10">
        <v>35000000</v>
      </c>
      <c r="E161" s="10">
        <v>23371460.1870998</v>
      </c>
      <c r="F161" s="10">
        <v>23371460.1870998</v>
      </c>
      <c r="G161" s="10">
        <v>24880918.970669799</v>
      </c>
      <c r="H161" s="10">
        <v>33052235.9690594</v>
      </c>
      <c r="I161" s="10">
        <v>42.1744333362373</v>
      </c>
      <c r="J161" s="10">
        <f t="shared" si="22"/>
        <v>0.60181502315204827</v>
      </c>
      <c r="K161" s="14">
        <f t="shared" si="23"/>
        <v>0.99878697458696752</v>
      </c>
      <c r="L161" s="10">
        <f t="shared" si="24"/>
        <v>6385883.2386531448</v>
      </c>
      <c r="M161" s="10">
        <f t="shared" si="25"/>
        <v>1.5697601017832256E-7</v>
      </c>
      <c r="N161" s="10">
        <f t="shared" si="26"/>
        <v>2.4641724590820188E-14</v>
      </c>
      <c r="O161" s="10">
        <f t="shared" si="27"/>
        <v>6370366.9610678749</v>
      </c>
      <c r="P161" s="15">
        <f t="shared" si="28"/>
        <v>0.99999478892024052</v>
      </c>
      <c r="Q161" s="15">
        <f t="shared" si="29"/>
        <v>0.99998957786763643</v>
      </c>
      <c r="R161" s="10">
        <f t="shared" si="30"/>
        <v>6.4941837758185548</v>
      </c>
      <c r="S161" s="10">
        <f t="shared" si="31"/>
        <v>35000000</v>
      </c>
      <c r="T161" s="10">
        <f t="shared" si="32"/>
        <v>0</v>
      </c>
      <c r="U161">
        <v>0</v>
      </c>
    </row>
    <row r="162" spans="1:21" x14ac:dyDescent="0.25">
      <c r="A162" s="10">
        <v>1734</v>
      </c>
      <c r="B162" s="10">
        <v>37</v>
      </c>
      <c r="C162" s="10">
        <v>45</v>
      </c>
      <c r="D162" s="10">
        <v>300000000</v>
      </c>
      <c r="E162" s="10">
        <v>173022415.172566</v>
      </c>
      <c r="F162" s="10">
        <v>173022415.172566</v>
      </c>
      <c r="G162" s="10">
        <v>184361900.10596201</v>
      </c>
      <c r="H162" s="10">
        <v>244690646.13159201</v>
      </c>
      <c r="I162" s="10">
        <v>2312.94081928081</v>
      </c>
      <c r="J162" s="10">
        <f t="shared" si="22"/>
        <v>0.60181502315204827</v>
      </c>
      <c r="K162" s="14">
        <f t="shared" si="23"/>
        <v>0.99878697458696752</v>
      </c>
      <c r="L162" s="10">
        <f t="shared" si="24"/>
        <v>6385883.2386531448</v>
      </c>
      <c r="M162" s="10">
        <f t="shared" si="25"/>
        <v>1.5697601017832256E-7</v>
      </c>
      <c r="N162" s="10">
        <f t="shared" si="26"/>
        <v>2.4641724590820188E-14</v>
      </c>
      <c r="O162" s="10">
        <f t="shared" si="27"/>
        <v>6370366.9610678749</v>
      </c>
      <c r="P162" s="15">
        <f t="shared" si="28"/>
        <v>0.99999478892024052</v>
      </c>
      <c r="Q162" s="15">
        <f t="shared" si="29"/>
        <v>0.99998957786763643</v>
      </c>
      <c r="R162" s="10">
        <f t="shared" si="30"/>
        <v>48.093043248048652</v>
      </c>
      <c r="S162" s="10">
        <f t="shared" si="31"/>
        <v>300000000</v>
      </c>
      <c r="T162" s="10">
        <f t="shared" si="32"/>
        <v>0</v>
      </c>
      <c r="U162">
        <v>0</v>
      </c>
    </row>
    <row r="163" spans="1:21" x14ac:dyDescent="0.25">
      <c r="A163" s="10">
        <v>1740</v>
      </c>
      <c r="B163" s="10">
        <v>38</v>
      </c>
      <c r="C163" s="10">
        <v>45</v>
      </c>
      <c r="D163" s="10">
        <v>-1000000</v>
      </c>
      <c r="E163" s="10">
        <v>3001257.1515717902</v>
      </c>
      <c r="F163" s="10">
        <v>3001257.1515717902</v>
      </c>
      <c r="G163" s="10">
        <v>3289782.4930934398</v>
      </c>
      <c r="H163" s="10">
        <v>4244418.5679220799</v>
      </c>
      <c r="I163" s="10">
        <v>0.71067473740048703</v>
      </c>
      <c r="J163" s="10">
        <f t="shared" si="22"/>
        <v>0.61566147532565818</v>
      </c>
      <c r="K163" s="14">
        <f t="shared" si="23"/>
        <v>0.99873047843423157</v>
      </c>
      <c r="L163" s="10">
        <f t="shared" si="24"/>
        <v>6386244.4750853907</v>
      </c>
      <c r="M163" s="10">
        <f t="shared" si="25"/>
        <v>1.5698488999208455E-7</v>
      </c>
      <c r="N163" s="10">
        <f t="shared" si="26"/>
        <v>2.4644517384656145E-14</v>
      </c>
      <c r="O163" s="10">
        <f t="shared" si="27"/>
        <v>6370005.9958809949</v>
      </c>
      <c r="P163" s="15">
        <f t="shared" si="28"/>
        <v>0.99999469051229706</v>
      </c>
      <c r="Q163" s="15">
        <f t="shared" si="29"/>
        <v>0.99998938105278479</v>
      </c>
      <c r="R163" s="10">
        <f t="shared" si="30"/>
        <v>0.84300896700644401</v>
      </c>
      <c r="S163" s="10">
        <f t="shared" si="31"/>
        <v>-1000000</v>
      </c>
      <c r="T163" s="10">
        <f t="shared" si="32"/>
        <v>0</v>
      </c>
      <c r="U163">
        <v>0</v>
      </c>
    </row>
    <row r="164" spans="1:21" x14ac:dyDescent="0.25">
      <c r="A164" s="10">
        <v>1783</v>
      </c>
      <c r="B164" s="10">
        <v>38</v>
      </c>
      <c r="C164" s="10">
        <v>45</v>
      </c>
      <c r="D164" s="10">
        <v>400000000</v>
      </c>
      <c r="E164" s="10">
        <v>226441563.90838799</v>
      </c>
      <c r="F164" s="10">
        <v>226441563.90838799</v>
      </c>
      <c r="G164" s="10">
        <v>250170034.09868199</v>
      </c>
      <c r="H164" s="10">
        <v>320236730.76421702</v>
      </c>
      <c r="I164" s="10">
        <v>4069.71069353865</v>
      </c>
      <c r="J164" s="10">
        <f t="shared" si="22"/>
        <v>0.61566147532565818</v>
      </c>
      <c r="K164" s="14">
        <f t="shared" si="23"/>
        <v>0.99873047843423157</v>
      </c>
      <c r="L164" s="10">
        <f t="shared" si="24"/>
        <v>6386244.4750853907</v>
      </c>
      <c r="M164" s="10">
        <f t="shared" si="25"/>
        <v>1.5698488999208455E-7</v>
      </c>
      <c r="N164" s="10">
        <f t="shared" si="26"/>
        <v>2.4644517384656145E-14</v>
      </c>
      <c r="O164" s="10">
        <f t="shared" si="27"/>
        <v>6370005.9958809949</v>
      </c>
      <c r="P164" s="15">
        <f t="shared" si="28"/>
        <v>0.99999469051229706</v>
      </c>
      <c r="Q164" s="15">
        <f t="shared" si="29"/>
        <v>0.99998938105278479</v>
      </c>
      <c r="R164" s="10">
        <f t="shared" si="30"/>
        <v>63.794284092853516</v>
      </c>
      <c r="S164" s="10">
        <f t="shared" si="31"/>
        <v>400000000</v>
      </c>
      <c r="T164" s="10">
        <f t="shared" si="32"/>
        <v>0</v>
      </c>
      <c r="U164">
        <v>0</v>
      </c>
    </row>
    <row r="165" spans="1:21" x14ac:dyDescent="0.25">
      <c r="A165" s="10">
        <v>1873</v>
      </c>
      <c r="B165" s="10">
        <v>40</v>
      </c>
      <c r="C165" s="10">
        <v>45</v>
      </c>
      <c r="D165" s="10">
        <v>100000000</v>
      </c>
      <c r="E165" s="10">
        <v>57627188.764344499</v>
      </c>
      <c r="F165" s="10">
        <v>57627188.764344499</v>
      </c>
      <c r="G165" s="10">
        <v>68356746.540854305</v>
      </c>
      <c r="H165" s="10">
        <v>81497151.911970407</v>
      </c>
      <c r="I165" s="10">
        <v>278.902303089599</v>
      </c>
      <c r="J165" s="10">
        <f t="shared" si="22"/>
        <v>0.64278760968653925</v>
      </c>
      <c r="K165" s="14">
        <f t="shared" si="23"/>
        <v>0.99861606408463022</v>
      </c>
      <c r="L165" s="10">
        <f t="shared" si="24"/>
        <v>6386976.1657063318</v>
      </c>
      <c r="M165" s="10">
        <f t="shared" si="25"/>
        <v>1.5700287620794033E-7</v>
      </c>
      <c r="N165" s="10">
        <f t="shared" si="26"/>
        <v>2.4650172784801104E-14</v>
      </c>
      <c r="O165" s="10">
        <f t="shared" si="27"/>
        <v>6369275.2302256869</v>
      </c>
      <c r="P165" s="15">
        <f t="shared" si="28"/>
        <v>0.9999945305054242</v>
      </c>
      <c r="Q165" s="15">
        <f t="shared" si="29"/>
        <v>0.99998906104076379</v>
      </c>
      <c r="R165" s="10">
        <f t="shared" si="30"/>
        <v>16.700368024407119</v>
      </c>
      <c r="S165" s="10">
        <f t="shared" si="31"/>
        <v>100000000</v>
      </c>
      <c r="T165" s="10">
        <f t="shared" si="32"/>
        <v>0</v>
      </c>
      <c r="U165">
        <v>0</v>
      </c>
    </row>
    <row r="166" spans="1:21" x14ac:dyDescent="0.25">
      <c r="A166" s="10">
        <v>1918</v>
      </c>
      <c r="B166" s="10">
        <v>41</v>
      </c>
      <c r="C166" s="10">
        <v>45</v>
      </c>
      <c r="D166" s="10">
        <v>50000000</v>
      </c>
      <c r="E166" s="10">
        <v>30091685.696548101</v>
      </c>
      <c r="F166" s="10">
        <v>30091685.696548101</v>
      </c>
      <c r="G166" s="10">
        <v>36965374.6502112</v>
      </c>
      <c r="H166" s="10">
        <v>42556070.026726797</v>
      </c>
      <c r="I166" s="10">
        <v>78.333767328812598</v>
      </c>
      <c r="J166" s="10">
        <f t="shared" si="22"/>
        <v>0.65605902899050716</v>
      </c>
      <c r="K166" s="14">
        <f t="shared" si="23"/>
        <v>0.99855828513715006</v>
      </c>
      <c r="L166" s="10">
        <f t="shared" si="24"/>
        <v>6387345.7312749401</v>
      </c>
      <c r="M166" s="10">
        <f t="shared" si="25"/>
        <v>1.5701196076622168E-7</v>
      </c>
      <c r="N166" s="10">
        <f t="shared" si="26"/>
        <v>2.4653028500876174E-14</v>
      </c>
      <c r="O166" s="10">
        <f t="shared" si="27"/>
        <v>6368906.322843303</v>
      </c>
      <c r="P166" s="15">
        <f t="shared" si="28"/>
        <v>0.99999446968601391</v>
      </c>
      <c r="Q166" s="15">
        <f t="shared" si="29"/>
        <v>0.99998893940261224</v>
      </c>
      <c r="R166" s="10">
        <f t="shared" si="30"/>
        <v>8.8506359245093353</v>
      </c>
      <c r="S166" s="10">
        <f t="shared" si="31"/>
        <v>50000000</v>
      </c>
      <c r="T166" s="10">
        <f t="shared" si="32"/>
        <v>0</v>
      </c>
      <c r="U166">
        <v>0</v>
      </c>
    </row>
    <row r="167" spans="1:21" x14ac:dyDescent="0.25">
      <c r="A167" s="10">
        <v>2004</v>
      </c>
      <c r="B167" s="10">
        <v>43</v>
      </c>
      <c r="C167" s="10">
        <v>45</v>
      </c>
      <c r="D167" s="10">
        <v>9000000</v>
      </c>
      <c r="E167" s="10">
        <v>7957876.3235588996</v>
      </c>
      <c r="F167" s="10">
        <v>7957876.3235588996</v>
      </c>
      <c r="G167" s="10">
        <v>10465486.9997594</v>
      </c>
      <c r="H167" s="10">
        <v>11254136.6244647</v>
      </c>
      <c r="I167" s="10">
        <v>5.8239057010185604</v>
      </c>
      <c r="J167" s="10">
        <f t="shared" si="22"/>
        <v>0.68199836006249848</v>
      </c>
      <c r="K167" s="14">
        <f t="shared" si="23"/>
        <v>0.99844193530517189</v>
      </c>
      <c r="L167" s="10">
        <f t="shared" si="24"/>
        <v>6388090.0575861074</v>
      </c>
      <c r="M167" s="10">
        <f t="shared" si="25"/>
        <v>1.5703025758910917E-7</v>
      </c>
      <c r="N167" s="10">
        <f t="shared" si="26"/>
        <v>2.4658778573019693E-14</v>
      </c>
      <c r="O167" s="10">
        <f t="shared" si="27"/>
        <v>6368163.7109194444</v>
      </c>
      <c r="P167" s="15">
        <f t="shared" si="28"/>
        <v>0.99999438789529771</v>
      </c>
      <c r="Q167" s="15">
        <f t="shared" si="29"/>
        <v>0.99998877582209111</v>
      </c>
      <c r="R167" s="10">
        <f t="shared" si="30"/>
        <v>2.4132746376740157</v>
      </c>
      <c r="S167" s="10">
        <f t="shared" si="31"/>
        <v>9000000</v>
      </c>
      <c r="T167" s="10">
        <f t="shared" si="32"/>
        <v>0</v>
      </c>
      <c r="U167">
        <v>0</v>
      </c>
    </row>
    <row r="168" spans="1:21" x14ac:dyDescent="0.25">
      <c r="A168" s="10">
        <v>2151</v>
      </c>
      <c r="B168" s="10">
        <v>46</v>
      </c>
      <c r="C168" s="10">
        <v>45</v>
      </c>
      <c r="D168" s="10">
        <v>35000000</v>
      </c>
      <c r="E168" s="10">
        <v>20330283.796403799</v>
      </c>
      <c r="F168" s="10">
        <v>20330283.796403799</v>
      </c>
      <c r="G168" s="10">
        <v>29742140.5526857</v>
      </c>
      <c r="H168" s="10">
        <v>28751363.071768299</v>
      </c>
      <c r="I168" s="10">
        <v>42.211673236237601</v>
      </c>
      <c r="J168" s="10">
        <f t="shared" si="22"/>
        <v>0.71933980033865108</v>
      </c>
      <c r="K168" s="14">
        <f t="shared" si="23"/>
        <v>0.9982664948593305</v>
      </c>
      <c r="L168" s="10">
        <f t="shared" si="24"/>
        <v>6389212.7331176903</v>
      </c>
      <c r="M168" s="10">
        <f t="shared" si="25"/>
        <v>1.5705785488756991E-7</v>
      </c>
      <c r="N168" s="10">
        <f t="shared" si="26"/>
        <v>2.466744766865936E-14</v>
      </c>
      <c r="O168" s="10">
        <f t="shared" si="27"/>
        <v>6367044.6030114517</v>
      </c>
      <c r="P168" s="15">
        <f t="shared" si="28"/>
        <v>0.99999436732245772</v>
      </c>
      <c r="Q168" s="15">
        <f t="shared" si="29"/>
        <v>0.99998873467664251</v>
      </c>
      <c r="R168" s="10">
        <f t="shared" si="30"/>
        <v>6.4970502515306316</v>
      </c>
      <c r="S168" s="10">
        <f t="shared" si="31"/>
        <v>35000000</v>
      </c>
      <c r="T168" s="10">
        <f t="shared" si="32"/>
        <v>0</v>
      </c>
      <c r="U168">
        <v>0</v>
      </c>
    </row>
    <row r="169" spans="1:21" x14ac:dyDescent="0.25">
      <c r="A169" s="10">
        <v>2158</v>
      </c>
      <c r="B169" s="10">
        <v>46</v>
      </c>
      <c r="C169" s="10">
        <v>45</v>
      </c>
      <c r="D169" s="10">
        <v>350000000</v>
      </c>
      <c r="E169" s="10">
        <v>175057541.76966301</v>
      </c>
      <c r="F169" s="10">
        <v>175057541.76966301</v>
      </c>
      <c r="G169" s="10">
        <v>256334177.65935999</v>
      </c>
      <c r="H169" s="10">
        <v>247568749.766352</v>
      </c>
      <c r="I169" s="10">
        <v>3132.7028378320701</v>
      </c>
      <c r="J169" s="10">
        <f t="shared" si="22"/>
        <v>0.71933980033865108</v>
      </c>
      <c r="K169" s="14">
        <f t="shared" si="23"/>
        <v>0.9982664948593305</v>
      </c>
      <c r="L169" s="10">
        <f t="shared" si="24"/>
        <v>6389212.7331176903</v>
      </c>
      <c r="M169" s="10">
        <f t="shared" si="25"/>
        <v>1.5705785488756991E-7</v>
      </c>
      <c r="N169" s="10">
        <f t="shared" si="26"/>
        <v>2.466744766865936E-14</v>
      </c>
      <c r="O169" s="10">
        <f t="shared" si="27"/>
        <v>6367044.6030114517</v>
      </c>
      <c r="P169" s="15">
        <f t="shared" si="28"/>
        <v>0.99999436732245772</v>
      </c>
      <c r="Q169" s="15">
        <f t="shared" si="29"/>
        <v>0.99998873467664251</v>
      </c>
      <c r="R169" s="10">
        <f t="shared" si="30"/>
        <v>55.970553209404201</v>
      </c>
      <c r="S169" s="10">
        <f t="shared" si="31"/>
        <v>350000000</v>
      </c>
      <c r="T169" s="10">
        <f t="shared" si="32"/>
        <v>0</v>
      </c>
      <c r="U169">
        <v>0</v>
      </c>
    </row>
    <row r="170" spans="1:21" x14ac:dyDescent="0.25">
      <c r="A170" s="10">
        <v>2193</v>
      </c>
      <c r="B170" s="10">
        <v>47</v>
      </c>
      <c r="C170" s="10">
        <v>45</v>
      </c>
      <c r="D170" s="10">
        <v>10000000</v>
      </c>
      <c r="E170" s="10">
        <v>7903807.1811094703</v>
      </c>
      <c r="F170" s="10">
        <v>7903807.1811094703</v>
      </c>
      <c r="G170" s="10">
        <v>11955301.805012001</v>
      </c>
      <c r="H170" s="10">
        <v>11177671.309906799</v>
      </c>
      <c r="I170" s="10">
        <v>6.60837449677196</v>
      </c>
      <c r="J170" s="10">
        <f t="shared" si="22"/>
        <v>0.73135370161917046</v>
      </c>
      <c r="K170" s="14">
        <f t="shared" si="23"/>
        <v>0.99820805538420776</v>
      </c>
      <c r="L170" s="10">
        <f t="shared" si="24"/>
        <v>6389586.7856376609</v>
      </c>
      <c r="M170" s="10">
        <f t="shared" si="25"/>
        <v>1.5706704974284486E-7</v>
      </c>
      <c r="N170" s="10">
        <f t="shared" si="26"/>
        <v>2.467033501915063E-14</v>
      </c>
      <c r="O170" s="10">
        <f t="shared" si="27"/>
        <v>6366672.0011136653</v>
      </c>
      <c r="P170" s="15">
        <f t="shared" si="28"/>
        <v>0.99999438789529771</v>
      </c>
      <c r="Q170" s="15">
        <f t="shared" si="29"/>
        <v>0.99998877582209111</v>
      </c>
      <c r="R170" s="10">
        <f t="shared" si="30"/>
        <v>2.5706737001405005</v>
      </c>
      <c r="S170" s="10">
        <f t="shared" si="31"/>
        <v>10000000</v>
      </c>
      <c r="T170" s="10">
        <f t="shared" si="32"/>
        <v>0</v>
      </c>
      <c r="U170">
        <v>0</v>
      </c>
    </row>
    <row r="171" spans="1:21" x14ac:dyDescent="0.25">
      <c r="A171" s="10">
        <v>2241</v>
      </c>
      <c r="B171" s="10">
        <v>48</v>
      </c>
      <c r="C171" s="10">
        <v>45</v>
      </c>
      <c r="D171" s="10">
        <v>15000000</v>
      </c>
      <c r="E171" s="10">
        <v>10120590.8923427</v>
      </c>
      <c r="F171" s="10">
        <v>10120590.8923427</v>
      </c>
      <c r="G171" s="10">
        <v>15864048.7122763</v>
      </c>
      <c r="H171" s="10">
        <v>14312676.899180699</v>
      </c>
      <c r="I171" s="10">
        <v>11.263760162856601</v>
      </c>
      <c r="J171" s="10">
        <f t="shared" si="22"/>
        <v>0.74314482547739413</v>
      </c>
      <c r="K171" s="14">
        <f t="shared" si="23"/>
        <v>0.99814975498593383</v>
      </c>
      <c r="L171" s="10">
        <f t="shared" si="24"/>
        <v>6389959.9916145671</v>
      </c>
      <c r="M171" s="10">
        <f t="shared" si="25"/>
        <v>1.5707622378863305E-7</v>
      </c>
      <c r="N171" s="10">
        <f t="shared" si="26"/>
        <v>2.4673215329767164E-14</v>
      </c>
      <c r="O171" s="10">
        <f t="shared" si="27"/>
        <v>6366300.37285343</v>
      </c>
      <c r="P171" s="15">
        <f t="shared" si="28"/>
        <v>0.99999442207198341</v>
      </c>
      <c r="Q171" s="15">
        <f t="shared" si="29"/>
        <v>0.99998884417508016</v>
      </c>
      <c r="R171" s="10">
        <f t="shared" si="30"/>
        <v>3.3561509213728278</v>
      </c>
      <c r="S171" s="10">
        <f t="shared" si="31"/>
        <v>15000000</v>
      </c>
      <c r="T171" s="10">
        <f t="shared" si="32"/>
        <v>0</v>
      </c>
      <c r="U171">
        <v>0</v>
      </c>
    </row>
    <row r="172" spans="1:21" x14ac:dyDescent="0.25">
      <c r="A172" s="10">
        <v>2293</v>
      </c>
      <c r="B172" s="10">
        <v>49</v>
      </c>
      <c r="C172" s="10">
        <v>45</v>
      </c>
      <c r="D172" s="10">
        <v>40000000</v>
      </c>
      <c r="E172" s="10">
        <v>21520650.7049888</v>
      </c>
      <c r="F172" s="10">
        <v>21520650.7049888</v>
      </c>
      <c r="G172" s="10">
        <v>34978941.9563829</v>
      </c>
      <c r="H172" s="10">
        <v>30434796.0980893</v>
      </c>
      <c r="I172" s="10">
        <v>53.048565412752502</v>
      </c>
      <c r="J172" s="10">
        <f t="shared" si="22"/>
        <v>0.75470958022277201</v>
      </c>
      <c r="K172" s="14">
        <f t="shared" si="23"/>
        <v>0.99809166472514577</v>
      </c>
      <c r="L172" s="10">
        <f t="shared" si="24"/>
        <v>6390331.8957747333</v>
      </c>
      <c r="M172" s="10">
        <f t="shared" si="25"/>
        <v>1.5708536583352331E-7</v>
      </c>
      <c r="N172" s="10">
        <f t="shared" si="26"/>
        <v>2.467608509129415E-14</v>
      </c>
      <c r="O172" s="10">
        <f t="shared" si="27"/>
        <v>6365930.1703876918</v>
      </c>
      <c r="P172" s="15">
        <f t="shared" si="28"/>
        <v>0.99999446968601391</v>
      </c>
      <c r="Q172" s="15">
        <f t="shared" si="29"/>
        <v>0.99998893940261224</v>
      </c>
      <c r="R172" s="10">
        <f t="shared" si="30"/>
        <v>7.2834438524749485</v>
      </c>
      <c r="S172" s="10">
        <f t="shared" si="31"/>
        <v>40000000</v>
      </c>
      <c r="T172" s="10">
        <f t="shared" si="32"/>
        <v>0</v>
      </c>
      <c r="U172">
        <v>0</v>
      </c>
    </row>
    <row r="173" spans="1:21" x14ac:dyDescent="0.25">
      <c r="A173" s="10">
        <v>2301</v>
      </c>
      <c r="B173" s="10">
        <v>49</v>
      </c>
      <c r="C173" s="10">
        <v>45</v>
      </c>
      <c r="D173" s="10">
        <v>500000000</v>
      </c>
      <c r="E173" s="10">
        <v>234916393.303599</v>
      </c>
      <c r="F173" s="10">
        <v>234916393.303599</v>
      </c>
      <c r="G173" s="10">
        <v>382145348.85885799</v>
      </c>
      <c r="H173" s="10">
        <v>332221949.43372202</v>
      </c>
      <c r="I173" s="10">
        <v>6327.1066386570601</v>
      </c>
      <c r="J173" s="10">
        <f t="shared" si="22"/>
        <v>0.75470958022277201</v>
      </c>
      <c r="K173" s="14">
        <f t="shared" si="23"/>
        <v>0.99809166472514577</v>
      </c>
      <c r="L173" s="10">
        <f t="shared" si="24"/>
        <v>6390331.8957747333</v>
      </c>
      <c r="M173" s="10">
        <f t="shared" si="25"/>
        <v>1.5708536583352331E-7</v>
      </c>
      <c r="N173" s="10">
        <f t="shared" si="26"/>
        <v>2.467608509129415E-14</v>
      </c>
      <c r="O173" s="10">
        <f t="shared" si="27"/>
        <v>6365930.1703876918</v>
      </c>
      <c r="P173" s="15">
        <f t="shared" si="28"/>
        <v>0.99999446968601391</v>
      </c>
      <c r="Q173" s="15">
        <f t="shared" si="29"/>
        <v>0.99998893940261224</v>
      </c>
      <c r="R173" s="10">
        <f t="shared" si="30"/>
        <v>79.543111754547695</v>
      </c>
      <c r="S173" s="10">
        <f t="shared" si="31"/>
        <v>500000000</v>
      </c>
      <c r="T173" s="10">
        <f t="shared" si="32"/>
        <v>0</v>
      </c>
      <c r="U173">
        <v>0</v>
      </c>
    </row>
    <row r="174" spans="1:21" x14ac:dyDescent="0.25">
      <c r="A174" s="10">
        <v>2341</v>
      </c>
      <c r="B174" s="10">
        <v>50</v>
      </c>
      <c r="C174" s="10">
        <v>45</v>
      </c>
      <c r="D174" s="10">
        <v>50000000</v>
      </c>
      <c r="E174" s="10">
        <v>25630672.438687202</v>
      </c>
      <c r="F174" s="10">
        <v>25630672.438687202</v>
      </c>
      <c r="G174" s="10">
        <v>43165011.193655297</v>
      </c>
      <c r="H174" s="10">
        <v>36247244.575533703</v>
      </c>
      <c r="I174" s="10">
        <v>78.4067984903525</v>
      </c>
      <c r="J174" s="10">
        <f t="shared" si="22"/>
        <v>0.76604444311897801</v>
      </c>
      <c r="K174" s="14">
        <f t="shared" si="23"/>
        <v>0.99803385541873291</v>
      </c>
      <c r="L174" s="10">
        <f t="shared" si="24"/>
        <v>6390702.0441946862</v>
      </c>
      <c r="M174" s="10">
        <f t="shared" si="25"/>
        <v>1.5709446471929469E-7</v>
      </c>
      <c r="N174" s="10">
        <f t="shared" si="26"/>
        <v>2.467894080736922E-14</v>
      </c>
      <c r="O174" s="10">
        <f t="shared" si="27"/>
        <v>6365561.8439024631</v>
      </c>
      <c r="P174" s="15">
        <f t="shared" si="28"/>
        <v>0.99999453050542397</v>
      </c>
      <c r="Q174" s="15">
        <f t="shared" si="29"/>
        <v>0.99998906104076335</v>
      </c>
      <c r="R174" s="10">
        <f t="shared" si="30"/>
        <v>8.8547607280712715</v>
      </c>
      <c r="S174" s="10">
        <f t="shared" si="31"/>
        <v>50000000</v>
      </c>
      <c r="T174" s="10">
        <f t="shared" si="32"/>
        <v>0</v>
      </c>
      <c r="U174">
        <v>0</v>
      </c>
    </row>
    <row r="175" spans="1:21" x14ac:dyDescent="0.25">
      <c r="A175" s="10">
        <v>2394</v>
      </c>
      <c r="B175" s="10">
        <v>51</v>
      </c>
      <c r="C175" s="10">
        <v>45</v>
      </c>
      <c r="D175" s="10">
        <v>400000000</v>
      </c>
      <c r="E175" s="10">
        <v>180842691.57543299</v>
      </c>
      <c r="F175" s="10">
        <v>180842691.57543299</v>
      </c>
      <c r="G175" s="10">
        <v>315791929.203013</v>
      </c>
      <c r="H175" s="10">
        <v>255750187.082032</v>
      </c>
      <c r="I175" s="10">
        <v>4075.7674472664398</v>
      </c>
      <c r="J175" s="10">
        <f t="shared" si="22"/>
        <v>0.77714596145697079</v>
      </c>
      <c r="K175" s="14">
        <f t="shared" si="23"/>
        <v>0.99797639755335188</v>
      </c>
      <c r="L175" s="10">
        <f t="shared" si="24"/>
        <v>6391069.9848580584</v>
      </c>
      <c r="M175" s="10">
        <f t="shared" si="25"/>
        <v>1.5710350933460633E-7</v>
      </c>
      <c r="N175" s="10">
        <f t="shared" si="26"/>
        <v>2.4681778998742228E-14</v>
      </c>
      <c r="O175" s="10">
        <f t="shared" si="27"/>
        <v>6365195.8410685798</v>
      </c>
      <c r="P175" s="15">
        <f t="shared" si="28"/>
        <v>0.99999460423391506</v>
      </c>
      <c r="Q175" s="15">
        <f t="shared" si="29"/>
        <v>0.99998920849694439</v>
      </c>
      <c r="R175" s="10">
        <f t="shared" si="30"/>
        <v>63.841737417421037</v>
      </c>
      <c r="S175" s="10">
        <f t="shared" si="31"/>
        <v>400000000</v>
      </c>
      <c r="T175" s="10">
        <f t="shared" si="32"/>
        <v>0</v>
      </c>
      <c r="U175">
        <v>0</v>
      </c>
    </row>
    <row r="176" spans="1:21" x14ac:dyDescent="0.25">
      <c r="A176" s="10">
        <v>2580</v>
      </c>
      <c r="B176" s="10">
        <v>55</v>
      </c>
      <c r="C176" s="10">
        <v>45</v>
      </c>
      <c r="D176" s="10">
        <v>300000000</v>
      </c>
      <c r="E176" s="10">
        <v>124266609.445317</v>
      </c>
      <c r="F176" s="10">
        <v>124266609.445317</v>
      </c>
      <c r="G176" s="10">
        <v>250946996.809899</v>
      </c>
      <c r="H176" s="10">
        <v>175739524.427688</v>
      </c>
      <c r="I176" s="10">
        <v>2317.6432542586799</v>
      </c>
      <c r="J176" s="10">
        <f t="shared" si="22"/>
        <v>0.8191520442889918</v>
      </c>
      <c r="K176" s="14">
        <f t="shared" si="23"/>
        <v>0.99775147386665231</v>
      </c>
      <c r="L176" s="10">
        <f t="shared" si="24"/>
        <v>6392510.7274283282</v>
      </c>
      <c r="M176" s="10">
        <f t="shared" si="25"/>
        <v>1.571389252687728E-7</v>
      </c>
      <c r="N176" s="10">
        <f t="shared" si="26"/>
        <v>2.4692887767749073E-14</v>
      </c>
      <c r="O176" s="10">
        <f t="shared" si="27"/>
        <v>6363763.9015282467</v>
      </c>
      <c r="P176" s="15">
        <f t="shared" si="28"/>
        <v>0.99999502015036124</v>
      </c>
      <c r="Q176" s="15">
        <f t="shared" si="29"/>
        <v>0.99999004032552141</v>
      </c>
      <c r="R176" s="10">
        <f t="shared" si="30"/>
        <v>48.141907360417342</v>
      </c>
      <c r="S176" s="10">
        <f t="shared" si="31"/>
        <v>300000000</v>
      </c>
      <c r="T176" s="10">
        <f t="shared" si="32"/>
        <v>0</v>
      </c>
      <c r="U176">
        <v>0</v>
      </c>
    </row>
    <row r="177" spans="1:21" x14ac:dyDescent="0.25">
      <c r="A177" s="10">
        <v>2583</v>
      </c>
      <c r="B177" s="10">
        <v>55</v>
      </c>
      <c r="C177" s="10">
        <v>45</v>
      </c>
      <c r="D177" s="10">
        <v>500000000</v>
      </c>
      <c r="E177" s="10">
        <v>205382566.979844</v>
      </c>
      <c r="F177" s="10">
        <v>205382566.979844</v>
      </c>
      <c r="G177" s="10">
        <v>414777405.66769803</v>
      </c>
      <c r="H177" s="10">
        <v>290454811.69789702</v>
      </c>
      <c r="I177" s="10">
        <v>6331.36086720604</v>
      </c>
      <c r="J177" s="10">
        <f t="shared" si="22"/>
        <v>0.8191520442889918</v>
      </c>
      <c r="K177" s="14">
        <f t="shared" si="23"/>
        <v>0.99775147386665231</v>
      </c>
      <c r="L177" s="10">
        <f t="shared" si="24"/>
        <v>6392510.7274283282</v>
      </c>
      <c r="M177" s="10">
        <f t="shared" si="25"/>
        <v>1.571389252687728E-7</v>
      </c>
      <c r="N177" s="10">
        <f t="shared" si="26"/>
        <v>2.4692887767749073E-14</v>
      </c>
      <c r="O177" s="10">
        <f t="shared" si="27"/>
        <v>6363763.9015282467</v>
      </c>
      <c r="P177" s="15">
        <f t="shared" si="28"/>
        <v>0.99999502015036124</v>
      </c>
      <c r="Q177" s="15">
        <f t="shared" si="29"/>
        <v>0.99999004032552141</v>
      </c>
      <c r="R177" s="10">
        <f t="shared" si="30"/>
        <v>79.569848920595334</v>
      </c>
      <c r="S177" s="10">
        <f t="shared" si="31"/>
        <v>500000000</v>
      </c>
      <c r="T177" s="10">
        <f t="shared" si="32"/>
        <v>0</v>
      </c>
      <c r="U177">
        <v>0</v>
      </c>
    </row>
    <row r="178" spans="1:21" x14ac:dyDescent="0.25">
      <c r="A178" s="10">
        <v>2667</v>
      </c>
      <c r="B178" s="10">
        <v>57</v>
      </c>
      <c r="C178" s="10">
        <v>45</v>
      </c>
      <c r="D178" s="10">
        <v>30000000</v>
      </c>
      <c r="E178" s="10">
        <v>14015677.1972866</v>
      </c>
      <c r="F178" s="10">
        <v>14015677.1972866</v>
      </c>
      <c r="G178" s="10">
        <v>30486017.1381846</v>
      </c>
      <c r="H178" s="10">
        <v>19821160.778246101</v>
      </c>
      <c r="I178" s="10">
        <v>32.657785124602</v>
      </c>
      <c r="J178" s="10">
        <f t="shared" si="22"/>
        <v>0.83867056794542394</v>
      </c>
      <c r="K178" s="14">
        <f t="shared" si="23"/>
        <v>0.99764291466566202</v>
      </c>
      <c r="L178" s="10">
        <f t="shared" si="24"/>
        <v>6393206.3328866437</v>
      </c>
      <c r="M178" s="10">
        <f t="shared" si="25"/>
        <v>1.5715602444917179E-7</v>
      </c>
      <c r="N178" s="10">
        <f t="shared" si="26"/>
        <v>2.4698248508501887E-14</v>
      </c>
      <c r="O178" s="10">
        <f t="shared" si="27"/>
        <v>6363073.2383864867</v>
      </c>
      <c r="P178" s="15">
        <f t="shared" si="28"/>
        <v>0.99999529342373739</v>
      </c>
      <c r="Q178" s="15">
        <f t="shared" si="29"/>
        <v>0.99999058686962661</v>
      </c>
      <c r="R178" s="10">
        <f t="shared" si="30"/>
        <v>5.714698217007756</v>
      </c>
      <c r="S178" s="10">
        <f t="shared" si="31"/>
        <v>30000000</v>
      </c>
      <c r="T178" s="10">
        <f t="shared" si="32"/>
        <v>0</v>
      </c>
      <c r="U178">
        <v>0</v>
      </c>
    </row>
    <row r="179" spans="1:21" x14ac:dyDescent="0.25">
      <c r="A179" s="10">
        <v>2681</v>
      </c>
      <c r="B179" s="10">
        <v>58</v>
      </c>
      <c r="C179" s="10">
        <v>45</v>
      </c>
      <c r="D179" s="10">
        <v>-750000</v>
      </c>
      <c r="E179" s="10">
        <v>2114690.49387305</v>
      </c>
      <c r="F179" s="10">
        <v>2114690.49387305</v>
      </c>
      <c r="G179" s="10">
        <v>4749701.6513795601</v>
      </c>
      <c r="H179" s="10">
        <v>2990623.9766567298</v>
      </c>
      <c r="I179" s="10">
        <v>0.77814766150451498</v>
      </c>
      <c r="J179" s="10">
        <f t="shared" si="22"/>
        <v>0.84804809615642596</v>
      </c>
      <c r="K179" s="14">
        <f t="shared" si="23"/>
        <v>0.99758984482013913</v>
      </c>
      <c r="L179" s="10">
        <f t="shared" si="24"/>
        <v>6393546.4390678005</v>
      </c>
      <c r="M179" s="10">
        <f t="shared" si="25"/>
        <v>1.5716438484496355E-7</v>
      </c>
      <c r="N179" s="10">
        <f t="shared" si="26"/>
        <v>2.4700868927929784E-14</v>
      </c>
      <c r="O179" s="10">
        <f t="shared" si="27"/>
        <v>6362735.7125483267</v>
      </c>
      <c r="P179" s="15">
        <f t="shared" si="28"/>
        <v>0.99999544419373854</v>
      </c>
      <c r="Q179" s="15">
        <f t="shared" si="29"/>
        <v>0.99999088840823247</v>
      </c>
      <c r="R179" s="10">
        <f t="shared" si="30"/>
        <v>0.88212161854970295</v>
      </c>
      <c r="S179" s="10">
        <f t="shared" si="31"/>
        <v>-750000</v>
      </c>
      <c r="T179" s="10">
        <f t="shared" si="32"/>
        <v>0</v>
      </c>
      <c r="U179">
        <v>0</v>
      </c>
    </row>
    <row r="180" spans="1:21" x14ac:dyDescent="0.25">
      <c r="A180" s="10">
        <v>2717</v>
      </c>
      <c r="B180" s="10">
        <v>58</v>
      </c>
      <c r="C180" s="10">
        <v>45</v>
      </c>
      <c r="D180" s="10">
        <v>50000000</v>
      </c>
      <c r="E180" s="10">
        <v>21131197.883822799</v>
      </c>
      <c r="F180" s="10">
        <v>21131197.883822799</v>
      </c>
      <c r="G180" s="10">
        <v>47788142.531318098</v>
      </c>
      <c r="H180" s="10">
        <v>29884026.636491802</v>
      </c>
      <c r="I180" s="10">
        <v>78.468610804320804</v>
      </c>
      <c r="J180" s="10">
        <f t="shared" si="22"/>
        <v>0.84804809615642596</v>
      </c>
      <c r="K180" s="14">
        <f t="shared" si="23"/>
        <v>0.99758984482013913</v>
      </c>
      <c r="L180" s="10">
        <f t="shared" si="24"/>
        <v>6393546.4390678005</v>
      </c>
      <c r="M180" s="10">
        <f t="shared" si="25"/>
        <v>1.5716438484496355E-7</v>
      </c>
      <c r="N180" s="10">
        <f t="shared" si="26"/>
        <v>2.4700868927929784E-14</v>
      </c>
      <c r="O180" s="10">
        <f t="shared" si="27"/>
        <v>6362735.7125483267</v>
      </c>
      <c r="P180" s="15">
        <f t="shared" si="28"/>
        <v>0.99999544419373854</v>
      </c>
      <c r="Q180" s="15">
        <f t="shared" si="29"/>
        <v>0.99999088840823247</v>
      </c>
      <c r="R180" s="10">
        <f t="shared" si="30"/>
        <v>8.8582504871294443</v>
      </c>
      <c r="S180" s="10">
        <f t="shared" si="31"/>
        <v>50000000</v>
      </c>
      <c r="T180" s="10">
        <f t="shared" si="32"/>
        <v>0</v>
      </c>
      <c r="U180">
        <v>0</v>
      </c>
    </row>
    <row r="181" spans="1:21" x14ac:dyDescent="0.25">
      <c r="A181" s="10">
        <v>2726</v>
      </c>
      <c r="B181" s="10">
        <v>58</v>
      </c>
      <c r="C181" s="10">
        <v>45</v>
      </c>
      <c r="D181" s="10">
        <v>1000000000</v>
      </c>
      <c r="E181" s="10">
        <v>377105227.84347302</v>
      </c>
      <c r="F181" s="10">
        <v>377105227.84347302</v>
      </c>
      <c r="G181" s="10">
        <v>853433833.87992203</v>
      </c>
      <c r="H181" s="10">
        <v>533307327.65803599</v>
      </c>
      <c r="I181" s="10">
        <v>25016.1976976197</v>
      </c>
      <c r="J181" s="10">
        <f t="shared" si="22"/>
        <v>0.84804809615642596</v>
      </c>
      <c r="K181" s="14">
        <f t="shared" si="23"/>
        <v>0.99758984482013913</v>
      </c>
      <c r="L181" s="10">
        <f t="shared" si="24"/>
        <v>6393546.4390678005</v>
      </c>
      <c r="M181" s="10">
        <f t="shared" si="25"/>
        <v>1.5716438484496355E-7</v>
      </c>
      <c r="N181" s="10">
        <f t="shared" si="26"/>
        <v>2.4700868927929784E-14</v>
      </c>
      <c r="O181" s="10">
        <f t="shared" si="27"/>
        <v>6362735.7125483267</v>
      </c>
      <c r="P181" s="15">
        <f t="shared" si="28"/>
        <v>0.99999544419373854</v>
      </c>
      <c r="Q181" s="15">
        <f t="shared" si="29"/>
        <v>0.99999088840823247</v>
      </c>
      <c r="R181" s="10">
        <f t="shared" si="30"/>
        <v>158.16509630290784</v>
      </c>
      <c r="S181" s="10">
        <f t="shared" si="31"/>
        <v>1000000000</v>
      </c>
      <c r="T181" s="10">
        <f t="shared" si="32"/>
        <v>0</v>
      </c>
      <c r="U181">
        <v>0</v>
      </c>
    </row>
    <row r="182" spans="1:21" x14ac:dyDescent="0.25">
      <c r="A182" s="10">
        <v>2727</v>
      </c>
      <c r="B182" s="10">
        <v>59</v>
      </c>
      <c r="C182" s="10">
        <v>45</v>
      </c>
      <c r="D182" s="10">
        <v>-1000000</v>
      </c>
      <c r="E182" s="10">
        <v>1964380.8306949299</v>
      </c>
      <c r="F182" s="10">
        <v>1964380.8306949199</v>
      </c>
      <c r="G182" s="10">
        <v>4586768.9034432601</v>
      </c>
      <c r="H182" s="10">
        <v>2778054.01243449</v>
      </c>
      <c r="I182" s="10">
        <v>0.71035823432188105</v>
      </c>
      <c r="J182" s="10">
        <f t="shared" si="22"/>
        <v>0.85716730070211222</v>
      </c>
      <c r="K182" s="14">
        <f t="shared" si="23"/>
        <v>0.99753766820456569</v>
      </c>
      <c r="L182" s="10">
        <f t="shared" si="24"/>
        <v>6393880.8561282633</v>
      </c>
      <c r="M182" s="10">
        <f t="shared" si="25"/>
        <v>1.5717260539236869E-7</v>
      </c>
      <c r="N182" s="10">
        <f t="shared" si="26"/>
        <v>2.4703445106618483E-14</v>
      </c>
      <c r="O182" s="10">
        <f t="shared" si="27"/>
        <v>6362403.937537984</v>
      </c>
      <c r="P182" s="15">
        <f t="shared" si="28"/>
        <v>0.99999560342151028</v>
      </c>
      <c r="Q182" s="15">
        <f t="shared" si="29"/>
        <v>0.99999120686235043</v>
      </c>
      <c r="R182" s="10">
        <f t="shared" si="30"/>
        <v>0.84282230700440741</v>
      </c>
      <c r="S182" s="10">
        <f t="shared" si="31"/>
        <v>-1000000</v>
      </c>
      <c r="T182" s="10">
        <f t="shared" si="32"/>
        <v>0</v>
      </c>
      <c r="U182">
        <v>0</v>
      </c>
    </row>
    <row r="183" spans="1:21" x14ac:dyDescent="0.25">
      <c r="A183" s="10">
        <v>2771</v>
      </c>
      <c r="B183" s="10">
        <v>59</v>
      </c>
      <c r="C183" s="10">
        <v>45</v>
      </c>
      <c r="D183" s="10">
        <v>500000000</v>
      </c>
      <c r="E183" s="10">
        <v>184422025.415115</v>
      </c>
      <c r="F183" s="10">
        <v>184422025.415115</v>
      </c>
      <c r="G183" s="10">
        <v>434027586.55520099</v>
      </c>
      <c r="H183" s="10">
        <v>260812129.542371</v>
      </c>
      <c r="I183" s="10">
        <v>6334.0338820469897</v>
      </c>
      <c r="J183" s="10">
        <f t="shared" si="22"/>
        <v>0.85716730070211222</v>
      </c>
      <c r="K183" s="14">
        <f t="shared" si="23"/>
        <v>0.99753766820456569</v>
      </c>
      <c r="L183" s="10">
        <f t="shared" si="24"/>
        <v>6393880.8561282633</v>
      </c>
      <c r="M183" s="10">
        <f t="shared" si="25"/>
        <v>1.5717260539236869E-7</v>
      </c>
      <c r="N183" s="10">
        <f t="shared" si="26"/>
        <v>2.4703445106618483E-14</v>
      </c>
      <c r="O183" s="10">
        <f t="shared" si="27"/>
        <v>6362403.937537984</v>
      </c>
      <c r="P183" s="15">
        <f t="shared" si="28"/>
        <v>0.99999560342151028</v>
      </c>
      <c r="Q183" s="15">
        <f t="shared" si="29"/>
        <v>0.99999120686235043</v>
      </c>
      <c r="R183" s="10">
        <f t="shared" si="30"/>
        <v>79.586643811972948</v>
      </c>
      <c r="S183" s="10">
        <f t="shared" si="31"/>
        <v>500000000</v>
      </c>
      <c r="T183" s="10">
        <f t="shared" si="32"/>
        <v>0</v>
      </c>
      <c r="U183">
        <v>0</v>
      </c>
    </row>
    <row r="184" spans="1:21" x14ac:dyDescent="0.25">
      <c r="A184" s="10">
        <v>2810</v>
      </c>
      <c r="B184" s="10">
        <v>60</v>
      </c>
      <c r="C184" s="10">
        <v>45</v>
      </c>
      <c r="D184" s="10">
        <v>40000000</v>
      </c>
      <c r="E184" s="10">
        <v>16402829.9573074</v>
      </c>
      <c r="F184" s="10">
        <v>16402829.9573074</v>
      </c>
      <c r="G184" s="10">
        <v>40141493.285316102</v>
      </c>
      <c r="H184" s="10">
        <v>23197104.586923901</v>
      </c>
      <c r="I184" s="10">
        <v>53.104012330023302</v>
      </c>
      <c r="J184" s="10">
        <f t="shared" si="22"/>
        <v>0.8660254037844386</v>
      </c>
      <c r="K184" s="14">
        <f t="shared" si="23"/>
        <v>0.99748644853320889</v>
      </c>
      <c r="L184" s="10">
        <f t="shared" si="24"/>
        <v>6394209.1738478942</v>
      </c>
      <c r="M184" s="10">
        <f t="shared" si="25"/>
        <v>1.5718067600746959E-7</v>
      </c>
      <c r="N184" s="10">
        <f t="shared" si="26"/>
        <v>2.4705973905891083E-14</v>
      </c>
      <c r="O184" s="10">
        <f t="shared" si="27"/>
        <v>6362078.3147910656</v>
      </c>
      <c r="P184" s="15">
        <f t="shared" si="28"/>
        <v>0.99999577033132259</v>
      </c>
      <c r="Q184" s="15">
        <f t="shared" si="29"/>
        <v>0.99999154068053531</v>
      </c>
      <c r="R184" s="10">
        <f t="shared" si="30"/>
        <v>7.2872494036298656</v>
      </c>
      <c r="S184" s="10">
        <f t="shared" si="31"/>
        <v>40000000</v>
      </c>
      <c r="T184" s="10">
        <f t="shared" si="32"/>
        <v>0</v>
      </c>
      <c r="U184">
        <v>0</v>
      </c>
    </row>
    <row r="185" spans="1:21" x14ac:dyDescent="0.25">
      <c r="A185" s="10">
        <v>2818</v>
      </c>
      <c r="B185" s="10">
        <v>60</v>
      </c>
      <c r="C185" s="10">
        <v>45</v>
      </c>
      <c r="D185" s="10">
        <v>500000000</v>
      </c>
      <c r="E185" s="10">
        <v>179037389.63021299</v>
      </c>
      <c r="F185" s="10">
        <v>179037389.63021299</v>
      </c>
      <c r="G185" s="10">
        <v>438513179.02615702</v>
      </c>
      <c r="H185" s="10">
        <v>253197104.586923</v>
      </c>
      <c r="I185" s="10">
        <v>6334.6741524802401</v>
      </c>
      <c r="J185" s="10">
        <f t="shared" si="22"/>
        <v>0.8660254037844386</v>
      </c>
      <c r="K185" s="14">
        <f t="shared" si="23"/>
        <v>0.99748644853320889</v>
      </c>
      <c r="L185" s="10">
        <f t="shared" si="24"/>
        <v>6394209.1738478942</v>
      </c>
      <c r="M185" s="10">
        <f t="shared" si="25"/>
        <v>1.5718067600746959E-7</v>
      </c>
      <c r="N185" s="10">
        <f t="shared" si="26"/>
        <v>2.4705973905891083E-14</v>
      </c>
      <c r="O185" s="10">
        <f t="shared" si="27"/>
        <v>6362078.3147910656</v>
      </c>
      <c r="P185" s="15">
        <f t="shared" si="28"/>
        <v>0.99999577033132259</v>
      </c>
      <c r="Q185" s="15">
        <f t="shared" si="29"/>
        <v>0.99999154068053531</v>
      </c>
      <c r="R185" s="10">
        <f t="shared" si="30"/>
        <v>79.590666186563112</v>
      </c>
      <c r="S185" s="10">
        <f t="shared" si="31"/>
        <v>500000000</v>
      </c>
      <c r="T185" s="10">
        <f t="shared" si="32"/>
        <v>0</v>
      </c>
      <c r="U185">
        <v>0</v>
      </c>
    </row>
    <row r="186" spans="1:21" x14ac:dyDescent="0.25">
      <c r="A186" s="10">
        <v>2847</v>
      </c>
      <c r="B186" s="10">
        <v>61</v>
      </c>
      <c r="C186" s="10">
        <v>45</v>
      </c>
      <c r="D186" s="10">
        <v>6000000</v>
      </c>
      <c r="E186" s="10">
        <v>4248996.0653264299</v>
      </c>
      <c r="F186" s="10">
        <v>4248996.0653264299</v>
      </c>
      <c r="G186" s="10">
        <v>10803060.8505855</v>
      </c>
      <c r="H186" s="10">
        <v>6008987.8620545501</v>
      </c>
      <c r="I186" s="10">
        <v>3.7757673222405801</v>
      </c>
      <c r="J186" s="10">
        <f t="shared" si="22"/>
        <v>0.87461970713939574</v>
      </c>
      <c r="K186" s="14">
        <f t="shared" si="23"/>
        <v>0.99743624836151445</v>
      </c>
      <c r="L186" s="10">
        <f t="shared" si="24"/>
        <v>6394530.9893011674</v>
      </c>
      <c r="M186" s="10">
        <f t="shared" si="25"/>
        <v>1.5718858678566276E-7</v>
      </c>
      <c r="N186" s="10">
        <f t="shared" si="26"/>
        <v>2.4708452244795202E-14</v>
      </c>
      <c r="O186" s="10">
        <f t="shared" si="27"/>
        <v>6361759.2381155547</v>
      </c>
      <c r="P186" s="15">
        <f t="shared" si="28"/>
        <v>0.99999594411001869</v>
      </c>
      <c r="Q186" s="15">
        <f t="shared" si="29"/>
        <v>0.99999188823648766</v>
      </c>
      <c r="R186" s="10">
        <f t="shared" si="30"/>
        <v>1.943131290077196</v>
      </c>
      <c r="S186" s="10">
        <f t="shared" si="31"/>
        <v>6000000</v>
      </c>
      <c r="T186" s="10">
        <f t="shared" si="32"/>
        <v>0</v>
      </c>
      <c r="U186">
        <v>0</v>
      </c>
    </row>
    <row r="187" spans="1:21" x14ac:dyDescent="0.25">
      <c r="A187" s="10">
        <v>2948</v>
      </c>
      <c r="B187" s="10">
        <v>63</v>
      </c>
      <c r="C187" s="10">
        <v>45</v>
      </c>
      <c r="D187" s="10">
        <v>25000000</v>
      </c>
      <c r="E187" s="10">
        <v>10078464.6851022</v>
      </c>
      <c r="F187" s="10">
        <v>10078464.6851022</v>
      </c>
      <c r="G187" s="10">
        <v>27935141.228976101</v>
      </c>
      <c r="H187" s="10">
        <v>14253101.4455698</v>
      </c>
      <c r="I187" s="10">
        <v>24.3059729646621</v>
      </c>
      <c r="J187" s="10">
        <f t="shared" si="22"/>
        <v>0.89100652418836779</v>
      </c>
      <c r="K187" s="14">
        <f t="shared" si="23"/>
        <v>0.99733915048453092</v>
      </c>
      <c r="L187" s="10">
        <f t="shared" si="24"/>
        <v>6395153.5412014564</v>
      </c>
      <c r="M187" s="10">
        <f t="shared" si="25"/>
        <v>1.5720389018376513E-7</v>
      </c>
      <c r="N187" s="10">
        <f t="shared" si="26"/>
        <v>2.4713245528758157E-14</v>
      </c>
      <c r="O187" s="10">
        <f t="shared" si="27"/>
        <v>6361142.2572894096</v>
      </c>
      <c r="P187" s="15">
        <f t="shared" si="28"/>
        <v>0.99999630885823221</v>
      </c>
      <c r="Q187" s="15">
        <f t="shared" si="29"/>
        <v>0.99999261773008896</v>
      </c>
      <c r="R187" s="10">
        <f t="shared" si="30"/>
        <v>4.9301080700520341</v>
      </c>
      <c r="S187" s="10">
        <f t="shared" si="31"/>
        <v>25000000</v>
      </c>
      <c r="T187" s="10">
        <f t="shared" si="32"/>
        <v>0</v>
      </c>
      <c r="U187">
        <v>0</v>
      </c>
    </row>
    <row r="188" spans="1:21" x14ac:dyDescent="0.25">
      <c r="A188" s="10">
        <v>2950</v>
      </c>
      <c r="B188" s="10">
        <v>63</v>
      </c>
      <c r="C188" s="10">
        <v>45</v>
      </c>
      <c r="D188" s="10">
        <v>35000000</v>
      </c>
      <c r="E188" s="10">
        <v>13288662.2947032</v>
      </c>
      <c r="F188" s="10">
        <v>13288662.2947032</v>
      </c>
      <c r="G188" s="10">
        <v>36845206.470859803</v>
      </c>
      <c r="H188" s="10">
        <v>18793006.442965299</v>
      </c>
      <c r="I188" s="10">
        <v>42.277998085592301</v>
      </c>
      <c r="J188" s="10">
        <f t="shared" si="22"/>
        <v>0.89100652418836779</v>
      </c>
      <c r="K188" s="14">
        <f t="shared" si="23"/>
        <v>0.99733915048453092</v>
      </c>
      <c r="L188" s="10">
        <f t="shared" si="24"/>
        <v>6395153.5412014564</v>
      </c>
      <c r="M188" s="10">
        <f t="shared" si="25"/>
        <v>1.5720389018376513E-7</v>
      </c>
      <c r="N188" s="10">
        <f t="shared" si="26"/>
        <v>2.4713245528758157E-14</v>
      </c>
      <c r="O188" s="10">
        <f t="shared" si="27"/>
        <v>6361142.2572894096</v>
      </c>
      <c r="P188" s="15">
        <f t="shared" si="28"/>
        <v>0.99999630885823221</v>
      </c>
      <c r="Q188" s="15">
        <f t="shared" si="29"/>
        <v>0.99999261773008896</v>
      </c>
      <c r="R188" s="10">
        <f t="shared" si="30"/>
        <v>6.5021527745295549</v>
      </c>
      <c r="S188" s="10">
        <f t="shared" si="31"/>
        <v>35000000</v>
      </c>
      <c r="T188" s="10">
        <f t="shared" si="32"/>
        <v>0</v>
      </c>
      <c r="U188">
        <v>0</v>
      </c>
    </row>
    <row r="189" spans="1:21" x14ac:dyDescent="0.25">
      <c r="A189" s="10">
        <v>2989</v>
      </c>
      <c r="B189" s="10">
        <v>64</v>
      </c>
      <c r="C189" s="10">
        <v>45</v>
      </c>
      <c r="D189" s="10">
        <v>7000000</v>
      </c>
      <c r="E189" s="10">
        <v>4152258.5233164402</v>
      </c>
      <c r="F189" s="10">
        <v>4152258.5233164402</v>
      </c>
      <c r="G189" s="10">
        <v>12001273.2595494</v>
      </c>
      <c r="H189" s="10">
        <v>5872180.3181534</v>
      </c>
      <c r="I189" s="10">
        <v>4.4120198730865203</v>
      </c>
      <c r="J189" s="10">
        <f t="shared" si="22"/>
        <v>0.89879404629916704</v>
      </c>
      <c r="K189" s="14">
        <f t="shared" si="23"/>
        <v>0.99729237141089622</v>
      </c>
      <c r="L189" s="10">
        <f t="shared" si="24"/>
        <v>6395453.512771464</v>
      </c>
      <c r="M189" s="10">
        <f t="shared" si="25"/>
        <v>1.5721126400167987E-7</v>
      </c>
      <c r="N189" s="10">
        <f t="shared" si="26"/>
        <v>2.4715554633938838E-14</v>
      </c>
      <c r="O189" s="10">
        <f t="shared" si="27"/>
        <v>6360845.0984788472</v>
      </c>
      <c r="P189" s="15">
        <f t="shared" si="28"/>
        <v>0.99999649805074942</v>
      </c>
      <c r="Q189" s="15">
        <f t="shared" si="29"/>
        <v>0.99999299611376247</v>
      </c>
      <c r="R189" s="10">
        <f t="shared" si="30"/>
        <v>2.1004791998970815</v>
      </c>
      <c r="S189" s="10">
        <f t="shared" si="31"/>
        <v>7000000</v>
      </c>
      <c r="T189" s="10">
        <f t="shared" si="32"/>
        <v>0</v>
      </c>
      <c r="U189">
        <v>0</v>
      </c>
    </row>
    <row r="190" spans="1:21" x14ac:dyDescent="0.25">
      <c r="A190" s="10">
        <v>3046</v>
      </c>
      <c r="B190" s="10">
        <v>65</v>
      </c>
      <c r="C190" s="10">
        <v>45</v>
      </c>
      <c r="D190" s="10">
        <v>50000000</v>
      </c>
      <c r="E190" s="10">
        <v>16853092.451640699</v>
      </c>
      <c r="F190" s="10">
        <v>16853092.451640598</v>
      </c>
      <c r="G190" s="10">
        <v>51073099.193328403</v>
      </c>
      <c r="H190" s="10">
        <v>23833871.9130379</v>
      </c>
      <c r="I190" s="10">
        <v>78.5163480555115</v>
      </c>
      <c r="J190" s="10">
        <f t="shared" si="22"/>
        <v>0.90630778703664994</v>
      </c>
      <c r="K190" s="14">
        <f t="shared" si="23"/>
        <v>0.99724684895407467</v>
      </c>
      <c r="L190" s="10">
        <f t="shared" si="24"/>
        <v>6395745.4532841817</v>
      </c>
      <c r="M190" s="10">
        <f t="shared" si="25"/>
        <v>1.5721844040237234E-7</v>
      </c>
      <c r="N190" s="10">
        <f t="shared" si="26"/>
        <v>2.4717801606109708E-14</v>
      </c>
      <c r="O190" s="10">
        <f t="shared" si="27"/>
        <v>6360555.9755426692</v>
      </c>
      <c r="P190" s="15">
        <f t="shared" si="28"/>
        <v>0.9999966905668084</v>
      </c>
      <c r="Q190" s="15">
        <f t="shared" si="29"/>
        <v>0.99999338114456915</v>
      </c>
      <c r="R190" s="10">
        <f t="shared" si="30"/>
        <v>8.8609447259677712</v>
      </c>
      <c r="S190" s="10">
        <f t="shared" si="31"/>
        <v>50000000</v>
      </c>
      <c r="T190" s="10">
        <f t="shared" si="32"/>
        <v>0</v>
      </c>
      <c r="U190">
        <v>0</v>
      </c>
    </row>
    <row r="191" spans="1:21" x14ac:dyDescent="0.25">
      <c r="A191" s="10">
        <v>3052</v>
      </c>
      <c r="B191" s="10">
        <v>65</v>
      </c>
      <c r="C191" s="10">
        <v>45</v>
      </c>
      <c r="D191" s="10">
        <v>400000000</v>
      </c>
      <c r="E191" s="10">
        <v>121445776.007182</v>
      </c>
      <c r="F191" s="10">
        <v>121445776.007182</v>
      </c>
      <c r="G191" s="10">
        <v>368280824.65615499</v>
      </c>
      <c r="H191" s="10">
        <v>171750263.522282</v>
      </c>
      <c r="I191" s="10">
        <v>4081.6230092994501</v>
      </c>
      <c r="J191" s="10">
        <f t="shared" si="22"/>
        <v>0.90630778703664994</v>
      </c>
      <c r="K191" s="14">
        <f t="shared" si="23"/>
        <v>0.99724684895407467</v>
      </c>
      <c r="L191" s="10">
        <f t="shared" si="24"/>
        <v>6395745.4532841817</v>
      </c>
      <c r="M191" s="10">
        <f t="shared" si="25"/>
        <v>1.5721844040237234E-7</v>
      </c>
      <c r="N191" s="10">
        <f t="shared" si="26"/>
        <v>2.4717801606109708E-14</v>
      </c>
      <c r="O191" s="10">
        <f t="shared" si="27"/>
        <v>6360555.9755426692</v>
      </c>
      <c r="P191" s="15">
        <f t="shared" si="28"/>
        <v>0.9999966905668084</v>
      </c>
      <c r="Q191" s="15">
        <f t="shared" si="29"/>
        <v>0.99999338114456915</v>
      </c>
      <c r="R191" s="10">
        <f t="shared" si="30"/>
        <v>63.887580973774512</v>
      </c>
      <c r="S191" s="10">
        <f t="shared" si="31"/>
        <v>400000000</v>
      </c>
      <c r="T191" s="10">
        <f t="shared" si="32"/>
        <v>0</v>
      </c>
      <c r="U191">
        <v>0</v>
      </c>
    </row>
    <row r="192" spans="1:21" x14ac:dyDescent="0.25">
      <c r="A192" s="10">
        <v>3085</v>
      </c>
      <c r="B192" s="10">
        <v>66</v>
      </c>
      <c r="C192" s="10">
        <v>45</v>
      </c>
      <c r="D192" s="10">
        <v>9000000</v>
      </c>
      <c r="E192" s="10">
        <v>4427993.9892138997</v>
      </c>
      <c r="F192" s="10">
        <v>4427993.9892138997</v>
      </c>
      <c r="G192" s="10">
        <v>14025856.676385101</v>
      </c>
      <c r="H192" s="10">
        <v>6262129.1536528496</v>
      </c>
      <c r="I192" s="10">
        <v>5.8323760703921304</v>
      </c>
      <c r="J192" s="10">
        <f t="shared" si="22"/>
        <v>0.91354545764260087</v>
      </c>
      <c r="K192" s="14">
        <f t="shared" si="23"/>
        <v>0.99720263875198878</v>
      </c>
      <c r="L192" s="10">
        <f t="shared" si="24"/>
        <v>6396029.0036760392</v>
      </c>
      <c r="M192" s="10">
        <f t="shared" si="25"/>
        <v>1.5722541055944142E-7</v>
      </c>
      <c r="N192" s="10">
        <f t="shared" si="26"/>
        <v>2.4719983707681297E-14</v>
      </c>
      <c r="O192" s="10">
        <f t="shared" si="27"/>
        <v>6360275.2373823831</v>
      </c>
      <c r="P192" s="15">
        <f t="shared" si="28"/>
        <v>0.99999688546849397</v>
      </c>
      <c r="Q192" s="15">
        <f t="shared" si="29"/>
        <v>0.99999377094668829</v>
      </c>
      <c r="R192" s="10">
        <f t="shared" si="30"/>
        <v>2.4150299876686456</v>
      </c>
      <c r="S192" s="10">
        <f t="shared" si="31"/>
        <v>9000000</v>
      </c>
      <c r="T192" s="10">
        <f t="shared" si="32"/>
        <v>0</v>
      </c>
      <c r="U192">
        <v>0</v>
      </c>
    </row>
    <row r="193" spans="1:21" x14ac:dyDescent="0.25">
      <c r="A193" s="10">
        <v>3093</v>
      </c>
      <c r="B193" s="10">
        <v>66</v>
      </c>
      <c r="C193" s="10">
        <v>45</v>
      </c>
      <c r="D193" s="10">
        <v>50000000</v>
      </c>
      <c r="E193" s="10">
        <v>16219849.7667278</v>
      </c>
      <c r="F193" s="10">
        <v>16219849.7667278</v>
      </c>
      <c r="G193" s="10">
        <v>51481220.439731799</v>
      </c>
      <c r="H193" s="10">
        <v>22938331.519760601</v>
      </c>
      <c r="I193" s="10">
        <v>78.522500325147405</v>
      </c>
      <c r="J193" s="10">
        <f t="shared" si="22"/>
        <v>0.91354545764260087</v>
      </c>
      <c r="K193" s="14">
        <f t="shared" si="23"/>
        <v>0.99720263875198878</v>
      </c>
      <c r="L193" s="10">
        <f t="shared" si="24"/>
        <v>6396029.0036760392</v>
      </c>
      <c r="M193" s="10">
        <f t="shared" si="25"/>
        <v>1.5722541055944142E-7</v>
      </c>
      <c r="N193" s="10">
        <f t="shared" si="26"/>
        <v>2.4719983707681297E-14</v>
      </c>
      <c r="O193" s="10">
        <f t="shared" si="27"/>
        <v>6360275.2373823831</v>
      </c>
      <c r="P193" s="15">
        <f t="shared" si="28"/>
        <v>0.99999688546849397</v>
      </c>
      <c r="Q193" s="15">
        <f t="shared" si="29"/>
        <v>0.99999377094668829</v>
      </c>
      <c r="R193" s="10">
        <f t="shared" si="30"/>
        <v>8.8612918976915598</v>
      </c>
      <c r="S193" s="10">
        <f t="shared" si="31"/>
        <v>50000000</v>
      </c>
      <c r="T193" s="10">
        <f t="shared" si="32"/>
        <v>0</v>
      </c>
      <c r="U193">
        <v>0</v>
      </c>
    </row>
    <row r="194" spans="1:21" x14ac:dyDescent="0.25">
      <c r="A194" s="10">
        <v>3099</v>
      </c>
      <c r="B194" s="10">
        <v>66</v>
      </c>
      <c r="C194" s="10">
        <v>45</v>
      </c>
      <c r="D194" s="10">
        <v>400000000</v>
      </c>
      <c r="E194" s="10">
        <v>116882033.23331</v>
      </c>
      <c r="F194" s="10">
        <v>116882033.23331</v>
      </c>
      <c r="G194" s="10">
        <v>371222130.61464202</v>
      </c>
      <c r="H194" s="10">
        <v>165296156.59628999</v>
      </c>
      <c r="I194" s="10">
        <v>4081.9777216765601</v>
      </c>
      <c r="J194" s="10">
        <f t="shared" ref="J194:J257" si="33">SIN(B194*PI()/180)</f>
        <v>0.91354545764260087</v>
      </c>
      <c r="K194" s="14">
        <f t="shared" ref="K194:K257" si="34">SQRT(1-J194*J194*0.00669437999014132)</f>
        <v>0.99720263875198878</v>
      </c>
      <c r="L194" s="10">
        <f t="shared" ref="L194:L257" si="35">6378137/K194</f>
        <v>6396029.0036760392</v>
      </c>
      <c r="M194" s="10">
        <f t="shared" ref="M194:M257" si="36">L194/40680631590769</f>
        <v>1.5722541055944142E-7</v>
      </c>
      <c r="N194" s="10">
        <f t="shared" ref="N194:N257" si="37">1/40680631590769 + J194*J194*0.00669437999014132/40408299984661.4</f>
        <v>2.4719983707681297E-14</v>
      </c>
      <c r="O194" s="10">
        <f t="shared" ref="O194:O257" si="38">1/SQRT(N194)</f>
        <v>6360275.2373823831</v>
      </c>
      <c r="P194" s="15">
        <f t="shared" ref="P194:P257" si="39">O194*M194</f>
        <v>0.99999688546849397</v>
      </c>
      <c r="Q194" s="15">
        <f t="shared" ref="Q194:Q257" si="40">P194*P194</f>
        <v>0.99999377094668829</v>
      </c>
      <c r="R194" s="10">
        <f t="shared" ref="R194:R257" si="41">SQRT(Q194+I194-1)</f>
        <v>63.890356983253014</v>
      </c>
      <c r="S194" s="10">
        <f t="shared" ref="S194:S257" si="42">O194*(R194-P194)</f>
        <v>400000000</v>
      </c>
      <c r="T194" s="10">
        <f t="shared" ref="T194:T257" si="43">(D194-S194)*1000000</f>
        <v>0</v>
      </c>
      <c r="U194">
        <v>0</v>
      </c>
    </row>
    <row r="195" spans="1:21" x14ac:dyDescent="0.25">
      <c r="A195" s="10">
        <v>3183</v>
      </c>
      <c r="B195" s="10">
        <v>68</v>
      </c>
      <c r="C195" s="10">
        <v>45</v>
      </c>
      <c r="D195" s="10">
        <v>25000000</v>
      </c>
      <c r="E195" s="10">
        <v>8316538.8005664404</v>
      </c>
      <c r="F195" s="10">
        <v>8316538.8005664404</v>
      </c>
      <c r="G195" s="10">
        <v>29070689.3726415</v>
      </c>
      <c r="H195" s="10">
        <v>11761361.963763099</v>
      </c>
      <c r="I195" s="10">
        <v>24.314524121876101</v>
      </c>
      <c r="J195" s="10">
        <f t="shared" si="33"/>
        <v>0.92718385456678742</v>
      </c>
      <c r="K195" s="14">
        <f t="shared" si="34"/>
        <v>0.99711836961424982</v>
      </c>
      <c r="L195" s="10">
        <f t="shared" si="35"/>
        <v>6396569.5491774743</v>
      </c>
      <c r="M195" s="10">
        <f t="shared" si="36"/>
        <v>1.5723869809899768E-7</v>
      </c>
      <c r="N195" s="10">
        <f t="shared" si="37"/>
        <v>2.4724142747081951E-14</v>
      </c>
      <c r="O195" s="10">
        <f t="shared" si="38"/>
        <v>6359740.2593221506</v>
      </c>
      <c r="P195" s="15">
        <f t="shared" si="39"/>
        <v>0.99999727862359689</v>
      </c>
      <c r="Q195" s="15">
        <f t="shared" si="40"/>
        <v>0.99999455725459963</v>
      </c>
      <c r="R195" s="10">
        <f t="shared" si="41"/>
        <v>4.9309754287697176</v>
      </c>
      <c r="S195" s="10">
        <f t="shared" si="42"/>
        <v>25000000</v>
      </c>
      <c r="T195" s="10">
        <f t="shared" si="43"/>
        <v>0</v>
      </c>
      <c r="U195">
        <v>0</v>
      </c>
    </row>
    <row r="196" spans="1:21" x14ac:dyDescent="0.25">
      <c r="A196" s="10">
        <v>3229</v>
      </c>
      <c r="B196" s="10">
        <v>69</v>
      </c>
      <c r="C196" s="10">
        <v>45</v>
      </c>
      <c r="D196" s="10">
        <v>500000000</v>
      </c>
      <c r="E196" s="10">
        <v>128323187.512014</v>
      </c>
      <c r="F196" s="10">
        <v>128323187.512014</v>
      </c>
      <c r="G196" s="10">
        <v>472722186.16859603</v>
      </c>
      <c r="H196" s="10">
        <v>181476392.14643601</v>
      </c>
      <c r="I196" s="10">
        <v>6339.7736535633803</v>
      </c>
      <c r="J196" s="10">
        <f t="shared" si="33"/>
        <v>0.93358042649720174</v>
      </c>
      <c r="K196" s="14">
        <f t="shared" si="34"/>
        <v>0.99707841370686734</v>
      </c>
      <c r="L196" s="10">
        <f t="shared" si="35"/>
        <v>6396825.878807079</v>
      </c>
      <c r="M196" s="10">
        <f t="shared" si="36"/>
        <v>1.5724499912284074E-7</v>
      </c>
      <c r="N196" s="10">
        <f t="shared" si="37"/>
        <v>2.4726114617762161E-14</v>
      </c>
      <c r="O196" s="10">
        <f t="shared" si="38"/>
        <v>6359486.6643765196</v>
      </c>
      <c r="P196" s="15">
        <f t="shared" si="39"/>
        <v>0.99999747496160318</v>
      </c>
      <c r="Q196" s="15">
        <f t="shared" si="40"/>
        <v>0.99999494992958216</v>
      </c>
      <c r="R196" s="10">
        <f t="shared" si="41"/>
        <v>79.622695561713499</v>
      </c>
      <c r="S196" s="10">
        <f t="shared" si="42"/>
        <v>500000000</v>
      </c>
      <c r="T196" s="10">
        <f t="shared" si="43"/>
        <v>0</v>
      </c>
      <c r="U196">
        <v>0</v>
      </c>
    </row>
    <row r="197" spans="1:21" x14ac:dyDescent="0.25">
      <c r="A197" s="10">
        <v>3270</v>
      </c>
      <c r="B197" s="10">
        <v>70</v>
      </c>
      <c r="C197" s="10">
        <v>45</v>
      </c>
      <c r="D197" s="10">
        <v>75000000</v>
      </c>
      <c r="E197" s="10">
        <v>19685455.676148798</v>
      </c>
      <c r="F197" s="10">
        <v>19685455.676148798</v>
      </c>
      <c r="G197" s="10">
        <v>76447986.566061601</v>
      </c>
      <c r="H197" s="10">
        <v>27839438.3987041</v>
      </c>
      <c r="I197" s="10">
        <v>163.68272381064901</v>
      </c>
      <c r="J197" s="10">
        <f t="shared" si="33"/>
        <v>0.93969262078590832</v>
      </c>
      <c r="K197" s="14">
        <f t="shared" si="34"/>
        <v>0.99703997598348182</v>
      </c>
      <c r="L197" s="10">
        <f t="shared" si="35"/>
        <v>6397072.488200481</v>
      </c>
      <c r="M197" s="10">
        <f t="shared" si="36"/>
        <v>1.572510612065341E-7</v>
      </c>
      <c r="N197" s="10">
        <f t="shared" si="37"/>
        <v>2.4728011489718909E-14</v>
      </c>
      <c r="O197" s="10">
        <f t="shared" si="38"/>
        <v>6359242.743362776</v>
      </c>
      <c r="P197" s="15">
        <f t="shared" si="39"/>
        <v>0.99999766986374772</v>
      </c>
      <c r="Q197" s="15">
        <f t="shared" si="40"/>
        <v>0.99999533973292498</v>
      </c>
      <c r="R197" s="10">
        <f t="shared" si="41"/>
        <v>12.793854741647722</v>
      </c>
      <c r="S197" s="10">
        <f t="shared" si="42"/>
        <v>75000000</v>
      </c>
      <c r="T197" s="10">
        <f t="shared" si="43"/>
        <v>0</v>
      </c>
      <c r="U197">
        <v>0</v>
      </c>
    </row>
    <row r="198" spans="1:21" x14ac:dyDescent="0.25">
      <c r="A198" s="10">
        <v>3272</v>
      </c>
      <c r="B198" s="10">
        <v>70</v>
      </c>
      <c r="C198" s="10">
        <v>45</v>
      </c>
      <c r="D198" s="10">
        <v>200000000</v>
      </c>
      <c r="E198" s="10">
        <v>49916051.0071458</v>
      </c>
      <c r="F198" s="10">
        <v>49916051.0071458</v>
      </c>
      <c r="G198" s="10">
        <v>193909564.16429999</v>
      </c>
      <c r="H198" s="10">
        <v>70591956.314412698</v>
      </c>
      <c r="I198" s="10">
        <v>1053.0208840713699</v>
      </c>
      <c r="J198" s="10">
        <f t="shared" si="33"/>
        <v>0.93969262078590832</v>
      </c>
      <c r="K198" s="14">
        <f t="shared" si="34"/>
        <v>0.99703997598348182</v>
      </c>
      <c r="L198" s="10">
        <f t="shared" si="35"/>
        <v>6397072.488200481</v>
      </c>
      <c r="M198" s="10">
        <f t="shared" si="36"/>
        <v>1.572510612065341E-7</v>
      </c>
      <c r="N198" s="10">
        <f t="shared" si="37"/>
        <v>2.4728011489718909E-14</v>
      </c>
      <c r="O198" s="10">
        <f t="shared" si="38"/>
        <v>6359242.743362776</v>
      </c>
      <c r="P198" s="15">
        <f t="shared" si="39"/>
        <v>0.99999766986374772</v>
      </c>
      <c r="Q198" s="15">
        <f t="shared" si="40"/>
        <v>0.99999533973292498</v>
      </c>
      <c r="R198" s="10">
        <f t="shared" si="41"/>
        <v>32.450283194621015</v>
      </c>
      <c r="S198" s="10">
        <f t="shared" si="42"/>
        <v>200000000</v>
      </c>
      <c r="T198" s="10">
        <f t="shared" si="43"/>
        <v>0</v>
      </c>
      <c r="U198">
        <v>0</v>
      </c>
    </row>
    <row r="199" spans="1:21" x14ac:dyDescent="0.25">
      <c r="A199" s="10">
        <v>3316</v>
      </c>
      <c r="B199" s="10">
        <v>71</v>
      </c>
      <c r="C199" s="10">
        <v>45</v>
      </c>
      <c r="D199" s="10">
        <v>50000000</v>
      </c>
      <c r="E199" s="10">
        <v>12983306.284087701</v>
      </c>
      <c r="F199" s="10">
        <v>12983306.284087701</v>
      </c>
      <c r="G199" s="10">
        <v>53284210.547387198</v>
      </c>
      <c r="H199" s="10">
        <v>18361167.8314007</v>
      </c>
      <c r="I199" s="10">
        <v>78.550265317773807</v>
      </c>
      <c r="J199" s="10">
        <f t="shared" si="33"/>
        <v>0.94551857559931674</v>
      </c>
      <c r="K199" s="14">
        <f t="shared" si="34"/>
        <v>0.99700310345276699</v>
      </c>
      <c r="L199" s="10">
        <f t="shared" si="35"/>
        <v>6397309.0734738763</v>
      </c>
      <c r="M199" s="10">
        <f t="shared" si="36"/>
        <v>1.5725687688009038E-7</v>
      </c>
      <c r="N199" s="10">
        <f t="shared" si="37"/>
        <v>2.4729831051905913E-14</v>
      </c>
      <c r="O199" s="10">
        <f t="shared" si="38"/>
        <v>6359008.7900765669</v>
      </c>
      <c r="P199" s="15">
        <f t="shared" si="39"/>
        <v>0.99999786238048316</v>
      </c>
      <c r="Q199" s="15">
        <f t="shared" si="40"/>
        <v>0.99999572476553578</v>
      </c>
      <c r="R199" s="10">
        <f t="shared" si="41"/>
        <v>8.862858514189389</v>
      </c>
      <c r="S199" s="10">
        <f t="shared" si="42"/>
        <v>50000000</v>
      </c>
      <c r="T199" s="10">
        <f t="shared" si="43"/>
        <v>0</v>
      </c>
      <c r="U199">
        <v>0</v>
      </c>
    </row>
    <row r="200" spans="1:21" x14ac:dyDescent="0.25">
      <c r="A200" s="10">
        <v>3398</v>
      </c>
      <c r="B200" s="10">
        <v>73</v>
      </c>
      <c r="C200" s="10">
        <v>45</v>
      </c>
      <c r="D200" s="10">
        <v>5000000</v>
      </c>
      <c r="E200" s="10">
        <v>2356348.4212932498</v>
      </c>
      <c r="F200" s="10">
        <v>2356348.4212932498</v>
      </c>
      <c r="G200" s="10">
        <v>10858765.951751599</v>
      </c>
      <c r="H200" s="10">
        <v>3332379.8950693398</v>
      </c>
      <c r="I200" s="10">
        <v>3.1910081432314801</v>
      </c>
      <c r="J200" s="10">
        <f t="shared" si="33"/>
        <v>0.95630475596303544</v>
      </c>
      <c r="K200" s="14">
        <f t="shared" si="34"/>
        <v>0.99693423240278767</v>
      </c>
      <c r="L200" s="10">
        <f t="shared" si="35"/>
        <v>6397751.0177652966</v>
      </c>
      <c r="M200" s="10">
        <f t="shared" si="36"/>
        <v>1.5726774063205634E-7</v>
      </c>
      <c r="N200" s="10">
        <f t="shared" si="37"/>
        <v>2.4733229476436654E-14</v>
      </c>
      <c r="O200" s="10">
        <f t="shared" si="38"/>
        <v>6358571.9010347072</v>
      </c>
      <c r="P200" s="15">
        <f t="shared" si="39"/>
        <v>0.99999823652220776</v>
      </c>
      <c r="Q200" s="15">
        <f t="shared" si="40"/>
        <v>0.99999647304752537</v>
      </c>
      <c r="R200" s="10">
        <f t="shared" si="41"/>
        <v>1.7863383263757751</v>
      </c>
      <c r="S200" s="10">
        <f t="shared" si="42"/>
        <v>5000000</v>
      </c>
      <c r="T200" s="10">
        <f t="shared" si="43"/>
        <v>0</v>
      </c>
      <c r="U200">
        <v>0</v>
      </c>
    </row>
    <row r="201" spans="1:21" x14ac:dyDescent="0.25">
      <c r="A201" s="10">
        <v>3418</v>
      </c>
      <c r="B201" s="10">
        <v>73</v>
      </c>
      <c r="C201" s="10">
        <v>45</v>
      </c>
      <c r="D201" s="10">
        <v>750000000</v>
      </c>
      <c r="E201" s="10">
        <v>156376169.62349901</v>
      </c>
      <c r="F201" s="10">
        <v>156376169.62349901</v>
      </c>
      <c r="G201" s="10">
        <v>723305809.14421296</v>
      </c>
      <c r="H201" s="10">
        <v>221149299.913508</v>
      </c>
      <c r="I201" s="10">
        <v>14149.343191443701</v>
      </c>
      <c r="J201" s="10">
        <f t="shared" si="33"/>
        <v>0.95630475596303544</v>
      </c>
      <c r="K201" s="14">
        <f t="shared" si="34"/>
        <v>0.99693423240278767</v>
      </c>
      <c r="L201" s="10">
        <f t="shared" si="35"/>
        <v>6397751.0177652966</v>
      </c>
      <c r="M201" s="10">
        <f t="shared" si="36"/>
        <v>1.5726774063205634E-7</v>
      </c>
      <c r="N201" s="10">
        <f t="shared" si="37"/>
        <v>2.4733229476436654E-14</v>
      </c>
      <c r="O201" s="10">
        <f t="shared" si="38"/>
        <v>6358571.9010347072</v>
      </c>
      <c r="P201" s="15">
        <f t="shared" si="39"/>
        <v>0.99999823652220776</v>
      </c>
      <c r="Q201" s="15">
        <f t="shared" si="40"/>
        <v>0.99999647304752537</v>
      </c>
      <c r="R201" s="10">
        <f t="shared" si="41"/>
        <v>118.9510117145573</v>
      </c>
      <c r="S201" s="10">
        <f t="shared" si="42"/>
        <v>750000000</v>
      </c>
      <c r="T201" s="10">
        <f t="shared" si="43"/>
        <v>0</v>
      </c>
      <c r="U201">
        <v>0</v>
      </c>
    </row>
    <row r="202" spans="1:21" x14ac:dyDescent="0.25">
      <c r="A202" s="10">
        <v>3508</v>
      </c>
      <c r="B202" s="10">
        <v>75</v>
      </c>
      <c r="C202" s="10">
        <v>45</v>
      </c>
      <c r="D202" s="10">
        <v>300000000</v>
      </c>
      <c r="E202" s="10">
        <v>56074753.200676396</v>
      </c>
      <c r="F202" s="10">
        <v>56074753.200676396</v>
      </c>
      <c r="G202" s="10">
        <v>295916513.56907803</v>
      </c>
      <c r="H202" s="10">
        <v>79301676.483120695</v>
      </c>
      <c r="I202" s="10">
        <v>2321.6329221944402</v>
      </c>
      <c r="J202" s="10">
        <f t="shared" si="33"/>
        <v>0.96592582628906831</v>
      </c>
      <c r="K202" s="14">
        <f t="shared" si="34"/>
        <v>0.99687213745690828</v>
      </c>
      <c r="L202" s="10">
        <f t="shared" si="35"/>
        <v>6398149.5322670778</v>
      </c>
      <c r="M202" s="10">
        <f t="shared" si="36"/>
        <v>1.5727753680498184E-7</v>
      </c>
      <c r="N202" s="10">
        <f t="shared" si="37"/>
        <v>2.4736293334571677E-14</v>
      </c>
      <c r="O202" s="10">
        <f t="shared" si="38"/>
        <v>6358178.0998035194</v>
      </c>
      <c r="P202" s="15">
        <f t="shared" si="39"/>
        <v>0.99999859010447745</v>
      </c>
      <c r="Q202" s="15">
        <f t="shared" si="40"/>
        <v>0.99999718021094275</v>
      </c>
      <c r="R202" s="10">
        <f t="shared" si="41"/>
        <v>48.183326155161296</v>
      </c>
      <c r="S202" s="10">
        <f t="shared" si="42"/>
        <v>300000000</v>
      </c>
      <c r="T202" s="10">
        <f t="shared" si="43"/>
        <v>0</v>
      </c>
      <c r="U202">
        <v>0</v>
      </c>
    </row>
    <row r="203" spans="1:21" x14ac:dyDescent="0.25">
      <c r="A203" s="10">
        <v>3681</v>
      </c>
      <c r="B203" s="10">
        <v>79</v>
      </c>
      <c r="C203" s="10">
        <v>45</v>
      </c>
      <c r="D203" s="10">
        <v>6000000</v>
      </c>
      <c r="E203" s="10">
        <v>1672876.20581919</v>
      </c>
      <c r="F203" s="10">
        <v>1672876.20581919</v>
      </c>
      <c r="G203" s="10">
        <v>12128958.555536401</v>
      </c>
      <c r="H203" s="10">
        <v>2365804.2184407501</v>
      </c>
      <c r="I203" s="10">
        <v>3.7782137990686899</v>
      </c>
      <c r="J203" s="10">
        <f t="shared" si="33"/>
        <v>0.98162718344766398</v>
      </c>
      <c r="K203" s="14">
        <f t="shared" si="34"/>
        <v>0.99676945653613014</v>
      </c>
      <c r="L203" s="10">
        <f t="shared" si="35"/>
        <v>6398808.6293942435</v>
      </c>
      <c r="M203" s="10">
        <f t="shared" si="36"/>
        <v>1.5729373854771277E-7</v>
      </c>
      <c r="N203" s="10">
        <f t="shared" si="37"/>
        <v>2.4741359347114902E-14</v>
      </c>
      <c r="O203" s="10">
        <f t="shared" si="38"/>
        <v>6357527.1198275508</v>
      </c>
      <c r="P203" s="15">
        <f t="shared" si="39"/>
        <v>0.9999992085961481</v>
      </c>
      <c r="Q203" s="15">
        <f t="shared" si="40"/>
        <v>0.99999841719292248</v>
      </c>
      <c r="R203" s="10">
        <f t="shared" si="41"/>
        <v>1.9437623867802392</v>
      </c>
      <c r="S203" s="10">
        <f t="shared" si="42"/>
        <v>6000000</v>
      </c>
      <c r="T203" s="10">
        <f t="shared" si="43"/>
        <v>0</v>
      </c>
      <c r="U203">
        <v>0</v>
      </c>
    </row>
    <row r="204" spans="1:21" x14ac:dyDescent="0.25">
      <c r="A204" s="10">
        <v>3700</v>
      </c>
      <c r="B204" s="10">
        <v>79</v>
      </c>
      <c r="C204" s="10">
        <v>45</v>
      </c>
      <c r="D204" s="10">
        <v>750000000</v>
      </c>
      <c r="E204" s="10">
        <v>102055093.105176</v>
      </c>
      <c r="F204" s="10">
        <v>102055093.105176</v>
      </c>
      <c r="G204" s="10">
        <v>742459583.04059803</v>
      </c>
      <c r="H204" s="10">
        <v>144327696.77858999</v>
      </c>
      <c r="I204" s="10">
        <v>14153.955240573699</v>
      </c>
      <c r="J204" s="10">
        <f t="shared" si="33"/>
        <v>0.98162718344766398</v>
      </c>
      <c r="K204" s="14">
        <f t="shared" si="34"/>
        <v>0.99676945653613014</v>
      </c>
      <c r="L204" s="10">
        <f t="shared" si="35"/>
        <v>6398808.6293942435</v>
      </c>
      <c r="M204" s="10">
        <f t="shared" si="36"/>
        <v>1.5729373854771277E-7</v>
      </c>
      <c r="N204" s="10">
        <f t="shared" si="37"/>
        <v>2.4741359347114902E-14</v>
      </c>
      <c r="O204" s="10">
        <f t="shared" si="38"/>
        <v>6357527.1198275508</v>
      </c>
      <c r="P204" s="15">
        <f t="shared" si="39"/>
        <v>0.9999992085961481</v>
      </c>
      <c r="Q204" s="15">
        <f t="shared" si="40"/>
        <v>0.99999841719292248</v>
      </c>
      <c r="R204" s="10">
        <f t="shared" si="41"/>
        <v>118.97039648160752</v>
      </c>
      <c r="S204" s="10">
        <f t="shared" si="42"/>
        <v>750000000</v>
      </c>
      <c r="T204" s="10">
        <f t="shared" si="43"/>
        <v>0</v>
      </c>
      <c r="U204">
        <v>0</v>
      </c>
    </row>
    <row r="205" spans="1:21" x14ac:dyDescent="0.25">
      <c r="A205" s="10">
        <v>3786</v>
      </c>
      <c r="B205" s="10">
        <v>81</v>
      </c>
      <c r="C205" s="10">
        <v>45</v>
      </c>
      <c r="D205" s="10">
        <v>50000000</v>
      </c>
      <c r="E205" s="10">
        <v>6238631.8067922499</v>
      </c>
      <c r="F205" s="10">
        <v>6238631.8067922499</v>
      </c>
      <c r="G205" s="10">
        <v>55662389.491645299</v>
      </c>
      <c r="H205" s="10">
        <v>8822757.71181776</v>
      </c>
      <c r="I205" s="10">
        <v>78.588348462434496</v>
      </c>
      <c r="J205" s="10">
        <f t="shared" si="33"/>
        <v>0.98768834059513777</v>
      </c>
      <c r="K205" s="14">
        <f t="shared" si="34"/>
        <v>0.99672937307417575</v>
      </c>
      <c r="L205" s="10">
        <f t="shared" si="35"/>
        <v>6399065.9574204646</v>
      </c>
      <c r="M205" s="10">
        <f t="shared" si="36"/>
        <v>1.5730006411386447E-7</v>
      </c>
      <c r="N205" s="10">
        <f t="shared" si="37"/>
        <v>2.4743336820419228E-14</v>
      </c>
      <c r="O205" s="10">
        <f t="shared" si="38"/>
        <v>6357273.0697888304</v>
      </c>
      <c r="P205" s="15">
        <f t="shared" si="39"/>
        <v>0.99999946146712704</v>
      </c>
      <c r="Q205" s="15">
        <f t="shared" si="40"/>
        <v>0.99999892293454407</v>
      </c>
      <c r="R205" s="10">
        <f t="shared" si="41"/>
        <v>8.865006902725403</v>
      </c>
      <c r="S205" s="10">
        <f t="shared" si="42"/>
        <v>50000000</v>
      </c>
      <c r="T205" s="10">
        <f t="shared" si="43"/>
        <v>0</v>
      </c>
      <c r="U205">
        <v>0</v>
      </c>
    </row>
    <row r="206" spans="1:21" x14ac:dyDescent="0.25">
      <c r="A206" s="10">
        <v>3793</v>
      </c>
      <c r="B206" s="10">
        <v>81</v>
      </c>
      <c r="C206" s="10">
        <v>45</v>
      </c>
      <c r="D206" s="10">
        <v>500000000</v>
      </c>
      <c r="E206" s="10">
        <v>56015773.775348902</v>
      </c>
      <c r="F206" s="10">
        <v>56015773.775348902</v>
      </c>
      <c r="G206" s="10">
        <v>500122142.75945699</v>
      </c>
      <c r="H206" s="10">
        <v>79218266.979921594</v>
      </c>
      <c r="I206" s="10">
        <v>6344.1342692186699</v>
      </c>
      <c r="J206" s="10">
        <f t="shared" si="33"/>
        <v>0.98768834059513777</v>
      </c>
      <c r="K206" s="14">
        <f t="shared" si="34"/>
        <v>0.99672937307417575</v>
      </c>
      <c r="L206" s="10">
        <f t="shared" si="35"/>
        <v>6399065.9574204646</v>
      </c>
      <c r="M206" s="10">
        <f t="shared" si="36"/>
        <v>1.5730006411386447E-7</v>
      </c>
      <c r="N206" s="10">
        <f t="shared" si="37"/>
        <v>2.4743336820419228E-14</v>
      </c>
      <c r="O206" s="10">
        <f t="shared" si="38"/>
        <v>6357273.0697888304</v>
      </c>
      <c r="P206" s="15">
        <f t="shared" si="39"/>
        <v>0.99999946146712704</v>
      </c>
      <c r="Q206" s="15">
        <f t="shared" si="40"/>
        <v>0.99999892293454407</v>
      </c>
      <c r="R206" s="10">
        <f t="shared" si="41"/>
        <v>79.650073874049895</v>
      </c>
      <c r="S206" s="10">
        <f t="shared" si="42"/>
        <v>500000000</v>
      </c>
      <c r="T206" s="10">
        <f t="shared" si="43"/>
        <v>0</v>
      </c>
      <c r="U206">
        <v>0</v>
      </c>
    </row>
    <row r="207" spans="1:21" x14ac:dyDescent="0.25">
      <c r="A207" s="10">
        <v>3978</v>
      </c>
      <c r="B207" s="10">
        <v>85</v>
      </c>
      <c r="C207" s="10">
        <v>45</v>
      </c>
      <c r="D207" s="10">
        <v>300000000</v>
      </c>
      <c r="E207" s="10">
        <v>18882911.7426509</v>
      </c>
      <c r="F207" s="10">
        <v>18882911.7426509</v>
      </c>
      <c r="G207" s="10">
        <v>305190810.29150897</v>
      </c>
      <c r="H207" s="10">
        <v>26704469.883551002</v>
      </c>
      <c r="I207" s="10">
        <v>2322.5373371113301</v>
      </c>
      <c r="J207" s="10">
        <f t="shared" si="33"/>
        <v>0.99619469809174555</v>
      </c>
      <c r="K207" s="14">
        <f t="shared" si="34"/>
        <v>0.9966727002115483</v>
      </c>
      <c r="L207" s="10">
        <f t="shared" si="35"/>
        <v>6399429.8214912592</v>
      </c>
      <c r="M207" s="10">
        <f t="shared" si="36"/>
        <v>1.5730900851950831E-7</v>
      </c>
      <c r="N207" s="10">
        <f t="shared" si="37"/>
        <v>2.4746132577773621E-14</v>
      </c>
      <c r="O207" s="10">
        <f t="shared" si="38"/>
        <v>6356913.9450870249</v>
      </c>
      <c r="P207" s="15">
        <f t="shared" si="39"/>
        <v>0.99999982994547598</v>
      </c>
      <c r="Q207" s="15">
        <f t="shared" si="40"/>
        <v>0.99999965989098083</v>
      </c>
      <c r="R207" s="10">
        <f t="shared" si="41"/>
        <v>48.192710411131898</v>
      </c>
      <c r="S207" s="10">
        <f t="shared" si="42"/>
        <v>300000000</v>
      </c>
      <c r="T207" s="10">
        <f t="shared" si="43"/>
        <v>0</v>
      </c>
      <c r="U207">
        <v>0</v>
      </c>
    </row>
    <row r="208" spans="1:21" x14ac:dyDescent="0.25">
      <c r="A208" s="10">
        <v>4013</v>
      </c>
      <c r="B208" s="10">
        <v>86</v>
      </c>
      <c r="C208" s="10">
        <v>45</v>
      </c>
      <c r="D208" s="10">
        <v>9000000</v>
      </c>
      <c r="E208" s="10">
        <v>759584.02416388504</v>
      </c>
      <c r="F208" s="10">
        <v>759584.02416388504</v>
      </c>
      <c r="G208" s="10">
        <v>15319240.061722299</v>
      </c>
      <c r="H208" s="10">
        <v>1074214.02873449</v>
      </c>
      <c r="I208" s="10">
        <v>5.8360615777732203</v>
      </c>
      <c r="J208" s="10">
        <f t="shared" si="33"/>
        <v>0.9975640502598242</v>
      </c>
      <c r="K208" s="14">
        <f t="shared" si="34"/>
        <v>0.99666353130472252</v>
      </c>
      <c r="L208" s="10">
        <f t="shared" si="35"/>
        <v>6399488.6936922865</v>
      </c>
      <c r="M208" s="10">
        <f t="shared" si="36"/>
        <v>1.5731045569962143E-7</v>
      </c>
      <c r="N208" s="10">
        <f t="shared" si="37"/>
        <v>2.4746584878765895E-14</v>
      </c>
      <c r="O208" s="10">
        <f t="shared" si="38"/>
        <v>6356855.8511795774</v>
      </c>
      <c r="P208" s="15">
        <f t="shared" si="39"/>
        <v>0.99999989076586415</v>
      </c>
      <c r="Q208" s="15">
        <f t="shared" si="40"/>
        <v>0.99999978153174018</v>
      </c>
      <c r="R208" s="10">
        <f t="shared" si="41"/>
        <v>2.4157941467155188</v>
      </c>
      <c r="S208" s="10">
        <f t="shared" si="42"/>
        <v>9000000</v>
      </c>
      <c r="T208" s="10">
        <f t="shared" si="43"/>
        <v>0</v>
      </c>
      <c r="U208">
        <v>0</v>
      </c>
    </row>
    <row r="209" spans="1:21" x14ac:dyDescent="0.25">
      <c r="A209" s="10">
        <v>4110</v>
      </c>
      <c r="B209" s="10">
        <v>88</v>
      </c>
      <c r="C209" s="10">
        <v>45</v>
      </c>
      <c r="D209" s="10">
        <v>20000000</v>
      </c>
      <c r="E209" s="10">
        <v>651479.832007188</v>
      </c>
      <c r="F209" s="10">
        <v>651479.832007188</v>
      </c>
      <c r="G209" s="10">
        <v>26340670.4191042</v>
      </c>
      <c r="H209" s="10">
        <v>921331.61403711105</v>
      </c>
      <c r="I209" s="10">
        <v>17.191371272662501</v>
      </c>
      <c r="J209" s="10">
        <f t="shared" si="33"/>
        <v>0.99939082701909576</v>
      </c>
      <c r="K209" s="14">
        <f t="shared" si="34"/>
        <v>0.99665127983485646</v>
      </c>
      <c r="L209" s="10">
        <f t="shared" si="35"/>
        <v>6399567.3602675218</v>
      </c>
      <c r="M209" s="10">
        <f t="shared" si="36"/>
        <v>1.573123894595499E-7</v>
      </c>
      <c r="N209" s="10">
        <f t="shared" si="37"/>
        <v>2.4747189235701263E-14</v>
      </c>
      <c r="O209" s="10">
        <f t="shared" si="38"/>
        <v>6356778.2295688977</v>
      </c>
      <c r="P209" s="15">
        <f t="shared" si="39"/>
        <v>0.99999997255793049</v>
      </c>
      <c r="Q209" s="15">
        <f t="shared" si="40"/>
        <v>0.99999994511586177</v>
      </c>
      <c r="R209" s="10">
        <f t="shared" si="41"/>
        <v>4.146247848088481</v>
      </c>
      <c r="S209" s="10">
        <f t="shared" si="42"/>
        <v>20000000</v>
      </c>
      <c r="T209" s="10">
        <f t="shared" si="43"/>
        <v>0</v>
      </c>
      <c r="U209">
        <v>0</v>
      </c>
    </row>
    <row r="210" spans="1:21" x14ac:dyDescent="0.25">
      <c r="A210" s="10">
        <v>4161</v>
      </c>
      <c r="B210" s="10">
        <v>89</v>
      </c>
      <c r="C210" s="10">
        <v>45</v>
      </c>
      <c r="D210" s="10">
        <v>40000000</v>
      </c>
      <c r="E210" s="10">
        <v>572604.07720050099</v>
      </c>
      <c r="F210" s="10">
        <v>572604.07720050099</v>
      </c>
      <c r="G210" s="10">
        <v>46349685.432895102</v>
      </c>
      <c r="H210" s="10">
        <v>809784.45184707898</v>
      </c>
      <c r="I210" s="10">
        <v>53.180774780356401</v>
      </c>
      <c r="J210" s="10">
        <f t="shared" si="33"/>
        <v>0.99984769515639127</v>
      </c>
      <c r="K210" s="14">
        <f t="shared" si="34"/>
        <v>0.99664821227330036</v>
      </c>
      <c r="L210" s="10">
        <f t="shared" si="35"/>
        <v>6399587.0573547874</v>
      </c>
      <c r="M210" s="10">
        <f t="shared" si="36"/>
        <v>1.5731287364788461E-7</v>
      </c>
      <c r="N210" s="10">
        <f t="shared" si="37"/>
        <v>2.4747340555328521E-14</v>
      </c>
      <c r="O210" s="10">
        <f t="shared" si="38"/>
        <v>6356758.795020354</v>
      </c>
      <c r="P210" s="15">
        <f t="shared" si="39"/>
        <v>0.9999999931311162</v>
      </c>
      <c r="Q210" s="15">
        <f t="shared" si="40"/>
        <v>0.99999998626223241</v>
      </c>
      <c r="R210" s="10">
        <f t="shared" si="41"/>
        <v>7.2925149822690551</v>
      </c>
      <c r="S210" s="10">
        <f t="shared" si="42"/>
        <v>40000000</v>
      </c>
      <c r="T210" s="10">
        <f t="shared" si="43"/>
        <v>0</v>
      </c>
      <c r="U210">
        <v>0</v>
      </c>
    </row>
    <row r="211" spans="1:21" x14ac:dyDescent="0.25">
      <c r="A211" s="10">
        <v>4208</v>
      </c>
      <c r="B211" s="10">
        <v>89.9</v>
      </c>
      <c r="C211" s="10">
        <v>45</v>
      </c>
      <c r="D211" s="10">
        <v>40000000</v>
      </c>
      <c r="E211" s="10">
        <v>57263.2938625233</v>
      </c>
      <c r="F211" s="10">
        <v>57263.2938625233</v>
      </c>
      <c r="G211" s="10">
        <v>46356681.643640801</v>
      </c>
      <c r="H211" s="10">
        <v>80982.526806536494</v>
      </c>
      <c r="I211" s="10">
        <v>53.1808674973298</v>
      </c>
      <c r="J211" s="10">
        <f t="shared" si="33"/>
        <v>0.99999847691328769</v>
      </c>
      <c r="K211" s="14">
        <f t="shared" si="34"/>
        <v>0.99664719956566661</v>
      </c>
      <c r="L211" s="10">
        <f t="shared" si="35"/>
        <v>6399593.5600677524</v>
      </c>
      <c r="M211" s="10">
        <f t="shared" si="36"/>
        <v>1.5731303349577073E-7</v>
      </c>
      <c r="N211" s="10">
        <f t="shared" si="37"/>
        <v>2.474739051104259E-14</v>
      </c>
      <c r="O211" s="10">
        <f t="shared" si="38"/>
        <v>6356752.3790593483</v>
      </c>
      <c r="P211" s="15">
        <f t="shared" si="39"/>
        <v>0.99999999993128352</v>
      </c>
      <c r="Q211" s="15">
        <f t="shared" si="40"/>
        <v>0.99999999986256705</v>
      </c>
      <c r="R211" s="10">
        <f t="shared" si="41"/>
        <v>7.2925213401945124</v>
      </c>
      <c r="S211" s="10">
        <f t="shared" si="42"/>
        <v>40000000</v>
      </c>
      <c r="T211" s="10">
        <f t="shared" si="43"/>
        <v>0</v>
      </c>
      <c r="U211">
        <v>0</v>
      </c>
    </row>
    <row r="212" spans="1:21" x14ac:dyDescent="0.25">
      <c r="A212" s="10">
        <v>3427</v>
      </c>
      <c r="B212" s="10">
        <v>74</v>
      </c>
      <c r="C212" s="10">
        <v>45</v>
      </c>
      <c r="D212" s="10">
        <v>-50000</v>
      </c>
      <c r="E212" s="10">
        <v>1237248.6071849801</v>
      </c>
      <c r="F212" s="10">
        <v>1237248.6071849801</v>
      </c>
      <c r="G212" s="10">
        <v>6060875.6161015201</v>
      </c>
      <c r="H212" s="10">
        <v>1749733.7603082301</v>
      </c>
      <c r="I212" s="10">
        <v>0.98433455947922099</v>
      </c>
      <c r="J212" s="10">
        <f t="shared" si="33"/>
        <v>0.96126169593831889</v>
      </c>
      <c r="K212" s="14">
        <f t="shared" si="34"/>
        <v>0.99690231813459829</v>
      </c>
      <c r="L212" s="10">
        <f t="shared" si="35"/>
        <v>6397955.8317556707</v>
      </c>
      <c r="M212" s="10">
        <f t="shared" si="36"/>
        <v>1.572727753127475E-7</v>
      </c>
      <c r="N212" s="10">
        <f t="shared" si="37"/>
        <v>2.4734804198323587E-14</v>
      </c>
      <c r="O212" s="10">
        <f t="shared" si="38"/>
        <v>6358369.4910694985</v>
      </c>
      <c r="P212" s="15">
        <f t="shared" si="39"/>
        <v>0.9999984163244019</v>
      </c>
      <c r="Q212" s="15">
        <f t="shared" si="40"/>
        <v>0.99999683265131178</v>
      </c>
      <c r="R212" s="10">
        <f t="shared" si="41"/>
        <v>0.99213476510529197</v>
      </c>
      <c r="S212" s="10">
        <f t="shared" si="42"/>
        <v>-50000.000000000007</v>
      </c>
      <c r="T212" s="10">
        <f t="shared" si="43"/>
        <v>7.2759576141834259E-6</v>
      </c>
      <c r="U212">
        <v>7.2759576141834259E-6</v>
      </c>
    </row>
    <row r="213" spans="1:21" x14ac:dyDescent="0.25">
      <c r="A213" s="10">
        <v>3617</v>
      </c>
      <c r="B213" s="10">
        <v>78</v>
      </c>
      <c r="C213" s="10">
        <v>45</v>
      </c>
      <c r="D213" s="10">
        <v>-1000</v>
      </c>
      <c r="E213" s="10">
        <v>940557.12847460096</v>
      </c>
      <c r="F213" s="10">
        <v>940557.12847460096</v>
      </c>
      <c r="G213" s="10">
        <v>6215958.3527630903</v>
      </c>
      <c r="H213" s="10">
        <v>1330148.64727547</v>
      </c>
      <c r="I213" s="10">
        <v>0.99968544449001195</v>
      </c>
      <c r="J213" s="10">
        <f t="shared" si="33"/>
        <v>0.97814760073380558</v>
      </c>
      <c r="K213" s="14">
        <f t="shared" si="34"/>
        <v>0.99679235540260125</v>
      </c>
      <c r="L213" s="10">
        <f t="shared" si="35"/>
        <v>6398661.6324158013</v>
      </c>
      <c r="M213" s="10">
        <f t="shared" si="36"/>
        <v>1.5729012510876912E-7</v>
      </c>
      <c r="N213" s="10">
        <f t="shared" si="37"/>
        <v>2.4740229621148929E-14</v>
      </c>
      <c r="O213" s="10">
        <f t="shared" si="38"/>
        <v>6357672.2717033951</v>
      </c>
      <c r="P213" s="15">
        <f t="shared" si="39"/>
        <v>0.99999906701677943</v>
      </c>
      <c r="Q213" s="15">
        <f t="shared" si="40"/>
        <v>0.99999813403442928</v>
      </c>
      <c r="R213" s="10">
        <f t="shared" si="41"/>
        <v>0.99984177674492147</v>
      </c>
      <c r="S213" s="10">
        <f t="shared" si="42"/>
        <v>-1000.0000000000233</v>
      </c>
      <c r="T213" s="10">
        <f t="shared" si="43"/>
        <v>2.3305801732931286E-5</v>
      </c>
      <c r="U213">
        <v>2.3305801732931286E-5</v>
      </c>
    </row>
    <row r="214" spans="1:21" x14ac:dyDescent="0.25">
      <c r="A214" s="10">
        <v>1651</v>
      </c>
      <c r="B214" s="10">
        <v>36</v>
      </c>
      <c r="C214" s="10">
        <v>45</v>
      </c>
      <c r="D214" s="10">
        <v>-200000</v>
      </c>
      <c r="E214" s="10">
        <v>3538500.4866156001</v>
      </c>
      <c r="F214" s="10">
        <v>3538500.4866156001</v>
      </c>
      <c r="G214" s="10">
        <v>3610634.6253727898</v>
      </c>
      <c r="H214" s="10">
        <v>5004195.3786355797</v>
      </c>
      <c r="I214" s="10">
        <v>0.93819867026622705</v>
      </c>
      <c r="J214" s="10">
        <f t="shared" si="33"/>
        <v>0.58778525229247314</v>
      </c>
      <c r="K214" s="14">
        <f t="shared" si="34"/>
        <v>0.99884290486382687</v>
      </c>
      <c r="L214" s="10">
        <f t="shared" si="35"/>
        <v>6385525.6606838861</v>
      </c>
      <c r="M214" s="10">
        <f t="shared" si="36"/>
        <v>1.5696722029588278E-7</v>
      </c>
      <c r="N214" s="10">
        <f t="shared" si="37"/>
        <v>2.4638959614509314E-14</v>
      </c>
      <c r="O214" s="10">
        <f t="shared" si="38"/>
        <v>6370724.3913304592</v>
      </c>
      <c r="P214" s="15">
        <f t="shared" si="39"/>
        <v>0.99999489897832194</v>
      </c>
      <c r="Q214" s="15">
        <f t="shared" si="40"/>
        <v>0.9999897979826643</v>
      </c>
      <c r="R214" s="10">
        <f t="shared" si="41"/>
        <v>0.96860129477968981</v>
      </c>
      <c r="S214" s="10">
        <f t="shared" si="42"/>
        <v>-200000.00000000003</v>
      </c>
      <c r="T214" s="10">
        <f t="shared" si="43"/>
        <v>2.9103830456733704E-5</v>
      </c>
      <c r="U214">
        <v>2.9103830456733704E-5</v>
      </c>
    </row>
    <row r="215" spans="1:21" x14ac:dyDescent="0.25">
      <c r="A215" s="10">
        <v>3425</v>
      </c>
      <c r="B215" s="10">
        <v>74</v>
      </c>
      <c r="C215" s="10">
        <v>45</v>
      </c>
      <c r="D215" s="10">
        <v>-200000</v>
      </c>
      <c r="E215" s="10">
        <v>1208012.8506680001</v>
      </c>
      <c r="F215" s="10">
        <v>1208012.8506680001</v>
      </c>
      <c r="G215" s="10">
        <v>5916686.3617107701</v>
      </c>
      <c r="H215" s="10">
        <v>1708388.15693568</v>
      </c>
      <c r="I215" s="10">
        <v>0.938080282042834</v>
      </c>
      <c r="J215" s="10">
        <f t="shared" si="33"/>
        <v>0.96126169593831889</v>
      </c>
      <c r="K215" s="14">
        <f t="shared" si="34"/>
        <v>0.99690231813459829</v>
      </c>
      <c r="L215" s="10">
        <f t="shared" si="35"/>
        <v>6397955.8317556707</v>
      </c>
      <c r="M215" s="10">
        <f t="shared" si="36"/>
        <v>1.572727753127475E-7</v>
      </c>
      <c r="N215" s="10">
        <f t="shared" si="37"/>
        <v>2.4734804198323587E-14</v>
      </c>
      <c r="O215" s="10">
        <f t="shared" si="38"/>
        <v>6358369.4910694985</v>
      </c>
      <c r="P215" s="15">
        <f t="shared" si="39"/>
        <v>0.9999984163244019</v>
      </c>
      <c r="Q215" s="15">
        <f t="shared" si="40"/>
        <v>0.99999683265131178</v>
      </c>
      <c r="R215" s="10">
        <f t="shared" si="41"/>
        <v>0.9685438114479622</v>
      </c>
      <c r="S215" s="10">
        <f t="shared" si="42"/>
        <v>-200000.00000000003</v>
      </c>
      <c r="T215" s="10">
        <f t="shared" si="43"/>
        <v>2.9103830456733704E-5</v>
      </c>
      <c r="U215">
        <v>2.9103830456733704E-5</v>
      </c>
    </row>
    <row r="216" spans="1:21" x14ac:dyDescent="0.25">
      <c r="A216" s="10">
        <v>526</v>
      </c>
      <c r="B216" s="10">
        <v>12</v>
      </c>
      <c r="C216" s="10">
        <v>45</v>
      </c>
      <c r="D216" s="10">
        <v>-10000</v>
      </c>
      <c r="E216" s="10">
        <v>4405190.9660737896</v>
      </c>
      <c r="F216" s="10">
        <v>4405190.9660737896</v>
      </c>
      <c r="G216" s="10">
        <v>1315323.41432142</v>
      </c>
      <c r="H216" s="10">
        <v>6229880.8090649899</v>
      </c>
      <c r="I216" s="10">
        <v>0.99686629319832198</v>
      </c>
      <c r="J216" s="10">
        <f t="shared" si="33"/>
        <v>0.20791169081775931</v>
      </c>
      <c r="K216" s="14">
        <f t="shared" si="34"/>
        <v>0.9998552996412996</v>
      </c>
      <c r="L216" s="10">
        <f t="shared" si="35"/>
        <v>6379060.0522777364</v>
      </c>
      <c r="M216" s="10">
        <f t="shared" si="36"/>
        <v>1.568082845037547E-7</v>
      </c>
      <c r="N216" s="10">
        <f t="shared" si="37"/>
        <v>2.4588883971021392E-14</v>
      </c>
      <c r="O216" s="10">
        <f t="shared" si="38"/>
        <v>6377208.1314545264</v>
      </c>
      <c r="P216" s="15">
        <f t="shared" si="39"/>
        <v>0.99999906701677921</v>
      </c>
      <c r="Q216" s="15">
        <f t="shared" si="40"/>
        <v>0.99999813403442883</v>
      </c>
      <c r="R216" s="10">
        <f t="shared" si="41"/>
        <v>0.99843098270874531</v>
      </c>
      <c r="S216" s="10">
        <f t="shared" si="42"/>
        <v>-10000.00000000004</v>
      </c>
      <c r="T216" s="10">
        <f t="shared" si="43"/>
        <v>4.0017766878008842E-5</v>
      </c>
      <c r="U216">
        <v>4.0017766878008842E-5</v>
      </c>
    </row>
    <row r="217" spans="1:21" x14ac:dyDescent="0.25">
      <c r="A217" s="10">
        <v>529</v>
      </c>
      <c r="B217" s="10">
        <v>12</v>
      </c>
      <c r="C217" s="10">
        <v>45</v>
      </c>
      <c r="D217" s="10">
        <v>-100</v>
      </c>
      <c r="E217" s="10">
        <v>4412038.3486084398</v>
      </c>
      <c r="F217" s="10">
        <v>4412038.3486084398</v>
      </c>
      <c r="G217" s="10">
        <v>1317381.7400605101</v>
      </c>
      <c r="H217" s="10">
        <v>6239564.4703122601</v>
      </c>
      <c r="I217" s="10">
        <v>0.99996863858898799</v>
      </c>
      <c r="J217" s="10">
        <f t="shared" si="33"/>
        <v>0.20791169081775931</v>
      </c>
      <c r="K217" s="14">
        <f t="shared" si="34"/>
        <v>0.9998552996412996</v>
      </c>
      <c r="L217" s="10">
        <f t="shared" si="35"/>
        <v>6379060.0522777364</v>
      </c>
      <c r="M217" s="10">
        <f t="shared" si="36"/>
        <v>1.568082845037547E-7</v>
      </c>
      <c r="N217" s="10">
        <f t="shared" si="37"/>
        <v>2.4588883971021392E-14</v>
      </c>
      <c r="O217" s="10">
        <f t="shared" si="38"/>
        <v>6377208.1314545264</v>
      </c>
      <c r="P217" s="15">
        <f t="shared" si="39"/>
        <v>0.99999906701677921</v>
      </c>
      <c r="Q217" s="15">
        <f t="shared" si="40"/>
        <v>0.99999813403442883</v>
      </c>
      <c r="R217" s="10">
        <f t="shared" si="41"/>
        <v>0.99998338617369886</v>
      </c>
      <c r="S217" s="10">
        <f t="shared" si="42"/>
        <v>-100.00000000004287</v>
      </c>
      <c r="T217" s="10">
        <f t="shared" si="43"/>
        <v>4.2874148675764445E-5</v>
      </c>
      <c r="U217">
        <v>4.2874148675764445E-5</v>
      </c>
    </row>
    <row r="218" spans="1:21" x14ac:dyDescent="0.25">
      <c r="A218" s="10">
        <v>243</v>
      </c>
      <c r="B218" s="10">
        <v>6</v>
      </c>
      <c r="C218" s="10">
        <v>45</v>
      </c>
      <c r="D218" s="10">
        <v>-50000</v>
      </c>
      <c r="E218" s="10">
        <v>4450319.9286055798</v>
      </c>
      <c r="F218" s="10">
        <v>4450319.9286055798</v>
      </c>
      <c r="G218" s="10">
        <v>657031.53442869603</v>
      </c>
      <c r="H218" s="10">
        <v>6293702.7999332799</v>
      </c>
      <c r="I218" s="10">
        <v>0.98438232597411401</v>
      </c>
      <c r="J218" s="10">
        <f t="shared" si="33"/>
        <v>0.10452846326765346</v>
      </c>
      <c r="K218" s="14">
        <f t="shared" si="34"/>
        <v>0.99996342726512155</v>
      </c>
      <c r="L218" s="10">
        <f t="shared" si="35"/>
        <v>6378370.2744450038</v>
      </c>
      <c r="M218" s="10">
        <f t="shared" si="36"/>
        <v>1.5679132857643106E-7</v>
      </c>
      <c r="N218" s="10">
        <f t="shared" si="37"/>
        <v>2.4583532702913181E-14</v>
      </c>
      <c r="O218" s="10">
        <f t="shared" si="38"/>
        <v>6377902.1792545076</v>
      </c>
      <c r="P218" s="15">
        <f t="shared" si="39"/>
        <v>0.99999975621582915</v>
      </c>
      <c r="Q218" s="15">
        <f t="shared" si="40"/>
        <v>0.9999995124317177</v>
      </c>
      <c r="R218" s="10">
        <f t="shared" si="41"/>
        <v>0.99216018787584492</v>
      </c>
      <c r="S218" s="10">
        <f t="shared" si="42"/>
        <v>-50000.000000000044</v>
      </c>
      <c r="T218" s="10">
        <f t="shared" si="43"/>
        <v>4.3655745685100555E-5</v>
      </c>
      <c r="U218">
        <v>4.3655745685100555E-5</v>
      </c>
    </row>
    <row r="219" spans="1:21" x14ac:dyDescent="0.25">
      <c r="A219" s="10">
        <v>2453</v>
      </c>
      <c r="B219" s="10">
        <v>53</v>
      </c>
      <c r="C219" s="10">
        <v>45</v>
      </c>
      <c r="D219" s="10">
        <v>-10000</v>
      </c>
      <c r="E219" s="10">
        <v>2715757.8465765999</v>
      </c>
      <c r="F219" s="10">
        <v>2715757.8465765999</v>
      </c>
      <c r="G219" s="10">
        <v>5062557.1482539298</v>
      </c>
      <c r="H219" s="10">
        <v>3840661.5787497801</v>
      </c>
      <c r="I219" s="10">
        <v>0.99686004090640401</v>
      </c>
      <c r="J219" s="10">
        <f t="shared" si="33"/>
        <v>0.79863551004729283</v>
      </c>
      <c r="K219" s="14">
        <f t="shared" si="34"/>
        <v>0.99786281592474968</v>
      </c>
      <c r="L219" s="10">
        <f t="shared" si="35"/>
        <v>6391797.4477174878</v>
      </c>
      <c r="M219" s="10">
        <f t="shared" si="36"/>
        <v>1.571213916248015E-7</v>
      </c>
      <c r="N219" s="10">
        <f t="shared" si="37"/>
        <v>2.4687389001350135E-14</v>
      </c>
      <c r="O219" s="10">
        <f t="shared" si="38"/>
        <v>6364472.5812267549</v>
      </c>
      <c r="P219" s="15">
        <f t="shared" si="39"/>
        <v>0.9999947889202403</v>
      </c>
      <c r="Q219" s="15">
        <f t="shared" si="40"/>
        <v>0.99998957786763598</v>
      </c>
      <c r="R219" s="10">
        <f t="shared" si="41"/>
        <v>0.99842356681622857</v>
      </c>
      <c r="S219" s="10">
        <f t="shared" si="42"/>
        <v>-10000.000000000049</v>
      </c>
      <c r="T219" s="10">
        <f t="shared" si="43"/>
        <v>4.9112713895738125E-5</v>
      </c>
      <c r="U219">
        <v>4.9112713895738125E-5</v>
      </c>
    </row>
    <row r="220" spans="1:21" x14ac:dyDescent="0.25">
      <c r="A220" s="10">
        <v>380</v>
      </c>
      <c r="B220" s="10">
        <v>9</v>
      </c>
      <c r="C220" s="10">
        <v>45</v>
      </c>
      <c r="D220" s="10">
        <v>-400000</v>
      </c>
      <c r="E220" s="10">
        <v>4175502.5160063501</v>
      </c>
      <c r="F220" s="10">
        <v>4175502.5160063501</v>
      </c>
      <c r="G220" s="10">
        <v>928588.46692493395</v>
      </c>
      <c r="H220" s="10">
        <v>5905052.2878591698</v>
      </c>
      <c r="I220" s="10">
        <v>0.87849497354669004</v>
      </c>
      <c r="J220" s="10">
        <f t="shared" si="33"/>
        <v>0.15643446504023087</v>
      </c>
      <c r="K220" s="14">
        <f t="shared" si="34"/>
        <v>0.99991808507548219</v>
      </c>
      <c r="L220" s="10">
        <f t="shared" si="35"/>
        <v>6378659.5074120741</v>
      </c>
      <c r="M220" s="10">
        <f t="shared" si="36"/>
        <v>1.5679843842098755E-7</v>
      </c>
      <c r="N220" s="10">
        <f t="shared" si="37"/>
        <v>2.4585776771751095E-14</v>
      </c>
      <c r="O220" s="10">
        <f t="shared" si="38"/>
        <v>6377611.1008340027</v>
      </c>
      <c r="P220" s="15">
        <f t="shared" si="39"/>
        <v>0.99999946146712704</v>
      </c>
      <c r="Q220" s="15">
        <f t="shared" si="40"/>
        <v>0.99999892293454407</v>
      </c>
      <c r="R220" s="10">
        <f t="shared" si="41"/>
        <v>0.93728005232226841</v>
      </c>
      <c r="S220" s="10">
        <f t="shared" si="42"/>
        <v>-400000.00000000006</v>
      </c>
      <c r="T220" s="10">
        <f t="shared" si="43"/>
        <v>5.8207660913467407E-5</v>
      </c>
      <c r="U220">
        <v>5.8207660913467407E-5</v>
      </c>
    </row>
    <row r="221" spans="1:21" x14ac:dyDescent="0.25">
      <c r="A221" s="10">
        <v>1555</v>
      </c>
      <c r="B221" s="10">
        <v>34</v>
      </c>
      <c r="C221" s="10">
        <v>45</v>
      </c>
      <c r="D221" s="10">
        <v>-400000</v>
      </c>
      <c r="E221" s="10">
        <v>3508411.6275270502</v>
      </c>
      <c r="F221" s="10">
        <v>3508411.6275270502</v>
      </c>
      <c r="G221" s="10">
        <v>3322769.4023923902</v>
      </c>
      <c r="H221" s="10">
        <v>4961643.3060362199</v>
      </c>
      <c r="I221" s="10">
        <v>0.87838140197339798</v>
      </c>
      <c r="J221" s="10">
        <f t="shared" si="33"/>
        <v>0.5591929034707469</v>
      </c>
      <c r="K221" s="14">
        <f t="shared" si="34"/>
        <v>0.99895279640556522</v>
      </c>
      <c r="L221" s="10">
        <f t="shared" si="35"/>
        <v>6384823.2098151492</v>
      </c>
      <c r="M221" s="10">
        <f t="shared" si="36"/>
        <v>1.5694995284350389E-7</v>
      </c>
      <c r="N221" s="10">
        <f t="shared" si="37"/>
        <v>2.4633526551258103E-14</v>
      </c>
      <c r="O221" s="10">
        <f t="shared" si="38"/>
        <v>6371426.9021994239</v>
      </c>
      <c r="P221" s="15">
        <f t="shared" si="39"/>
        <v>0.9999951518460316</v>
      </c>
      <c r="Q221" s="15">
        <f t="shared" si="40"/>
        <v>0.99999030371556785</v>
      </c>
      <c r="R221" s="10">
        <f t="shared" si="41"/>
        <v>0.93721486634013973</v>
      </c>
      <c r="S221" s="10">
        <f t="shared" si="42"/>
        <v>-400000.00000000006</v>
      </c>
      <c r="T221" s="10">
        <f t="shared" si="43"/>
        <v>5.8207660913467407E-5</v>
      </c>
      <c r="U221">
        <v>5.8207660913467407E-5</v>
      </c>
    </row>
    <row r="222" spans="1:21" x14ac:dyDescent="0.25">
      <c r="A222" s="10">
        <v>2024</v>
      </c>
      <c r="B222" s="10">
        <v>44</v>
      </c>
      <c r="C222" s="10">
        <v>45</v>
      </c>
      <c r="D222" s="10">
        <v>-500000</v>
      </c>
      <c r="E222" s="10">
        <v>2995167.46843743</v>
      </c>
      <c r="F222" s="10">
        <v>2995167.46843743</v>
      </c>
      <c r="G222" s="10">
        <v>4060762.4272148302</v>
      </c>
      <c r="H222" s="10">
        <v>4235806.4554429101</v>
      </c>
      <c r="I222" s="10">
        <v>0.84912596888292602</v>
      </c>
      <c r="J222" s="10">
        <f t="shared" si="33"/>
        <v>0.69465837045899725</v>
      </c>
      <c r="K222" s="14">
        <f t="shared" si="34"/>
        <v>0.99838350609929705</v>
      </c>
      <c r="L222" s="10">
        <f t="shared" si="35"/>
        <v>6388463.9129501451</v>
      </c>
      <c r="M222" s="10">
        <f t="shared" si="36"/>
        <v>1.5703944759795165E-7</v>
      </c>
      <c r="N222" s="10">
        <f t="shared" si="37"/>
        <v>2.4661665923510963E-14</v>
      </c>
      <c r="O222" s="10">
        <f t="shared" si="38"/>
        <v>6367790.9125267528</v>
      </c>
      <c r="P222" s="15">
        <f t="shared" si="39"/>
        <v>0.99999436732245772</v>
      </c>
      <c r="Q222" s="15">
        <f t="shared" si="40"/>
        <v>0.99998873467664251</v>
      </c>
      <c r="R222" s="10">
        <f t="shared" si="41"/>
        <v>0.9214742012447058</v>
      </c>
      <c r="S222" s="10">
        <f t="shared" si="42"/>
        <v>-500000.00000000006</v>
      </c>
      <c r="T222" s="10">
        <f t="shared" si="43"/>
        <v>5.8207660913467407E-5</v>
      </c>
      <c r="U222">
        <v>5.8207660913467407E-5</v>
      </c>
    </row>
    <row r="223" spans="1:21" x14ac:dyDescent="0.25">
      <c r="A223" s="10">
        <v>2323</v>
      </c>
      <c r="B223" s="10">
        <v>50</v>
      </c>
      <c r="C223" s="10">
        <v>45</v>
      </c>
      <c r="D223" s="10">
        <v>300000</v>
      </c>
      <c r="E223" s="10">
        <v>3041054.39838664</v>
      </c>
      <c r="F223" s="10">
        <v>3041054.39838664</v>
      </c>
      <c r="G223" s="10">
        <v>5092602.37064212</v>
      </c>
      <c r="H223" s="10">
        <v>4300700.3741127402</v>
      </c>
      <c r="I223" s="10">
        <v>1.0964777835042401</v>
      </c>
      <c r="J223" s="10">
        <f t="shared" si="33"/>
        <v>0.76604444311897801</v>
      </c>
      <c r="K223" s="14">
        <f t="shared" si="34"/>
        <v>0.99803385541873291</v>
      </c>
      <c r="L223" s="10">
        <f t="shared" si="35"/>
        <v>6390702.0441946862</v>
      </c>
      <c r="M223" s="10">
        <f t="shared" si="36"/>
        <v>1.5709446471929469E-7</v>
      </c>
      <c r="N223" s="10">
        <f t="shared" si="37"/>
        <v>2.467894080736922E-14</v>
      </c>
      <c r="O223" s="10">
        <f t="shared" si="38"/>
        <v>6365561.8439024631</v>
      </c>
      <c r="P223" s="15">
        <f t="shared" si="39"/>
        <v>0.99999453050542397</v>
      </c>
      <c r="Q223" s="15">
        <f t="shared" si="40"/>
        <v>0.99998906104076335</v>
      </c>
      <c r="R223" s="10">
        <f t="shared" si="41"/>
        <v>1.0471231276908191</v>
      </c>
      <c r="S223" s="10">
        <f t="shared" si="42"/>
        <v>299999.99999999994</v>
      </c>
      <c r="T223" s="10">
        <f t="shared" si="43"/>
        <v>5.8207660913467407E-5</v>
      </c>
      <c r="U223">
        <v>5.8207660913467407E-5</v>
      </c>
    </row>
    <row r="224" spans="1:21" x14ac:dyDescent="0.25">
      <c r="A224" s="10">
        <v>3472</v>
      </c>
      <c r="B224" s="10">
        <v>75</v>
      </c>
      <c r="C224" s="10">
        <v>45</v>
      </c>
      <c r="D224" s="10">
        <v>-200000</v>
      </c>
      <c r="E224" s="10">
        <v>1134340.0926321901</v>
      </c>
      <c r="F224" s="10">
        <v>1134340.0926321901</v>
      </c>
      <c r="G224" s="10">
        <v>5945580.5171004198</v>
      </c>
      <c r="H224" s="10">
        <v>1604199.143344</v>
      </c>
      <c r="I224" s="10">
        <v>0.93807843701139004</v>
      </c>
      <c r="J224" s="10">
        <f t="shared" si="33"/>
        <v>0.96592582628906831</v>
      </c>
      <c r="K224" s="14">
        <f t="shared" si="34"/>
        <v>0.99687213745690828</v>
      </c>
      <c r="L224" s="10">
        <f t="shared" si="35"/>
        <v>6398149.5322670778</v>
      </c>
      <c r="M224" s="10">
        <f t="shared" si="36"/>
        <v>1.5727753680498184E-7</v>
      </c>
      <c r="N224" s="10">
        <f t="shared" si="37"/>
        <v>2.4736293334571677E-14</v>
      </c>
      <c r="O224" s="10">
        <f t="shared" si="38"/>
        <v>6358178.0998035194</v>
      </c>
      <c r="P224" s="15">
        <f t="shared" si="39"/>
        <v>0.99999859010447745</v>
      </c>
      <c r="Q224" s="15">
        <f t="shared" si="40"/>
        <v>0.99999718021094275</v>
      </c>
      <c r="R224" s="10">
        <f t="shared" si="41"/>
        <v>0.96854303839443956</v>
      </c>
      <c r="S224" s="10">
        <f t="shared" si="42"/>
        <v>-200000.00000000006</v>
      </c>
      <c r="T224" s="10">
        <f t="shared" si="43"/>
        <v>5.8207660913467407E-5</v>
      </c>
      <c r="U224">
        <v>5.8207660913467407E-5</v>
      </c>
    </row>
    <row r="225" spans="1:21" x14ac:dyDescent="0.25">
      <c r="A225" s="10">
        <v>1939</v>
      </c>
      <c r="B225" s="10">
        <v>42</v>
      </c>
      <c r="C225" s="10">
        <v>45</v>
      </c>
      <c r="D225" s="10">
        <v>-100</v>
      </c>
      <c r="E225" s="10">
        <v>3356582.6124869101</v>
      </c>
      <c r="F225" s="10">
        <v>3356582.6124869101</v>
      </c>
      <c r="G225" s="10">
        <v>4245536.9230404701</v>
      </c>
      <c r="H225" s="10">
        <v>4746924.6538046999</v>
      </c>
      <c r="I225" s="10">
        <v>0.99996859602823995</v>
      </c>
      <c r="J225" s="10">
        <f t="shared" si="33"/>
        <v>0.66913060635885824</v>
      </c>
      <c r="K225" s="14">
        <f t="shared" si="34"/>
        <v>0.99850021864363103</v>
      </c>
      <c r="L225" s="10">
        <f t="shared" si="35"/>
        <v>6387717.1791350245</v>
      </c>
      <c r="M225" s="10">
        <f t="shared" si="36"/>
        <v>1.570210915944699E-7</v>
      </c>
      <c r="N225" s="10">
        <f t="shared" si="37"/>
        <v>2.465589826240316E-14</v>
      </c>
      <c r="O225" s="10">
        <f t="shared" si="38"/>
        <v>6368535.6656073714</v>
      </c>
      <c r="P225" s="15">
        <f t="shared" si="39"/>
        <v>0.99999442207198341</v>
      </c>
      <c r="Q225" s="15">
        <f t="shared" si="40"/>
        <v>0.99998884417508016</v>
      </c>
      <c r="R225" s="10">
        <f t="shared" si="41"/>
        <v>0.99997871987523823</v>
      </c>
      <c r="S225" s="10">
        <f t="shared" si="42"/>
        <v>-100.00000000007573</v>
      </c>
      <c r="T225" s="10">
        <f t="shared" si="43"/>
        <v>7.5729644777311478E-5</v>
      </c>
      <c r="U225">
        <v>7.5729644777311478E-5</v>
      </c>
    </row>
    <row r="226" spans="1:21" x14ac:dyDescent="0.25">
      <c r="A226" s="10">
        <v>523</v>
      </c>
      <c r="B226" s="10">
        <v>12</v>
      </c>
      <c r="C226" s="10">
        <v>45</v>
      </c>
      <c r="D226" s="10">
        <v>-200000</v>
      </c>
      <c r="E226" s="10">
        <v>4273776.5537925502</v>
      </c>
      <c r="F226" s="10">
        <v>4273776.5537925502</v>
      </c>
      <c r="G226" s="10">
        <v>1275820.1930660401</v>
      </c>
      <c r="H226" s="10">
        <v>6044032.7649255702</v>
      </c>
      <c r="I226" s="10">
        <v>0.938260241557339</v>
      </c>
      <c r="J226" s="10">
        <f t="shared" si="33"/>
        <v>0.20791169081775931</v>
      </c>
      <c r="K226" s="14">
        <f t="shared" si="34"/>
        <v>0.9998552996412996</v>
      </c>
      <c r="L226" s="10">
        <f t="shared" si="35"/>
        <v>6379060.0522777364</v>
      </c>
      <c r="M226" s="10">
        <f t="shared" si="36"/>
        <v>1.568082845037547E-7</v>
      </c>
      <c r="N226" s="10">
        <f t="shared" si="37"/>
        <v>2.4588883971021392E-14</v>
      </c>
      <c r="O226" s="10">
        <f t="shared" si="38"/>
        <v>6377208.1314545264</v>
      </c>
      <c r="P226" s="15">
        <f t="shared" si="39"/>
        <v>0.99999906701677921</v>
      </c>
      <c r="Q226" s="15">
        <f t="shared" si="40"/>
        <v>0.99999813403442883</v>
      </c>
      <c r="R226" s="10">
        <f t="shared" si="41"/>
        <v>0.96863738085610129</v>
      </c>
      <c r="S226" s="10">
        <f t="shared" si="42"/>
        <v>-200000.00000000009</v>
      </c>
      <c r="T226" s="10">
        <f t="shared" si="43"/>
        <v>8.7311491370201111E-5</v>
      </c>
      <c r="U226">
        <v>8.7311491370201111E-5</v>
      </c>
    </row>
    <row r="227" spans="1:21" x14ac:dyDescent="0.25">
      <c r="A227" s="10">
        <v>1187</v>
      </c>
      <c r="B227" s="10">
        <v>26</v>
      </c>
      <c r="C227" s="10">
        <v>45</v>
      </c>
      <c r="D227" s="10">
        <v>-100</v>
      </c>
      <c r="E227" s="10">
        <v>4056128.98959366</v>
      </c>
      <c r="F227" s="10">
        <v>4056128.98959366</v>
      </c>
      <c r="G227" s="10">
        <v>2779018.1092475499</v>
      </c>
      <c r="H227" s="10">
        <v>5736232.6278180396</v>
      </c>
      <c r="I227" s="10">
        <v>0.99996862293805</v>
      </c>
      <c r="J227" s="10">
        <f t="shared" si="33"/>
        <v>0.4383711467890774</v>
      </c>
      <c r="K227" s="14">
        <f t="shared" si="34"/>
        <v>0.99935656596406564</v>
      </c>
      <c r="L227" s="10">
        <f t="shared" si="35"/>
        <v>6382243.5527274478</v>
      </c>
      <c r="M227" s="10">
        <f t="shared" si="36"/>
        <v>1.5688654042863159E-7</v>
      </c>
      <c r="N227" s="10">
        <f t="shared" si="37"/>
        <v>2.4613558958231486E-14</v>
      </c>
      <c r="O227" s="10">
        <f t="shared" si="38"/>
        <v>6374010.7680279473</v>
      </c>
      <c r="P227" s="15">
        <f t="shared" si="39"/>
        <v>0.99999649805074964</v>
      </c>
      <c r="Q227" s="15">
        <f t="shared" si="40"/>
        <v>0.99999299611376291</v>
      </c>
      <c r="R227" s="10">
        <f t="shared" si="41"/>
        <v>0.9999808093417657</v>
      </c>
      <c r="S227" s="10">
        <f t="shared" si="42"/>
        <v>-100.00000000009554</v>
      </c>
      <c r="T227" s="10">
        <f t="shared" si="43"/>
        <v>9.5539576250303071E-5</v>
      </c>
      <c r="U227">
        <v>9.5539576250303071E-5</v>
      </c>
    </row>
    <row r="228" spans="1:21" x14ac:dyDescent="0.25">
      <c r="A228" s="10">
        <v>539</v>
      </c>
      <c r="B228" s="10">
        <v>12</v>
      </c>
      <c r="C228" s="10">
        <v>45</v>
      </c>
      <c r="D228" s="10">
        <v>500000</v>
      </c>
      <c r="E228" s="10">
        <v>4757934.9148287</v>
      </c>
      <c r="F228" s="10">
        <v>4757934.9148287</v>
      </c>
      <c r="G228" s="10">
        <v>1421358.37663847</v>
      </c>
      <c r="H228" s="10">
        <v>6728736.0854392303</v>
      </c>
      <c r="I228" s="10">
        <v>1.1629555054965099</v>
      </c>
      <c r="J228" s="10">
        <f t="shared" si="33"/>
        <v>0.20791169081775931</v>
      </c>
      <c r="K228" s="14">
        <f t="shared" si="34"/>
        <v>0.9998552996412996</v>
      </c>
      <c r="L228" s="10">
        <f t="shared" si="35"/>
        <v>6379060.0522777364</v>
      </c>
      <c r="M228" s="10">
        <f t="shared" si="36"/>
        <v>1.568082845037547E-7</v>
      </c>
      <c r="N228" s="10">
        <f t="shared" si="37"/>
        <v>2.4588883971021392E-14</v>
      </c>
      <c r="O228" s="10">
        <f t="shared" si="38"/>
        <v>6377208.1314545264</v>
      </c>
      <c r="P228" s="15">
        <f t="shared" si="39"/>
        <v>0.99999906701677921</v>
      </c>
      <c r="Q228" s="15">
        <f t="shared" si="40"/>
        <v>0.99999813403442883</v>
      </c>
      <c r="R228" s="10">
        <f t="shared" si="41"/>
        <v>1.0784032824184739</v>
      </c>
      <c r="S228" s="10">
        <f t="shared" si="42"/>
        <v>499999.99999999988</v>
      </c>
      <c r="T228" s="10">
        <f t="shared" si="43"/>
        <v>1.1641532182693481E-4</v>
      </c>
      <c r="U228">
        <v>1.1641532182693481E-4</v>
      </c>
    </row>
    <row r="229" spans="1:21" x14ac:dyDescent="0.25">
      <c r="A229" s="10">
        <v>2117</v>
      </c>
      <c r="B229" s="10">
        <v>46</v>
      </c>
      <c r="C229" s="10">
        <v>45</v>
      </c>
      <c r="D229" s="10">
        <v>-750000</v>
      </c>
      <c r="E229" s="10">
        <v>2769968.0105498098</v>
      </c>
      <c r="F229" s="10">
        <v>2769968.0105498098</v>
      </c>
      <c r="G229" s="10">
        <v>4025742.6905789198</v>
      </c>
      <c r="H229" s="10">
        <v>3917326.32785916</v>
      </c>
      <c r="I229" s="10">
        <v>0.77828865698226601</v>
      </c>
      <c r="J229" s="10">
        <f t="shared" si="33"/>
        <v>0.71933980033865108</v>
      </c>
      <c r="K229" s="14">
        <f t="shared" si="34"/>
        <v>0.9982664948593305</v>
      </c>
      <c r="L229" s="10">
        <f t="shared" si="35"/>
        <v>6389212.7331176903</v>
      </c>
      <c r="M229" s="10">
        <f t="shared" si="36"/>
        <v>1.5705785488756991E-7</v>
      </c>
      <c r="N229" s="10">
        <f t="shared" si="37"/>
        <v>2.466744766865936E-14</v>
      </c>
      <c r="O229" s="10">
        <f t="shared" si="38"/>
        <v>6367044.6030114517</v>
      </c>
      <c r="P229" s="15">
        <f t="shared" si="39"/>
        <v>0.99999436732245772</v>
      </c>
      <c r="Q229" s="15">
        <f t="shared" si="40"/>
        <v>0.99998873467664251</v>
      </c>
      <c r="R229" s="10">
        <f t="shared" si="41"/>
        <v>0.88220031266085397</v>
      </c>
      <c r="S229" s="10">
        <f t="shared" si="42"/>
        <v>-750000.00000000012</v>
      </c>
      <c r="T229" s="10">
        <f t="shared" si="43"/>
        <v>1.1641532182693481E-4</v>
      </c>
      <c r="U229">
        <v>1.1641532182693481E-4</v>
      </c>
    </row>
    <row r="230" spans="1:21" x14ac:dyDescent="0.25">
      <c r="A230" s="10">
        <v>2352</v>
      </c>
      <c r="B230" s="10">
        <v>51</v>
      </c>
      <c r="C230" s="10">
        <v>45</v>
      </c>
      <c r="D230" s="10">
        <v>-750000</v>
      </c>
      <c r="E230" s="10">
        <v>2510257.6182718002</v>
      </c>
      <c r="F230" s="10">
        <v>2510257.6182718002</v>
      </c>
      <c r="G230" s="10">
        <v>4350685.1491326904</v>
      </c>
      <c r="H230" s="10">
        <v>3550040.3688103701</v>
      </c>
      <c r="I230" s="10">
        <v>0.77822823668488295</v>
      </c>
      <c r="J230" s="10">
        <f t="shared" si="33"/>
        <v>0.77714596145697079</v>
      </c>
      <c r="K230" s="14">
        <f t="shared" si="34"/>
        <v>0.99797639755335188</v>
      </c>
      <c r="L230" s="10">
        <f t="shared" si="35"/>
        <v>6391069.9848580584</v>
      </c>
      <c r="M230" s="10">
        <f t="shared" si="36"/>
        <v>1.5710350933460633E-7</v>
      </c>
      <c r="N230" s="10">
        <f t="shared" si="37"/>
        <v>2.4681778998742228E-14</v>
      </c>
      <c r="O230" s="10">
        <f t="shared" si="38"/>
        <v>6365195.8410685798</v>
      </c>
      <c r="P230" s="15">
        <f t="shared" si="39"/>
        <v>0.99999460423391506</v>
      </c>
      <c r="Q230" s="15">
        <f t="shared" si="40"/>
        <v>0.99998920849694439</v>
      </c>
      <c r="R230" s="10">
        <f t="shared" si="41"/>
        <v>0.88216633645918918</v>
      </c>
      <c r="S230" s="10">
        <f t="shared" si="42"/>
        <v>-750000.00000000012</v>
      </c>
      <c r="T230" s="10">
        <f t="shared" si="43"/>
        <v>1.1641532182693481E-4</v>
      </c>
      <c r="U230">
        <v>1.1641532182693481E-4</v>
      </c>
    </row>
    <row r="231" spans="1:21" x14ac:dyDescent="0.25">
      <c r="A231" s="10">
        <v>2446</v>
      </c>
      <c r="B231" s="10">
        <v>53</v>
      </c>
      <c r="C231" s="10">
        <v>45</v>
      </c>
      <c r="D231" s="10">
        <v>-750000</v>
      </c>
      <c r="E231" s="10">
        <v>2400852.70849744</v>
      </c>
      <c r="F231" s="10">
        <v>2400852.70849744</v>
      </c>
      <c r="G231" s="10">
        <v>4471566.87081894</v>
      </c>
      <c r="H231" s="10">
        <v>3395318.4616172598</v>
      </c>
      <c r="I231" s="10">
        <v>0.77820456887605705</v>
      </c>
      <c r="J231" s="10">
        <f t="shared" si="33"/>
        <v>0.79863551004729283</v>
      </c>
      <c r="K231" s="14">
        <f t="shared" si="34"/>
        <v>0.99786281592474968</v>
      </c>
      <c r="L231" s="10">
        <f t="shared" si="35"/>
        <v>6391797.4477174878</v>
      </c>
      <c r="M231" s="10">
        <f t="shared" si="36"/>
        <v>1.571213916248015E-7</v>
      </c>
      <c r="N231" s="10">
        <f t="shared" si="37"/>
        <v>2.4687389001350135E-14</v>
      </c>
      <c r="O231" s="10">
        <f t="shared" si="38"/>
        <v>6364472.5812267549</v>
      </c>
      <c r="P231" s="15">
        <f t="shared" si="39"/>
        <v>0.9999947889202403</v>
      </c>
      <c r="Q231" s="15">
        <f t="shared" si="40"/>
        <v>0.99998957786763598</v>
      </c>
      <c r="R231" s="10">
        <f t="shared" si="41"/>
        <v>0.88215313111936133</v>
      </c>
      <c r="S231" s="10">
        <f t="shared" si="42"/>
        <v>-750000.00000000012</v>
      </c>
      <c r="T231" s="10">
        <f t="shared" si="43"/>
        <v>1.1641532182693481E-4</v>
      </c>
      <c r="U231">
        <v>1.1641532182693481E-4</v>
      </c>
    </row>
    <row r="232" spans="1:21" x14ac:dyDescent="0.25">
      <c r="A232" s="10">
        <v>2915</v>
      </c>
      <c r="B232" s="10">
        <v>63</v>
      </c>
      <c r="C232" s="10">
        <v>45</v>
      </c>
      <c r="D232" s="10">
        <v>-1000000</v>
      </c>
      <c r="E232" s="10">
        <v>1731950.90013954</v>
      </c>
      <c r="F232" s="10">
        <v>1731950.90013954</v>
      </c>
      <c r="G232" s="10">
        <v>4768971.60007862</v>
      </c>
      <c r="H232" s="10">
        <v>2449348.4523416301</v>
      </c>
      <c r="I232" s="10">
        <v>0.71030546516122794</v>
      </c>
      <c r="J232" s="10">
        <f t="shared" si="33"/>
        <v>0.89100652418836779</v>
      </c>
      <c r="K232" s="14">
        <f t="shared" si="34"/>
        <v>0.99733915048453092</v>
      </c>
      <c r="L232" s="10">
        <f t="shared" si="35"/>
        <v>6395153.5412014564</v>
      </c>
      <c r="M232" s="10">
        <f t="shared" si="36"/>
        <v>1.5720389018376513E-7</v>
      </c>
      <c r="N232" s="10">
        <f t="shared" si="37"/>
        <v>2.4713245528758157E-14</v>
      </c>
      <c r="O232" s="10">
        <f t="shared" si="38"/>
        <v>6361142.2572894096</v>
      </c>
      <c r="P232" s="15">
        <f t="shared" si="39"/>
        <v>0.99999630885823221</v>
      </c>
      <c r="Q232" s="15">
        <f t="shared" si="40"/>
        <v>0.99999261773008896</v>
      </c>
      <c r="R232" s="10">
        <f t="shared" si="41"/>
        <v>0.84279183841048011</v>
      </c>
      <c r="S232" s="10">
        <f t="shared" si="42"/>
        <v>-1000000.0000000001</v>
      </c>
      <c r="T232" s="10">
        <f t="shared" si="43"/>
        <v>1.1641532182693481E-4</v>
      </c>
      <c r="U232">
        <v>1.1641532182693481E-4</v>
      </c>
    </row>
    <row r="233" spans="1:21" x14ac:dyDescent="0.25">
      <c r="A233" s="10">
        <v>3531</v>
      </c>
      <c r="B233" s="10">
        <v>76</v>
      </c>
      <c r="C233" s="10">
        <v>45</v>
      </c>
      <c r="D233" s="10">
        <v>100000</v>
      </c>
      <c r="E233" s="10">
        <v>1111634.62756381</v>
      </c>
      <c r="F233" s="10">
        <v>1111634.62756381</v>
      </c>
      <c r="G233" s="10">
        <v>6263743.1055577798</v>
      </c>
      <c r="H233" s="10">
        <v>1572088.7667043</v>
      </c>
      <c r="I233" s="10">
        <v>1.0317037807971801</v>
      </c>
      <c r="J233" s="10">
        <f t="shared" si="33"/>
        <v>0.97029572627599647</v>
      </c>
      <c r="K233" s="14">
        <f t="shared" si="34"/>
        <v>0.99684372729928949</v>
      </c>
      <c r="L233" s="10">
        <f t="shared" si="35"/>
        <v>6398331.8802436991</v>
      </c>
      <c r="M233" s="10">
        <f t="shared" si="36"/>
        <v>1.5728201923235552E-7</v>
      </c>
      <c r="N233" s="10">
        <f t="shared" si="37"/>
        <v>2.4737695070897784E-14</v>
      </c>
      <c r="O233" s="10">
        <f t="shared" si="38"/>
        <v>6357997.9574045874</v>
      </c>
      <c r="P233" s="15">
        <f t="shared" si="39"/>
        <v>0.99999875701578544</v>
      </c>
      <c r="Q233" s="15">
        <f t="shared" si="40"/>
        <v>0.99999751403311588</v>
      </c>
      <c r="R233" s="10">
        <f t="shared" si="41"/>
        <v>1.015726978488952</v>
      </c>
      <c r="S233" s="10">
        <f t="shared" si="42"/>
        <v>99999.999999999884</v>
      </c>
      <c r="T233" s="10">
        <f t="shared" si="43"/>
        <v>1.1641532182693481E-4</v>
      </c>
      <c r="U233">
        <v>1.1641532182693481E-4</v>
      </c>
    </row>
    <row r="234" spans="1:21" x14ac:dyDescent="0.25">
      <c r="A234" s="10">
        <v>3986</v>
      </c>
      <c r="B234" s="10">
        <v>86</v>
      </c>
      <c r="C234" s="10">
        <v>45</v>
      </c>
      <c r="D234" s="10">
        <v>-500000</v>
      </c>
      <c r="E234" s="10">
        <v>290993.90581062803</v>
      </c>
      <c r="F234" s="10">
        <v>290993.90581062803</v>
      </c>
      <c r="G234" s="10">
        <v>5842381.5842540301</v>
      </c>
      <c r="H234" s="10">
        <v>411527.52816530899</v>
      </c>
      <c r="I234" s="10">
        <v>0.84887619052007002</v>
      </c>
      <c r="J234" s="10">
        <f t="shared" si="33"/>
        <v>0.9975640502598242</v>
      </c>
      <c r="K234" s="14">
        <f t="shared" si="34"/>
        <v>0.99666353130472252</v>
      </c>
      <c r="L234" s="10">
        <f t="shared" si="35"/>
        <v>6399488.6936922865</v>
      </c>
      <c r="M234" s="10">
        <f t="shared" si="36"/>
        <v>1.5731045569962143E-7</v>
      </c>
      <c r="N234" s="10">
        <f t="shared" si="37"/>
        <v>2.4746584878765895E-14</v>
      </c>
      <c r="O234" s="10">
        <f t="shared" si="38"/>
        <v>6356855.8511795774</v>
      </c>
      <c r="P234" s="15">
        <f t="shared" si="39"/>
        <v>0.99999989076586415</v>
      </c>
      <c r="Q234" s="15">
        <f t="shared" si="40"/>
        <v>0.99999978153174018</v>
      </c>
      <c r="R234" s="10">
        <f t="shared" si="41"/>
        <v>0.92134465432421664</v>
      </c>
      <c r="S234" s="10">
        <f t="shared" si="42"/>
        <v>-500000.00000000012</v>
      </c>
      <c r="T234" s="10">
        <f t="shared" si="43"/>
        <v>1.1641532182693481E-4</v>
      </c>
      <c r="U234">
        <v>1.1641532182693481E-4</v>
      </c>
    </row>
    <row r="235" spans="1:21" x14ac:dyDescent="0.25">
      <c r="A235" s="10">
        <v>1609</v>
      </c>
      <c r="B235" s="10">
        <v>35</v>
      </c>
      <c r="C235" s="10">
        <v>45</v>
      </c>
      <c r="D235" s="10">
        <v>-500</v>
      </c>
      <c r="E235" s="10">
        <v>3698180.6732231299</v>
      </c>
      <c r="F235" s="10">
        <v>3698180.6732231299</v>
      </c>
      <c r="G235" s="10">
        <v>3637580.1211599102</v>
      </c>
      <c r="H235" s="10">
        <v>5230017.2641782099</v>
      </c>
      <c r="I235" s="10">
        <v>0.99984304762804999</v>
      </c>
      <c r="J235" s="10">
        <f t="shared" si="33"/>
        <v>0.57357643635104605</v>
      </c>
      <c r="K235" s="14">
        <f t="shared" si="34"/>
        <v>0.99889820122311845</v>
      </c>
      <c r="L235" s="10">
        <f t="shared" si="35"/>
        <v>6385172.1748924749</v>
      </c>
      <c r="M235" s="10">
        <f t="shared" si="36"/>
        <v>1.5695853100622359E-7</v>
      </c>
      <c r="N235" s="10">
        <f t="shared" si="37"/>
        <v>2.4636225824421247E-14</v>
      </c>
      <c r="O235" s="10">
        <f t="shared" si="38"/>
        <v>6371077.8492868934</v>
      </c>
      <c r="P235" s="15">
        <f t="shared" si="39"/>
        <v>0.99999502015036112</v>
      </c>
      <c r="Q235" s="15">
        <f t="shared" si="40"/>
        <v>0.99999004032552119</v>
      </c>
      <c r="R235" s="10">
        <f t="shared" si="41"/>
        <v>0.99991654049404111</v>
      </c>
      <c r="S235" s="10">
        <f t="shared" si="42"/>
        <v>-500.00000000011812</v>
      </c>
      <c r="T235" s="10">
        <f t="shared" si="43"/>
        <v>1.1812062439275905E-4</v>
      </c>
      <c r="U235">
        <v>1.1812062439275905E-4</v>
      </c>
    </row>
    <row r="236" spans="1:21" x14ac:dyDescent="0.25">
      <c r="A236" s="10">
        <v>1514</v>
      </c>
      <c r="B236" s="10">
        <v>33</v>
      </c>
      <c r="C236" s="10">
        <v>45</v>
      </c>
      <c r="D236" s="10">
        <v>-1000</v>
      </c>
      <c r="E236" s="10">
        <v>3785592.4018533598</v>
      </c>
      <c r="F236" s="10">
        <v>3785592.4018533598</v>
      </c>
      <c r="G236" s="10">
        <v>3453414.0021428801</v>
      </c>
      <c r="H236" s="10">
        <v>5353636.11631756</v>
      </c>
      <c r="I236" s="10">
        <v>0.99968614163846103</v>
      </c>
      <c r="J236" s="10">
        <f t="shared" si="33"/>
        <v>0.54463903501502708</v>
      </c>
      <c r="K236" s="14">
        <f t="shared" si="34"/>
        <v>0.9990066240157075</v>
      </c>
      <c r="L236" s="10">
        <f t="shared" si="35"/>
        <v>6384479.1882978706</v>
      </c>
      <c r="M236" s="10">
        <f t="shared" si="36"/>
        <v>1.5694149620200582E-7</v>
      </c>
      <c r="N236" s="10">
        <f t="shared" si="37"/>
        <v>2.4630865083668437E-14</v>
      </c>
      <c r="O236" s="10">
        <f t="shared" si="38"/>
        <v>6371771.1225118106</v>
      </c>
      <c r="P236" s="15">
        <f t="shared" si="39"/>
        <v>0.99999529342373772</v>
      </c>
      <c r="Q236" s="15">
        <f t="shared" si="40"/>
        <v>0.99999058686962727</v>
      </c>
      <c r="R236" s="10">
        <f t="shared" si="41"/>
        <v>0.9998383511888751</v>
      </c>
      <c r="S236" s="10">
        <f t="shared" si="42"/>
        <v>-1000.0000000001251</v>
      </c>
      <c r="T236" s="10">
        <f t="shared" si="43"/>
        <v>1.2505552149377763E-4</v>
      </c>
      <c r="U236">
        <v>1.2505552149377763E-4</v>
      </c>
    </row>
    <row r="237" spans="1:21" x14ac:dyDescent="0.25">
      <c r="A237" s="10">
        <v>1933</v>
      </c>
      <c r="B237" s="10">
        <v>42</v>
      </c>
      <c r="C237" s="10">
        <v>45</v>
      </c>
      <c r="D237" s="10">
        <v>-200000</v>
      </c>
      <c r="E237" s="10">
        <v>3251538.6116617001</v>
      </c>
      <c r="F237" s="10">
        <v>3251538.6116617001</v>
      </c>
      <c r="G237" s="10">
        <v>4111777.7148293401</v>
      </c>
      <c r="H237" s="10">
        <v>4598370.0031917701</v>
      </c>
      <c r="I237" s="10">
        <v>0.93817779929270795</v>
      </c>
      <c r="J237" s="10">
        <f t="shared" si="33"/>
        <v>0.66913060635885824</v>
      </c>
      <c r="K237" s="14">
        <f t="shared" si="34"/>
        <v>0.99850021864363103</v>
      </c>
      <c r="L237" s="10">
        <f t="shared" si="35"/>
        <v>6387717.1791350245</v>
      </c>
      <c r="M237" s="10">
        <f t="shared" si="36"/>
        <v>1.570210915944699E-7</v>
      </c>
      <c r="N237" s="10">
        <f t="shared" si="37"/>
        <v>2.465589826240316E-14</v>
      </c>
      <c r="O237" s="10">
        <f t="shared" si="38"/>
        <v>6368535.6656073714</v>
      </c>
      <c r="P237" s="15">
        <f t="shared" si="39"/>
        <v>0.99999442207198341</v>
      </c>
      <c r="Q237" s="15">
        <f t="shared" si="40"/>
        <v>0.99998884417508016</v>
      </c>
      <c r="R237" s="10">
        <f t="shared" si="41"/>
        <v>0.96859002858164311</v>
      </c>
      <c r="S237" s="10">
        <f t="shared" si="42"/>
        <v>-200000.00000000015</v>
      </c>
      <c r="T237" s="10">
        <f t="shared" si="43"/>
        <v>1.4551915228366852E-4</v>
      </c>
      <c r="U237">
        <v>1.4551915228366852E-4</v>
      </c>
    </row>
    <row r="238" spans="1:21" x14ac:dyDescent="0.25">
      <c r="A238" s="10">
        <v>3901</v>
      </c>
      <c r="B238" s="10">
        <v>84</v>
      </c>
      <c r="C238" s="10">
        <v>45</v>
      </c>
      <c r="D238" s="10">
        <v>-100</v>
      </c>
      <c r="E238" s="10">
        <v>472986.98312895698</v>
      </c>
      <c r="F238" s="10">
        <v>472986.983128956</v>
      </c>
      <c r="G238" s="10">
        <v>6321597.1563838897</v>
      </c>
      <c r="H238" s="10">
        <v>668904.60636690503</v>
      </c>
      <c r="I238" s="10">
        <v>0.99996853879877701</v>
      </c>
      <c r="J238" s="10">
        <f t="shared" si="33"/>
        <v>0.99452189536827329</v>
      </c>
      <c r="K238" s="14">
        <f t="shared" si="34"/>
        <v>0.99668388375755868</v>
      </c>
      <c r="L238" s="10">
        <f t="shared" si="35"/>
        <v>6399358.0150549207</v>
      </c>
      <c r="M238" s="10">
        <f t="shared" si="36"/>
        <v>1.5730724339361102E-7</v>
      </c>
      <c r="N238" s="10">
        <f t="shared" si="37"/>
        <v>2.4745580889257143E-14</v>
      </c>
      <c r="O238" s="10">
        <f t="shared" si="38"/>
        <v>6356984.8065651366</v>
      </c>
      <c r="P238" s="15">
        <f t="shared" si="39"/>
        <v>0.99999975621582926</v>
      </c>
      <c r="Q238" s="15">
        <f t="shared" si="40"/>
        <v>0.99999951243171792</v>
      </c>
      <c r="R238" s="10">
        <f t="shared" si="41"/>
        <v>0.99998402548765497</v>
      </c>
      <c r="S238" s="10">
        <f t="shared" si="42"/>
        <v>-100.00000000016907</v>
      </c>
      <c r="T238" s="10">
        <f t="shared" si="43"/>
        <v>1.6906653854675824E-4</v>
      </c>
      <c r="U238">
        <v>1.6906653854675824E-4</v>
      </c>
    </row>
    <row r="239" spans="1:21" x14ac:dyDescent="0.25">
      <c r="A239" s="10">
        <v>3336</v>
      </c>
      <c r="B239" s="10">
        <v>72</v>
      </c>
      <c r="C239" s="10">
        <v>45</v>
      </c>
      <c r="D239" s="10">
        <v>-500</v>
      </c>
      <c r="E239" s="10">
        <v>1397803.4769275801</v>
      </c>
      <c r="F239" s="10">
        <v>1397803.4769275801</v>
      </c>
      <c r="G239" s="10">
        <v>6043210.7439846201</v>
      </c>
      <c r="H239" s="10">
        <v>1976792.6346032501</v>
      </c>
      <c r="I239" s="10">
        <v>0.99984274374391802</v>
      </c>
      <c r="J239" s="10">
        <f t="shared" si="33"/>
        <v>0.95105651629515353</v>
      </c>
      <c r="K239" s="14">
        <f t="shared" si="34"/>
        <v>0.99696784121430693</v>
      </c>
      <c r="L239" s="10">
        <f t="shared" si="35"/>
        <v>6397535.3429970508</v>
      </c>
      <c r="M239" s="10">
        <f t="shared" si="36"/>
        <v>1.5726243897473658E-7</v>
      </c>
      <c r="N239" s="10">
        <f t="shared" si="37"/>
        <v>2.4731571087466928E-14</v>
      </c>
      <c r="O239" s="10">
        <f t="shared" si="38"/>
        <v>6358785.0862120166</v>
      </c>
      <c r="P239" s="15">
        <f t="shared" si="39"/>
        <v>0.99999805157388233</v>
      </c>
      <c r="Q239" s="15">
        <f t="shared" si="40"/>
        <v>0.99999610315156107</v>
      </c>
      <c r="R239" s="10">
        <f t="shared" si="41"/>
        <v>0.99991942020118751</v>
      </c>
      <c r="S239" s="10">
        <f t="shared" si="42"/>
        <v>-500.00000000016922</v>
      </c>
      <c r="T239" s="10">
        <f t="shared" si="43"/>
        <v>1.6922285794862546E-4</v>
      </c>
      <c r="U239">
        <v>1.6922285794862546E-4</v>
      </c>
    </row>
    <row r="240" spans="1:21" x14ac:dyDescent="0.25">
      <c r="A240" s="10">
        <v>756</v>
      </c>
      <c r="B240" s="10">
        <v>17</v>
      </c>
      <c r="C240" s="10">
        <v>45</v>
      </c>
      <c r="D240" s="10">
        <v>-400000</v>
      </c>
      <c r="E240" s="10">
        <v>4043708.0581994499</v>
      </c>
      <c r="F240" s="10">
        <v>4043708.0581994499</v>
      </c>
      <c r="G240" s="10">
        <v>1735884.72640969</v>
      </c>
      <c r="H240" s="10">
        <v>5718666.7781830402</v>
      </c>
      <c r="I240" s="10">
        <v>0.87847096278863201</v>
      </c>
      <c r="J240" s="10">
        <f t="shared" si="33"/>
        <v>0.29237170472273677</v>
      </c>
      <c r="K240" s="14">
        <f t="shared" si="34"/>
        <v>0.99971383719208529</v>
      </c>
      <c r="L240" s="10">
        <f t="shared" si="35"/>
        <v>6379962.7080429243</v>
      </c>
      <c r="M240" s="10">
        <f t="shared" si="36"/>
        <v>1.568304733373566E-7</v>
      </c>
      <c r="N240" s="10">
        <f t="shared" si="37"/>
        <v>2.4595884115733667E-14</v>
      </c>
      <c r="O240" s="10">
        <f t="shared" si="38"/>
        <v>6376300.5699225347</v>
      </c>
      <c r="P240" s="15">
        <f t="shared" si="39"/>
        <v>0.99999823652220776</v>
      </c>
      <c r="Q240" s="15">
        <f t="shared" si="40"/>
        <v>0.99999647304752537</v>
      </c>
      <c r="R240" s="10">
        <f t="shared" si="41"/>
        <v>0.93726593656024726</v>
      </c>
      <c r="S240" s="10">
        <f t="shared" si="42"/>
        <v>-400000.00000000017</v>
      </c>
      <c r="T240" s="10">
        <f t="shared" si="43"/>
        <v>1.7462298274040222E-4</v>
      </c>
      <c r="U240">
        <v>1.7462298274040222E-4</v>
      </c>
    </row>
    <row r="241" spans="1:21" x14ac:dyDescent="0.25">
      <c r="A241" s="10">
        <v>1413</v>
      </c>
      <c r="B241" s="10">
        <v>31</v>
      </c>
      <c r="C241" s="10">
        <v>45</v>
      </c>
      <c r="D241" s="10">
        <v>-500000</v>
      </c>
      <c r="E241" s="10">
        <v>3566227.64995876</v>
      </c>
      <c r="F241" s="10">
        <v>3566227.64995876</v>
      </c>
      <c r="G241" s="10">
        <v>3008374.4791989098</v>
      </c>
      <c r="H241" s="10">
        <v>5043407.5090816095</v>
      </c>
      <c r="I241" s="10">
        <v>0.84923142883507596</v>
      </c>
      <c r="J241" s="10">
        <f t="shared" si="33"/>
        <v>0.51503807491005416</v>
      </c>
      <c r="K241" s="14">
        <f t="shared" si="34"/>
        <v>0.99911171573696222</v>
      </c>
      <c r="L241" s="10">
        <f t="shared" si="35"/>
        <v>6383807.6358611956</v>
      </c>
      <c r="M241" s="10">
        <f t="shared" si="36"/>
        <v>1.569249882863119E-7</v>
      </c>
      <c r="N241" s="10">
        <f t="shared" si="37"/>
        <v>2.4625668485551841E-14</v>
      </c>
      <c r="O241" s="10">
        <f t="shared" si="38"/>
        <v>6372443.3842047108</v>
      </c>
      <c r="P241" s="15">
        <f t="shared" si="39"/>
        <v>0.99999560342151006</v>
      </c>
      <c r="Q241" s="15">
        <f t="shared" si="40"/>
        <v>0.99999120686234999</v>
      </c>
      <c r="R241" s="10">
        <f t="shared" si="41"/>
        <v>0.92153276431032338</v>
      </c>
      <c r="S241" s="10">
        <f t="shared" si="42"/>
        <v>-500000.00000000017</v>
      </c>
      <c r="T241" s="10">
        <f t="shared" si="43"/>
        <v>1.7462298274040222E-4</v>
      </c>
      <c r="U241">
        <v>1.7462298274040222E-4</v>
      </c>
    </row>
    <row r="242" spans="1:21" x14ac:dyDescent="0.25">
      <c r="A242" s="10">
        <v>1461</v>
      </c>
      <c r="B242" s="10">
        <v>32</v>
      </c>
      <c r="C242" s="10">
        <v>45</v>
      </c>
      <c r="D242" s="10">
        <v>-400000</v>
      </c>
      <c r="E242" s="10">
        <v>3588453.0569292</v>
      </c>
      <c r="F242" s="10">
        <v>3588453.0569292</v>
      </c>
      <c r="G242" s="10">
        <v>3148463.7284290399</v>
      </c>
      <c r="H242" s="10">
        <v>5074838.9810484704</v>
      </c>
      <c r="I242" s="10">
        <v>0.87839398208727903</v>
      </c>
      <c r="J242" s="10">
        <f t="shared" si="33"/>
        <v>0.5299192642332049</v>
      </c>
      <c r="K242" s="14">
        <f t="shared" si="34"/>
        <v>0.99905961860220804</v>
      </c>
      <c r="L242" s="10">
        <f t="shared" si="35"/>
        <v>6384140.5269924738</v>
      </c>
      <c r="M242" s="10">
        <f t="shared" si="36"/>
        <v>1.5693317132374915E-7</v>
      </c>
      <c r="N242" s="10">
        <f t="shared" si="37"/>
        <v>2.462824466424054E-14</v>
      </c>
      <c r="O242" s="10">
        <f t="shared" si="38"/>
        <v>6372110.0883813351</v>
      </c>
      <c r="P242" s="15">
        <f t="shared" si="39"/>
        <v>0.99999544419373843</v>
      </c>
      <c r="Q242" s="15">
        <f t="shared" si="40"/>
        <v>0.99999088840823225</v>
      </c>
      <c r="R242" s="10">
        <f t="shared" si="41"/>
        <v>0.93722188968008602</v>
      </c>
      <c r="S242" s="10">
        <f t="shared" si="42"/>
        <v>-400000.00000000017</v>
      </c>
      <c r="T242" s="10">
        <f t="shared" si="43"/>
        <v>1.7462298274040222E-4</v>
      </c>
      <c r="U242">
        <v>1.7462298274040222E-4</v>
      </c>
    </row>
    <row r="243" spans="1:21" x14ac:dyDescent="0.25">
      <c r="A243" s="10">
        <v>4144</v>
      </c>
      <c r="B243" s="10">
        <v>89</v>
      </c>
      <c r="C243" s="10">
        <v>45</v>
      </c>
      <c r="D243" s="10">
        <v>300000</v>
      </c>
      <c r="E243" s="10">
        <v>82677.694089369703</v>
      </c>
      <c r="F243" s="10">
        <v>82677.694089369703</v>
      </c>
      <c r="G243" s="10">
        <v>6655731.9351864001</v>
      </c>
      <c r="H243" s="10">
        <v>116923.91628691999</v>
      </c>
      <c r="I243" s="10">
        <v>1.0966149848387099</v>
      </c>
      <c r="J243" s="10">
        <f t="shared" si="33"/>
        <v>0.99984769515639127</v>
      </c>
      <c r="K243" s="14">
        <f t="shared" si="34"/>
        <v>0.99664821227330036</v>
      </c>
      <c r="L243" s="10">
        <f t="shared" si="35"/>
        <v>6399587.0573547874</v>
      </c>
      <c r="M243" s="10">
        <f t="shared" si="36"/>
        <v>1.5731287364788461E-7</v>
      </c>
      <c r="N243" s="10">
        <f t="shared" si="37"/>
        <v>2.4747340555328521E-14</v>
      </c>
      <c r="O243" s="10">
        <f t="shared" si="38"/>
        <v>6356758.795020354</v>
      </c>
      <c r="P243" s="15">
        <f t="shared" si="39"/>
        <v>0.9999999931311162</v>
      </c>
      <c r="Q243" s="15">
        <f t="shared" si="40"/>
        <v>0.99999998626223241</v>
      </c>
      <c r="R243" s="10">
        <f t="shared" si="41"/>
        <v>1.0471938555496507</v>
      </c>
      <c r="S243" s="10">
        <f t="shared" si="42"/>
        <v>299999.99999999983</v>
      </c>
      <c r="T243" s="10">
        <f t="shared" si="43"/>
        <v>1.7462298274040222E-4</v>
      </c>
      <c r="U243">
        <v>1.7462298274040222E-4</v>
      </c>
    </row>
    <row r="244" spans="1:21" x14ac:dyDescent="0.25">
      <c r="A244" s="10">
        <v>433</v>
      </c>
      <c r="B244" s="10">
        <v>10</v>
      </c>
      <c r="C244" s="10">
        <v>45</v>
      </c>
      <c r="D244" s="10">
        <v>-1000</v>
      </c>
      <c r="E244" s="10">
        <v>4441258.5121237999</v>
      </c>
      <c r="F244" s="10">
        <v>4441258.5121237999</v>
      </c>
      <c r="G244" s="10">
        <v>1100074.8995576899</v>
      </c>
      <c r="H244" s="10">
        <v>6280888.0218504397</v>
      </c>
      <c r="I244" s="10">
        <v>0.99968642174456801</v>
      </c>
      <c r="J244" s="10">
        <f t="shared" si="33"/>
        <v>0.17364817766693033</v>
      </c>
      <c r="K244" s="14">
        <f t="shared" si="34"/>
        <v>0.99989906477787327</v>
      </c>
      <c r="L244" s="10">
        <f t="shared" si="35"/>
        <v>6378780.843661353</v>
      </c>
      <c r="M244" s="10">
        <f t="shared" si="36"/>
        <v>1.5680142107500579E-7</v>
      </c>
      <c r="N244" s="10">
        <f t="shared" si="37"/>
        <v>2.4586718091167355E-14</v>
      </c>
      <c r="O244" s="10">
        <f t="shared" si="38"/>
        <v>6377489.0140512493</v>
      </c>
      <c r="P244" s="15">
        <f t="shared" si="39"/>
        <v>0.99999934029347348</v>
      </c>
      <c r="Q244" s="15">
        <f t="shared" si="40"/>
        <v>0.99999868058738217</v>
      </c>
      <c r="R244" s="10">
        <f t="shared" si="41"/>
        <v>0.99984253876895546</v>
      </c>
      <c r="S244" s="10">
        <f t="shared" si="42"/>
        <v>-1000.0000000001877</v>
      </c>
      <c r="T244" s="10">
        <f t="shared" si="43"/>
        <v>1.8769696907838807E-4</v>
      </c>
      <c r="U244">
        <v>1.8769696907838807E-4</v>
      </c>
    </row>
    <row r="245" spans="1:21" x14ac:dyDescent="0.25">
      <c r="A245" s="10">
        <v>951</v>
      </c>
      <c r="B245" s="10">
        <v>21</v>
      </c>
      <c r="C245" s="10">
        <v>45</v>
      </c>
      <c r="D245" s="10">
        <v>-500</v>
      </c>
      <c r="E245" s="10">
        <v>4211951.1171305496</v>
      </c>
      <c r="F245" s="10">
        <v>4211951.1171305496</v>
      </c>
      <c r="G245" s="10">
        <v>2271215.8352349801</v>
      </c>
      <c r="H245" s="10">
        <v>5956598.3938985299</v>
      </c>
      <c r="I245" s="10">
        <v>0.99984315311530703</v>
      </c>
      <c r="J245" s="10">
        <f t="shared" si="33"/>
        <v>0.35836794954530027</v>
      </c>
      <c r="K245" s="14">
        <f t="shared" si="34"/>
        <v>0.99957003603032024</v>
      </c>
      <c r="L245" s="10">
        <f t="shared" si="35"/>
        <v>6380880.548730785</v>
      </c>
      <c r="M245" s="10">
        <f t="shared" si="36"/>
        <v>1.56853035442515E-7</v>
      </c>
      <c r="N245" s="10">
        <f t="shared" si="37"/>
        <v>2.4602998974408163E-14</v>
      </c>
      <c r="O245" s="10">
        <f t="shared" si="38"/>
        <v>6375378.532780082</v>
      </c>
      <c r="P245" s="15">
        <f t="shared" si="39"/>
        <v>0.99999747496160352</v>
      </c>
      <c r="Q245" s="15">
        <f t="shared" si="40"/>
        <v>0.99999494992958282</v>
      </c>
      <c r="R245" s="10">
        <f t="shared" si="41"/>
        <v>0.99991904824585176</v>
      </c>
      <c r="S245" s="10">
        <f t="shared" si="42"/>
        <v>-500.00000000019054</v>
      </c>
      <c r="T245" s="10">
        <f t="shared" si="43"/>
        <v>1.9053914002142847E-4</v>
      </c>
      <c r="U245">
        <v>1.9053914002142847E-4</v>
      </c>
    </row>
    <row r="246" spans="1:21" x14ac:dyDescent="0.25">
      <c r="A246" s="10">
        <v>759</v>
      </c>
      <c r="B246" s="10">
        <v>17</v>
      </c>
      <c r="C246" s="10">
        <v>45</v>
      </c>
      <c r="D246" s="10">
        <v>-100000</v>
      </c>
      <c r="E246" s="10">
        <v>4246570.9315461703</v>
      </c>
      <c r="F246" s="10">
        <v>4246570.9315461703</v>
      </c>
      <c r="G246" s="10">
        <v>1823596.2378265101</v>
      </c>
      <c r="H246" s="10">
        <v>6005558.2049719496</v>
      </c>
      <c r="I246" s="10">
        <v>0.96887986417368599</v>
      </c>
      <c r="J246" s="10">
        <f t="shared" si="33"/>
        <v>0.29237170472273677</v>
      </c>
      <c r="K246" s="14">
        <f t="shared" si="34"/>
        <v>0.99971383719208529</v>
      </c>
      <c r="L246" s="10">
        <f t="shared" si="35"/>
        <v>6379962.7080429243</v>
      </c>
      <c r="M246" s="10">
        <f t="shared" si="36"/>
        <v>1.568304733373566E-7</v>
      </c>
      <c r="N246" s="10">
        <f t="shared" si="37"/>
        <v>2.4595884115733667E-14</v>
      </c>
      <c r="O246" s="10">
        <f t="shared" si="38"/>
        <v>6376300.5699225347</v>
      </c>
      <c r="P246" s="15">
        <f t="shared" si="39"/>
        <v>0.99999823652220776</v>
      </c>
      <c r="Q246" s="15">
        <f t="shared" si="40"/>
        <v>0.99999647304752537</v>
      </c>
      <c r="R246" s="10">
        <f t="shared" si="41"/>
        <v>0.98431516153171761</v>
      </c>
      <c r="S246" s="10">
        <f t="shared" si="42"/>
        <v>-100000.00000000022</v>
      </c>
      <c r="T246" s="10">
        <f t="shared" si="43"/>
        <v>2.1827872842550278E-4</v>
      </c>
      <c r="U246">
        <v>2.1827872842550278E-4</v>
      </c>
    </row>
    <row r="247" spans="1:21" x14ac:dyDescent="0.25">
      <c r="A247" s="10">
        <v>338</v>
      </c>
      <c r="B247" s="10">
        <v>8</v>
      </c>
      <c r="C247" s="10">
        <v>45</v>
      </c>
      <c r="D247" s="10">
        <v>-10000</v>
      </c>
      <c r="E247" s="10">
        <v>4459420.0060791001</v>
      </c>
      <c r="F247" s="10">
        <v>4459420.0060791001</v>
      </c>
      <c r="G247" s="10">
        <v>880388.17572675797</v>
      </c>
      <c r="H247" s="10">
        <v>6306572.2529149801</v>
      </c>
      <c r="I247" s="10">
        <v>0.99686654329239599</v>
      </c>
      <c r="J247" s="10">
        <f t="shared" si="33"/>
        <v>0.13917310096006544</v>
      </c>
      <c r="K247" s="14">
        <f t="shared" si="34"/>
        <v>0.99993516566636398</v>
      </c>
      <c r="L247" s="10">
        <f t="shared" si="35"/>
        <v>6378550.5490744133</v>
      </c>
      <c r="M247" s="10">
        <f t="shared" si="36"/>
        <v>1.5679576003735878E-7</v>
      </c>
      <c r="N247" s="10">
        <f t="shared" si="37"/>
        <v>2.4584931433659354E-14</v>
      </c>
      <c r="O247" s="10">
        <f t="shared" si="38"/>
        <v>6377720.7450538697</v>
      </c>
      <c r="P247" s="15">
        <f t="shared" si="39"/>
        <v>0.99999957152675167</v>
      </c>
      <c r="Q247" s="15">
        <f t="shared" si="40"/>
        <v>0.99999914305368698</v>
      </c>
      <c r="R247" s="10">
        <f t="shared" si="41"/>
        <v>0.99843161325454988</v>
      </c>
      <c r="S247" s="10">
        <f t="shared" si="42"/>
        <v>-10000.000000000224</v>
      </c>
      <c r="T247" s="10">
        <f t="shared" si="43"/>
        <v>2.2373569663614035E-4</v>
      </c>
      <c r="U247">
        <v>2.2373569663614035E-4</v>
      </c>
    </row>
    <row r="248" spans="1:21" x14ac:dyDescent="0.25">
      <c r="A248" s="10">
        <v>3758</v>
      </c>
      <c r="B248" s="10">
        <v>81</v>
      </c>
      <c r="C248" s="10">
        <v>45</v>
      </c>
      <c r="D248" s="10">
        <v>-1000</v>
      </c>
      <c r="E248" s="10">
        <v>707727.63885935105</v>
      </c>
      <c r="F248" s="10">
        <v>707727.63885935105</v>
      </c>
      <c r="G248" s="10">
        <v>6276984.7735478599</v>
      </c>
      <c r="H248" s="10">
        <v>1000878.02534118</v>
      </c>
      <c r="I248" s="10">
        <v>0.99968542461510901</v>
      </c>
      <c r="J248" s="10">
        <f t="shared" si="33"/>
        <v>0.98768834059513777</v>
      </c>
      <c r="K248" s="14">
        <f t="shared" si="34"/>
        <v>0.99672937307417575</v>
      </c>
      <c r="L248" s="10">
        <f t="shared" si="35"/>
        <v>6399065.9574204646</v>
      </c>
      <c r="M248" s="10">
        <f t="shared" si="36"/>
        <v>1.5730006411386447E-7</v>
      </c>
      <c r="N248" s="10">
        <f t="shared" si="37"/>
        <v>2.4743336820419228E-14</v>
      </c>
      <c r="O248" s="10">
        <f t="shared" si="38"/>
        <v>6357273.0697888304</v>
      </c>
      <c r="P248" s="15">
        <f t="shared" si="39"/>
        <v>0.99999946146712704</v>
      </c>
      <c r="Q248" s="15">
        <f t="shared" si="40"/>
        <v>0.99999892293454407</v>
      </c>
      <c r="R248" s="10">
        <f t="shared" si="41"/>
        <v>0.99984216131830184</v>
      </c>
      <c r="S248" s="10">
        <f t="shared" si="42"/>
        <v>-1000.0000000002271</v>
      </c>
      <c r="T248" s="10">
        <f t="shared" si="43"/>
        <v>2.2714630176778883E-4</v>
      </c>
      <c r="U248">
        <v>2.2714630176778883E-4</v>
      </c>
    </row>
    <row r="249" spans="1:21" x14ac:dyDescent="0.25">
      <c r="A249" s="10">
        <v>1083</v>
      </c>
      <c r="B249" s="10">
        <v>24</v>
      </c>
      <c r="C249" s="10">
        <v>45</v>
      </c>
      <c r="D249" s="10">
        <v>-750000</v>
      </c>
      <c r="E249" s="10">
        <v>3637914.6017781598</v>
      </c>
      <c r="F249" s="10">
        <v>3637914.6017781501</v>
      </c>
      <c r="G249" s="10">
        <v>2273230.9397684</v>
      </c>
      <c r="H249" s="10">
        <v>5144788.1685897904</v>
      </c>
      <c r="I249" s="10">
        <v>0.77853390785524801</v>
      </c>
      <c r="J249" s="10">
        <f t="shared" si="33"/>
        <v>0.40673664307580015</v>
      </c>
      <c r="K249" s="14">
        <f t="shared" si="34"/>
        <v>0.99944610523826116</v>
      </c>
      <c r="L249" s="10">
        <f t="shared" si="35"/>
        <v>6381671.7745670695</v>
      </c>
      <c r="M249" s="10">
        <f t="shared" si="36"/>
        <v>1.5687248513651788E-7</v>
      </c>
      <c r="N249" s="10">
        <f t="shared" si="37"/>
        <v>2.4609129884489026E-14</v>
      </c>
      <c r="O249" s="10">
        <f t="shared" si="38"/>
        <v>6374584.3294204799</v>
      </c>
      <c r="P249" s="15">
        <f t="shared" si="39"/>
        <v>0.99999688546849397</v>
      </c>
      <c r="Q249" s="15">
        <f t="shared" si="40"/>
        <v>0.99999377094668829</v>
      </c>
      <c r="R249" s="10">
        <f t="shared" si="41"/>
        <v>0.88234215517674119</v>
      </c>
      <c r="S249" s="10">
        <f t="shared" si="42"/>
        <v>-750000.00000000023</v>
      </c>
      <c r="T249" s="10">
        <f t="shared" si="43"/>
        <v>2.3283064365386963E-4</v>
      </c>
      <c r="U249">
        <v>2.3283064365386963E-4</v>
      </c>
    </row>
    <row r="250" spans="1:21" x14ac:dyDescent="0.25">
      <c r="A250" s="10">
        <v>2168</v>
      </c>
      <c r="B250" s="10">
        <v>47</v>
      </c>
      <c r="C250" s="10">
        <v>45</v>
      </c>
      <c r="D250" s="10">
        <v>-200000</v>
      </c>
      <c r="E250" s="10">
        <v>2984901.3964948398</v>
      </c>
      <c r="F250" s="10">
        <v>2984901.3964948398</v>
      </c>
      <c r="G250" s="10">
        <v>4495494.0484965304</v>
      </c>
      <c r="H250" s="10">
        <v>4221288.0372693902</v>
      </c>
      <c r="I250" s="10">
        <v>0.938159993503628</v>
      </c>
      <c r="J250" s="10">
        <f t="shared" si="33"/>
        <v>0.73135370161917046</v>
      </c>
      <c r="K250" s="14">
        <f t="shared" si="34"/>
        <v>0.99820805538420776</v>
      </c>
      <c r="L250" s="10">
        <f t="shared" si="35"/>
        <v>6389586.7856376609</v>
      </c>
      <c r="M250" s="10">
        <f t="shared" si="36"/>
        <v>1.5706704974284486E-7</v>
      </c>
      <c r="N250" s="10">
        <f t="shared" si="37"/>
        <v>2.467033501915063E-14</v>
      </c>
      <c r="O250" s="10">
        <f t="shared" si="38"/>
        <v>6366672.0011136653</v>
      </c>
      <c r="P250" s="15">
        <f t="shared" si="39"/>
        <v>0.99999438789529771</v>
      </c>
      <c r="Q250" s="15">
        <f t="shared" si="40"/>
        <v>0.99998877582209111</v>
      </c>
      <c r="R250" s="10">
        <f t="shared" si="41"/>
        <v>0.96858080165039362</v>
      </c>
      <c r="S250" s="10">
        <f t="shared" si="42"/>
        <v>-200000.00000000023</v>
      </c>
      <c r="T250" s="10">
        <f t="shared" si="43"/>
        <v>2.3283064365386963E-4</v>
      </c>
      <c r="U250">
        <v>2.3283064365386963E-4</v>
      </c>
    </row>
    <row r="251" spans="1:21" x14ac:dyDescent="0.25">
      <c r="A251" s="10">
        <v>2305</v>
      </c>
      <c r="B251" s="10">
        <v>50</v>
      </c>
      <c r="C251" s="10">
        <v>45</v>
      </c>
      <c r="D251" s="10">
        <v>-750000</v>
      </c>
      <c r="E251" s="10">
        <v>2563808.9468309898</v>
      </c>
      <c r="F251" s="10">
        <v>2563808.9468309898</v>
      </c>
      <c r="G251" s="10">
        <v>4288255.7053671898</v>
      </c>
      <c r="H251" s="10">
        <v>3625773.3839418702</v>
      </c>
      <c r="I251" s="10">
        <v>0.77824020712520303</v>
      </c>
      <c r="J251" s="10">
        <f t="shared" si="33"/>
        <v>0.76604444311897801</v>
      </c>
      <c r="K251" s="14">
        <f t="shared" si="34"/>
        <v>0.99803385541873291</v>
      </c>
      <c r="L251" s="10">
        <f t="shared" si="35"/>
        <v>6390702.0441946862</v>
      </c>
      <c r="M251" s="10">
        <f t="shared" si="36"/>
        <v>1.5709446471929469E-7</v>
      </c>
      <c r="N251" s="10">
        <f t="shared" si="37"/>
        <v>2.467894080736922E-14</v>
      </c>
      <c r="O251" s="10">
        <f t="shared" si="38"/>
        <v>6365561.8439024631</v>
      </c>
      <c r="P251" s="15">
        <f t="shared" si="39"/>
        <v>0.99999453050542397</v>
      </c>
      <c r="Q251" s="15">
        <f t="shared" si="40"/>
        <v>0.99998906104076335</v>
      </c>
      <c r="R251" s="10">
        <f t="shared" si="41"/>
        <v>0.88217303754193621</v>
      </c>
      <c r="S251" s="10">
        <f t="shared" si="42"/>
        <v>-750000.00000000023</v>
      </c>
      <c r="T251" s="10">
        <f t="shared" si="43"/>
        <v>2.3283064365386963E-4</v>
      </c>
      <c r="U251">
        <v>2.3283064365386963E-4</v>
      </c>
    </row>
    <row r="252" spans="1:21" x14ac:dyDescent="0.25">
      <c r="A252" s="10">
        <v>3063</v>
      </c>
      <c r="B252" s="10">
        <v>66</v>
      </c>
      <c r="C252" s="10">
        <v>45</v>
      </c>
      <c r="D252" s="10">
        <v>-50000</v>
      </c>
      <c r="E252" s="10">
        <v>1825157.53100655</v>
      </c>
      <c r="F252" s="10">
        <v>1825157.53100655</v>
      </c>
      <c r="G252" s="10">
        <v>5758270.2847196404</v>
      </c>
      <c r="H252" s="10">
        <v>2581162.5338168498</v>
      </c>
      <c r="I252" s="10">
        <v>0.98433925890332497</v>
      </c>
      <c r="J252" s="10">
        <f t="shared" si="33"/>
        <v>0.91354545764260087</v>
      </c>
      <c r="K252" s="14">
        <f t="shared" si="34"/>
        <v>0.99720263875198878</v>
      </c>
      <c r="L252" s="10">
        <f t="shared" si="35"/>
        <v>6396029.0036760392</v>
      </c>
      <c r="M252" s="10">
        <f t="shared" si="36"/>
        <v>1.5722541055944142E-7</v>
      </c>
      <c r="N252" s="10">
        <f t="shared" si="37"/>
        <v>2.4719983707681297E-14</v>
      </c>
      <c r="O252" s="10">
        <f t="shared" si="38"/>
        <v>6360275.2373823831</v>
      </c>
      <c r="P252" s="15">
        <f t="shared" si="39"/>
        <v>0.99999688546849397</v>
      </c>
      <c r="Q252" s="15">
        <f t="shared" si="40"/>
        <v>0.99999377094668829</v>
      </c>
      <c r="R252" s="10">
        <f t="shared" si="41"/>
        <v>0.99213559045627087</v>
      </c>
      <c r="S252" s="10">
        <f t="shared" si="42"/>
        <v>-50000.000000000233</v>
      </c>
      <c r="T252" s="10">
        <f t="shared" si="43"/>
        <v>2.3283064365386963E-4</v>
      </c>
      <c r="U252">
        <v>2.3283064365386963E-4</v>
      </c>
    </row>
    <row r="253" spans="1:21" x14ac:dyDescent="0.25">
      <c r="A253" s="10">
        <v>3750</v>
      </c>
      <c r="B253" s="10">
        <v>81</v>
      </c>
      <c r="C253" s="10">
        <v>45</v>
      </c>
      <c r="D253" s="10">
        <v>-750000</v>
      </c>
      <c r="E253" s="10">
        <v>624876.35144946503</v>
      </c>
      <c r="F253" s="10">
        <v>624876.35144946503</v>
      </c>
      <c r="G253" s="10">
        <v>5537206.2064421</v>
      </c>
      <c r="H253" s="10">
        <v>883708.61102605006</v>
      </c>
      <c r="I253" s="10">
        <v>0.77796803079068899</v>
      </c>
      <c r="J253" s="10">
        <f t="shared" si="33"/>
        <v>0.98768834059513777</v>
      </c>
      <c r="K253" s="14">
        <f t="shared" si="34"/>
        <v>0.99672937307417575</v>
      </c>
      <c r="L253" s="10">
        <f t="shared" si="35"/>
        <v>6399065.9574204646</v>
      </c>
      <c r="M253" s="10">
        <f t="shared" si="36"/>
        <v>1.5730006411386447E-7</v>
      </c>
      <c r="N253" s="10">
        <f t="shared" si="37"/>
        <v>2.4743336820419228E-14</v>
      </c>
      <c r="O253" s="10">
        <f t="shared" si="38"/>
        <v>6357273.0697888304</v>
      </c>
      <c r="P253" s="15">
        <f t="shared" si="39"/>
        <v>0.99999946146712704</v>
      </c>
      <c r="Q253" s="15">
        <f t="shared" si="40"/>
        <v>0.99999892293454407</v>
      </c>
      <c r="R253" s="10">
        <f t="shared" si="41"/>
        <v>0.88202434984825284</v>
      </c>
      <c r="S253" s="10">
        <f t="shared" si="42"/>
        <v>-750000.00000000023</v>
      </c>
      <c r="T253" s="10">
        <f t="shared" si="43"/>
        <v>2.3283064365386963E-4</v>
      </c>
      <c r="U253">
        <v>2.3283064365386963E-4</v>
      </c>
    </row>
    <row r="254" spans="1:21" x14ac:dyDescent="0.25">
      <c r="A254" s="10">
        <v>3959</v>
      </c>
      <c r="B254" s="10">
        <v>85</v>
      </c>
      <c r="C254" s="10">
        <v>45</v>
      </c>
      <c r="D254" s="10">
        <v>750000</v>
      </c>
      <c r="E254" s="10">
        <v>440608.04032223002</v>
      </c>
      <c r="F254" s="10">
        <v>440608.04032222898</v>
      </c>
      <c r="G254" s="10">
        <v>7079546.8875549799</v>
      </c>
      <c r="H254" s="10">
        <v>623113.86631432897</v>
      </c>
      <c r="I254" s="10">
        <v>1.24988321235426</v>
      </c>
      <c r="J254" s="10">
        <f t="shared" si="33"/>
        <v>0.99619469809174555</v>
      </c>
      <c r="K254" s="14">
        <f t="shared" si="34"/>
        <v>0.9966727002115483</v>
      </c>
      <c r="L254" s="10">
        <f t="shared" si="35"/>
        <v>6399429.8214912592</v>
      </c>
      <c r="M254" s="10">
        <f t="shared" si="36"/>
        <v>1.5730900851950831E-7</v>
      </c>
      <c r="N254" s="10">
        <f t="shared" si="37"/>
        <v>2.4746132577773621E-14</v>
      </c>
      <c r="O254" s="10">
        <f t="shared" si="38"/>
        <v>6356913.9450870249</v>
      </c>
      <c r="P254" s="15">
        <f t="shared" si="39"/>
        <v>0.99999982994547598</v>
      </c>
      <c r="Q254" s="15">
        <f t="shared" si="40"/>
        <v>0.99999965989098083</v>
      </c>
      <c r="R254" s="10">
        <f t="shared" si="41"/>
        <v>1.117981606398442</v>
      </c>
      <c r="S254" s="10">
        <f t="shared" si="42"/>
        <v>749999.99999999977</v>
      </c>
      <c r="T254" s="10">
        <f t="shared" si="43"/>
        <v>2.3283064365386963E-4</v>
      </c>
      <c r="U254">
        <v>2.3283064365386963E-4</v>
      </c>
    </row>
    <row r="255" spans="1:21" x14ac:dyDescent="0.25">
      <c r="A255" s="10">
        <v>4172</v>
      </c>
      <c r="B255" s="10">
        <v>89.9</v>
      </c>
      <c r="C255" s="10">
        <v>45</v>
      </c>
      <c r="D255" s="10">
        <v>-1000000</v>
      </c>
      <c r="E255" s="10">
        <v>6663.8194226435899</v>
      </c>
      <c r="F255" s="10">
        <v>6663.8194226435899</v>
      </c>
      <c r="G255" s="10">
        <v>5356744.09019602</v>
      </c>
      <c r="H255" s="10">
        <v>9424.0638047078191</v>
      </c>
      <c r="I255" s="10">
        <v>0.71012132351950097</v>
      </c>
      <c r="J255" s="10">
        <f t="shared" si="33"/>
        <v>0.99999847691328769</v>
      </c>
      <c r="K255" s="14">
        <f t="shared" si="34"/>
        <v>0.99664719956566661</v>
      </c>
      <c r="L255" s="10">
        <f t="shared" si="35"/>
        <v>6399593.5600677524</v>
      </c>
      <c r="M255" s="10">
        <f t="shared" si="36"/>
        <v>1.5731303349577073E-7</v>
      </c>
      <c r="N255" s="10">
        <f t="shared" si="37"/>
        <v>2.474739051104259E-14</v>
      </c>
      <c r="O255" s="10">
        <f t="shared" si="38"/>
        <v>6356752.3790593483</v>
      </c>
      <c r="P255" s="15">
        <f t="shared" si="39"/>
        <v>0.99999999993128352</v>
      </c>
      <c r="Q255" s="15">
        <f t="shared" si="40"/>
        <v>0.99999999986256705</v>
      </c>
      <c r="R255" s="10">
        <f t="shared" si="41"/>
        <v>0.84268696642470275</v>
      </c>
      <c r="S255" s="10">
        <f t="shared" si="42"/>
        <v>-1000000.0000000002</v>
      </c>
      <c r="T255" s="10">
        <f t="shared" si="43"/>
        <v>2.3283064365386963E-4</v>
      </c>
      <c r="U255">
        <v>2.3283064365386963E-4</v>
      </c>
    </row>
    <row r="256" spans="1:21" x14ac:dyDescent="0.25">
      <c r="A256" s="10">
        <v>2546</v>
      </c>
      <c r="B256" s="10">
        <v>55</v>
      </c>
      <c r="C256" s="10">
        <v>45</v>
      </c>
      <c r="D256" s="10">
        <v>-50000</v>
      </c>
      <c r="E256" s="10">
        <v>2572394.1541418098</v>
      </c>
      <c r="F256" s="10">
        <v>2572394.1541418098</v>
      </c>
      <c r="G256" s="10">
        <v>5160425.9209878203</v>
      </c>
      <c r="H256" s="10">
        <v>3637914.70055662</v>
      </c>
      <c r="I256" s="10">
        <v>0.98434783969254203</v>
      </c>
      <c r="J256" s="10">
        <f t="shared" si="33"/>
        <v>0.8191520442889918</v>
      </c>
      <c r="K256" s="14">
        <f t="shared" si="34"/>
        <v>0.99775147386665231</v>
      </c>
      <c r="L256" s="10">
        <f t="shared" si="35"/>
        <v>6392510.7274283282</v>
      </c>
      <c r="M256" s="10">
        <f t="shared" si="36"/>
        <v>1.571389252687728E-7</v>
      </c>
      <c r="N256" s="10">
        <f t="shared" si="37"/>
        <v>2.4692887767749073E-14</v>
      </c>
      <c r="O256" s="10">
        <f t="shared" si="38"/>
        <v>6363763.9015282467</v>
      </c>
      <c r="P256" s="15">
        <f t="shared" si="39"/>
        <v>0.99999502015036124</v>
      </c>
      <c r="Q256" s="15">
        <f t="shared" si="40"/>
        <v>0.99999004032552141</v>
      </c>
      <c r="R256" s="10">
        <f t="shared" si="41"/>
        <v>0.9921380347603167</v>
      </c>
      <c r="S256" s="10">
        <f t="shared" si="42"/>
        <v>-50000.000000000247</v>
      </c>
      <c r="T256" s="10">
        <f t="shared" si="43"/>
        <v>2.4738255888223648E-4</v>
      </c>
      <c r="U256">
        <v>2.4738255888223648E-4</v>
      </c>
    </row>
    <row r="257" spans="1:21" x14ac:dyDescent="0.25">
      <c r="A257" s="10">
        <v>2268</v>
      </c>
      <c r="B257" s="10">
        <v>49</v>
      </c>
      <c r="C257" s="10">
        <v>45</v>
      </c>
      <c r="D257" s="10">
        <v>-100</v>
      </c>
      <c r="E257" s="10">
        <v>2964452.7842960302</v>
      </c>
      <c r="F257" s="10">
        <v>2964452.7842960302</v>
      </c>
      <c r="G257" s="10">
        <v>4790483.2765140403</v>
      </c>
      <c r="H257" s="10">
        <v>4192369.3325661402</v>
      </c>
      <c r="I257" s="10">
        <v>0.99996858317359405</v>
      </c>
      <c r="J257" s="10">
        <f t="shared" si="33"/>
        <v>0.75470958022277201</v>
      </c>
      <c r="K257" s="14">
        <f t="shared" si="34"/>
        <v>0.99809166472514577</v>
      </c>
      <c r="L257" s="10">
        <f t="shared" si="35"/>
        <v>6390331.8957747333</v>
      </c>
      <c r="M257" s="10">
        <f t="shared" si="36"/>
        <v>1.5708536583352331E-7</v>
      </c>
      <c r="N257" s="10">
        <f t="shared" si="37"/>
        <v>2.467608509129415E-14</v>
      </c>
      <c r="O257" s="10">
        <f t="shared" si="38"/>
        <v>6365930.1703876918</v>
      </c>
      <c r="P257" s="15">
        <f t="shared" si="39"/>
        <v>0.99999446968601391</v>
      </c>
      <c r="Q257" s="15">
        <f t="shared" si="40"/>
        <v>0.99998893940261224</v>
      </c>
      <c r="R257" s="10">
        <f t="shared" si="41"/>
        <v>0.9999787610625569</v>
      </c>
      <c r="S257" s="10">
        <f t="shared" si="42"/>
        <v>-100.0000000002487</v>
      </c>
      <c r="T257" s="10">
        <f t="shared" si="43"/>
        <v>2.4870416837075027E-4</v>
      </c>
      <c r="U257">
        <v>2.4870416837075027E-4</v>
      </c>
    </row>
    <row r="258" spans="1:21" x14ac:dyDescent="0.25">
      <c r="A258" s="10">
        <v>3665</v>
      </c>
      <c r="B258" s="10">
        <v>79</v>
      </c>
      <c r="C258" s="10">
        <v>45</v>
      </c>
      <c r="D258" s="10">
        <v>-500</v>
      </c>
      <c r="E258" s="10">
        <v>863274.73739903898</v>
      </c>
      <c r="F258" s="10">
        <v>863274.73739903898</v>
      </c>
      <c r="G258" s="10">
        <v>6238704.6412587604</v>
      </c>
      <c r="H258" s="10">
        <v>1220854.8416837901</v>
      </c>
      <c r="I258" s="10">
        <v>0.99984271244679201</v>
      </c>
      <c r="J258" s="10">
        <f t="shared" ref="J258:J321" si="44">SIN(B258*PI()/180)</f>
        <v>0.98162718344766398</v>
      </c>
      <c r="K258" s="14">
        <f t="shared" ref="K258:K321" si="45">SQRT(1-J258*J258*0.00669437999014132)</f>
        <v>0.99676945653613014</v>
      </c>
      <c r="L258" s="10">
        <f t="shared" ref="L258:L321" si="46">6378137/K258</f>
        <v>6398808.6293942435</v>
      </c>
      <c r="M258" s="10">
        <f t="shared" ref="M258:M321" si="47">L258/40680631590769</f>
        <v>1.5729373854771277E-7</v>
      </c>
      <c r="N258" s="10">
        <f t="shared" ref="N258:N321" si="48">1/40680631590769 + J258*J258*0.00669437999014132/40408299984661.4</f>
        <v>2.4741359347114902E-14</v>
      </c>
      <c r="O258" s="10">
        <f t="shared" ref="O258:O321" si="49">1/SQRT(N258)</f>
        <v>6357527.1198275508</v>
      </c>
      <c r="P258" s="15">
        <f t="shared" ref="P258:P321" si="50">O258*M258</f>
        <v>0.9999992085961481</v>
      </c>
      <c r="Q258" s="15">
        <f t="shared" ref="Q258:Q321" si="51">P258*P258</f>
        <v>0.99999841719292248</v>
      </c>
      <c r="R258" s="10">
        <f t="shared" ref="R258:R321" si="52">SQRT(Q258+I258-1)</f>
        <v>0.99992056166463272</v>
      </c>
      <c r="S258" s="10">
        <f t="shared" ref="S258:S321" si="53">O258*(R258-P258)</f>
        <v>-500.00000000025085</v>
      </c>
      <c r="T258" s="10">
        <f t="shared" ref="T258:T321" si="54">(D258-S258)*1000000</f>
        <v>2.5085000743274577E-4</v>
      </c>
      <c r="U258">
        <v>2.5085000743274577E-4</v>
      </c>
    </row>
    <row r="259" spans="1:21" x14ac:dyDescent="0.25">
      <c r="A259" s="10">
        <v>1135</v>
      </c>
      <c r="B259" s="10">
        <v>25</v>
      </c>
      <c r="C259" s="10">
        <v>45</v>
      </c>
      <c r="D259" s="10">
        <v>-100000</v>
      </c>
      <c r="E259" s="10">
        <v>4025829.9647956798</v>
      </c>
      <c r="F259" s="10">
        <v>4025829.9647956798</v>
      </c>
      <c r="G259" s="10">
        <v>2636812.6367837102</v>
      </c>
      <c r="H259" s="10">
        <v>5693383.3360220501</v>
      </c>
      <c r="I259" s="10">
        <v>0.96887023124390703</v>
      </c>
      <c r="J259" s="10">
        <f t="shared" si="44"/>
        <v>0.42261826174069944</v>
      </c>
      <c r="K259" s="14">
        <f t="shared" si="45"/>
        <v>0.99940199232392346</v>
      </c>
      <c r="L259" s="10">
        <f t="shared" si="46"/>
        <v>6381953.4571557427</v>
      </c>
      <c r="M259" s="10">
        <f t="shared" si="47"/>
        <v>1.5687940937976726E-7</v>
      </c>
      <c r="N259" s="10">
        <f t="shared" si="48"/>
        <v>2.4611311986060616E-14</v>
      </c>
      <c r="O259" s="10">
        <f t="shared" si="49"/>
        <v>6374301.7297193995</v>
      </c>
      <c r="P259" s="15">
        <f t="shared" si="50"/>
        <v>0.99999669056680829</v>
      </c>
      <c r="Q259" s="15">
        <f t="shared" si="51"/>
        <v>0.99999338114456893</v>
      </c>
      <c r="R259" s="10">
        <f t="shared" si="52"/>
        <v>0.98430869771046725</v>
      </c>
      <c r="S259" s="10">
        <f t="shared" si="53"/>
        <v>-100000.00000000026</v>
      </c>
      <c r="T259" s="10">
        <f t="shared" si="54"/>
        <v>2.6193447411060333E-4</v>
      </c>
      <c r="U259">
        <v>2.6193447411060333E-4</v>
      </c>
    </row>
    <row r="260" spans="1:21" x14ac:dyDescent="0.25">
      <c r="A260" s="10">
        <v>949</v>
      </c>
      <c r="B260" s="10">
        <v>21</v>
      </c>
      <c r="C260" s="10">
        <v>45</v>
      </c>
      <c r="D260" s="10">
        <v>-10000</v>
      </c>
      <c r="E260" s="10">
        <v>4205679.7771521397</v>
      </c>
      <c r="F260" s="10">
        <v>4205679.7771521304</v>
      </c>
      <c r="G260" s="10">
        <v>2267811.3397142999</v>
      </c>
      <c r="H260" s="10">
        <v>5947729.3798468104</v>
      </c>
      <c r="I260" s="10">
        <v>0.99686539959104703</v>
      </c>
      <c r="J260" s="10">
        <f t="shared" si="44"/>
        <v>0.35836794954530027</v>
      </c>
      <c r="K260" s="14">
        <f t="shared" si="45"/>
        <v>0.99957003603032024</v>
      </c>
      <c r="L260" s="10">
        <f t="shared" si="46"/>
        <v>6380880.548730785</v>
      </c>
      <c r="M260" s="10">
        <f t="shared" si="47"/>
        <v>1.56853035442515E-7</v>
      </c>
      <c r="N260" s="10">
        <f t="shared" si="48"/>
        <v>2.4602998974408163E-14</v>
      </c>
      <c r="O260" s="10">
        <f t="shared" si="49"/>
        <v>6375378.532780082</v>
      </c>
      <c r="P260" s="15">
        <f t="shared" si="50"/>
        <v>0.99999747496160352</v>
      </c>
      <c r="Q260" s="15">
        <f t="shared" si="51"/>
        <v>0.99999494992958282</v>
      </c>
      <c r="R260" s="10">
        <f t="shared" si="52"/>
        <v>0.99842894064656895</v>
      </c>
      <c r="S260" s="10">
        <f t="shared" si="53"/>
        <v>-10000.000000000271</v>
      </c>
      <c r="T260" s="10">
        <f t="shared" si="54"/>
        <v>2.7102942112833261E-4</v>
      </c>
      <c r="U260">
        <v>2.7102942112833261E-4</v>
      </c>
    </row>
    <row r="261" spans="1:21" x14ac:dyDescent="0.25">
      <c r="A261" s="10">
        <v>396</v>
      </c>
      <c r="B261" s="10">
        <v>9</v>
      </c>
      <c r="C261" s="10">
        <v>45</v>
      </c>
      <c r="D261" s="10">
        <v>300000</v>
      </c>
      <c r="E261" s="10">
        <v>4664383.3023399496</v>
      </c>
      <c r="F261" s="10">
        <v>4664383.3023399496</v>
      </c>
      <c r="G261" s="10">
        <v>1038092.59245309</v>
      </c>
      <c r="H261" s="10">
        <v>6596434.1262757704</v>
      </c>
      <c r="I261" s="10">
        <v>1.09629178296205</v>
      </c>
      <c r="J261" s="10">
        <f t="shared" si="44"/>
        <v>0.15643446504023087</v>
      </c>
      <c r="K261" s="14">
        <f t="shared" si="45"/>
        <v>0.99991808507548219</v>
      </c>
      <c r="L261" s="10">
        <f t="shared" si="46"/>
        <v>6378659.5074120741</v>
      </c>
      <c r="M261" s="10">
        <f t="shared" si="47"/>
        <v>1.5679843842098755E-7</v>
      </c>
      <c r="N261" s="10">
        <f t="shared" si="48"/>
        <v>2.4585776771751095E-14</v>
      </c>
      <c r="O261" s="10">
        <f t="shared" si="49"/>
        <v>6377611.1008340027</v>
      </c>
      <c r="P261" s="15">
        <f t="shared" si="50"/>
        <v>0.99999946146712704</v>
      </c>
      <c r="Q261" s="15">
        <f t="shared" si="51"/>
        <v>0.99999892293454407</v>
      </c>
      <c r="R261" s="10">
        <f t="shared" si="52"/>
        <v>1.047039018325771</v>
      </c>
      <c r="S261" s="10">
        <f t="shared" si="53"/>
        <v>299999.99999999971</v>
      </c>
      <c r="T261" s="10">
        <f t="shared" si="54"/>
        <v>2.9103830456733704E-4</v>
      </c>
      <c r="U261">
        <v>2.9103830456733704E-4</v>
      </c>
    </row>
    <row r="262" spans="1:21" x14ac:dyDescent="0.25">
      <c r="A262" s="10">
        <v>1103</v>
      </c>
      <c r="B262" s="10">
        <v>24</v>
      </c>
      <c r="C262" s="10">
        <v>45</v>
      </c>
      <c r="D262" s="10">
        <v>500000</v>
      </c>
      <c r="E262" s="10">
        <v>4445382.3368047196</v>
      </c>
      <c r="F262" s="10">
        <v>4445382.3368047196</v>
      </c>
      <c r="G262" s="10">
        <v>2781651.74361315</v>
      </c>
      <c r="H262" s="10">
        <v>6286719.9906430403</v>
      </c>
      <c r="I262" s="10">
        <v>1.16302476760764</v>
      </c>
      <c r="J262" s="10">
        <f t="shared" si="44"/>
        <v>0.40673664307580015</v>
      </c>
      <c r="K262" s="14">
        <f t="shared" si="45"/>
        <v>0.99944610523826116</v>
      </c>
      <c r="L262" s="10">
        <f t="shared" si="46"/>
        <v>6381671.7745670695</v>
      </c>
      <c r="M262" s="10">
        <f t="shared" si="47"/>
        <v>1.5687248513651788E-7</v>
      </c>
      <c r="N262" s="10">
        <f t="shared" si="48"/>
        <v>2.4609129884489026E-14</v>
      </c>
      <c r="O262" s="10">
        <f t="shared" si="49"/>
        <v>6374584.3294204799</v>
      </c>
      <c r="P262" s="15">
        <f t="shared" si="50"/>
        <v>0.99999688546849397</v>
      </c>
      <c r="Q262" s="15">
        <f t="shared" si="51"/>
        <v>0.99999377094668829</v>
      </c>
      <c r="R262" s="10">
        <f t="shared" si="52"/>
        <v>1.0784333723296624</v>
      </c>
      <c r="S262" s="10">
        <f t="shared" si="53"/>
        <v>499999.99999999971</v>
      </c>
      <c r="T262" s="10">
        <f t="shared" si="54"/>
        <v>2.9103830456733704E-4</v>
      </c>
      <c r="U262">
        <v>2.9103830456733704E-4</v>
      </c>
    </row>
    <row r="263" spans="1:21" x14ac:dyDescent="0.25">
      <c r="A263" s="10">
        <v>1227</v>
      </c>
      <c r="B263" s="10">
        <v>27</v>
      </c>
      <c r="C263" s="10">
        <v>45</v>
      </c>
      <c r="D263" s="10">
        <v>-300000</v>
      </c>
      <c r="E263" s="10">
        <v>3832224.84391892</v>
      </c>
      <c r="F263" s="10">
        <v>3832224.84391892</v>
      </c>
      <c r="G263" s="10">
        <v>2742018.4266555598</v>
      </c>
      <c r="H263" s="10">
        <v>5419584.34833326</v>
      </c>
      <c r="I263" s="10">
        <v>0.90807910631911204</v>
      </c>
      <c r="J263" s="10">
        <f t="shared" si="44"/>
        <v>0.45399049973954675</v>
      </c>
      <c r="K263" s="14">
        <f t="shared" si="45"/>
        <v>0.99930988132843601</v>
      </c>
      <c r="L263" s="10">
        <f t="shared" si="46"/>
        <v>6382541.71120694</v>
      </c>
      <c r="M263" s="10">
        <f t="shared" si="47"/>
        <v>1.5689386967765828E-7</v>
      </c>
      <c r="N263" s="10">
        <f t="shared" si="48"/>
        <v>2.4615868063412164E-14</v>
      </c>
      <c r="O263" s="10">
        <f t="shared" si="49"/>
        <v>6373711.8022058178</v>
      </c>
      <c r="P263" s="15">
        <f t="shared" si="50"/>
        <v>0.9999963088582321</v>
      </c>
      <c r="Q263" s="15">
        <f t="shared" si="51"/>
        <v>0.99999261773008874</v>
      </c>
      <c r="R263" s="10">
        <f t="shared" si="52"/>
        <v>0.95292797421903863</v>
      </c>
      <c r="S263" s="10">
        <f t="shared" si="53"/>
        <v>-300000.00000000029</v>
      </c>
      <c r="T263" s="10">
        <f t="shared" si="54"/>
        <v>2.9103830456733704E-4</v>
      </c>
      <c r="U263">
        <v>2.9103830456733704E-4</v>
      </c>
    </row>
    <row r="264" spans="1:21" x14ac:dyDescent="0.25">
      <c r="A264" s="10">
        <v>1272</v>
      </c>
      <c r="B264" s="10">
        <v>28</v>
      </c>
      <c r="C264" s="10">
        <v>45</v>
      </c>
      <c r="D264" s="10">
        <v>-500000</v>
      </c>
      <c r="E264" s="10">
        <v>3672886.6428785101</v>
      </c>
      <c r="F264" s="10">
        <v>3672886.6428785101</v>
      </c>
      <c r="G264" s="10">
        <v>2741769.4959381698</v>
      </c>
      <c r="H264" s="10">
        <v>5194246.10341777</v>
      </c>
      <c r="I264" s="10">
        <v>0.84925317084354501</v>
      </c>
      <c r="J264" s="10">
        <f t="shared" si="44"/>
        <v>0.46947156278589081</v>
      </c>
      <c r="K264" s="14">
        <f t="shared" si="45"/>
        <v>0.99926199512277114</v>
      </c>
      <c r="L264" s="10">
        <f t="shared" si="46"/>
        <v>6382847.5726392157</v>
      </c>
      <c r="M264" s="10">
        <f t="shared" si="47"/>
        <v>1.5690138827853333E-7</v>
      </c>
      <c r="N264" s="10">
        <f t="shared" si="48"/>
        <v>2.4618236488313681E-14</v>
      </c>
      <c r="O264" s="10">
        <f t="shared" si="49"/>
        <v>6373405.199804673</v>
      </c>
      <c r="P264" s="15">
        <f t="shared" si="50"/>
        <v>0.99999612391097625</v>
      </c>
      <c r="Q264" s="15">
        <f t="shared" si="51"/>
        <v>0.9999922478369766</v>
      </c>
      <c r="R264" s="10">
        <f t="shared" si="52"/>
        <v>0.92154512568865643</v>
      </c>
      <c r="S264" s="10">
        <f t="shared" si="53"/>
        <v>-500000.00000000029</v>
      </c>
      <c r="T264" s="10">
        <f t="shared" si="54"/>
        <v>2.9103830456733704E-4</v>
      </c>
      <c r="U264">
        <v>2.9103830456733704E-4</v>
      </c>
    </row>
    <row r="265" spans="1:21" x14ac:dyDescent="0.25">
      <c r="A265" s="10">
        <v>2640</v>
      </c>
      <c r="B265" s="10">
        <v>57</v>
      </c>
      <c r="C265" s="10">
        <v>45</v>
      </c>
      <c r="D265" s="10">
        <v>-50000</v>
      </c>
      <c r="E265" s="10">
        <v>2442882.65079808</v>
      </c>
      <c r="F265" s="10">
        <v>2442882.65079808</v>
      </c>
      <c r="G265" s="10">
        <v>5283966.57142461</v>
      </c>
      <c r="H265" s="10">
        <v>3454757.7760445899</v>
      </c>
      <c r="I265" s="10">
        <v>0.98434614317635405</v>
      </c>
      <c r="J265" s="10">
        <f t="shared" si="44"/>
        <v>0.83867056794542394</v>
      </c>
      <c r="K265" s="14">
        <f t="shared" si="45"/>
        <v>0.99764291466566202</v>
      </c>
      <c r="L265" s="10">
        <f t="shared" si="46"/>
        <v>6393206.3328866437</v>
      </c>
      <c r="M265" s="10">
        <f t="shared" si="47"/>
        <v>1.5715602444917179E-7</v>
      </c>
      <c r="N265" s="10">
        <f t="shared" si="48"/>
        <v>2.4698248508501887E-14</v>
      </c>
      <c r="O265" s="10">
        <f t="shared" si="49"/>
        <v>6363073.2383864867</v>
      </c>
      <c r="P265" s="15">
        <f t="shared" si="50"/>
        <v>0.99999529342373739</v>
      </c>
      <c r="Q265" s="15">
        <f t="shared" si="51"/>
        <v>0.99999058686962661</v>
      </c>
      <c r="R265" s="10">
        <f t="shared" si="52"/>
        <v>0.99213745521776397</v>
      </c>
      <c r="S265" s="10">
        <f t="shared" si="53"/>
        <v>-50000.000000000291</v>
      </c>
      <c r="T265" s="10">
        <f t="shared" si="54"/>
        <v>2.9103830456733704E-4</v>
      </c>
      <c r="U265">
        <v>2.9103830456733704E-4</v>
      </c>
    </row>
    <row r="266" spans="1:21" x14ac:dyDescent="0.25">
      <c r="A266" s="10">
        <v>2730</v>
      </c>
      <c r="B266" s="10">
        <v>59</v>
      </c>
      <c r="C266" s="10">
        <v>45</v>
      </c>
      <c r="D266" s="10">
        <v>-400000</v>
      </c>
      <c r="E266" s="10">
        <v>2182892.9798978199</v>
      </c>
      <c r="F266" s="10">
        <v>2182892.9798978199</v>
      </c>
      <c r="G266" s="10">
        <v>5101069.2838645298</v>
      </c>
      <c r="H266" s="10">
        <v>3087076.8573805201</v>
      </c>
      <c r="I266" s="10">
        <v>0.87821446690316396</v>
      </c>
      <c r="J266" s="10">
        <f t="shared" si="44"/>
        <v>0.85716730070211222</v>
      </c>
      <c r="K266" s="14">
        <f t="shared" si="45"/>
        <v>0.99753766820456569</v>
      </c>
      <c r="L266" s="10">
        <f t="shared" si="46"/>
        <v>6393880.8561282633</v>
      </c>
      <c r="M266" s="10">
        <f t="shared" si="47"/>
        <v>1.5717260539236869E-7</v>
      </c>
      <c r="N266" s="10">
        <f t="shared" si="48"/>
        <v>2.4703445106618483E-14</v>
      </c>
      <c r="O266" s="10">
        <f t="shared" si="49"/>
        <v>6362403.937537984</v>
      </c>
      <c r="P266" s="15">
        <f t="shared" si="50"/>
        <v>0.99999560342151028</v>
      </c>
      <c r="Q266" s="15">
        <f t="shared" si="51"/>
        <v>0.99999120686235043</v>
      </c>
      <c r="R266" s="10">
        <f t="shared" si="52"/>
        <v>0.93712628485466909</v>
      </c>
      <c r="S266" s="10">
        <f t="shared" si="53"/>
        <v>-400000.00000000029</v>
      </c>
      <c r="T266" s="10">
        <f t="shared" si="54"/>
        <v>2.9103830456733704E-4</v>
      </c>
      <c r="U266">
        <v>2.9103830456733704E-4</v>
      </c>
    </row>
    <row r="267" spans="1:21" x14ac:dyDescent="0.25">
      <c r="A267" s="10">
        <v>2780</v>
      </c>
      <c r="B267" s="10">
        <v>60</v>
      </c>
      <c r="C267" s="10">
        <v>45</v>
      </c>
      <c r="D267" s="10">
        <v>-100000</v>
      </c>
      <c r="E267" s="10">
        <v>2225338.9945172099</v>
      </c>
      <c r="F267" s="10">
        <v>2225338.9945172099</v>
      </c>
      <c r="G267" s="10">
        <v>5413874.5935601899</v>
      </c>
      <c r="H267" s="10">
        <v>3147104.5869239401</v>
      </c>
      <c r="I267" s="10">
        <v>0.96881092453756501</v>
      </c>
      <c r="J267" s="10">
        <f t="shared" si="44"/>
        <v>0.8660254037844386</v>
      </c>
      <c r="K267" s="14">
        <f t="shared" si="45"/>
        <v>0.99748644853320889</v>
      </c>
      <c r="L267" s="10">
        <f t="shared" si="46"/>
        <v>6394209.1738478942</v>
      </c>
      <c r="M267" s="10">
        <f t="shared" si="47"/>
        <v>1.5718067600746959E-7</v>
      </c>
      <c r="N267" s="10">
        <f t="shared" si="48"/>
        <v>2.4705973905891083E-14</v>
      </c>
      <c r="O267" s="10">
        <f t="shared" si="49"/>
        <v>6362078.3147910656</v>
      </c>
      <c r="P267" s="15">
        <f t="shared" si="50"/>
        <v>0.99999577033132259</v>
      </c>
      <c r="Q267" s="15">
        <f t="shared" si="51"/>
        <v>0.99999154068053531</v>
      </c>
      <c r="R267" s="10">
        <f t="shared" si="52"/>
        <v>0.98427763624807618</v>
      </c>
      <c r="S267" s="10">
        <f t="shared" si="53"/>
        <v>-100000.00000000029</v>
      </c>
      <c r="T267" s="10">
        <f t="shared" si="54"/>
        <v>2.9103830456733704E-4</v>
      </c>
      <c r="U267">
        <v>2.9103830456733704E-4</v>
      </c>
    </row>
    <row r="268" spans="1:21" x14ac:dyDescent="0.25">
      <c r="A268" s="10">
        <v>2823</v>
      </c>
      <c r="B268" s="10">
        <v>61</v>
      </c>
      <c r="C268" s="10">
        <v>45</v>
      </c>
      <c r="D268" s="10">
        <v>-500000</v>
      </c>
      <c r="E268" s="10">
        <v>2020716.9599321401</v>
      </c>
      <c r="F268" s="10">
        <v>2020716.9599321401</v>
      </c>
      <c r="G268" s="10">
        <v>5118032.7541795196</v>
      </c>
      <c r="H268" s="10">
        <v>2857725.33045336</v>
      </c>
      <c r="I268" s="10">
        <v>0.848988526275536</v>
      </c>
      <c r="J268" s="10">
        <f t="shared" si="44"/>
        <v>0.87461970713939574</v>
      </c>
      <c r="K268" s="14">
        <f t="shared" si="45"/>
        <v>0.99743624836151445</v>
      </c>
      <c r="L268" s="10">
        <f t="shared" si="46"/>
        <v>6394530.9893011674</v>
      </c>
      <c r="M268" s="10">
        <f t="shared" si="47"/>
        <v>1.5718858678566276E-7</v>
      </c>
      <c r="N268" s="10">
        <f t="shared" si="48"/>
        <v>2.4708452244795202E-14</v>
      </c>
      <c r="O268" s="10">
        <f t="shared" si="49"/>
        <v>6361759.2381155547</v>
      </c>
      <c r="P268" s="15">
        <f t="shared" si="50"/>
        <v>0.99999594411001869</v>
      </c>
      <c r="Q268" s="15">
        <f t="shared" si="51"/>
        <v>0.99999188823648766</v>
      </c>
      <c r="R268" s="10">
        <f t="shared" si="52"/>
        <v>0.9214013319460872</v>
      </c>
      <c r="S268" s="10">
        <f t="shared" si="53"/>
        <v>-500000.00000000029</v>
      </c>
      <c r="T268" s="10">
        <f t="shared" si="54"/>
        <v>2.9103830456733704E-4</v>
      </c>
      <c r="U268">
        <v>2.9103830456733704E-4</v>
      </c>
    </row>
    <row r="269" spans="1:21" x14ac:dyDescent="0.25">
      <c r="A269" s="10">
        <v>55</v>
      </c>
      <c r="B269" s="10">
        <v>2</v>
      </c>
      <c r="C269" s="10">
        <v>45</v>
      </c>
      <c r="D269" s="10">
        <v>-50000</v>
      </c>
      <c r="E269" s="10">
        <v>4471961.1131241797</v>
      </c>
      <c r="F269" s="10">
        <v>4471961.1131241797</v>
      </c>
      <c r="G269" s="10">
        <v>219359.570475991</v>
      </c>
      <c r="H269" s="10">
        <v>6324308.05658531</v>
      </c>
      <c r="I269" s="10">
        <v>0.98438283146338001</v>
      </c>
      <c r="J269" s="10">
        <f t="shared" si="44"/>
        <v>3.4899496702500969E-2</v>
      </c>
      <c r="K269" s="14">
        <f t="shared" si="45"/>
        <v>0.99999592319839048</v>
      </c>
      <c r="L269" s="10">
        <f t="shared" si="46"/>
        <v>6378163.0025051944</v>
      </c>
      <c r="M269" s="10">
        <f t="shared" si="47"/>
        <v>1.5678623347510878E-7</v>
      </c>
      <c r="N269" s="10">
        <f t="shared" si="48"/>
        <v>2.458192435646906E-14</v>
      </c>
      <c r="O269" s="10">
        <f t="shared" si="49"/>
        <v>6378110.8225722471</v>
      </c>
      <c r="P269" s="15">
        <f t="shared" si="50"/>
        <v>0.99999997255793049</v>
      </c>
      <c r="Q269" s="15">
        <f t="shared" si="51"/>
        <v>0.99999994511586177</v>
      </c>
      <c r="R269" s="10">
        <f t="shared" si="52"/>
        <v>0.99216066066904807</v>
      </c>
      <c r="S269" s="10">
        <f t="shared" si="53"/>
        <v>-50000.000000000298</v>
      </c>
      <c r="T269" s="10">
        <f t="shared" si="54"/>
        <v>2.9831426218152046E-4</v>
      </c>
      <c r="U269">
        <v>2.9831426218152046E-4</v>
      </c>
    </row>
    <row r="270" spans="1:21" x14ac:dyDescent="0.25">
      <c r="A270" s="10">
        <v>346</v>
      </c>
      <c r="B270" s="10">
        <v>8</v>
      </c>
      <c r="C270" s="10">
        <v>45</v>
      </c>
      <c r="D270" s="10">
        <v>50000</v>
      </c>
      <c r="E270" s="10">
        <v>4501433.5220750896</v>
      </c>
      <c r="F270" s="10">
        <v>4501433.5220750803</v>
      </c>
      <c r="G270" s="10">
        <v>888738.56178436195</v>
      </c>
      <c r="H270" s="10">
        <v>6365988.33703948</v>
      </c>
      <c r="I270" s="10">
        <v>1.01574103833232</v>
      </c>
      <c r="J270" s="10">
        <f t="shared" si="44"/>
        <v>0.13917310096006544</v>
      </c>
      <c r="K270" s="14">
        <f t="shared" si="45"/>
        <v>0.99993516566636398</v>
      </c>
      <c r="L270" s="10">
        <f t="shared" si="46"/>
        <v>6378550.5490744133</v>
      </c>
      <c r="M270" s="10">
        <f t="shared" si="47"/>
        <v>1.5679576003735878E-7</v>
      </c>
      <c r="N270" s="10">
        <f t="shared" si="48"/>
        <v>2.4584931433659354E-14</v>
      </c>
      <c r="O270" s="10">
        <f t="shared" si="49"/>
        <v>6377720.7450538697</v>
      </c>
      <c r="P270" s="15">
        <f t="shared" si="50"/>
        <v>0.99999957152675167</v>
      </c>
      <c r="Q270" s="15">
        <f t="shared" si="51"/>
        <v>0.99999914305368698</v>
      </c>
      <c r="R270" s="10">
        <f t="shared" si="52"/>
        <v>1.0078393628877604</v>
      </c>
      <c r="S270" s="10">
        <f t="shared" si="53"/>
        <v>49999.999999999702</v>
      </c>
      <c r="T270" s="10">
        <f t="shared" si="54"/>
        <v>2.9831426218152046E-4</v>
      </c>
      <c r="U270">
        <v>2.9831426218152046E-4</v>
      </c>
    </row>
    <row r="271" spans="1:21" x14ac:dyDescent="0.25">
      <c r="A271" s="10">
        <v>3943</v>
      </c>
      <c r="B271" s="10">
        <v>85</v>
      </c>
      <c r="C271" s="10">
        <v>45</v>
      </c>
      <c r="D271" s="10">
        <v>-100000</v>
      </c>
      <c r="E271" s="10">
        <v>388223.886113443</v>
      </c>
      <c r="F271" s="10">
        <v>388223.886113443</v>
      </c>
      <c r="G271" s="10">
        <v>6232781.394177</v>
      </c>
      <c r="H271" s="10">
        <v>549031.48497881903</v>
      </c>
      <c r="I271" s="10">
        <v>0.96878565962187602</v>
      </c>
      <c r="J271" s="10">
        <f t="shared" si="44"/>
        <v>0.99619469809174555</v>
      </c>
      <c r="K271" s="14">
        <f t="shared" si="45"/>
        <v>0.9966727002115483</v>
      </c>
      <c r="L271" s="10">
        <f t="shared" si="46"/>
        <v>6399429.8214912592</v>
      </c>
      <c r="M271" s="10">
        <f t="shared" si="47"/>
        <v>1.5730900851950831E-7</v>
      </c>
      <c r="N271" s="10">
        <f t="shared" si="48"/>
        <v>2.4746132577773621E-14</v>
      </c>
      <c r="O271" s="10">
        <f t="shared" si="49"/>
        <v>6356913.9450870249</v>
      </c>
      <c r="P271" s="15">
        <f t="shared" si="50"/>
        <v>0.99999982994547598</v>
      </c>
      <c r="Q271" s="15">
        <f t="shared" si="51"/>
        <v>0.99999965989098083</v>
      </c>
      <c r="R271" s="10">
        <f t="shared" si="52"/>
        <v>0.98426892641841379</v>
      </c>
      <c r="S271" s="10">
        <f t="shared" si="53"/>
        <v>-100000.00000000031</v>
      </c>
      <c r="T271" s="10">
        <f t="shared" si="54"/>
        <v>3.0559021979570389E-4</v>
      </c>
      <c r="U271">
        <v>3.0559021979570389E-4</v>
      </c>
    </row>
    <row r="272" spans="1:21" x14ac:dyDescent="0.25">
      <c r="A272" s="10">
        <v>2782</v>
      </c>
      <c r="B272" s="10">
        <v>60</v>
      </c>
      <c r="C272" s="10">
        <v>45</v>
      </c>
      <c r="D272" s="10">
        <v>-10000</v>
      </c>
      <c r="E272" s="10">
        <v>2257158.7996705999</v>
      </c>
      <c r="F272" s="10">
        <v>2257158.7996705999</v>
      </c>
      <c r="G272" s="10">
        <v>5491816.8799007898</v>
      </c>
      <c r="H272" s="10">
        <v>3192104.5869239401</v>
      </c>
      <c r="I272" s="10">
        <v>0.99685885707724098</v>
      </c>
      <c r="J272" s="10">
        <f t="shared" si="44"/>
        <v>0.8660254037844386</v>
      </c>
      <c r="K272" s="14">
        <f t="shared" si="45"/>
        <v>0.99748644853320889</v>
      </c>
      <c r="L272" s="10">
        <f t="shared" si="46"/>
        <v>6394209.1738478942</v>
      </c>
      <c r="M272" s="10">
        <f t="shared" si="47"/>
        <v>1.5718067600746959E-7</v>
      </c>
      <c r="N272" s="10">
        <f t="shared" si="48"/>
        <v>2.4705973905891083E-14</v>
      </c>
      <c r="O272" s="10">
        <f t="shared" si="49"/>
        <v>6362078.3147910656</v>
      </c>
      <c r="P272" s="15">
        <f t="shared" si="50"/>
        <v>0.99999577033132259</v>
      </c>
      <c r="Q272" s="15">
        <f t="shared" si="51"/>
        <v>0.99999154068053531</v>
      </c>
      <c r="R272" s="10">
        <f t="shared" si="52"/>
        <v>0.9984239569229979</v>
      </c>
      <c r="S272" s="10">
        <f t="shared" si="53"/>
        <v>-10000.000000000313</v>
      </c>
      <c r="T272" s="10">
        <f t="shared" si="54"/>
        <v>3.1286617740988731E-4</v>
      </c>
      <c r="U272">
        <v>3.1286617740988731E-4</v>
      </c>
    </row>
    <row r="273" spans="1:21" x14ac:dyDescent="0.25">
      <c r="A273" s="10">
        <v>1417</v>
      </c>
      <c r="B273" s="10">
        <v>31</v>
      </c>
      <c r="C273" s="10">
        <v>45</v>
      </c>
      <c r="D273" s="10">
        <v>-100000</v>
      </c>
      <c r="E273" s="10">
        <v>3808671.1743339002</v>
      </c>
      <c r="F273" s="10">
        <v>3808671.17433389</v>
      </c>
      <c r="G273" s="10">
        <v>3214389.70916293</v>
      </c>
      <c r="H273" s="10">
        <v>5386274.42936246</v>
      </c>
      <c r="I273" s="10">
        <v>0.96886125902759301</v>
      </c>
      <c r="J273" s="10">
        <f t="shared" si="44"/>
        <v>0.51503807491005416</v>
      </c>
      <c r="K273" s="14">
        <f t="shared" si="45"/>
        <v>0.99911171573696222</v>
      </c>
      <c r="L273" s="10">
        <f t="shared" si="46"/>
        <v>6383807.6358611956</v>
      </c>
      <c r="M273" s="10">
        <f t="shared" si="47"/>
        <v>1.569249882863119E-7</v>
      </c>
      <c r="N273" s="10">
        <f t="shared" si="48"/>
        <v>2.4625668485551841E-14</v>
      </c>
      <c r="O273" s="10">
        <f t="shared" si="49"/>
        <v>6372443.3842047108</v>
      </c>
      <c r="P273" s="15">
        <f t="shared" si="50"/>
        <v>0.99999560342151006</v>
      </c>
      <c r="Q273" s="15">
        <f t="shared" si="51"/>
        <v>0.99999120686234999</v>
      </c>
      <c r="R273" s="10">
        <f t="shared" si="52"/>
        <v>0.98430303559927268</v>
      </c>
      <c r="S273" s="10">
        <f t="shared" si="53"/>
        <v>-100000.00000000032</v>
      </c>
      <c r="T273" s="10">
        <f t="shared" si="54"/>
        <v>3.2014213502407074E-4</v>
      </c>
      <c r="U273">
        <v>3.2014213502407074E-4</v>
      </c>
    </row>
    <row r="274" spans="1:21" x14ac:dyDescent="0.25">
      <c r="A274" s="10">
        <v>2033</v>
      </c>
      <c r="B274" s="10">
        <v>44</v>
      </c>
      <c r="C274" s="10">
        <v>45</v>
      </c>
      <c r="D274" s="10">
        <v>-100</v>
      </c>
      <c r="E274" s="10">
        <v>3249441.62883077</v>
      </c>
      <c r="F274" s="10">
        <v>3249441.62883077</v>
      </c>
      <c r="G274" s="10">
        <v>4408022.1466072798</v>
      </c>
      <c r="H274" s="10">
        <v>4595404.4216321995</v>
      </c>
      <c r="I274" s="10">
        <v>0.99996859235709701</v>
      </c>
      <c r="J274" s="10">
        <f t="shared" si="44"/>
        <v>0.69465837045899725</v>
      </c>
      <c r="K274" s="14">
        <f t="shared" si="45"/>
        <v>0.99838350609929705</v>
      </c>
      <c r="L274" s="10">
        <f t="shared" si="46"/>
        <v>6388463.9129501451</v>
      </c>
      <c r="M274" s="10">
        <f t="shared" si="47"/>
        <v>1.5703944759795165E-7</v>
      </c>
      <c r="N274" s="10">
        <f t="shared" si="48"/>
        <v>2.4661665923510963E-14</v>
      </c>
      <c r="O274" s="10">
        <f t="shared" si="49"/>
        <v>6367790.9125267528</v>
      </c>
      <c r="P274" s="15">
        <f t="shared" si="50"/>
        <v>0.99999436732245772</v>
      </c>
      <c r="Q274" s="15">
        <f t="shared" si="51"/>
        <v>0.99998873467664251</v>
      </c>
      <c r="R274" s="10">
        <f t="shared" si="52"/>
        <v>0.99997866328924212</v>
      </c>
      <c r="S274" s="10">
        <f t="shared" si="53"/>
        <v>-100.00000000033003</v>
      </c>
      <c r="T274" s="10">
        <f t="shared" si="54"/>
        <v>3.3003288990585133E-4</v>
      </c>
      <c r="U274">
        <v>3.3003288990585133E-4</v>
      </c>
    </row>
    <row r="275" spans="1:21" x14ac:dyDescent="0.25">
      <c r="A275" s="10">
        <v>3666</v>
      </c>
      <c r="B275" s="10">
        <v>79</v>
      </c>
      <c r="C275" s="10">
        <v>45</v>
      </c>
      <c r="D275" s="10">
        <v>-100</v>
      </c>
      <c r="E275" s="10">
        <v>863328.70633285597</v>
      </c>
      <c r="F275" s="10">
        <v>863328.70633285597</v>
      </c>
      <c r="G275" s="10">
        <v>6239097.2921321401</v>
      </c>
      <c r="H275" s="10">
        <v>1220931.16528194</v>
      </c>
      <c r="I275" s="10">
        <v>0.99996854149970404</v>
      </c>
      <c r="J275" s="10">
        <f t="shared" si="44"/>
        <v>0.98162718344766398</v>
      </c>
      <c r="K275" s="14">
        <f t="shared" si="45"/>
        <v>0.99676945653613014</v>
      </c>
      <c r="L275" s="10">
        <f t="shared" si="46"/>
        <v>6398808.6293942435</v>
      </c>
      <c r="M275" s="10">
        <f t="shared" si="47"/>
        <v>1.5729373854771277E-7</v>
      </c>
      <c r="N275" s="10">
        <f t="shared" si="48"/>
        <v>2.4741359347114902E-14</v>
      </c>
      <c r="O275" s="10">
        <f t="shared" si="49"/>
        <v>6357527.1198275508</v>
      </c>
      <c r="P275" s="15">
        <f t="shared" si="50"/>
        <v>0.9999992085961481</v>
      </c>
      <c r="Q275" s="15">
        <f t="shared" si="51"/>
        <v>0.99999841719292248</v>
      </c>
      <c r="R275" s="10">
        <f t="shared" si="52"/>
        <v>0.99998347920984498</v>
      </c>
      <c r="S275" s="10">
        <f t="shared" si="53"/>
        <v>-100.00000000033251</v>
      </c>
      <c r="T275" s="10">
        <f t="shared" si="54"/>
        <v>3.3250557862629648E-4</v>
      </c>
      <c r="U275">
        <v>3.3250557862629648E-4</v>
      </c>
    </row>
    <row r="276" spans="1:21" x14ac:dyDescent="0.25">
      <c r="A276" s="10">
        <v>3803</v>
      </c>
      <c r="B276" s="10">
        <v>82</v>
      </c>
      <c r="C276" s="10">
        <v>45</v>
      </c>
      <c r="D276" s="10">
        <v>-50000</v>
      </c>
      <c r="E276" s="10">
        <v>624823.95294804196</v>
      </c>
      <c r="F276" s="10">
        <v>624823.95294804196</v>
      </c>
      <c r="G276" s="10">
        <v>6244964.6123193</v>
      </c>
      <c r="H276" s="10">
        <v>883634.50835469004</v>
      </c>
      <c r="I276" s="10">
        <v>0.98433158361292605</v>
      </c>
      <c r="J276" s="10">
        <f t="shared" si="44"/>
        <v>0.99026806874157025</v>
      </c>
      <c r="K276" s="14">
        <f t="shared" si="45"/>
        <v>0.99671223754584248</v>
      </c>
      <c r="L276" s="10">
        <f t="shared" si="46"/>
        <v>6399175.9704933353</v>
      </c>
      <c r="M276" s="10">
        <f t="shared" si="47"/>
        <v>1.5730276842470157E-7</v>
      </c>
      <c r="N276" s="10">
        <f t="shared" si="48"/>
        <v>2.4744182158510967E-14</v>
      </c>
      <c r="O276" s="10">
        <f t="shared" si="49"/>
        <v>6357164.4767678455</v>
      </c>
      <c r="P276" s="15">
        <f t="shared" si="50"/>
        <v>0.99999957152675156</v>
      </c>
      <c r="Q276" s="15">
        <f t="shared" si="51"/>
        <v>0.99999914305368676</v>
      </c>
      <c r="R276" s="10">
        <f t="shared" si="52"/>
        <v>0.99213442973551358</v>
      </c>
      <c r="S276" s="10">
        <f t="shared" si="53"/>
        <v>-50000.000000000335</v>
      </c>
      <c r="T276" s="10">
        <f t="shared" si="54"/>
        <v>3.3469405025243759E-4</v>
      </c>
      <c r="U276">
        <v>3.3469405025243759E-4</v>
      </c>
    </row>
    <row r="277" spans="1:21" x14ac:dyDescent="0.25">
      <c r="A277" s="10">
        <v>102</v>
      </c>
      <c r="B277" s="10">
        <v>3</v>
      </c>
      <c r="C277" s="10">
        <v>45</v>
      </c>
      <c r="D277" s="10">
        <v>-50000</v>
      </c>
      <c r="E277" s="10">
        <v>4468577.4995771004</v>
      </c>
      <c r="F277" s="10">
        <v>4468577.4995770901</v>
      </c>
      <c r="G277" s="10">
        <v>328957.51753074297</v>
      </c>
      <c r="H277" s="10">
        <v>6319522.9044171805</v>
      </c>
      <c r="I277" s="10">
        <v>0.98438275226697902</v>
      </c>
      <c r="J277" s="10">
        <f t="shared" si="44"/>
        <v>5.2335956242943828E-2</v>
      </c>
      <c r="K277" s="14">
        <f t="shared" si="45"/>
        <v>0.99999083182946469</v>
      </c>
      <c r="L277" s="10">
        <f t="shared" si="46"/>
        <v>6378195.4763838351</v>
      </c>
      <c r="M277" s="10">
        <f t="shared" si="47"/>
        <v>1.5678703173898452E-7</v>
      </c>
      <c r="N277" s="10">
        <f t="shared" si="48"/>
        <v>2.458217635099544E-14</v>
      </c>
      <c r="O277" s="10">
        <f t="shared" si="49"/>
        <v>6378078.1311393967</v>
      </c>
      <c r="P277" s="15">
        <f t="shared" si="50"/>
        <v>0.99999993838067569</v>
      </c>
      <c r="Q277" s="15">
        <f t="shared" si="51"/>
        <v>0.99999987676135516</v>
      </c>
      <c r="R277" s="10">
        <f t="shared" si="52"/>
        <v>0.99216058631067083</v>
      </c>
      <c r="S277" s="10">
        <f t="shared" si="53"/>
        <v>-50000.000000000342</v>
      </c>
      <c r="T277" s="10">
        <f t="shared" si="54"/>
        <v>3.4197000786662102E-4</v>
      </c>
      <c r="U277">
        <v>3.4197000786662102E-4</v>
      </c>
    </row>
    <row r="278" spans="1:21" x14ac:dyDescent="0.25">
      <c r="A278" s="10">
        <v>286</v>
      </c>
      <c r="B278" s="10">
        <v>7</v>
      </c>
      <c r="C278" s="10">
        <v>45</v>
      </c>
      <c r="D278" s="10">
        <v>-400000</v>
      </c>
      <c r="E278" s="10">
        <v>4195894.9956973502</v>
      </c>
      <c r="F278" s="10">
        <v>4195894.9956973502</v>
      </c>
      <c r="G278" s="10">
        <v>723386.47964200797</v>
      </c>
      <c r="H278" s="10">
        <v>5933891.6092085904</v>
      </c>
      <c r="I278" s="10">
        <v>0.87849875798483201</v>
      </c>
      <c r="J278" s="10">
        <f t="shared" si="44"/>
        <v>0.12186934340514748</v>
      </c>
      <c r="K278" s="14">
        <f t="shared" si="45"/>
        <v>0.99995028584034129</v>
      </c>
      <c r="L278" s="10">
        <f t="shared" si="46"/>
        <v>6378454.0994854774</v>
      </c>
      <c r="M278" s="10">
        <f t="shared" si="47"/>
        <v>1.5679338914032094E-7</v>
      </c>
      <c r="N278" s="10">
        <f t="shared" si="48"/>
        <v>2.4584183106806382E-14</v>
      </c>
      <c r="O278" s="10">
        <f t="shared" si="49"/>
        <v>6377817.8111909702</v>
      </c>
      <c r="P278" s="15">
        <f t="shared" si="50"/>
        <v>0.99999966993613576</v>
      </c>
      <c r="Q278" s="15">
        <f t="shared" si="51"/>
        <v>0.99999933987238043</v>
      </c>
      <c r="R278" s="10">
        <f t="shared" si="52"/>
        <v>0.93728229357926773</v>
      </c>
      <c r="S278" s="10">
        <f t="shared" si="53"/>
        <v>-400000.00000000035</v>
      </c>
      <c r="T278" s="10">
        <f t="shared" si="54"/>
        <v>3.4924596548080444E-4</v>
      </c>
      <c r="U278">
        <v>3.4924596548080444E-4</v>
      </c>
    </row>
    <row r="279" spans="1:21" x14ac:dyDescent="0.25">
      <c r="A279" s="10">
        <v>334</v>
      </c>
      <c r="B279" s="10">
        <v>8</v>
      </c>
      <c r="C279" s="10">
        <v>45</v>
      </c>
      <c r="D279" s="10">
        <v>-300000</v>
      </c>
      <c r="E279" s="10">
        <v>4256354.6787652001</v>
      </c>
      <c r="F279" s="10">
        <v>4256354.6787652001</v>
      </c>
      <c r="G279" s="10">
        <v>840027.97644833894</v>
      </c>
      <c r="H279" s="10">
        <v>6019394.5129799303</v>
      </c>
      <c r="I279" s="10">
        <v>0.90813518780661395</v>
      </c>
      <c r="J279" s="10">
        <f t="shared" si="44"/>
        <v>0.13917310096006544</v>
      </c>
      <c r="K279" s="14">
        <f t="shared" si="45"/>
        <v>0.99993516566636398</v>
      </c>
      <c r="L279" s="10">
        <f t="shared" si="46"/>
        <v>6378550.5490744133</v>
      </c>
      <c r="M279" s="10">
        <f t="shared" si="47"/>
        <v>1.5679576003735878E-7</v>
      </c>
      <c r="N279" s="10">
        <f t="shared" si="48"/>
        <v>2.4584931433659354E-14</v>
      </c>
      <c r="O279" s="10">
        <f t="shared" si="49"/>
        <v>6377720.7450538697</v>
      </c>
      <c r="P279" s="15">
        <f t="shared" si="50"/>
        <v>0.99999957152675167</v>
      </c>
      <c r="Q279" s="15">
        <f t="shared" si="51"/>
        <v>0.99999914305368698</v>
      </c>
      <c r="R279" s="10">
        <f t="shared" si="52"/>
        <v>0.95296082336069876</v>
      </c>
      <c r="S279" s="10">
        <f t="shared" si="53"/>
        <v>-300000.00000000035</v>
      </c>
      <c r="T279" s="10">
        <f t="shared" si="54"/>
        <v>3.4924596548080444E-4</v>
      </c>
      <c r="U279">
        <v>3.4924596548080444E-4</v>
      </c>
    </row>
    <row r="280" spans="1:21" x14ac:dyDescent="0.25">
      <c r="A280" s="10">
        <v>774</v>
      </c>
      <c r="B280" s="10">
        <v>17</v>
      </c>
      <c r="C280" s="10">
        <v>45</v>
      </c>
      <c r="D280" s="10">
        <v>500000</v>
      </c>
      <c r="E280" s="10">
        <v>4652296.6782396203</v>
      </c>
      <c r="F280" s="10">
        <v>4652296.6782396203</v>
      </c>
      <c r="G280" s="10">
        <v>1999019.2606601501</v>
      </c>
      <c r="H280" s="10">
        <v>6579341.0585497702</v>
      </c>
      <c r="I280" s="10">
        <v>1.16297944436629</v>
      </c>
      <c r="J280" s="10">
        <f t="shared" si="44"/>
        <v>0.29237170472273677</v>
      </c>
      <c r="K280" s="14">
        <f t="shared" si="45"/>
        <v>0.99971383719208529</v>
      </c>
      <c r="L280" s="10">
        <f t="shared" si="46"/>
        <v>6379962.7080429243</v>
      </c>
      <c r="M280" s="10">
        <f t="shared" si="47"/>
        <v>1.568304733373566E-7</v>
      </c>
      <c r="N280" s="10">
        <f t="shared" si="48"/>
        <v>2.4595884115733667E-14</v>
      </c>
      <c r="O280" s="10">
        <f t="shared" si="49"/>
        <v>6376300.5699225347</v>
      </c>
      <c r="P280" s="15">
        <f t="shared" si="50"/>
        <v>0.99999823652220776</v>
      </c>
      <c r="Q280" s="15">
        <f t="shared" si="51"/>
        <v>0.99999647304752537</v>
      </c>
      <c r="R280" s="10">
        <f t="shared" si="52"/>
        <v>1.0784136114746583</v>
      </c>
      <c r="S280" s="10">
        <f t="shared" si="53"/>
        <v>499999.99999999965</v>
      </c>
      <c r="T280" s="10">
        <f t="shared" si="54"/>
        <v>3.4924596548080444E-4</v>
      </c>
      <c r="U280">
        <v>3.4924596548080444E-4</v>
      </c>
    </row>
    <row r="281" spans="1:21" x14ac:dyDescent="0.25">
      <c r="A281" s="10">
        <v>1411</v>
      </c>
      <c r="B281" s="10">
        <v>31</v>
      </c>
      <c r="C281" s="10">
        <v>45</v>
      </c>
      <c r="D281" s="10">
        <v>-1000000</v>
      </c>
      <c r="E281" s="10">
        <v>3263173.24448985</v>
      </c>
      <c r="F281" s="10">
        <v>3263173.24448985</v>
      </c>
      <c r="G281" s="10">
        <v>2750855.44174388</v>
      </c>
      <c r="H281" s="10">
        <v>4614823.8587305602</v>
      </c>
      <c r="I281" s="10">
        <v>0.710775691912928</v>
      </c>
      <c r="J281" s="10">
        <f t="shared" si="44"/>
        <v>0.51503807491005416</v>
      </c>
      <c r="K281" s="14">
        <f t="shared" si="45"/>
        <v>0.99911171573696222</v>
      </c>
      <c r="L281" s="10">
        <f t="shared" si="46"/>
        <v>6383807.6358611956</v>
      </c>
      <c r="M281" s="10">
        <f t="shared" si="47"/>
        <v>1.569249882863119E-7</v>
      </c>
      <c r="N281" s="10">
        <f t="shared" si="48"/>
        <v>2.4625668485551841E-14</v>
      </c>
      <c r="O281" s="10">
        <f t="shared" si="49"/>
        <v>6372443.3842047108</v>
      </c>
      <c r="P281" s="15">
        <f t="shared" si="50"/>
        <v>0.99999560342151006</v>
      </c>
      <c r="Q281" s="15">
        <f t="shared" si="51"/>
        <v>0.99999120686234999</v>
      </c>
      <c r="R281" s="10">
        <f t="shared" si="52"/>
        <v>0.8430699251991367</v>
      </c>
      <c r="S281" s="10">
        <f t="shared" si="53"/>
        <v>-1000000.0000000003</v>
      </c>
      <c r="T281" s="10">
        <f t="shared" si="54"/>
        <v>3.4924596548080444E-4</v>
      </c>
      <c r="U281">
        <v>3.4924596548080444E-4</v>
      </c>
    </row>
    <row r="282" spans="1:21" x14ac:dyDescent="0.25">
      <c r="A282" s="10">
        <v>1462</v>
      </c>
      <c r="B282" s="10">
        <v>32</v>
      </c>
      <c r="C282" s="10">
        <v>45</v>
      </c>
      <c r="D282" s="10">
        <v>-300000</v>
      </c>
      <c r="E282" s="10">
        <v>3648419.11288566</v>
      </c>
      <c r="F282" s="10">
        <v>3648419.11288566</v>
      </c>
      <c r="G282" s="10">
        <v>3201455.65485236</v>
      </c>
      <c r="H282" s="10">
        <v>5159643.7906641196</v>
      </c>
      <c r="I282" s="10">
        <v>0.90805663922553204</v>
      </c>
      <c r="J282" s="10">
        <f t="shared" si="44"/>
        <v>0.5299192642332049</v>
      </c>
      <c r="K282" s="14">
        <f t="shared" si="45"/>
        <v>0.99905961860220804</v>
      </c>
      <c r="L282" s="10">
        <f t="shared" si="46"/>
        <v>6384140.5269924738</v>
      </c>
      <c r="M282" s="10">
        <f t="shared" si="47"/>
        <v>1.5693317132374915E-7</v>
      </c>
      <c r="N282" s="10">
        <f t="shared" si="48"/>
        <v>2.462824466424054E-14</v>
      </c>
      <c r="O282" s="10">
        <f t="shared" si="49"/>
        <v>6372110.0883813351</v>
      </c>
      <c r="P282" s="15">
        <f t="shared" si="50"/>
        <v>0.99999544419373843</v>
      </c>
      <c r="Q282" s="15">
        <f t="shared" si="51"/>
        <v>0.99999088840823225</v>
      </c>
      <c r="R282" s="10">
        <f t="shared" si="52"/>
        <v>0.95291527830849909</v>
      </c>
      <c r="S282" s="10">
        <f t="shared" si="53"/>
        <v>-300000.00000000035</v>
      </c>
      <c r="T282" s="10">
        <f t="shared" si="54"/>
        <v>3.4924596548080444E-4</v>
      </c>
      <c r="U282">
        <v>3.4924596548080444E-4</v>
      </c>
    </row>
    <row r="283" spans="1:21" x14ac:dyDescent="0.25">
      <c r="A283" s="10">
        <v>2182</v>
      </c>
      <c r="B283" s="10">
        <v>47</v>
      </c>
      <c r="C283" s="10">
        <v>45</v>
      </c>
      <c r="D283" s="10">
        <v>300000</v>
      </c>
      <c r="E283" s="10">
        <v>3226024.2290739901</v>
      </c>
      <c r="F283" s="10">
        <v>3226024.2290739799</v>
      </c>
      <c r="G283" s="10">
        <v>4861170.8993061204</v>
      </c>
      <c r="H283" s="10">
        <v>4562287.2173006404</v>
      </c>
      <c r="I283" s="10">
        <v>1.09646055999743</v>
      </c>
      <c r="J283" s="10">
        <f t="shared" si="44"/>
        <v>0.73135370161917046</v>
      </c>
      <c r="K283" s="14">
        <f t="shared" si="45"/>
        <v>0.99820805538420776</v>
      </c>
      <c r="L283" s="10">
        <f t="shared" si="46"/>
        <v>6389586.7856376609</v>
      </c>
      <c r="M283" s="10">
        <f t="shared" si="47"/>
        <v>1.5706704974284486E-7</v>
      </c>
      <c r="N283" s="10">
        <f t="shared" si="48"/>
        <v>2.467033501915063E-14</v>
      </c>
      <c r="O283" s="10">
        <f t="shared" si="49"/>
        <v>6366672.0011136653</v>
      </c>
      <c r="P283" s="15">
        <f t="shared" si="50"/>
        <v>0.99999438789529771</v>
      </c>
      <c r="Q283" s="15">
        <f t="shared" si="51"/>
        <v>0.99998877582209111</v>
      </c>
      <c r="R283" s="10">
        <f t="shared" si="52"/>
        <v>1.0471147672626537</v>
      </c>
      <c r="S283" s="10">
        <f t="shared" si="53"/>
        <v>299999.99999999965</v>
      </c>
      <c r="T283" s="10">
        <f t="shared" si="54"/>
        <v>3.4924596548080444E-4</v>
      </c>
      <c r="U283">
        <v>3.4924596548080444E-4</v>
      </c>
    </row>
    <row r="284" spans="1:21" x14ac:dyDescent="0.25">
      <c r="A284" s="10">
        <v>2259</v>
      </c>
      <c r="B284" s="10">
        <v>49</v>
      </c>
      <c r="C284" s="10">
        <v>45</v>
      </c>
      <c r="D284" s="10">
        <v>-500000</v>
      </c>
      <c r="E284" s="10">
        <v>2732547.2805459299</v>
      </c>
      <c r="F284" s="10">
        <v>2732547.2805459299</v>
      </c>
      <c r="G284" s="10">
        <v>4413203.9573606802</v>
      </c>
      <c r="H284" s="10">
        <v>3864405.4239737801</v>
      </c>
      <c r="I284" s="10">
        <v>0.84908365543929998</v>
      </c>
      <c r="J284" s="10">
        <f t="shared" si="44"/>
        <v>0.75470958022277201</v>
      </c>
      <c r="K284" s="14">
        <f t="shared" si="45"/>
        <v>0.99809166472514577</v>
      </c>
      <c r="L284" s="10">
        <f t="shared" si="46"/>
        <v>6390331.8957747333</v>
      </c>
      <c r="M284" s="10">
        <f t="shared" si="47"/>
        <v>1.5708536583352331E-7</v>
      </c>
      <c r="N284" s="10">
        <f t="shared" si="48"/>
        <v>2.467608509129415E-14</v>
      </c>
      <c r="O284" s="10">
        <f t="shared" si="49"/>
        <v>6365930.1703876918</v>
      </c>
      <c r="P284" s="15">
        <f t="shared" si="50"/>
        <v>0.99999446968601391</v>
      </c>
      <c r="Q284" s="15">
        <f t="shared" si="51"/>
        <v>0.99998893940261224</v>
      </c>
      <c r="R284" s="10">
        <f t="shared" si="52"/>
        <v>0.92145135240115217</v>
      </c>
      <c r="S284" s="10">
        <f t="shared" si="53"/>
        <v>-500000.00000000035</v>
      </c>
      <c r="T284" s="10">
        <f t="shared" si="54"/>
        <v>3.4924596548080444E-4</v>
      </c>
      <c r="U284">
        <v>3.4924596548080444E-4</v>
      </c>
    </row>
    <row r="285" spans="1:21" x14ac:dyDescent="0.25">
      <c r="A285" s="10">
        <v>3107</v>
      </c>
      <c r="B285" s="10">
        <v>67</v>
      </c>
      <c r="C285" s="10">
        <v>45</v>
      </c>
      <c r="D285" s="10">
        <v>-300000</v>
      </c>
      <c r="E285" s="10">
        <v>1684339.4326353001</v>
      </c>
      <c r="F285" s="10">
        <v>1684339.4326353001</v>
      </c>
      <c r="G285" s="10">
        <v>5572261.8872109205</v>
      </c>
      <c r="H285" s="10">
        <v>2382015.6692726398</v>
      </c>
      <c r="I285" s="10">
        <v>0.90788568930719304</v>
      </c>
      <c r="J285" s="10">
        <f t="shared" si="44"/>
        <v>0.92050485345244026</v>
      </c>
      <c r="K285" s="14">
        <f t="shared" si="45"/>
        <v>0.99715979484601003</v>
      </c>
      <c r="L285" s="10">
        <f t="shared" si="46"/>
        <v>6396303.8150620246</v>
      </c>
      <c r="M285" s="10">
        <f t="shared" si="47"/>
        <v>1.5723216589669259E-7</v>
      </c>
      <c r="N285" s="10">
        <f t="shared" si="48"/>
        <v>2.4722098280098966E-14</v>
      </c>
      <c r="O285" s="10">
        <f t="shared" si="49"/>
        <v>6360003.2226440515</v>
      </c>
      <c r="P285" s="15">
        <f t="shared" si="50"/>
        <v>0.99999708180626901</v>
      </c>
      <c r="Q285" s="15">
        <f t="shared" si="51"/>
        <v>0.99999416362105387</v>
      </c>
      <c r="R285" s="10">
        <f t="shared" si="52"/>
        <v>0.95282729438668323</v>
      </c>
      <c r="S285" s="10">
        <f t="shared" si="53"/>
        <v>-300000.00000000035</v>
      </c>
      <c r="T285" s="10">
        <f t="shared" si="54"/>
        <v>3.4924596548080444E-4</v>
      </c>
      <c r="U285">
        <v>3.4924596548080444E-4</v>
      </c>
    </row>
    <row r="286" spans="1:21" x14ac:dyDescent="0.25">
      <c r="A286" s="10">
        <v>3610</v>
      </c>
      <c r="B286" s="10">
        <v>78</v>
      </c>
      <c r="C286" s="10">
        <v>45</v>
      </c>
      <c r="D286" s="10">
        <v>-500000</v>
      </c>
      <c r="E286" s="10">
        <v>867196.26100846694</v>
      </c>
      <c r="F286" s="10">
        <v>867196.26100846694</v>
      </c>
      <c r="G286" s="10">
        <v>5727862.6999969203</v>
      </c>
      <c r="H286" s="10">
        <v>1226400.7135574101</v>
      </c>
      <c r="I286" s="10">
        <v>0.84889493229651802</v>
      </c>
      <c r="J286" s="10">
        <f t="shared" si="44"/>
        <v>0.97814760073380558</v>
      </c>
      <c r="K286" s="14">
        <f t="shared" si="45"/>
        <v>0.99679235540260125</v>
      </c>
      <c r="L286" s="10">
        <f t="shared" si="46"/>
        <v>6398661.6324158013</v>
      </c>
      <c r="M286" s="10">
        <f t="shared" si="47"/>
        <v>1.5729012510876912E-7</v>
      </c>
      <c r="N286" s="10">
        <f t="shared" si="48"/>
        <v>2.4740229621148929E-14</v>
      </c>
      <c r="O286" s="10">
        <f t="shared" si="49"/>
        <v>6357672.2717033951</v>
      </c>
      <c r="P286" s="15">
        <f t="shared" si="50"/>
        <v>0.99999906701677943</v>
      </c>
      <c r="Q286" s="15">
        <f t="shared" si="51"/>
        <v>0.99999813403442928</v>
      </c>
      <c r="R286" s="10">
        <f t="shared" si="52"/>
        <v>0.92135393108780261</v>
      </c>
      <c r="S286" s="10">
        <f t="shared" si="53"/>
        <v>-500000.00000000035</v>
      </c>
      <c r="T286" s="10">
        <f t="shared" si="54"/>
        <v>3.4924596548080444E-4</v>
      </c>
      <c r="U286">
        <v>3.4924596548080444E-4</v>
      </c>
    </row>
    <row r="287" spans="1:21" x14ac:dyDescent="0.25">
      <c r="A287" s="10">
        <v>3890</v>
      </c>
      <c r="B287" s="10">
        <v>84</v>
      </c>
      <c r="C287" s="10">
        <v>45</v>
      </c>
      <c r="D287" s="10">
        <v>-1000000</v>
      </c>
      <c r="E287" s="10">
        <v>399081.58920391003</v>
      </c>
      <c r="F287" s="10">
        <v>399081.58920391003</v>
      </c>
      <c r="G287" s="10">
        <v>5327174.7132051503</v>
      </c>
      <c r="H287" s="10">
        <v>564386.59594557795</v>
      </c>
      <c r="I287" s="10">
        <v>0.71013109410203501</v>
      </c>
      <c r="J287" s="10">
        <f t="shared" si="44"/>
        <v>0.99452189536827329</v>
      </c>
      <c r="K287" s="14">
        <f t="shared" si="45"/>
        <v>0.99668388375755868</v>
      </c>
      <c r="L287" s="10">
        <f t="shared" si="46"/>
        <v>6399358.0150549207</v>
      </c>
      <c r="M287" s="10">
        <f t="shared" si="47"/>
        <v>1.5730724339361102E-7</v>
      </c>
      <c r="N287" s="10">
        <f t="shared" si="48"/>
        <v>2.4745580889257143E-14</v>
      </c>
      <c r="O287" s="10">
        <f t="shared" si="49"/>
        <v>6356984.8065651366</v>
      </c>
      <c r="P287" s="15">
        <f t="shared" si="50"/>
        <v>0.99999975621582926</v>
      </c>
      <c r="Q287" s="15">
        <f t="shared" si="51"/>
        <v>0.99999951243171792</v>
      </c>
      <c r="R287" s="10">
        <f t="shared" si="52"/>
        <v>0.84269247447319295</v>
      </c>
      <c r="S287" s="10">
        <f t="shared" si="53"/>
        <v>-1000000.0000000003</v>
      </c>
      <c r="T287" s="10">
        <f t="shared" si="54"/>
        <v>3.4924596548080444E-4</v>
      </c>
      <c r="U287">
        <v>3.4924596548080444E-4</v>
      </c>
    </row>
    <row r="288" spans="1:21" x14ac:dyDescent="0.25">
      <c r="A288" s="10">
        <v>1702</v>
      </c>
      <c r="B288" s="10">
        <v>37</v>
      </c>
      <c r="C288" s="10">
        <v>45</v>
      </c>
      <c r="D288" s="10">
        <v>-1000</v>
      </c>
      <c r="E288" s="10">
        <v>3605674.9967363798</v>
      </c>
      <c r="F288" s="10">
        <v>3605674.9967363798</v>
      </c>
      <c r="G288" s="10">
        <v>3816791.3453250099</v>
      </c>
      <c r="H288" s="10">
        <v>5099194.4818941597</v>
      </c>
      <c r="I288" s="10">
        <v>0.99968607262136799</v>
      </c>
      <c r="J288" s="10">
        <f t="shared" si="44"/>
        <v>0.60181502315204827</v>
      </c>
      <c r="K288" s="14">
        <f t="shared" si="45"/>
        <v>0.99878697458696752</v>
      </c>
      <c r="L288" s="10">
        <f t="shared" si="46"/>
        <v>6385883.2386531448</v>
      </c>
      <c r="M288" s="10">
        <f t="shared" si="47"/>
        <v>1.5697601017832256E-7</v>
      </c>
      <c r="N288" s="10">
        <f t="shared" si="48"/>
        <v>2.4641724590820188E-14</v>
      </c>
      <c r="O288" s="10">
        <f t="shared" si="49"/>
        <v>6370366.9610678749</v>
      </c>
      <c r="P288" s="15">
        <f t="shared" si="50"/>
        <v>0.99999478892024052</v>
      </c>
      <c r="Q288" s="15">
        <f t="shared" si="51"/>
        <v>0.99998957786763643</v>
      </c>
      <c r="R288" s="10">
        <f t="shared" si="52"/>
        <v>0.99983781209204337</v>
      </c>
      <c r="S288" s="10">
        <f t="shared" si="53"/>
        <v>-1000.0000000003706</v>
      </c>
      <c r="T288" s="10">
        <f t="shared" si="54"/>
        <v>3.7061909097246826E-4</v>
      </c>
      <c r="U288">
        <v>3.7061909097246826E-4</v>
      </c>
    </row>
    <row r="289" spans="1:21" x14ac:dyDescent="0.25">
      <c r="A289" s="10">
        <v>57</v>
      </c>
      <c r="B289" s="10">
        <v>2</v>
      </c>
      <c r="C289" s="10">
        <v>45</v>
      </c>
      <c r="D289" s="10">
        <v>-1000</v>
      </c>
      <c r="E289" s="10">
        <v>4506588.2386353901</v>
      </c>
      <c r="F289" s="10">
        <v>4506588.2386353798</v>
      </c>
      <c r="G289" s="10">
        <v>221069.64581441399</v>
      </c>
      <c r="H289" s="10">
        <v>6373278.2071092399</v>
      </c>
      <c r="I289" s="10">
        <v>0.99968645211497398</v>
      </c>
      <c r="J289" s="10">
        <f t="shared" si="44"/>
        <v>3.4899496702500969E-2</v>
      </c>
      <c r="K289" s="14">
        <f t="shared" si="45"/>
        <v>0.99999592319839048</v>
      </c>
      <c r="L289" s="10">
        <f t="shared" si="46"/>
        <v>6378163.0025051944</v>
      </c>
      <c r="M289" s="10">
        <f t="shared" si="47"/>
        <v>1.5678623347510878E-7</v>
      </c>
      <c r="N289" s="10">
        <f t="shared" si="48"/>
        <v>2.458192435646906E-14</v>
      </c>
      <c r="O289" s="10">
        <f t="shared" si="49"/>
        <v>6378110.8225722471</v>
      </c>
      <c r="P289" s="15">
        <f t="shared" si="50"/>
        <v>0.99999997255793049</v>
      </c>
      <c r="Q289" s="15">
        <f t="shared" si="51"/>
        <v>0.99999994511586177</v>
      </c>
      <c r="R289" s="10">
        <f t="shared" si="52"/>
        <v>0.99984318632015279</v>
      </c>
      <c r="S289" s="10">
        <f t="shared" si="53"/>
        <v>-1000.0000000003741</v>
      </c>
      <c r="T289" s="10">
        <f t="shared" si="54"/>
        <v>3.7414338294183835E-4</v>
      </c>
      <c r="U289">
        <v>3.7414338294183835E-4</v>
      </c>
    </row>
    <row r="290" spans="1:21" x14ac:dyDescent="0.25">
      <c r="A290" s="10">
        <v>1322</v>
      </c>
      <c r="B290" s="10">
        <v>29</v>
      </c>
      <c r="C290" s="10">
        <v>45</v>
      </c>
      <c r="D290" s="10">
        <v>-200000</v>
      </c>
      <c r="E290" s="10">
        <v>3823972.8451549802</v>
      </c>
      <c r="F290" s="10">
        <v>3823972.8451549802</v>
      </c>
      <c r="G290" s="10">
        <v>2976939.2765405602</v>
      </c>
      <c r="H290" s="10">
        <v>5407914.2597646099</v>
      </c>
      <c r="I290" s="10">
        <v>0.93822119159370798</v>
      </c>
      <c r="J290" s="10">
        <f t="shared" si="44"/>
        <v>0.48480962024633706</v>
      </c>
      <c r="K290" s="14">
        <f t="shared" si="45"/>
        <v>0.99921296552054706</v>
      </c>
      <c r="L290" s="10">
        <f t="shared" si="46"/>
        <v>6383160.7676120019</v>
      </c>
      <c r="M290" s="10">
        <f t="shared" si="47"/>
        <v>1.5690908715046671E-7</v>
      </c>
      <c r="N290" s="10">
        <f t="shared" si="48"/>
        <v>2.4620661347375122E-14</v>
      </c>
      <c r="O290" s="10">
        <f t="shared" si="49"/>
        <v>6373091.33760418</v>
      </c>
      <c r="P290" s="15">
        <f t="shared" si="50"/>
        <v>0.9999959441100188</v>
      </c>
      <c r="Q290" s="15">
        <f t="shared" si="51"/>
        <v>0.99999188823648788</v>
      </c>
      <c r="R290" s="10">
        <f t="shared" si="52"/>
        <v>0.96861399939821025</v>
      </c>
      <c r="S290" s="10">
        <f t="shared" si="53"/>
        <v>-200000.00000000038</v>
      </c>
      <c r="T290" s="10">
        <f t="shared" si="54"/>
        <v>3.7834979593753815E-4</v>
      </c>
      <c r="U290">
        <v>3.7834979593753815E-4</v>
      </c>
    </row>
    <row r="291" spans="1:21" x14ac:dyDescent="0.25">
      <c r="A291" s="10">
        <v>1938</v>
      </c>
      <c r="B291" s="10">
        <v>42</v>
      </c>
      <c r="C291" s="10">
        <v>45</v>
      </c>
      <c r="D291" s="10">
        <v>-500</v>
      </c>
      <c r="E291" s="10">
        <v>3356372.4193887101</v>
      </c>
      <c r="F291" s="10">
        <v>3356372.4193887101</v>
      </c>
      <c r="G291" s="10">
        <v>4245269.2707979297</v>
      </c>
      <c r="H291" s="10">
        <v>4746627.3958745096</v>
      </c>
      <c r="I291" s="10">
        <v>0.99984298507238001</v>
      </c>
      <c r="J291" s="10">
        <f t="shared" si="44"/>
        <v>0.66913060635885824</v>
      </c>
      <c r="K291" s="14">
        <f t="shared" si="45"/>
        <v>0.99850021864363103</v>
      </c>
      <c r="L291" s="10">
        <f t="shared" si="46"/>
        <v>6387717.1791350245</v>
      </c>
      <c r="M291" s="10">
        <f t="shared" si="47"/>
        <v>1.570210915944699E-7</v>
      </c>
      <c r="N291" s="10">
        <f t="shared" si="48"/>
        <v>2.465589826240316E-14</v>
      </c>
      <c r="O291" s="10">
        <f t="shared" si="49"/>
        <v>6368535.6656073714</v>
      </c>
      <c r="P291" s="15">
        <f t="shared" si="50"/>
        <v>0.99999442207198341</v>
      </c>
      <c r="Q291" s="15">
        <f t="shared" si="51"/>
        <v>0.99998884417508016</v>
      </c>
      <c r="R291" s="10">
        <f t="shared" si="52"/>
        <v>0.9999159110882575</v>
      </c>
      <c r="S291" s="10">
        <f t="shared" si="53"/>
        <v>-500.00000000037863</v>
      </c>
      <c r="T291" s="10">
        <f t="shared" si="54"/>
        <v>3.7863401303184219E-4</v>
      </c>
      <c r="U291">
        <v>3.7863401303184219E-4</v>
      </c>
    </row>
    <row r="292" spans="1:21" x14ac:dyDescent="0.25">
      <c r="A292" s="10">
        <v>950</v>
      </c>
      <c r="B292" s="10">
        <v>21</v>
      </c>
      <c r="C292" s="10">
        <v>45</v>
      </c>
      <c r="D292" s="10">
        <v>-1000</v>
      </c>
      <c r="E292" s="10">
        <v>4211621.04660537</v>
      </c>
      <c r="F292" s="10">
        <v>4211621.04660537</v>
      </c>
      <c r="G292" s="10">
        <v>2271036.6512602</v>
      </c>
      <c r="H292" s="10">
        <v>5956131.6036852803</v>
      </c>
      <c r="I292" s="10">
        <v>0.99968631853211398</v>
      </c>
      <c r="J292" s="10">
        <f t="shared" si="44"/>
        <v>0.35836794954530027</v>
      </c>
      <c r="K292" s="14">
        <f t="shared" si="45"/>
        <v>0.99957003603032024</v>
      </c>
      <c r="L292" s="10">
        <f t="shared" si="46"/>
        <v>6380880.548730785</v>
      </c>
      <c r="M292" s="10">
        <f t="shared" si="47"/>
        <v>1.56853035442515E-7</v>
      </c>
      <c r="N292" s="10">
        <f t="shared" si="48"/>
        <v>2.4602998974408163E-14</v>
      </c>
      <c r="O292" s="10">
        <f t="shared" si="49"/>
        <v>6375378.532780082</v>
      </c>
      <c r="P292" s="15">
        <f t="shared" si="50"/>
        <v>0.99999747496160352</v>
      </c>
      <c r="Q292" s="15">
        <f t="shared" si="51"/>
        <v>0.99999494992958282</v>
      </c>
      <c r="R292" s="10">
        <f t="shared" si="52"/>
        <v>0.9998406215301</v>
      </c>
      <c r="S292" s="10">
        <f t="shared" si="53"/>
        <v>-1000.0000000003811</v>
      </c>
      <c r="T292" s="10">
        <f t="shared" si="54"/>
        <v>3.8107828004285693E-4</v>
      </c>
      <c r="U292">
        <v>3.8107828004285693E-4</v>
      </c>
    </row>
    <row r="293" spans="1:21" x14ac:dyDescent="0.25">
      <c r="A293" s="10">
        <v>59</v>
      </c>
      <c r="B293" s="10">
        <v>2</v>
      </c>
      <c r="C293" s="10">
        <v>45</v>
      </c>
      <c r="D293" s="10">
        <v>-100</v>
      </c>
      <c r="E293" s="10">
        <v>4507224.2470631404</v>
      </c>
      <c r="F293" s="10">
        <v>4507224.2470631404</v>
      </c>
      <c r="G293" s="10">
        <v>221101.05536144599</v>
      </c>
      <c r="H293" s="10">
        <v>6374177.6588535598</v>
      </c>
      <c r="I293" s="10">
        <v>0.99996864299912402</v>
      </c>
      <c r="J293" s="10">
        <f t="shared" si="44"/>
        <v>3.4899496702500969E-2</v>
      </c>
      <c r="K293" s="14">
        <f t="shared" si="45"/>
        <v>0.99999592319839048</v>
      </c>
      <c r="L293" s="10">
        <f t="shared" si="46"/>
        <v>6378163.0025051944</v>
      </c>
      <c r="M293" s="10">
        <f t="shared" si="47"/>
        <v>1.5678623347510878E-7</v>
      </c>
      <c r="N293" s="10">
        <f t="shared" si="48"/>
        <v>2.458192435646906E-14</v>
      </c>
      <c r="O293" s="10">
        <f t="shared" si="49"/>
        <v>6378110.8225722471</v>
      </c>
      <c r="P293" s="15">
        <f t="shared" si="50"/>
        <v>0.99999997255793049</v>
      </c>
      <c r="Q293" s="15">
        <f t="shared" si="51"/>
        <v>0.99999994511586177</v>
      </c>
      <c r="R293" s="10">
        <f t="shared" si="52"/>
        <v>0.99998429393415267</v>
      </c>
      <c r="S293" s="10">
        <f t="shared" si="53"/>
        <v>-100.00000000039147</v>
      </c>
      <c r="T293" s="10">
        <f t="shared" si="54"/>
        <v>3.914664148396696E-4</v>
      </c>
      <c r="U293">
        <v>3.914664148396696E-4</v>
      </c>
    </row>
    <row r="294" spans="1:21" x14ac:dyDescent="0.25">
      <c r="A294" s="10">
        <v>2789</v>
      </c>
      <c r="B294" s="10">
        <v>60</v>
      </c>
      <c r="C294" s="10">
        <v>45</v>
      </c>
      <c r="D294" s="10">
        <v>10000</v>
      </c>
      <c r="E294" s="10">
        <v>2264229.8674824699</v>
      </c>
      <c r="F294" s="10">
        <v>2264229.8674824699</v>
      </c>
      <c r="G294" s="10">
        <v>5509137.3879764797</v>
      </c>
      <c r="H294" s="10">
        <v>3202104.5869239401</v>
      </c>
      <c r="I294" s="10">
        <v>1.0031460841175399</v>
      </c>
      <c r="J294" s="10">
        <f t="shared" si="44"/>
        <v>0.8660254037844386</v>
      </c>
      <c r="K294" s="14">
        <f t="shared" si="45"/>
        <v>0.99748644853320889</v>
      </c>
      <c r="L294" s="10">
        <f t="shared" si="46"/>
        <v>6394209.1738478942</v>
      </c>
      <c r="M294" s="10">
        <f t="shared" si="47"/>
        <v>1.5718067600746959E-7</v>
      </c>
      <c r="N294" s="10">
        <f t="shared" si="48"/>
        <v>2.4705973905891083E-14</v>
      </c>
      <c r="O294" s="10">
        <f t="shared" si="49"/>
        <v>6362078.3147910656</v>
      </c>
      <c r="P294" s="15">
        <f t="shared" si="50"/>
        <v>0.99999577033132259</v>
      </c>
      <c r="Q294" s="15">
        <f t="shared" si="51"/>
        <v>0.99999154068053531</v>
      </c>
      <c r="R294" s="10">
        <f t="shared" si="52"/>
        <v>1.0015675837396472</v>
      </c>
      <c r="S294" s="10">
        <f t="shared" si="53"/>
        <v>9999.9999999996053</v>
      </c>
      <c r="T294" s="10">
        <f t="shared" si="54"/>
        <v>3.9472070056945086E-4</v>
      </c>
      <c r="U294">
        <v>3.9472070056945086E-4</v>
      </c>
    </row>
    <row r="295" spans="1:21" x14ac:dyDescent="0.25">
      <c r="A295" s="10">
        <v>2550</v>
      </c>
      <c r="B295" s="10">
        <v>55</v>
      </c>
      <c r="C295" s="10">
        <v>45</v>
      </c>
      <c r="D295" s="10">
        <v>-100</v>
      </c>
      <c r="E295" s="10">
        <v>2592632.5855466798</v>
      </c>
      <c r="F295" s="10">
        <v>2592632.5855466798</v>
      </c>
      <c r="G295" s="10">
        <v>5201301.6079978403</v>
      </c>
      <c r="H295" s="10">
        <v>3666536.1647305302</v>
      </c>
      <c r="I295" s="10">
        <v>0.99996857246187498</v>
      </c>
      <c r="J295" s="10">
        <f t="shared" si="44"/>
        <v>0.8191520442889918</v>
      </c>
      <c r="K295" s="14">
        <f t="shared" si="45"/>
        <v>0.99775147386665231</v>
      </c>
      <c r="L295" s="10">
        <f t="shared" si="46"/>
        <v>6392510.7274283282</v>
      </c>
      <c r="M295" s="10">
        <f t="shared" si="47"/>
        <v>1.571389252687728E-7</v>
      </c>
      <c r="N295" s="10">
        <f t="shared" si="48"/>
        <v>2.4692887767749073E-14</v>
      </c>
      <c r="O295" s="10">
        <f t="shared" si="49"/>
        <v>6363763.9015282467</v>
      </c>
      <c r="P295" s="15">
        <f t="shared" si="50"/>
        <v>0.99999502015036124</v>
      </c>
      <c r="Q295" s="15">
        <f t="shared" si="51"/>
        <v>0.99999004032552141</v>
      </c>
      <c r="R295" s="10">
        <f t="shared" si="52"/>
        <v>0.99997930617958108</v>
      </c>
      <c r="S295" s="10">
        <f t="shared" si="53"/>
        <v>-100.00000000039614</v>
      </c>
      <c r="T295" s="10">
        <f t="shared" si="54"/>
        <v>3.9614178604097106E-4</v>
      </c>
      <c r="U295">
        <v>3.9614178604097106E-4</v>
      </c>
    </row>
    <row r="296" spans="1:21" x14ac:dyDescent="0.25">
      <c r="A296" s="10">
        <v>809</v>
      </c>
      <c r="B296" s="10">
        <v>18</v>
      </c>
      <c r="C296" s="10">
        <v>45</v>
      </c>
      <c r="D296" s="10">
        <v>-1000</v>
      </c>
      <c r="E296" s="10">
        <v>4289986.7780454597</v>
      </c>
      <c r="F296" s="10">
        <v>4289986.7780454503</v>
      </c>
      <c r="G296" s="10">
        <v>1958075.45694875</v>
      </c>
      <c r="H296" s="10">
        <v>6066957.4839131404</v>
      </c>
      <c r="I296" s="10">
        <v>0.99968635313469101</v>
      </c>
      <c r="J296" s="10">
        <f t="shared" si="44"/>
        <v>0.3090169943749474</v>
      </c>
      <c r="K296" s="14">
        <f t="shared" si="45"/>
        <v>0.99968032069974422</v>
      </c>
      <c r="L296" s="10">
        <f t="shared" si="46"/>
        <v>6380176.6103943195</v>
      </c>
      <c r="M296" s="10">
        <f t="shared" si="47"/>
        <v>1.5683573142561706E-7</v>
      </c>
      <c r="N296" s="10">
        <f t="shared" si="48"/>
        <v>2.4597542504703395E-14</v>
      </c>
      <c r="O296" s="10">
        <f t="shared" si="49"/>
        <v>6376085.6182709504</v>
      </c>
      <c r="P296" s="15">
        <f t="shared" si="50"/>
        <v>0.99999805157388222</v>
      </c>
      <c r="Q296" s="15">
        <f t="shared" si="51"/>
        <v>0.99999610315156084</v>
      </c>
      <c r="R296" s="10">
        <f t="shared" si="52"/>
        <v>0.99984121553687311</v>
      </c>
      <c r="S296" s="10">
        <f t="shared" si="53"/>
        <v>-1000.0000000004065</v>
      </c>
      <c r="T296" s="10">
        <f t="shared" si="54"/>
        <v>4.0654413169249892E-4</v>
      </c>
      <c r="U296">
        <v>4.0654413169249892E-4</v>
      </c>
    </row>
    <row r="297" spans="1:21" x14ac:dyDescent="0.25">
      <c r="A297" s="10">
        <v>337</v>
      </c>
      <c r="B297" s="10">
        <v>8</v>
      </c>
      <c r="C297" s="10">
        <v>45</v>
      </c>
      <c r="D297" s="10">
        <v>-50000</v>
      </c>
      <c r="E297" s="10">
        <v>4431410.9954151204</v>
      </c>
      <c r="F297" s="10">
        <v>4431410.9954151204</v>
      </c>
      <c r="G297" s="10">
        <v>874821.25168835605</v>
      </c>
      <c r="H297" s="10">
        <v>6266961.5301653203</v>
      </c>
      <c r="I297" s="10">
        <v>0.98438188632484802</v>
      </c>
      <c r="J297" s="10">
        <f t="shared" si="44"/>
        <v>0.13917310096006544</v>
      </c>
      <c r="K297" s="14">
        <f t="shared" si="45"/>
        <v>0.99993516566636398</v>
      </c>
      <c r="L297" s="10">
        <f t="shared" si="46"/>
        <v>6378550.5490744133</v>
      </c>
      <c r="M297" s="10">
        <f t="shared" si="47"/>
        <v>1.5679576003735878E-7</v>
      </c>
      <c r="N297" s="10">
        <f t="shared" si="48"/>
        <v>2.4584931433659354E-14</v>
      </c>
      <c r="O297" s="10">
        <f t="shared" si="49"/>
        <v>6377720.7450538697</v>
      </c>
      <c r="P297" s="15">
        <f t="shared" si="50"/>
        <v>0.99999957152675167</v>
      </c>
      <c r="Q297" s="15">
        <f t="shared" si="51"/>
        <v>0.99999914305368698</v>
      </c>
      <c r="R297" s="10">
        <f t="shared" si="52"/>
        <v>0.9921597801657428</v>
      </c>
      <c r="S297" s="10">
        <f t="shared" si="53"/>
        <v>-50000.000000000407</v>
      </c>
      <c r="T297" s="10">
        <f t="shared" si="54"/>
        <v>4.0745362639427185E-4</v>
      </c>
      <c r="U297">
        <v>4.0745362639427185E-4</v>
      </c>
    </row>
    <row r="298" spans="1:21" x14ac:dyDescent="0.25">
      <c r="A298" s="10">
        <v>379</v>
      </c>
      <c r="B298" s="10">
        <v>9</v>
      </c>
      <c r="C298" s="10">
        <v>45</v>
      </c>
      <c r="D298" s="10">
        <v>-500000</v>
      </c>
      <c r="E298" s="10">
        <v>4105662.4036729801</v>
      </c>
      <c r="F298" s="10">
        <v>4105662.4036729801</v>
      </c>
      <c r="G298" s="10">
        <v>912945.02042091102</v>
      </c>
      <c r="H298" s="10">
        <v>5806283.4537996603</v>
      </c>
      <c r="I298" s="10">
        <v>0.84934800577195002</v>
      </c>
      <c r="J298" s="10">
        <f t="shared" si="44"/>
        <v>0.15643446504023087</v>
      </c>
      <c r="K298" s="14">
        <f t="shared" si="45"/>
        <v>0.99991808507548219</v>
      </c>
      <c r="L298" s="10">
        <f t="shared" si="46"/>
        <v>6378659.5074120741</v>
      </c>
      <c r="M298" s="10">
        <f t="shared" si="47"/>
        <v>1.5679843842098755E-7</v>
      </c>
      <c r="N298" s="10">
        <f t="shared" si="48"/>
        <v>2.4585776771751095E-14</v>
      </c>
      <c r="O298" s="10">
        <f t="shared" si="49"/>
        <v>6377611.1008340027</v>
      </c>
      <c r="P298" s="15">
        <f t="shared" si="50"/>
        <v>0.99999946146712704</v>
      </c>
      <c r="Q298" s="15">
        <f t="shared" si="51"/>
        <v>0.99999892293454407</v>
      </c>
      <c r="R298" s="10">
        <f t="shared" si="52"/>
        <v>0.9216002000360537</v>
      </c>
      <c r="S298" s="10">
        <f t="shared" si="53"/>
        <v>-500000.00000000041</v>
      </c>
      <c r="T298" s="10">
        <f t="shared" si="54"/>
        <v>4.0745362639427185E-4</v>
      </c>
      <c r="U298">
        <v>4.0745362639427185E-4</v>
      </c>
    </row>
    <row r="299" spans="1:21" x14ac:dyDescent="0.25">
      <c r="A299" s="10">
        <v>381</v>
      </c>
      <c r="B299" s="10">
        <v>9</v>
      </c>
      <c r="C299" s="10">
        <v>45</v>
      </c>
      <c r="D299" s="10">
        <v>-300000</v>
      </c>
      <c r="E299" s="10">
        <v>4245342.6283397302</v>
      </c>
      <c r="F299" s="10">
        <v>4245342.6283397302</v>
      </c>
      <c r="G299" s="10">
        <v>944231.91342895699</v>
      </c>
      <c r="H299" s="10">
        <v>6003821.1219186801</v>
      </c>
      <c r="I299" s="10">
        <v>0.90813365685686498</v>
      </c>
      <c r="J299" s="10">
        <f t="shared" si="44"/>
        <v>0.15643446504023087</v>
      </c>
      <c r="K299" s="14">
        <f t="shared" si="45"/>
        <v>0.99991808507548219</v>
      </c>
      <c r="L299" s="10">
        <f t="shared" si="46"/>
        <v>6378659.5074120741</v>
      </c>
      <c r="M299" s="10">
        <f t="shared" si="47"/>
        <v>1.5679843842098755E-7</v>
      </c>
      <c r="N299" s="10">
        <f t="shared" si="48"/>
        <v>2.4585776771751095E-14</v>
      </c>
      <c r="O299" s="10">
        <f t="shared" si="49"/>
        <v>6377611.1008340027</v>
      </c>
      <c r="P299" s="15">
        <f t="shared" si="50"/>
        <v>0.99999946146712704</v>
      </c>
      <c r="Q299" s="15">
        <f t="shared" si="51"/>
        <v>0.99999892293454407</v>
      </c>
      <c r="R299" s="10">
        <f t="shared" si="52"/>
        <v>0.95295990460848301</v>
      </c>
      <c r="S299" s="10">
        <f t="shared" si="53"/>
        <v>-300000.00000000041</v>
      </c>
      <c r="T299" s="10">
        <f t="shared" si="54"/>
        <v>4.0745362639427185E-4</v>
      </c>
      <c r="U299">
        <v>4.0745362639427185E-4</v>
      </c>
    </row>
    <row r="300" spans="1:21" x14ac:dyDescent="0.25">
      <c r="A300" s="10">
        <v>817</v>
      </c>
      <c r="B300" s="10">
        <v>18</v>
      </c>
      <c r="C300" s="10">
        <v>45</v>
      </c>
      <c r="D300" s="10">
        <v>100000</v>
      </c>
      <c r="E300" s="10">
        <v>4357909.1277538203</v>
      </c>
      <c r="F300" s="10">
        <v>4357909.12775381</v>
      </c>
      <c r="G300" s="10">
        <v>1989286.1733806201</v>
      </c>
      <c r="H300" s="10">
        <v>6163014.1920589497</v>
      </c>
      <c r="I300" s="10">
        <v>1.0316131217101701</v>
      </c>
      <c r="J300" s="10">
        <f t="shared" si="44"/>
        <v>0.3090169943749474</v>
      </c>
      <c r="K300" s="14">
        <f t="shared" si="45"/>
        <v>0.99968032069974422</v>
      </c>
      <c r="L300" s="10">
        <f t="shared" si="46"/>
        <v>6380176.6103943195</v>
      </c>
      <c r="M300" s="10">
        <f t="shared" si="47"/>
        <v>1.5683573142561706E-7</v>
      </c>
      <c r="N300" s="10">
        <f t="shared" si="48"/>
        <v>2.4597542504703395E-14</v>
      </c>
      <c r="O300" s="10">
        <f t="shared" si="49"/>
        <v>6376085.6182709504</v>
      </c>
      <c r="P300" s="15">
        <f t="shared" si="50"/>
        <v>0.99999805157388222</v>
      </c>
      <c r="Q300" s="15">
        <f t="shared" si="51"/>
        <v>0.99999610315156084</v>
      </c>
      <c r="R300" s="10">
        <f t="shared" si="52"/>
        <v>1.0156816552747869</v>
      </c>
      <c r="S300" s="10">
        <f t="shared" si="53"/>
        <v>99999.999999999593</v>
      </c>
      <c r="T300" s="10">
        <f t="shared" si="54"/>
        <v>4.0745362639427185E-4</v>
      </c>
      <c r="U300">
        <v>4.0745362639427185E-4</v>
      </c>
    </row>
    <row r="301" spans="1:21" x14ac:dyDescent="0.25">
      <c r="A301" s="10">
        <v>1084</v>
      </c>
      <c r="B301" s="10">
        <v>24</v>
      </c>
      <c r="C301" s="10">
        <v>45</v>
      </c>
      <c r="D301" s="10">
        <v>-500000</v>
      </c>
      <c r="E301" s="10">
        <v>3799408.14878347</v>
      </c>
      <c r="F301" s="10">
        <v>3799408.14878347</v>
      </c>
      <c r="G301" s="10">
        <v>2374915.1005373499</v>
      </c>
      <c r="H301" s="10">
        <v>5373174.5330004403</v>
      </c>
      <c r="I301" s="10">
        <v>0.84927979733460401</v>
      </c>
      <c r="J301" s="10">
        <f t="shared" si="44"/>
        <v>0.40673664307580015</v>
      </c>
      <c r="K301" s="14">
        <f t="shared" si="45"/>
        <v>0.99944610523826116</v>
      </c>
      <c r="L301" s="10">
        <f t="shared" si="46"/>
        <v>6381671.7745670695</v>
      </c>
      <c r="M301" s="10">
        <f t="shared" si="47"/>
        <v>1.5687248513651788E-7</v>
      </c>
      <c r="N301" s="10">
        <f t="shared" si="48"/>
        <v>2.4609129884489026E-14</v>
      </c>
      <c r="O301" s="10">
        <f t="shared" si="49"/>
        <v>6374584.3294204799</v>
      </c>
      <c r="P301" s="15">
        <f t="shared" si="50"/>
        <v>0.99999688546849397</v>
      </c>
      <c r="Q301" s="15">
        <f t="shared" si="51"/>
        <v>0.99999377094668829</v>
      </c>
      <c r="R301" s="10">
        <f t="shared" si="52"/>
        <v>0.92156039860732542</v>
      </c>
      <c r="S301" s="10">
        <f t="shared" si="53"/>
        <v>-500000.00000000041</v>
      </c>
      <c r="T301" s="10">
        <f t="shared" si="54"/>
        <v>4.0745362639427185E-4</v>
      </c>
      <c r="U301">
        <v>4.0745362639427185E-4</v>
      </c>
    </row>
    <row r="302" spans="1:21" x14ac:dyDescent="0.25">
      <c r="A302" s="10">
        <v>1696</v>
      </c>
      <c r="B302" s="10">
        <v>37</v>
      </c>
      <c r="C302" s="10">
        <v>45</v>
      </c>
      <c r="D302" s="10">
        <v>-400000</v>
      </c>
      <c r="E302" s="10">
        <v>3380351.48338091</v>
      </c>
      <c r="F302" s="10">
        <v>3380351.48338091</v>
      </c>
      <c r="G302" s="10">
        <v>3576667.15108734</v>
      </c>
      <c r="H302" s="10">
        <v>4780538.9133852897</v>
      </c>
      <c r="I302" s="10">
        <v>0.87836186779187297</v>
      </c>
      <c r="J302" s="10">
        <f t="shared" si="44"/>
        <v>0.60181502315204827</v>
      </c>
      <c r="K302" s="14">
        <f t="shared" si="45"/>
        <v>0.99878697458696752</v>
      </c>
      <c r="L302" s="10">
        <f t="shared" si="46"/>
        <v>6385883.2386531448</v>
      </c>
      <c r="M302" s="10">
        <f t="shared" si="47"/>
        <v>1.5697601017832256E-7</v>
      </c>
      <c r="N302" s="10">
        <f t="shared" si="48"/>
        <v>2.4641724590820188E-14</v>
      </c>
      <c r="O302" s="10">
        <f t="shared" si="49"/>
        <v>6370366.9610678749</v>
      </c>
      <c r="P302" s="15">
        <f t="shared" si="50"/>
        <v>0.99999478892024052</v>
      </c>
      <c r="Q302" s="15">
        <f t="shared" si="51"/>
        <v>0.99998957786763643</v>
      </c>
      <c r="R302" s="10">
        <f t="shared" si="52"/>
        <v>0.93720405764140258</v>
      </c>
      <c r="S302" s="10">
        <f t="shared" si="53"/>
        <v>-400000.00000000041</v>
      </c>
      <c r="T302" s="10">
        <f t="shared" si="54"/>
        <v>4.0745362639427185E-4</v>
      </c>
      <c r="U302">
        <v>4.0745362639427185E-4</v>
      </c>
    </row>
    <row r="303" spans="1:21" x14ac:dyDescent="0.25">
      <c r="A303" s="10">
        <v>1886</v>
      </c>
      <c r="B303" s="10">
        <v>41</v>
      </c>
      <c r="C303" s="10">
        <v>45</v>
      </c>
      <c r="D303" s="10">
        <v>-200000</v>
      </c>
      <c r="E303" s="10">
        <v>3301940.5440489799</v>
      </c>
      <c r="F303" s="10">
        <v>3301940.5440489799</v>
      </c>
      <c r="G303" s="10">
        <v>4031211.3948877901</v>
      </c>
      <c r="H303" s="10">
        <v>4669649.0995436702</v>
      </c>
      <c r="I303" s="10">
        <v>0.93818133683354599</v>
      </c>
      <c r="J303" s="10">
        <f t="shared" si="44"/>
        <v>0.65605902899050716</v>
      </c>
      <c r="K303" s="14">
        <f t="shared" si="45"/>
        <v>0.99855828513715006</v>
      </c>
      <c r="L303" s="10">
        <f t="shared" si="46"/>
        <v>6387345.7312749401</v>
      </c>
      <c r="M303" s="10">
        <f t="shared" si="47"/>
        <v>1.5701196076622168E-7</v>
      </c>
      <c r="N303" s="10">
        <f t="shared" si="48"/>
        <v>2.4653028500876174E-14</v>
      </c>
      <c r="O303" s="10">
        <f t="shared" si="49"/>
        <v>6368906.322843303</v>
      </c>
      <c r="P303" s="15">
        <f t="shared" si="50"/>
        <v>0.99999446968601391</v>
      </c>
      <c r="Q303" s="15">
        <f t="shared" si="51"/>
        <v>0.99998893940261224</v>
      </c>
      <c r="R303" s="10">
        <f t="shared" si="52"/>
        <v>0.96859190386672056</v>
      </c>
      <c r="S303" s="10">
        <f t="shared" si="53"/>
        <v>-200000.00000000041</v>
      </c>
      <c r="T303" s="10">
        <f t="shared" si="54"/>
        <v>4.0745362639427185E-4</v>
      </c>
      <c r="U303">
        <v>4.0745362639427185E-4</v>
      </c>
    </row>
    <row r="304" spans="1:21" x14ac:dyDescent="0.25">
      <c r="A304" s="10">
        <v>2400</v>
      </c>
      <c r="B304" s="10">
        <v>52</v>
      </c>
      <c r="C304" s="10">
        <v>45</v>
      </c>
      <c r="D304" s="10">
        <v>-500000</v>
      </c>
      <c r="E304" s="10">
        <v>2564768.02762812</v>
      </c>
      <c r="F304" s="10">
        <v>2564768.02762812</v>
      </c>
      <c r="G304" s="10">
        <v>4608797.9686792698</v>
      </c>
      <c r="H304" s="10">
        <v>3627129.7290125801</v>
      </c>
      <c r="I304" s="10">
        <v>0.84905866042322098</v>
      </c>
      <c r="J304" s="10">
        <f t="shared" si="44"/>
        <v>0.78801075360672201</v>
      </c>
      <c r="K304" s="14">
        <f t="shared" si="45"/>
        <v>0.99791936119928526</v>
      </c>
      <c r="L304" s="10">
        <f t="shared" si="46"/>
        <v>6391435.2682112968</v>
      </c>
      <c r="M304" s="10">
        <f t="shared" si="47"/>
        <v>1.5711248862865743E-7</v>
      </c>
      <c r="N304" s="10">
        <f t="shared" si="48"/>
        <v>2.4684596207514179E-14</v>
      </c>
      <c r="O304" s="10">
        <f t="shared" si="49"/>
        <v>6364832.6065016389</v>
      </c>
      <c r="P304" s="15">
        <f t="shared" si="50"/>
        <v>0.99999469051229684</v>
      </c>
      <c r="Q304" s="15">
        <f t="shared" si="51"/>
        <v>0.99998938105278434</v>
      </c>
      <c r="R304" s="10">
        <f t="shared" si="52"/>
        <v>0.92143802910234029</v>
      </c>
      <c r="S304" s="10">
        <f t="shared" si="53"/>
        <v>-500000.00000000041</v>
      </c>
      <c r="T304" s="10">
        <f t="shared" si="54"/>
        <v>4.0745362639427185E-4</v>
      </c>
      <c r="U304">
        <v>4.0745362639427185E-4</v>
      </c>
    </row>
    <row r="305" spans="1:21" x14ac:dyDescent="0.25">
      <c r="A305" s="10">
        <v>4175</v>
      </c>
      <c r="B305" s="10">
        <v>89.9</v>
      </c>
      <c r="C305" s="10">
        <v>45</v>
      </c>
      <c r="D305" s="10">
        <v>-400000</v>
      </c>
      <c r="E305" s="10">
        <v>7404.2995363979298</v>
      </c>
      <c r="F305" s="10">
        <v>7404.2995363979298</v>
      </c>
      <c r="G305" s="10">
        <v>5956743.1763439896</v>
      </c>
      <c r="H305" s="10">
        <v>10471.260824246699</v>
      </c>
      <c r="I305" s="10">
        <v>0.87810915568515002</v>
      </c>
      <c r="J305" s="10">
        <f t="shared" si="44"/>
        <v>0.99999847691328769</v>
      </c>
      <c r="K305" s="14">
        <f t="shared" si="45"/>
        <v>0.99664719956566661</v>
      </c>
      <c r="L305" s="10">
        <f t="shared" si="46"/>
        <v>6399593.5600677524</v>
      </c>
      <c r="M305" s="10">
        <f t="shared" si="47"/>
        <v>1.5731303349577073E-7</v>
      </c>
      <c r="N305" s="10">
        <f t="shared" si="48"/>
        <v>2.474739051104259E-14</v>
      </c>
      <c r="O305" s="10">
        <f t="shared" si="49"/>
        <v>6356752.3790593483</v>
      </c>
      <c r="P305" s="15">
        <f t="shared" si="50"/>
        <v>0.99999999993128352</v>
      </c>
      <c r="Q305" s="15">
        <f t="shared" si="51"/>
        <v>0.99999999986256705</v>
      </c>
      <c r="R305" s="10">
        <f t="shared" si="52"/>
        <v>0.93707478652865117</v>
      </c>
      <c r="S305" s="10">
        <f t="shared" si="53"/>
        <v>-400000.00000000041</v>
      </c>
      <c r="T305" s="10">
        <f t="shared" si="54"/>
        <v>4.0745362639427185E-4</v>
      </c>
      <c r="U305">
        <v>4.0745362639427185E-4</v>
      </c>
    </row>
    <row r="306" spans="1:21" x14ac:dyDescent="0.25">
      <c r="A306" s="10">
        <v>1231</v>
      </c>
      <c r="B306" s="10">
        <v>27</v>
      </c>
      <c r="C306" s="10">
        <v>45</v>
      </c>
      <c r="D306" s="10">
        <v>-10000</v>
      </c>
      <c r="E306" s="10">
        <v>4014935.5029660901</v>
      </c>
      <c r="F306" s="10">
        <v>4014935.5029660901</v>
      </c>
      <c r="G306" s="10">
        <v>2873675.6715800301</v>
      </c>
      <c r="H306" s="10">
        <v>5677976.2403478902</v>
      </c>
      <c r="I306" s="10">
        <v>0.99686458419325297</v>
      </c>
      <c r="J306" s="10">
        <f t="shared" si="44"/>
        <v>0.45399049973954675</v>
      </c>
      <c r="K306" s="14">
        <f t="shared" si="45"/>
        <v>0.99930988132843601</v>
      </c>
      <c r="L306" s="10">
        <f t="shared" si="46"/>
        <v>6382541.71120694</v>
      </c>
      <c r="M306" s="10">
        <f t="shared" si="47"/>
        <v>1.5689386967765828E-7</v>
      </c>
      <c r="N306" s="10">
        <f t="shared" si="48"/>
        <v>2.4615868063412164E-14</v>
      </c>
      <c r="O306" s="10">
        <f t="shared" si="49"/>
        <v>6373711.8022058178</v>
      </c>
      <c r="P306" s="15">
        <f t="shared" si="50"/>
        <v>0.9999963088582321</v>
      </c>
      <c r="Q306" s="15">
        <f t="shared" si="51"/>
        <v>0.99999261773008874</v>
      </c>
      <c r="R306" s="10">
        <f t="shared" si="52"/>
        <v>0.99842736437025892</v>
      </c>
      <c r="S306" s="10">
        <f t="shared" si="53"/>
        <v>-10000.000000000411</v>
      </c>
      <c r="T306" s="10">
        <f t="shared" si="54"/>
        <v>4.1109160520136356E-4</v>
      </c>
      <c r="U306">
        <v>4.1109160520136356E-4</v>
      </c>
    </row>
    <row r="307" spans="1:21" x14ac:dyDescent="0.25">
      <c r="A307" s="10">
        <v>2829</v>
      </c>
      <c r="B307" s="10">
        <v>61</v>
      </c>
      <c r="C307" s="10">
        <v>45</v>
      </c>
      <c r="D307" s="10">
        <v>-10000</v>
      </c>
      <c r="E307" s="10">
        <v>2188694.9232618599</v>
      </c>
      <c r="F307" s="10">
        <v>2188694.9232618599</v>
      </c>
      <c r="G307" s="10">
        <v>5546596.4106778204</v>
      </c>
      <c r="H307" s="10">
        <v>3095282.0443740701</v>
      </c>
      <c r="I307" s="10">
        <v>0.99685869910951097</v>
      </c>
      <c r="J307" s="10">
        <f t="shared" si="44"/>
        <v>0.87461970713939574</v>
      </c>
      <c r="K307" s="14">
        <f t="shared" si="45"/>
        <v>0.99743624836151445</v>
      </c>
      <c r="L307" s="10">
        <f t="shared" si="46"/>
        <v>6394530.9893011674</v>
      </c>
      <c r="M307" s="10">
        <f t="shared" si="47"/>
        <v>1.5718858678566276E-7</v>
      </c>
      <c r="N307" s="10">
        <f t="shared" si="48"/>
        <v>2.4708452244795202E-14</v>
      </c>
      <c r="O307" s="10">
        <f t="shared" si="49"/>
        <v>6361759.2381155547</v>
      </c>
      <c r="P307" s="15">
        <f t="shared" si="50"/>
        <v>0.99999594411001869</v>
      </c>
      <c r="Q307" s="15">
        <f t="shared" si="51"/>
        <v>0.99999188823648766</v>
      </c>
      <c r="R307" s="10">
        <f t="shared" si="52"/>
        <v>0.99842405186673999</v>
      </c>
      <c r="S307" s="10">
        <f t="shared" si="53"/>
        <v>-10000.000000000415</v>
      </c>
      <c r="T307" s="10">
        <f t="shared" si="54"/>
        <v>4.1472958400845528E-4</v>
      </c>
      <c r="U307">
        <v>4.1472958400845528E-4</v>
      </c>
    </row>
    <row r="308" spans="1:21" x14ac:dyDescent="0.25">
      <c r="A308" s="10">
        <v>2548</v>
      </c>
      <c r="B308" s="10">
        <v>55</v>
      </c>
      <c r="C308" s="10">
        <v>45</v>
      </c>
      <c r="D308" s="10">
        <v>-1000</v>
      </c>
      <c r="E308" s="10">
        <v>2592267.5637377701</v>
      </c>
      <c r="F308" s="10">
        <v>2592267.5637377701</v>
      </c>
      <c r="G308" s="10">
        <v>5200564.3711579796</v>
      </c>
      <c r="H308" s="10">
        <v>3666019.9459378198</v>
      </c>
      <c r="I308" s="10">
        <v>0.99968574684235001</v>
      </c>
      <c r="J308" s="10">
        <f t="shared" si="44"/>
        <v>0.8191520442889918</v>
      </c>
      <c r="K308" s="14">
        <f t="shared" si="45"/>
        <v>0.99775147386665231</v>
      </c>
      <c r="L308" s="10">
        <f t="shared" si="46"/>
        <v>6392510.7274283282</v>
      </c>
      <c r="M308" s="10">
        <f t="shared" si="47"/>
        <v>1.571389252687728E-7</v>
      </c>
      <c r="N308" s="10">
        <f t="shared" si="48"/>
        <v>2.4692887767749073E-14</v>
      </c>
      <c r="O308" s="10">
        <f t="shared" si="49"/>
        <v>6363763.9015282467</v>
      </c>
      <c r="P308" s="15">
        <f t="shared" si="50"/>
        <v>0.99999502015036124</v>
      </c>
      <c r="Q308" s="15">
        <f t="shared" si="51"/>
        <v>0.99999004032552141</v>
      </c>
      <c r="R308" s="10">
        <f t="shared" si="52"/>
        <v>0.99983788044256028</v>
      </c>
      <c r="S308" s="10">
        <f t="shared" si="53"/>
        <v>-1000.0000000004288</v>
      </c>
      <c r="T308" s="10">
        <f t="shared" si="54"/>
        <v>4.2882675188593566E-4</v>
      </c>
      <c r="U308">
        <v>4.2882675188593566E-4</v>
      </c>
    </row>
    <row r="309" spans="1:21" x14ac:dyDescent="0.25">
      <c r="A309" s="10">
        <v>1796</v>
      </c>
      <c r="B309" s="10">
        <v>39</v>
      </c>
      <c r="C309" s="10">
        <v>45</v>
      </c>
      <c r="D309" s="10">
        <v>-1000</v>
      </c>
      <c r="E309" s="10">
        <v>3509052.89319519</v>
      </c>
      <c r="F309" s="10">
        <v>3509052.89319519</v>
      </c>
      <c r="G309" s="10">
        <v>3991687.7023606701</v>
      </c>
      <c r="H309" s="10">
        <v>4962550.1926411903</v>
      </c>
      <c r="I309" s="10">
        <v>0.99968603694941205</v>
      </c>
      <c r="J309" s="10">
        <f t="shared" si="44"/>
        <v>0.62932039104983739</v>
      </c>
      <c r="K309" s="14">
        <f t="shared" si="45"/>
        <v>0.99867348514731924</v>
      </c>
      <c r="L309" s="10">
        <f t="shared" si="46"/>
        <v>6386608.9316060394</v>
      </c>
      <c r="M309" s="10">
        <f t="shared" si="47"/>
        <v>1.5699384896116631E-7</v>
      </c>
      <c r="N309" s="10">
        <f t="shared" si="48"/>
        <v>2.4647334593428093E-14</v>
      </c>
      <c r="O309" s="10">
        <f t="shared" si="49"/>
        <v>6369641.9372536782</v>
      </c>
      <c r="P309" s="15">
        <f t="shared" si="50"/>
        <v>0.99999460423391473</v>
      </c>
      <c r="Q309" s="15">
        <f t="shared" si="51"/>
        <v>0.99998920849694373</v>
      </c>
      <c r="R309" s="10">
        <f t="shared" si="52"/>
        <v>0.99983760953784684</v>
      </c>
      <c r="S309" s="10">
        <f t="shared" si="53"/>
        <v>-1000.0000000004362</v>
      </c>
      <c r="T309" s="10">
        <f t="shared" si="54"/>
        <v>4.3621639633784071E-4</v>
      </c>
      <c r="U309">
        <v>4.3621639633784071E-4</v>
      </c>
    </row>
    <row r="310" spans="1:21" x14ac:dyDescent="0.25">
      <c r="A310" s="10">
        <v>1228</v>
      </c>
      <c r="B310" s="10">
        <v>27</v>
      </c>
      <c r="C310" s="10">
        <v>45</v>
      </c>
      <c r="D310" s="10">
        <v>-200000</v>
      </c>
      <c r="E310" s="10">
        <v>3895228.5194524298</v>
      </c>
      <c r="F310" s="10">
        <v>3895228.5194524298</v>
      </c>
      <c r="G310" s="10">
        <v>2787417.4766295101</v>
      </c>
      <c r="H310" s="10">
        <v>5508685.0007520895</v>
      </c>
      <c r="I310" s="10">
        <v>0.93822708685147305</v>
      </c>
      <c r="J310" s="10">
        <f t="shared" si="44"/>
        <v>0.45399049973954675</v>
      </c>
      <c r="K310" s="14">
        <f t="shared" si="45"/>
        <v>0.99930988132843601</v>
      </c>
      <c r="L310" s="10">
        <f t="shared" si="46"/>
        <v>6382541.71120694</v>
      </c>
      <c r="M310" s="10">
        <f t="shared" si="47"/>
        <v>1.5689386967765828E-7</v>
      </c>
      <c r="N310" s="10">
        <f t="shared" si="48"/>
        <v>2.4615868063412164E-14</v>
      </c>
      <c r="O310" s="10">
        <f t="shared" si="49"/>
        <v>6373711.8022058178</v>
      </c>
      <c r="P310" s="15">
        <f t="shared" si="50"/>
        <v>0.9999963088582321</v>
      </c>
      <c r="Q310" s="15">
        <f t="shared" si="51"/>
        <v>0.99999261773008874</v>
      </c>
      <c r="R310" s="10">
        <f t="shared" si="52"/>
        <v>0.96861741909876975</v>
      </c>
      <c r="S310" s="10">
        <f t="shared" si="53"/>
        <v>-200000.00000000044</v>
      </c>
      <c r="T310" s="10">
        <f t="shared" si="54"/>
        <v>4.3655745685100555E-4</v>
      </c>
      <c r="U310">
        <v>4.3655745685100555E-4</v>
      </c>
    </row>
    <row r="311" spans="1:21" x14ac:dyDescent="0.25">
      <c r="A311" s="10">
        <v>2642</v>
      </c>
      <c r="B311" s="10">
        <v>57</v>
      </c>
      <c r="C311" s="10">
        <v>45</v>
      </c>
      <c r="D311" s="10">
        <v>-1000</v>
      </c>
      <c r="E311" s="10">
        <v>2461753.4305910198</v>
      </c>
      <c r="F311" s="10">
        <v>2461753.4305910198</v>
      </c>
      <c r="G311" s="10">
        <v>5325061.4292539302</v>
      </c>
      <c r="H311" s="10">
        <v>3481445.0887603201</v>
      </c>
      <c r="I311" s="10">
        <v>0.99968571264935002</v>
      </c>
      <c r="J311" s="10">
        <f t="shared" si="44"/>
        <v>0.83867056794542394</v>
      </c>
      <c r="K311" s="14">
        <f t="shared" si="45"/>
        <v>0.99764291466566202</v>
      </c>
      <c r="L311" s="10">
        <f t="shared" si="46"/>
        <v>6393206.3328866437</v>
      </c>
      <c r="M311" s="10">
        <f t="shared" si="47"/>
        <v>1.5715602444917179E-7</v>
      </c>
      <c r="N311" s="10">
        <f t="shared" si="48"/>
        <v>2.4698248508501887E-14</v>
      </c>
      <c r="O311" s="10">
        <f t="shared" si="49"/>
        <v>6363073.2383864867</v>
      </c>
      <c r="P311" s="15">
        <f t="shared" si="50"/>
        <v>0.99999529342373739</v>
      </c>
      <c r="Q311" s="15">
        <f t="shared" si="51"/>
        <v>0.99999058686962661</v>
      </c>
      <c r="R311" s="10">
        <f t="shared" si="52"/>
        <v>0.99983813665961785</v>
      </c>
      <c r="S311" s="10">
        <f t="shared" si="53"/>
        <v>-1000.0000000004438</v>
      </c>
      <c r="T311" s="10">
        <f t="shared" si="54"/>
        <v>4.4383341446518898E-4</v>
      </c>
      <c r="U311">
        <v>4.4383341446518898E-4</v>
      </c>
    </row>
    <row r="312" spans="1:21" x14ac:dyDescent="0.25">
      <c r="A312" s="10">
        <v>12</v>
      </c>
      <c r="B312" s="10">
        <v>1</v>
      </c>
      <c r="C312" s="10">
        <v>45</v>
      </c>
      <c r="D312" s="10">
        <v>-100</v>
      </c>
      <c r="E312" s="10">
        <v>4509270.9229559097</v>
      </c>
      <c r="F312" s="10">
        <v>4509270.9229559097</v>
      </c>
      <c r="G312" s="10">
        <v>110567.02958392201</v>
      </c>
      <c r="H312" s="10">
        <v>6377072.09565889</v>
      </c>
      <c r="I312" s="10">
        <v>0.99996864309499101</v>
      </c>
      <c r="J312" s="10">
        <f t="shared" si="44"/>
        <v>1.7452406437283512E-2</v>
      </c>
      <c r="K312" s="14">
        <f t="shared" si="45"/>
        <v>0.99999898049062685</v>
      </c>
      <c r="L312" s="10">
        <f t="shared" si="46"/>
        <v>6378143.5025770841</v>
      </c>
      <c r="M312" s="10">
        <f t="shared" si="47"/>
        <v>1.5678575413328571E-7</v>
      </c>
      <c r="N312" s="10">
        <f t="shared" si="48"/>
        <v>2.4581773036841799E-14</v>
      </c>
      <c r="O312" s="10">
        <f t="shared" si="49"/>
        <v>6378130.4536189083</v>
      </c>
      <c r="P312" s="15">
        <f t="shared" si="50"/>
        <v>0.9999999931311162</v>
      </c>
      <c r="Q312" s="15">
        <f t="shared" si="51"/>
        <v>0.99999998626223241</v>
      </c>
      <c r="R312" s="10">
        <f t="shared" si="52"/>
        <v>0.99998431455559511</v>
      </c>
      <c r="S312" s="10">
        <f t="shared" si="53"/>
        <v>-100.00000000045483</v>
      </c>
      <c r="T312" s="10">
        <f t="shared" si="54"/>
        <v>4.5483261601475533E-4</v>
      </c>
      <c r="U312">
        <v>4.5483261601475533E-4</v>
      </c>
    </row>
    <row r="313" spans="1:21" x14ac:dyDescent="0.25">
      <c r="A313" s="10">
        <v>331</v>
      </c>
      <c r="B313" s="10">
        <v>8</v>
      </c>
      <c r="C313" s="10">
        <v>45</v>
      </c>
      <c r="D313" s="10">
        <v>-750000</v>
      </c>
      <c r="E313" s="10">
        <v>3941253.3087953501</v>
      </c>
      <c r="F313" s="10">
        <v>3941253.3087953501</v>
      </c>
      <c r="G313" s="10">
        <v>777400.08101631003</v>
      </c>
      <c r="H313" s="10">
        <v>5573773.8820462199</v>
      </c>
      <c r="I313" s="10">
        <v>0.77863538387539499</v>
      </c>
      <c r="J313" s="10">
        <f t="shared" si="44"/>
        <v>0.13917310096006544</v>
      </c>
      <c r="K313" s="14">
        <f t="shared" si="45"/>
        <v>0.99993516566636398</v>
      </c>
      <c r="L313" s="10">
        <f t="shared" si="46"/>
        <v>6378550.5490744133</v>
      </c>
      <c r="M313" s="10">
        <f t="shared" si="47"/>
        <v>1.5679576003735878E-7</v>
      </c>
      <c r="N313" s="10">
        <f t="shared" si="48"/>
        <v>2.4584931433659354E-14</v>
      </c>
      <c r="O313" s="10">
        <f t="shared" si="49"/>
        <v>6377720.7450538697</v>
      </c>
      <c r="P313" s="15">
        <f t="shared" si="50"/>
        <v>0.99999957152675167</v>
      </c>
      <c r="Q313" s="15">
        <f t="shared" si="51"/>
        <v>0.99999914305368698</v>
      </c>
      <c r="R313" s="10">
        <f t="shared" si="52"/>
        <v>0.88240270111161945</v>
      </c>
      <c r="S313" s="10">
        <f t="shared" si="53"/>
        <v>-750000.00000000047</v>
      </c>
      <c r="T313" s="10">
        <f t="shared" si="54"/>
        <v>4.6566128730773926E-4</v>
      </c>
      <c r="U313">
        <v>4.6566128730773926E-4</v>
      </c>
    </row>
    <row r="314" spans="1:21" x14ac:dyDescent="0.25">
      <c r="A314" s="10">
        <v>518</v>
      </c>
      <c r="B314" s="10">
        <v>12</v>
      </c>
      <c r="C314" s="10">
        <v>45</v>
      </c>
      <c r="D314" s="10">
        <v>-1000000</v>
      </c>
      <c r="E314" s="10">
        <v>3720452.71260837</v>
      </c>
      <c r="F314" s="10">
        <v>3720452.7126083602</v>
      </c>
      <c r="G314" s="10">
        <v>1109490.84041184</v>
      </c>
      <c r="H314" s="10">
        <v>5261514.6843385203</v>
      </c>
      <c r="I314" s="10">
        <v>0.71097231496351199</v>
      </c>
      <c r="J314" s="10">
        <f t="shared" si="44"/>
        <v>0.20791169081775931</v>
      </c>
      <c r="K314" s="14">
        <f t="shared" si="45"/>
        <v>0.9998552996412996</v>
      </c>
      <c r="L314" s="10">
        <f t="shared" si="46"/>
        <v>6379060.0522777364</v>
      </c>
      <c r="M314" s="10">
        <f t="shared" si="47"/>
        <v>1.568082845037547E-7</v>
      </c>
      <c r="N314" s="10">
        <f t="shared" si="48"/>
        <v>2.4588883971021392E-14</v>
      </c>
      <c r="O314" s="10">
        <f t="shared" si="49"/>
        <v>6377208.1314545264</v>
      </c>
      <c r="P314" s="15">
        <f t="shared" si="50"/>
        <v>0.99999906701677921</v>
      </c>
      <c r="Q314" s="15">
        <f t="shared" si="51"/>
        <v>0.99999813403442883</v>
      </c>
      <c r="R314" s="10">
        <f t="shared" si="52"/>
        <v>0.84319063621338963</v>
      </c>
      <c r="S314" s="10">
        <f t="shared" si="53"/>
        <v>-1000000.0000000005</v>
      </c>
      <c r="T314" s="10">
        <f t="shared" si="54"/>
        <v>4.6566128730773926E-4</v>
      </c>
      <c r="U314">
        <v>4.6566128730773926E-4</v>
      </c>
    </row>
    <row r="315" spans="1:21" x14ac:dyDescent="0.25">
      <c r="A315" s="10">
        <v>522</v>
      </c>
      <c r="B315" s="10">
        <v>12</v>
      </c>
      <c r="C315" s="10">
        <v>45</v>
      </c>
      <c r="D315" s="10">
        <v>-300000</v>
      </c>
      <c r="E315" s="10">
        <v>4204611.0736445198</v>
      </c>
      <c r="F315" s="10">
        <v>4204611.0736445198</v>
      </c>
      <c r="G315" s="10">
        <v>1255029.0239842699</v>
      </c>
      <c r="H315" s="10">
        <v>5946218.0048521897</v>
      </c>
      <c r="I315" s="10">
        <v>0.90812802885513899</v>
      </c>
      <c r="J315" s="10">
        <f t="shared" si="44"/>
        <v>0.20791169081775931</v>
      </c>
      <c r="K315" s="14">
        <f t="shared" si="45"/>
        <v>0.9998552996412996</v>
      </c>
      <c r="L315" s="10">
        <f t="shared" si="46"/>
        <v>6379060.0522777364</v>
      </c>
      <c r="M315" s="10">
        <f t="shared" si="47"/>
        <v>1.568082845037547E-7</v>
      </c>
      <c r="N315" s="10">
        <f t="shared" si="48"/>
        <v>2.4588883971021392E-14</v>
      </c>
      <c r="O315" s="10">
        <f t="shared" si="49"/>
        <v>6377208.1314545264</v>
      </c>
      <c r="P315" s="15">
        <f t="shared" si="50"/>
        <v>0.99999906701677921</v>
      </c>
      <c r="Q315" s="15">
        <f t="shared" si="51"/>
        <v>0.99999813403442883</v>
      </c>
      <c r="R315" s="10">
        <f t="shared" si="52"/>
        <v>0.95295653777576228</v>
      </c>
      <c r="S315" s="10">
        <f t="shared" si="53"/>
        <v>-300000.00000000047</v>
      </c>
      <c r="T315" s="10">
        <f t="shared" si="54"/>
        <v>4.6566128730773926E-4</v>
      </c>
      <c r="U315">
        <v>4.6566128730773926E-4</v>
      </c>
    </row>
    <row r="316" spans="1:21" x14ac:dyDescent="0.25">
      <c r="A316" s="10">
        <v>1036</v>
      </c>
      <c r="B316" s="10">
        <v>23</v>
      </c>
      <c r="C316" s="10">
        <v>45</v>
      </c>
      <c r="D316" s="10">
        <v>-750000</v>
      </c>
      <c r="E316" s="10">
        <v>3665450.6124360398</v>
      </c>
      <c r="F316" s="10">
        <v>3665450.6124360398</v>
      </c>
      <c r="G316" s="10">
        <v>2183670.9837243902</v>
      </c>
      <c r="H316" s="10">
        <v>5183729.9683158202</v>
      </c>
      <c r="I316" s="10">
        <v>0.77854278203595295</v>
      </c>
      <c r="J316" s="10">
        <f t="shared" si="44"/>
        <v>0.39073112848927372</v>
      </c>
      <c r="K316" s="14">
        <f t="shared" si="45"/>
        <v>0.99948885113968222</v>
      </c>
      <c r="L316" s="10">
        <f t="shared" si="46"/>
        <v>6381398.8447467256</v>
      </c>
      <c r="M316" s="10">
        <f t="shared" si="47"/>
        <v>1.5686577605139135E-7</v>
      </c>
      <c r="N316" s="10">
        <f t="shared" si="48"/>
        <v>2.4607015312071354E-14</v>
      </c>
      <c r="O316" s="10">
        <f t="shared" si="49"/>
        <v>6374858.2194159199</v>
      </c>
      <c r="P316" s="15">
        <f t="shared" si="50"/>
        <v>0.99999708180626912</v>
      </c>
      <c r="Q316" s="15">
        <f t="shared" si="51"/>
        <v>0.99999416362105409</v>
      </c>
      <c r="R316" s="10">
        <f t="shared" si="52"/>
        <v>0.88234740644318044</v>
      </c>
      <c r="S316" s="10">
        <f t="shared" si="53"/>
        <v>-750000.00000000047</v>
      </c>
      <c r="T316" s="10">
        <f t="shared" si="54"/>
        <v>4.6566128730773926E-4</v>
      </c>
      <c r="U316">
        <v>4.6566128730773926E-4</v>
      </c>
    </row>
    <row r="317" spans="1:21" x14ac:dyDescent="0.25">
      <c r="A317" s="10">
        <v>1274</v>
      </c>
      <c r="B317" s="10">
        <v>28</v>
      </c>
      <c r="C317" s="10">
        <v>45</v>
      </c>
      <c r="D317" s="10">
        <v>-300000</v>
      </c>
      <c r="E317" s="10">
        <v>3797754.2889470798</v>
      </c>
      <c r="F317" s="10">
        <v>3797754.2889470798</v>
      </c>
      <c r="G317" s="10">
        <v>2835663.8084953502</v>
      </c>
      <c r="H317" s="10">
        <v>5370835.6219895603</v>
      </c>
      <c r="I317" s="10">
        <v>0.90807480831682796</v>
      </c>
      <c r="J317" s="10">
        <f t="shared" si="44"/>
        <v>0.46947156278589081</v>
      </c>
      <c r="K317" s="14">
        <f t="shared" si="45"/>
        <v>0.99926199512277114</v>
      </c>
      <c r="L317" s="10">
        <f t="shared" si="46"/>
        <v>6382847.5726392157</v>
      </c>
      <c r="M317" s="10">
        <f t="shared" si="47"/>
        <v>1.5690138827853333E-7</v>
      </c>
      <c r="N317" s="10">
        <f t="shared" si="48"/>
        <v>2.4618236488313681E-14</v>
      </c>
      <c r="O317" s="10">
        <f t="shared" si="49"/>
        <v>6373405.199804673</v>
      </c>
      <c r="P317" s="15">
        <f t="shared" si="50"/>
        <v>0.99999612391097625</v>
      </c>
      <c r="Q317" s="15">
        <f t="shared" si="51"/>
        <v>0.9999922478369766</v>
      </c>
      <c r="R317" s="10">
        <f t="shared" si="52"/>
        <v>0.95292552497758432</v>
      </c>
      <c r="S317" s="10">
        <f t="shared" si="53"/>
        <v>-300000.00000000047</v>
      </c>
      <c r="T317" s="10">
        <f t="shared" si="54"/>
        <v>4.6566128730773926E-4</v>
      </c>
      <c r="U317">
        <v>4.6566128730773926E-4</v>
      </c>
    </row>
    <row r="318" spans="1:21" x14ac:dyDescent="0.25">
      <c r="A318" s="10">
        <v>1623</v>
      </c>
      <c r="B318" s="10">
        <v>35</v>
      </c>
      <c r="C318" s="10">
        <v>45</v>
      </c>
      <c r="D318" s="10">
        <v>2500000</v>
      </c>
      <c r="E318" s="10">
        <v>5146540.2005547201</v>
      </c>
      <c r="F318" s="10">
        <v>5146540.2005547201</v>
      </c>
      <c r="G318" s="10">
        <v>5071808.0002557002</v>
      </c>
      <c r="H318" s="10">
        <v>7278306.95092283</v>
      </c>
      <c r="I318" s="10">
        <v>1.93876906643375</v>
      </c>
      <c r="J318" s="10">
        <f t="shared" si="44"/>
        <v>0.57357643635104605</v>
      </c>
      <c r="K318" s="14">
        <f t="shared" si="45"/>
        <v>0.99889820122311845</v>
      </c>
      <c r="L318" s="10">
        <f t="shared" si="46"/>
        <v>6385172.1748924749</v>
      </c>
      <c r="M318" s="10">
        <f t="shared" si="47"/>
        <v>1.5695853100622359E-7</v>
      </c>
      <c r="N318" s="10">
        <f t="shared" si="48"/>
        <v>2.4636225824421247E-14</v>
      </c>
      <c r="O318" s="10">
        <f t="shared" si="49"/>
        <v>6371077.8492868934</v>
      </c>
      <c r="P318" s="15">
        <f t="shared" si="50"/>
        <v>0.99999502015036112</v>
      </c>
      <c r="Q318" s="15">
        <f t="shared" si="51"/>
        <v>0.99999004032552119</v>
      </c>
      <c r="R318" s="10">
        <f t="shared" si="52"/>
        <v>1.3923933017503609</v>
      </c>
      <c r="S318" s="10">
        <f t="shared" si="53"/>
        <v>2499999.9999999995</v>
      </c>
      <c r="T318" s="10">
        <f t="shared" si="54"/>
        <v>4.6566128730773926E-4</v>
      </c>
      <c r="U318">
        <v>4.6566128730773926E-4</v>
      </c>
    </row>
    <row r="319" spans="1:21" x14ac:dyDescent="0.25">
      <c r="A319" s="10">
        <v>1741</v>
      </c>
      <c r="B319" s="10">
        <v>38</v>
      </c>
      <c r="C319" s="10">
        <v>45</v>
      </c>
      <c r="D319" s="10">
        <v>-750000</v>
      </c>
      <c r="E319" s="10">
        <v>3140559.0884525999</v>
      </c>
      <c r="F319" s="10">
        <v>3140559.0884525999</v>
      </c>
      <c r="G319" s="10">
        <v>3443697.8619248499</v>
      </c>
      <c r="H319" s="10">
        <v>4441421.2563237604</v>
      </c>
      <c r="I319" s="10">
        <v>0.77838520604074202</v>
      </c>
      <c r="J319" s="10">
        <f t="shared" si="44"/>
        <v>0.61566147532565818</v>
      </c>
      <c r="K319" s="14">
        <f t="shared" si="45"/>
        <v>0.99873047843423157</v>
      </c>
      <c r="L319" s="10">
        <f t="shared" si="46"/>
        <v>6386244.4750853907</v>
      </c>
      <c r="M319" s="10">
        <f t="shared" si="47"/>
        <v>1.5698488999208455E-7</v>
      </c>
      <c r="N319" s="10">
        <f t="shared" si="48"/>
        <v>2.4644517384656145E-14</v>
      </c>
      <c r="O319" s="10">
        <f t="shared" si="49"/>
        <v>6370005.9958809949</v>
      </c>
      <c r="P319" s="15">
        <f t="shared" si="50"/>
        <v>0.99999469051229706</v>
      </c>
      <c r="Q319" s="15">
        <f t="shared" si="51"/>
        <v>0.99998938105278479</v>
      </c>
      <c r="R319" s="10">
        <f t="shared" si="52"/>
        <v>0.88225539788290719</v>
      </c>
      <c r="S319" s="10">
        <f t="shared" si="53"/>
        <v>-750000.00000000047</v>
      </c>
      <c r="T319" s="10">
        <f t="shared" si="54"/>
        <v>4.6566128730773926E-4</v>
      </c>
      <c r="U319">
        <v>4.6566128730773926E-4</v>
      </c>
    </row>
    <row r="320" spans="1:21" x14ac:dyDescent="0.25">
      <c r="A320" s="10">
        <v>1835</v>
      </c>
      <c r="B320" s="10">
        <v>40</v>
      </c>
      <c r="C320" s="10">
        <v>45</v>
      </c>
      <c r="D320" s="10">
        <v>-750000</v>
      </c>
      <c r="E320" s="10">
        <v>3053410.30705958</v>
      </c>
      <c r="F320" s="10">
        <v>3053410.30705958</v>
      </c>
      <c r="G320" s="10">
        <v>3595894.8649354698</v>
      </c>
      <c r="H320" s="10">
        <v>4318174.26773345</v>
      </c>
      <c r="I320" s="10">
        <v>0.77836140787954</v>
      </c>
      <c r="J320" s="10">
        <f t="shared" si="44"/>
        <v>0.64278760968653925</v>
      </c>
      <c r="K320" s="14">
        <f t="shared" si="45"/>
        <v>0.99861606408463022</v>
      </c>
      <c r="L320" s="10">
        <f t="shared" si="46"/>
        <v>6386976.1657063318</v>
      </c>
      <c r="M320" s="10">
        <f t="shared" si="47"/>
        <v>1.5700287620794033E-7</v>
      </c>
      <c r="N320" s="10">
        <f t="shared" si="48"/>
        <v>2.4650172784801104E-14</v>
      </c>
      <c r="O320" s="10">
        <f t="shared" si="49"/>
        <v>6369275.2302256869</v>
      </c>
      <c r="P320" s="15">
        <f t="shared" si="50"/>
        <v>0.9999945305054242</v>
      </c>
      <c r="Q320" s="15">
        <f t="shared" si="51"/>
        <v>0.99998906104076379</v>
      </c>
      <c r="R320" s="10">
        <f t="shared" si="52"/>
        <v>0.8822417293011614</v>
      </c>
      <c r="S320" s="10">
        <f t="shared" si="53"/>
        <v>-750000.00000000047</v>
      </c>
      <c r="T320" s="10">
        <f t="shared" si="54"/>
        <v>4.6566128730773926E-4</v>
      </c>
      <c r="U320">
        <v>4.6566128730773926E-4</v>
      </c>
    </row>
    <row r="321" spans="1:21" x14ac:dyDescent="0.25">
      <c r="A321" s="10">
        <v>1882</v>
      </c>
      <c r="B321" s="10">
        <v>41</v>
      </c>
      <c r="C321" s="10">
        <v>45</v>
      </c>
      <c r="D321" s="10">
        <v>-750000</v>
      </c>
      <c r="E321" s="10">
        <v>3008427.3999478901</v>
      </c>
      <c r="F321" s="10">
        <v>3008427.3999478901</v>
      </c>
      <c r="G321" s="10">
        <v>3670378.92894301</v>
      </c>
      <c r="H321" s="10">
        <v>4254558.8304211404</v>
      </c>
      <c r="I321" s="10">
        <v>0.77834938738241</v>
      </c>
      <c r="J321" s="10">
        <f t="shared" si="44"/>
        <v>0.65605902899050716</v>
      </c>
      <c r="K321" s="14">
        <f t="shared" si="45"/>
        <v>0.99855828513715006</v>
      </c>
      <c r="L321" s="10">
        <f t="shared" si="46"/>
        <v>6387345.7312749401</v>
      </c>
      <c r="M321" s="10">
        <f t="shared" si="47"/>
        <v>1.5701196076622168E-7</v>
      </c>
      <c r="N321" s="10">
        <f t="shared" si="48"/>
        <v>2.4653028500876174E-14</v>
      </c>
      <c r="O321" s="10">
        <f t="shared" si="49"/>
        <v>6368906.322843303</v>
      </c>
      <c r="P321" s="15">
        <f t="shared" si="50"/>
        <v>0.99999446968601391</v>
      </c>
      <c r="Q321" s="15">
        <f t="shared" si="51"/>
        <v>0.99998893940261224</v>
      </c>
      <c r="R321" s="10">
        <f t="shared" si="52"/>
        <v>0.88223484786366402</v>
      </c>
      <c r="S321" s="10">
        <f t="shared" si="53"/>
        <v>-750000.00000000047</v>
      </c>
      <c r="T321" s="10">
        <f t="shared" si="54"/>
        <v>4.6566128730773926E-4</v>
      </c>
      <c r="U321">
        <v>4.6566128730773926E-4</v>
      </c>
    </row>
    <row r="322" spans="1:21" x14ac:dyDescent="0.25">
      <c r="A322" s="10">
        <v>2074</v>
      </c>
      <c r="B322" s="10">
        <v>45</v>
      </c>
      <c r="C322" s="10">
        <v>45</v>
      </c>
      <c r="D322" s="10">
        <v>-200000</v>
      </c>
      <c r="E322" s="10">
        <v>3094419.14506057</v>
      </c>
      <c r="F322" s="10">
        <v>3094419.14506057</v>
      </c>
      <c r="G322" s="10">
        <v>4345927.0526286103</v>
      </c>
      <c r="H322" s="10">
        <v>4376169.5226116199</v>
      </c>
      <c r="I322" s="10">
        <v>0.93816712209835995</v>
      </c>
      <c r="J322" s="10">
        <f t="shared" ref="J322:J385" si="55">SIN(B322*PI()/180)</f>
        <v>0.70710678118654746</v>
      </c>
      <c r="K322" s="14">
        <f t="shared" ref="K322:K385" si="56">SQRT(1-J322*J322*0.00669437999014132)</f>
        <v>0.99832500219363896</v>
      </c>
      <c r="L322" s="10">
        <f t="shared" ref="L322:L385" si="57">6378137/K322</f>
        <v>6388838.2901211483</v>
      </c>
      <c r="M322" s="10">
        <f t="shared" ref="M322:M385" si="58">L322/40680631590769</f>
        <v>1.5704865043370823E-7</v>
      </c>
      <c r="N322" s="10">
        <f t="shared" ref="N322:N385" si="59">1/40680631590769 + J322*J322*0.00669437999014132/40408299984661.4</f>
        <v>2.466455679608516E-14</v>
      </c>
      <c r="O322" s="10">
        <f t="shared" ref="O322:O385" si="60">1/SQRT(N322)</f>
        <v>6367417.7249666825</v>
      </c>
      <c r="P322" s="15">
        <f t="shared" ref="P322:P385" si="61">O322*M322</f>
        <v>0.99999436045369028</v>
      </c>
      <c r="Q322" s="15">
        <f t="shared" ref="Q322:Q385" si="62">P322*P322</f>
        <v>0.99998872093918501</v>
      </c>
      <c r="R322" s="10">
        <f t="shared" ref="R322:R385" si="63">SQRT(Q322+I322-1)</f>
        <v>0.96858445322932218</v>
      </c>
      <c r="S322" s="10">
        <f t="shared" ref="S322:S385" si="64">O322*(R322-P322)</f>
        <v>-200000.00000000047</v>
      </c>
      <c r="T322" s="10">
        <f t="shared" ref="T322:T385" si="65">(D322-S322)*1000000</f>
        <v>4.6566128730773926E-4</v>
      </c>
      <c r="U322">
        <v>4.6566128730773926E-4</v>
      </c>
    </row>
    <row r="323" spans="1:21" x14ac:dyDescent="0.25">
      <c r="A323" s="10">
        <v>2091</v>
      </c>
      <c r="B323" s="10">
        <v>45</v>
      </c>
      <c r="C323" s="10">
        <v>45</v>
      </c>
      <c r="D323" s="10">
        <v>750000</v>
      </c>
      <c r="E323" s="10">
        <v>3569419.14506057</v>
      </c>
      <c r="F323" s="10">
        <v>3569419.14506057</v>
      </c>
      <c r="G323" s="10">
        <v>5017678.4947558297</v>
      </c>
      <c r="H323" s="10">
        <v>5047920.9647388402</v>
      </c>
      <c r="I323" s="10">
        <v>1.24944678884836</v>
      </c>
      <c r="J323" s="10">
        <f t="shared" si="55"/>
        <v>0.70710678118654746</v>
      </c>
      <c r="K323" s="14">
        <f t="shared" si="56"/>
        <v>0.99832500219363896</v>
      </c>
      <c r="L323" s="10">
        <f t="shared" si="57"/>
        <v>6388838.2901211483</v>
      </c>
      <c r="M323" s="10">
        <f t="shared" si="58"/>
        <v>1.5704865043370823E-7</v>
      </c>
      <c r="N323" s="10">
        <f t="shared" si="59"/>
        <v>2.466455679608516E-14</v>
      </c>
      <c r="O323" s="10">
        <f t="shared" si="60"/>
        <v>6367417.7249666825</v>
      </c>
      <c r="P323" s="15">
        <f t="shared" si="61"/>
        <v>0.99999436045369028</v>
      </c>
      <c r="Q323" s="15">
        <f t="shared" si="62"/>
        <v>0.99998872093918501</v>
      </c>
      <c r="R323" s="10">
        <f t="shared" si="63"/>
        <v>1.1177815125450703</v>
      </c>
      <c r="S323" s="10">
        <f t="shared" si="64"/>
        <v>749999.99999999953</v>
      </c>
      <c r="T323" s="10">
        <f t="shared" si="65"/>
        <v>4.6566128730773926E-4</v>
      </c>
      <c r="U323">
        <v>4.6566128730773926E-4</v>
      </c>
    </row>
    <row r="324" spans="1:21" x14ac:dyDescent="0.25">
      <c r="A324" s="10">
        <v>2140</v>
      </c>
      <c r="B324" s="10">
        <v>46</v>
      </c>
      <c r="C324" s="10">
        <v>45</v>
      </c>
      <c r="D324" s="10">
        <v>2500000</v>
      </c>
      <c r="E324" s="10">
        <v>4366360.3547183601</v>
      </c>
      <c r="F324" s="10">
        <v>4366360.3547183601</v>
      </c>
      <c r="G324" s="10">
        <v>6363597.0416795397</v>
      </c>
      <c r="H324" s="10">
        <v>6174966.0318508996</v>
      </c>
      <c r="I324" s="10">
        <v>1.93946082236697</v>
      </c>
      <c r="J324" s="10">
        <f t="shared" si="55"/>
        <v>0.71933980033865108</v>
      </c>
      <c r="K324" s="14">
        <f t="shared" si="56"/>
        <v>0.9982664948593305</v>
      </c>
      <c r="L324" s="10">
        <f t="shared" si="57"/>
        <v>6389212.7331176903</v>
      </c>
      <c r="M324" s="10">
        <f t="shared" si="58"/>
        <v>1.5705785488756991E-7</v>
      </c>
      <c r="N324" s="10">
        <f t="shared" si="59"/>
        <v>2.466744766865936E-14</v>
      </c>
      <c r="O324" s="10">
        <f t="shared" si="60"/>
        <v>6367044.6030114517</v>
      </c>
      <c r="P324" s="15">
        <f t="shared" si="61"/>
        <v>0.99999436732245772</v>
      </c>
      <c r="Q324" s="15">
        <f t="shared" si="62"/>
        <v>0.99998873467664251</v>
      </c>
      <c r="R324" s="10">
        <f t="shared" si="63"/>
        <v>1.3926412161944701</v>
      </c>
      <c r="S324" s="10">
        <f t="shared" si="64"/>
        <v>2499999.9999999995</v>
      </c>
      <c r="T324" s="10">
        <f t="shared" si="65"/>
        <v>4.6566128730773926E-4</v>
      </c>
      <c r="U324">
        <v>4.6566128730773926E-4</v>
      </c>
    </row>
    <row r="325" spans="1:21" x14ac:dyDescent="0.25">
      <c r="A325" s="10">
        <v>2166</v>
      </c>
      <c r="B325" s="10">
        <v>47</v>
      </c>
      <c r="C325" s="10">
        <v>45</v>
      </c>
      <c r="D325" s="10">
        <v>-400000</v>
      </c>
      <c r="E325" s="10">
        <v>2888452.26346318</v>
      </c>
      <c r="F325" s="10">
        <v>2888452.26346318</v>
      </c>
      <c r="G325" s="10">
        <v>4349223.3081727</v>
      </c>
      <c r="H325" s="10">
        <v>4084888.3652568902</v>
      </c>
      <c r="I325" s="10">
        <v>0.87829361380878801</v>
      </c>
      <c r="J325" s="10">
        <f t="shared" si="55"/>
        <v>0.73135370161917046</v>
      </c>
      <c r="K325" s="14">
        <f t="shared" si="56"/>
        <v>0.99820805538420776</v>
      </c>
      <c r="L325" s="10">
        <f t="shared" si="57"/>
        <v>6389586.7856376609</v>
      </c>
      <c r="M325" s="10">
        <f t="shared" si="58"/>
        <v>1.5706704974284486E-7</v>
      </c>
      <c r="N325" s="10">
        <f t="shared" si="59"/>
        <v>2.467033501915063E-14</v>
      </c>
      <c r="O325" s="10">
        <f t="shared" si="60"/>
        <v>6366672.0011136653</v>
      </c>
      <c r="P325" s="15">
        <f t="shared" si="61"/>
        <v>0.99999438789529771</v>
      </c>
      <c r="Q325" s="15">
        <f t="shared" si="62"/>
        <v>0.99998877582209111</v>
      </c>
      <c r="R325" s="10">
        <f t="shared" si="63"/>
        <v>0.93716721540548953</v>
      </c>
      <c r="S325" s="10">
        <f t="shared" si="64"/>
        <v>-400000.00000000047</v>
      </c>
      <c r="T325" s="10">
        <f t="shared" si="65"/>
        <v>4.6566128730773926E-4</v>
      </c>
      <c r="U325">
        <v>4.6566128730773926E-4</v>
      </c>
    </row>
    <row r="326" spans="1:21" x14ac:dyDescent="0.25">
      <c r="A326" s="10">
        <v>2375</v>
      </c>
      <c r="B326" s="10">
        <v>51</v>
      </c>
      <c r="C326" s="10">
        <v>45</v>
      </c>
      <c r="D326" s="10">
        <v>2500000</v>
      </c>
      <c r="E326" s="10">
        <v>3956496.9454353098</v>
      </c>
      <c r="F326" s="10">
        <v>3956496.9454353098</v>
      </c>
      <c r="G326" s="10">
        <v>6876409.5238678399</v>
      </c>
      <c r="H326" s="10">
        <v>5595331.6397223398</v>
      </c>
      <c r="I326" s="10">
        <v>1.9397786654151701</v>
      </c>
      <c r="J326" s="10">
        <f t="shared" si="55"/>
        <v>0.77714596145697079</v>
      </c>
      <c r="K326" s="14">
        <f t="shared" si="56"/>
        <v>0.99797639755335188</v>
      </c>
      <c r="L326" s="10">
        <f t="shared" si="57"/>
        <v>6391069.9848580584</v>
      </c>
      <c r="M326" s="10">
        <f t="shared" si="58"/>
        <v>1.5710350933460633E-7</v>
      </c>
      <c r="N326" s="10">
        <f t="shared" si="59"/>
        <v>2.4681778998742228E-14</v>
      </c>
      <c r="O326" s="10">
        <f t="shared" si="60"/>
        <v>6365195.8410685798</v>
      </c>
      <c r="P326" s="15">
        <f t="shared" si="61"/>
        <v>0.99999460423391506</v>
      </c>
      <c r="Q326" s="15">
        <f t="shared" si="62"/>
        <v>0.99998920849694439</v>
      </c>
      <c r="R326" s="10">
        <f t="shared" si="63"/>
        <v>1.3927554968163345</v>
      </c>
      <c r="S326" s="10">
        <f t="shared" si="64"/>
        <v>2499999.9999999995</v>
      </c>
      <c r="T326" s="10">
        <f t="shared" si="65"/>
        <v>4.6566128730773926E-4</v>
      </c>
      <c r="U326">
        <v>4.6566128730773926E-4</v>
      </c>
    </row>
    <row r="327" spans="1:21" x14ac:dyDescent="0.25">
      <c r="A327" s="10">
        <v>2586</v>
      </c>
      <c r="B327" s="10">
        <v>56</v>
      </c>
      <c r="C327" s="10">
        <v>45</v>
      </c>
      <c r="D327" s="10">
        <v>-1000000</v>
      </c>
      <c r="E327" s="10">
        <v>2132386.2643126701</v>
      </c>
      <c r="F327" s="10">
        <v>2132386.2643126701</v>
      </c>
      <c r="G327" s="10">
        <v>4435404.66361643</v>
      </c>
      <c r="H327" s="10">
        <v>3015649.5752090798</v>
      </c>
      <c r="I327" s="10">
        <v>0.71040051812969895</v>
      </c>
      <c r="J327" s="10">
        <f t="shared" si="55"/>
        <v>0.82903757255504174</v>
      </c>
      <c r="K327" s="14">
        <f t="shared" si="56"/>
        <v>0.99769681294637813</v>
      </c>
      <c r="L327" s="10">
        <f t="shared" si="57"/>
        <v>6392860.9545862079</v>
      </c>
      <c r="M327" s="10">
        <f t="shared" si="58"/>
        <v>1.5714753445560656E-7</v>
      </c>
      <c r="N327" s="10">
        <f t="shared" si="59"/>
        <v>2.4695587040912221E-14</v>
      </c>
      <c r="O327" s="10">
        <f t="shared" si="60"/>
        <v>6363416.1064647529</v>
      </c>
      <c r="P327" s="15">
        <f t="shared" si="61"/>
        <v>0.99999515184603149</v>
      </c>
      <c r="Q327" s="15">
        <f t="shared" si="62"/>
        <v>0.99999030371556763</v>
      </c>
      <c r="R327" s="10">
        <f t="shared" si="63"/>
        <v>0.84284685551128835</v>
      </c>
      <c r="S327" s="10">
        <f t="shared" si="64"/>
        <v>-1000000.0000000005</v>
      </c>
      <c r="T327" s="10">
        <f t="shared" si="65"/>
        <v>4.6566128730773926E-4</v>
      </c>
      <c r="U327">
        <v>4.6566128730773926E-4</v>
      </c>
    </row>
    <row r="328" spans="1:21" x14ac:dyDescent="0.25">
      <c r="A328" s="10">
        <v>2590</v>
      </c>
      <c r="B328" s="10">
        <v>56</v>
      </c>
      <c r="C328" s="10">
        <v>45</v>
      </c>
      <c r="D328" s="10">
        <v>-300000</v>
      </c>
      <c r="E328" s="10">
        <v>2409172.63013756</v>
      </c>
      <c r="F328" s="10">
        <v>2409172.63013756</v>
      </c>
      <c r="G328" s="10">
        <v>5015730.9644049602</v>
      </c>
      <c r="H328" s="10">
        <v>3407084.6076385998</v>
      </c>
      <c r="I328" s="10">
        <v>0.90793408216031801</v>
      </c>
      <c r="J328" s="10">
        <f t="shared" si="55"/>
        <v>0.82903757255504174</v>
      </c>
      <c r="K328" s="14">
        <f t="shared" si="56"/>
        <v>0.99769681294637813</v>
      </c>
      <c r="L328" s="10">
        <f t="shared" si="57"/>
        <v>6392860.9545862079</v>
      </c>
      <c r="M328" s="10">
        <f t="shared" si="58"/>
        <v>1.5714753445560656E-7</v>
      </c>
      <c r="N328" s="10">
        <f t="shared" si="59"/>
        <v>2.4695587040912221E-14</v>
      </c>
      <c r="O328" s="10">
        <f t="shared" si="60"/>
        <v>6363416.1064647529</v>
      </c>
      <c r="P328" s="15">
        <f t="shared" si="61"/>
        <v>0.99999515184603149</v>
      </c>
      <c r="Q328" s="15">
        <f t="shared" si="62"/>
        <v>0.99999030371556763</v>
      </c>
      <c r="R328" s="10">
        <f t="shared" si="63"/>
        <v>0.9528506629456085</v>
      </c>
      <c r="S328" s="10">
        <f t="shared" si="64"/>
        <v>-300000.00000000047</v>
      </c>
      <c r="T328" s="10">
        <f t="shared" si="65"/>
        <v>4.6566128730773926E-4</v>
      </c>
      <c r="U328">
        <v>4.6566128730773926E-4</v>
      </c>
    </row>
    <row r="329" spans="1:21" x14ac:dyDescent="0.25">
      <c r="A329" s="10">
        <v>3009</v>
      </c>
      <c r="B329" s="10">
        <v>65</v>
      </c>
      <c r="C329" s="10">
        <v>45</v>
      </c>
      <c r="D329" s="10">
        <v>-1000000</v>
      </c>
      <c r="E329" s="10">
        <v>1612444.2764045901</v>
      </c>
      <c r="F329" s="10">
        <v>1612444.2764045901</v>
      </c>
      <c r="G329" s="10">
        <v>4851402.0544593101</v>
      </c>
      <c r="H329" s="10">
        <v>2280340.5642622402</v>
      </c>
      <c r="I329" s="10">
        <v>0.71028092080136496</v>
      </c>
      <c r="J329" s="10">
        <f t="shared" si="55"/>
        <v>0.90630778703664994</v>
      </c>
      <c r="K329" s="14">
        <f t="shared" si="56"/>
        <v>0.99724684895407467</v>
      </c>
      <c r="L329" s="10">
        <f t="shared" si="57"/>
        <v>6395745.4532841817</v>
      </c>
      <c r="M329" s="10">
        <f t="shared" si="58"/>
        <v>1.5721844040237234E-7</v>
      </c>
      <c r="N329" s="10">
        <f t="shared" si="59"/>
        <v>2.4717801606109708E-14</v>
      </c>
      <c r="O329" s="10">
        <f t="shared" si="60"/>
        <v>6360555.9755426692</v>
      </c>
      <c r="P329" s="15">
        <f t="shared" si="61"/>
        <v>0.9999966905668084</v>
      </c>
      <c r="Q329" s="15">
        <f t="shared" si="62"/>
        <v>0.99999338114456915</v>
      </c>
      <c r="R329" s="10">
        <f t="shared" si="63"/>
        <v>0.84277772985878907</v>
      </c>
      <c r="S329" s="10">
        <f t="shared" si="64"/>
        <v>-1000000.0000000005</v>
      </c>
      <c r="T329" s="10">
        <f t="shared" si="65"/>
        <v>4.6566128730773926E-4</v>
      </c>
      <c r="U329">
        <v>4.6566128730773926E-4</v>
      </c>
    </row>
    <row r="330" spans="1:21" x14ac:dyDescent="0.25">
      <c r="A330" s="10">
        <v>3444</v>
      </c>
      <c r="B330" s="10">
        <v>74</v>
      </c>
      <c r="C330" s="10">
        <v>45</v>
      </c>
      <c r="D330" s="10">
        <v>2500000</v>
      </c>
      <c r="E330" s="10">
        <v>1734256.4679736299</v>
      </c>
      <c r="F330" s="10">
        <v>1734256.4679736299</v>
      </c>
      <c r="G330" s="10">
        <v>8512092.9407442305</v>
      </c>
      <c r="H330" s="10">
        <v>2452609.0176415802</v>
      </c>
      <c r="I330" s="10">
        <v>1.94095640280326</v>
      </c>
      <c r="J330" s="10">
        <f t="shared" si="55"/>
        <v>0.96126169593831889</v>
      </c>
      <c r="K330" s="14">
        <f t="shared" si="56"/>
        <v>0.99690231813459829</v>
      </c>
      <c r="L330" s="10">
        <f t="shared" si="57"/>
        <v>6397955.8317556707</v>
      </c>
      <c r="M330" s="10">
        <f t="shared" si="58"/>
        <v>1.572727753127475E-7</v>
      </c>
      <c r="N330" s="10">
        <f t="shared" si="59"/>
        <v>2.4734804198323587E-14</v>
      </c>
      <c r="O330" s="10">
        <f t="shared" si="60"/>
        <v>6358369.4910694985</v>
      </c>
      <c r="P330" s="15">
        <f t="shared" si="61"/>
        <v>0.9999984163244019</v>
      </c>
      <c r="Q330" s="15">
        <f t="shared" si="62"/>
        <v>0.99999683265131178</v>
      </c>
      <c r="R330" s="10">
        <f t="shared" si="63"/>
        <v>1.393180977279898</v>
      </c>
      <c r="S330" s="10">
        <f t="shared" si="64"/>
        <v>2499999.9999999995</v>
      </c>
      <c r="T330" s="10">
        <f t="shared" si="65"/>
        <v>4.6566128730773926E-4</v>
      </c>
      <c r="U330">
        <v>4.6566128730773926E-4</v>
      </c>
    </row>
    <row r="331" spans="1:21" x14ac:dyDescent="0.25">
      <c r="A331" s="10">
        <v>4145</v>
      </c>
      <c r="B331" s="10">
        <v>89</v>
      </c>
      <c r="C331" s="10">
        <v>45</v>
      </c>
      <c r="D331" s="10">
        <v>400000</v>
      </c>
      <c r="E331" s="10">
        <v>83911.765583352404</v>
      </c>
      <c r="F331" s="10">
        <v>83911.765583352404</v>
      </c>
      <c r="G331" s="10">
        <v>6755716.7047020402</v>
      </c>
      <c r="H331" s="10">
        <v>118669.15693064799</v>
      </c>
      <c r="I331" s="10">
        <v>1.12980987340716</v>
      </c>
      <c r="J331" s="10">
        <f t="shared" si="55"/>
        <v>0.99984769515639127</v>
      </c>
      <c r="K331" s="14">
        <f t="shared" si="56"/>
        <v>0.99664821227330036</v>
      </c>
      <c r="L331" s="10">
        <f t="shared" si="57"/>
        <v>6399587.0573547874</v>
      </c>
      <c r="M331" s="10">
        <f t="shared" si="58"/>
        <v>1.5731287364788461E-7</v>
      </c>
      <c r="N331" s="10">
        <f t="shared" si="59"/>
        <v>2.4747340555328521E-14</v>
      </c>
      <c r="O331" s="10">
        <f t="shared" si="60"/>
        <v>6356758.795020354</v>
      </c>
      <c r="P331" s="15">
        <f t="shared" si="61"/>
        <v>0.9999999931311162</v>
      </c>
      <c r="Q331" s="15">
        <f t="shared" si="62"/>
        <v>0.99999998626223241</v>
      </c>
      <c r="R331" s="10">
        <f t="shared" si="63"/>
        <v>1.0629251430224955</v>
      </c>
      <c r="S331" s="10">
        <f t="shared" si="64"/>
        <v>399999.99999999953</v>
      </c>
      <c r="T331" s="10">
        <f t="shared" si="65"/>
        <v>4.6566128730773926E-4</v>
      </c>
      <c r="U331">
        <v>4.6566128730773926E-4</v>
      </c>
    </row>
    <row r="332" spans="1:21" x14ac:dyDescent="0.25">
      <c r="A332" s="10">
        <v>2031</v>
      </c>
      <c r="B332" s="10">
        <v>44</v>
      </c>
      <c r="C332" s="10">
        <v>45</v>
      </c>
      <c r="D332" s="10">
        <v>-1000</v>
      </c>
      <c r="E332" s="10">
        <v>3248983.8437850499</v>
      </c>
      <c r="F332" s="10">
        <v>3248983.8437850499</v>
      </c>
      <c r="G332" s="10">
        <v>4407396.9540738696</v>
      </c>
      <c r="H332" s="10">
        <v>4594757.0158118904</v>
      </c>
      <c r="I332" s="10">
        <v>0.99968594576646996</v>
      </c>
      <c r="J332" s="10">
        <f t="shared" si="55"/>
        <v>0.69465837045899725</v>
      </c>
      <c r="K332" s="14">
        <f t="shared" si="56"/>
        <v>0.99838350609929705</v>
      </c>
      <c r="L332" s="10">
        <f t="shared" si="57"/>
        <v>6388463.9129501451</v>
      </c>
      <c r="M332" s="10">
        <f t="shared" si="58"/>
        <v>1.5703944759795165E-7</v>
      </c>
      <c r="N332" s="10">
        <f t="shared" si="59"/>
        <v>2.4661665923510963E-14</v>
      </c>
      <c r="O332" s="10">
        <f t="shared" si="60"/>
        <v>6367790.9125267528</v>
      </c>
      <c r="P332" s="15">
        <f t="shared" si="61"/>
        <v>0.99999436732245772</v>
      </c>
      <c r="Q332" s="15">
        <f t="shared" si="62"/>
        <v>0.99998873467664251</v>
      </c>
      <c r="R332" s="10">
        <f t="shared" si="63"/>
        <v>0.99983732699030214</v>
      </c>
      <c r="S332" s="10">
        <f t="shared" si="64"/>
        <v>-1000.0000000004724</v>
      </c>
      <c r="T332" s="10">
        <f t="shared" si="65"/>
        <v>4.723688107333146E-4</v>
      </c>
      <c r="U332">
        <v>4.723688107333146E-4</v>
      </c>
    </row>
    <row r="333" spans="1:21" x14ac:dyDescent="0.25">
      <c r="A333" s="10">
        <v>1186</v>
      </c>
      <c r="B333" s="10">
        <v>26</v>
      </c>
      <c r="C333" s="10">
        <v>45</v>
      </c>
      <c r="D333" s="10">
        <v>-500</v>
      </c>
      <c r="E333" s="10">
        <v>4055874.7722476502</v>
      </c>
      <c r="F333" s="10">
        <v>4055874.7722476502</v>
      </c>
      <c r="G333" s="10">
        <v>2778842.76078883</v>
      </c>
      <c r="H333" s="10">
        <v>5735873.1101995204</v>
      </c>
      <c r="I333" s="10">
        <v>0.99984311961296102</v>
      </c>
      <c r="J333" s="10">
        <f t="shared" si="55"/>
        <v>0.4383711467890774</v>
      </c>
      <c r="K333" s="14">
        <f t="shared" si="56"/>
        <v>0.99935656596406564</v>
      </c>
      <c r="L333" s="10">
        <f t="shared" si="57"/>
        <v>6382243.5527274478</v>
      </c>
      <c r="M333" s="10">
        <f t="shared" si="58"/>
        <v>1.5688654042863159E-7</v>
      </c>
      <c r="N333" s="10">
        <f t="shared" si="59"/>
        <v>2.4613558958231486E-14</v>
      </c>
      <c r="O333" s="10">
        <f t="shared" si="60"/>
        <v>6374010.7680279473</v>
      </c>
      <c r="P333" s="15">
        <f t="shared" si="61"/>
        <v>0.99999649805074964</v>
      </c>
      <c r="Q333" s="15">
        <f t="shared" si="62"/>
        <v>0.99999299611376291</v>
      </c>
      <c r="R333" s="10">
        <f t="shared" si="63"/>
        <v>0.99991805450582993</v>
      </c>
      <c r="S333" s="10">
        <f t="shared" si="64"/>
        <v>-500.00000000047771</v>
      </c>
      <c r="T333" s="10">
        <f t="shared" si="65"/>
        <v>4.7771209210623056E-4</v>
      </c>
      <c r="U333">
        <v>4.7771209210623056E-4</v>
      </c>
    </row>
    <row r="334" spans="1:21" x14ac:dyDescent="0.25">
      <c r="A334" s="10">
        <v>1278</v>
      </c>
      <c r="B334" s="10">
        <v>28</v>
      </c>
      <c r="C334" s="10">
        <v>45</v>
      </c>
      <c r="D334" s="10">
        <v>-10000</v>
      </c>
      <c r="E334" s="10">
        <v>3978812.3757465198</v>
      </c>
      <c r="F334" s="10">
        <v>3978812.3757465198</v>
      </c>
      <c r="G334" s="10">
        <v>2971810.5617032601</v>
      </c>
      <c r="H334" s="10">
        <v>5626890.4239186496</v>
      </c>
      <c r="I334" s="10">
        <v>0.99686443405807801</v>
      </c>
      <c r="J334" s="10">
        <f t="shared" si="55"/>
        <v>0.46947156278589081</v>
      </c>
      <c r="K334" s="14">
        <f t="shared" si="56"/>
        <v>0.99926199512277114</v>
      </c>
      <c r="L334" s="10">
        <f t="shared" si="57"/>
        <v>6382847.5726392157</v>
      </c>
      <c r="M334" s="10">
        <f t="shared" si="58"/>
        <v>1.5690138827853333E-7</v>
      </c>
      <c r="N334" s="10">
        <f t="shared" si="59"/>
        <v>2.4618236488313681E-14</v>
      </c>
      <c r="O334" s="10">
        <f t="shared" si="60"/>
        <v>6373405.199804673</v>
      </c>
      <c r="P334" s="15">
        <f t="shared" si="61"/>
        <v>0.99999612391097625</v>
      </c>
      <c r="Q334" s="15">
        <f t="shared" si="62"/>
        <v>0.9999922478369766</v>
      </c>
      <c r="R334" s="10">
        <f t="shared" si="63"/>
        <v>0.99842710394652978</v>
      </c>
      <c r="S334" s="10">
        <f t="shared" si="64"/>
        <v>-10000.000000000487</v>
      </c>
      <c r="T334" s="10">
        <f t="shared" si="65"/>
        <v>4.8748916015028954E-4</v>
      </c>
      <c r="U334">
        <v>4.8748916015028954E-4</v>
      </c>
    </row>
    <row r="335" spans="1:21" x14ac:dyDescent="0.25">
      <c r="A335" s="10">
        <v>3809</v>
      </c>
      <c r="B335" s="10">
        <v>82</v>
      </c>
      <c r="C335" s="10">
        <v>45</v>
      </c>
      <c r="D335" s="10">
        <v>500</v>
      </c>
      <c r="E335" s="10">
        <v>629793.67024214705</v>
      </c>
      <c r="F335" s="10">
        <v>629793.67024214705</v>
      </c>
      <c r="G335" s="10">
        <v>6294973.1497907396</v>
      </c>
      <c r="H335" s="10">
        <v>890662.74995317298</v>
      </c>
      <c r="I335" s="10">
        <v>1.00015730895447</v>
      </c>
      <c r="J335" s="10">
        <f t="shared" si="55"/>
        <v>0.99026806874157025</v>
      </c>
      <c r="K335" s="14">
        <f t="shared" si="56"/>
        <v>0.99671223754584248</v>
      </c>
      <c r="L335" s="10">
        <f t="shared" si="57"/>
        <v>6399175.9704933353</v>
      </c>
      <c r="M335" s="10">
        <f t="shared" si="58"/>
        <v>1.5730276842470157E-7</v>
      </c>
      <c r="N335" s="10">
        <f t="shared" si="59"/>
        <v>2.4744182158510967E-14</v>
      </c>
      <c r="O335" s="10">
        <f t="shared" si="60"/>
        <v>6357164.4767678455</v>
      </c>
      <c r="P335" s="15">
        <f t="shared" si="61"/>
        <v>0.99999957152675156</v>
      </c>
      <c r="Q335" s="15">
        <f t="shared" si="62"/>
        <v>0.99999914305368676</v>
      </c>
      <c r="R335" s="10">
        <f t="shared" si="63"/>
        <v>1.0000782229446639</v>
      </c>
      <c r="S335" s="10">
        <f t="shared" si="64"/>
        <v>499.99999999950222</v>
      </c>
      <c r="T335" s="10">
        <f t="shared" si="65"/>
        <v>4.9777781896409579E-4</v>
      </c>
      <c r="U335">
        <v>4.9777781896409579E-4</v>
      </c>
    </row>
    <row r="336" spans="1:21" x14ac:dyDescent="0.25">
      <c r="A336" s="10">
        <v>332</v>
      </c>
      <c r="B336" s="10">
        <v>8</v>
      </c>
      <c r="C336" s="10">
        <v>45</v>
      </c>
      <c r="D336" s="10">
        <v>-500000</v>
      </c>
      <c r="E336" s="10">
        <v>4116309.62544527</v>
      </c>
      <c r="F336" s="10">
        <v>4116309.62544527</v>
      </c>
      <c r="G336" s="10">
        <v>812193.35625632596</v>
      </c>
      <c r="H336" s="10">
        <v>5821340.8992316099</v>
      </c>
      <c r="I336" s="10">
        <v>0.84935047282105602</v>
      </c>
      <c r="J336" s="10">
        <f t="shared" si="55"/>
        <v>0.13917310096006544</v>
      </c>
      <c r="K336" s="14">
        <f t="shared" si="56"/>
        <v>0.99993516566636398</v>
      </c>
      <c r="L336" s="10">
        <f t="shared" si="57"/>
        <v>6378550.5490744133</v>
      </c>
      <c r="M336" s="10">
        <f t="shared" si="58"/>
        <v>1.5679576003735878E-7</v>
      </c>
      <c r="N336" s="10">
        <f t="shared" si="59"/>
        <v>2.4584931433659354E-14</v>
      </c>
      <c r="O336" s="10">
        <f t="shared" si="60"/>
        <v>6377720.7450538697</v>
      </c>
      <c r="P336" s="15">
        <f t="shared" si="61"/>
        <v>0.99999957152675167</v>
      </c>
      <c r="Q336" s="15">
        <f t="shared" si="62"/>
        <v>0.99999914305368698</v>
      </c>
      <c r="R336" s="10">
        <f t="shared" si="63"/>
        <v>0.92160165791666349</v>
      </c>
      <c r="S336" s="10">
        <f t="shared" si="64"/>
        <v>-500000.00000000052</v>
      </c>
      <c r="T336" s="10">
        <f t="shared" si="65"/>
        <v>5.2386894822120667E-4</v>
      </c>
      <c r="U336">
        <v>5.2386894822120667E-4</v>
      </c>
    </row>
    <row r="337" spans="1:21" x14ac:dyDescent="0.25">
      <c r="A337" s="10">
        <v>2214</v>
      </c>
      <c r="B337" s="10">
        <v>48</v>
      </c>
      <c r="C337" s="10">
        <v>45</v>
      </c>
      <c r="D337" s="10">
        <v>-300000</v>
      </c>
      <c r="E337" s="10">
        <v>2881445.0167287998</v>
      </c>
      <c r="F337" s="10">
        <v>2881445.0167287998</v>
      </c>
      <c r="G337" s="10">
        <v>4493932.8824721798</v>
      </c>
      <c r="H337" s="10">
        <v>4074978.6218902399</v>
      </c>
      <c r="I337" s="10">
        <v>0.907974855106499</v>
      </c>
      <c r="J337" s="10">
        <f t="shared" si="55"/>
        <v>0.74314482547739413</v>
      </c>
      <c r="K337" s="14">
        <f t="shared" si="56"/>
        <v>0.99814975498593383</v>
      </c>
      <c r="L337" s="10">
        <f t="shared" si="57"/>
        <v>6389959.9916145671</v>
      </c>
      <c r="M337" s="10">
        <f t="shared" si="58"/>
        <v>1.5707622378863305E-7</v>
      </c>
      <c r="N337" s="10">
        <f t="shared" si="59"/>
        <v>2.4673215329767164E-14</v>
      </c>
      <c r="O337" s="10">
        <f t="shared" si="60"/>
        <v>6366300.37285343</v>
      </c>
      <c r="P337" s="15">
        <f t="shared" si="61"/>
        <v>0.99999442207198341</v>
      </c>
      <c r="Q337" s="15">
        <f t="shared" si="62"/>
        <v>0.99998884417508016</v>
      </c>
      <c r="R337" s="10">
        <f t="shared" si="63"/>
        <v>0.95287129208596644</v>
      </c>
      <c r="S337" s="10">
        <f t="shared" si="64"/>
        <v>-300000.00000000052</v>
      </c>
      <c r="T337" s="10">
        <f t="shared" si="65"/>
        <v>5.2386894822120667E-4</v>
      </c>
      <c r="U337">
        <v>5.2386894822120667E-4</v>
      </c>
    </row>
    <row r="338" spans="1:21" x14ac:dyDescent="0.25">
      <c r="A338" s="10">
        <v>3798</v>
      </c>
      <c r="B338" s="10">
        <v>82</v>
      </c>
      <c r="C338" s="10">
        <v>45</v>
      </c>
      <c r="D338" s="10">
        <v>-500000</v>
      </c>
      <c r="E338" s="10">
        <v>580539.34339661198</v>
      </c>
      <c r="F338" s="10">
        <v>580539.34339661198</v>
      </c>
      <c r="G338" s="10">
        <v>5799343.9813855896</v>
      </c>
      <c r="H338" s="10">
        <v>821006.61292266101</v>
      </c>
      <c r="I338" s="10">
        <v>0.84888327711492595</v>
      </c>
      <c r="J338" s="10">
        <f t="shared" si="55"/>
        <v>0.99026806874157025</v>
      </c>
      <c r="K338" s="14">
        <f t="shared" si="56"/>
        <v>0.99671223754584248</v>
      </c>
      <c r="L338" s="10">
        <f t="shared" si="57"/>
        <v>6399175.9704933353</v>
      </c>
      <c r="M338" s="10">
        <f t="shared" si="58"/>
        <v>1.5730276842470157E-7</v>
      </c>
      <c r="N338" s="10">
        <f t="shared" si="59"/>
        <v>2.4744182158510967E-14</v>
      </c>
      <c r="O338" s="10">
        <f t="shared" si="60"/>
        <v>6357164.4767678455</v>
      </c>
      <c r="P338" s="15">
        <f t="shared" si="61"/>
        <v>0.99999957152675156</v>
      </c>
      <c r="Q338" s="15">
        <f t="shared" si="62"/>
        <v>0.99999914305368676</v>
      </c>
      <c r="R338" s="10">
        <f t="shared" si="63"/>
        <v>0.92134815361437217</v>
      </c>
      <c r="S338" s="10">
        <f t="shared" si="64"/>
        <v>-500000.00000000052</v>
      </c>
      <c r="T338" s="10">
        <f t="shared" si="65"/>
        <v>5.2386894822120667E-4</v>
      </c>
      <c r="U338">
        <v>5.2386894822120667E-4</v>
      </c>
    </row>
    <row r="339" spans="1:21" x14ac:dyDescent="0.25">
      <c r="A339" s="10">
        <v>3940</v>
      </c>
      <c r="B339" s="10">
        <v>85</v>
      </c>
      <c r="C339" s="10">
        <v>45</v>
      </c>
      <c r="D339" s="10">
        <v>-400000</v>
      </c>
      <c r="E339" s="10">
        <v>369735.36109857698</v>
      </c>
      <c r="F339" s="10">
        <v>369735.36109857698</v>
      </c>
      <c r="G339" s="10">
        <v>5933922.9847494699</v>
      </c>
      <c r="H339" s="10">
        <v>522884.762154522</v>
      </c>
      <c r="I339" s="10">
        <v>0.87811217439683698</v>
      </c>
      <c r="J339" s="10">
        <f t="shared" si="55"/>
        <v>0.99619469809174555</v>
      </c>
      <c r="K339" s="14">
        <f t="shared" si="56"/>
        <v>0.9966727002115483</v>
      </c>
      <c r="L339" s="10">
        <f t="shared" si="57"/>
        <v>6399429.8214912592</v>
      </c>
      <c r="M339" s="10">
        <f t="shared" si="58"/>
        <v>1.5730900851950831E-7</v>
      </c>
      <c r="N339" s="10">
        <f t="shared" si="59"/>
        <v>2.4746132577773621E-14</v>
      </c>
      <c r="O339" s="10">
        <f t="shared" si="60"/>
        <v>6356913.9450870249</v>
      </c>
      <c r="P339" s="15">
        <f t="shared" si="61"/>
        <v>0.99999982994547598</v>
      </c>
      <c r="Q339" s="15">
        <f t="shared" si="62"/>
        <v>0.99999965989098083</v>
      </c>
      <c r="R339" s="10">
        <f t="shared" si="63"/>
        <v>0.93707621583722733</v>
      </c>
      <c r="S339" s="10">
        <f t="shared" si="64"/>
        <v>-400000.00000000052</v>
      </c>
      <c r="T339" s="10">
        <f t="shared" si="65"/>
        <v>5.2386894822120667E-4</v>
      </c>
      <c r="U339">
        <v>5.2386894822120667E-4</v>
      </c>
    </row>
    <row r="340" spans="1:21" x14ac:dyDescent="0.25">
      <c r="A340" s="10">
        <v>808</v>
      </c>
      <c r="B340" s="10">
        <v>18</v>
      </c>
      <c r="C340" s="10">
        <v>45</v>
      </c>
      <c r="D340" s="10">
        <v>-10000</v>
      </c>
      <c r="E340" s="10">
        <v>4283934.2914377796</v>
      </c>
      <c r="F340" s="10">
        <v>4283934.2914377796</v>
      </c>
      <c r="G340" s="10">
        <v>1955294.30399937</v>
      </c>
      <c r="H340" s="10">
        <v>6058397.9752664901</v>
      </c>
      <c r="I340" s="10">
        <v>0.996865745125738</v>
      </c>
      <c r="J340" s="10">
        <f t="shared" si="55"/>
        <v>0.3090169943749474</v>
      </c>
      <c r="K340" s="14">
        <f t="shared" si="56"/>
        <v>0.99968032069974422</v>
      </c>
      <c r="L340" s="10">
        <f t="shared" si="57"/>
        <v>6380176.6103943195</v>
      </c>
      <c r="M340" s="10">
        <f t="shared" si="58"/>
        <v>1.5683573142561706E-7</v>
      </c>
      <c r="N340" s="10">
        <f t="shared" si="59"/>
        <v>2.4597542504703395E-14</v>
      </c>
      <c r="O340" s="10">
        <f t="shared" si="60"/>
        <v>6376085.6182709504</v>
      </c>
      <c r="P340" s="15">
        <f t="shared" si="61"/>
        <v>0.99999805157388222</v>
      </c>
      <c r="Q340" s="15">
        <f t="shared" si="62"/>
        <v>0.99999610315156084</v>
      </c>
      <c r="R340" s="10">
        <f t="shared" si="63"/>
        <v>0.99842969120379166</v>
      </c>
      <c r="S340" s="10">
        <f t="shared" si="64"/>
        <v>-10000.000000000526</v>
      </c>
      <c r="T340" s="10">
        <f t="shared" si="65"/>
        <v>5.2568793762475252E-4</v>
      </c>
      <c r="U340">
        <v>5.2568793762475252E-4</v>
      </c>
    </row>
    <row r="341" spans="1:21" x14ac:dyDescent="0.25">
      <c r="A341" s="10">
        <v>3017</v>
      </c>
      <c r="B341" s="10">
        <v>65</v>
      </c>
      <c r="C341" s="10">
        <v>45</v>
      </c>
      <c r="D341" s="10">
        <v>-10000</v>
      </c>
      <c r="E341" s="10">
        <v>1908292.1527474001</v>
      </c>
      <c r="F341" s="10">
        <v>1908292.1527474001</v>
      </c>
      <c r="G341" s="10">
        <v>5748646.7636256004</v>
      </c>
      <c r="H341" s="10">
        <v>2698732.64338553</v>
      </c>
      <c r="I341" s="10">
        <v>0.99685810297211297</v>
      </c>
      <c r="J341" s="10">
        <f t="shared" si="55"/>
        <v>0.90630778703664994</v>
      </c>
      <c r="K341" s="14">
        <f t="shared" si="56"/>
        <v>0.99724684895407467</v>
      </c>
      <c r="L341" s="10">
        <f t="shared" si="57"/>
        <v>6395745.4532841817</v>
      </c>
      <c r="M341" s="10">
        <f t="shared" si="58"/>
        <v>1.5721844040237234E-7</v>
      </c>
      <c r="N341" s="10">
        <f t="shared" si="59"/>
        <v>2.4717801606109708E-14</v>
      </c>
      <c r="O341" s="10">
        <f t="shared" si="60"/>
        <v>6360555.9755426692</v>
      </c>
      <c r="P341" s="15">
        <f t="shared" si="61"/>
        <v>0.9999966905668084</v>
      </c>
      <c r="Q341" s="15">
        <f t="shared" si="62"/>
        <v>0.99999338114456915</v>
      </c>
      <c r="R341" s="10">
        <f t="shared" si="63"/>
        <v>0.99842450095972812</v>
      </c>
      <c r="S341" s="10">
        <f t="shared" si="64"/>
        <v>-10000.000000000535</v>
      </c>
      <c r="T341" s="10">
        <f t="shared" si="65"/>
        <v>5.347828846424818E-4</v>
      </c>
      <c r="U341">
        <v>5.347828846424818E-4</v>
      </c>
    </row>
    <row r="342" spans="1:21" x14ac:dyDescent="0.25">
      <c r="A342" s="10">
        <v>1653</v>
      </c>
      <c r="B342" s="10">
        <v>36</v>
      </c>
      <c r="C342" s="10">
        <v>45</v>
      </c>
      <c r="D342" s="10">
        <v>-50000</v>
      </c>
      <c r="E342" s="10">
        <v>3624309.69703825</v>
      </c>
      <c r="F342" s="10">
        <v>3624309.69703825</v>
      </c>
      <c r="G342" s="10">
        <v>3698802.4132166598</v>
      </c>
      <c r="H342" s="10">
        <v>5125547.9277918302</v>
      </c>
      <c r="I342" s="10">
        <v>0.98436487536944794</v>
      </c>
      <c r="J342" s="10">
        <f t="shared" si="55"/>
        <v>0.58778525229247314</v>
      </c>
      <c r="K342" s="14">
        <f t="shared" si="56"/>
        <v>0.99884290486382687</v>
      </c>
      <c r="L342" s="10">
        <f t="shared" si="57"/>
        <v>6385525.6606838861</v>
      </c>
      <c r="M342" s="10">
        <f t="shared" si="58"/>
        <v>1.5696722029588278E-7</v>
      </c>
      <c r="N342" s="10">
        <f t="shared" si="59"/>
        <v>2.4638959614509314E-14</v>
      </c>
      <c r="O342" s="10">
        <f t="shared" si="60"/>
        <v>6370724.3913304592</v>
      </c>
      <c r="P342" s="15">
        <f t="shared" si="61"/>
        <v>0.99999489897832194</v>
      </c>
      <c r="Q342" s="15">
        <f t="shared" si="62"/>
        <v>0.9999897979826643</v>
      </c>
      <c r="R342" s="10">
        <f t="shared" si="63"/>
        <v>0.99214649792866383</v>
      </c>
      <c r="S342" s="10">
        <f t="shared" si="64"/>
        <v>-50000.000000000538</v>
      </c>
      <c r="T342" s="10">
        <f t="shared" si="65"/>
        <v>5.3842086344957352E-4</v>
      </c>
      <c r="U342">
        <v>5.3842086344957352E-4</v>
      </c>
    </row>
    <row r="343" spans="1:21" x14ac:dyDescent="0.25">
      <c r="A343" s="10">
        <v>58</v>
      </c>
      <c r="B343" s="10">
        <v>2</v>
      </c>
      <c r="C343" s="10">
        <v>45</v>
      </c>
      <c r="D343" s="10">
        <v>-500</v>
      </c>
      <c r="E343" s="10">
        <v>4506941.5766508104</v>
      </c>
      <c r="F343" s="10">
        <v>4506941.5766508002</v>
      </c>
      <c r="G343" s="10">
        <v>221087.095562765</v>
      </c>
      <c r="H343" s="10">
        <v>6373777.9025227502</v>
      </c>
      <c r="I343" s="10">
        <v>0.99984321991200598</v>
      </c>
      <c r="J343" s="10">
        <f t="shared" si="55"/>
        <v>3.4899496702500969E-2</v>
      </c>
      <c r="K343" s="14">
        <f t="shared" si="56"/>
        <v>0.99999592319839048</v>
      </c>
      <c r="L343" s="10">
        <f t="shared" si="57"/>
        <v>6378163.0025051944</v>
      </c>
      <c r="M343" s="10">
        <f t="shared" si="58"/>
        <v>1.5678623347510878E-7</v>
      </c>
      <c r="N343" s="10">
        <f t="shared" si="59"/>
        <v>2.458192435646906E-14</v>
      </c>
      <c r="O343" s="10">
        <f t="shared" si="60"/>
        <v>6378110.8225722471</v>
      </c>
      <c r="P343" s="15">
        <f t="shared" si="61"/>
        <v>0.99999997255793049</v>
      </c>
      <c r="Q343" s="15">
        <f t="shared" si="62"/>
        <v>0.99999994511586177</v>
      </c>
      <c r="R343" s="10">
        <f t="shared" si="63"/>
        <v>0.99992157943904159</v>
      </c>
      <c r="S343" s="10">
        <f t="shared" si="64"/>
        <v>-500.00000000054115</v>
      </c>
      <c r="T343" s="10">
        <f t="shared" si="65"/>
        <v>5.411493475548923E-4</v>
      </c>
      <c r="U343">
        <v>5.411493475548923E-4</v>
      </c>
    </row>
    <row r="344" spans="1:21" x14ac:dyDescent="0.25">
      <c r="A344" s="10">
        <v>3019</v>
      </c>
      <c r="B344" s="10">
        <v>65</v>
      </c>
      <c r="C344" s="10">
        <v>45</v>
      </c>
      <c r="D344" s="10">
        <v>-500</v>
      </c>
      <c r="E344" s="10">
        <v>1911131.0970153401</v>
      </c>
      <c r="F344" s="10">
        <v>1911131.0970153401</v>
      </c>
      <c r="G344" s="10">
        <v>5757256.6876024399</v>
      </c>
      <c r="H344" s="10">
        <v>2702747.5168720698</v>
      </c>
      <c r="I344" s="10">
        <v>0.999842787739048</v>
      </c>
      <c r="J344" s="10">
        <f t="shared" si="55"/>
        <v>0.90630778703664994</v>
      </c>
      <c r="K344" s="14">
        <f t="shared" si="56"/>
        <v>0.99724684895407467</v>
      </c>
      <c r="L344" s="10">
        <f t="shared" si="57"/>
        <v>6395745.4532841817</v>
      </c>
      <c r="M344" s="10">
        <f t="shared" si="58"/>
        <v>1.5721844040237234E-7</v>
      </c>
      <c r="N344" s="10">
        <f t="shared" si="59"/>
        <v>2.4717801606109708E-14</v>
      </c>
      <c r="O344" s="10">
        <f t="shared" si="60"/>
        <v>6360555.9755426692</v>
      </c>
      <c r="P344" s="15">
        <f t="shared" si="61"/>
        <v>0.9999966905668084</v>
      </c>
      <c r="Q344" s="15">
        <f t="shared" si="62"/>
        <v>0.99999338114456915</v>
      </c>
      <c r="R344" s="10">
        <f t="shared" si="63"/>
        <v>0.9999180810864543</v>
      </c>
      <c r="S344" s="10">
        <f t="shared" si="64"/>
        <v>-500.00000000055633</v>
      </c>
      <c r="T344" s="10">
        <f t="shared" si="65"/>
        <v>5.5632654039072804E-4</v>
      </c>
      <c r="U344">
        <v>5.5632654039072804E-4</v>
      </c>
    </row>
    <row r="345" spans="1:21" x14ac:dyDescent="0.25">
      <c r="A345" s="10">
        <v>3290</v>
      </c>
      <c r="B345" s="10">
        <v>71</v>
      </c>
      <c r="C345" s="10">
        <v>45</v>
      </c>
      <c r="D345" s="10">
        <v>-100</v>
      </c>
      <c r="E345" s="10">
        <v>1472710.7751905399</v>
      </c>
      <c r="F345" s="10">
        <v>1472710.7751905399</v>
      </c>
      <c r="G345" s="10">
        <v>6008187.2155638197</v>
      </c>
      <c r="H345" s="10">
        <v>2082727.55172746</v>
      </c>
      <c r="I345" s="10">
        <v>0.99996854887192199</v>
      </c>
      <c r="J345" s="10">
        <f t="shared" si="55"/>
        <v>0.94551857559931674</v>
      </c>
      <c r="K345" s="14">
        <f t="shared" si="56"/>
        <v>0.99700310345276699</v>
      </c>
      <c r="L345" s="10">
        <f t="shared" si="57"/>
        <v>6397309.0734738763</v>
      </c>
      <c r="M345" s="10">
        <f t="shared" si="58"/>
        <v>1.5725687688009038E-7</v>
      </c>
      <c r="N345" s="10">
        <f t="shared" si="59"/>
        <v>2.4729831051905913E-14</v>
      </c>
      <c r="O345" s="10">
        <f t="shared" si="60"/>
        <v>6359008.7900765669</v>
      </c>
      <c r="P345" s="15">
        <f t="shared" si="61"/>
        <v>0.99999786238048316</v>
      </c>
      <c r="Q345" s="15">
        <f t="shared" si="62"/>
        <v>0.99999572476553578</v>
      </c>
      <c r="R345" s="10">
        <f t="shared" si="63"/>
        <v>0.99998213665917945</v>
      </c>
      <c r="S345" s="10">
        <f t="shared" si="64"/>
        <v>-100.00000000055709</v>
      </c>
      <c r="T345" s="10">
        <f t="shared" si="65"/>
        <v>5.5709392654534895E-4</v>
      </c>
      <c r="U345">
        <v>5.5709392654534895E-4</v>
      </c>
    </row>
    <row r="346" spans="1:21" x14ac:dyDescent="0.25">
      <c r="A346" s="10">
        <v>387</v>
      </c>
      <c r="B346" s="10">
        <v>9</v>
      </c>
      <c r="C346" s="10">
        <v>45</v>
      </c>
      <c r="D346" s="10">
        <v>-500</v>
      </c>
      <c r="E346" s="10">
        <v>4454513.7647781698</v>
      </c>
      <c r="F346" s="10">
        <v>4454513.7647781698</v>
      </c>
      <c r="G346" s="10">
        <v>991084.03570850601</v>
      </c>
      <c r="H346" s="10">
        <v>6299633.7799269296</v>
      </c>
      <c r="I346" s="10">
        <v>0.99984320770802304</v>
      </c>
      <c r="J346" s="10">
        <f t="shared" si="55"/>
        <v>0.15643446504023087</v>
      </c>
      <c r="K346" s="14">
        <f t="shared" si="56"/>
        <v>0.99991808507548219</v>
      </c>
      <c r="L346" s="10">
        <f t="shared" si="57"/>
        <v>6378659.5074120741</v>
      </c>
      <c r="M346" s="10">
        <f t="shared" si="58"/>
        <v>1.5679843842098755E-7</v>
      </c>
      <c r="N346" s="10">
        <f t="shared" si="59"/>
        <v>2.4585776771751095E-14</v>
      </c>
      <c r="O346" s="10">
        <f t="shared" si="60"/>
        <v>6377611.1008340027</v>
      </c>
      <c r="P346" s="15">
        <f t="shared" si="61"/>
        <v>0.99999946146712704</v>
      </c>
      <c r="Q346" s="15">
        <f t="shared" si="62"/>
        <v>0.99999892293454407</v>
      </c>
      <c r="R346" s="10">
        <f t="shared" si="63"/>
        <v>0.99992106220569588</v>
      </c>
      <c r="S346" s="10">
        <f t="shared" si="64"/>
        <v>-500.00000000056122</v>
      </c>
      <c r="T346" s="10">
        <f t="shared" si="65"/>
        <v>5.6121507441275753E-4</v>
      </c>
      <c r="U346">
        <v>5.6121507441275753E-4</v>
      </c>
    </row>
    <row r="347" spans="1:21" x14ac:dyDescent="0.25">
      <c r="A347" s="10">
        <v>2549</v>
      </c>
      <c r="B347" s="10">
        <v>55</v>
      </c>
      <c r="C347" s="10">
        <v>45</v>
      </c>
      <c r="D347" s="10">
        <v>-500</v>
      </c>
      <c r="E347" s="10">
        <v>2592470.3536316101</v>
      </c>
      <c r="F347" s="10">
        <v>2592470.3536316101</v>
      </c>
      <c r="G347" s="10">
        <v>5200973.9471801203</v>
      </c>
      <c r="H347" s="10">
        <v>3666306.7341559902</v>
      </c>
      <c r="I347" s="10">
        <v>0.99984286724795302</v>
      </c>
      <c r="J347" s="10">
        <f t="shared" si="55"/>
        <v>0.8191520442889918</v>
      </c>
      <c r="K347" s="14">
        <f t="shared" si="56"/>
        <v>0.99775147386665231</v>
      </c>
      <c r="L347" s="10">
        <f t="shared" si="57"/>
        <v>6392510.7274283282</v>
      </c>
      <c r="M347" s="10">
        <f t="shared" si="58"/>
        <v>1.571389252687728E-7</v>
      </c>
      <c r="N347" s="10">
        <f t="shared" si="59"/>
        <v>2.4692887767749073E-14</v>
      </c>
      <c r="O347" s="10">
        <f t="shared" si="60"/>
        <v>6363763.9015282467</v>
      </c>
      <c r="P347" s="15">
        <f t="shared" si="61"/>
        <v>0.99999502015036124</v>
      </c>
      <c r="Q347" s="15">
        <f t="shared" si="62"/>
        <v>0.99999004032552141</v>
      </c>
      <c r="R347" s="10">
        <f t="shared" si="63"/>
        <v>0.9999164502964607</v>
      </c>
      <c r="S347" s="10">
        <f t="shared" si="64"/>
        <v>-500.00000000056764</v>
      </c>
      <c r="T347" s="10">
        <f t="shared" si="65"/>
        <v>5.6763838074402884E-4</v>
      </c>
      <c r="U347">
        <v>5.6763838074402884E-4</v>
      </c>
    </row>
    <row r="348" spans="1:21" x14ac:dyDescent="0.25">
      <c r="A348" s="10">
        <v>97</v>
      </c>
      <c r="B348" s="10">
        <v>3</v>
      </c>
      <c r="C348" s="10">
        <v>45</v>
      </c>
      <c r="D348" s="10">
        <v>-500000</v>
      </c>
      <c r="E348" s="10">
        <v>4150815.5274139401</v>
      </c>
      <c r="F348" s="10">
        <v>4150815.5274139401</v>
      </c>
      <c r="G348" s="10">
        <v>305406.33722141798</v>
      </c>
      <c r="H348" s="10">
        <v>5870139.6137776198</v>
      </c>
      <c r="I348" s="10">
        <v>0.84935851234876403</v>
      </c>
      <c r="J348" s="10">
        <f t="shared" si="55"/>
        <v>5.2335956242943828E-2</v>
      </c>
      <c r="K348" s="14">
        <f t="shared" si="56"/>
        <v>0.99999083182946469</v>
      </c>
      <c r="L348" s="10">
        <f t="shared" si="57"/>
        <v>6378195.4763838351</v>
      </c>
      <c r="M348" s="10">
        <f t="shared" si="58"/>
        <v>1.5678703173898452E-7</v>
      </c>
      <c r="N348" s="10">
        <f t="shared" si="59"/>
        <v>2.458217635099544E-14</v>
      </c>
      <c r="O348" s="10">
        <f t="shared" si="60"/>
        <v>6378078.1311393967</v>
      </c>
      <c r="P348" s="15">
        <f t="shared" si="61"/>
        <v>0.99999993838067569</v>
      </c>
      <c r="Q348" s="15">
        <f t="shared" si="62"/>
        <v>0.99999987676135516</v>
      </c>
      <c r="R348" s="10">
        <f t="shared" si="63"/>
        <v>0.92160641768062757</v>
      </c>
      <c r="S348" s="10">
        <f t="shared" si="64"/>
        <v>-500000.00000000058</v>
      </c>
      <c r="T348" s="10">
        <f t="shared" si="65"/>
        <v>5.8207660913467407E-4</v>
      </c>
      <c r="U348">
        <v>5.8207660913467407E-4</v>
      </c>
    </row>
    <row r="349" spans="1:21" x14ac:dyDescent="0.25">
      <c r="A349" s="10">
        <v>942</v>
      </c>
      <c r="B349" s="10">
        <v>21</v>
      </c>
      <c r="C349" s="10">
        <v>45</v>
      </c>
      <c r="D349" s="10">
        <v>-750000</v>
      </c>
      <c r="E349" s="10">
        <v>3717175.3998863301</v>
      </c>
      <c r="F349" s="10">
        <v>3717175.3998863301</v>
      </c>
      <c r="G349" s="10">
        <v>2002619.0570507699</v>
      </c>
      <c r="H349" s="10">
        <v>5256879.8642388796</v>
      </c>
      <c r="I349" s="10">
        <v>0.77855963375933201</v>
      </c>
      <c r="J349" s="10">
        <f t="shared" si="55"/>
        <v>0.35836794954530027</v>
      </c>
      <c r="K349" s="14">
        <f t="shared" si="56"/>
        <v>0.99957003603032024</v>
      </c>
      <c r="L349" s="10">
        <f t="shared" si="57"/>
        <v>6380880.548730785</v>
      </c>
      <c r="M349" s="10">
        <f t="shared" si="58"/>
        <v>1.56853035442515E-7</v>
      </c>
      <c r="N349" s="10">
        <f t="shared" si="59"/>
        <v>2.4602998974408163E-14</v>
      </c>
      <c r="O349" s="10">
        <f t="shared" si="60"/>
        <v>6375378.532780082</v>
      </c>
      <c r="P349" s="15">
        <f t="shared" si="61"/>
        <v>0.99999747496160352</v>
      </c>
      <c r="Q349" s="15">
        <f t="shared" si="62"/>
        <v>0.99999494992958282</v>
      </c>
      <c r="R349" s="10">
        <f t="shared" si="63"/>
        <v>0.8823574013340143</v>
      </c>
      <c r="S349" s="10">
        <f t="shared" si="64"/>
        <v>-750000.00000000058</v>
      </c>
      <c r="T349" s="10">
        <f t="shared" si="65"/>
        <v>5.8207660913467407E-4</v>
      </c>
      <c r="U349">
        <v>5.8207660913467407E-4</v>
      </c>
    </row>
    <row r="350" spans="1:21" x14ac:dyDescent="0.25">
      <c r="A350" s="10">
        <v>1412</v>
      </c>
      <c r="B350" s="10">
        <v>31</v>
      </c>
      <c r="C350" s="10">
        <v>45</v>
      </c>
      <c r="D350" s="10">
        <v>-750000</v>
      </c>
      <c r="E350" s="10">
        <v>3414700.4472242999</v>
      </c>
      <c r="F350" s="10">
        <v>3414700.4472242999</v>
      </c>
      <c r="G350" s="10">
        <v>2879614.9604714001</v>
      </c>
      <c r="H350" s="10">
        <v>4829115.6839060904</v>
      </c>
      <c r="I350" s="10">
        <v>0.778464456093655</v>
      </c>
      <c r="J350" s="10">
        <f t="shared" si="55"/>
        <v>0.51503807491005416</v>
      </c>
      <c r="K350" s="14">
        <f t="shared" si="56"/>
        <v>0.99911171573696222</v>
      </c>
      <c r="L350" s="10">
        <f t="shared" si="57"/>
        <v>6383807.6358611956</v>
      </c>
      <c r="M350" s="10">
        <f t="shared" si="58"/>
        <v>1.569249882863119E-7</v>
      </c>
      <c r="N350" s="10">
        <f t="shared" si="59"/>
        <v>2.4625668485551841E-14</v>
      </c>
      <c r="O350" s="10">
        <f t="shared" si="60"/>
        <v>6372443.3842047108</v>
      </c>
      <c r="P350" s="15">
        <f t="shared" si="61"/>
        <v>0.99999560342151006</v>
      </c>
      <c r="Q350" s="15">
        <f t="shared" si="62"/>
        <v>0.99999120686234999</v>
      </c>
      <c r="R350" s="10">
        <f t="shared" si="63"/>
        <v>0.88230134475472999</v>
      </c>
      <c r="S350" s="10">
        <f t="shared" si="64"/>
        <v>-750000.00000000058</v>
      </c>
      <c r="T350" s="10">
        <f t="shared" si="65"/>
        <v>5.8207660913467407E-4</v>
      </c>
      <c r="U350">
        <v>5.8207660913467407E-4</v>
      </c>
    </row>
    <row r="351" spans="1:21" x14ac:dyDescent="0.25">
      <c r="A351" s="10">
        <v>1975</v>
      </c>
      <c r="B351" s="10">
        <v>43</v>
      </c>
      <c r="C351" s="10">
        <v>45</v>
      </c>
      <c r="D351" s="10">
        <v>-1000000</v>
      </c>
      <c r="E351" s="10">
        <v>2786424.7049509198</v>
      </c>
      <c r="F351" s="10">
        <v>2786424.7049509198</v>
      </c>
      <c r="G351" s="10">
        <v>3645503.3991344701</v>
      </c>
      <c r="H351" s="10">
        <v>3940599.60827304</v>
      </c>
      <c r="I351" s="10">
        <v>0.71059826339480103</v>
      </c>
      <c r="J351" s="10">
        <f t="shared" si="55"/>
        <v>0.68199836006249848</v>
      </c>
      <c r="K351" s="14">
        <f t="shared" si="56"/>
        <v>0.99844193530517189</v>
      </c>
      <c r="L351" s="10">
        <f t="shared" si="57"/>
        <v>6388090.0575861074</v>
      </c>
      <c r="M351" s="10">
        <f t="shared" si="58"/>
        <v>1.5703025758910917E-7</v>
      </c>
      <c r="N351" s="10">
        <f t="shared" si="59"/>
        <v>2.4658778573019693E-14</v>
      </c>
      <c r="O351" s="10">
        <f t="shared" si="60"/>
        <v>6368163.7109194444</v>
      </c>
      <c r="P351" s="15">
        <f t="shared" si="61"/>
        <v>0.99999438789529771</v>
      </c>
      <c r="Q351" s="15">
        <f t="shared" si="62"/>
        <v>0.99998877582209111</v>
      </c>
      <c r="R351" s="10">
        <f t="shared" si="63"/>
        <v>0.84296324903099562</v>
      </c>
      <c r="S351" s="10">
        <f t="shared" si="64"/>
        <v>-1000000.0000000006</v>
      </c>
      <c r="T351" s="10">
        <f t="shared" si="65"/>
        <v>5.8207660913467407E-4</v>
      </c>
      <c r="U351">
        <v>5.8207660913467407E-4</v>
      </c>
    </row>
    <row r="352" spans="1:21" x14ac:dyDescent="0.25">
      <c r="A352" s="10">
        <v>2180</v>
      </c>
      <c r="B352" s="10">
        <v>47</v>
      </c>
      <c r="C352" s="10">
        <v>45</v>
      </c>
      <c r="D352" s="10">
        <v>100000</v>
      </c>
      <c r="E352" s="10">
        <v>3129575.0960423299</v>
      </c>
      <c r="F352" s="10">
        <v>3129575.0960423299</v>
      </c>
      <c r="G352" s="10">
        <v>4714900.1589822797</v>
      </c>
      <c r="H352" s="10">
        <v>4425887.54528814</v>
      </c>
      <c r="I352" s="10">
        <v>1.03166011329876</v>
      </c>
      <c r="J352" s="10">
        <f t="shared" si="55"/>
        <v>0.73135370161917046</v>
      </c>
      <c r="K352" s="14">
        <f t="shared" si="56"/>
        <v>0.99820805538420776</v>
      </c>
      <c r="L352" s="10">
        <f t="shared" si="57"/>
        <v>6389586.7856376609</v>
      </c>
      <c r="M352" s="10">
        <f t="shared" si="58"/>
        <v>1.5706704974284486E-7</v>
      </c>
      <c r="N352" s="10">
        <f t="shared" si="59"/>
        <v>2.467033501915063E-14</v>
      </c>
      <c r="O352" s="10">
        <f t="shared" si="60"/>
        <v>6366672.0011136653</v>
      </c>
      <c r="P352" s="15">
        <f t="shared" si="61"/>
        <v>0.99999438789529771</v>
      </c>
      <c r="Q352" s="15">
        <f t="shared" si="62"/>
        <v>0.99998877582209111</v>
      </c>
      <c r="R352" s="10">
        <f t="shared" si="63"/>
        <v>1.0157011810177496</v>
      </c>
      <c r="S352" s="10">
        <f t="shared" si="64"/>
        <v>99999.999999999418</v>
      </c>
      <c r="T352" s="10">
        <f t="shared" si="65"/>
        <v>5.8207660913467407E-4</v>
      </c>
      <c r="U352">
        <v>5.8207660913467407E-4</v>
      </c>
    </row>
    <row r="353" spans="1:21" x14ac:dyDescent="0.25">
      <c r="A353" s="10">
        <v>2353</v>
      </c>
      <c r="B353" s="10">
        <v>51</v>
      </c>
      <c r="C353" s="10">
        <v>45</v>
      </c>
      <c r="D353" s="10">
        <v>-500000</v>
      </c>
      <c r="E353" s="10">
        <v>2621506.7972843801</v>
      </c>
      <c r="F353" s="10">
        <v>2621506.7972843801</v>
      </c>
      <c r="G353" s="10">
        <v>4544971.6394969299</v>
      </c>
      <c r="H353" s="10">
        <v>3707370.46657283</v>
      </c>
      <c r="I353" s="10">
        <v>0.84906693541507905</v>
      </c>
      <c r="J353" s="10">
        <f t="shared" si="55"/>
        <v>0.77714596145697079</v>
      </c>
      <c r="K353" s="14">
        <f t="shared" si="56"/>
        <v>0.99797639755335188</v>
      </c>
      <c r="L353" s="10">
        <f t="shared" si="57"/>
        <v>6391069.9848580584</v>
      </c>
      <c r="M353" s="10">
        <f t="shared" si="58"/>
        <v>1.5710350933460633E-7</v>
      </c>
      <c r="N353" s="10">
        <f t="shared" si="59"/>
        <v>2.4681778998742228E-14</v>
      </c>
      <c r="O353" s="10">
        <f t="shared" si="60"/>
        <v>6365195.8410685798</v>
      </c>
      <c r="P353" s="15">
        <f t="shared" si="61"/>
        <v>0.99999460423391506</v>
      </c>
      <c r="Q353" s="15">
        <f t="shared" si="62"/>
        <v>0.99998920849694439</v>
      </c>
      <c r="R353" s="10">
        <f t="shared" si="63"/>
        <v>0.92144242571743107</v>
      </c>
      <c r="S353" s="10">
        <f t="shared" si="64"/>
        <v>-500000.00000000058</v>
      </c>
      <c r="T353" s="10">
        <f t="shared" si="65"/>
        <v>5.8207660913467407E-4</v>
      </c>
      <c r="U353">
        <v>5.8207660913467407E-4</v>
      </c>
    </row>
    <row r="354" spans="1:21" x14ac:dyDescent="0.25">
      <c r="A354" s="10">
        <v>2797</v>
      </c>
      <c r="B354" s="10">
        <v>60</v>
      </c>
      <c r="C354" s="10">
        <v>45</v>
      </c>
      <c r="D354" s="10">
        <v>1000000</v>
      </c>
      <c r="E354" s="10">
        <v>2614247.7241698098</v>
      </c>
      <c r="F354" s="10">
        <v>2614247.7241698098</v>
      </c>
      <c r="G354" s="10">
        <v>6366502.53772307</v>
      </c>
      <c r="H354" s="10">
        <v>3697104.5869239401</v>
      </c>
      <c r="I354" s="10">
        <v>1.3390673259208301</v>
      </c>
      <c r="J354" s="10">
        <f t="shared" si="55"/>
        <v>0.8660254037844386</v>
      </c>
      <c r="K354" s="14">
        <f t="shared" si="56"/>
        <v>0.99748644853320889</v>
      </c>
      <c r="L354" s="10">
        <f t="shared" si="57"/>
        <v>6394209.1738478942</v>
      </c>
      <c r="M354" s="10">
        <f t="shared" si="58"/>
        <v>1.5718067600746959E-7</v>
      </c>
      <c r="N354" s="10">
        <f t="shared" si="59"/>
        <v>2.4705973905891083E-14</v>
      </c>
      <c r="O354" s="10">
        <f t="shared" si="60"/>
        <v>6362078.3147910656</v>
      </c>
      <c r="P354" s="15">
        <f t="shared" si="61"/>
        <v>0.99999577033132259</v>
      </c>
      <c r="Q354" s="15">
        <f t="shared" si="62"/>
        <v>0.99999154068053531</v>
      </c>
      <c r="R354" s="10">
        <f t="shared" si="63"/>
        <v>1.1571771111637861</v>
      </c>
      <c r="S354" s="10">
        <f t="shared" si="64"/>
        <v>999999.99999999942</v>
      </c>
      <c r="T354" s="10">
        <f t="shared" si="65"/>
        <v>5.8207660913467407E-4</v>
      </c>
      <c r="U354">
        <v>5.8207660913467407E-4</v>
      </c>
    </row>
    <row r="355" spans="1:21" x14ac:dyDescent="0.25">
      <c r="A355" s="10">
        <v>3011</v>
      </c>
      <c r="B355" s="10">
        <v>65</v>
      </c>
      <c r="C355" s="10">
        <v>45</v>
      </c>
      <c r="D355" s="10">
        <v>-500000</v>
      </c>
      <c r="E355" s="10">
        <v>1761862.3957696499</v>
      </c>
      <c r="F355" s="10">
        <v>1761862.3957696499</v>
      </c>
      <c r="G355" s="10">
        <v>5304555.9479776397</v>
      </c>
      <c r="H355" s="10">
        <v>2491649.6951325899</v>
      </c>
      <c r="I355" s="10">
        <v>0.84896100999915503</v>
      </c>
      <c r="J355" s="10">
        <f t="shared" si="55"/>
        <v>0.90630778703664994</v>
      </c>
      <c r="K355" s="14">
        <f t="shared" si="56"/>
        <v>0.99724684895407467</v>
      </c>
      <c r="L355" s="10">
        <f t="shared" si="57"/>
        <v>6395745.4532841817</v>
      </c>
      <c r="M355" s="10">
        <f t="shared" si="58"/>
        <v>1.5721844040237234E-7</v>
      </c>
      <c r="N355" s="10">
        <f t="shared" si="59"/>
        <v>2.4717801606109708E-14</v>
      </c>
      <c r="O355" s="10">
        <f t="shared" si="60"/>
        <v>6360555.9755426692</v>
      </c>
      <c r="P355" s="15">
        <f t="shared" si="61"/>
        <v>0.9999966905668084</v>
      </c>
      <c r="Q355" s="15">
        <f t="shared" si="62"/>
        <v>0.99999338114456915</v>
      </c>
      <c r="R355" s="10">
        <f t="shared" si="63"/>
        <v>0.92138721021279868</v>
      </c>
      <c r="S355" s="10">
        <f t="shared" si="64"/>
        <v>-500000.00000000058</v>
      </c>
      <c r="T355" s="10">
        <f t="shared" si="65"/>
        <v>5.8207660913467407E-4</v>
      </c>
      <c r="U355">
        <v>5.8207660913467407E-4</v>
      </c>
    </row>
    <row r="356" spans="1:21" x14ac:dyDescent="0.25">
      <c r="A356" s="10">
        <v>3561</v>
      </c>
      <c r="B356" s="10">
        <v>77</v>
      </c>
      <c r="C356" s="10">
        <v>45</v>
      </c>
      <c r="D356" s="10">
        <v>-1000000</v>
      </c>
      <c r="E356" s="10">
        <v>858709.67118191603</v>
      </c>
      <c r="F356" s="10">
        <v>858709.67118191603</v>
      </c>
      <c r="G356" s="10">
        <v>5218403.20213209</v>
      </c>
      <c r="H356" s="10">
        <v>1214398.8631263999</v>
      </c>
      <c r="I356" s="10">
        <v>0.71016657357666602</v>
      </c>
      <c r="J356" s="10">
        <f t="shared" si="55"/>
        <v>0.97437006478523525</v>
      </c>
      <c r="K356" s="14">
        <f t="shared" si="56"/>
        <v>0.99681712242794451</v>
      </c>
      <c r="L356" s="10">
        <f t="shared" si="57"/>
        <v>6398502.6505812723</v>
      </c>
      <c r="M356" s="10">
        <f t="shared" si="58"/>
        <v>1.5728621706141803E-7</v>
      </c>
      <c r="N356" s="10">
        <f t="shared" si="59"/>
        <v>2.4739007699502124E-14</v>
      </c>
      <c r="O356" s="10">
        <f t="shared" si="60"/>
        <v>6357829.2804553509</v>
      </c>
      <c r="P356" s="15">
        <f t="shared" si="61"/>
        <v>0.99999891624513948</v>
      </c>
      <c r="Q356" s="15">
        <f t="shared" si="62"/>
        <v>0.99999783249145346</v>
      </c>
      <c r="R356" s="10">
        <f t="shared" si="63"/>
        <v>0.8427125287238344</v>
      </c>
      <c r="S356" s="10">
        <f t="shared" si="64"/>
        <v>-1000000.0000000006</v>
      </c>
      <c r="T356" s="10">
        <f t="shared" si="65"/>
        <v>5.8207660913467407E-4</v>
      </c>
      <c r="U356">
        <v>5.8207660913467407E-4</v>
      </c>
    </row>
    <row r="357" spans="1:21" x14ac:dyDescent="0.25">
      <c r="A357" s="10">
        <v>4079</v>
      </c>
      <c r="B357" s="10">
        <v>88</v>
      </c>
      <c r="C357" s="10">
        <v>45</v>
      </c>
      <c r="D357" s="10">
        <v>-750000</v>
      </c>
      <c r="E357" s="10">
        <v>139418.163356715</v>
      </c>
      <c r="F357" s="10">
        <v>139418.163356715</v>
      </c>
      <c r="G357" s="10">
        <v>5603310.7584580397</v>
      </c>
      <c r="H357" s="10">
        <v>197167.05746021401</v>
      </c>
      <c r="I357" s="10">
        <v>0.777951709755757</v>
      </c>
      <c r="J357" s="10">
        <f t="shared" si="55"/>
        <v>0.99939082701909576</v>
      </c>
      <c r="K357" s="14">
        <f t="shared" si="56"/>
        <v>0.99665127983485646</v>
      </c>
      <c r="L357" s="10">
        <f t="shared" si="57"/>
        <v>6399567.3602675218</v>
      </c>
      <c r="M357" s="10">
        <f t="shared" si="58"/>
        <v>1.573123894595499E-7</v>
      </c>
      <c r="N357" s="10">
        <f t="shared" si="59"/>
        <v>2.4747189235701263E-14</v>
      </c>
      <c r="O357" s="10">
        <f t="shared" si="60"/>
        <v>6356778.2295688977</v>
      </c>
      <c r="P357" s="15">
        <f t="shared" si="61"/>
        <v>0.99999997255793049</v>
      </c>
      <c r="Q357" s="15">
        <f t="shared" si="62"/>
        <v>0.99999994511586177</v>
      </c>
      <c r="R357" s="10">
        <f t="shared" si="63"/>
        <v>0.88201567722553476</v>
      </c>
      <c r="S357" s="10">
        <f t="shared" si="64"/>
        <v>-750000.00000000058</v>
      </c>
      <c r="T357" s="10">
        <f t="shared" si="65"/>
        <v>5.8207660913467407E-4</v>
      </c>
      <c r="U357">
        <v>5.8207660913467407E-4</v>
      </c>
    </row>
    <row r="358" spans="1:21" x14ac:dyDescent="0.25">
      <c r="A358" s="10">
        <v>805</v>
      </c>
      <c r="B358" s="10">
        <v>18</v>
      </c>
      <c r="C358" s="10">
        <v>45</v>
      </c>
      <c r="D358" s="10">
        <v>-200000</v>
      </c>
      <c r="E358" s="10">
        <v>4156159.5741646299</v>
      </c>
      <c r="F358" s="10">
        <v>4156159.5741646299</v>
      </c>
      <c r="G358" s="10">
        <v>1896581.0750681299</v>
      </c>
      <c r="H358" s="10">
        <v>5877697.2371704103</v>
      </c>
      <c r="I358" s="10">
        <v>0.93824960912994104</v>
      </c>
      <c r="J358" s="10">
        <f t="shared" si="55"/>
        <v>0.3090169943749474</v>
      </c>
      <c r="K358" s="14">
        <f t="shared" si="56"/>
        <v>0.99968032069974422</v>
      </c>
      <c r="L358" s="10">
        <f t="shared" si="57"/>
        <v>6380176.6103943195</v>
      </c>
      <c r="M358" s="10">
        <f t="shared" si="58"/>
        <v>1.5683573142561706E-7</v>
      </c>
      <c r="N358" s="10">
        <f t="shared" si="59"/>
        <v>2.4597542504703395E-14</v>
      </c>
      <c r="O358" s="10">
        <f t="shared" si="60"/>
        <v>6376085.6182709504</v>
      </c>
      <c r="P358" s="15">
        <f t="shared" si="61"/>
        <v>0.99999805157388222</v>
      </c>
      <c r="Q358" s="15">
        <f t="shared" si="62"/>
        <v>0.99999610315156084</v>
      </c>
      <c r="R358" s="10">
        <f t="shared" si="63"/>
        <v>0.96863084417207257</v>
      </c>
      <c r="S358" s="10">
        <f t="shared" si="64"/>
        <v>-200000.00000000061</v>
      </c>
      <c r="T358" s="10">
        <f t="shared" si="65"/>
        <v>6.1118043959140778E-4</v>
      </c>
      <c r="U358">
        <v>6.1118043959140778E-4</v>
      </c>
    </row>
    <row r="359" spans="1:21" x14ac:dyDescent="0.25">
      <c r="A359" s="10">
        <v>3155</v>
      </c>
      <c r="B359" s="10">
        <v>68</v>
      </c>
      <c r="C359" s="10">
        <v>45</v>
      </c>
      <c r="D359" s="10">
        <v>-200000</v>
      </c>
      <c r="E359" s="10">
        <v>1641389.8660305401</v>
      </c>
      <c r="F359" s="10">
        <v>1641389.8660305401</v>
      </c>
      <c r="G359" s="10">
        <v>5705656.2375584999</v>
      </c>
      <c r="H359" s="10">
        <v>2321275.8096821401</v>
      </c>
      <c r="I359" s="10">
        <v>0.93809348647028401</v>
      </c>
      <c r="J359" s="10">
        <f t="shared" si="55"/>
        <v>0.92718385456678742</v>
      </c>
      <c r="K359" s="14">
        <f t="shared" si="56"/>
        <v>0.99711836961424982</v>
      </c>
      <c r="L359" s="10">
        <f t="shared" si="57"/>
        <v>6396569.5491774743</v>
      </c>
      <c r="M359" s="10">
        <f t="shared" si="58"/>
        <v>1.5723869809899768E-7</v>
      </c>
      <c r="N359" s="10">
        <f t="shared" si="59"/>
        <v>2.4724142747081951E-14</v>
      </c>
      <c r="O359" s="10">
        <f t="shared" si="60"/>
        <v>6359740.2593221506</v>
      </c>
      <c r="P359" s="15">
        <f t="shared" si="61"/>
        <v>0.99999727862359689</v>
      </c>
      <c r="Q359" s="15">
        <f t="shared" si="62"/>
        <v>0.99999455725459963</v>
      </c>
      <c r="R359" s="10">
        <f t="shared" si="63"/>
        <v>0.96854945342242782</v>
      </c>
      <c r="S359" s="10">
        <f t="shared" si="64"/>
        <v>-200000.00000000061</v>
      </c>
      <c r="T359" s="10">
        <f t="shared" si="65"/>
        <v>6.1118043959140778E-4</v>
      </c>
      <c r="U359">
        <v>6.1118043959140778E-4</v>
      </c>
    </row>
    <row r="360" spans="1:21" x14ac:dyDescent="0.25">
      <c r="A360" s="10">
        <v>1844</v>
      </c>
      <c r="B360" s="10">
        <v>40</v>
      </c>
      <c r="C360" s="10">
        <v>45</v>
      </c>
      <c r="D360" s="10">
        <v>-500</v>
      </c>
      <c r="E360" s="10">
        <v>3459395.88476414</v>
      </c>
      <c r="F360" s="10">
        <v>3459395.88476414</v>
      </c>
      <c r="G360" s="10">
        <v>4077664.1783955302</v>
      </c>
      <c r="H360" s="10">
        <v>4892324.5778511297</v>
      </c>
      <c r="I360" s="10">
        <v>0.99984300328633502</v>
      </c>
      <c r="J360" s="10">
        <f t="shared" si="55"/>
        <v>0.64278760968653925</v>
      </c>
      <c r="K360" s="14">
        <f t="shared" si="56"/>
        <v>0.99861606408463022</v>
      </c>
      <c r="L360" s="10">
        <f t="shared" si="57"/>
        <v>6386976.1657063318</v>
      </c>
      <c r="M360" s="10">
        <f t="shared" si="58"/>
        <v>1.5700287620794033E-7</v>
      </c>
      <c r="N360" s="10">
        <f t="shared" si="59"/>
        <v>2.4650172784801104E-14</v>
      </c>
      <c r="O360" s="10">
        <f t="shared" si="60"/>
        <v>6369275.2302256869</v>
      </c>
      <c r="P360" s="15">
        <f t="shared" si="61"/>
        <v>0.9999945305054242</v>
      </c>
      <c r="Q360" s="15">
        <f t="shared" si="62"/>
        <v>0.99998906104076379</v>
      </c>
      <c r="R360" s="10">
        <f t="shared" si="63"/>
        <v>0.99991602863795459</v>
      </c>
      <c r="S360" s="10">
        <f t="shared" si="64"/>
        <v>-500.00000000061311</v>
      </c>
      <c r="T360" s="10">
        <f t="shared" si="65"/>
        <v>6.1311311583267525E-4</v>
      </c>
      <c r="U360">
        <v>6.1311311583267525E-4</v>
      </c>
    </row>
    <row r="361" spans="1:21" x14ac:dyDescent="0.25">
      <c r="A361" s="10">
        <v>3111</v>
      </c>
      <c r="B361" s="10">
        <v>67</v>
      </c>
      <c r="C361" s="10">
        <v>45</v>
      </c>
      <c r="D361" s="10">
        <v>-10000</v>
      </c>
      <c r="E361" s="10">
        <v>1764463.1355021801</v>
      </c>
      <c r="F361" s="10">
        <v>1764463.1355021701</v>
      </c>
      <c r="G361" s="10">
        <v>5839208.29471213</v>
      </c>
      <c r="H361" s="10">
        <v>2495327.6965345298</v>
      </c>
      <c r="I361" s="10">
        <v>0.996857828891894</v>
      </c>
      <c r="J361" s="10">
        <f t="shared" si="55"/>
        <v>0.92050485345244026</v>
      </c>
      <c r="K361" s="14">
        <f t="shared" si="56"/>
        <v>0.99715979484601003</v>
      </c>
      <c r="L361" s="10">
        <f t="shared" si="57"/>
        <v>6396303.8150620246</v>
      </c>
      <c r="M361" s="10">
        <f t="shared" si="58"/>
        <v>1.5723216589669259E-7</v>
      </c>
      <c r="N361" s="10">
        <f t="shared" si="59"/>
        <v>2.4722098280098966E-14</v>
      </c>
      <c r="O361" s="10">
        <f t="shared" si="60"/>
        <v>6360003.2226440515</v>
      </c>
      <c r="P361" s="15">
        <f t="shared" si="61"/>
        <v>0.99999708180626901</v>
      </c>
      <c r="Q361" s="15">
        <f t="shared" si="62"/>
        <v>0.99999416362105387</v>
      </c>
      <c r="R361" s="10">
        <f t="shared" si="63"/>
        <v>0.99842475555894938</v>
      </c>
      <c r="S361" s="10">
        <f t="shared" si="64"/>
        <v>-10000.000000000624</v>
      </c>
      <c r="T361" s="10">
        <f t="shared" si="65"/>
        <v>6.2391336541622877E-4</v>
      </c>
      <c r="U361">
        <v>6.2391336541622877E-4</v>
      </c>
    </row>
    <row r="362" spans="1:21" x14ac:dyDescent="0.25">
      <c r="A362" s="10">
        <v>490</v>
      </c>
      <c r="B362" s="10">
        <v>11</v>
      </c>
      <c r="C362" s="10">
        <v>45</v>
      </c>
      <c r="D362" s="10">
        <v>300000</v>
      </c>
      <c r="E362" s="10">
        <v>4635936.2668211097</v>
      </c>
      <c r="F362" s="10">
        <v>4635936.2668211097</v>
      </c>
      <c r="G362" s="10">
        <v>1266248.8561184299</v>
      </c>
      <c r="H362" s="10">
        <v>6556203.94283571</v>
      </c>
      <c r="I362" s="10">
        <v>1.09629572053241</v>
      </c>
      <c r="J362" s="10">
        <f t="shared" si="55"/>
        <v>0.1908089953765448</v>
      </c>
      <c r="K362" s="14">
        <f t="shared" si="56"/>
        <v>0.99987812783685115</v>
      </c>
      <c r="L362" s="10">
        <f t="shared" si="57"/>
        <v>6378914.4120979439</v>
      </c>
      <c r="M362" s="10">
        <f t="shared" si="58"/>
        <v>1.5680470441725906E-7</v>
      </c>
      <c r="N362" s="10">
        <f t="shared" si="59"/>
        <v>2.4587754245055421E-14</v>
      </c>
      <c r="O362" s="10">
        <f t="shared" si="60"/>
        <v>6377354.6355799325</v>
      </c>
      <c r="P362" s="15">
        <f t="shared" si="61"/>
        <v>0.99999920859614821</v>
      </c>
      <c r="Q362" s="15">
        <f t="shared" si="62"/>
        <v>0.99999841719292271</v>
      </c>
      <c r="R362" s="10">
        <f t="shared" si="63"/>
        <v>1.0470406571501094</v>
      </c>
      <c r="S362" s="10">
        <f t="shared" si="64"/>
        <v>299999.99999999936</v>
      </c>
      <c r="T362" s="10">
        <f t="shared" si="65"/>
        <v>6.4028427004814148E-4</v>
      </c>
      <c r="U362">
        <v>6.4028427004814148E-4</v>
      </c>
    </row>
    <row r="363" spans="1:21" x14ac:dyDescent="0.25">
      <c r="A363" s="10">
        <v>757</v>
      </c>
      <c r="B363" s="10">
        <v>17</v>
      </c>
      <c r="C363" s="10">
        <v>45</v>
      </c>
      <c r="D363" s="10">
        <v>-300000</v>
      </c>
      <c r="E363" s="10">
        <v>4111329.01598169</v>
      </c>
      <c r="F363" s="10">
        <v>4111329.01598169</v>
      </c>
      <c r="G363" s="10">
        <v>1765121.8968819601</v>
      </c>
      <c r="H363" s="10">
        <v>5814297.2537793396</v>
      </c>
      <c r="I363" s="10">
        <v>0.908115345568002</v>
      </c>
      <c r="J363" s="10">
        <f t="shared" si="55"/>
        <v>0.29237170472273677</v>
      </c>
      <c r="K363" s="14">
        <f t="shared" si="56"/>
        <v>0.99971383719208529</v>
      </c>
      <c r="L363" s="10">
        <f t="shared" si="57"/>
        <v>6379962.7080429243</v>
      </c>
      <c r="M363" s="10">
        <f t="shared" si="58"/>
        <v>1.568304733373566E-7</v>
      </c>
      <c r="N363" s="10">
        <f t="shared" si="59"/>
        <v>2.4595884115733667E-14</v>
      </c>
      <c r="O363" s="10">
        <f t="shared" si="60"/>
        <v>6376300.5699225347</v>
      </c>
      <c r="P363" s="15">
        <f t="shared" si="61"/>
        <v>0.99999823652220776</v>
      </c>
      <c r="Q363" s="15">
        <f t="shared" si="62"/>
        <v>0.99999647304752537</v>
      </c>
      <c r="R363" s="10">
        <f t="shared" si="63"/>
        <v>0.9529490115507373</v>
      </c>
      <c r="S363" s="10">
        <f t="shared" si="64"/>
        <v>-300000.00000000064</v>
      </c>
      <c r="T363" s="10">
        <f t="shared" si="65"/>
        <v>6.4028427004814148E-4</v>
      </c>
      <c r="U363">
        <v>6.4028427004814148E-4</v>
      </c>
    </row>
    <row r="364" spans="1:21" x14ac:dyDescent="0.25">
      <c r="A364" s="10">
        <v>2263</v>
      </c>
      <c r="B364" s="10">
        <v>49</v>
      </c>
      <c r="C364" s="10">
        <v>45</v>
      </c>
      <c r="D364" s="10">
        <v>-100000</v>
      </c>
      <c r="E364" s="10">
        <v>2918108.79584907</v>
      </c>
      <c r="F364" s="10">
        <v>2918108.79584907</v>
      </c>
      <c r="G364" s="10">
        <v>4715087.7894497802</v>
      </c>
      <c r="H364" s="10">
        <v>4126829.0355699798</v>
      </c>
      <c r="I364" s="10">
        <v>0.96882968768420796</v>
      </c>
      <c r="J364" s="10">
        <f t="shared" si="55"/>
        <v>0.75470958022277201</v>
      </c>
      <c r="K364" s="14">
        <f t="shared" si="56"/>
        <v>0.99809166472514577</v>
      </c>
      <c r="L364" s="10">
        <f t="shared" si="57"/>
        <v>6390331.8957747333</v>
      </c>
      <c r="M364" s="10">
        <f t="shared" si="58"/>
        <v>1.5708536583352331E-7</v>
      </c>
      <c r="N364" s="10">
        <f t="shared" si="59"/>
        <v>2.467608509129415E-14</v>
      </c>
      <c r="O364" s="10">
        <f t="shared" si="60"/>
        <v>6365930.1703876918</v>
      </c>
      <c r="P364" s="15">
        <f t="shared" si="61"/>
        <v>0.99999446968601391</v>
      </c>
      <c r="Q364" s="15">
        <f t="shared" si="62"/>
        <v>0.99998893940261224</v>
      </c>
      <c r="R364" s="10">
        <f t="shared" si="63"/>
        <v>0.98428584622904147</v>
      </c>
      <c r="S364" s="10">
        <f t="shared" si="64"/>
        <v>-100000.00000000064</v>
      </c>
      <c r="T364" s="10">
        <f t="shared" si="65"/>
        <v>6.4028427004814148E-4</v>
      </c>
      <c r="U364">
        <v>6.4028427004814148E-4</v>
      </c>
    </row>
    <row r="365" spans="1:21" x14ac:dyDescent="0.25">
      <c r="A365" s="10">
        <v>2308</v>
      </c>
      <c r="B365" s="10">
        <v>50</v>
      </c>
      <c r="C365" s="10">
        <v>45</v>
      </c>
      <c r="D365" s="10">
        <v>-300000</v>
      </c>
      <c r="E365" s="10">
        <v>2768342.71178341</v>
      </c>
      <c r="F365" s="10">
        <v>2768342.71178341</v>
      </c>
      <c r="G365" s="10">
        <v>4632975.7047707299</v>
      </c>
      <c r="H365" s="10">
        <v>3915027.8083008202</v>
      </c>
      <c r="I365" s="10">
        <v>0.90796442584108605</v>
      </c>
      <c r="J365" s="10">
        <f t="shared" si="55"/>
        <v>0.76604444311897801</v>
      </c>
      <c r="K365" s="14">
        <f t="shared" si="56"/>
        <v>0.99803385541873291</v>
      </c>
      <c r="L365" s="10">
        <f t="shared" si="57"/>
        <v>6390702.0441946862</v>
      </c>
      <c r="M365" s="10">
        <f t="shared" si="58"/>
        <v>1.5709446471929469E-7</v>
      </c>
      <c r="N365" s="10">
        <f t="shared" si="59"/>
        <v>2.467894080736922E-14</v>
      </c>
      <c r="O365" s="10">
        <f t="shared" si="60"/>
        <v>6365561.8439024631</v>
      </c>
      <c r="P365" s="15">
        <f t="shared" si="61"/>
        <v>0.99999453050542397</v>
      </c>
      <c r="Q365" s="15">
        <f t="shared" si="62"/>
        <v>0.99998906104076335</v>
      </c>
      <c r="R365" s="10">
        <f t="shared" si="63"/>
        <v>0.95286593332002878</v>
      </c>
      <c r="S365" s="10">
        <f t="shared" si="64"/>
        <v>-300000.00000000064</v>
      </c>
      <c r="T365" s="10">
        <f t="shared" si="65"/>
        <v>6.4028427004814148E-4</v>
      </c>
      <c r="U365">
        <v>6.4028427004814148E-4</v>
      </c>
    </row>
    <row r="366" spans="1:21" x14ac:dyDescent="0.25">
      <c r="A366" s="10">
        <v>2356</v>
      </c>
      <c r="B366" s="10">
        <v>51</v>
      </c>
      <c r="C366" s="10">
        <v>45</v>
      </c>
      <c r="D366" s="10">
        <v>-200000</v>
      </c>
      <c r="E366" s="10">
        <v>2755005.8120994698</v>
      </c>
      <c r="F366" s="10">
        <v>2755005.8120994698</v>
      </c>
      <c r="G366" s="10">
        <v>4778115.4279340198</v>
      </c>
      <c r="H366" s="10">
        <v>3896166.5838877801</v>
      </c>
      <c r="I366" s="10">
        <v>0.93814586742610695</v>
      </c>
      <c r="J366" s="10">
        <f t="shared" si="55"/>
        <v>0.77714596145697079</v>
      </c>
      <c r="K366" s="14">
        <f t="shared" si="56"/>
        <v>0.99797639755335188</v>
      </c>
      <c r="L366" s="10">
        <f t="shared" si="57"/>
        <v>6391069.9848580584</v>
      </c>
      <c r="M366" s="10">
        <f t="shared" si="58"/>
        <v>1.5710350933460633E-7</v>
      </c>
      <c r="N366" s="10">
        <f t="shared" si="59"/>
        <v>2.4681778998742228E-14</v>
      </c>
      <c r="O366" s="10">
        <f t="shared" si="60"/>
        <v>6365195.8410685798</v>
      </c>
      <c r="P366" s="15">
        <f t="shared" si="61"/>
        <v>0.99999460423391506</v>
      </c>
      <c r="Q366" s="15">
        <f t="shared" si="62"/>
        <v>0.99998920849694439</v>
      </c>
      <c r="R366" s="10">
        <f t="shared" si="63"/>
        <v>0.9685737328273214</v>
      </c>
      <c r="S366" s="10">
        <f t="shared" si="64"/>
        <v>-200000.00000000064</v>
      </c>
      <c r="T366" s="10">
        <f t="shared" si="65"/>
        <v>6.4028427004814148E-4</v>
      </c>
      <c r="U366">
        <v>6.4028427004814148E-4</v>
      </c>
    </row>
    <row r="367" spans="1:21" x14ac:dyDescent="0.25">
      <c r="A367" s="10">
        <v>3194</v>
      </c>
      <c r="B367" s="10">
        <v>69</v>
      </c>
      <c r="C367" s="10">
        <v>45</v>
      </c>
      <c r="D367" s="10">
        <v>-200000</v>
      </c>
      <c r="E367" s="10">
        <v>1570302.9888575401</v>
      </c>
      <c r="F367" s="10">
        <v>1570302.9888575401</v>
      </c>
      <c r="G367" s="10">
        <v>5745256.83469602</v>
      </c>
      <c r="H367" s="10">
        <v>2220743.7838773401</v>
      </c>
      <c r="I367" s="10">
        <v>0.93809104493557405</v>
      </c>
      <c r="J367" s="10">
        <f t="shared" si="55"/>
        <v>0.93358042649720174</v>
      </c>
      <c r="K367" s="14">
        <f t="shared" si="56"/>
        <v>0.99707841370686734</v>
      </c>
      <c r="L367" s="10">
        <f t="shared" si="57"/>
        <v>6396825.878807079</v>
      </c>
      <c r="M367" s="10">
        <f t="shared" si="58"/>
        <v>1.5724499912284074E-7</v>
      </c>
      <c r="N367" s="10">
        <f t="shared" si="59"/>
        <v>2.4726114617762161E-14</v>
      </c>
      <c r="O367" s="10">
        <f t="shared" si="60"/>
        <v>6359486.6643765196</v>
      </c>
      <c r="P367" s="15">
        <f t="shared" si="61"/>
        <v>0.99999747496160318</v>
      </c>
      <c r="Q367" s="15">
        <f t="shared" si="62"/>
        <v>0.99999494992958216</v>
      </c>
      <c r="R367" s="10">
        <f t="shared" si="63"/>
        <v>0.96854839572690232</v>
      </c>
      <c r="S367" s="10">
        <f t="shared" si="64"/>
        <v>-200000.00000000064</v>
      </c>
      <c r="T367" s="10">
        <f t="shared" si="65"/>
        <v>6.4028427004814148E-4</v>
      </c>
      <c r="U367">
        <v>6.4028427004814148E-4</v>
      </c>
    </row>
    <row r="368" spans="1:21" x14ac:dyDescent="0.25">
      <c r="A368" s="10">
        <v>3287</v>
      </c>
      <c r="B368" s="10">
        <v>71</v>
      </c>
      <c r="C368" s="10">
        <v>45</v>
      </c>
      <c r="D368" s="10">
        <v>-10000</v>
      </c>
      <c r="E368" s="10">
        <v>1470431.6818379699</v>
      </c>
      <c r="F368" s="10">
        <v>1470431.6818379699</v>
      </c>
      <c r="G368" s="10">
        <v>5998826.5816653902</v>
      </c>
      <c r="H368" s="10">
        <v>2079504.4269983401</v>
      </c>
      <c r="I368" s="10">
        <v>0.99685733544550303</v>
      </c>
      <c r="J368" s="10">
        <f t="shared" si="55"/>
        <v>0.94551857559931674</v>
      </c>
      <c r="K368" s="14">
        <f t="shared" si="56"/>
        <v>0.99700310345276699</v>
      </c>
      <c r="L368" s="10">
        <f t="shared" si="57"/>
        <v>6397309.0734738763</v>
      </c>
      <c r="M368" s="10">
        <f t="shared" si="58"/>
        <v>1.5725687688009038E-7</v>
      </c>
      <c r="N368" s="10">
        <f t="shared" si="59"/>
        <v>2.4729831051905913E-14</v>
      </c>
      <c r="O368" s="10">
        <f t="shared" si="60"/>
        <v>6359008.7900765669</v>
      </c>
      <c r="P368" s="15">
        <f t="shared" si="61"/>
        <v>0.99999786238048316</v>
      </c>
      <c r="Q368" s="15">
        <f t="shared" si="62"/>
        <v>0.99999572476553578</v>
      </c>
      <c r="R368" s="10">
        <f t="shared" si="63"/>
        <v>0.99842529025012128</v>
      </c>
      <c r="S368" s="10">
        <f t="shared" si="64"/>
        <v>-10000.000000000642</v>
      </c>
      <c r="T368" s="10">
        <f t="shared" si="65"/>
        <v>6.4210325945168734E-4</v>
      </c>
      <c r="U368">
        <v>6.4210325945168734E-4</v>
      </c>
    </row>
    <row r="369" spans="1:21" x14ac:dyDescent="0.25">
      <c r="A369" s="10">
        <v>2171</v>
      </c>
      <c r="B369" s="10">
        <v>47</v>
      </c>
      <c r="C369" s="10">
        <v>45</v>
      </c>
      <c r="D369" s="10">
        <v>-10000</v>
      </c>
      <c r="E369" s="10">
        <v>3076528.0728749102</v>
      </c>
      <c r="F369" s="10">
        <v>3076528.0728749102</v>
      </c>
      <c r="G369" s="10">
        <v>4634451.2518041804</v>
      </c>
      <c r="H369" s="10">
        <v>4350867.7256812695</v>
      </c>
      <c r="I369" s="10">
        <v>0.99686112603864496</v>
      </c>
      <c r="J369" s="10">
        <f t="shared" si="55"/>
        <v>0.73135370161917046</v>
      </c>
      <c r="K369" s="14">
        <f t="shared" si="56"/>
        <v>0.99820805538420776</v>
      </c>
      <c r="L369" s="10">
        <f t="shared" si="57"/>
        <v>6389586.7856376609</v>
      </c>
      <c r="M369" s="10">
        <f t="shared" si="58"/>
        <v>1.5706704974284486E-7</v>
      </c>
      <c r="N369" s="10">
        <f t="shared" si="59"/>
        <v>2.467033501915063E-14</v>
      </c>
      <c r="O369" s="10">
        <f t="shared" si="60"/>
        <v>6366672.0011136653</v>
      </c>
      <c r="P369" s="15">
        <f t="shared" si="61"/>
        <v>0.99999438789529771</v>
      </c>
      <c r="Q369" s="15">
        <f t="shared" si="62"/>
        <v>0.99998877582209111</v>
      </c>
      <c r="R369" s="10">
        <f t="shared" si="63"/>
        <v>0.9984237085830524</v>
      </c>
      <c r="S369" s="10">
        <f t="shared" si="64"/>
        <v>-10000.000000000648</v>
      </c>
      <c r="T369" s="10">
        <f t="shared" si="65"/>
        <v>6.4756022766232491E-4</v>
      </c>
      <c r="U369">
        <v>6.4756022766232491E-4</v>
      </c>
    </row>
    <row r="370" spans="1:21" x14ac:dyDescent="0.25">
      <c r="A370" s="10">
        <v>1139</v>
      </c>
      <c r="B370" s="10">
        <v>25</v>
      </c>
      <c r="C370" s="10">
        <v>45</v>
      </c>
      <c r="D370" s="10">
        <v>-500</v>
      </c>
      <c r="E370" s="10">
        <v>4089595.1748102298</v>
      </c>
      <c r="F370" s="10">
        <v>4089595.1748102298</v>
      </c>
      <c r="G370" s="10">
        <v>2678863.1538269101</v>
      </c>
      <c r="H370" s="10">
        <v>5783560.9608322</v>
      </c>
      <c r="I370" s="10">
        <v>0.999843126743448</v>
      </c>
      <c r="J370" s="10">
        <f t="shared" si="55"/>
        <v>0.42261826174069944</v>
      </c>
      <c r="K370" s="14">
        <f t="shared" si="56"/>
        <v>0.99940199232392346</v>
      </c>
      <c r="L370" s="10">
        <f t="shared" si="57"/>
        <v>6381953.4571557427</v>
      </c>
      <c r="M370" s="10">
        <f t="shared" si="58"/>
        <v>1.5687940937976726E-7</v>
      </c>
      <c r="N370" s="10">
        <f t="shared" si="59"/>
        <v>2.4611311986060616E-14</v>
      </c>
      <c r="O370" s="10">
        <f t="shared" si="60"/>
        <v>6374301.7297193995</v>
      </c>
      <c r="P370" s="15">
        <f t="shared" si="61"/>
        <v>0.99999669056680829</v>
      </c>
      <c r="Q370" s="15">
        <f t="shared" si="62"/>
        <v>0.99999338114456893</v>
      </c>
      <c r="R370" s="10">
        <f t="shared" si="63"/>
        <v>0.99991825060252648</v>
      </c>
      <c r="S370" s="10">
        <f t="shared" si="64"/>
        <v>-500.00000000064881</v>
      </c>
      <c r="T370" s="10">
        <f t="shared" si="65"/>
        <v>6.4881078287726268E-4</v>
      </c>
      <c r="U370">
        <v>6.4881078287726268E-4</v>
      </c>
    </row>
    <row r="371" spans="1:21" x14ac:dyDescent="0.25">
      <c r="A371" s="10">
        <v>435</v>
      </c>
      <c r="B371" s="10">
        <v>10</v>
      </c>
      <c r="C371" s="10">
        <v>45</v>
      </c>
      <c r="D371" s="10">
        <v>-100</v>
      </c>
      <c r="E371" s="10">
        <v>4441885.2399400901</v>
      </c>
      <c r="F371" s="10">
        <v>4441885.2399400901</v>
      </c>
      <c r="G371" s="10">
        <v>1100231.18291759</v>
      </c>
      <c r="H371" s="10">
        <v>6281774.34882815</v>
      </c>
      <c r="I371" s="10">
        <v>0.99996863996165197</v>
      </c>
      <c r="J371" s="10">
        <f t="shared" si="55"/>
        <v>0.17364817766693033</v>
      </c>
      <c r="K371" s="14">
        <f t="shared" si="56"/>
        <v>0.99989906477787327</v>
      </c>
      <c r="L371" s="10">
        <f t="shared" si="57"/>
        <v>6378780.843661353</v>
      </c>
      <c r="M371" s="10">
        <f t="shared" si="58"/>
        <v>1.5680142107500579E-7</v>
      </c>
      <c r="N371" s="10">
        <f t="shared" si="59"/>
        <v>2.4586718091167355E-14</v>
      </c>
      <c r="O371" s="10">
        <f t="shared" si="60"/>
        <v>6377489.0140512493</v>
      </c>
      <c r="P371" s="15">
        <f t="shared" si="61"/>
        <v>0.99999934029347348</v>
      </c>
      <c r="Q371" s="15">
        <f t="shared" si="62"/>
        <v>0.99999868058738217</v>
      </c>
      <c r="R371" s="10">
        <f t="shared" si="63"/>
        <v>0.99998366014102158</v>
      </c>
      <c r="S371" s="10">
        <f t="shared" si="64"/>
        <v>-100.000000000656</v>
      </c>
      <c r="T371" s="10">
        <f t="shared" si="65"/>
        <v>6.560014753631549E-4</v>
      </c>
      <c r="U371">
        <v>6.560014753631549E-4</v>
      </c>
    </row>
    <row r="372" spans="1:21" x14ac:dyDescent="0.25">
      <c r="A372" s="10">
        <v>1233</v>
      </c>
      <c r="B372" s="10">
        <v>27</v>
      </c>
      <c r="C372" s="10">
        <v>45</v>
      </c>
      <c r="D372" s="10">
        <v>-500</v>
      </c>
      <c r="E372" s="10">
        <v>4020920.8521417701</v>
      </c>
      <c r="F372" s="10">
        <v>4020920.8521417701</v>
      </c>
      <c r="G372" s="10">
        <v>2877988.5813275501</v>
      </c>
      <c r="H372" s="10">
        <v>5686440.8023276702</v>
      </c>
      <c r="I372" s="10">
        <v>0.99984311228428902</v>
      </c>
      <c r="J372" s="10">
        <f t="shared" si="55"/>
        <v>0.45399049973954675</v>
      </c>
      <c r="K372" s="14">
        <f t="shared" si="56"/>
        <v>0.99930988132843601</v>
      </c>
      <c r="L372" s="10">
        <f t="shared" si="57"/>
        <v>6382541.71120694</v>
      </c>
      <c r="M372" s="10">
        <f t="shared" si="58"/>
        <v>1.5689386967765828E-7</v>
      </c>
      <c r="N372" s="10">
        <f t="shared" si="59"/>
        <v>2.4615868063412164E-14</v>
      </c>
      <c r="O372" s="10">
        <f t="shared" si="60"/>
        <v>6373711.8022058178</v>
      </c>
      <c r="P372" s="15">
        <f t="shared" si="61"/>
        <v>0.9999963088582321</v>
      </c>
      <c r="Q372" s="15">
        <f t="shared" si="62"/>
        <v>0.99999261773008874</v>
      </c>
      <c r="R372" s="10">
        <f t="shared" si="63"/>
        <v>0.99991786163383334</v>
      </c>
      <c r="S372" s="10">
        <f t="shared" si="64"/>
        <v>-500.00000000065739</v>
      </c>
      <c r="T372" s="10">
        <f t="shared" si="65"/>
        <v>6.5739413912524469E-4</v>
      </c>
      <c r="U372">
        <v>6.5739413912524469E-4</v>
      </c>
    </row>
    <row r="373" spans="1:21" x14ac:dyDescent="0.25">
      <c r="A373" s="10">
        <v>1980</v>
      </c>
      <c r="B373" s="10">
        <v>43</v>
      </c>
      <c r="C373" s="10">
        <v>45</v>
      </c>
      <c r="D373" s="10">
        <v>-200000</v>
      </c>
      <c r="E373" s="10">
        <v>3200140.8344395598</v>
      </c>
      <c r="F373" s="10">
        <v>3200140.8344395598</v>
      </c>
      <c r="G373" s="10">
        <v>4191102.0871844701</v>
      </c>
      <c r="H373" s="10">
        <v>4525682.5695683798</v>
      </c>
      <c r="I373" s="10">
        <v>0.93817424810727701</v>
      </c>
      <c r="J373" s="10">
        <f t="shared" si="55"/>
        <v>0.68199836006249848</v>
      </c>
      <c r="K373" s="14">
        <f t="shared" si="56"/>
        <v>0.99844193530517189</v>
      </c>
      <c r="L373" s="10">
        <f t="shared" si="57"/>
        <v>6388090.0575861074</v>
      </c>
      <c r="M373" s="10">
        <f t="shared" si="58"/>
        <v>1.5703025758910917E-7</v>
      </c>
      <c r="N373" s="10">
        <f t="shared" si="59"/>
        <v>2.4658778573019693E-14</v>
      </c>
      <c r="O373" s="10">
        <f t="shared" si="60"/>
        <v>6368163.7109194444</v>
      </c>
      <c r="P373" s="15">
        <f t="shared" si="61"/>
        <v>0.99999438789529771</v>
      </c>
      <c r="Q373" s="15">
        <f t="shared" si="62"/>
        <v>0.99998877582209111</v>
      </c>
      <c r="R373" s="10">
        <f t="shared" si="63"/>
        <v>0.9685881601224372</v>
      </c>
      <c r="S373" s="10">
        <f t="shared" si="64"/>
        <v>-200000.00000000067</v>
      </c>
      <c r="T373" s="10">
        <f t="shared" si="65"/>
        <v>6.6938810050487518E-4</v>
      </c>
      <c r="U373">
        <v>6.6938810050487518E-4</v>
      </c>
    </row>
    <row r="374" spans="1:21" x14ac:dyDescent="0.25">
      <c r="A374" s="10">
        <v>3237</v>
      </c>
      <c r="B374" s="10">
        <v>70</v>
      </c>
      <c r="C374" s="10">
        <v>45</v>
      </c>
      <c r="D374" s="10">
        <v>-200000</v>
      </c>
      <c r="E374" s="10">
        <v>1498729.52502114</v>
      </c>
      <c r="F374" s="10">
        <v>1498729.52502114</v>
      </c>
      <c r="G374" s="10">
        <v>5783101.4829613799</v>
      </c>
      <c r="H374" s="10">
        <v>2119523.62061388</v>
      </c>
      <c r="I374" s="10">
        <v>0.93808869597697497</v>
      </c>
      <c r="J374" s="10">
        <f t="shared" si="55"/>
        <v>0.93969262078590832</v>
      </c>
      <c r="K374" s="14">
        <f t="shared" si="56"/>
        <v>0.99703997598348182</v>
      </c>
      <c r="L374" s="10">
        <f t="shared" si="57"/>
        <v>6397072.488200481</v>
      </c>
      <c r="M374" s="10">
        <f t="shared" si="58"/>
        <v>1.572510612065341E-7</v>
      </c>
      <c r="N374" s="10">
        <f t="shared" si="59"/>
        <v>2.4728011489718909E-14</v>
      </c>
      <c r="O374" s="10">
        <f t="shared" si="60"/>
        <v>6359242.743362776</v>
      </c>
      <c r="P374" s="15">
        <f t="shared" si="61"/>
        <v>0.99999766986374772</v>
      </c>
      <c r="Q374" s="15">
        <f t="shared" si="62"/>
        <v>0.99999533973292498</v>
      </c>
      <c r="R374" s="10">
        <f t="shared" si="63"/>
        <v>0.96854738433899035</v>
      </c>
      <c r="S374" s="10">
        <f t="shared" si="64"/>
        <v>-200000.00000000067</v>
      </c>
      <c r="T374" s="10">
        <f t="shared" si="65"/>
        <v>6.6938810050487518E-4</v>
      </c>
      <c r="U374">
        <v>6.6938810050487518E-4</v>
      </c>
    </row>
    <row r="375" spans="1:21" x14ac:dyDescent="0.25">
      <c r="A375" s="10">
        <v>2357</v>
      </c>
      <c r="B375" s="10">
        <v>51</v>
      </c>
      <c r="C375" s="10">
        <v>45</v>
      </c>
      <c r="D375" s="10">
        <v>-100000</v>
      </c>
      <c r="E375" s="10">
        <v>2799505.4837044999</v>
      </c>
      <c r="F375" s="10">
        <v>2799505.4837044999</v>
      </c>
      <c r="G375" s="10">
        <v>4855830.0240797196</v>
      </c>
      <c r="H375" s="10">
        <v>3959098.62299276</v>
      </c>
      <c r="I375" s="10">
        <v>0.968826115923066</v>
      </c>
      <c r="J375" s="10">
        <f t="shared" si="55"/>
        <v>0.77714596145697079</v>
      </c>
      <c r="K375" s="14">
        <f t="shared" si="56"/>
        <v>0.99797639755335188</v>
      </c>
      <c r="L375" s="10">
        <f t="shared" si="57"/>
        <v>6391069.9848580584</v>
      </c>
      <c r="M375" s="10">
        <f t="shared" si="58"/>
        <v>1.5710350933460633E-7</v>
      </c>
      <c r="N375" s="10">
        <f t="shared" si="59"/>
        <v>2.4681778998742228E-14</v>
      </c>
      <c r="O375" s="10">
        <f t="shared" si="60"/>
        <v>6365195.8410685798</v>
      </c>
      <c r="P375" s="15">
        <f t="shared" si="61"/>
        <v>0.99999460423391506</v>
      </c>
      <c r="Q375" s="15">
        <f t="shared" si="62"/>
        <v>0.99998920849694439</v>
      </c>
      <c r="R375" s="10">
        <f t="shared" si="63"/>
        <v>0.98428416853061818</v>
      </c>
      <c r="S375" s="10">
        <f t="shared" si="64"/>
        <v>-100000.00000000068</v>
      </c>
      <c r="T375" s="10">
        <f t="shared" si="65"/>
        <v>6.8394001573324203E-4</v>
      </c>
      <c r="U375">
        <v>6.8394001573324203E-4</v>
      </c>
    </row>
    <row r="376" spans="1:21" x14ac:dyDescent="0.25">
      <c r="A376" s="10">
        <v>1140</v>
      </c>
      <c r="B376" s="10">
        <v>25</v>
      </c>
      <c r="C376" s="10">
        <v>45</v>
      </c>
      <c r="D376" s="10">
        <v>-100</v>
      </c>
      <c r="E376" s="10">
        <v>4089851.51736305</v>
      </c>
      <c r="F376" s="10">
        <v>4089851.51736305</v>
      </c>
      <c r="G376" s="10">
        <v>2679032.2011316102</v>
      </c>
      <c r="H376" s="10">
        <v>5783923.4839470098</v>
      </c>
      <c r="I376" s="10">
        <v>0.99996862436423695</v>
      </c>
      <c r="J376" s="10">
        <f t="shared" si="55"/>
        <v>0.42261826174069944</v>
      </c>
      <c r="K376" s="14">
        <f t="shared" si="56"/>
        <v>0.99940199232392346</v>
      </c>
      <c r="L376" s="10">
        <f t="shared" si="57"/>
        <v>6381953.4571557427</v>
      </c>
      <c r="M376" s="10">
        <f t="shared" si="58"/>
        <v>1.5687940937976726E-7</v>
      </c>
      <c r="N376" s="10">
        <f t="shared" si="59"/>
        <v>2.4611311986060616E-14</v>
      </c>
      <c r="O376" s="10">
        <f t="shared" si="60"/>
        <v>6374301.7297193995</v>
      </c>
      <c r="P376" s="15">
        <f t="shared" si="61"/>
        <v>0.99999669056680829</v>
      </c>
      <c r="Q376" s="15">
        <f t="shared" si="62"/>
        <v>0.99999338114456893</v>
      </c>
      <c r="R376" s="10">
        <f t="shared" si="63"/>
        <v>0.99998100257395184</v>
      </c>
      <c r="S376" s="10">
        <f t="shared" si="64"/>
        <v>-100.00000000069592</v>
      </c>
      <c r="T376" s="10">
        <f t="shared" si="65"/>
        <v>6.9591976625815732E-4</v>
      </c>
      <c r="U376">
        <v>6.9591976625815732E-4</v>
      </c>
    </row>
    <row r="377" spans="1:21" x14ac:dyDescent="0.25">
      <c r="A377" s="10">
        <v>1234</v>
      </c>
      <c r="B377" s="10">
        <v>27</v>
      </c>
      <c r="C377" s="10">
        <v>45</v>
      </c>
      <c r="D377" s="10">
        <v>-100</v>
      </c>
      <c r="E377" s="10">
        <v>4021172.8668439002</v>
      </c>
      <c r="F377" s="10">
        <v>4021172.8668439002</v>
      </c>
      <c r="G377" s="10">
        <v>2878170.17752745</v>
      </c>
      <c r="H377" s="10">
        <v>5686797.20493735</v>
      </c>
      <c r="I377" s="10">
        <v>0.99996862147222298</v>
      </c>
      <c r="J377" s="10">
        <f t="shared" si="55"/>
        <v>0.45399049973954675</v>
      </c>
      <c r="K377" s="14">
        <f t="shared" si="56"/>
        <v>0.99930988132843601</v>
      </c>
      <c r="L377" s="10">
        <f t="shared" si="57"/>
        <v>6382541.71120694</v>
      </c>
      <c r="M377" s="10">
        <f t="shared" si="58"/>
        <v>1.5689386967765828E-7</v>
      </c>
      <c r="N377" s="10">
        <f t="shared" si="59"/>
        <v>2.4615868063412164E-14</v>
      </c>
      <c r="O377" s="10">
        <f t="shared" si="60"/>
        <v>6373711.8022058178</v>
      </c>
      <c r="P377" s="15">
        <f t="shared" si="61"/>
        <v>0.9999963088582321</v>
      </c>
      <c r="Q377" s="15">
        <f t="shared" si="62"/>
        <v>0.99999261773008874</v>
      </c>
      <c r="R377" s="10">
        <f t="shared" si="63"/>
        <v>0.99998061941335226</v>
      </c>
      <c r="S377" s="10">
        <f t="shared" si="64"/>
        <v>-100.00000000069758</v>
      </c>
      <c r="T377" s="10">
        <f t="shared" si="65"/>
        <v>6.9758243625983596E-4</v>
      </c>
      <c r="U377">
        <v>6.9758243625983596E-4</v>
      </c>
    </row>
    <row r="378" spans="1:21" x14ac:dyDescent="0.25">
      <c r="A378" s="10">
        <v>856</v>
      </c>
      <c r="B378" s="10">
        <v>19</v>
      </c>
      <c r="C378" s="10">
        <v>45</v>
      </c>
      <c r="D378" s="10">
        <v>-1000</v>
      </c>
      <c r="E378" s="10">
        <v>4265156.5296500297</v>
      </c>
      <c r="F378" s="10">
        <v>4265156.5296500297</v>
      </c>
      <c r="G378" s="10">
        <v>2063023.8948818799</v>
      </c>
      <c r="H378" s="10">
        <v>6031842.2098752297</v>
      </c>
      <c r="I378" s="10">
        <v>0.99968634210137997</v>
      </c>
      <c r="J378" s="10">
        <f t="shared" si="55"/>
        <v>0.32556815445715664</v>
      </c>
      <c r="K378" s="14">
        <f t="shared" si="56"/>
        <v>0.99964515289947253</v>
      </c>
      <c r="L378" s="10">
        <f t="shared" si="57"/>
        <v>6380401.0668187626</v>
      </c>
      <c r="M378" s="10">
        <f t="shared" si="58"/>
        <v>1.5684124895117321E-7</v>
      </c>
      <c r="N378" s="10">
        <f t="shared" si="59"/>
        <v>2.4599282540264408E-14</v>
      </c>
      <c r="O378" s="10">
        <f t="shared" si="60"/>
        <v>6375860.1073866468</v>
      </c>
      <c r="P378" s="15">
        <f t="shared" si="61"/>
        <v>0.99999786238048305</v>
      </c>
      <c r="Q378" s="15">
        <f t="shared" si="62"/>
        <v>0.99999572476553555</v>
      </c>
      <c r="R378" s="10">
        <f t="shared" si="63"/>
        <v>0.99984102079626413</v>
      </c>
      <c r="S378" s="10">
        <f t="shared" si="64"/>
        <v>-1000.0000000006977</v>
      </c>
      <c r="T378" s="10">
        <f t="shared" si="65"/>
        <v>6.9769612309755757E-4</v>
      </c>
      <c r="U378">
        <v>6.9769612309755757E-4</v>
      </c>
    </row>
    <row r="379" spans="1:21" x14ac:dyDescent="0.25">
      <c r="A379" s="10">
        <v>5</v>
      </c>
      <c r="B379" s="10">
        <v>1</v>
      </c>
      <c r="C379" s="10">
        <v>45</v>
      </c>
      <c r="D379" s="10">
        <v>-300000</v>
      </c>
      <c r="E379" s="10">
        <v>4297241.8972447999</v>
      </c>
      <c r="F379" s="10">
        <v>4297241.8972447999</v>
      </c>
      <c r="G379" s="10">
        <v>105333.052893381</v>
      </c>
      <c r="H379" s="10">
        <v>6077217.77188149</v>
      </c>
      <c r="I379" s="10">
        <v>0.90814090709334405</v>
      </c>
      <c r="J379" s="10">
        <f t="shared" si="55"/>
        <v>1.7452406437283512E-2</v>
      </c>
      <c r="K379" s="14">
        <f t="shared" si="56"/>
        <v>0.99999898049062685</v>
      </c>
      <c r="L379" s="10">
        <f t="shared" si="57"/>
        <v>6378143.5025770841</v>
      </c>
      <c r="M379" s="10">
        <f t="shared" si="58"/>
        <v>1.5678575413328571E-7</v>
      </c>
      <c r="N379" s="10">
        <f t="shared" si="59"/>
        <v>2.4581773036841799E-14</v>
      </c>
      <c r="O379" s="10">
        <f t="shared" si="60"/>
        <v>6378130.4536189083</v>
      </c>
      <c r="P379" s="15">
        <f t="shared" si="61"/>
        <v>0.9999999931311162</v>
      </c>
      <c r="Q379" s="15">
        <f t="shared" si="62"/>
        <v>0.99999998626223241</v>
      </c>
      <c r="R379" s="10">
        <f t="shared" si="63"/>
        <v>0.95296426656804745</v>
      </c>
      <c r="S379" s="10">
        <f t="shared" si="64"/>
        <v>-300000.0000000007</v>
      </c>
      <c r="T379" s="10">
        <f t="shared" si="65"/>
        <v>6.9849193096160889E-4</v>
      </c>
      <c r="U379">
        <v>6.9849193096160889E-4</v>
      </c>
    </row>
    <row r="380" spans="1:21" x14ac:dyDescent="0.25">
      <c r="A380" s="10">
        <v>427</v>
      </c>
      <c r="B380" s="10">
        <v>10</v>
      </c>
      <c r="C380" s="10">
        <v>45</v>
      </c>
      <c r="D380" s="10">
        <v>-400000</v>
      </c>
      <c r="E380" s="10">
        <v>4163409.18023611</v>
      </c>
      <c r="F380" s="10">
        <v>4163409.18023611</v>
      </c>
      <c r="G380" s="10">
        <v>1030789.27666858</v>
      </c>
      <c r="H380" s="10">
        <v>5887949.7283985596</v>
      </c>
      <c r="I380" s="10">
        <v>0.87849273803458205</v>
      </c>
      <c r="J380" s="10">
        <f t="shared" si="55"/>
        <v>0.17364817766693033</v>
      </c>
      <c r="K380" s="14">
        <f t="shared" si="56"/>
        <v>0.99989906477787327</v>
      </c>
      <c r="L380" s="10">
        <f t="shared" si="57"/>
        <v>6378780.843661353</v>
      </c>
      <c r="M380" s="10">
        <f t="shared" si="58"/>
        <v>1.5680142107500579E-7</v>
      </c>
      <c r="N380" s="10">
        <f t="shared" si="59"/>
        <v>2.4586718091167355E-14</v>
      </c>
      <c r="O380" s="10">
        <f t="shared" si="60"/>
        <v>6377489.0140512493</v>
      </c>
      <c r="P380" s="15">
        <f t="shared" si="61"/>
        <v>0.99999934029347348</v>
      </c>
      <c r="Q380" s="15">
        <f t="shared" si="62"/>
        <v>0.99999868058738217</v>
      </c>
      <c r="R380" s="10">
        <f t="shared" si="63"/>
        <v>0.93727873048627541</v>
      </c>
      <c r="S380" s="10">
        <f t="shared" si="64"/>
        <v>-400000.0000000007</v>
      </c>
      <c r="T380" s="10">
        <f t="shared" si="65"/>
        <v>6.9849193096160889E-4</v>
      </c>
      <c r="U380">
        <v>6.9849193096160889E-4</v>
      </c>
    </row>
    <row r="381" spans="1:21" x14ac:dyDescent="0.25">
      <c r="A381" s="10">
        <v>895</v>
      </c>
      <c r="B381" s="10">
        <v>20</v>
      </c>
      <c r="C381" s="10">
        <v>45</v>
      </c>
      <c r="D381" s="10">
        <v>-750000</v>
      </c>
      <c r="E381" s="10">
        <v>3741349.2976466198</v>
      </c>
      <c r="F381" s="10">
        <v>3741349.2976466198</v>
      </c>
      <c r="G381" s="10">
        <v>1911181.6803345</v>
      </c>
      <c r="H381" s="10">
        <v>5291066.9183069104</v>
      </c>
      <c r="I381" s="10">
        <v>0.77856759102350903</v>
      </c>
      <c r="J381" s="10">
        <f t="shared" si="55"/>
        <v>0.34202014332566871</v>
      </c>
      <c r="K381" s="14">
        <f t="shared" si="56"/>
        <v>0.99960837646586209</v>
      </c>
      <c r="L381" s="10">
        <f t="shared" si="57"/>
        <v>6380635.8071448412</v>
      </c>
      <c r="M381" s="10">
        <f t="shared" si="58"/>
        <v>1.568470192727464E-7</v>
      </c>
      <c r="N381" s="10">
        <f t="shared" si="59"/>
        <v>2.4601102102451411E-14</v>
      </c>
      <c r="O381" s="10">
        <f t="shared" si="60"/>
        <v>6375624.3153388789</v>
      </c>
      <c r="P381" s="15">
        <f t="shared" si="61"/>
        <v>0.99999766986374772</v>
      </c>
      <c r="Q381" s="15">
        <f t="shared" si="62"/>
        <v>0.99999533973292498</v>
      </c>
      <c r="R381" s="10">
        <f t="shared" si="63"/>
        <v>0.88236213130235486</v>
      </c>
      <c r="S381" s="10">
        <f t="shared" si="64"/>
        <v>-750000.0000000007</v>
      </c>
      <c r="T381" s="10">
        <f t="shared" si="65"/>
        <v>6.9849193096160889E-4</v>
      </c>
      <c r="U381">
        <v>6.9849193096160889E-4</v>
      </c>
    </row>
    <row r="382" spans="1:21" x14ac:dyDescent="0.25">
      <c r="A382" s="10">
        <v>1038</v>
      </c>
      <c r="B382" s="10">
        <v>23</v>
      </c>
      <c r="C382" s="10">
        <v>45</v>
      </c>
      <c r="D382" s="10">
        <v>-400000</v>
      </c>
      <c r="E382" s="10">
        <v>3893263.94083302</v>
      </c>
      <c r="F382" s="10">
        <v>3893263.94083302</v>
      </c>
      <c r="G382" s="10">
        <v>2320426.8786956398</v>
      </c>
      <c r="H382" s="10">
        <v>5505906.6670241803</v>
      </c>
      <c r="I382" s="10">
        <v>0.87844450160881804</v>
      </c>
      <c r="J382" s="10">
        <f t="shared" si="55"/>
        <v>0.39073112848927372</v>
      </c>
      <c r="K382" s="14">
        <f t="shared" si="56"/>
        <v>0.99948885113968222</v>
      </c>
      <c r="L382" s="10">
        <f t="shared" si="57"/>
        <v>6381398.8447467256</v>
      </c>
      <c r="M382" s="10">
        <f t="shared" si="58"/>
        <v>1.5686577605139135E-7</v>
      </c>
      <c r="N382" s="10">
        <f t="shared" si="59"/>
        <v>2.4607015312071354E-14</v>
      </c>
      <c r="O382" s="10">
        <f t="shared" si="60"/>
        <v>6374858.2194159199</v>
      </c>
      <c r="P382" s="15">
        <f t="shared" si="61"/>
        <v>0.99999708180626912</v>
      </c>
      <c r="Q382" s="15">
        <f t="shared" si="62"/>
        <v>0.99999416362105409</v>
      </c>
      <c r="R382" s="10">
        <f t="shared" si="63"/>
        <v>0.93725058827928842</v>
      </c>
      <c r="S382" s="10">
        <f t="shared" si="64"/>
        <v>-400000.0000000007</v>
      </c>
      <c r="T382" s="10">
        <f t="shared" si="65"/>
        <v>6.9849193096160889E-4</v>
      </c>
      <c r="U382">
        <v>6.9849193096160889E-4</v>
      </c>
    </row>
    <row r="383" spans="1:21" x14ac:dyDescent="0.25">
      <c r="A383" s="10">
        <v>1743</v>
      </c>
      <c r="B383" s="10">
        <v>38</v>
      </c>
      <c r="C383" s="10">
        <v>45</v>
      </c>
      <c r="D383" s="10">
        <v>-400000</v>
      </c>
      <c r="E383" s="10">
        <v>3335581.8000857299</v>
      </c>
      <c r="F383" s="10">
        <v>3335581.8000857299</v>
      </c>
      <c r="G383" s="10">
        <v>3659179.3782888302</v>
      </c>
      <c r="H383" s="10">
        <v>4717225.0200861096</v>
      </c>
      <c r="I383" s="10">
        <v>0.87835521078787704</v>
      </c>
      <c r="J383" s="10">
        <f t="shared" si="55"/>
        <v>0.61566147532565818</v>
      </c>
      <c r="K383" s="14">
        <f t="shared" si="56"/>
        <v>0.99873047843423157</v>
      </c>
      <c r="L383" s="10">
        <f t="shared" si="57"/>
        <v>6386244.4750853907</v>
      </c>
      <c r="M383" s="10">
        <f t="shared" si="58"/>
        <v>1.5698488999208455E-7</v>
      </c>
      <c r="N383" s="10">
        <f t="shared" si="59"/>
        <v>2.4644517384656145E-14</v>
      </c>
      <c r="O383" s="10">
        <f t="shared" si="60"/>
        <v>6370005.9958809949</v>
      </c>
      <c r="P383" s="15">
        <f t="shared" si="61"/>
        <v>0.99999469051229706</v>
      </c>
      <c r="Q383" s="15">
        <f t="shared" si="62"/>
        <v>0.99998938105278479</v>
      </c>
      <c r="R383" s="10">
        <f t="shared" si="63"/>
        <v>0.93720040110995573</v>
      </c>
      <c r="S383" s="10">
        <f t="shared" si="64"/>
        <v>-400000.0000000007</v>
      </c>
      <c r="T383" s="10">
        <f t="shared" si="65"/>
        <v>6.9849193096160889E-4</v>
      </c>
      <c r="U383">
        <v>6.9849193096160889E-4</v>
      </c>
    </row>
    <row r="384" spans="1:21" x14ac:dyDescent="0.25">
      <c r="A384" s="10">
        <v>1979</v>
      </c>
      <c r="B384" s="10">
        <v>43</v>
      </c>
      <c r="C384" s="10">
        <v>45</v>
      </c>
      <c r="D384" s="10">
        <v>-300000</v>
      </c>
      <c r="E384" s="10">
        <v>3148426.3182534799</v>
      </c>
      <c r="F384" s="10">
        <v>3148426.3182534799</v>
      </c>
      <c r="G384" s="10">
        <v>4122902.2511782199</v>
      </c>
      <c r="H384" s="10">
        <v>4452547.1994064599</v>
      </c>
      <c r="I384" s="10">
        <v>0.90800113551810602</v>
      </c>
      <c r="J384" s="10">
        <f t="shared" si="55"/>
        <v>0.68199836006249848</v>
      </c>
      <c r="K384" s="14">
        <f t="shared" si="56"/>
        <v>0.99844193530517189</v>
      </c>
      <c r="L384" s="10">
        <f t="shared" si="57"/>
        <v>6388090.0575861074</v>
      </c>
      <c r="M384" s="10">
        <f t="shared" si="58"/>
        <v>1.5703025758910917E-7</v>
      </c>
      <c r="N384" s="10">
        <f t="shared" si="59"/>
        <v>2.4658778573019693E-14</v>
      </c>
      <c r="O384" s="10">
        <f t="shared" si="60"/>
        <v>6368163.7109194444</v>
      </c>
      <c r="P384" s="15">
        <f t="shared" si="61"/>
        <v>0.99999438789529771</v>
      </c>
      <c r="Q384" s="15">
        <f t="shared" si="62"/>
        <v>0.99998877582209111</v>
      </c>
      <c r="R384" s="10">
        <f t="shared" si="63"/>
        <v>0.95288504623600701</v>
      </c>
      <c r="S384" s="10">
        <f t="shared" si="64"/>
        <v>-300000.0000000007</v>
      </c>
      <c r="T384" s="10">
        <f t="shared" si="65"/>
        <v>6.9849193096160889E-4</v>
      </c>
      <c r="U384">
        <v>6.9849193096160889E-4</v>
      </c>
    </row>
    <row r="385" spans="1:21" x14ac:dyDescent="0.25">
      <c r="A385" s="10">
        <v>2213</v>
      </c>
      <c r="B385" s="10">
        <v>48</v>
      </c>
      <c r="C385" s="10">
        <v>45</v>
      </c>
      <c r="D385" s="10">
        <v>-400000</v>
      </c>
      <c r="E385" s="10">
        <v>2834130.3378032199</v>
      </c>
      <c r="F385" s="10">
        <v>2834130.3378032199</v>
      </c>
      <c r="G385" s="10">
        <v>4419618.3999244403</v>
      </c>
      <c r="H385" s="10">
        <v>4008065.56125435</v>
      </c>
      <c r="I385" s="10">
        <v>0.87828673542185598</v>
      </c>
      <c r="J385" s="10">
        <f t="shared" si="55"/>
        <v>0.74314482547739413</v>
      </c>
      <c r="K385" s="14">
        <f t="shared" si="56"/>
        <v>0.99814975498593383</v>
      </c>
      <c r="L385" s="10">
        <f t="shared" si="57"/>
        <v>6389959.9916145671</v>
      </c>
      <c r="M385" s="10">
        <f t="shared" si="58"/>
        <v>1.5707622378863305E-7</v>
      </c>
      <c r="N385" s="10">
        <f t="shared" si="59"/>
        <v>2.4673215329767164E-14</v>
      </c>
      <c r="O385" s="10">
        <f t="shared" si="60"/>
        <v>6366300.37285343</v>
      </c>
      <c r="P385" s="15">
        <f t="shared" si="61"/>
        <v>0.99999442207198341</v>
      </c>
      <c r="Q385" s="15">
        <f t="shared" si="62"/>
        <v>0.99998884417508016</v>
      </c>
      <c r="R385" s="10">
        <f t="shared" si="63"/>
        <v>0.93716358209062744</v>
      </c>
      <c r="S385" s="10">
        <f t="shared" si="64"/>
        <v>-400000.0000000007</v>
      </c>
      <c r="T385" s="10">
        <f t="shared" si="65"/>
        <v>6.9849193096160889E-4</v>
      </c>
      <c r="U385">
        <v>6.9849193096160889E-4</v>
      </c>
    </row>
    <row r="386" spans="1:21" x14ac:dyDescent="0.25">
      <c r="A386" s="10">
        <v>2493</v>
      </c>
      <c r="B386" s="10">
        <v>54</v>
      </c>
      <c r="C386" s="10">
        <v>45</v>
      </c>
      <c r="D386" s="10">
        <v>-750000</v>
      </c>
      <c r="E386" s="10">
        <v>2345032.0541622401</v>
      </c>
      <c r="F386" s="10">
        <v>2345032.0541622401</v>
      </c>
      <c r="G386" s="10">
        <v>4529981.0856478503</v>
      </c>
      <c r="H386" s="10">
        <v>3316376.1351958802</v>
      </c>
      <c r="I386" s="10">
        <v>0.77819290046128997</v>
      </c>
      <c r="J386" s="10">
        <f t="shared" ref="J386:J449" si="66">SIN(B386*PI()/180)</f>
        <v>0.80901699437494745</v>
      </c>
      <c r="K386" s="14">
        <f t="shared" ref="K386:K449" si="67">SQRT(1-J386*J386*0.00669437999014132)</f>
        <v>0.99780683071075971</v>
      </c>
      <c r="L386" s="10">
        <f t="shared" ref="L386:L449" si="68">6378137/K386</f>
        <v>6392156.0804075804</v>
      </c>
      <c r="M386" s="10">
        <f t="shared" ref="M386:M449" si="69">L386/40680631590769</f>
        <v>1.5713020743409622E-7</v>
      </c>
      <c r="N386" s="10">
        <f t="shared" ref="N386:N449" si="70">1/40680631590769 + J386*J386*0.00669437999014132/40408299984661.4</f>
        <v>2.4690153977661006E-14</v>
      </c>
      <c r="O386" s="10">
        <f t="shared" ref="O386:O449" si="71">1/SQRT(N386)</f>
        <v>6364116.2021487253</v>
      </c>
      <c r="P386" s="15">
        <f t="shared" ref="P386:P449" si="72">O386*M386</f>
        <v>0.99999489897832183</v>
      </c>
      <c r="Q386" s="15">
        <f t="shared" ref="Q386:Q449" si="73">P386*P386</f>
        <v>0.99998979798266407</v>
      </c>
      <c r="R386" s="10">
        <f t="shared" ref="R386:R449" si="74">SQRT(Q386+I386-1)</f>
        <v>0.88214664225623729</v>
      </c>
      <c r="S386" s="10">
        <f t="shared" ref="S386:S449" si="75">O386*(R386-P386)</f>
        <v>-750000.0000000007</v>
      </c>
      <c r="T386" s="10">
        <f t="shared" ref="T386:T449" si="76">(D386-S386)*1000000</f>
        <v>6.9849193096160889E-4</v>
      </c>
      <c r="U386">
        <v>6.9849193096160889E-4</v>
      </c>
    </row>
    <row r="387" spans="1:21" x14ac:dyDescent="0.25">
      <c r="A387" s="10">
        <v>2868</v>
      </c>
      <c r="B387" s="10">
        <v>62</v>
      </c>
      <c r="C387" s="10">
        <v>45</v>
      </c>
      <c r="D387" s="10">
        <v>-1000000</v>
      </c>
      <c r="E387" s="10">
        <v>1790908.25212314</v>
      </c>
      <c r="F387" s="10">
        <v>1790908.25212314</v>
      </c>
      <c r="G387" s="10">
        <v>4725567.6376255099</v>
      </c>
      <c r="H387" s="10">
        <v>2532726.7391184401</v>
      </c>
      <c r="I387" s="10">
        <v>0.71031822107570497</v>
      </c>
      <c r="J387" s="10">
        <f t="shared" si="66"/>
        <v>0.88294759285892688</v>
      </c>
      <c r="K387" s="14">
        <f t="shared" si="67"/>
        <v>0.99738712900915139</v>
      </c>
      <c r="L387" s="10">
        <f t="shared" si="68"/>
        <v>6394845.9073622944</v>
      </c>
      <c r="M387" s="10">
        <f t="shared" si="69"/>
        <v>1.571963280140757E-7</v>
      </c>
      <c r="N387" s="10">
        <f t="shared" si="70"/>
        <v>2.4710877103856639E-14</v>
      </c>
      <c r="O387" s="10">
        <f t="shared" si="71"/>
        <v>6361447.0932262139</v>
      </c>
      <c r="P387" s="15">
        <f t="shared" si="72"/>
        <v>0.99999612391097636</v>
      </c>
      <c r="Q387" s="15">
        <f t="shared" si="73"/>
        <v>0.99999224783697682</v>
      </c>
      <c r="R387" s="10">
        <f t="shared" si="74"/>
        <v>0.84279918658757724</v>
      </c>
      <c r="S387" s="10">
        <f t="shared" si="75"/>
        <v>-1000000.0000000007</v>
      </c>
      <c r="T387" s="10">
        <f t="shared" si="76"/>
        <v>6.9849193096160889E-4</v>
      </c>
      <c r="U387">
        <v>6.9849193096160889E-4</v>
      </c>
    </row>
    <row r="388" spans="1:21" x14ac:dyDescent="0.25">
      <c r="A388" s="10">
        <v>4085</v>
      </c>
      <c r="B388" s="10">
        <v>88</v>
      </c>
      <c r="C388" s="10">
        <v>45</v>
      </c>
      <c r="D388" s="10">
        <v>-50000</v>
      </c>
      <c r="E388" s="10">
        <v>156692.53290155</v>
      </c>
      <c r="F388" s="10">
        <v>156692.53290155</v>
      </c>
      <c r="G388" s="10">
        <v>6302884.3373713996</v>
      </c>
      <c r="H388" s="10">
        <v>221596.70515196401</v>
      </c>
      <c r="I388" s="10">
        <v>0.98433062902713397</v>
      </c>
      <c r="J388" s="10">
        <f t="shared" si="66"/>
        <v>0.99939082701909576</v>
      </c>
      <c r="K388" s="14">
        <f t="shared" si="67"/>
        <v>0.99665127983485646</v>
      </c>
      <c r="L388" s="10">
        <f t="shared" si="68"/>
        <v>6399567.3602675218</v>
      </c>
      <c r="M388" s="10">
        <f t="shared" si="69"/>
        <v>1.573123894595499E-7</v>
      </c>
      <c r="N388" s="10">
        <f t="shared" si="70"/>
        <v>2.4747189235701263E-14</v>
      </c>
      <c r="O388" s="10">
        <f t="shared" si="71"/>
        <v>6356778.2295688977</v>
      </c>
      <c r="P388" s="15">
        <f t="shared" si="72"/>
        <v>0.99999997255793049</v>
      </c>
      <c r="Q388" s="15">
        <f t="shared" si="73"/>
        <v>0.99999994511586177</v>
      </c>
      <c r="R388" s="10">
        <f t="shared" si="74"/>
        <v>0.99213435286910401</v>
      </c>
      <c r="S388" s="10">
        <f t="shared" si="75"/>
        <v>-50000.000000000698</v>
      </c>
      <c r="T388" s="10">
        <f t="shared" si="76"/>
        <v>6.9849193096160889E-4</v>
      </c>
      <c r="U388">
        <v>6.9849193096160889E-4</v>
      </c>
    </row>
    <row r="389" spans="1:21" x14ac:dyDescent="0.25">
      <c r="A389" s="10">
        <v>3474</v>
      </c>
      <c r="B389" s="10">
        <v>75</v>
      </c>
      <c r="C389" s="10">
        <v>45</v>
      </c>
      <c r="D389" s="10">
        <v>-50000</v>
      </c>
      <c r="E389" s="10">
        <v>1161791.99791602</v>
      </c>
      <c r="F389" s="10">
        <v>1161791.99791602</v>
      </c>
      <c r="G389" s="10">
        <v>6090469.3910437804</v>
      </c>
      <c r="H389" s="10">
        <v>1643022.0001093701</v>
      </c>
      <c r="I389" s="10">
        <v>0.98433408705283798</v>
      </c>
      <c r="J389" s="10">
        <f t="shared" si="66"/>
        <v>0.96592582628906831</v>
      </c>
      <c r="K389" s="14">
        <f t="shared" si="67"/>
        <v>0.99687213745690828</v>
      </c>
      <c r="L389" s="10">
        <f t="shared" si="68"/>
        <v>6398149.5322670778</v>
      </c>
      <c r="M389" s="10">
        <f t="shared" si="69"/>
        <v>1.5727753680498184E-7</v>
      </c>
      <c r="N389" s="10">
        <f t="shared" si="70"/>
        <v>2.4736293334571677E-14</v>
      </c>
      <c r="O389" s="10">
        <f t="shared" si="71"/>
        <v>6358178.0998035194</v>
      </c>
      <c r="P389" s="15">
        <f t="shared" si="72"/>
        <v>0.99999859010447745</v>
      </c>
      <c r="Q389" s="15">
        <f t="shared" si="73"/>
        <v>0.99999718021094275</v>
      </c>
      <c r="R389" s="10">
        <f t="shared" si="74"/>
        <v>0.99213470217696786</v>
      </c>
      <c r="S389" s="10">
        <f t="shared" si="75"/>
        <v>-50000.00000000072</v>
      </c>
      <c r="T389" s="10">
        <f t="shared" si="76"/>
        <v>7.2031980380415916E-4</v>
      </c>
      <c r="U389">
        <v>7.2031980380415916E-4</v>
      </c>
    </row>
    <row r="390" spans="1:21" x14ac:dyDescent="0.25">
      <c r="A390" s="10">
        <v>382</v>
      </c>
      <c r="B390" s="10">
        <v>9</v>
      </c>
      <c r="C390" s="10">
        <v>45</v>
      </c>
      <c r="D390" s="10">
        <v>-200000</v>
      </c>
      <c r="E390" s="10">
        <v>4315182.7406730996</v>
      </c>
      <c r="F390" s="10">
        <v>4315182.7406730996</v>
      </c>
      <c r="G390" s="10">
        <v>959875.35993298003</v>
      </c>
      <c r="H390" s="10">
        <v>6102589.9559781998</v>
      </c>
      <c r="I390" s="10">
        <v>0.93826405570247495</v>
      </c>
      <c r="J390" s="10">
        <f t="shared" si="66"/>
        <v>0.15643446504023087</v>
      </c>
      <c r="K390" s="14">
        <f t="shared" si="67"/>
        <v>0.99991808507548219</v>
      </c>
      <c r="L390" s="10">
        <f t="shared" si="68"/>
        <v>6378659.5074120741</v>
      </c>
      <c r="M390" s="10">
        <f t="shared" si="69"/>
        <v>1.5679843842098755E-7</v>
      </c>
      <c r="N390" s="10">
        <f t="shared" si="70"/>
        <v>2.4585776771751095E-14</v>
      </c>
      <c r="O390" s="10">
        <f t="shared" si="71"/>
        <v>6377611.1008340027</v>
      </c>
      <c r="P390" s="15">
        <f t="shared" si="72"/>
        <v>0.99999946146712704</v>
      </c>
      <c r="Q390" s="15">
        <f t="shared" si="73"/>
        <v>0.99999892293454407</v>
      </c>
      <c r="R390" s="10">
        <f t="shared" si="74"/>
        <v>0.96863975689469761</v>
      </c>
      <c r="S390" s="10">
        <f t="shared" si="75"/>
        <v>-200000.00000000073</v>
      </c>
      <c r="T390" s="10">
        <f t="shared" si="76"/>
        <v>7.2759576141834259E-4</v>
      </c>
      <c r="U390">
        <v>7.2759576141834259E-4</v>
      </c>
    </row>
    <row r="391" spans="1:21" x14ac:dyDescent="0.25">
      <c r="A391" s="10">
        <v>3473</v>
      </c>
      <c r="B391" s="10">
        <v>75</v>
      </c>
      <c r="C391" s="10">
        <v>45</v>
      </c>
      <c r="D391" s="10">
        <v>-100000</v>
      </c>
      <c r="E391" s="10">
        <v>1152641.3628214099</v>
      </c>
      <c r="F391" s="10">
        <v>1152641.3628214099</v>
      </c>
      <c r="G391" s="10">
        <v>6042173.0997293303</v>
      </c>
      <c r="H391" s="10">
        <v>1630081.0478542501</v>
      </c>
      <c r="I391" s="10">
        <v>0.96879185557234904</v>
      </c>
      <c r="J391" s="10">
        <f t="shared" si="66"/>
        <v>0.96592582628906831</v>
      </c>
      <c r="K391" s="14">
        <f t="shared" si="67"/>
        <v>0.99687213745690828</v>
      </c>
      <c r="L391" s="10">
        <f t="shared" si="68"/>
        <v>6398149.5322670778</v>
      </c>
      <c r="M391" s="10">
        <f t="shared" si="69"/>
        <v>1.5727753680498184E-7</v>
      </c>
      <c r="N391" s="10">
        <f t="shared" si="70"/>
        <v>2.4736293334571677E-14</v>
      </c>
      <c r="O391" s="10">
        <f t="shared" si="71"/>
        <v>6358178.0998035194</v>
      </c>
      <c r="P391" s="15">
        <f t="shared" si="72"/>
        <v>0.99999859010447745</v>
      </c>
      <c r="Q391" s="15">
        <f t="shared" si="73"/>
        <v>0.99999718021094275</v>
      </c>
      <c r="R391" s="10">
        <f t="shared" si="74"/>
        <v>0.98427081424945839</v>
      </c>
      <c r="S391" s="10">
        <f t="shared" si="75"/>
        <v>-100000.00000000073</v>
      </c>
      <c r="T391" s="10">
        <f t="shared" si="76"/>
        <v>7.2759576141834259E-4</v>
      </c>
      <c r="U391">
        <v>7.2759576141834259E-4</v>
      </c>
    </row>
    <row r="392" spans="1:21" x14ac:dyDescent="0.25">
      <c r="A392" s="10">
        <v>343</v>
      </c>
      <c r="B392" s="10">
        <v>8</v>
      </c>
      <c r="C392" s="10">
        <v>45</v>
      </c>
      <c r="D392" s="10">
        <v>500</v>
      </c>
      <c r="E392" s="10">
        <v>4466772.3713784004</v>
      </c>
      <c r="F392" s="10">
        <v>4466772.3713784004</v>
      </c>
      <c r="G392" s="10">
        <v>881849.49328683899</v>
      </c>
      <c r="H392" s="10">
        <v>6316970.0676367702</v>
      </c>
      <c r="I392" s="10">
        <v>1.0001568019062701</v>
      </c>
      <c r="J392" s="10">
        <f t="shared" si="66"/>
        <v>0.13917310096006544</v>
      </c>
      <c r="K392" s="14">
        <f t="shared" si="67"/>
        <v>0.99993516566636398</v>
      </c>
      <c r="L392" s="10">
        <f t="shared" si="68"/>
        <v>6378550.5490744133</v>
      </c>
      <c r="M392" s="10">
        <f t="shared" si="69"/>
        <v>1.5679576003735878E-7</v>
      </c>
      <c r="N392" s="10">
        <f t="shared" si="70"/>
        <v>2.4584931433659354E-14</v>
      </c>
      <c r="O392" s="10">
        <f t="shared" si="71"/>
        <v>6377720.7450538697</v>
      </c>
      <c r="P392" s="15">
        <f t="shared" si="72"/>
        <v>0.99999957152675167</v>
      </c>
      <c r="Q392" s="15">
        <f t="shared" si="73"/>
        <v>0.99999914305368698</v>
      </c>
      <c r="R392" s="10">
        <f t="shared" si="74"/>
        <v>1.0000779694403616</v>
      </c>
      <c r="S392" s="10">
        <f t="shared" si="75"/>
        <v>499.99999999926769</v>
      </c>
      <c r="T392" s="10">
        <f t="shared" si="76"/>
        <v>7.3231376518378966E-4</v>
      </c>
      <c r="U392">
        <v>7.3231376518378966E-4</v>
      </c>
    </row>
    <row r="393" spans="1:21" x14ac:dyDescent="0.25">
      <c r="A393" s="10">
        <v>3850</v>
      </c>
      <c r="B393" s="10">
        <v>83</v>
      </c>
      <c r="C393" s="10">
        <v>45</v>
      </c>
      <c r="D393" s="10">
        <v>-50000</v>
      </c>
      <c r="E393" s="10">
        <v>547146.34087573399</v>
      </c>
      <c r="F393" s="10">
        <v>547146.34087573399</v>
      </c>
      <c r="G393" s="10">
        <v>6259426.9914376903</v>
      </c>
      <c r="H393" s="10">
        <v>773781.77586927603</v>
      </c>
      <c r="I393" s="10">
        <v>0.984331346075768</v>
      </c>
      <c r="J393" s="10">
        <f t="shared" si="66"/>
        <v>0.99254615164132198</v>
      </c>
      <c r="K393" s="14">
        <f t="shared" si="67"/>
        <v>0.99669706824976589</v>
      </c>
      <c r="L393" s="10">
        <f t="shared" si="68"/>
        <v>6399273.3631696403</v>
      </c>
      <c r="M393" s="10">
        <f t="shared" si="69"/>
        <v>1.5730516250445147E-7</v>
      </c>
      <c r="N393" s="10">
        <f t="shared" si="70"/>
        <v>2.4744930485363938E-14</v>
      </c>
      <c r="O393" s="10">
        <f t="shared" si="71"/>
        <v>6357068.3505561203</v>
      </c>
      <c r="P393" s="15">
        <f t="shared" si="72"/>
        <v>0.99999966993613576</v>
      </c>
      <c r="Q393" s="15">
        <f t="shared" si="73"/>
        <v>0.99999933987238043</v>
      </c>
      <c r="R393" s="10">
        <f t="shared" si="74"/>
        <v>0.99213440921487472</v>
      </c>
      <c r="S393" s="10">
        <f t="shared" si="75"/>
        <v>-50000.000000000735</v>
      </c>
      <c r="T393" s="10">
        <f t="shared" si="76"/>
        <v>7.3487171903252602E-4</v>
      </c>
      <c r="U393">
        <v>7.3487171903252602E-4</v>
      </c>
    </row>
    <row r="394" spans="1:21" x14ac:dyDescent="0.25">
      <c r="A394" s="10">
        <v>2361</v>
      </c>
      <c r="B394" s="10">
        <v>51</v>
      </c>
      <c r="C394" s="10">
        <v>45</v>
      </c>
      <c r="D394" s="10">
        <v>-500</v>
      </c>
      <c r="E394" s="10">
        <v>2843782.6569515099</v>
      </c>
      <c r="F394" s="10">
        <v>2843782.6569515099</v>
      </c>
      <c r="G394" s="10">
        <v>4933156.0472446904</v>
      </c>
      <c r="H394" s="10">
        <v>4021716.0019022198</v>
      </c>
      <c r="I394" s="10">
        <v>0.99984290266110998</v>
      </c>
      <c r="J394" s="10">
        <f t="shared" si="66"/>
        <v>0.77714596145697079</v>
      </c>
      <c r="K394" s="14">
        <f t="shared" si="67"/>
        <v>0.99797639755335188</v>
      </c>
      <c r="L394" s="10">
        <f t="shared" si="68"/>
        <v>6391069.9848580584</v>
      </c>
      <c r="M394" s="10">
        <f t="shared" si="69"/>
        <v>1.5710350933460633E-7</v>
      </c>
      <c r="N394" s="10">
        <f t="shared" si="70"/>
        <v>2.4681778998742228E-14</v>
      </c>
      <c r="O394" s="10">
        <f t="shared" si="71"/>
        <v>6365195.8410685798</v>
      </c>
      <c r="P394" s="15">
        <f t="shared" si="72"/>
        <v>0.99999460423391506</v>
      </c>
      <c r="Q394" s="15">
        <f t="shared" si="73"/>
        <v>0.99998920849694439</v>
      </c>
      <c r="R394" s="10">
        <f t="shared" si="74"/>
        <v>0.99991605205539846</v>
      </c>
      <c r="S394" s="10">
        <f t="shared" si="75"/>
        <v>-500.00000000073834</v>
      </c>
      <c r="T394" s="10">
        <f t="shared" si="76"/>
        <v>7.3833916758303531E-4</v>
      </c>
      <c r="U394">
        <v>7.3833916758303531E-4</v>
      </c>
    </row>
    <row r="395" spans="1:21" x14ac:dyDescent="0.25">
      <c r="A395" s="10">
        <v>2690</v>
      </c>
      <c r="B395" s="10">
        <v>58</v>
      </c>
      <c r="C395" s="10">
        <v>45</v>
      </c>
      <c r="D395" s="10">
        <v>-500</v>
      </c>
      <c r="E395" s="10">
        <v>2395535.2680359501</v>
      </c>
      <c r="F395" s="10">
        <v>2395535.2680359501</v>
      </c>
      <c r="G395" s="10">
        <v>5385313.6994487997</v>
      </c>
      <c r="H395" s="10">
        <v>3387798.4651995101</v>
      </c>
      <c r="I395" s="10">
        <v>0.99984284179037197</v>
      </c>
      <c r="J395" s="10">
        <f t="shared" si="66"/>
        <v>0.84804809615642596</v>
      </c>
      <c r="K395" s="14">
        <f t="shared" si="67"/>
        <v>0.99758984482013913</v>
      </c>
      <c r="L395" s="10">
        <f t="shared" si="68"/>
        <v>6393546.4390678005</v>
      </c>
      <c r="M395" s="10">
        <f t="shared" si="69"/>
        <v>1.5716438484496355E-7</v>
      </c>
      <c r="N395" s="10">
        <f t="shared" si="70"/>
        <v>2.4700868927929784E-14</v>
      </c>
      <c r="O395" s="10">
        <f t="shared" si="71"/>
        <v>6362735.7125483267</v>
      </c>
      <c r="P395" s="15">
        <f t="shared" si="72"/>
        <v>0.99999544419373854</v>
      </c>
      <c r="Q395" s="15">
        <f t="shared" si="73"/>
        <v>0.99999088840823247</v>
      </c>
      <c r="R395" s="10">
        <f t="shared" si="74"/>
        <v>0.99991686164330906</v>
      </c>
      <c r="S395" s="10">
        <f t="shared" si="75"/>
        <v>-500.00000000074078</v>
      </c>
      <c r="T395" s="10">
        <f t="shared" si="76"/>
        <v>7.4078343459405005E-4</v>
      </c>
      <c r="U395">
        <v>7.4078343459405005E-4</v>
      </c>
    </row>
    <row r="396" spans="1:21" x14ac:dyDescent="0.25">
      <c r="A396" s="10">
        <v>3167</v>
      </c>
      <c r="B396" s="10">
        <v>68</v>
      </c>
      <c r="C396" s="10">
        <v>45</v>
      </c>
      <c r="D396" s="10">
        <v>100000</v>
      </c>
      <c r="E396" s="10">
        <v>1720855.92477501</v>
      </c>
      <c r="F396" s="10">
        <v>1720855.92477501</v>
      </c>
      <c r="G396" s="10">
        <v>5983811.3939285399</v>
      </c>
      <c r="H396" s="10">
        <v>2433657.7877069199</v>
      </c>
      <c r="I396" s="10">
        <v>1.03169498104727</v>
      </c>
      <c r="J396" s="10">
        <f t="shared" si="66"/>
        <v>0.92718385456678742</v>
      </c>
      <c r="K396" s="14">
        <f t="shared" si="67"/>
        <v>0.99711836961424982</v>
      </c>
      <c r="L396" s="10">
        <f t="shared" si="68"/>
        <v>6396569.5491774743</v>
      </c>
      <c r="M396" s="10">
        <f t="shared" si="69"/>
        <v>1.5723869809899768E-7</v>
      </c>
      <c r="N396" s="10">
        <f t="shared" si="70"/>
        <v>2.4724142747081951E-14</v>
      </c>
      <c r="O396" s="10">
        <f t="shared" si="71"/>
        <v>6359740.2593221506</v>
      </c>
      <c r="P396" s="15">
        <f t="shared" si="72"/>
        <v>0.99999727862359689</v>
      </c>
      <c r="Q396" s="15">
        <f t="shared" si="73"/>
        <v>0.99999455725459963</v>
      </c>
      <c r="R396" s="10">
        <f t="shared" si="74"/>
        <v>1.0157211912241813</v>
      </c>
      <c r="S396" s="10">
        <f t="shared" si="75"/>
        <v>99999.999999999258</v>
      </c>
      <c r="T396" s="10">
        <f t="shared" si="76"/>
        <v>7.4214767664670944E-4</v>
      </c>
      <c r="U396">
        <v>7.4214767664670944E-4</v>
      </c>
    </row>
    <row r="397" spans="1:21" x14ac:dyDescent="0.25">
      <c r="A397" s="10">
        <v>670</v>
      </c>
      <c r="B397" s="10">
        <v>15</v>
      </c>
      <c r="C397" s="10">
        <v>45</v>
      </c>
      <c r="D397" s="10">
        <v>-100</v>
      </c>
      <c r="E397" s="10">
        <v>4357257.3898354601</v>
      </c>
      <c r="F397" s="10">
        <v>4357257.3898354601</v>
      </c>
      <c r="G397" s="10">
        <v>1640074.25829138</v>
      </c>
      <c r="H397" s="10">
        <v>6162092.4954557</v>
      </c>
      <c r="I397" s="10">
        <v>0.99996863609383602</v>
      </c>
      <c r="J397" s="10">
        <f t="shared" si="66"/>
        <v>0.25881904510252074</v>
      </c>
      <c r="K397" s="14">
        <f t="shared" si="67"/>
        <v>0.99977575564321108</v>
      </c>
      <c r="L397" s="10">
        <f t="shared" si="68"/>
        <v>6379567.5820290232</v>
      </c>
      <c r="M397" s="10">
        <f t="shared" si="69"/>
        <v>1.5682076045930015E-7</v>
      </c>
      <c r="N397" s="10">
        <f t="shared" si="70"/>
        <v>2.4592820257598647E-14</v>
      </c>
      <c r="O397" s="10">
        <f t="shared" si="71"/>
        <v>6376697.7482806435</v>
      </c>
      <c r="P397" s="15">
        <f t="shared" si="72"/>
        <v>0.99999859010447745</v>
      </c>
      <c r="Q397" s="15">
        <f t="shared" si="73"/>
        <v>0.99999718021094275</v>
      </c>
      <c r="R397" s="10">
        <f t="shared" si="74"/>
        <v>0.99998290800632128</v>
      </c>
      <c r="S397" s="10">
        <f t="shared" si="75"/>
        <v>-100.00000000074438</v>
      </c>
      <c r="T397" s="10">
        <f t="shared" si="76"/>
        <v>7.4437878083699616E-4</v>
      </c>
      <c r="U397">
        <v>7.4437878083699616E-4</v>
      </c>
    </row>
    <row r="398" spans="1:21" x14ac:dyDescent="0.25">
      <c r="A398" s="10">
        <v>2547</v>
      </c>
      <c r="B398" s="10">
        <v>55</v>
      </c>
      <c r="C398" s="10">
        <v>45</v>
      </c>
      <c r="D398" s="10">
        <v>-10000</v>
      </c>
      <c r="E398" s="10">
        <v>2588617.3456487199</v>
      </c>
      <c r="F398" s="10">
        <v>2588617.3456487199</v>
      </c>
      <c r="G398" s="10">
        <v>5193192.0027593803</v>
      </c>
      <c r="H398" s="10">
        <v>3660857.7580106598</v>
      </c>
      <c r="I398" s="10">
        <v>0.99685969078340098</v>
      </c>
      <c r="J398" s="10">
        <f t="shared" si="66"/>
        <v>0.8191520442889918</v>
      </c>
      <c r="K398" s="14">
        <f t="shared" si="67"/>
        <v>0.99775147386665231</v>
      </c>
      <c r="L398" s="10">
        <f t="shared" si="68"/>
        <v>6392510.7274283282</v>
      </c>
      <c r="M398" s="10">
        <f t="shared" si="69"/>
        <v>1.571389252687728E-7</v>
      </c>
      <c r="N398" s="10">
        <f t="shared" si="70"/>
        <v>2.4692887767749073E-14</v>
      </c>
      <c r="O398" s="10">
        <f t="shared" si="71"/>
        <v>6363763.9015282467</v>
      </c>
      <c r="P398" s="15">
        <f t="shared" si="72"/>
        <v>0.99999502015036124</v>
      </c>
      <c r="Q398" s="15">
        <f t="shared" si="73"/>
        <v>0.99999004032552141</v>
      </c>
      <c r="R398" s="10">
        <f t="shared" si="74"/>
        <v>0.99842362307235222</v>
      </c>
      <c r="S398" s="10">
        <f t="shared" si="75"/>
        <v>-10000.000000000755</v>
      </c>
      <c r="T398" s="10">
        <f t="shared" si="76"/>
        <v>7.5488060247153044E-4</v>
      </c>
      <c r="U398">
        <v>7.5488060247153044E-4</v>
      </c>
    </row>
    <row r="399" spans="1:21" x14ac:dyDescent="0.25">
      <c r="A399" s="10">
        <v>710</v>
      </c>
      <c r="B399" s="10">
        <v>16</v>
      </c>
      <c r="C399" s="10">
        <v>45</v>
      </c>
      <c r="D399" s="10">
        <v>-300000</v>
      </c>
      <c r="E399" s="10">
        <v>4132501.7635062202</v>
      </c>
      <c r="F399" s="10">
        <v>4132501.7635062202</v>
      </c>
      <c r="G399" s="10">
        <v>1664036.7971827399</v>
      </c>
      <c r="H399" s="10">
        <v>5844240.0404812302</v>
      </c>
      <c r="I399" s="10">
        <v>0.90811819923738901</v>
      </c>
      <c r="J399" s="10">
        <f t="shared" si="66"/>
        <v>0.27563735581699916</v>
      </c>
      <c r="K399" s="14">
        <f t="shared" si="67"/>
        <v>0.99974566170987855</v>
      </c>
      <c r="L399" s="10">
        <f t="shared" si="68"/>
        <v>6379759.6171524124</v>
      </c>
      <c r="M399" s="10">
        <f t="shared" si="69"/>
        <v>1.5682548101342823E-7</v>
      </c>
      <c r="N399" s="10">
        <f t="shared" si="70"/>
        <v>2.4594309393846736E-14</v>
      </c>
      <c r="O399" s="10">
        <f t="shared" si="71"/>
        <v>6376504.6972103771</v>
      </c>
      <c r="P399" s="15">
        <f t="shared" si="72"/>
        <v>0.9999984163244019</v>
      </c>
      <c r="Q399" s="15">
        <f t="shared" si="73"/>
        <v>0.99999683265131178</v>
      </c>
      <c r="R399" s="10">
        <f t="shared" si="74"/>
        <v>0.95295069751204908</v>
      </c>
      <c r="S399" s="10">
        <f t="shared" si="75"/>
        <v>-300000.00000000076</v>
      </c>
      <c r="T399" s="10">
        <f t="shared" si="76"/>
        <v>7.5669959187507629E-4</v>
      </c>
      <c r="U399">
        <v>7.5669959187507629E-4</v>
      </c>
    </row>
    <row r="400" spans="1:21" x14ac:dyDescent="0.25">
      <c r="A400" s="10">
        <v>772</v>
      </c>
      <c r="B400" s="10">
        <v>17</v>
      </c>
      <c r="C400" s="10">
        <v>45</v>
      </c>
      <c r="D400" s="10">
        <v>300000</v>
      </c>
      <c r="E400" s="10">
        <v>4517054.7626751401</v>
      </c>
      <c r="F400" s="10">
        <v>4517054.7626751401</v>
      </c>
      <c r="G400" s="10">
        <v>1940544.9197156001</v>
      </c>
      <c r="H400" s="10">
        <v>6388080.1073571602</v>
      </c>
      <c r="I400" s="10">
        <v>1.0963119135728301</v>
      </c>
      <c r="J400" s="10">
        <f t="shared" si="66"/>
        <v>0.29237170472273677</v>
      </c>
      <c r="K400" s="14">
        <f t="shared" si="67"/>
        <v>0.99971383719208529</v>
      </c>
      <c r="L400" s="10">
        <f t="shared" si="68"/>
        <v>6379962.7080429243</v>
      </c>
      <c r="M400" s="10">
        <f t="shared" si="69"/>
        <v>1.568304733373566E-7</v>
      </c>
      <c r="N400" s="10">
        <f t="shared" si="70"/>
        <v>2.4595884115733667E-14</v>
      </c>
      <c r="O400" s="10">
        <f t="shared" si="71"/>
        <v>6376300.5699225347</v>
      </c>
      <c r="P400" s="15">
        <f t="shared" si="72"/>
        <v>0.99999823652220776</v>
      </c>
      <c r="Q400" s="15">
        <f t="shared" si="73"/>
        <v>0.99999647304752537</v>
      </c>
      <c r="R400" s="10">
        <f t="shared" si="74"/>
        <v>1.047047461493678</v>
      </c>
      <c r="S400" s="10">
        <f t="shared" si="75"/>
        <v>299999.99999999924</v>
      </c>
      <c r="T400" s="10">
        <f t="shared" si="76"/>
        <v>7.5669959187507629E-4</v>
      </c>
      <c r="U400">
        <v>7.5669959187507629E-4</v>
      </c>
    </row>
    <row r="401" spans="1:21" x14ac:dyDescent="0.25">
      <c r="A401" s="10">
        <v>1178</v>
      </c>
      <c r="B401" s="10">
        <v>26</v>
      </c>
      <c r="C401" s="10">
        <v>45</v>
      </c>
      <c r="D401" s="10">
        <v>-500000</v>
      </c>
      <c r="E401" s="10">
        <v>3738420.8614160502</v>
      </c>
      <c r="F401" s="10">
        <v>3738420.8614160502</v>
      </c>
      <c r="G401" s="10">
        <v>2559876.3729676902</v>
      </c>
      <c r="H401" s="10">
        <v>5286925.4840730904</v>
      </c>
      <c r="I401" s="10">
        <v>0.849266849310926</v>
      </c>
      <c r="J401" s="10">
        <f t="shared" si="66"/>
        <v>0.4383711467890774</v>
      </c>
      <c r="K401" s="14">
        <f t="shared" si="67"/>
        <v>0.99935656596406564</v>
      </c>
      <c r="L401" s="10">
        <f t="shared" si="68"/>
        <v>6382243.5527274478</v>
      </c>
      <c r="M401" s="10">
        <f t="shared" si="69"/>
        <v>1.5688654042863159E-7</v>
      </c>
      <c r="N401" s="10">
        <f t="shared" si="70"/>
        <v>2.4613558958231486E-14</v>
      </c>
      <c r="O401" s="10">
        <f t="shared" si="71"/>
        <v>6374010.7680279473</v>
      </c>
      <c r="P401" s="15">
        <f t="shared" si="72"/>
        <v>0.99999649805074964</v>
      </c>
      <c r="Q401" s="15">
        <f t="shared" si="73"/>
        <v>0.99999299611376291</v>
      </c>
      <c r="R401" s="10">
        <f t="shared" si="74"/>
        <v>0.9215529531311204</v>
      </c>
      <c r="S401" s="10">
        <f t="shared" si="75"/>
        <v>-500000.00000000076</v>
      </c>
      <c r="T401" s="10">
        <f t="shared" si="76"/>
        <v>7.5669959187507629E-4</v>
      </c>
      <c r="U401">
        <v>7.5669959187507629E-4</v>
      </c>
    </row>
    <row r="402" spans="1:21" x14ac:dyDescent="0.25">
      <c r="A402" s="10">
        <v>2776</v>
      </c>
      <c r="B402" s="10">
        <v>60</v>
      </c>
      <c r="C402" s="10">
        <v>45</v>
      </c>
      <c r="D402" s="10">
        <v>-500000</v>
      </c>
      <c r="E402" s="10">
        <v>2083917.6382799</v>
      </c>
      <c r="F402" s="10">
        <v>2083917.6382799</v>
      </c>
      <c r="G402" s="10">
        <v>5067464.4320464097</v>
      </c>
      <c r="H402" s="10">
        <v>2947104.5869239401</v>
      </c>
      <c r="I402" s="10">
        <v>0.84899581746900299</v>
      </c>
      <c r="J402" s="10">
        <f t="shared" si="66"/>
        <v>0.8660254037844386</v>
      </c>
      <c r="K402" s="14">
        <f t="shared" si="67"/>
        <v>0.99748644853320889</v>
      </c>
      <c r="L402" s="10">
        <f t="shared" si="68"/>
        <v>6394209.1738478942</v>
      </c>
      <c r="M402" s="10">
        <f t="shared" si="69"/>
        <v>1.5718067600746959E-7</v>
      </c>
      <c r="N402" s="10">
        <f t="shared" si="70"/>
        <v>2.4705973905891083E-14</v>
      </c>
      <c r="O402" s="10">
        <f t="shared" si="71"/>
        <v>6362078.3147910656</v>
      </c>
      <c r="P402" s="15">
        <f t="shared" si="72"/>
        <v>0.99999577033132259</v>
      </c>
      <c r="Q402" s="15">
        <f t="shared" si="73"/>
        <v>0.99999154068053531</v>
      </c>
      <c r="R402" s="10">
        <f t="shared" si="74"/>
        <v>0.92140509991509068</v>
      </c>
      <c r="S402" s="10">
        <f t="shared" si="75"/>
        <v>-500000.00000000076</v>
      </c>
      <c r="T402" s="10">
        <f t="shared" si="76"/>
        <v>7.5669959187507629E-4</v>
      </c>
      <c r="U402">
        <v>7.5669959187507629E-4</v>
      </c>
    </row>
    <row r="403" spans="1:21" x14ac:dyDescent="0.25">
      <c r="A403" s="10">
        <v>2918</v>
      </c>
      <c r="B403" s="10">
        <v>63</v>
      </c>
      <c r="C403" s="10">
        <v>45</v>
      </c>
      <c r="D403" s="10">
        <v>-400000</v>
      </c>
      <c r="E403" s="10">
        <v>1924562.7567155999</v>
      </c>
      <c r="F403" s="10">
        <v>1924562.7567155999</v>
      </c>
      <c r="G403" s="10">
        <v>5303575.5145916399</v>
      </c>
      <c r="H403" s="10">
        <v>2721742.7521853601</v>
      </c>
      <c r="I403" s="10">
        <v>0.87819100713758902</v>
      </c>
      <c r="J403" s="10">
        <f t="shared" si="66"/>
        <v>0.89100652418836779</v>
      </c>
      <c r="K403" s="14">
        <f t="shared" si="67"/>
        <v>0.99733915048453092</v>
      </c>
      <c r="L403" s="10">
        <f t="shared" si="68"/>
        <v>6395153.5412014564</v>
      </c>
      <c r="M403" s="10">
        <f t="shared" si="69"/>
        <v>1.5720389018376513E-7</v>
      </c>
      <c r="N403" s="10">
        <f t="shared" si="70"/>
        <v>2.4713245528758157E-14</v>
      </c>
      <c r="O403" s="10">
        <f t="shared" si="71"/>
        <v>6361142.2572894096</v>
      </c>
      <c r="P403" s="15">
        <f t="shared" si="72"/>
        <v>0.99999630885823221</v>
      </c>
      <c r="Q403" s="15">
        <f t="shared" si="73"/>
        <v>0.99999261773008896</v>
      </c>
      <c r="R403" s="10">
        <f t="shared" si="74"/>
        <v>0.93711452067913126</v>
      </c>
      <c r="S403" s="10">
        <f t="shared" si="75"/>
        <v>-400000.00000000076</v>
      </c>
      <c r="T403" s="10">
        <f t="shared" si="76"/>
        <v>7.5669959187507629E-4</v>
      </c>
      <c r="U403">
        <v>7.5669959187507629E-4</v>
      </c>
    </row>
    <row r="404" spans="1:21" x14ac:dyDescent="0.25">
      <c r="A404" s="10">
        <v>3471</v>
      </c>
      <c r="B404" s="10">
        <v>75</v>
      </c>
      <c r="C404" s="10">
        <v>45</v>
      </c>
      <c r="D404" s="10">
        <v>-300000</v>
      </c>
      <c r="E404" s="10">
        <v>1116038.82244297</v>
      </c>
      <c r="F404" s="10">
        <v>1116038.82244297</v>
      </c>
      <c r="G404" s="10">
        <v>5848987.9344715197</v>
      </c>
      <c r="H404" s="10">
        <v>1578317.2388337399</v>
      </c>
      <c r="I404" s="10">
        <v>0.90785974431712202</v>
      </c>
      <c r="J404" s="10">
        <f t="shared" si="66"/>
        <v>0.96592582628906831</v>
      </c>
      <c r="K404" s="14">
        <f t="shared" si="67"/>
        <v>0.99687213745690828</v>
      </c>
      <c r="L404" s="10">
        <f t="shared" si="68"/>
        <v>6398149.5322670778</v>
      </c>
      <c r="M404" s="10">
        <f t="shared" si="69"/>
        <v>1.5727753680498184E-7</v>
      </c>
      <c r="N404" s="10">
        <f t="shared" si="70"/>
        <v>2.4736293334571677E-14</v>
      </c>
      <c r="O404" s="10">
        <f t="shared" si="71"/>
        <v>6358178.0998035194</v>
      </c>
      <c r="P404" s="15">
        <f t="shared" si="72"/>
        <v>0.99999859010447745</v>
      </c>
      <c r="Q404" s="15">
        <f t="shared" si="73"/>
        <v>0.99999718021094275</v>
      </c>
      <c r="R404" s="10">
        <f t="shared" si="74"/>
        <v>0.9528152625394205</v>
      </c>
      <c r="S404" s="10">
        <f t="shared" si="75"/>
        <v>-300000.00000000076</v>
      </c>
      <c r="T404" s="10">
        <f t="shared" si="76"/>
        <v>7.5669959187507629E-4</v>
      </c>
      <c r="U404">
        <v>7.5669959187507629E-4</v>
      </c>
    </row>
    <row r="405" spans="1:21" x14ac:dyDescent="0.25">
      <c r="A405" s="10">
        <v>2832</v>
      </c>
      <c r="B405" s="10">
        <v>61</v>
      </c>
      <c r="C405" s="10">
        <v>45</v>
      </c>
      <c r="D405" s="10">
        <v>-100</v>
      </c>
      <c r="E405" s="10">
        <v>2192088.7637454602</v>
      </c>
      <c r="F405" s="10">
        <v>2192088.7637454602</v>
      </c>
      <c r="G405" s="10">
        <v>5555255.1457784995</v>
      </c>
      <c r="H405" s="10">
        <v>3100081.6596145001</v>
      </c>
      <c r="I405" s="10">
        <v>0.99996856252972699</v>
      </c>
      <c r="J405" s="10">
        <f t="shared" si="66"/>
        <v>0.87461970713939574</v>
      </c>
      <c r="K405" s="14">
        <f t="shared" si="67"/>
        <v>0.99743624836151445</v>
      </c>
      <c r="L405" s="10">
        <f t="shared" si="68"/>
        <v>6394530.9893011674</v>
      </c>
      <c r="M405" s="10">
        <f t="shared" si="69"/>
        <v>1.5718858678566276E-7</v>
      </c>
      <c r="N405" s="10">
        <f t="shared" si="70"/>
        <v>2.4708452244795202E-14</v>
      </c>
      <c r="O405" s="10">
        <f t="shared" si="71"/>
        <v>6361759.2381155547</v>
      </c>
      <c r="P405" s="15">
        <f t="shared" si="72"/>
        <v>0.99999594411001869</v>
      </c>
      <c r="Q405" s="15">
        <f t="shared" si="73"/>
        <v>0.99999188823648766</v>
      </c>
      <c r="R405" s="10">
        <f t="shared" si="74"/>
        <v>0.99998022518758578</v>
      </c>
      <c r="S405" s="10">
        <f t="shared" si="75"/>
        <v>-100.0000000007599</v>
      </c>
      <c r="T405" s="10">
        <f t="shared" si="76"/>
        <v>7.5989703418599674E-4</v>
      </c>
      <c r="U405">
        <v>7.5989703418599674E-4</v>
      </c>
    </row>
    <row r="406" spans="1:21" x14ac:dyDescent="0.25">
      <c r="A406" s="10">
        <v>1515</v>
      </c>
      <c r="B406" s="10">
        <v>33</v>
      </c>
      <c r="C406" s="10">
        <v>45</v>
      </c>
      <c r="D406" s="10">
        <v>-500</v>
      </c>
      <c r="E406" s="10">
        <v>3785888.9166762498</v>
      </c>
      <c r="F406" s="10">
        <v>3785888.9166762498</v>
      </c>
      <c r="G406" s="10">
        <v>3453686.3216603901</v>
      </c>
      <c r="H406" s="10">
        <v>5354055.4516015397</v>
      </c>
      <c r="I406" s="10">
        <v>0.99984306466151396</v>
      </c>
      <c r="J406" s="10">
        <f t="shared" si="66"/>
        <v>0.54463903501502708</v>
      </c>
      <c r="K406" s="14">
        <f t="shared" si="67"/>
        <v>0.9990066240157075</v>
      </c>
      <c r="L406" s="10">
        <f t="shared" si="68"/>
        <v>6384479.1882978706</v>
      </c>
      <c r="M406" s="10">
        <f t="shared" si="69"/>
        <v>1.5694149620200582E-7</v>
      </c>
      <c r="N406" s="10">
        <f t="shared" si="70"/>
        <v>2.4630865083668437E-14</v>
      </c>
      <c r="O406" s="10">
        <f t="shared" si="71"/>
        <v>6371771.1225118106</v>
      </c>
      <c r="P406" s="15">
        <f t="shared" si="72"/>
        <v>0.99999529342373772</v>
      </c>
      <c r="Q406" s="15">
        <f t="shared" si="73"/>
        <v>0.99999058686962727</v>
      </c>
      <c r="R406" s="10">
        <f t="shared" si="74"/>
        <v>0.9999168223063063</v>
      </c>
      <c r="S406" s="10">
        <f t="shared" si="75"/>
        <v>-500.00000000076989</v>
      </c>
      <c r="T406" s="10">
        <f t="shared" si="76"/>
        <v>7.6988726505078375E-4</v>
      </c>
      <c r="U406">
        <v>7.6988726505078375E-4</v>
      </c>
    </row>
    <row r="407" spans="1:21" x14ac:dyDescent="0.25">
      <c r="A407" s="10">
        <v>762</v>
      </c>
      <c r="B407" s="10">
        <v>17</v>
      </c>
      <c r="C407" s="10">
        <v>45</v>
      </c>
      <c r="D407" s="10">
        <v>-1000</v>
      </c>
      <c r="E407" s="10">
        <v>4313515.6797505897</v>
      </c>
      <c r="F407" s="10">
        <v>4313515.6797505897</v>
      </c>
      <c r="G407" s="10">
        <v>1852541.03659406</v>
      </c>
      <c r="H407" s="10">
        <v>6100232.3758122902</v>
      </c>
      <c r="I407" s="10">
        <v>0.99968636364920904</v>
      </c>
      <c r="J407" s="10">
        <f t="shared" si="66"/>
        <v>0.29237170472273677</v>
      </c>
      <c r="K407" s="14">
        <f t="shared" si="67"/>
        <v>0.99971383719208529</v>
      </c>
      <c r="L407" s="10">
        <f t="shared" si="68"/>
        <v>6379962.7080429243</v>
      </c>
      <c r="M407" s="10">
        <f t="shared" si="69"/>
        <v>1.568304733373566E-7</v>
      </c>
      <c r="N407" s="10">
        <f t="shared" si="70"/>
        <v>2.4595884115733667E-14</v>
      </c>
      <c r="O407" s="10">
        <f t="shared" si="71"/>
        <v>6376300.5699225347</v>
      </c>
      <c r="P407" s="15">
        <f t="shared" si="72"/>
        <v>0.99999823652220776</v>
      </c>
      <c r="Q407" s="15">
        <f t="shared" si="73"/>
        <v>0.99999647304752537</v>
      </c>
      <c r="R407" s="10">
        <f t="shared" si="74"/>
        <v>0.99984140577230274</v>
      </c>
      <c r="S407" s="10">
        <f t="shared" si="75"/>
        <v>-1000.0000000007809</v>
      </c>
      <c r="T407" s="10">
        <f t="shared" si="76"/>
        <v>7.8091488830978051E-4</v>
      </c>
      <c r="U407">
        <v>7.8091488830978051E-4</v>
      </c>
    </row>
    <row r="408" spans="1:21" x14ac:dyDescent="0.25">
      <c r="A408" s="10">
        <v>1749</v>
      </c>
      <c r="B408" s="10">
        <v>38</v>
      </c>
      <c r="C408" s="10">
        <v>45</v>
      </c>
      <c r="D408" s="10">
        <v>-1000</v>
      </c>
      <c r="E408" s="10">
        <v>3557907.6913475101</v>
      </c>
      <c r="F408" s="10">
        <v>3557907.6913474998</v>
      </c>
      <c r="G408" s="10">
        <v>3904828.30694377</v>
      </c>
      <c r="H408" s="10">
        <v>5031641.3107751897</v>
      </c>
      <c r="I408" s="10">
        <v>0.99968605486453299</v>
      </c>
      <c r="J408" s="10">
        <f t="shared" si="66"/>
        <v>0.61566147532565818</v>
      </c>
      <c r="K408" s="14">
        <f t="shared" si="67"/>
        <v>0.99873047843423157</v>
      </c>
      <c r="L408" s="10">
        <f t="shared" si="68"/>
        <v>6386244.4750853907</v>
      </c>
      <c r="M408" s="10">
        <f t="shared" si="69"/>
        <v>1.5698488999208455E-7</v>
      </c>
      <c r="N408" s="10">
        <f t="shared" si="70"/>
        <v>2.4644517384656145E-14</v>
      </c>
      <c r="O408" s="10">
        <f t="shared" si="71"/>
        <v>6370005.9958809949</v>
      </c>
      <c r="P408" s="15">
        <f t="shared" si="72"/>
        <v>0.99999469051229706</v>
      </c>
      <c r="Q408" s="15">
        <f t="shared" si="73"/>
        <v>0.99998938105278479</v>
      </c>
      <c r="R408" s="10">
        <f t="shared" si="74"/>
        <v>0.99983770478879108</v>
      </c>
      <c r="S408" s="10">
        <f t="shared" si="75"/>
        <v>-1000.0000000007815</v>
      </c>
      <c r="T408" s="10">
        <f t="shared" si="76"/>
        <v>7.8148332249838859E-4</v>
      </c>
      <c r="U408">
        <v>7.8148332249838859E-4</v>
      </c>
    </row>
    <row r="409" spans="1:21" x14ac:dyDescent="0.25">
      <c r="A409" s="10">
        <v>4178</v>
      </c>
      <c r="B409" s="10">
        <v>89.9</v>
      </c>
      <c r="C409" s="10">
        <v>45</v>
      </c>
      <c r="D409" s="10">
        <v>-100000</v>
      </c>
      <c r="E409" s="10">
        <v>7774.5395932750998</v>
      </c>
      <c r="F409" s="10">
        <v>7774.5395932750998</v>
      </c>
      <c r="G409" s="10">
        <v>6256742.7194179799</v>
      </c>
      <c r="H409" s="10">
        <v>10994.859334016201</v>
      </c>
      <c r="I409" s="10">
        <v>0.96878486720595602</v>
      </c>
      <c r="J409" s="10">
        <f t="shared" si="66"/>
        <v>0.99999847691328769</v>
      </c>
      <c r="K409" s="14">
        <f t="shared" si="67"/>
        <v>0.99664719956566661</v>
      </c>
      <c r="L409" s="10">
        <f t="shared" si="68"/>
        <v>6399593.5600677524</v>
      </c>
      <c r="M409" s="10">
        <f t="shared" si="69"/>
        <v>1.5731303349577073E-7</v>
      </c>
      <c r="N409" s="10">
        <f t="shared" si="70"/>
        <v>2.474739051104259E-14</v>
      </c>
      <c r="O409" s="10">
        <f t="shared" si="71"/>
        <v>6356752.3790593483</v>
      </c>
      <c r="P409" s="15">
        <f t="shared" si="72"/>
        <v>0.99999999993128352</v>
      </c>
      <c r="Q409" s="15">
        <f t="shared" si="73"/>
        <v>0.99999999986256705</v>
      </c>
      <c r="R409" s="10">
        <f t="shared" si="74"/>
        <v>0.98426869658062532</v>
      </c>
      <c r="S409" s="10">
        <f t="shared" si="75"/>
        <v>-100000.0000000008</v>
      </c>
      <c r="T409" s="10">
        <f t="shared" si="76"/>
        <v>8.0035533756017685E-4</v>
      </c>
      <c r="U409">
        <v>8.0035533756017685E-4</v>
      </c>
    </row>
    <row r="410" spans="1:21" x14ac:dyDescent="0.25">
      <c r="A410" s="10">
        <v>1419</v>
      </c>
      <c r="B410" s="10">
        <v>31</v>
      </c>
      <c r="C410" s="10">
        <v>45</v>
      </c>
      <c r="D410" s="10">
        <v>-10000</v>
      </c>
      <c r="E410" s="10">
        <v>3863220.9673183002</v>
      </c>
      <c r="F410" s="10">
        <v>3863220.9673183002</v>
      </c>
      <c r="G410" s="10">
        <v>3260743.1359048402</v>
      </c>
      <c r="H410" s="10">
        <v>5463419.4864256503</v>
      </c>
      <c r="I410" s="10">
        <v>0.99686396280112199</v>
      </c>
      <c r="J410" s="10">
        <f t="shared" si="66"/>
        <v>0.51503807491005416</v>
      </c>
      <c r="K410" s="14">
        <f t="shared" si="67"/>
        <v>0.99911171573696222</v>
      </c>
      <c r="L410" s="10">
        <f t="shared" si="68"/>
        <v>6383807.6358611956</v>
      </c>
      <c r="M410" s="10">
        <f t="shared" si="69"/>
        <v>1.569249882863119E-7</v>
      </c>
      <c r="N410" s="10">
        <f t="shared" si="70"/>
        <v>2.4625668485551841E-14</v>
      </c>
      <c r="O410" s="10">
        <f t="shared" si="71"/>
        <v>6372443.3842047108</v>
      </c>
      <c r="P410" s="15">
        <f t="shared" si="72"/>
        <v>0.99999560342151006</v>
      </c>
      <c r="Q410" s="15">
        <f t="shared" si="73"/>
        <v>0.99999120686234999</v>
      </c>
      <c r="R410" s="10">
        <f t="shared" si="74"/>
        <v>0.9984263466392862</v>
      </c>
      <c r="S410" s="10">
        <f t="shared" si="75"/>
        <v>-10000.000000000809</v>
      </c>
      <c r="T410" s="10">
        <f t="shared" si="76"/>
        <v>8.0945028457790613E-4</v>
      </c>
      <c r="U410">
        <v>8.0945028457790613E-4</v>
      </c>
    </row>
    <row r="411" spans="1:21" x14ac:dyDescent="0.25">
      <c r="A411" s="10">
        <v>3853</v>
      </c>
      <c r="B411" s="10">
        <v>83</v>
      </c>
      <c r="C411" s="10">
        <v>45</v>
      </c>
      <c r="D411" s="10">
        <v>-500</v>
      </c>
      <c r="E411" s="10">
        <v>551411.98551319097</v>
      </c>
      <c r="F411" s="10">
        <v>551411.98551319004</v>
      </c>
      <c r="G411" s="10">
        <v>6308558.0259439303</v>
      </c>
      <c r="H411" s="10">
        <v>779814.30836783105</v>
      </c>
      <c r="I411" s="10">
        <v>0.99984270102372796</v>
      </c>
      <c r="J411" s="10">
        <f t="shared" si="66"/>
        <v>0.99254615164132198</v>
      </c>
      <c r="K411" s="14">
        <f t="shared" si="67"/>
        <v>0.99669706824976589</v>
      </c>
      <c r="L411" s="10">
        <f t="shared" si="68"/>
        <v>6399273.3631696403</v>
      </c>
      <c r="M411" s="10">
        <f t="shared" si="69"/>
        <v>1.5730516250445147E-7</v>
      </c>
      <c r="N411" s="10">
        <f t="shared" si="70"/>
        <v>2.4744930485363938E-14</v>
      </c>
      <c r="O411" s="10">
        <f t="shared" si="71"/>
        <v>6357068.3505561203</v>
      </c>
      <c r="P411" s="15">
        <f t="shared" si="72"/>
        <v>0.99999966993613576</v>
      </c>
      <c r="Q411" s="15">
        <f t="shared" si="73"/>
        <v>0.99999933987238043</v>
      </c>
      <c r="R411" s="10">
        <f t="shared" si="74"/>
        <v>0.99992101732892302</v>
      </c>
      <c r="S411" s="10">
        <f t="shared" si="75"/>
        <v>-500.00000000081195</v>
      </c>
      <c r="T411" s="10">
        <f t="shared" si="76"/>
        <v>8.1195139500778168E-4</v>
      </c>
      <c r="U411">
        <v>8.1195139500778168E-4</v>
      </c>
    </row>
    <row r="412" spans="1:21" x14ac:dyDescent="0.25">
      <c r="A412" s="10">
        <v>446</v>
      </c>
      <c r="B412" s="10">
        <v>10</v>
      </c>
      <c r="C412" s="10">
        <v>45</v>
      </c>
      <c r="D412" s="10">
        <v>750000</v>
      </c>
      <c r="E412" s="10">
        <v>4964228.0566041404</v>
      </c>
      <c r="F412" s="10">
        <v>4964228.0566041404</v>
      </c>
      <c r="G412" s="10">
        <v>1230484.6809855499</v>
      </c>
      <c r="H412" s="10">
        <v>7020478.6443625996</v>
      </c>
      <c r="I412" s="10">
        <v>1.24903216053879</v>
      </c>
      <c r="J412" s="10">
        <f t="shared" si="66"/>
        <v>0.17364817766693033</v>
      </c>
      <c r="K412" s="14">
        <f t="shared" si="67"/>
        <v>0.99989906477787327</v>
      </c>
      <c r="L412" s="10">
        <f t="shared" si="68"/>
        <v>6378780.843661353</v>
      </c>
      <c r="M412" s="10">
        <f t="shared" si="69"/>
        <v>1.5680142107500579E-7</v>
      </c>
      <c r="N412" s="10">
        <f t="shared" si="70"/>
        <v>2.4586718091167355E-14</v>
      </c>
      <c r="O412" s="10">
        <f t="shared" si="71"/>
        <v>6377489.0140512493</v>
      </c>
      <c r="P412" s="15">
        <f t="shared" si="72"/>
        <v>0.99999934029347348</v>
      </c>
      <c r="Q412" s="15">
        <f t="shared" si="73"/>
        <v>0.99999868058738217</v>
      </c>
      <c r="R412" s="10">
        <f t="shared" si="74"/>
        <v>1.1176004836819695</v>
      </c>
      <c r="S412" s="10">
        <f t="shared" si="75"/>
        <v>749999.99999999919</v>
      </c>
      <c r="T412" s="10">
        <f t="shared" si="76"/>
        <v>8.149072527885437E-4</v>
      </c>
      <c r="U412">
        <v>8.149072527885437E-4</v>
      </c>
    </row>
    <row r="413" spans="1:21" x14ac:dyDescent="0.25">
      <c r="A413" s="10">
        <v>706</v>
      </c>
      <c r="B413" s="10">
        <v>16</v>
      </c>
      <c r="C413" s="10">
        <v>45</v>
      </c>
      <c r="D413" s="10">
        <v>-1000000</v>
      </c>
      <c r="E413" s="10">
        <v>3656701.4989212099</v>
      </c>
      <c r="F413" s="10">
        <v>3656701.4989212099</v>
      </c>
      <c r="G413" s="10">
        <v>1471090.64811084</v>
      </c>
      <c r="H413" s="10">
        <v>5171356.8533244003</v>
      </c>
      <c r="I413" s="10">
        <v>0.71094334736699005</v>
      </c>
      <c r="J413" s="10">
        <f t="shared" si="66"/>
        <v>0.27563735581699916</v>
      </c>
      <c r="K413" s="14">
        <f t="shared" si="67"/>
        <v>0.99974566170987855</v>
      </c>
      <c r="L413" s="10">
        <f t="shared" si="68"/>
        <v>6379759.6171524124</v>
      </c>
      <c r="M413" s="10">
        <f t="shared" si="69"/>
        <v>1.5682548101342823E-7</v>
      </c>
      <c r="N413" s="10">
        <f t="shared" si="70"/>
        <v>2.4594309393846736E-14</v>
      </c>
      <c r="O413" s="10">
        <f t="shared" si="71"/>
        <v>6376504.6972103771</v>
      </c>
      <c r="P413" s="15">
        <f t="shared" si="72"/>
        <v>0.9999984163244019</v>
      </c>
      <c r="Q413" s="15">
        <f t="shared" si="73"/>
        <v>0.99999683265131178</v>
      </c>
      <c r="R413" s="10">
        <f t="shared" si="74"/>
        <v>0.84317268694989278</v>
      </c>
      <c r="S413" s="10">
        <f t="shared" si="75"/>
        <v>-1000000.0000000008</v>
      </c>
      <c r="T413" s="10">
        <f t="shared" si="76"/>
        <v>8.149072527885437E-4</v>
      </c>
      <c r="U413">
        <v>8.149072527885437E-4</v>
      </c>
    </row>
    <row r="414" spans="1:21" x14ac:dyDescent="0.25">
      <c r="A414" s="10">
        <v>852</v>
      </c>
      <c r="B414" s="10">
        <v>19</v>
      </c>
      <c r="C414" s="10">
        <v>45</v>
      </c>
      <c r="D414" s="10">
        <v>-200000</v>
      </c>
      <c r="E414" s="10">
        <v>4132108.5929377498</v>
      </c>
      <c r="F414" s="10">
        <v>4132108.5929377498</v>
      </c>
      <c r="G414" s="10">
        <v>1998235.83214491</v>
      </c>
      <c r="H414" s="10">
        <v>5843684.01333097</v>
      </c>
      <c r="I414" s="10">
        <v>0.93824747172114098</v>
      </c>
      <c r="J414" s="10">
        <f t="shared" si="66"/>
        <v>0.32556815445715664</v>
      </c>
      <c r="K414" s="14">
        <f t="shared" si="67"/>
        <v>0.99964515289947253</v>
      </c>
      <c r="L414" s="10">
        <f t="shared" si="68"/>
        <v>6380401.0668187626</v>
      </c>
      <c r="M414" s="10">
        <f t="shared" si="69"/>
        <v>1.5684124895117321E-7</v>
      </c>
      <c r="N414" s="10">
        <f t="shared" si="70"/>
        <v>2.4599282540264408E-14</v>
      </c>
      <c r="O414" s="10">
        <f t="shared" si="71"/>
        <v>6375860.1073866468</v>
      </c>
      <c r="P414" s="15">
        <f t="shared" si="72"/>
        <v>0.99999786238048305</v>
      </c>
      <c r="Q414" s="15">
        <f t="shared" si="73"/>
        <v>0.99999572476553555</v>
      </c>
      <c r="R414" s="10">
        <f t="shared" si="74"/>
        <v>0.96862954553672198</v>
      </c>
      <c r="S414" s="10">
        <f t="shared" si="75"/>
        <v>-200000.00000000081</v>
      </c>
      <c r="T414" s="10">
        <f t="shared" si="76"/>
        <v>8.149072527885437E-4</v>
      </c>
      <c r="U414">
        <v>8.149072527885437E-4</v>
      </c>
    </row>
    <row r="415" spans="1:21" x14ac:dyDescent="0.25">
      <c r="A415" s="10">
        <v>943</v>
      </c>
      <c r="B415" s="10">
        <v>21</v>
      </c>
      <c r="C415" s="10">
        <v>45</v>
      </c>
      <c r="D415" s="10">
        <v>-500000</v>
      </c>
      <c r="E415" s="10">
        <v>3882210.6624761298</v>
      </c>
      <c r="F415" s="10">
        <v>3882210.6624761298</v>
      </c>
      <c r="G415" s="10">
        <v>2092211.0444370999</v>
      </c>
      <c r="H415" s="10">
        <v>5490274.9708631802</v>
      </c>
      <c r="I415" s="10">
        <v>0.84929771430108703</v>
      </c>
      <c r="J415" s="10">
        <f t="shared" si="66"/>
        <v>0.35836794954530027</v>
      </c>
      <c r="K415" s="14">
        <f t="shared" si="67"/>
        <v>0.99957003603032024</v>
      </c>
      <c r="L415" s="10">
        <f t="shared" si="68"/>
        <v>6380880.548730785</v>
      </c>
      <c r="M415" s="10">
        <f t="shared" si="69"/>
        <v>1.56853035442515E-7</v>
      </c>
      <c r="N415" s="10">
        <f t="shared" si="70"/>
        <v>2.4602998974408163E-14</v>
      </c>
      <c r="O415" s="10">
        <f t="shared" si="71"/>
        <v>6375378.532780082</v>
      </c>
      <c r="P415" s="15">
        <f t="shared" si="72"/>
        <v>0.99999747496160352</v>
      </c>
      <c r="Q415" s="15">
        <f t="shared" si="73"/>
        <v>0.99999494992958282</v>
      </c>
      <c r="R415" s="10">
        <f t="shared" si="74"/>
        <v>0.9215707592098773</v>
      </c>
      <c r="S415" s="10">
        <f t="shared" si="75"/>
        <v>-500000.00000000081</v>
      </c>
      <c r="T415" s="10">
        <f t="shared" si="76"/>
        <v>8.149072527885437E-4</v>
      </c>
      <c r="U415">
        <v>8.149072527885437E-4</v>
      </c>
    </row>
    <row r="416" spans="1:21" x14ac:dyDescent="0.25">
      <c r="A416" s="10">
        <v>1293</v>
      </c>
      <c r="B416" s="10">
        <v>28</v>
      </c>
      <c r="C416" s="10">
        <v>45</v>
      </c>
      <c r="D416" s="10">
        <v>1000000</v>
      </c>
      <c r="E416" s="10">
        <v>4609393.9883928401</v>
      </c>
      <c r="F416" s="10">
        <v>4609393.9883928401</v>
      </c>
      <c r="G416" s="10">
        <v>3445976.8401170098</v>
      </c>
      <c r="H416" s="10">
        <v>6518667.4927061601</v>
      </c>
      <c r="I416" s="10">
        <v>1.33842101304538</v>
      </c>
      <c r="J416" s="10">
        <f t="shared" si="66"/>
        <v>0.46947156278589081</v>
      </c>
      <c r="K416" s="14">
        <f t="shared" si="67"/>
        <v>0.99926199512277114</v>
      </c>
      <c r="L416" s="10">
        <f t="shared" si="68"/>
        <v>6382847.5726392157</v>
      </c>
      <c r="M416" s="10">
        <f t="shared" si="69"/>
        <v>1.5690138827853333E-7</v>
      </c>
      <c r="N416" s="10">
        <f t="shared" si="70"/>
        <v>2.4618236488313681E-14</v>
      </c>
      <c r="O416" s="10">
        <f t="shared" si="71"/>
        <v>6373405.199804673</v>
      </c>
      <c r="P416" s="15">
        <f t="shared" si="72"/>
        <v>0.99999612391097625</v>
      </c>
      <c r="Q416" s="15">
        <f t="shared" si="73"/>
        <v>0.9999922478369766</v>
      </c>
      <c r="R416" s="10">
        <f t="shared" si="74"/>
        <v>1.1568981203556157</v>
      </c>
      <c r="S416" s="10">
        <f t="shared" si="75"/>
        <v>999999.99999999919</v>
      </c>
      <c r="T416" s="10">
        <f t="shared" si="76"/>
        <v>8.149072527885437E-4</v>
      </c>
      <c r="U416">
        <v>8.149072527885437E-4</v>
      </c>
    </row>
    <row r="417" spans="1:21" x14ac:dyDescent="0.25">
      <c r="A417" s="10">
        <v>1338</v>
      </c>
      <c r="B417" s="10">
        <v>29</v>
      </c>
      <c r="C417" s="10">
        <v>45</v>
      </c>
      <c r="D417" s="10">
        <v>500000</v>
      </c>
      <c r="E417" s="10">
        <v>4256887.5132693397</v>
      </c>
      <c r="F417" s="10">
        <v>4256887.5132693397</v>
      </c>
      <c r="G417" s="10">
        <v>3316306.0107129999</v>
      </c>
      <c r="H417" s="10">
        <v>6020148.05476218</v>
      </c>
      <c r="I417" s="10">
        <v>1.16306425248731</v>
      </c>
      <c r="J417" s="10">
        <f t="shared" si="66"/>
        <v>0.48480962024633706</v>
      </c>
      <c r="K417" s="14">
        <f t="shared" si="67"/>
        <v>0.99921296552054706</v>
      </c>
      <c r="L417" s="10">
        <f t="shared" si="68"/>
        <v>6383160.7676120019</v>
      </c>
      <c r="M417" s="10">
        <f t="shared" si="69"/>
        <v>1.5690908715046671E-7</v>
      </c>
      <c r="N417" s="10">
        <f t="shared" si="70"/>
        <v>2.4620661347375122E-14</v>
      </c>
      <c r="O417" s="10">
        <f t="shared" si="71"/>
        <v>6373091.33760418</v>
      </c>
      <c r="P417" s="15">
        <f t="shared" si="72"/>
        <v>0.9999959441100188</v>
      </c>
      <c r="Q417" s="15">
        <f t="shared" si="73"/>
        <v>0.99999188823648788</v>
      </c>
      <c r="R417" s="10">
        <f t="shared" si="74"/>
        <v>1.0784508058895399</v>
      </c>
      <c r="S417" s="10">
        <f t="shared" si="75"/>
        <v>499999.99999999919</v>
      </c>
      <c r="T417" s="10">
        <f t="shared" si="76"/>
        <v>8.149072527885437E-4</v>
      </c>
      <c r="U417">
        <v>8.149072527885437E-4</v>
      </c>
    </row>
    <row r="418" spans="1:21" x14ac:dyDescent="0.25">
      <c r="A418" s="10">
        <v>1458</v>
      </c>
      <c r="B418" s="10">
        <v>32</v>
      </c>
      <c r="C418" s="10">
        <v>45</v>
      </c>
      <c r="D418" s="10">
        <v>-1000000</v>
      </c>
      <c r="E418" s="10">
        <v>3228656.7211904698</v>
      </c>
      <c r="F418" s="10">
        <v>3228656.7211904698</v>
      </c>
      <c r="G418" s="10">
        <v>2830512.1698891199</v>
      </c>
      <c r="H418" s="10">
        <v>4566010.1233546203</v>
      </c>
      <c r="I418" s="10">
        <v>0.71076190201674205</v>
      </c>
      <c r="J418" s="10">
        <f t="shared" si="66"/>
        <v>0.5299192642332049</v>
      </c>
      <c r="K418" s="14">
        <f t="shared" si="67"/>
        <v>0.99905961860220804</v>
      </c>
      <c r="L418" s="10">
        <f t="shared" si="68"/>
        <v>6384140.5269924738</v>
      </c>
      <c r="M418" s="10">
        <f t="shared" si="69"/>
        <v>1.5693317132374915E-7</v>
      </c>
      <c r="N418" s="10">
        <f t="shared" si="70"/>
        <v>2.462824466424054E-14</v>
      </c>
      <c r="O418" s="10">
        <f t="shared" si="71"/>
        <v>6372110.0883813351</v>
      </c>
      <c r="P418" s="15">
        <f t="shared" si="72"/>
        <v>0.99999544419373843</v>
      </c>
      <c r="Q418" s="15">
        <f t="shared" si="73"/>
        <v>0.99999088840823225</v>
      </c>
      <c r="R418" s="10">
        <f t="shared" si="74"/>
        <v>0.84306155790960735</v>
      </c>
      <c r="S418" s="10">
        <f t="shared" si="75"/>
        <v>-1000000.0000000008</v>
      </c>
      <c r="T418" s="10">
        <f t="shared" si="76"/>
        <v>8.149072527885437E-4</v>
      </c>
      <c r="U418">
        <v>8.149072527885437E-4</v>
      </c>
    </row>
    <row r="419" spans="1:21" x14ac:dyDescent="0.25">
      <c r="A419" s="10">
        <v>1697</v>
      </c>
      <c r="B419" s="10">
        <v>37</v>
      </c>
      <c r="C419" s="10">
        <v>45</v>
      </c>
      <c r="D419" s="10">
        <v>-300000</v>
      </c>
      <c r="E419" s="10">
        <v>3436823.54186599</v>
      </c>
      <c r="F419" s="10">
        <v>3436823.54186599</v>
      </c>
      <c r="G419" s="10">
        <v>3636848.6534025399</v>
      </c>
      <c r="H419" s="10">
        <v>4860402.4643900199</v>
      </c>
      <c r="I419" s="10">
        <v>0.90803214910618002</v>
      </c>
      <c r="J419" s="10">
        <f t="shared" si="66"/>
        <v>0.60181502315204827</v>
      </c>
      <c r="K419" s="14">
        <f t="shared" si="67"/>
        <v>0.99878697458696752</v>
      </c>
      <c r="L419" s="10">
        <f t="shared" si="68"/>
        <v>6385883.2386531448</v>
      </c>
      <c r="M419" s="10">
        <f t="shared" si="69"/>
        <v>1.5697601017832256E-7</v>
      </c>
      <c r="N419" s="10">
        <f t="shared" si="70"/>
        <v>2.4641724590820188E-14</v>
      </c>
      <c r="O419" s="10">
        <f t="shared" si="71"/>
        <v>6370366.9610678749</v>
      </c>
      <c r="P419" s="15">
        <f t="shared" si="72"/>
        <v>0.99999478892024052</v>
      </c>
      <c r="Q419" s="15">
        <f t="shared" si="73"/>
        <v>0.99998957786763643</v>
      </c>
      <c r="R419" s="10">
        <f t="shared" si="74"/>
        <v>0.95290174046111198</v>
      </c>
      <c r="S419" s="10">
        <f t="shared" si="75"/>
        <v>-300000.00000000081</v>
      </c>
      <c r="T419" s="10">
        <f t="shared" si="76"/>
        <v>8.149072527885437E-4</v>
      </c>
      <c r="U419">
        <v>8.149072527885437E-4</v>
      </c>
    </row>
    <row r="420" spans="1:21" x14ac:dyDescent="0.25">
      <c r="A420" s="10">
        <v>1803</v>
      </c>
      <c r="B420" s="10">
        <v>39</v>
      </c>
      <c r="C420" s="10">
        <v>45</v>
      </c>
      <c r="D420" s="10">
        <v>50000</v>
      </c>
      <c r="E420" s="10">
        <v>3537078.6773404102</v>
      </c>
      <c r="F420" s="10">
        <v>3537078.6773404102</v>
      </c>
      <c r="G420" s="10">
        <v>4023783.0423042099</v>
      </c>
      <c r="H420" s="10">
        <v>5002184.6366755003</v>
      </c>
      <c r="I420" s="10">
        <v>1.0157610032326001</v>
      </c>
      <c r="J420" s="10">
        <f t="shared" si="66"/>
        <v>0.62932039104983739</v>
      </c>
      <c r="K420" s="14">
        <f t="shared" si="67"/>
        <v>0.99867348514731924</v>
      </c>
      <c r="L420" s="10">
        <f t="shared" si="68"/>
        <v>6386608.9316060394</v>
      </c>
      <c r="M420" s="10">
        <f t="shared" si="69"/>
        <v>1.5699384896116631E-7</v>
      </c>
      <c r="N420" s="10">
        <f t="shared" si="70"/>
        <v>2.4647334593428093E-14</v>
      </c>
      <c r="O420" s="10">
        <f t="shared" si="71"/>
        <v>6369641.9372536782</v>
      </c>
      <c r="P420" s="15">
        <f t="shared" si="72"/>
        <v>0.99999460423391473</v>
      </c>
      <c r="Q420" s="15">
        <f t="shared" si="73"/>
        <v>0.99998920849694373</v>
      </c>
      <c r="R420" s="10">
        <f t="shared" si="74"/>
        <v>1.0078443390373057</v>
      </c>
      <c r="S420" s="10">
        <f t="shared" si="75"/>
        <v>49999.999999999185</v>
      </c>
      <c r="T420" s="10">
        <f t="shared" si="76"/>
        <v>8.149072527885437E-4</v>
      </c>
      <c r="U420">
        <v>8.149072527885437E-4</v>
      </c>
    </row>
    <row r="421" spans="1:21" x14ac:dyDescent="0.25">
      <c r="A421" s="10">
        <v>1928</v>
      </c>
      <c r="B421" s="10">
        <v>42</v>
      </c>
      <c r="C421" s="10">
        <v>45</v>
      </c>
      <c r="D421" s="10">
        <v>-1000000</v>
      </c>
      <c r="E421" s="10">
        <v>2831152.4152627001</v>
      </c>
      <c r="F421" s="10">
        <v>2831152.4152627001</v>
      </c>
      <c r="G421" s="10">
        <v>3576473.2297422499</v>
      </c>
      <c r="H421" s="10">
        <v>4003854.1428098502</v>
      </c>
      <c r="I421" s="10">
        <v>0.71061371507346305</v>
      </c>
      <c r="J421" s="10">
        <f t="shared" si="66"/>
        <v>0.66913060635885824</v>
      </c>
      <c r="K421" s="14">
        <f t="shared" si="67"/>
        <v>0.99850021864363103</v>
      </c>
      <c r="L421" s="10">
        <f t="shared" si="68"/>
        <v>6387717.1791350245</v>
      </c>
      <c r="M421" s="10">
        <f t="shared" si="69"/>
        <v>1.570210915944699E-7</v>
      </c>
      <c r="N421" s="10">
        <f t="shared" si="70"/>
        <v>2.465589826240316E-14</v>
      </c>
      <c r="O421" s="10">
        <f t="shared" si="71"/>
        <v>6368535.6656073714</v>
      </c>
      <c r="P421" s="15">
        <f t="shared" si="72"/>
        <v>0.99999442207198341</v>
      </c>
      <c r="Q421" s="15">
        <f t="shared" si="73"/>
        <v>0.99998884417508016</v>
      </c>
      <c r="R421" s="10">
        <f t="shared" si="74"/>
        <v>0.84297245462028192</v>
      </c>
      <c r="S421" s="10">
        <f t="shared" si="75"/>
        <v>-1000000.0000000008</v>
      </c>
      <c r="T421" s="10">
        <f t="shared" si="76"/>
        <v>8.149072527885437E-4</v>
      </c>
      <c r="U421">
        <v>8.149072527885437E-4</v>
      </c>
    </row>
    <row r="422" spans="1:21" x14ac:dyDescent="0.25">
      <c r="A422" s="10">
        <v>2398</v>
      </c>
      <c r="B422" s="10">
        <v>52</v>
      </c>
      <c r="C422" s="10">
        <v>45</v>
      </c>
      <c r="D422" s="10">
        <v>-1000000</v>
      </c>
      <c r="E422" s="10">
        <v>2347098.8255690699</v>
      </c>
      <c r="F422" s="10">
        <v>2347098.8255690699</v>
      </c>
      <c r="G422" s="10">
        <v>4214792.5918759098</v>
      </c>
      <c r="H422" s="10">
        <v>3319298.9913497502</v>
      </c>
      <c r="I422" s="10">
        <v>0.71045961895019905</v>
      </c>
      <c r="J422" s="10">
        <f t="shared" si="66"/>
        <v>0.78801075360672201</v>
      </c>
      <c r="K422" s="14">
        <f t="shared" si="67"/>
        <v>0.99791936119928526</v>
      </c>
      <c r="L422" s="10">
        <f t="shared" si="68"/>
        <v>6391435.2682112968</v>
      </c>
      <c r="M422" s="10">
        <f t="shared" si="69"/>
        <v>1.5711248862865743E-7</v>
      </c>
      <c r="N422" s="10">
        <f t="shared" si="70"/>
        <v>2.4684596207514179E-14</v>
      </c>
      <c r="O422" s="10">
        <f t="shared" si="71"/>
        <v>6364832.6065016389</v>
      </c>
      <c r="P422" s="15">
        <f t="shared" si="72"/>
        <v>0.99999469051229684</v>
      </c>
      <c r="Q422" s="15">
        <f t="shared" si="73"/>
        <v>0.99998938105278434</v>
      </c>
      <c r="R422" s="10">
        <f t="shared" si="74"/>
        <v>0.84288136769238375</v>
      </c>
      <c r="S422" s="10">
        <f t="shared" si="75"/>
        <v>-1000000.0000000008</v>
      </c>
      <c r="T422" s="10">
        <f t="shared" si="76"/>
        <v>8.149072527885437E-4</v>
      </c>
      <c r="U422">
        <v>8.149072527885437E-4</v>
      </c>
    </row>
    <row r="423" spans="1:21" x14ac:dyDescent="0.25">
      <c r="A423" s="10">
        <v>2587</v>
      </c>
      <c r="B423" s="10">
        <v>56</v>
      </c>
      <c r="C423" s="10">
        <v>45</v>
      </c>
      <c r="D423" s="10">
        <v>-750000</v>
      </c>
      <c r="E423" s="10">
        <v>2231238.5378215602</v>
      </c>
      <c r="F423" s="10">
        <v>2231238.5378215602</v>
      </c>
      <c r="G423" s="10">
        <v>4642664.0567551898</v>
      </c>
      <c r="H423" s="10">
        <v>3155447.8010767698</v>
      </c>
      <c r="I423" s="10">
        <v>0.77816996602710298</v>
      </c>
      <c r="J423" s="10">
        <f t="shared" si="66"/>
        <v>0.82903757255504174</v>
      </c>
      <c r="K423" s="14">
        <f t="shared" si="67"/>
        <v>0.99769681294637813</v>
      </c>
      <c r="L423" s="10">
        <f t="shared" si="68"/>
        <v>6392860.9545862079</v>
      </c>
      <c r="M423" s="10">
        <f t="shared" si="69"/>
        <v>1.5714753445560656E-7</v>
      </c>
      <c r="N423" s="10">
        <f t="shared" si="70"/>
        <v>2.4695587040912221E-14</v>
      </c>
      <c r="O423" s="10">
        <f t="shared" si="71"/>
        <v>6363416.1064647529</v>
      </c>
      <c r="P423" s="15">
        <f t="shared" si="72"/>
        <v>0.99999515184603149</v>
      </c>
      <c r="Q423" s="15">
        <f t="shared" si="73"/>
        <v>0.99999030371556763</v>
      </c>
      <c r="R423" s="10">
        <f t="shared" si="74"/>
        <v>0.88213392959497405</v>
      </c>
      <c r="S423" s="10">
        <f t="shared" si="75"/>
        <v>-750000.00000000081</v>
      </c>
      <c r="T423" s="10">
        <f t="shared" si="76"/>
        <v>8.149072527885437E-4</v>
      </c>
      <c r="U423">
        <v>8.149072527885437E-4</v>
      </c>
    </row>
    <row r="424" spans="1:21" x14ac:dyDescent="0.25">
      <c r="A424" s="10">
        <v>2822</v>
      </c>
      <c r="B424" s="10">
        <v>61</v>
      </c>
      <c r="C424" s="10">
        <v>45</v>
      </c>
      <c r="D424" s="10">
        <v>-750000</v>
      </c>
      <c r="E424" s="10">
        <v>1935013.91741697</v>
      </c>
      <c r="F424" s="10">
        <v>1935013.91741697</v>
      </c>
      <c r="G424" s="10">
        <v>4899377.8273946699</v>
      </c>
      <c r="H424" s="10">
        <v>2736522.9253917802</v>
      </c>
      <c r="I424" s="10">
        <v>0.77811562420920299</v>
      </c>
      <c r="J424" s="10">
        <f t="shared" si="66"/>
        <v>0.87461970713939574</v>
      </c>
      <c r="K424" s="14">
        <f t="shared" si="67"/>
        <v>0.99743624836151445</v>
      </c>
      <c r="L424" s="10">
        <f t="shared" si="68"/>
        <v>6394530.9893011674</v>
      </c>
      <c r="M424" s="10">
        <f t="shared" si="69"/>
        <v>1.5718858678566276E-7</v>
      </c>
      <c r="N424" s="10">
        <f t="shared" si="70"/>
        <v>2.4708452244795202E-14</v>
      </c>
      <c r="O424" s="10">
        <f t="shared" si="71"/>
        <v>6361759.2381155547</v>
      </c>
      <c r="P424" s="15">
        <f t="shared" si="72"/>
        <v>0.99999594411001869</v>
      </c>
      <c r="Q424" s="15">
        <f t="shared" si="73"/>
        <v>0.99999188823648766</v>
      </c>
      <c r="R424" s="10">
        <f t="shared" si="74"/>
        <v>0.8821040258641214</v>
      </c>
      <c r="S424" s="10">
        <f t="shared" si="75"/>
        <v>-750000.00000000081</v>
      </c>
      <c r="T424" s="10">
        <f t="shared" si="76"/>
        <v>8.149072527885437E-4</v>
      </c>
      <c r="U424">
        <v>8.149072527885437E-4</v>
      </c>
    </row>
    <row r="425" spans="1:21" x14ac:dyDescent="0.25">
      <c r="A425" s="10">
        <v>3105</v>
      </c>
      <c r="B425" s="10">
        <v>67</v>
      </c>
      <c r="C425" s="10">
        <v>45</v>
      </c>
      <c r="D425" s="10">
        <v>-500000</v>
      </c>
      <c r="E425" s="10">
        <v>1629081.70652021</v>
      </c>
      <c r="F425" s="10">
        <v>1629081.70652021</v>
      </c>
      <c r="G425" s="10">
        <v>5388160.9165204298</v>
      </c>
      <c r="H425" s="10">
        <v>2303869.4435747899</v>
      </c>
      <c r="I425" s="10">
        <v>0.84894835867333196</v>
      </c>
      <c r="J425" s="10">
        <f t="shared" si="66"/>
        <v>0.92050485345244026</v>
      </c>
      <c r="K425" s="14">
        <f t="shared" si="67"/>
        <v>0.99715979484601003</v>
      </c>
      <c r="L425" s="10">
        <f t="shared" si="68"/>
        <v>6396303.8150620246</v>
      </c>
      <c r="M425" s="10">
        <f t="shared" si="69"/>
        <v>1.5723216589669259E-7</v>
      </c>
      <c r="N425" s="10">
        <f t="shared" si="70"/>
        <v>2.4722098280098966E-14</v>
      </c>
      <c r="O425" s="10">
        <f t="shared" si="71"/>
        <v>6360003.2226440515</v>
      </c>
      <c r="P425" s="15">
        <f t="shared" si="72"/>
        <v>0.99999708180626901</v>
      </c>
      <c r="Q425" s="15">
        <f t="shared" si="73"/>
        <v>0.99999416362105387</v>
      </c>
      <c r="R425" s="10">
        <f t="shared" si="74"/>
        <v>0.92138076944029268</v>
      </c>
      <c r="S425" s="10">
        <f t="shared" si="75"/>
        <v>-500000.00000000081</v>
      </c>
      <c r="T425" s="10">
        <f t="shared" si="76"/>
        <v>8.149072527885437E-4</v>
      </c>
      <c r="U425">
        <v>8.149072527885437E-4</v>
      </c>
    </row>
    <row r="426" spans="1:21" x14ac:dyDescent="0.25">
      <c r="A426" s="10">
        <v>3656</v>
      </c>
      <c r="B426" s="10">
        <v>79</v>
      </c>
      <c r="C426" s="10">
        <v>45</v>
      </c>
      <c r="D426" s="10">
        <v>-750000</v>
      </c>
      <c r="E426" s="10">
        <v>762150.44765969901</v>
      </c>
      <c r="F426" s="10">
        <v>762150.44765969901</v>
      </c>
      <c r="G426" s="10">
        <v>5502975.0672647301</v>
      </c>
      <c r="H426" s="10">
        <v>1077843.49964907</v>
      </c>
      <c r="I426" s="10">
        <v>0.77797640681118296</v>
      </c>
      <c r="J426" s="10">
        <f t="shared" si="66"/>
        <v>0.98162718344766398</v>
      </c>
      <c r="K426" s="14">
        <f t="shared" si="67"/>
        <v>0.99676945653613014</v>
      </c>
      <c r="L426" s="10">
        <f t="shared" si="68"/>
        <v>6398808.6293942435</v>
      </c>
      <c r="M426" s="10">
        <f t="shared" si="69"/>
        <v>1.5729373854771277E-7</v>
      </c>
      <c r="N426" s="10">
        <f t="shared" si="70"/>
        <v>2.4741359347114902E-14</v>
      </c>
      <c r="O426" s="10">
        <f t="shared" si="71"/>
        <v>6357527.1198275508</v>
      </c>
      <c r="P426" s="15">
        <f t="shared" si="72"/>
        <v>0.9999992085961481</v>
      </c>
      <c r="Q426" s="15">
        <f t="shared" si="73"/>
        <v>0.99999841719292248</v>
      </c>
      <c r="R426" s="10">
        <f t="shared" si="74"/>
        <v>0.8820288113231366</v>
      </c>
      <c r="S426" s="10">
        <f t="shared" si="75"/>
        <v>-750000.00000000081</v>
      </c>
      <c r="T426" s="10">
        <f t="shared" si="76"/>
        <v>8.149072527885437E-4</v>
      </c>
      <c r="U426">
        <v>8.149072527885437E-4</v>
      </c>
    </row>
    <row r="427" spans="1:21" x14ac:dyDescent="0.25">
      <c r="A427" s="10">
        <v>3797</v>
      </c>
      <c r="B427" s="10">
        <v>82</v>
      </c>
      <c r="C427" s="10">
        <v>45</v>
      </c>
      <c r="D427" s="10">
        <v>-750000</v>
      </c>
      <c r="E427" s="10">
        <v>555936.78253470699</v>
      </c>
      <c r="F427" s="10">
        <v>555936.78253470606</v>
      </c>
      <c r="G427" s="10">
        <v>5551776.9642001996</v>
      </c>
      <c r="H427" s="10">
        <v>786213.33768264402</v>
      </c>
      <c r="I427" s="10">
        <v>0.77796444982710999</v>
      </c>
      <c r="J427" s="10">
        <f t="shared" si="66"/>
        <v>0.99026806874157025</v>
      </c>
      <c r="K427" s="14">
        <f t="shared" si="67"/>
        <v>0.99671223754584248</v>
      </c>
      <c r="L427" s="10">
        <f t="shared" si="68"/>
        <v>6399175.9704933353</v>
      </c>
      <c r="M427" s="10">
        <f t="shared" si="69"/>
        <v>1.5730276842470157E-7</v>
      </c>
      <c r="N427" s="10">
        <f t="shared" si="70"/>
        <v>2.4744182158510967E-14</v>
      </c>
      <c r="O427" s="10">
        <f t="shared" si="71"/>
        <v>6357164.4767678455</v>
      </c>
      <c r="P427" s="15">
        <f t="shared" si="72"/>
        <v>0.99999957152675156</v>
      </c>
      <c r="Q427" s="15">
        <f t="shared" si="73"/>
        <v>0.99999914305368676</v>
      </c>
      <c r="R427" s="10">
        <f t="shared" si="74"/>
        <v>0.88202244465818247</v>
      </c>
      <c r="S427" s="10">
        <f t="shared" si="75"/>
        <v>-750000.00000000081</v>
      </c>
      <c r="T427" s="10">
        <f t="shared" si="76"/>
        <v>8.149072527885437E-4</v>
      </c>
      <c r="U427">
        <v>8.149072527885437E-4</v>
      </c>
    </row>
    <row r="428" spans="1:21" x14ac:dyDescent="0.25">
      <c r="A428" s="10">
        <v>3893</v>
      </c>
      <c r="B428" s="10">
        <v>84</v>
      </c>
      <c r="C428" s="10">
        <v>45</v>
      </c>
      <c r="D428" s="10">
        <v>-400000</v>
      </c>
      <c r="E428" s="10">
        <v>443429.26032604999</v>
      </c>
      <c r="F428" s="10">
        <v>443429.26032604999</v>
      </c>
      <c r="G428" s="10">
        <v>5923887.8504261198</v>
      </c>
      <c r="H428" s="10">
        <v>627103.67390616995</v>
      </c>
      <c r="I428" s="10">
        <v>0.87811349822739204</v>
      </c>
      <c r="J428" s="10">
        <f t="shared" si="66"/>
        <v>0.99452189536827329</v>
      </c>
      <c r="K428" s="14">
        <f t="shared" si="67"/>
        <v>0.99668388375755868</v>
      </c>
      <c r="L428" s="10">
        <f t="shared" si="68"/>
        <v>6399358.0150549207</v>
      </c>
      <c r="M428" s="10">
        <f t="shared" si="69"/>
        <v>1.5730724339361102E-7</v>
      </c>
      <c r="N428" s="10">
        <f t="shared" si="70"/>
        <v>2.4745580889257143E-14</v>
      </c>
      <c r="O428" s="10">
        <f t="shared" si="71"/>
        <v>6356984.8065651366</v>
      </c>
      <c r="P428" s="15">
        <f t="shared" si="72"/>
        <v>0.99999975621582926</v>
      </c>
      <c r="Q428" s="15">
        <f t="shared" si="73"/>
        <v>0.99999951243171792</v>
      </c>
      <c r="R428" s="10">
        <f t="shared" si="74"/>
        <v>0.93707684351877463</v>
      </c>
      <c r="S428" s="10">
        <f t="shared" si="75"/>
        <v>-400000.00000000081</v>
      </c>
      <c r="T428" s="10">
        <f t="shared" si="76"/>
        <v>8.149072527885437E-4</v>
      </c>
      <c r="U428">
        <v>8.149072527885437E-4</v>
      </c>
    </row>
    <row r="429" spans="1:21" x14ac:dyDescent="0.25">
      <c r="A429" s="10">
        <v>3939</v>
      </c>
      <c r="B429" s="10">
        <v>85</v>
      </c>
      <c r="C429" s="10">
        <v>45</v>
      </c>
      <c r="D429" s="10">
        <v>-500000</v>
      </c>
      <c r="E429" s="10">
        <v>363572.51942695503</v>
      </c>
      <c r="F429" s="10">
        <v>363572.51942695503</v>
      </c>
      <c r="G429" s="10">
        <v>5834303.5149403</v>
      </c>
      <c r="H429" s="10">
        <v>514169.18787975598</v>
      </c>
      <c r="I429" s="10">
        <v>0.84887752462493504</v>
      </c>
      <c r="J429" s="10">
        <f t="shared" si="66"/>
        <v>0.99619469809174555</v>
      </c>
      <c r="K429" s="14">
        <f t="shared" si="67"/>
        <v>0.9966727002115483</v>
      </c>
      <c r="L429" s="10">
        <f t="shared" si="68"/>
        <v>6399429.8214912592</v>
      </c>
      <c r="M429" s="10">
        <f t="shared" si="69"/>
        <v>1.5730900851950831E-7</v>
      </c>
      <c r="N429" s="10">
        <f t="shared" si="70"/>
        <v>2.4746132577773621E-14</v>
      </c>
      <c r="O429" s="10">
        <f t="shared" si="71"/>
        <v>6356913.9450870249</v>
      </c>
      <c r="P429" s="15">
        <f t="shared" si="72"/>
        <v>0.99999982994547598</v>
      </c>
      <c r="Q429" s="15">
        <f t="shared" si="73"/>
        <v>0.99999965989098083</v>
      </c>
      <c r="R429" s="10">
        <f t="shared" si="74"/>
        <v>0.92134531231016514</v>
      </c>
      <c r="S429" s="10">
        <f t="shared" si="75"/>
        <v>-500000.00000000081</v>
      </c>
      <c r="T429" s="10">
        <f t="shared" si="76"/>
        <v>8.149072527885437E-4</v>
      </c>
      <c r="U429">
        <v>8.149072527885437E-4</v>
      </c>
    </row>
    <row r="430" spans="1:21" x14ac:dyDescent="0.25">
      <c r="A430" s="10">
        <v>4048</v>
      </c>
      <c r="B430" s="10">
        <v>87</v>
      </c>
      <c r="C430" s="10">
        <v>45</v>
      </c>
      <c r="D430" s="10">
        <v>100000</v>
      </c>
      <c r="E430" s="10">
        <v>240528.98750389801</v>
      </c>
      <c r="F430" s="10">
        <v>240528.98750389801</v>
      </c>
      <c r="G430" s="10">
        <v>6447844.9685229501</v>
      </c>
      <c r="H430" s="10">
        <v>340159.35627188103</v>
      </c>
      <c r="I430" s="10">
        <v>1.03170978600129</v>
      </c>
      <c r="J430" s="10">
        <f t="shared" si="66"/>
        <v>0.99862953475457383</v>
      </c>
      <c r="K430" s="14">
        <f t="shared" si="67"/>
        <v>0.9966563882637155</v>
      </c>
      <c r="L430" s="10">
        <f t="shared" si="68"/>
        <v>6399534.5588577548</v>
      </c>
      <c r="M430" s="10">
        <f t="shared" si="69"/>
        <v>1.5731158314439489E-7</v>
      </c>
      <c r="N430" s="10">
        <f t="shared" si="70"/>
        <v>2.4746937241174883E-14</v>
      </c>
      <c r="O430" s="10">
        <f t="shared" si="71"/>
        <v>6356810.5945687704</v>
      </c>
      <c r="P430" s="15">
        <f t="shared" si="72"/>
        <v>0.99999993838067547</v>
      </c>
      <c r="Q430" s="15">
        <f t="shared" si="73"/>
        <v>0.99999987676135471</v>
      </c>
      <c r="R430" s="10">
        <f t="shared" si="74"/>
        <v>1.0157310976644582</v>
      </c>
      <c r="S430" s="10">
        <f t="shared" si="75"/>
        <v>99999.999999999185</v>
      </c>
      <c r="T430" s="10">
        <f t="shared" si="76"/>
        <v>8.149072527885437E-4</v>
      </c>
      <c r="U430">
        <v>8.149072527885437E-4</v>
      </c>
    </row>
    <row r="431" spans="1:21" x14ac:dyDescent="0.25">
      <c r="A431" s="10">
        <v>1795</v>
      </c>
      <c r="B431" s="10">
        <v>39</v>
      </c>
      <c r="C431" s="10">
        <v>45</v>
      </c>
      <c r="D431" s="10">
        <v>-10000</v>
      </c>
      <c r="E431" s="10">
        <v>3504107.1665813299</v>
      </c>
      <c r="F431" s="10">
        <v>3504107.1665813299</v>
      </c>
      <c r="G431" s="10">
        <v>3986023.8188412199</v>
      </c>
      <c r="H431" s="10">
        <v>4955555.8789880797</v>
      </c>
      <c r="I431" s="10">
        <v>0.99686258775423597</v>
      </c>
      <c r="J431" s="10">
        <f t="shared" si="66"/>
        <v>0.62932039104983739</v>
      </c>
      <c r="K431" s="14">
        <f t="shared" si="67"/>
        <v>0.99867348514731924</v>
      </c>
      <c r="L431" s="10">
        <f t="shared" si="68"/>
        <v>6386608.9316060394</v>
      </c>
      <c r="M431" s="10">
        <f t="shared" si="69"/>
        <v>1.5699384896116631E-7</v>
      </c>
      <c r="N431" s="10">
        <f t="shared" si="70"/>
        <v>2.4647334593428093E-14</v>
      </c>
      <c r="O431" s="10">
        <f t="shared" si="71"/>
        <v>6369641.9372536782</v>
      </c>
      <c r="P431" s="15">
        <f t="shared" si="72"/>
        <v>0.99999460423391473</v>
      </c>
      <c r="Q431" s="15">
        <f t="shared" si="73"/>
        <v>0.99998920849694373</v>
      </c>
      <c r="R431" s="10">
        <f t="shared" si="74"/>
        <v>0.99842465727323637</v>
      </c>
      <c r="S431" s="10">
        <f t="shared" si="75"/>
        <v>-10000.000000000826</v>
      </c>
      <c r="T431" s="10">
        <f t="shared" si="76"/>
        <v>8.2582118920981884E-4</v>
      </c>
      <c r="U431">
        <v>8.2582118920981884E-4</v>
      </c>
    </row>
    <row r="432" spans="1:21" x14ac:dyDescent="0.25">
      <c r="A432" s="10">
        <v>3755</v>
      </c>
      <c r="B432" s="10">
        <v>81</v>
      </c>
      <c r="C432" s="10">
        <v>45</v>
      </c>
      <c r="D432" s="10">
        <v>-100000</v>
      </c>
      <c r="E432" s="10">
        <v>696776.66762626905</v>
      </c>
      <c r="F432" s="10">
        <v>696776.66762626905</v>
      </c>
      <c r="G432" s="10">
        <v>6179203.6278289398</v>
      </c>
      <c r="H432" s="10">
        <v>985391.01330220001</v>
      </c>
      <c r="I432" s="10">
        <v>0.96878742054543099</v>
      </c>
      <c r="J432" s="10">
        <f t="shared" si="66"/>
        <v>0.98768834059513777</v>
      </c>
      <c r="K432" s="14">
        <f t="shared" si="67"/>
        <v>0.99672937307417575</v>
      </c>
      <c r="L432" s="10">
        <f t="shared" si="68"/>
        <v>6399065.9574204646</v>
      </c>
      <c r="M432" s="10">
        <f t="shared" si="69"/>
        <v>1.5730006411386447E-7</v>
      </c>
      <c r="N432" s="10">
        <f t="shared" si="70"/>
        <v>2.4743336820419228E-14</v>
      </c>
      <c r="O432" s="10">
        <f t="shared" si="71"/>
        <v>6357273.0697888304</v>
      </c>
      <c r="P432" s="15">
        <f t="shared" si="72"/>
        <v>0.99999946146712704</v>
      </c>
      <c r="Q432" s="15">
        <f t="shared" si="73"/>
        <v>0.99999892293454407</v>
      </c>
      <c r="R432" s="10">
        <f t="shared" si="74"/>
        <v>0.98426944658461035</v>
      </c>
      <c r="S432" s="10">
        <f t="shared" si="75"/>
        <v>-100000.00000000083</v>
      </c>
      <c r="T432" s="10">
        <f t="shared" si="76"/>
        <v>8.2945916801691055E-4</v>
      </c>
      <c r="U432">
        <v>8.2945916801691055E-4</v>
      </c>
    </row>
    <row r="433" spans="1:21" x14ac:dyDescent="0.25">
      <c r="A433" s="10">
        <v>2732</v>
      </c>
      <c r="B433" s="10">
        <v>59</v>
      </c>
      <c r="C433" s="10">
        <v>45</v>
      </c>
      <c r="D433" s="10">
        <v>-200000</v>
      </c>
      <c r="E433" s="10">
        <v>2255730.3629654599</v>
      </c>
      <c r="F433" s="10">
        <v>2255730.3629654599</v>
      </c>
      <c r="G433" s="10">
        <v>5272502.7440049499</v>
      </c>
      <c r="H433" s="10">
        <v>3190084.4723625402</v>
      </c>
      <c r="I433" s="10">
        <v>0.93811909564731699</v>
      </c>
      <c r="J433" s="10">
        <f t="shared" si="66"/>
        <v>0.85716730070211222</v>
      </c>
      <c r="K433" s="14">
        <f t="shared" si="67"/>
        <v>0.99753766820456569</v>
      </c>
      <c r="L433" s="10">
        <f t="shared" si="68"/>
        <v>6393880.8561282633</v>
      </c>
      <c r="M433" s="10">
        <f t="shared" si="69"/>
        <v>1.5717260539236869E-7</v>
      </c>
      <c r="N433" s="10">
        <f t="shared" si="70"/>
        <v>2.4703445106618483E-14</v>
      </c>
      <c r="O433" s="10">
        <f t="shared" si="71"/>
        <v>6362403.937537984</v>
      </c>
      <c r="P433" s="15">
        <f t="shared" si="72"/>
        <v>0.99999560342151028</v>
      </c>
      <c r="Q433" s="15">
        <f t="shared" si="73"/>
        <v>0.99999120686235043</v>
      </c>
      <c r="R433" s="10">
        <f t="shared" si="74"/>
        <v>0.96856094413808957</v>
      </c>
      <c r="S433" s="10">
        <f t="shared" si="75"/>
        <v>-200000.00000000084</v>
      </c>
      <c r="T433" s="10">
        <f t="shared" si="76"/>
        <v>8.440110832452774E-4</v>
      </c>
      <c r="U433">
        <v>8.440110832452774E-4</v>
      </c>
    </row>
    <row r="434" spans="1:21" x14ac:dyDescent="0.25">
      <c r="A434" s="10">
        <v>3195</v>
      </c>
      <c r="B434" s="10">
        <v>69</v>
      </c>
      <c r="C434" s="10">
        <v>45</v>
      </c>
      <c r="D434" s="10">
        <v>-50000</v>
      </c>
      <c r="E434" s="10">
        <v>1608313.6499500501</v>
      </c>
      <c r="F434" s="10">
        <v>1608313.6499500501</v>
      </c>
      <c r="G434" s="10">
        <v>5885293.8986705998</v>
      </c>
      <c r="H434" s="10">
        <v>2274498.9763091402</v>
      </c>
      <c r="I434" s="10">
        <v>0.98433731537425995</v>
      </c>
      <c r="J434" s="10">
        <f t="shared" si="66"/>
        <v>0.93358042649720174</v>
      </c>
      <c r="K434" s="14">
        <f t="shared" si="67"/>
        <v>0.99707841370686734</v>
      </c>
      <c r="L434" s="10">
        <f t="shared" si="68"/>
        <v>6396825.878807079</v>
      </c>
      <c r="M434" s="10">
        <f t="shared" si="69"/>
        <v>1.5724499912284074E-7</v>
      </c>
      <c r="N434" s="10">
        <f t="shared" si="70"/>
        <v>2.4726114617762161E-14</v>
      </c>
      <c r="O434" s="10">
        <f t="shared" si="71"/>
        <v>6359486.6643765196</v>
      </c>
      <c r="P434" s="15">
        <f t="shared" si="72"/>
        <v>0.99999747496160318</v>
      </c>
      <c r="Q434" s="15">
        <f t="shared" si="73"/>
        <v>0.99999494992958216</v>
      </c>
      <c r="R434" s="10">
        <f t="shared" si="74"/>
        <v>0.99213520515292786</v>
      </c>
      <c r="S434" s="10">
        <f t="shared" si="75"/>
        <v>-50000.000000000866</v>
      </c>
      <c r="T434" s="10">
        <f t="shared" si="76"/>
        <v>8.6583895608782768E-4</v>
      </c>
      <c r="U434">
        <v>8.6583895608782768E-4</v>
      </c>
    </row>
    <row r="435" spans="1:21" x14ac:dyDescent="0.25">
      <c r="A435" s="10">
        <v>3854</v>
      </c>
      <c r="B435" s="10">
        <v>83</v>
      </c>
      <c r="C435" s="10">
        <v>45</v>
      </c>
      <c r="D435" s="10">
        <v>-100</v>
      </c>
      <c r="E435" s="10">
        <v>551446.455368847</v>
      </c>
      <c r="F435" s="10">
        <v>551446.455368847</v>
      </c>
      <c r="G435" s="10">
        <v>6308955.0444045896</v>
      </c>
      <c r="H435" s="10">
        <v>779863.05610519298</v>
      </c>
      <c r="I435" s="10">
        <v>0.99996853921494799</v>
      </c>
      <c r="J435" s="10">
        <f t="shared" si="66"/>
        <v>0.99254615164132198</v>
      </c>
      <c r="K435" s="14">
        <f t="shared" si="67"/>
        <v>0.99669706824976589</v>
      </c>
      <c r="L435" s="10">
        <f t="shared" si="68"/>
        <v>6399273.3631696403</v>
      </c>
      <c r="M435" s="10">
        <f t="shared" si="69"/>
        <v>1.5730516250445147E-7</v>
      </c>
      <c r="N435" s="10">
        <f t="shared" si="70"/>
        <v>2.4744930485363938E-14</v>
      </c>
      <c r="O435" s="10">
        <f t="shared" si="71"/>
        <v>6357068.3505561203</v>
      </c>
      <c r="P435" s="15">
        <f t="shared" si="72"/>
        <v>0.99999966993613576</v>
      </c>
      <c r="Q435" s="15">
        <f t="shared" si="73"/>
        <v>0.99999933987238043</v>
      </c>
      <c r="R435" s="10">
        <f t="shared" si="74"/>
        <v>0.9999839394146931</v>
      </c>
      <c r="S435" s="10">
        <f t="shared" si="75"/>
        <v>-100.00000000086817</v>
      </c>
      <c r="T435" s="10">
        <f t="shared" si="76"/>
        <v>8.6816953626112081E-4</v>
      </c>
      <c r="U435">
        <v>8.6816953626112081E-4</v>
      </c>
    </row>
    <row r="436" spans="1:21" x14ac:dyDescent="0.25">
      <c r="A436" s="10">
        <v>9</v>
      </c>
      <c r="B436" s="10">
        <v>1</v>
      </c>
      <c r="C436" s="10">
        <v>45</v>
      </c>
      <c r="D436" s="10">
        <v>-10000</v>
      </c>
      <c r="E436" s="10">
        <v>4502271.6320104599</v>
      </c>
      <c r="F436" s="10">
        <v>4502271.6320104599</v>
      </c>
      <c r="G436" s="10">
        <v>110394.250760193</v>
      </c>
      <c r="H436" s="10">
        <v>6367173.6034768401</v>
      </c>
      <c r="I436" s="10">
        <v>0.99686674309463796</v>
      </c>
      <c r="J436" s="10">
        <f t="shared" si="66"/>
        <v>1.7452406437283512E-2</v>
      </c>
      <c r="K436" s="14">
        <f t="shared" si="67"/>
        <v>0.99999898049062685</v>
      </c>
      <c r="L436" s="10">
        <f t="shared" si="68"/>
        <v>6378143.5025770841</v>
      </c>
      <c r="M436" s="10">
        <f t="shared" si="69"/>
        <v>1.5678575413328571E-7</v>
      </c>
      <c r="N436" s="10">
        <f t="shared" si="70"/>
        <v>2.4581773036841799E-14</v>
      </c>
      <c r="O436" s="10">
        <f t="shared" si="71"/>
        <v>6378130.4536189083</v>
      </c>
      <c r="P436" s="15">
        <f t="shared" si="72"/>
        <v>0.9999999931311162</v>
      </c>
      <c r="Q436" s="15">
        <f t="shared" si="73"/>
        <v>0.99999998626223241</v>
      </c>
      <c r="R436" s="10">
        <f t="shared" si="74"/>
        <v>0.99843213557901378</v>
      </c>
      <c r="S436" s="10">
        <f t="shared" si="75"/>
        <v>-10000.000000000871</v>
      </c>
      <c r="T436" s="10">
        <f t="shared" si="76"/>
        <v>8.7129592429846525E-4</v>
      </c>
      <c r="U436">
        <v>8.7129592429846525E-4</v>
      </c>
    </row>
    <row r="437" spans="1:21" x14ac:dyDescent="0.25">
      <c r="A437" s="10">
        <v>4</v>
      </c>
      <c r="B437" s="10">
        <v>1</v>
      </c>
      <c r="C437" s="10">
        <v>45</v>
      </c>
      <c r="D437" s="10">
        <v>-400000</v>
      </c>
      <c r="E437" s="10">
        <v>4226541.9887049198</v>
      </c>
      <c r="F437" s="10">
        <v>4226541.9887049198</v>
      </c>
      <c r="G437" s="10">
        <v>103587.812249653</v>
      </c>
      <c r="H437" s="10">
        <v>5977233.0023658499</v>
      </c>
      <c r="I437" s="10">
        <v>0.87850448037926598</v>
      </c>
      <c r="J437" s="10">
        <f t="shared" si="66"/>
        <v>1.7452406437283512E-2</v>
      </c>
      <c r="K437" s="14">
        <f t="shared" si="67"/>
        <v>0.99999898049062685</v>
      </c>
      <c r="L437" s="10">
        <f t="shared" si="68"/>
        <v>6378143.5025770841</v>
      </c>
      <c r="M437" s="10">
        <f t="shared" si="69"/>
        <v>1.5678575413328571E-7</v>
      </c>
      <c r="N437" s="10">
        <f t="shared" si="70"/>
        <v>2.4581773036841799E-14</v>
      </c>
      <c r="O437" s="10">
        <f t="shared" si="71"/>
        <v>6378130.4536189083</v>
      </c>
      <c r="P437" s="15">
        <f t="shared" si="72"/>
        <v>0.9999999931311162</v>
      </c>
      <c r="Q437" s="15">
        <f t="shared" si="73"/>
        <v>0.99999998626223241</v>
      </c>
      <c r="R437" s="10">
        <f t="shared" si="74"/>
        <v>0.93728569104702453</v>
      </c>
      <c r="S437" s="10">
        <f t="shared" si="75"/>
        <v>-400000.00000000087</v>
      </c>
      <c r="T437" s="10">
        <f t="shared" si="76"/>
        <v>8.7311491370201111E-4</v>
      </c>
      <c r="U437">
        <v>8.7311491370201111E-4</v>
      </c>
    </row>
    <row r="438" spans="1:21" x14ac:dyDescent="0.25">
      <c r="A438" s="10">
        <v>146</v>
      </c>
      <c r="B438" s="10">
        <v>4</v>
      </c>
      <c r="C438" s="10">
        <v>45</v>
      </c>
      <c r="D438" s="10">
        <v>-300000</v>
      </c>
      <c r="E438" s="10">
        <v>4287495.7200680301</v>
      </c>
      <c r="F438" s="10">
        <v>4287495.7200680301</v>
      </c>
      <c r="G438" s="10">
        <v>421018.16312476399</v>
      </c>
      <c r="H438" s="10">
        <v>6063434.5959368097</v>
      </c>
      <c r="I438" s="10">
        <v>0.90813953880404397</v>
      </c>
      <c r="J438" s="10">
        <f t="shared" si="66"/>
        <v>6.9756473744125302E-2</v>
      </c>
      <c r="K438" s="14">
        <f t="shared" si="67"/>
        <v>0.99998371255588914</v>
      </c>
      <c r="L438" s="10">
        <f t="shared" si="68"/>
        <v>6378240.8852419443</v>
      </c>
      <c r="M438" s="10">
        <f t="shared" si="69"/>
        <v>1.5678814796693707E-7</v>
      </c>
      <c r="N438" s="10">
        <f t="shared" si="70"/>
        <v>2.4582528713404426E-14</v>
      </c>
      <c r="O438" s="10">
        <f t="shared" si="71"/>
        <v>6378032.419751144</v>
      </c>
      <c r="P438" s="15">
        <f t="shared" si="72"/>
        <v>0.99999989076586404</v>
      </c>
      <c r="Q438" s="15">
        <f t="shared" si="73"/>
        <v>0.99999978153173996</v>
      </c>
      <c r="R438" s="10">
        <f t="shared" si="74"/>
        <v>0.95296344123779686</v>
      </c>
      <c r="S438" s="10">
        <f t="shared" si="75"/>
        <v>-300000.00000000087</v>
      </c>
      <c r="T438" s="10">
        <f t="shared" si="76"/>
        <v>8.7311491370201111E-4</v>
      </c>
      <c r="U438">
        <v>8.7311491370201111E-4</v>
      </c>
    </row>
    <row r="439" spans="1:21" x14ac:dyDescent="0.25">
      <c r="A439" s="10">
        <v>1226</v>
      </c>
      <c r="B439" s="10">
        <v>27</v>
      </c>
      <c r="C439" s="10">
        <v>45</v>
      </c>
      <c r="D439" s="10">
        <v>-400000</v>
      </c>
      <c r="E439" s="10">
        <v>3769221.16838542</v>
      </c>
      <c r="F439" s="10">
        <v>3769221.16838542</v>
      </c>
      <c r="G439" s="10">
        <v>2696619.3766816002</v>
      </c>
      <c r="H439" s="10">
        <v>5330483.6959144203</v>
      </c>
      <c r="I439" s="10">
        <v>0.87842344314801901</v>
      </c>
      <c r="J439" s="10">
        <f t="shared" si="66"/>
        <v>0.45399049973954675</v>
      </c>
      <c r="K439" s="14">
        <f t="shared" si="67"/>
        <v>0.99930988132843601</v>
      </c>
      <c r="L439" s="10">
        <f t="shared" si="68"/>
        <v>6382541.71120694</v>
      </c>
      <c r="M439" s="10">
        <f t="shared" si="69"/>
        <v>1.5689386967765828E-7</v>
      </c>
      <c r="N439" s="10">
        <f t="shared" si="70"/>
        <v>2.4615868063412164E-14</v>
      </c>
      <c r="O439" s="10">
        <f t="shared" si="71"/>
        <v>6373711.8022058178</v>
      </c>
      <c r="P439" s="15">
        <f t="shared" si="72"/>
        <v>0.9999963088582321</v>
      </c>
      <c r="Q439" s="15">
        <f t="shared" si="73"/>
        <v>0.99999261773008874</v>
      </c>
      <c r="R439" s="10">
        <f t="shared" si="74"/>
        <v>0.9372385293393074</v>
      </c>
      <c r="S439" s="10">
        <f t="shared" si="75"/>
        <v>-400000.00000000087</v>
      </c>
      <c r="T439" s="10">
        <f t="shared" si="76"/>
        <v>8.7311491370201111E-4</v>
      </c>
      <c r="U439">
        <v>8.7311491370201111E-4</v>
      </c>
    </row>
    <row r="440" spans="1:21" x14ac:dyDescent="0.25">
      <c r="A440" s="10">
        <v>2120</v>
      </c>
      <c r="B440" s="10">
        <v>46</v>
      </c>
      <c r="C440" s="10">
        <v>45</v>
      </c>
      <c r="D440" s="10">
        <v>-300000</v>
      </c>
      <c r="E440" s="10">
        <v>2991006.9505116101</v>
      </c>
      <c r="F440" s="10">
        <v>2991006.9505116101</v>
      </c>
      <c r="G440" s="10">
        <v>4349445.6007313197</v>
      </c>
      <c r="H440" s="10">
        <v>4229922.5945657101</v>
      </c>
      <c r="I440" s="10">
        <v>0.90798535735763697</v>
      </c>
      <c r="J440" s="10">
        <f t="shared" si="66"/>
        <v>0.71933980033865108</v>
      </c>
      <c r="K440" s="14">
        <f t="shared" si="67"/>
        <v>0.9982664948593305</v>
      </c>
      <c r="L440" s="10">
        <f t="shared" si="68"/>
        <v>6389212.7331176903</v>
      </c>
      <c r="M440" s="10">
        <f t="shared" si="69"/>
        <v>1.5705785488756991E-7</v>
      </c>
      <c r="N440" s="10">
        <f t="shared" si="70"/>
        <v>2.466744766865936E-14</v>
      </c>
      <c r="O440" s="10">
        <f t="shared" si="71"/>
        <v>6367044.6030114517</v>
      </c>
      <c r="P440" s="15">
        <f t="shared" si="72"/>
        <v>0.99999436732245772</v>
      </c>
      <c r="Q440" s="15">
        <f t="shared" si="73"/>
        <v>0.99998873467664251</v>
      </c>
      <c r="R440" s="10">
        <f t="shared" si="74"/>
        <v>0.95287674545781609</v>
      </c>
      <c r="S440" s="10">
        <f t="shared" si="75"/>
        <v>-300000.00000000087</v>
      </c>
      <c r="T440" s="10">
        <f t="shared" si="76"/>
        <v>8.7311491370201111E-4</v>
      </c>
      <c r="U440">
        <v>8.7311491370201111E-4</v>
      </c>
    </row>
    <row r="441" spans="1:21" x14ac:dyDescent="0.25">
      <c r="A441" s="10">
        <v>2965</v>
      </c>
      <c r="B441" s="10">
        <v>64</v>
      </c>
      <c r="C441" s="10">
        <v>45</v>
      </c>
      <c r="D441" s="10">
        <v>-400000</v>
      </c>
      <c r="E441" s="10">
        <v>1858441.9650904499</v>
      </c>
      <c r="F441" s="10">
        <v>1858441.9650904499</v>
      </c>
      <c r="G441" s="10">
        <v>5350197.3169355895</v>
      </c>
      <c r="H441" s="10">
        <v>2628233.83191422</v>
      </c>
      <c r="I441" s="10">
        <v>0.87818547754008602</v>
      </c>
      <c r="J441" s="10">
        <f t="shared" si="66"/>
        <v>0.89879404629916704</v>
      </c>
      <c r="K441" s="14">
        <f t="shared" si="67"/>
        <v>0.99729237141089622</v>
      </c>
      <c r="L441" s="10">
        <f t="shared" si="68"/>
        <v>6395453.512771464</v>
      </c>
      <c r="M441" s="10">
        <f t="shared" si="69"/>
        <v>1.5721126400167987E-7</v>
      </c>
      <c r="N441" s="10">
        <f t="shared" si="70"/>
        <v>2.4715554633938838E-14</v>
      </c>
      <c r="O441" s="10">
        <f t="shared" si="71"/>
        <v>6360845.0984788472</v>
      </c>
      <c r="P441" s="15">
        <f t="shared" si="72"/>
        <v>0.99999649805074942</v>
      </c>
      <c r="Q441" s="15">
        <f t="shared" si="73"/>
        <v>0.99999299611376247</v>
      </c>
      <c r="R441" s="10">
        <f t="shared" si="74"/>
        <v>0.93711177223095887</v>
      </c>
      <c r="S441" s="10">
        <f t="shared" si="75"/>
        <v>-400000.00000000087</v>
      </c>
      <c r="T441" s="10">
        <f t="shared" si="76"/>
        <v>8.7311491370201111E-4</v>
      </c>
      <c r="U441">
        <v>8.7311491370201111E-4</v>
      </c>
    </row>
    <row r="442" spans="1:21" x14ac:dyDescent="0.25">
      <c r="A442" s="10">
        <v>902</v>
      </c>
      <c r="B442" s="10">
        <v>20</v>
      </c>
      <c r="C442" s="10">
        <v>45</v>
      </c>
      <c r="D442" s="10">
        <v>-10000</v>
      </c>
      <c r="E442" s="10">
        <v>4233051.93569424</v>
      </c>
      <c r="F442" s="10">
        <v>4233051.93569424</v>
      </c>
      <c r="G442" s="10">
        <v>2164276.5863955002</v>
      </c>
      <c r="H442" s="10">
        <v>5986439.4576884797</v>
      </c>
      <c r="I442" s="10">
        <v>0.99686551972475501</v>
      </c>
      <c r="J442" s="10">
        <f t="shared" si="66"/>
        <v>0.34202014332566871</v>
      </c>
      <c r="K442" s="14">
        <f t="shared" si="67"/>
        <v>0.99960837646586209</v>
      </c>
      <c r="L442" s="10">
        <f t="shared" si="68"/>
        <v>6380635.8071448412</v>
      </c>
      <c r="M442" s="10">
        <f t="shared" si="69"/>
        <v>1.568470192727464E-7</v>
      </c>
      <c r="N442" s="10">
        <f t="shared" si="70"/>
        <v>2.4601102102451411E-14</v>
      </c>
      <c r="O442" s="10">
        <f t="shared" si="71"/>
        <v>6375624.3153388789</v>
      </c>
      <c r="P442" s="15">
        <f t="shared" si="72"/>
        <v>0.99999766986374772</v>
      </c>
      <c r="Q442" s="15">
        <f t="shared" si="73"/>
        <v>0.99999533973292498</v>
      </c>
      <c r="R442" s="10">
        <f t="shared" si="74"/>
        <v>0.99842919601626234</v>
      </c>
      <c r="S442" s="10">
        <f t="shared" si="75"/>
        <v>-10000.000000000877</v>
      </c>
      <c r="T442" s="10">
        <f t="shared" si="76"/>
        <v>8.7675289250910282E-4</v>
      </c>
      <c r="U442">
        <v>8.7675289250910282E-4</v>
      </c>
    </row>
    <row r="443" spans="1:21" x14ac:dyDescent="0.25">
      <c r="A443" s="10">
        <v>1747</v>
      </c>
      <c r="B443" s="10">
        <v>38</v>
      </c>
      <c r="C443" s="10">
        <v>45</v>
      </c>
      <c r="D443" s="10">
        <v>-50000</v>
      </c>
      <c r="E443" s="10">
        <v>3530604.5117188701</v>
      </c>
      <c r="F443" s="10">
        <v>3530604.5117188701</v>
      </c>
      <c r="G443" s="10">
        <v>3874660.8946528099</v>
      </c>
      <c r="H443" s="10">
        <v>4993028.7838484598</v>
      </c>
      <c r="I443" s="10">
        <v>0.98436312229425305</v>
      </c>
      <c r="J443" s="10">
        <f t="shared" si="66"/>
        <v>0.61566147532565818</v>
      </c>
      <c r="K443" s="14">
        <f t="shared" si="67"/>
        <v>0.99873047843423157</v>
      </c>
      <c r="L443" s="10">
        <f t="shared" si="68"/>
        <v>6386244.4750853907</v>
      </c>
      <c r="M443" s="10">
        <f t="shared" si="69"/>
        <v>1.5698488999208455E-7</v>
      </c>
      <c r="N443" s="10">
        <f t="shared" si="70"/>
        <v>2.4644517384656145E-14</v>
      </c>
      <c r="O443" s="10">
        <f t="shared" si="71"/>
        <v>6370005.9958809949</v>
      </c>
      <c r="P443" s="15">
        <f t="shared" si="72"/>
        <v>0.99999469051229706</v>
      </c>
      <c r="Q443" s="15">
        <f t="shared" si="73"/>
        <v>0.99998938105278479</v>
      </c>
      <c r="R443" s="10">
        <f t="shared" si="74"/>
        <v>0.99214540433700427</v>
      </c>
      <c r="S443" s="10">
        <f t="shared" si="75"/>
        <v>-50000.00000000088</v>
      </c>
      <c r="T443" s="10">
        <f t="shared" si="76"/>
        <v>8.8039087131619453E-4</v>
      </c>
      <c r="U443">
        <v>8.8039087131619453E-4</v>
      </c>
    </row>
    <row r="444" spans="1:21" x14ac:dyDescent="0.25">
      <c r="A444" s="10">
        <v>2975</v>
      </c>
      <c r="B444" s="10">
        <v>64</v>
      </c>
      <c r="C444" s="10">
        <v>45</v>
      </c>
      <c r="D444" s="10">
        <v>500</v>
      </c>
      <c r="E444" s="10">
        <v>1982587.0369241701</v>
      </c>
      <c r="F444" s="10">
        <v>1982587.0369241701</v>
      </c>
      <c r="G444" s="10">
        <v>5710164.3324784003</v>
      </c>
      <c r="H444" s="10">
        <v>2803801.4762032498</v>
      </c>
      <c r="I444" s="10">
        <v>1.0001572174428901</v>
      </c>
      <c r="J444" s="10">
        <f t="shared" si="66"/>
        <v>0.89879404629916704</v>
      </c>
      <c r="K444" s="14">
        <f t="shared" si="67"/>
        <v>0.99729237141089622</v>
      </c>
      <c r="L444" s="10">
        <f t="shared" si="68"/>
        <v>6395453.512771464</v>
      </c>
      <c r="M444" s="10">
        <f t="shared" si="69"/>
        <v>1.5721126400167987E-7</v>
      </c>
      <c r="N444" s="10">
        <f t="shared" si="70"/>
        <v>2.4715554633938838E-14</v>
      </c>
      <c r="O444" s="10">
        <f t="shared" si="71"/>
        <v>6360845.0984788472</v>
      </c>
      <c r="P444" s="15">
        <f t="shared" si="72"/>
        <v>0.99999649805074942</v>
      </c>
      <c r="Q444" s="15">
        <f t="shared" si="73"/>
        <v>0.99999299611376247</v>
      </c>
      <c r="R444" s="10">
        <f t="shared" si="74"/>
        <v>1.000075103958024</v>
      </c>
      <c r="S444" s="10">
        <f t="shared" si="75"/>
        <v>499.9999999991104</v>
      </c>
      <c r="T444" s="10">
        <f t="shared" si="76"/>
        <v>8.8959950517164543E-4</v>
      </c>
      <c r="U444">
        <v>8.8959950517164543E-4</v>
      </c>
    </row>
    <row r="445" spans="1:21" x14ac:dyDescent="0.25">
      <c r="A445" s="10">
        <v>1561</v>
      </c>
      <c r="B445" s="10">
        <v>34</v>
      </c>
      <c r="C445" s="10">
        <v>45</v>
      </c>
      <c r="D445" s="10">
        <v>-1000</v>
      </c>
      <c r="E445" s="10">
        <v>3742312.6452024798</v>
      </c>
      <c r="F445" s="10">
        <v>3742312.6452024798</v>
      </c>
      <c r="G445" s="10">
        <v>3545887.3708772101</v>
      </c>
      <c r="H445" s="10">
        <v>5292429.2974856803</v>
      </c>
      <c r="I445" s="10">
        <v>0.99968612472783902</v>
      </c>
      <c r="J445" s="10">
        <f t="shared" si="66"/>
        <v>0.5591929034707469</v>
      </c>
      <c r="K445" s="14">
        <f t="shared" si="67"/>
        <v>0.99895279640556522</v>
      </c>
      <c r="L445" s="10">
        <f t="shared" si="68"/>
        <v>6384823.2098151492</v>
      </c>
      <c r="M445" s="10">
        <f t="shared" si="69"/>
        <v>1.5694995284350389E-7</v>
      </c>
      <c r="N445" s="10">
        <f t="shared" si="70"/>
        <v>2.4633526551258103E-14</v>
      </c>
      <c r="O445" s="10">
        <f t="shared" si="71"/>
        <v>6371426.9021994239</v>
      </c>
      <c r="P445" s="15">
        <f t="shared" si="72"/>
        <v>0.9999951518460316</v>
      </c>
      <c r="Q445" s="15">
        <f t="shared" si="73"/>
        <v>0.99999030371556785</v>
      </c>
      <c r="R445" s="10">
        <f t="shared" si="74"/>
        <v>0.99983820113226674</v>
      </c>
      <c r="S445" s="10">
        <f t="shared" si="75"/>
        <v>-1000.0000000008914</v>
      </c>
      <c r="T445" s="10">
        <f t="shared" si="76"/>
        <v>8.9141849457519129E-4</v>
      </c>
      <c r="U445">
        <v>8.9141849457519129E-4</v>
      </c>
    </row>
    <row r="446" spans="1:21" x14ac:dyDescent="0.25">
      <c r="A446" s="10">
        <v>1887</v>
      </c>
      <c r="B446" s="10">
        <v>41</v>
      </c>
      <c r="C446" s="10">
        <v>45</v>
      </c>
      <c r="D446" s="10">
        <v>-100000</v>
      </c>
      <c r="E446" s="10">
        <v>3355306.5702491798</v>
      </c>
      <c r="F446" s="10">
        <v>3355306.5702491798</v>
      </c>
      <c r="G446" s="10">
        <v>4096817.2977868398</v>
      </c>
      <c r="H446" s="10">
        <v>4745120.0575659396</v>
      </c>
      <c r="I446" s="10">
        <v>0.96884413813176395</v>
      </c>
      <c r="J446" s="10">
        <f t="shared" si="66"/>
        <v>0.65605902899050716</v>
      </c>
      <c r="K446" s="14">
        <f t="shared" si="67"/>
        <v>0.99855828513715006</v>
      </c>
      <c r="L446" s="10">
        <f t="shared" si="68"/>
        <v>6387345.7312749401</v>
      </c>
      <c r="M446" s="10">
        <f t="shared" si="69"/>
        <v>1.5701196076622168E-7</v>
      </c>
      <c r="N446" s="10">
        <f t="shared" si="70"/>
        <v>2.4653028500876174E-14</v>
      </c>
      <c r="O446" s="10">
        <f t="shared" si="71"/>
        <v>6368906.322843303</v>
      </c>
      <c r="P446" s="15">
        <f t="shared" si="72"/>
        <v>0.99999446968601391</v>
      </c>
      <c r="Q446" s="15">
        <f t="shared" si="73"/>
        <v>0.99998893940261224</v>
      </c>
      <c r="R446" s="10">
        <f t="shared" si="74"/>
        <v>0.98429318677636712</v>
      </c>
      <c r="S446" s="10">
        <f t="shared" si="75"/>
        <v>-100000.0000000009</v>
      </c>
      <c r="T446" s="10">
        <f t="shared" si="76"/>
        <v>9.0221874415874481E-4</v>
      </c>
      <c r="U446">
        <v>9.0221874415874481E-4</v>
      </c>
    </row>
    <row r="447" spans="1:21" x14ac:dyDescent="0.25">
      <c r="A447" s="10">
        <v>2641</v>
      </c>
      <c r="B447" s="10">
        <v>57</v>
      </c>
      <c r="C447" s="10">
        <v>45</v>
      </c>
      <c r="D447" s="10">
        <v>-10000</v>
      </c>
      <c r="E447" s="10">
        <v>2458287.3689963999</v>
      </c>
      <c r="F447" s="10">
        <v>2458287.3689963999</v>
      </c>
      <c r="G447" s="10">
        <v>5317513.39414242</v>
      </c>
      <c r="H447" s="10">
        <v>3476543.3374451902</v>
      </c>
      <c r="I447" s="10">
        <v>0.99685934933586695</v>
      </c>
      <c r="J447" s="10">
        <f t="shared" si="66"/>
        <v>0.83867056794542394</v>
      </c>
      <c r="K447" s="14">
        <f t="shared" si="67"/>
        <v>0.99764291466566202</v>
      </c>
      <c r="L447" s="10">
        <f t="shared" si="68"/>
        <v>6393206.3328866437</v>
      </c>
      <c r="M447" s="10">
        <f t="shared" si="69"/>
        <v>1.5715602444917179E-7</v>
      </c>
      <c r="N447" s="10">
        <f t="shared" si="70"/>
        <v>2.4698248508501887E-14</v>
      </c>
      <c r="O447" s="10">
        <f t="shared" si="71"/>
        <v>6363073.2383864867</v>
      </c>
      <c r="P447" s="15">
        <f t="shared" si="72"/>
        <v>0.99999529342373739</v>
      </c>
      <c r="Q447" s="15">
        <f t="shared" si="73"/>
        <v>0.99999058686962661</v>
      </c>
      <c r="R447" s="10">
        <f t="shared" si="74"/>
        <v>0.99842372578254257</v>
      </c>
      <c r="S447" s="10">
        <f t="shared" si="75"/>
        <v>-10000.000000000906</v>
      </c>
      <c r="T447" s="10">
        <f t="shared" si="76"/>
        <v>9.0585672296583652E-4</v>
      </c>
      <c r="U447">
        <v>9.0585672296583652E-4</v>
      </c>
    </row>
    <row r="448" spans="1:21" x14ac:dyDescent="0.25">
      <c r="A448" s="10">
        <v>525</v>
      </c>
      <c r="B448" s="10">
        <v>12</v>
      </c>
      <c r="C448" s="10">
        <v>45</v>
      </c>
      <c r="D448" s="10">
        <v>-50000</v>
      </c>
      <c r="E448" s="10">
        <v>4377524.7740145801</v>
      </c>
      <c r="F448" s="10">
        <v>4377524.7740145801</v>
      </c>
      <c r="G448" s="10">
        <v>1307006.94668871</v>
      </c>
      <c r="H448" s="10">
        <v>6190754.9050356401</v>
      </c>
      <c r="I448" s="10">
        <v>0.98438064375955203</v>
      </c>
      <c r="J448" s="10">
        <f t="shared" si="66"/>
        <v>0.20791169081775931</v>
      </c>
      <c r="K448" s="14">
        <f t="shared" si="67"/>
        <v>0.9998552996412996</v>
      </c>
      <c r="L448" s="10">
        <f t="shared" si="68"/>
        <v>6379060.0522777364</v>
      </c>
      <c r="M448" s="10">
        <f t="shared" si="69"/>
        <v>1.568082845037547E-7</v>
      </c>
      <c r="N448" s="10">
        <f t="shared" si="70"/>
        <v>2.4588883971021392E-14</v>
      </c>
      <c r="O448" s="10">
        <f t="shared" si="71"/>
        <v>6377208.1314545264</v>
      </c>
      <c r="P448" s="15">
        <f t="shared" si="72"/>
        <v>0.99999906701677921</v>
      </c>
      <c r="Q448" s="15">
        <f t="shared" si="73"/>
        <v>0.99999813403442883</v>
      </c>
      <c r="R448" s="10">
        <f t="shared" si="74"/>
        <v>0.99215864547660959</v>
      </c>
      <c r="S448" s="10">
        <f t="shared" si="75"/>
        <v>-50000.000000000909</v>
      </c>
      <c r="T448" s="10">
        <f t="shared" si="76"/>
        <v>9.0949470177292824E-4</v>
      </c>
      <c r="U448">
        <v>9.0949470177292824E-4</v>
      </c>
    </row>
    <row r="449" spans="1:21" x14ac:dyDescent="0.25">
      <c r="A449" s="10">
        <v>854</v>
      </c>
      <c r="B449" s="10">
        <v>19</v>
      </c>
      <c r="C449" s="10">
        <v>45</v>
      </c>
      <c r="D449" s="10">
        <v>-50000</v>
      </c>
      <c r="E449" s="10">
        <v>4232395.9824193604</v>
      </c>
      <c r="F449" s="10">
        <v>4232395.9824193604</v>
      </c>
      <c r="G449" s="10">
        <v>2047071.0553134801</v>
      </c>
      <c r="H449" s="10">
        <v>5985511.7996708704</v>
      </c>
      <c r="I449" s="10">
        <v>0.98437737331123298</v>
      </c>
      <c r="J449" s="10">
        <f t="shared" si="66"/>
        <v>0.32556815445715664</v>
      </c>
      <c r="K449" s="14">
        <f t="shared" si="67"/>
        <v>0.99964515289947253</v>
      </c>
      <c r="L449" s="10">
        <f t="shared" si="68"/>
        <v>6380401.0668187626</v>
      </c>
      <c r="M449" s="10">
        <f t="shared" si="69"/>
        <v>1.5684124895117321E-7</v>
      </c>
      <c r="N449" s="10">
        <f t="shared" si="70"/>
        <v>2.4599282540264408E-14</v>
      </c>
      <c r="O449" s="10">
        <f t="shared" si="71"/>
        <v>6375860.1073866468</v>
      </c>
      <c r="P449" s="15">
        <f t="shared" si="72"/>
        <v>0.99999786238048305</v>
      </c>
      <c r="Q449" s="15">
        <f t="shared" si="73"/>
        <v>0.99999572476553555</v>
      </c>
      <c r="R449" s="10">
        <f t="shared" si="74"/>
        <v>0.99215578316954267</v>
      </c>
      <c r="S449" s="10">
        <f t="shared" si="75"/>
        <v>-50000.000000000909</v>
      </c>
      <c r="T449" s="10">
        <f t="shared" si="76"/>
        <v>9.0949470177292824E-4</v>
      </c>
      <c r="U449">
        <v>9.0949470177292824E-4</v>
      </c>
    </row>
    <row r="450" spans="1:21" x14ac:dyDescent="0.25">
      <c r="A450" s="10">
        <v>2408</v>
      </c>
      <c r="B450" s="10">
        <v>52</v>
      </c>
      <c r="C450" s="10">
        <v>45</v>
      </c>
      <c r="D450" s="10">
        <v>-500</v>
      </c>
      <c r="E450" s="10">
        <v>2782219.5604850999</v>
      </c>
      <c r="F450" s="10">
        <v>2782219.5604850999</v>
      </c>
      <c r="G450" s="10">
        <v>5002409.3401058298</v>
      </c>
      <c r="H450" s="10">
        <v>3934652.6359377401</v>
      </c>
      <c r="I450" s="10">
        <v>0.99984289368252</v>
      </c>
      <c r="J450" s="10">
        <f t="shared" ref="J450:J513" si="77">SIN(B450*PI()/180)</f>
        <v>0.78801075360672201</v>
      </c>
      <c r="K450" s="14">
        <f t="shared" ref="K450:K513" si="78">SQRT(1-J450*J450*0.00669437999014132)</f>
        <v>0.99791936119928526</v>
      </c>
      <c r="L450" s="10">
        <f t="shared" ref="L450:L513" si="79">6378137/K450</f>
        <v>6391435.2682112968</v>
      </c>
      <c r="M450" s="10">
        <f t="shared" ref="M450:M513" si="80">L450/40680631590769</f>
        <v>1.5711248862865743E-7</v>
      </c>
      <c r="N450" s="10">
        <f t="shared" ref="N450:N513" si="81">1/40680631590769 + J450*J450*0.00669437999014132/40408299984661.4</f>
        <v>2.4684596207514179E-14</v>
      </c>
      <c r="O450" s="10">
        <f t="shared" ref="O450:O513" si="82">1/SQRT(N450)</f>
        <v>6364832.6065016389</v>
      </c>
      <c r="P450" s="15">
        <f t="shared" ref="P450:P513" si="83">O450*M450</f>
        <v>0.99999469051229684</v>
      </c>
      <c r="Q450" s="15">
        <f t="shared" ref="Q450:Q513" si="84">P450*P450</f>
        <v>0.99998938105278434</v>
      </c>
      <c r="R450" s="10">
        <f t="shared" ref="R450:R513" si="85">SQRT(Q450+I450-1)</f>
        <v>0.99991613385088673</v>
      </c>
      <c r="S450" s="10">
        <f t="shared" ref="S450:S513" si="86">O450*(R450-P450)</f>
        <v>-500.00000000091831</v>
      </c>
      <c r="T450" s="10">
        <f t="shared" ref="T450:T513" si="87">(D450-S450)*1000000</f>
        <v>9.1830543169635348E-4</v>
      </c>
      <c r="U450">
        <v>9.1830543169635348E-4</v>
      </c>
    </row>
    <row r="451" spans="1:21" x14ac:dyDescent="0.25">
      <c r="A451" s="10">
        <v>1983</v>
      </c>
      <c r="B451" s="10">
        <v>43</v>
      </c>
      <c r="C451" s="10">
        <v>45</v>
      </c>
      <c r="D451" s="10">
        <v>-10000</v>
      </c>
      <c r="E451" s="10">
        <v>3298398.4151931098</v>
      </c>
      <c r="F451" s="10">
        <v>3298398.4151931098</v>
      </c>
      <c r="G451" s="10">
        <v>4320681.7755963402</v>
      </c>
      <c r="H451" s="10">
        <v>4664639.7728760196</v>
      </c>
      <c r="I451" s="10">
        <v>0.99686186072607497</v>
      </c>
      <c r="J451" s="10">
        <f t="shared" si="77"/>
        <v>0.68199836006249848</v>
      </c>
      <c r="K451" s="14">
        <f t="shared" si="78"/>
        <v>0.99844193530517189</v>
      </c>
      <c r="L451" s="10">
        <f t="shared" si="79"/>
        <v>6388090.0575861074</v>
      </c>
      <c r="M451" s="10">
        <f t="shared" si="80"/>
        <v>1.5703025758910917E-7</v>
      </c>
      <c r="N451" s="10">
        <f t="shared" si="81"/>
        <v>2.4658778573019693E-14</v>
      </c>
      <c r="O451" s="10">
        <f t="shared" si="82"/>
        <v>6368163.7109194444</v>
      </c>
      <c r="P451" s="15">
        <f t="shared" si="83"/>
        <v>0.99999438789529771</v>
      </c>
      <c r="Q451" s="15">
        <f t="shared" si="84"/>
        <v>0.99998877582209111</v>
      </c>
      <c r="R451" s="10">
        <f t="shared" si="85"/>
        <v>0.99842407650665455</v>
      </c>
      <c r="S451" s="10">
        <f t="shared" si="86"/>
        <v>-10000.000000000919</v>
      </c>
      <c r="T451" s="10">
        <f t="shared" si="87"/>
        <v>9.1858964879065752E-4</v>
      </c>
      <c r="U451">
        <v>9.1858964879065752E-4</v>
      </c>
    </row>
    <row r="452" spans="1:21" x14ac:dyDescent="0.25">
      <c r="A452" s="10">
        <v>528</v>
      </c>
      <c r="B452" s="10">
        <v>12</v>
      </c>
      <c r="C452" s="10">
        <v>45</v>
      </c>
      <c r="D452" s="10">
        <v>-500</v>
      </c>
      <c r="E452" s="10">
        <v>4411761.6866878504</v>
      </c>
      <c r="F452" s="10">
        <v>4411761.6866878504</v>
      </c>
      <c r="G452" s="10">
        <v>1317298.5753841901</v>
      </c>
      <c r="H452" s="10">
        <v>6239173.2112719603</v>
      </c>
      <c r="I452" s="10">
        <v>0.99984319786271703</v>
      </c>
      <c r="J452" s="10">
        <f t="shared" si="77"/>
        <v>0.20791169081775931</v>
      </c>
      <c r="K452" s="14">
        <f t="shared" si="78"/>
        <v>0.9998552996412996</v>
      </c>
      <c r="L452" s="10">
        <f t="shared" si="79"/>
        <v>6379060.0522777364</v>
      </c>
      <c r="M452" s="10">
        <f t="shared" si="80"/>
        <v>1.568082845037547E-7</v>
      </c>
      <c r="N452" s="10">
        <f t="shared" si="81"/>
        <v>2.4588883971021392E-14</v>
      </c>
      <c r="O452" s="10">
        <f t="shared" si="82"/>
        <v>6377208.1314545264</v>
      </c>
      <c r="P452" s="15">
        <f t="shared" si="83"/>
        <v>0.99999906701677921</v>
      </c>
      <c r="Q452" s="15">
        <f t="shared" si="84"/>
        <v>0.99999813403442883</v>
      </c>
      <c r="R452" s="10">
        <f t="shared" si="85"/>
        <v>0.99992066280137737</v>
      </c>
      <c r="S452" s="10">
        <f t="shared" si="86"/>
        <v>-500.0000000009224</v>
      </c>
      <c r="T452" s="10">
        <f t="shared" si="87"/>
        <v>9.2239815785433166E-4</v>
      </c>
      <c r="U452">
        <v>9.2239815785433166E-4</v>
      </c>
    </row>
    <row r="453" spans="1:21" x14ac:dyDescent="0.25">
      <c r="A453" s="10">
        <v>76</v>
      </c>
      <c r="B453" s="10">
        <v>2</v>
      </c>
      <c r="C453" s="10">
        <v>45</v>
      </c>
      <c r="D453" s="10">
        <v>8000000</v>
      </c>
      <c r="E453" s="10">
        <v>10160703.161392899</v>
      </c>
      <c r="F453" s="10">
        <v>10160703.161392899</v>
      </c>
      <c r="G453" s="10">
        <v>500300.51893112401</v>
      </c>
      <c r="H453" s="10">
        <v>14369404.214089001</v>
      </c>
      <c r="I453" s="10">
        <v>5.08182289441576</v>
      </c>
      <c r="J453" s="10">
        <f t="shared" si="77"/>
        <v>3.4899496702500969E-2</v>
      </c>
      <c r="K453" s="14">
        <f t="shared" si="78"/>
        <v>0.99999592319839048</v>
      </c>
      <c r="L453" s="10">
        <f t="shared" si="79"/>
        <v>6378163.0025051944</v>
      </c>
      <c r="M453" s="10">
        <f t="shared" si="80"/>
        <v>1.5678623347510878E-7</v>
      </c>
      <c r="N453" s="10">
        <f t="shared" si="81"/>
        <v>2.458192435646906E-14</v>
      </c>
      <c r="O453" s="10">
        <f t="shared" si="82"/>
        <v>6378110.8225722471</v>
      </c>
      <c r="P453" s="15">
        <f t="shared" si="83"/>
        <v>0.99999997255793049</v>
      </c>
      <c r="Q453" s="15">
        <f t="shared" si="84"/>
        <v>0.99999994511586177</v>
      </c>
      <c r="R453" s="10">
        <f t="shared" si="85"/>
        <v>2.2542898747791114</v>
      </c>
      <c r="S453" s="10">
        <f t="shared" si="86"/>
        <v>7999999.9999999991</v>
      </c>
      <c r="T453" s="10">
        <f t="shared" si="87"/>
        <v>9.3132257461547852E-4</v>
      </c>
      <c r="U453">
        <v>9.3132257461547852E-4</v>
      </c>
    </row>
    <row r="454" spans="1:21" x14ac:dyDescent="0.25">
      <c r="A454" s="10">
        <v>403</v>
      </c>
      <c r="B454" s="10">
        <v>9</v>
      </c>
      <c r="C454" s="10">
        <v>45</v>
      </c>
      <c r="D454" s="10">
        <v>6000000</v>
      </c>
      <c r="E454" s="10">
        <v>8645269.7053420991</v>
      </c>
      <c r="F454" s="10">
        <v>8645269.7053420991</v>
      </c>
      <c r="G454" s="10">
        <v>1929769.0431824101</v>
      </c>
      <c r="H454" s="10">
        <v>12226257.667668</v>
      </c>
      <c r="I454" s="10">
        <v>3.7666692248348901</v>
      </c>
      <c r="J454" s="10">
        <f t="shared" si="77"/>
        <v>0.15643446504023087</v>
      </c>
      <c r="K454" s="14">
        <f t="shared" si="78"/>
        <v>0.99991808507548219</v>
      </c>
      <c r="L454" s="10">
        <f t="shared" si="79"/>
        <v>6378659.5074120741</v>
      </c>
      <c r="M454" s="10">
        <f t="shared" si="80"/>
        <v>1.5679843842098755E-7</v>
      </c>
      <c r="N454" s="10">
        <f t="shared" si="81"/>
        <v>2.4585776771751095E-14</v>
      </c>
      <c r="O454" s="10">
        <f t="shared" si="82"/>
        <v>6377611.1008340027</v>
      </c>
      <c r="P454" s="15">
        <f t="shared" si="83"/>
        <v>0.99999946146712704</v>
      </c>
      <c r="Q454" s="15">
        <f t="shared" si="84"/>
        <v>0.99999892293454407</v>
      </c>
      <c r="R454" s="10">
        <f t="shared" si="85"/>
        <v>1.9407905986400062</v>
      </c>
      <c r="S454" s="10">
        <f t="shared" si="86"/>
        <v>5999999.9999999991</v>
      </c>
      <c r="T454" s="10">
        <f t="shared" si="87"/>
        <v>9.3132257461547852E-4</v>
      </c>
      <c r="U454">
        <v>9.3132257461547852E-4</v>
      </c>
    </row>
    <row r="455" spans="1:21" x14ac:dyDescent="0.25">
      <c r="A455" s="10">
        <v>541</v>
      </c>
      <c r="B455" s="10">
        <v>12</v>
      </c>
      <c r="C455" s="10">
        <v>45</v>
      </c>
      <c r="D455" s="10">
        <v>1000000</v>
      </c>
      <c r="E455" s="10">
        <v>5103762.3155688196</v>
      </c>
      <c r="F455" s="10">
        <v>5103762.3155688196</v>
      </c>
      <c r="G455" s="10">
        <v>1525314.2220473499</v>
      </c>
      <c r="H455" s="10">
        <v>7217809.8858061302</v>
      </c>
      <c r="I455" s="10">
        <v>1.3382054529785301</v>
      </c>
      <c r="J455" s="10">
        <f t="shared" si="77"/>
        <v>0.20791169081775931</v>
      </c>
      <c r="K455" s="14">
        <f t="shared" si="78"/>
        <v>0.9998552996412996</v>
      </c>
      <c r="L455" s="10">
        <f t="shared" si="79"/>
        <v>6379060.0522777364</v>
      </c>
      <c r="M455" s="10">
        <f t="shared" si="80"/>
        <v>1.568082845037547E-7</v>
      </c>
      <c r="N455" s="10">
        <f t="shared" si="81"/>
        <v>2.4588883971021392E-14</v>
      </c>
      <c r="O455" s="10">
        <f t="shared" si="82"/>
        <v>6377208.1314545264</v>
      </c>
      <c r="P455" s="15">
        <f t="shared" si="83"/>
        <v>0.99999906701677921</v>
      </c>
      <c r="Q455" s="15">
        <f t="shared" si="84"/>
        <v>0.99999813403442883</v>
      </c>
      <c r="R455" s="10">
        <f t="shared" si="85"/>
        <v>1.1568074978201686</v>
      </c>
      <c r="S455" s="10">
        <f t="shared" si="86"/>
        <v>999999.99999999907</v>
      </c>
      <c r="T455" s="10">
        <f t="shared" si="87"/>
        <v>9.3132257461547852E-4</v>
      </c>
      <c r="U455">
        <v>9.3132257461547852E-4</v>
      </c>
    </row>
    <row r="456" spans="1:21" x14ac:dyDescent="0.25">
      <c r="A456" s="10">
        <v>593</v>
      </c>
      <c r="B456" s="10">
        <v>13</v>
      </c>
      <c r="C456" s="10">
        <v>45</v>
      </c>
      <c r="D456" s="10">
        <v>8000000</v>
      </c>
      <c r="E456" s="10">
        <v>9907046.2529436704</v>
      </c>
      <c r="F456" s="10">
        <v>9907046.2529436592</v>
      </c>
      <c r="G456" s="10">
        <v>3225013.64357387</v>
      </c>
      <c r="H456" s="10">
        <v>14010679.173970399</v>
      </c>
      <c r="I456" s="10">
        <v>5.0827612896618897</v>
      </c>
      <c r="J456" s="10">
        <f t="shared" si="77"/>
        <v>0.224951054343865</v>
      </c>
      <c r="K456" s="14">
        <f t="shared" si="78"/>
        <v>0.99983060787531952</v>
      </c>
      <c r="L456" s="10">
        <f t="shared" si="79"/>
        <v>6379217.5892212372</v>
      </c>
      <c r="M456" s="10">
        <f t="shared" si="80"/>
        <v>1.5681215703319538E-7</v>
      </c>
      <c r="N456" s="10">
        <f t="shared" si="81"/>
        <v>2.45901058926682E-14</v>
      </c>
      <c r="O456" s="10">
        <f t="shared" si="82"/>
        <v>6377049.6826559892</v>
      </c>
      <c r="P456" s="15">
        <f t="shared" si="83"/>
        <v>0.9999989162451397</v>
      </c>
      <c r="Q456" s="15">
        <f t="shared" si="84"/>
        <v>0.99999783249145391</v>
      </c>
      <c r="R456" s="10">
        <f t="shared" si="85"/>
        <v>2.2544975320796747</v>
      </c>
      <c r="S456" s="10">
        <f t="shared" si="86"/>
        <v>7999999.9999999991</v>
      </c>
      <c r="T456" s="10">
        <f t="shared" si="87"/>
        <v>9.3132257461547852E-4</v>
      </c>
      <c r="U456">
        <v>9.3132257461547852E-4</v>
      </c>
    </row>
    <row r="457" spans="1:21" x14ac:dyDescent="0.25">
      <c r="A457" s="10">
        <v>639</v>
      </c>
      <c r="B457" s="10">
        <v>14</v>
      </c>
      <c r="C457" s="10">
        <v>45</v>
      </c>
      <c r="D457" s="10">
        <v>7000000</v>
      </c>
      <c r="E457" s="10">
        <v>9179633.2677404899</v>
      </c>
      <c r="F457" s="10">
        <v>9179633.2677404806</v>
      </c>
      <c r="G457" s="10">
        <v>3226435.0987034198</v>
      </c>
      <c r="H457" s="10">
        <v>12981961.8648498</v>
      </c>
      <c r="I457" s="10">
        <v>4.4004079504693401</v>
      </c>
      <c r="J457" s="10">
        <f t="shared" si="77"/>
        <v>0.24192189559966773</v>
      </c>
      <c r="K457" s="14">
        <f t="shared" si="78"/>
        <v>0.99980408248512287</v>
      </c>
      <c r="L457" s="10">
        <f t="shared" si="79"/>
        <v>6379386.8336148821</v>
      </c>
      <c r="M457" s="10">
        <f t="shared" si="80"/>
        <v>1.5681631735192758E-7</v>
      </c>
      <c r="N457" s="10">
        <f t="shared" si="81"/>
        <v>2.4591418521272536E-14</v>
      </c>
      <c r="O457" s="10">
        <f t="shared" si="82"/>
        <v>6376879.4848790234</v>
      </c>
      <c r="P457" s="15">
        <f t="shared" si="83"/>
        <v>0.99999875701578544</v>
      </c>
      <c r="Q457" s="15">
        <f t="shared" si="84"/>
        <v>0.99999751403311588</v>
      </c>
      <c r="R457" s="10">
        <f t="shared" si="85"/>
        <v>2.0977143429224236</v>
      </c>
      <c r="S457" s="10">
        <f t="shared" si="86"/>
        <v>6999999.9999999991</v>
      </c>
      <c r="T457" s="10">
        <f t="shared" si="87"/>
        <v>9.3132257461547852E-4</v>
      </c>
      <c r="U457">
        <v>9.3132257461547852E-4</v>
      </c>
    </row>
    <row r="458" spans="1:21" x14ac:dyDescent="0.25">
      <c r="A458" s="10">
        <v>754</v>
      </c>
      <c r="B458" s="10">
        <v>17</v>
      </c>
      <c r="C458" s="10">
        <v>45</v>
      </c>
      <c r="D458" s="10">
        <v>-750000</v>
      </c>
      <c r="E458" s="10">
        <v>3807034.7059616102</v>
      </c>
      <c r="F458" s="10">
        <v>3807034.7059616102</v>
      </c>
      <c r="G458" s="10">
        <v>1633554.62975673</v>
      </c>
      <c r="H458" s="10">
        <v>5383960.11359597</v>
      </c>
      <c r="I458" s="10">
        <v>0.77858947480906504</v>
      </c>
      <c r="J458" s="10">
        <f t="shared" si="77"/>
        <v>0.29237170472273677</v>
      </c>
      <c r="K458" s="14">
        <f t="shared" si="78"/>
        <v>0.99971383719208529</v>
      </c>
      <c r="L458" s="10">
        <f t="shared" si="79"/>
        <v>6379962.7080429243</v>
      </c>
      <c r="M458" s="10">
        <f t="shared" si="80"/>
        <v>1.568304733373566E-7</v>
      </c>
      <c r="N458" s="10">
        <f t="shared" si="81"/>
        <v>2.4595884115733667E-14</v>
      </c>
      <c r="O458" s="10">
        <f t="shared" si="82"/>
        <v>6376300.5699225347</v>
      </c>
      <c r="P458" s="15">
        <f t="shared" si="83"/>
        <v>0.99999823652220776</v>
      </c>
      <c r="Q458" s="15">
        <f t="shared" si="84"/>
        <v>0.99999647304752537</v>
      </c>
      <c r="R458" s="10">
        <f t="shared" si="85"/>
        <v>0.88237517409353172</v>
      </c>
      <c r="S458" s="10">
        <f t="shared" si="86"/>
        <v>-750000.00000000093</v>
      </c>
      <c r="T458" s="10">
        <f t="shared" si="87"/>
        <v>9.3132257461547852E-4</v>
      </c>
      <c r="U458">
        <v>9.3132257461547852E-4</v>
      </c>
    </row>
    <row r="459" spans="1:21" x14ac:dyDescent="0.25">
      <c r="A459" s="10">
        <v>941</v>
      </c>
      <c r="B459" s="10">
        <v>21</v>
      </c>
      <c r="C459" s="10">
        <v>45</v>
      </c>
      <c r="D459" s="10">
        <v>-1000000</v>
      </c>
      <c r="E459" s="10">
        <v>3552140.13729653</v>
      </c>
      <c r="F459" s="10">
        <v>3552140.13729653</v>
      </c>
      <c r="G459" s="10">
        <v>1913027.0696644499</v>
      </c>
      <c r="H459" s="10">
        <v>5023484.75761458</v>
      </c>
      <c r="I459" s="10">
        <v>0.71089692808937799</v>
      </c>
      <c r="J459" s="10">
        <f t="shared" si="77"/>
        <v>0.35836794954530027</v>
      </c>
      <c r="K459" s="14">
        <f t="shared" si="78"/>
        <v>0.99957003603032024</v>
      </c>
      <c r="L459" s="10">
        <f t="shared" si="79"/>
        <v>6380880.548730785</v>
      </c>
      <c r="M459" s="10">
        <f t="shared" si="80"/>
        <v>1.56853035442515E-7</v>
      </c>
      <c r="N459" s="10">
        <f t="shared" si="81"/>
        <v>2.4602998974408163E-14</v>
      </c>
      <c r="O459" s="10">
        <f t="shared" si="82"/>
        <v>6375378.532780082</v>
      </c>
      <c r="P459" s="15">
        <f t="shared" si="83"/>
        <v>0.99999747496160352</v>
      </c>
      <c r="Q459" s="15">
        <f t="shared" si="84"/>
        <v>0.99999494992958282</v>
      </c>
      <c r="R459" s="10">
        <f t="shared" si="85"/>
        <v>0.84314404345815119</v>
      </c>
      <c r="S459" s="10">
        <f t="shared" si="86"/>
        <v>-1000000.0000000009</v>
      </c>
      <c r="T459" s="10">
        <f t="shared" si="87"/>
        <v>9.3132257461547852E-4</v>
      </c>
      <c r="U459">
        <v>9.3132257461547852E-4</v>
      </c>
    </row>
    <row r="460" spans="1:21" x14ac:dyDescent="0.25">
      <c r="A460" s="10">
        <v>944</v>
      </c>
      <c r="B460" s="10">
        <v>21</v>
      </c>
      <c r="C460" s="10">
        <v>45</v>
      </c>
      <c r="D460" s="10">
        <v>-400000</v>
      </c>
      <c r="E460" s="10">
        <v>3948224.76751205</v>
      </c>
      <c r="F460" s="10">
        <v>3948224.76751205</v>
      </c>
      <c r="G460" s="10">
        <v>2128047.8393916301</v>
      </c>
      <c r="H460" s="10">
        <v>5583633.0135129001</v>
      </c>
      <c r="I460" s="10">
        <v>0.87845405148189304</v>
      </c>
      <c r="J460" s="10">
        <f t="shared" si="77"/>
        <v>0.35836794954530027</v>
      </c>
      <c r="K460" s="14">
        <f t="shared" si="78"/>
        <v>0.99957003603032024</v>
      </c>
      <c r="L460" s="10">
        <f t="shared" si="79"/>
        <v>6380880.548730785</v>
      </c>
      <c r="M460" s="10">
        <f t="shared" si="80"/>
        <v>1.56853035442515E-7</v>
      </c>
      <c r="N460" s="10">
        <f t="shared" si="81"/>
        <v>2.4602998974408163E-14</v>
      </c>
      <c r="O460" s="10">
        <f t="shared" si="82"/>
        <v>6375378.532780082</v>
      </c>
      <c r="P460" s="15">
        <f t="shared" si="83"/>
        <v>0.99999747496160352</v>
      </c>
      <c r="Q460" s="15">
        <f t="shared" si="84"/>
        <v>0.99999494992958282</v>
      </c>
      <c r="R460" s="10">
        <f t="shared" si="85"/>
        <v>0.9372561023602225</v>
      </c>
      <c r="S460" s="10">
        <f t="shared" si="86"/>
        <v>-400000.00000000093</v>
      </c>
      <c r="T460" s="10">
        <f t="shared" si="87"/>
        <v>9.3132257461547852E-4</v>
      </c>
      <c r="U460">
        <v>9.3132257461547852E-4</v>
      </c>
    </row>
    <row r="461" spans="1:21" x14ac:dyDescent="0.25">
      <c r="A461" s="10">
        <v>1088</v>
      </c>
      <c r="B461" s="10">
        <v>24</v>
      </c>
      <c r="C461" s="10">
        <v>45</v>
      </c>
      <c r="D461" s="10">
        <v>-100000</v>
      </c>
      <c r="E461" s="10">
        <v>4057797.8239919702</v>
      </c>
      <c r="F461" s="10">
        <v>4057797.8239919702</v>
      </c>
      <c r="G461" s="10">
        <v>2537609.7577676699</v>
      </c>
      <c r="H461" s="10">
        <v>5738592.7160574803</v>
      </c>
      <c r="I461" s="10">
        <v>0.96887159427154101</v>
      </c>
      <c r="J461" s="10">
        <f t="shared" si="77"/>
        <v>0.40673664307580015</v>
      </c>
      <c r="K461" s="14">
        <f t="shared" si="78"/>
        <v>0.99944610523826116</v>
      </c>
      <c r="L461" s="10">
        <f t="shared" si="79"/>
        <v>6381671.7745670695</v>
      </c>
      <c r="M461" s="10">
        <f t="shared" si="80"/>
        <v>1.5687248513651788E-7</v>
      </c>
      <c r="N461" s="10">
        <f t="shared" si="81"/>
        <v>2.4609129884489026E-14</v>
      </c>
      <c r="O461" s="10">
        <f t="shared" si="82"/>
        <v>6374584.3294204799</v>
      </c>
      <c r="P461" s="15">
        <f t="shared" si="83"/>
        <v>0.99999688546849397</v>
      </c>
      <c r="Q461" s="15">
        <f t="shared" si="84"/>
        <v>0.99999377094668829</v>
      </c>
      <c r="R461" s="10">
        <f t="shared" si="85"/>
        <v>0.98430958809626012</v>
      </c>
      <c r="S461" s="10">
        <f t="shared" si="86"/>
        <v>-100000.00000000093</v>
      </c>
      <c r="T461" s="10">
        <f t="shared" si="87"/>
        <v>9.3132257461547852E-4</v>
      </c>
      <c r="U461">
        <v>9.3132257461547852E-4</v>
      </c>
    </row>
    <row r="462" spans="1:21" x14ac:dyDescent="0.25">
      <c r="A462" s="10">
        <v>1130</v>
      </c>
      <c r="B462" s="10">
        <v>25</v>
      </c>
      <c r="C462" s="10">
        <v>45</v>
      </c>
      <c r="D462" s="10">
        <v>-750000</v>
      </c>
      <c r="E462" s="10">
        <v>3609273.3164594099</v>
      </c>
      <c r="F462" s="10">
        <v>3609273.3164594099</v>
      </c>
      <c r="G462" s="10">
        <v>2362110.76665226</v>
      </c>
      <c r="H462" s="10">
        <v>5104283.2744482299</v>
      </c>
      <c r="I462" s="10">
        <v>0.778524748922508</v>
      </c>
      <c r="J462" s="10">
        <f t="shared" si="77"/>
        <v>0.42261826174069944</v>
      </c>
      <c r="K462" s="14">
        <f t="shared" si="78"/>
        <v>0.99940199232392346</v>
      </c>
      <c r="L462" s="10">
        <f t="shared" si="79"/>
        <v>6381953.4571557427</v>
      </c>
      <c r="M462" s="10">
        <f t="shared" si="80"/>
        <v>1.5687940937976726E-7</v>
      </c>
      <c r="N462" s="10">
        <f t="shared" si="81"/>
        <v>2.4611311986060616E-14</v>
      </c>
      <c r="O462" s="10">
        <f t="shared" si="82"/>
        <v>6374301.7297193995</v>
      </c>
      <c r="P462" s="15">
        <f t="shared" si="83"/>
        <v>0.99999669056680829</v>
      </c>
      <c r="Q462" s="15">
        <f t="shared" si="84"/>
        <v>0.99999338114456893</v>
      </c>
      <c r="R462" s="10">
        <f t="shared" si="85"/>
        <v>0.88233674414425067</v>
      </c>
      <c r="S462" s="10">
        <f t="shared" si="86"/>
        <v>-750000.00000000093</v>
      </c>
      <c r="T462" s="10">
        <f t="shared" si="87"/>
        <v>9.3132257461547852E-4</v>
      </c>
      <c r="U462">
        <v>9.3132257461547852E-4</v>
      </c>
    </row>
    <row r="463" spans="1:21" x14ac:dyDescent="0.25">
      <c r="A463" s="10">
        <v>1204</v>
      </c>
      <c r="B463" s="10">
        <v>26</v>
      </c>
      <c r="C463" s="10">
        <v>45</v>
      </c>
      <c r="D463" s="10">
        <v>8000000</v>
      </c>
      <c r="E463" s="10">
        <v>9140539.4641560595</v>
      </c>
      <c r="F463" s="10">
        <v>9140539.4641560595</v>
      </c>
      <c r="G463" s="10">
        <v>6286031.1206748504</v>
      </c>
      <c r="H463" s="10">
        <v>12926674.877615999</v>
      </c>
      <c r="I463" s="10">
        <v>5.0854524201849198</v>
      </c>
      <c r="J463" s="10">
        <f t="shared" si="77"/>
        <v>0.4383711467890774</v>
      </c>
      <c r="K463" s="14">
        <f t="shared" si="78"/>
        <v>0.99935656596406564</v>
      </c>
      <c r="L463" s="10">
        <f t="shared" si="79"/>
        <v>6382243.5527274478</v>
      </c>
      <c r="M463" s="10">
        <f t="shared" si="80"/>
        <v>1.5688654042863159E-7</v>
      </c>
      <c r="N463" s="10">
        <f t="shared" si="81"/>
        <v>2.4613558958231486E-14</v>
      </c>
      <c r="O463" s="10">
        <f t="shared" si="82"/>
        <v>6374010.7680279473</v>
      </c>
      <c r="P463" s="15">
        <f t="shared" si="83"/>
        <v>0.99999649805074964</v>
      </c>
      <c r="Q463" s="15">
        <f t="shared" si="84"/>
        <v>0.99999299611376291</v>
      </c>
      <c r="R463" s="10">
        <f t="shared" si="85"/>
        <v>2.2550932167648154</v>
      </c>
      <c r="S463" s="10">
        <f t="shared" si="86"/>
        <v>7999999.9999999991</v>
      </c>
      <c r="T463" s="10">
        <f t="shared" si="87"/>
        <v>9.3132257461547852E-4</v>
      </c>
      <c r="U463">
        <v>9.3132257461547852E-4</v>
      </c>
    </row>
    <row r="464" spans="1:21" x14ac:dyDescent="0.25">
      <c r="A464" s="10">
        <v>1626</v>
      </c>
      <c r="B464" s="10">
        <v>35</v>
      </c>
      <c r="C464" s="10">
        <v>45</v>
      </c>
      <c r="D464" s="10">
        <v>7000000</v>
      </c>
      <c r="E464" s="10">
        <v>7753066.0445827805</v>
      </c>
      <c r="F464" s="10">
        <v>7753066.0445827805</v>
      </c>
      <c r="G464" s="10">
        <v>7652901.9638354098</v>
      </c>
      <c r="H464" s="10">
        <v>10964491.1502233</v>
      </c>
      <c r="I464" s="10">
        <v>4.4045944994837702</v>
      </c>
      <c r="J464" s="10">
        <f t="shared" si="77"/>
        <v>0.57357643635104605</v>
      </c>
      <c r="K464" s="14">
        <f t="shared" si="78"/>
        <v>0.99889820122311845</v>
      </c>
      <c r="L464" s="10">
        <f t="shared" si="79"/>
        <v>6385172.1748924749</v>
      </c>
      <c r="M464" s="10">
        <f t="shared" si="80"/>
        <v>1.5695853100622359E-7</v>
      </c>
      <c r="N464" s="10">
        <f t="shared" si="81"/>
        <v>2.4636225824421247E-14</v>
      </c>
      <c r="O464" s="10">
        <f t="shared" si="82"/>
        <v>6371077.8492868934</v>
      </c>
      <c r="P464" s="15">
        <f t="shared" si="83"/>
        <v>0.99999502015036112</v>
      </c>
      <c r="Q464" s="15">
        <f t="shared" si="84"/>
        <v>0.99999004032552119</v>
      </c>
      <c r="R464" s="10">
        <f t="shared" si="85"/>
        <v>2.0987102086303606</v>
      </c>
      <c r="S464" s="10">
        <f t="shared" si="86"/>
        <v>6999999.9999999991</v>
      </c>
      <c r="T464" s="10">
        <f t="shared" si="87"/>
        <v>9.3132257461547852E-4</v>
      </c>
      <c r="U464">
        <v>9.3132257461547852E-4</v>
      </c>
    </row>
    <row r="465" spans="1:21" x14ac:dyDescent="0.25">
      <c r="A465" s="10">
        <v>1647</v>
      </c>
      <c r="B465" s="10">
        <v>36</v>
      </c>
      <c r="C465" s="10">
        <v>45</v>
      </c>
      <c r="D465" s="10">
        <v>-750000</v>
      </c>
      <c r="E465" s="10">
        <v>3223866.7150658802</v>
      </c>
      <c r="F465" s="10">
        <v>3223866.7150658802</v>
      </c>
      <c r="G465" s="10">
        <v>3287352.7366119302</v>
      </c>
      <c r="H465" s="10">
        <v>4559236.0317293601</v>
      </c>
      <c r="I465" s="10">
        <v>0.77840858433933702</v>
      </c>
      <c r="J465" s="10">
        <f t="shared" si="77"/>
        <v>0.58778525229247314</v>
      </c>
      <c r="K465" s="14">
        <f t="shared" si="78"/>
        <v>0.99884290486382687</v>
      </c>
      <c r="L465" s="10">
        <f t="shared" si="79"/>
        <v>6385525.6606838861</v>
      </c>
      <c r="M465" s="10">
        <f t="shared" si="80"/>
        <v>1.5696722029588278E-7</v>
      </c>
      <c r="N465" s="10">
        <f t="shared" si="81"/>
        <v>2.4638959614509314E-14</v>
      </c>
      <c r="O465" s="10">
        <f t="shared" si="82"/>
        <v>6370724.3913304592</v>
      </c>
      <c r="P465" s="15">
        <f t="shared" si="83"/>
        <v>0.99999489897832194</v>
      </c>
      <c r="Q465" s="15">
        <f t="shared" si="84"/>
        <v>0.9999897979826643</v>
      </c>
      <c r="R465" s="10">
        <f t="shared" si="85"/>
        <v>0.88226888323345132</v>
      </c>
      <c r="S465" s="10">
        <f t="shared" si="86"/>
        <v>-750000.00000000093</v>
      </c>
      <c r="T465" s="10">
        <f t="shared" si="87"/>
        <v>9.3132257461547852E-4</v>
      </c>
      <c r="U465">
        <v>9.3132257461547852E-4</v>
      </c>
    </row>
    <row r="466" spans="1:21" x14ac:dyDescent="0.25">
      <c r="A466" s="10">
        <v>1854</v>
      </c>
      <c r="B466" s="10">
        <v>40</v>
      </c>
      <c r="C466" s="10">
        <v>45</v>
      </c>
      <c r="D466" s="10">
        <v>400000</v>
      </c>
      <c r="E466" s="10">
        <v>3676336.81054223</v>
      </c>
      <c r="F466" s="10">
        <v>3676336.81054223</v>
      </c>
      <c r="G466" s="10">
        <v>4335100.6160749895</v>
      </c>
      <c r="H466" s="10">
        <v>5199125.3773202803</v>
      </c>
      <c r="I466" s="10">
        <v>1.1295463286119201</v>
      </c>
      <c r="J466" s="10">
        <f t="shared" si="77"/>
        <v>0.64278760968653925</v>
      </c>
      <c r="K466" s="14">
        <f t="shared" si="78"/>
        <v>0.99861606408463022</v>
      </c>
      <c r="L466" s="10">
        <f t="shared" si="79"/>
        <v>6386976.1657063318</v>
      </c>
      <c r="M466" s="10">
        <f t="shared" si="80"/>
        <v>1.5700287620794033E-7</v>
      </c>
      <c r="N466" s="10">
        <f t="shared" si="81"/>
        <v>2.4650172784801104E-14</v>
      </c>
      <c r="O466" s="10">
        <f t="shared" si="82"/>
        <v>6369275.2302256869</v>
      </c>
      <c r="P466" s="15">
        <f t="shared" si="83"/>
        <v>0.9999945305054242</v>
      </c>
      <c r="Q466" s="15">
        <f t="shared" si="84"/>
        <v>0.99998906104076379</v>
      </c>
      <c r="R466" s="10">
        <f t="shared" si="85"/>
        <v>1.0627960244810308</v>
      </c>
      <c r="S466" s="10">
        <f t="shared" si="86"/>
        <v>399999.99999999907</v>
      </c>
      <c r="T466" s="10">
        <f t="shared" si="87"/>
        <v>9.3132257461547852E-4</v>
      </c>
      <c r="U466">
        <v>9.3132257461547852E-4</v>
      </c>
    </row>
    <row r="467" spans="1:21" x14ac:dyDescent="0.25">
      <c r="A467" s="10">
        <v>1956</v>
      </c>
      <c r="B467" s="10">
        <v>42</v>
      </c>
      <c r="C467" s="10">
        <v>45</v>
      </c>
      <c r="D467" s="10">
        <v>8000000</v>
      </c>
      <c r="E467" s="10">
        <v>7560497.1247515297</v>
      </c>
      <c r="F467" s="10">
        <v>7560497.1247515297</v>
      </c>
      <c r="G467" s="10">
        <v>9598648.6869719699</v>
      </c>
      <c r="H467" s="10">
        <v>10692157.572106401</v>
      </c>
      <c r="I467" s="10">
        <v>5.0903149543053203</v>
      </c>
      <c r="J467" s="10">
        <f t="shared" si="77"/>
        <v>0.66913060635885824</v>
      </c>
      <c r="K467" s="14">
        <f t="shared" si="78"/>
        <v>0.99850021864363103</v>
      </c>
      <c r="L467" s="10">
        <f t="shared" si="79"/>
        <v>6387717.1791350245</v>
      </c>
      <c r="M467" s="10">
        <f t="shared" si="80"/>
        <v>1.570210915944699E-7</v>
      </c>
      <c r="N467" s="10">
        <f t="shared" si="81"/>
        <v>2.465589826240316E-14</v>
      </c>
      <c r="O467" s="10">
        <f t="shared" si="82"/>
        <v>6368535.6656073714</v>
      </c>
      <c r="P467" s="15">
        <f t="shared" si="83"/>
        <v>0.99999442207198341</v>
      </c>
      <c r="Q467" s="15">
        <f t="shared" si="84"/>
        <v>0.99998884417508016</v>
      </c>
      <c r="R467" s="10">
        <f t="shared" si="85"/>
        <v>2.2561701616855943</v>
      </c>
      <c r="S467" s="10">
        <f t="shared" si="86"/>
        <v>7999999.9999999991</v>
      </c>
      <c r="T467" s="10">
        <f t="shared" si="87"/>
        <v>9.3132257461547852E-4</v>
      </c>
      <c r="U467">
        <v>9.3132257461547852E-4</v>
      </c>
    </row>
    <row r="468" spans="1:21" x14ac:dyDescent="0.25">
      <c r="A468" s="10">
        <v>2025</v>
      </c>
      <c r="B468" s="10">
        <v>44</v>
      </c>
      <c r="C468" s="10">
        <v>45</v>
      </c>
      <c r="D468" s="10">
        <v>-400000</v>
      </c>
      <c r="E468" s="10">
        <v>3046032.4735171101</v>
      </c>
      <c r="F468" s="10">
        <v>3046032.4735171101</v>
      </c>
      <c r="G468" s="10">
        <v>4130228.2642607298</v>
      </c>
      <c r="H468" s="10">
        <v>4307740.4354767697</v>
      </c>
      <c r="I468" s="10">
        <v>0.87831430846939995</v>
      </c>
      <c r="J468" s="10">
        <f t="shared" si="77"/>
        <v>0.69465837045899725</v>
      </c>
      <c r="K468" s="14">
        <f t="shared" si="78"/>
        <v>0.99838350609929705</v>
      </c>
      <c r="L468" s="10">
        <f t="shared" si="79"/>
        <v>6388463.9129501451</v>
      </c>
      <c r="M468" s="10">
        <f t="shared" si="80"/>
        <v>1.5703944759795165E-7</v>
      </c>
      <c r="N468" s="10">
        <f t="shared" si="81"/>
        <v>2.4661665923510963E-14</v>
      </c>
      <c r="O468" s="10">
        <f t="shared" si="82"/>
        <v>6367790.9125267528</v>
      </c>
      <c r="P468" s="15">
        <f t="shared" si="83"/>
        <v>0.99999436732245772</v>
      </c>
      <c r="Q468" s="15">
        <f t="shared" si="84"/>
        <v>0.99998873467664251</v>
      </c>
      <c r="R468" s="10">
        <f t="shared" si="85"/>
        <v>0.93717823446025605</v>
      </c>
      <c r="S468" s="10">
        <f t="shared" si="86"/>
        <v>-400000.00000000093</v>
      </c>
      <c r="T468" s="10">
        <f t="shared" si="87"/>
        <v>9.3132257461547852E-4</v>
      </c>
      <c r="U468">
        <v>9.3132257461547852E-4</v>
      </c>
    </row>
    <row r="469" spans="1:21" x14ac:dyDescent="0.25">
      <c r="A469" s="10">
        <v>2075</v>
      </c>
      <c r="B469" s="10">
        <v>45</v>
      </c>
      <c r="C469" s="10">
        <v>45</v>
      </c>
      <c r="D469" s="10">
        <v>-100000</v>
      </c>
      <c r="E469" s="10">
        <v>3144419.14506057</v>
      </c>
      <c r="F469" s="10">
        <v>3144419.14506057</v>
      </c>
      <c r="G469" s="10">
        <v>4416637.7307472602</v>
      </c>
      <c r="H469" s="10">
        <v>4446880.2007302698</v>
      </c>
      <c r="I469" s="10">
        <v>0.96883691548121897</v>
      </c>
      <c r="J469" s="10">
        <f t="shared" si="77"/>
        <v>0.70710678118654746</v>
      </c>
      <c r="K469" s="14">
        <f t="shared" si="78"/>
        <v>0.99832500219363896</v>
      </c>
      <c r="L469" s="10">
        <f t="shared" si="79"/>
        <v>6388838.2901211483</v>
      </c>
      <c r="M469" s="10">
        <f t="shared" si="80"/>
        <v>1.5704865043370823E-7</v>
      </c>
      <c r="N469" s="10">
        <f t="shared" si="81"/>
        <v>2.466455679608516E-14</v>
      </c>
      <c r="O469" s="10">
        <f t="shared" si="82"/>
        <v>6367417.7249666825</v>
      </c>
      <c r="P469" s="15">
        <f t="shared" si="83"/>
        <v>0.99999436045369028</v>
      </c>
      <c r="Q469" s="15">
        <f t="shared" si="84"/>
        <v>0.99998872093918501</v>
      </c>
      <c r="R469" s="10">
        <f t="shared" si="85"/>
        <v>0.98428940684150612</v>
      </c>
      <c r="S469" s="10">
        <f t="shared" si="86"/>
        <v>-100000.00000000093</v>
      </c>
      <c r="T469" s="10">
        <f t="shared" si="87"/>
        <v>9.3132257461547852E-4</v>
      </c>
      <c r="U469">
        <v>9.3132257461547852E-4</v>
      </c>
    </row>
    <row r="470" spans="1:21" x14ac:dyDescent="0.25">
      <c r="A470" s="10">
        <v>2565</v>
      </c>
      <c r="B470" s="10">
        <v>55</v>
      </c>
      <c r="C470" s="10">
        <v>45</v>
      </c>
      <c r="D470" s="10">
        <v>6000000</v>
      </c>
      <c r="E470" s="10">
        <v>5026151.8695612801</v>
      </c>
      <c r="F470" s="10">
        <v>5026151.8695612801</v>
      </c>
      <c r="G470" s="10">
        <v>10116295.7889362</v>
      </c>
      <c r="H470" s="10">
        <v>7108052.1404804504</v>
      </c>
      <c r="I470" s="10">
        <v>3.7746110628642402</v>
      </c>
      <c r="J470" s="10">
        <f t="shared" si="77"/>
        <v>0.8191520442889918</v>
      </c>
      <c r="K470" s="14">
        <f t="shared" si="78"/>
        <v>0.99775147386665231</v>
      </c>
      <c r="L470" s="10">
        <f t="shared" si="79"/>
        <v>6392510.7274283282</v>
      </c>
      <c r="M470" s="10">
        <f t="shared" si="80"/>
        <v>1.571389252687728E-7</v>
      </c>
      <c r="N470" s="10">
        <f t="shared" si="81"/>
        <v>2.4692887767749073E-14</v>
      </c>
      <c r="O470" s="10">
        <f t="shared" si="82"/>
        <v>6363763.9015282467</v>
      </c>
      <c r="P470" s="15">
        <f t="shared" si="83"/>
        <v>0.99999502015036124</v>
      </c>
      <c r="Q470" s="15">
        <f t="shared" si="84"/>
        <v>0.99999004032552141</v>
      </c>
      <c r="R470" s="10">
        <f t="shared" si="85"/>
        <v>1.9428332669557007</v>
      </c>
      <c r="S470" s="10">
        <f t="shared" si="86"/>
        <v>5999999.9999999991</v>
      </c>
      <c r="T470" s="10">
        <f t="shared" si="87"/>
        <v>9.3132257461547852E-4</v>
      </c>
      <c r="U470">
        <v>9.3132257461547852E-4</v>
      </c>
    </row>
    <row r="471" spans="1:21" x14ac:dyDescent="0.25">
      <c r="A471" s="10">
        <v>2613</v>
      </c>
      <c r="B471" s="10">
        <v>56</v>
      </c>
      <c r="C471" s="10">
        <v>45</v>
      </c>
      <c r="D471" s="10">
        <v>7000000</v>
      </c>
      <c r="E471" s="10">
        <v>5295659.0165971499</v>
      </c>
      <c r="F471" s="10">
        <v>5295659.0165971499</v>
      </c>
      <c r="G471" s="10">
        <v>11067705.2440567</v>
      </c>
      <c r="H471" s="10">
        <v>7489192.8029750502</v>
      </c>
      <c r="I471" s="10">
        <v>4.41014924738319</v>
      </c>
      <c r="J471" s="10">
        <f t="shared" si="77"/>
        <v>0.82903757255504174</v>
      </c>
      <c r="K471" s="14">
        <f t="shared" si="78"/>
        <v>0.99769681294637813</v>
      </c>
      <c r="L471" s="10">
        <f t="shared" si="79"/>
        <v>6392860.9545862079</v>
      </c>
      <c r="M471" s="10">
        <f t="shared" si="80"/>
        <v>1.5714753445560656E-7</v>
      </c>
      <c r="N471" s="10">
        <f t="shared" si="81"/>
        <v>2.4695587040912221E-14</v>
      </c>
      <c r="O471" s="10">
        <f t="shared" si="82"/>
        <v>6363416.1064647529</v>
      </c>
      <c r="P471" s="15">
        <f t="shared" si="83"/>
        <v>0.99999515184603149</v>
      </c>
      <c r="Q471" s="15">
        <f t="shared" si="84"/>
        <v>0.99999030371556763</v>
      </c>
      <c r="R471" s="10">
        <f t="shared" si="85"/>
        <v>2.1000332261892329</v>
      </c>
      <c r="S471" s="10">
        <f t="shared" si="86"/>
        <v>6999999.9999999991</v>
      </c>
      <c r="T471" s="10">
        <f t="shared" si="87"/>
        <v>9.3132257461547852E-4</v>
      </c>
      <c r="U471">
        <v>9.3132257461547852E-4</v>
      </c>
    </row>
    <row r="472" spans="1:21" x14ac:dyDescent="0.25">
      <c r="A472" s="10">
        <v>2708</v>
      </c>
      <c r="B472" s="10">
        <v>58</v>
      </c>
      <c r="C472" s="10">
        <v>45</v>
      </c>
      <c r="D472" s="10">
        <v>8000000</v>
      </c>
      <c r="E472" s="10">
        <v>5393398.6645540399</v>
      </c>
      <c r="F472" s="10">
        <v>5393398.6645540399</v>
      </c>
      <c r="G472" s="10">
        <v>12170122.492748201</v>
      </c>
      <c r="H472" s="10">
        <v>7627417.5386972697</v>
      </c>
      <c r="I472" s="10">
        <v>5.0954857689069204</v>
      </c>
      <c r="J472" s="10">
        <f t="shared" si="77"/>
        <v>0.84804809615642596</v>
      </c>
      <c r="K472" s="14">
        <f t="shared" si="78"/>
        <v>0.99758984482013913</v>
      </c>
      <c r="L472" s="10">
        <f t="shared" si="79"/>
        <v>6393546.4390678005</v>
      </c>
      <c r="M472" s="10">
        <f t="shared" si="80"/>
        <v>1.5716438484496355E-7</v>
      </c>
      <c r="N472" s="10">
        <f t="shared" si="81"/>
        <v>2.4700868927929784E-14</v>
      </c>
      <c r="O472" s="10">
        <f t="shared" si="82"/>
        <v>6362735.7125483267</v>
      </c>
      <c r="P472" s="15">
        <f t="shared" si="83"/>
        <v>0.99999544419373854</v>
      </c>
      <c r="Q472" s="15">
        <f t="shared" si="84"/>
        <v>0.99999088840823247</v>
      </c>
      <c r="R472" s="10">
        <f t="shared" si="85"/>
        <v>2.2573162510634512</v>
      </c>
      <c r="S472" s="10">
        <f t="shared" si="86"/>
        <v>7999999.9999999991</v>
      </c>
      <c r="T472" s="10">
        <f t="shared" si="87"/>
        <v>9.3132257461547852E-4</v>
      </c>
      <c r="U472">
        <v>9.3132257461547852E-4</v>
      </c>
    </row>
    <row r="473" spans="1:21" x14ac:dyDescent="0.25">
      <c r="A473" s="10">
        <v>3283</v>
      </c>
      <c r="B473" s="10">
        <v>71</v>
      </c>
      <c r="C473" s="10">
        <v>45</v>
      </c>
      <c r="D473" s="10">
        <v>-300000</v>
      </c>
      <c r="E473" s="10">
        <v>1403670.3614090099</v>
      </c>
      <c r="F473" s="10">
        <v>1403670.3614090099</v>
      </c>
      <c r="G473" s="10">
        <v>5724626.1947415899</v>
      </c>
      <c r="H473" s="10">
        <v>1985089.6622057599</v>
      </c>
      <c r="I473" s="10">
        <v>0.90787155866661695</v>
      </c>
      <c r="J473" s="10">
        <f t="shared" si="77"/>
        <v>0.94551857559931674</v>
      </c>
      <c r="K473" s="14">
        <f t="shared" si="78"/>
        <v>0.99700310345276699</v>
      </c>
      <c r="L473" s="10">
        <f t="shared" si="79"/>
        <v>6397309.0734738763</v>
      </c>
      <c r="M473" s="10">
        <f t="shared" si="80"/>
        <v>1.5725687688009038E-7</v>
      </c>
      <c r="N473" s="10">
        <f t="shared" si="81"/>
        <v>2.4729831051905913E-14</v>
      </c>
      <c r="O473" s="10">
        <f t="shared" si="82"/>
        <v>6359008.7900765669</v>
      </c>
      <c r="P473" s="15">
        <f t="shared" si="83"/>
        <v>0.99999786238048316</v>
      </c>
      <c r="Q473" s="15">
        <f t="shared" si="84"/>
        <v>0.99999572476553578</v>
      </c>
      <c r="R473" s="10">
        <f t="shared" si="85"/>
        <v>0.95282069846962958</v>
      </c>
      <c r="S473" s="10">
        <f t="shared" si="86"/>
        <v>-300000.00000000093</v>
      </c>
      <c r="T473" s="10">
        <f t="shared" si="87"/>
        <v>9.3132257461547852E-4</v>
      </c>
      <c r="U473">
        <v>9.3132257461547852E-4</v>
      </c>
    </row>
    <row r="474" spans="1:21" x14ac:dyDescent="0.25">
      <c r="A474" s="10">
        <v>3658</v>
      </c>
      <c r="B474" s="10">
        <v>79</v>
      </c>
      <c r="C474" s="10">
        <v>45</v>
      </c>
      <c r="D474" s="10">
        <v>-400000</v>
      </c>
      <c r="E474" s="10">
        <v>809373.26474945096</v>
      </c>
      <c r="F474" s="10">
        <v>809373.26474945096</v>
      </c>
      <c r="G474" s="10">
        <v>5846544.5814714199</v>
      </c>
      <c r="H474" s="10">
        <v>1144626.6480308599</v>
      </c>
      <c r="I474" s="10">
        <v>0.87812362665736798</v>
      </c>
      <c r="J474" s="10">
        <f t="shared" si="77"/>
        <v>0.98162718344766398</v>
      </c>
      <c r="K474" s="14">
        <f t="shared" si="78"/>
        <v>0.99676945653613014</v>
      </c>
      <c r="L474" s="10">
        <f t="shared" si="79"/>
        <v>6398808.6293942435</v>
      </c>
      <c r="M474" s="10">
        <f t="shared" si="80"/>
        <v>1.5729373854771277E-7</v>
      </c>
      <c r="N474" s="10">
        <f t="shared" si="81"/>
        <v>2.4741359347114902E-14</v>
      </c>
      <c r="O474" s="10">
        <f t="shared" si="82"/>
        <v>6357527.1198275508</v>
      </c>
      <c r="P474" s="15">
        <f t="shared" si="83"/>
        <v>0.9999992085961481</v>
      </c>
      <c r="Q474" s="15">
        <f t="shared" si="84"/>
        <v>0.99999841719292248</v>
      </c>
      <c r="R474" s="10">
        <f t="shared" si="85"/>
        <v>0.93708166338387522</v>
      </c>
      <c r="S474" s="10">
        <f t="shared" si="86"/>
        <v>-400000.00000000093</v>
      </c>
      <c r="T474" s="10">
        <f t="shared" si="87"/>
        <v>9.3132257461547852E-4</v>
      </c>
      <c r="U474">
        <v>9.3132257461547852E-4</v>
      </c>
    </row>
    <row r="475" spans="1:21" x14ac:dyDescent="0.25">
      <c r="A475" s="10">
        <v>3680</v>
      </c>
      <c r="B475" s="10">
        <v>79</v>
      </c>
      <c r="C475" s="10">
        <v>45</v>
      </c>
      <c r="D475" s="10">
        <v>5000000</v>
      </c>
      <c r="E475" s="10">
        <v>1537953.8712770401</v>
      </c>
      <c r="F475" s="10">
        <v>1537953.8712770401</v>
      </c>
      <c r="G475" s="10">
        <v>11147331.372088799</v>
      </c>
      <c r="H475" s="10">
        <v>2174995.2230642</v>
      </c>
      <c r="I475" s="10">
        <v>3.1914713691549998</v>
      </c>
      <c r="J475" s="10">
        <f t="shared" si="77"/>
        <v>0.98162718344766398</v>
      </c>
      <c r="K475" s="14">
        <f t="shared" si="78"/>
        <v>0.99676945653613014</v>
      </c>
      <c r="L475" s="10">
        <f t="shared" si="79"/>
        <v>6398808.6293942435</v>
      </c>
      <c r="M475" s="10">
        <f t="shared" si="80"/>
        <v>1.5729373854771277E-7</v>
      </c>
      <c r="N475" s="10">
        <f t="shared" si="81"/>
        <v>2.4741359347114902E-14</v>
      </c>
      <c r="O475" s="10">
        <f t="shared" si="82"/>
        <v>6357527.1198275508</v>
      </c>
      <c r="P475" s="15">
        <f t="shared" si="83"/>
        <v>0.9999992085961481</v>
      </c>
      <c r="Q475" s="15">
        <f t="shared" si="84"/>
        <v>0.99999841719292248</v>
      </c>
      <c r="R475" s="10">
        <f t="shared" si="85"/>
        <v>1.7864685237495572</v>
      </c>
      <c r="S475" s="10">
        <f t="shared" si="86"/>
        <v>4999999.9999999991</v>
      </c>
      <c r="T475" s="10">
        <f t="shared" si="87"/>
        <v>9.3132257461547852E-4</v>
      </c>
      <c r="U475">
        <v>9.3132257461547852E-4</v>
      </c>
    </row>
    <row r="476" spans="1:21" x14ac:dyDescent="0.25">
      <c r="A476" s="10">
        <v>3777</v>
      </c>
      <c r="B476" s="10">
        <v>81</v>
      </c>
      <c r="C476" s="10">
        <v>45</v>
      </c>
      <c r="D476" s="10">
        <v>8000000</v>
      </c>
      <c r="E476" s="10">
        <v>1592765.2230602901</v>
      </c>
      <c r="F476" s="10">
        <v>1592765.2230602901</v>
      </c>
      <c r="G476" s="10">
        <v>14179479.186649499</v>
      </c>
      <c r="H476" s="10">
        <v>2252510.1801280701</v>
      </c>
      <c r="I476" s="10">
        <v>5.1003745823286604</v>
      </c>
      <c r="J476" s="10">
        <f t="shared" si="77"/>
        <v>0.98768834059513777</v>
      </c>
      <c r="K476" s="14">
        <f t="shared" si="78"/>
        <v>0.99672937307417575</v>
      </c>
      <c r="L476" s="10">
        <f t="shared" si="79"/>
        <v>6399065.9574204646</v>
      </c>
      <c r="M476" s="10">
        <f t="shared" si="80"/>
        <v>1.5730006411386447E-7</v>
      </c>
      <c r="N476" s="10">
        <f t="shared" si="81"/>
        <v>2.4743336820419228E-14</v>
      </c>
      <c r="O476" s="10">
        <f t="shared" si="82"/>
        <v>6357273.0697888304</v>
      </c>
      <c r="P476" s="15">
        <f t="shared" si="83"/>
        <v>0.99999946146712704</v>
      </c>
      <c r="Q476" s="15">
        <f t="shared" si="84"/>
        <v>0.99999892293454407</v>
      </c>
      <c r="R476" s="10">
        <f t="shared" si="85"/>
        <v>2.2584006520684512</v>
      </c>
      <c r="S476" s="10">
        <f t="shared" si="86"/>
        <v>7999999.9999999991</v>
      </c>
      <c r="T476" s="10">
        <f t="shared" si="87"/>
        <v>9.3132257461547852E-4</v>
      </c>
      <c r="U476">
        <v>9.3132257461547852E-4</v>
      </c>
    </row>
    <row r="477" spans="1:21" x14ac:dyDescent="0.25">
      <c r="A477" s="10">
        <v>1984</v>
      </c>
      <c r="B477" s="10">
        <v>43</v>
      </c>
      <c r="C477" s="10">
        <v>45</v>
      </c>
      <c r="D477" s="10">
        <v>-1000</v>
      </c>
      <c r="E477" s="10">
        <v>3303052.72164986</v>
      </c>
      <c r="F477" s="10">
        <v>3303052.72164986</v>
      </c>
      <c r="G477" s="10">
        <v>4326819.7608369105</v>
      </c>
      <c r="H477" s="10">
        <v>4671221.9561906001</v>
      </c>
      <c r="I477" s="10">
        <v>0.9996859641436</v>
      </c>
      <c r="J477" s="10">
        <f t="shared" si="77"/>
        <v>0.68199836006249848</v>
      </c>
      <c r="K477" s="14">
        <f t="shared" si="78"/>
        <v>0.99844193530517189</v>
      </c>
      <c r="L477" s="10">
        <f t="shared" si="79"/>
        <v>6388090.0575861074</v>
      </c>
      <c r="M477" s="10">
        <f t="shared" si="80"/>
        <v>1.5703025758910917E-7</v>
      </c>
      <c r="N477" s="10">
        <f t="shared" si="81"/>
        <v>2.4658778573019693E-14</v>
      </c>
      <c r="O477" s="10">
        <f t="shared" si="82"/>
        <v>6368163.7109194444</v>
      </c>
      <c r="P477" s="15">
        <f t="shared" si="83"/>
        <v>0.99999438789529771</v>
      </c>
      <c r="Q477" s="15">
        <f t="shared" si="84"/>
        <v>0.99998877582209111</v>
      </c>
      <c r="R477" s="10">
        <f t="shared" si="85"/>
        <v>0.99983735675643326</v>
      </c>
      <c r="S477" s="10">
        <f t="shared" si="86"/>
        <v>-1000.0000000009402</v>
      </c>
      <c r="T477" s="10">
        <f t="shared" si="87"/>
        <v>9.4019014795776457E-4</v>
      </c>
      <c r="U477">
        <v>9.4019014795776457E-4</v>
      </c>
    </row>
    <row r="478" spans="1:21" x14ac:dyDescent="0.25">
      <c r="A478" s="10">
        <v>2032</v>
      </c>
      <c r="B478" s="10">
        <v>44</v>
      </c>
      <c r="C478" s="10">
        <v>45</v>
      </c>
      <c r="D478" s="10">
        <v>-500</v>
      </c>
      <c r="E478" s="10">
        <v>3249238.16881045</v>
      </c>
      <c r="F478" s="10">
        <v>3249238.16881045</v>
      </c>
      <c r="G478" s="10">
        <v>4407744.2832591003</v>
      </c>
      <c r="H478" s="10">
        <v>4595116.68571206</v>
      </c>
      <c r="I478" s="10">
        <v>0.99984296671781803</v>
      </c>
      <c r="J478" s="10">
        <f t="shared" si="77"/>
        <v>0.69465837045899725</v>
      </c>
      <c r="K478" s="14">
        <f t="shared" si="78"/>
        <v>0.99838350609929705</v>
      </c>
      <c r="L478" s="10">
        <f t="shared" si="79"/>
        <v>6388463.9129501451</v>
      </c>
      <c r="M478" s="10">
        <f t="shared" si="80"/>
        <v>1.5703944759795165E-7</v>
      </c>
      <c r="N478" s="10">
        <f t="shared" si="81"/>
        <v>2.4661665923510963E-14</v>
      </c>
      <c r="O478" s="10">
        <f t="shared" si="82"/>
        <v>6367790.9125267528</v>
      </c>
      <c r="P478" s="15">
        <f t="shared" si="83"/>
        <v>0.99999436732245772</v>
      </c>
      <c r="Q478" s="15">
        <f t="shared" si="84"/>
        <v>0.99998873467664251</v>
      </c>
      <c r="R478" s="10">
        <f t="shared" si="85"/>
        <v>0.99991584715637982</v>
      </c>
      <c r="S478" s="10">
        <f t="shared" si="86"/>
        <v>-500.00000000094315</v>
      </c>
      <c r="T478" s="10">
        <f t="shared" si="87"/>
        <v>9.4314600573852658E-4</v>
      </c>
      <c r="U478">
        <v>9.4314600573852658E-4</v>
      </c>
    </row>
    <row r="479" spans="1:21" x14ac:dyDescent="0.25">
      <c r="A479" s="10">
        <v>1608</v>
      </c>
      <c r="B479" s="10">
        <v>35</v>
      </c>
      <c r="C479" s="10">
        <v>45</v>
      </c>
      <c r="D479" s="10">
        <v>-1000</v>
      </c>
      <c r="E479" s="10">
        <v>3697891.0592404599</v>
      </c>
      <c r="F479" s="10">
        <v>3697891.0592404599</v>
      </c>
      <c r="G479" s="10">
        <v>3637293.3329417398</v>
      </c>
      <c r="H479" s="10">
        <v>5229607.6881560702</v>
      </c>
      <c r="I479" s="10">
        <v>0.99968610757421295</v>
      </c>
      <c r="J479" s="10">
        <f t="shared" si="77"/>
        <v>0.57357643635104605</v>
      </c>
      <c r="K479" s="14">
        <f t="shared" si="78"/>
        <v>0.99889820122311845</v>
      </c>
      <c r="L479" s="10">
        <f t="shared" si="79"/>
        <v>6385172.1748924749</v>
      </c>
      <c r="M479" s="10">
        <f t="shared" si="80"/>
        <v>1.5695853100622359E-7</v>
      </c>
      <c r="N479" s="10">
        <f t="shared" si="81"/>
        <v>2.4636225824421247E-14</v>
      </c>
      <c r="O479" s="10">
        <f t="shared" si="82"/>
        <v>6371077.8492868934</v>
      </c>
      <c r="P479" s="15">
        <f t="shared" si="83"/>
        <v>0.99999502015036112</v>
      </c>
      <c r="Q479" s="15">
        <f t="shared" si="84"/>
        <v>0.99999004032552119</v>
      </c>
      <c r="R479" s="10">
        <f t="shared" si="85"/>
        <v>0.99983806083772098</v>
      </c>
      <c r="S479" s="10">
        <f t="shared" si="86"/>
        <v>-1000.0000000009436</v>
      </c>
      <c r="T479" s="10">
        <f t="shared" si="87"/>
        <v>9.4360075308941305E-4</v>
      </c>
      <c r="U479">
        <v>9.4360075308941305E-4</v>
      </c>
    </row>
    <row r="480" spans="1:21" x14ac:dyDescent="0.25">
      <c r="A480" s="10">
        <v>1137</v>
      </c>
      <c r="B480" s="10">
        <v>25</v>
      </c>
      <c r="C480" s="10">
        <v>45</v>
      </c>
      <c r="D480" s="10">
        <v>-10000</v>
      </c>
      <c r="E480" s="10">
        <v>4083507.0391807002</v>
      </c>
      <c r="F480" s="10">
        <v>4083507.0391807002</v>
      </c>
      <c r="G480" s="10">
        <v>2674848.28034038</v>
      </c>
      <c r="H480" s="10">
        <v>5774951.0368553502</v>
      </c>
      <c r="I480" s="10">
        <v>0.99686487294360304</v>
      </c>
      <c r="J480" s="10">
        <f t="shared" si="77"/>
        <v>0.42261826174069944</v>
      </c>
      <c r="K480" s="14">
        <f t="shared" si="78"/>
        <v>0.99940199232392346</v>
      </c>
      <c r="L480" s="10">
        <f t="shared" si="79"/>
        <v>6381953.4571557427</v>
      </c>
      <c r="M480" s="10">
        <f t="shared" si="80"/>
        <v>1.5687940937976726E-7</v>
      </c>
      <c r="N480" s="10">
        <f t="shared" si="81"/>
        <v>2.4611311986060616E-14</v>
      </c>
      <c r="O480" s="10">
        <f t="shared" si="82"/>
        <v>6374301.7297193995</v>
      </c>
      <c r="P480" s="15">
        <f t="shared" si="83"/>
        <v>0.99999669056680829</v>
      </c>
      <c r="Q480" s="15">
        <f t="shared" si="84"/>
        <v>0.99999338114456893</v>
      </c>
      <c r="R480" s="10">
        <f t="shared" si="85"/>
        <v>0.99842789128117404</v>
      </c>
      <c r="S480" s="10">
        <f t="shared" si="86"/>
        <v>-10000.000000000946</v>
      </c>
      <c r="T480" s="10">
        <f t="shared" si="87"/>
        <v>9.4587448984384537E-4</v>
      </c>
      <c r="U480">
        <v>9.4587448984384537E-4</v>
      </c>
    </row>
    <row r="481" spans="1:21" x14ac:dyDescent="0.25">
      <c r="A481" s="10">
        <v>2452</v>
      </c>
      <c r="B481" s="10">
        <v>53</v>
      </c>
      <c r="C481" s="10">
        <v>45</v>
      </c>
      <c r="D481" s="10">
        <v>-50000</v>
      </c>
      <c r="E481" s="10">
        <v>2698735.9472209699</v>
      </c>
      <c r="F481" s="10">
        <v>2698735.9472209699</v>
      </c>
      <c r="G481" s="10">
        <v>5030611.72785204</v>
      </c>
      <c r="H481" s="10">
        <v>3816588.9778236998</v>
      </c>
      <c r="I481" s="10">
        <v>0.98434957931002298</v>
      </c>
      <c r="J481" s="10">
        <f t="shared" si="77"/>
        <v>0.79863551004729283</v>
      </c>
      <c r="K481" s="14">
        <f t="shared" si="78"/>
        <v>0.99786281592474968</v>
      </c>
      <c r="L481" s="10">
        <f t="shared" si="79"/>
        <v>6391797.4477174878</v>
      </c>
      <c r="M481" s="10">
        <f t="shared" si="80"/>
        <v>1.571213916248015E-7</v>
      </c>
      <c r="N481" s="10">
        <f t="shared" si="81"/>
        <v>2.4687389001350135E-14</v>
      </c>
      <c r="O481" s="10">
        <f t="shared" si="82"/>
        <v>6364472.5812267549</v>
      </c>
      <c r="P481" s="15">
        <f t="shared" si="83"/>
        <v>0.9999947889202403</v>
      </c>
      <c r="Q481" s="15">
        <f t="shared" si="84"/>
        <v>0.99998957786763598</v>
      </c>
      <c r="R481" s="10">
        <f t="shared" si="85"/>
        <v>0.99213867840018155</v>
      </c>
      <c r="S481" s="10">
        <f t="shared" si="86"/>
        <v>-50000.000000000946</v>
      </c>
      <c r="T481" s="10">
        <f t="shared" si="87"/>
        <v>9.4587448984384537E-4</v>
      </c>
      <c r="U481">
        <v>9.4587448984384537E-4</v>
      </c>
    </row>
    <row r="482" spans="1:21" x14ac:dyDescent="0.25">
      <c r="A482" s="10">
        <v>2973</v>
      </c>
      <c r="B482" s="10">
        <v>64</v>
      </c>
      <c r="C482" s="10">
        <v>45</v>
      </c>
      <c r="D482" s="10">
        <v>-100</v>
      </c>
      <c r="E482" s="10">
        <v>1982401.05179783</v>
      </c>
      <c r="F482" s="10">
        <v>1982401.05179783</v>
      </c>
      <c r="G482" s="10">
        <v>5709625.05605062</v>
      </c>
      <c r="H482" s="10">
        <v>2803538.4535151799</v>
      </c>
      <c r="I482" s="10">
        <v>0.99996855799435502</v>
      </c>
      <c r="J482" s="10">
        <f t="shared" si="77"/>
        <v>0.89879404629916704</v>
      </c>
      <c r="K482" s="14">
        <f t="shared" si="78"/>
        <v>0.99729237141089622</v>
      </c>
      <c r="L482" s="10">
        <f t="shared" si="79"/>
        <v>6395453.512771464</v>
      </c>
      <c r="M482" s="10">
        <f t="shared" si="80"/>
        <v>1.5721126400167987E-7</v>
      </c>
      <c r="N482" s="10">
        <f t="shared" si="81"/>
        <v>2.4715554633938838E-14</v>
      </c>
      <c r="O482" s="10">
        <f t="shared" si="82"/>
        <v>6360845.0984788472</v>
      </c>
      <c r="P482" s="15">
        <f t="shared" si="83"/>
        <v>0.99999649805074942</v>
      </c>
      <c r="Q482" s="15">
        <f t="shared" si="84"/>
        <v>0.99999299611376247</v>
      </c>
      <c r="R482" s="10">
        <f t="shared" si="85"/>
        <v>0.99998077686929432</v>
      </c>
      <c r="S482" s="10">
        <f t="shared" si="86"/>
        <v>-100.000000000952</v>
      </c>
      <c r="T482" s="10">
        <f t="shared" si="87"/>
        <v>9.5199936822609743E-4</v>
      </c>
      <c r="U482">
        <v>9.5199936822609743E-4</v>
      </c>
    </row>
    <row r="483" spans="1:21" x14ac:dyDescent="0.25">
      <c r="A483" s="10">
        <v>1510</v>
      </c>
      <c r="B483" s="10">
        <v>33</v>
      </c>
      <c r="C483" s="10">
        <v>45</v>
      </c>
      <c r="D483" s="10">
        <v>-200000</v>
      </c>
      <c r="E483" s="10">
        <v>3667579.5023439801</v>
      </c>
      <c r="F483" s="10">
        <v>3667579.5023439801</v>
      </c>
      <c r="G483" s="10">
        <v>3345030.8341748901</v>
      </c>
      <c r="H483" s="10">
        <v>5186740.6732964301</v>
      </c>
      <c r="I483" s="10">
        <v>0.93820863612254402</v>
      </c>
      <c r="J483" s="10">
        <f t="shared" si="77"/>
        <v>0.54463903501502708</v>
      </c>
      <c r="K483" s="14">
        <f t="shared" si="78"/>
        <v>0.9990066240157075</v>
      </c>
      <c r="L483" s="10">
        <f t="shared" si="79"/>
        <v>6384479.1882978706</v>
      </c>
      <c r="M483" s="10">
        <f t="shared" si="80"/>
        <v>1.5694149620200582E-7</v>
      </c>
      <c r="N483" s="10">
        <f t="shared" si="81"/>
        <v>2.4630865083668437E-14</v>
      </c>
      <c r="O483" s="10">
        <f t="shared" si="82"/>
        <v>6371771.1225118106</v>
      </c>
      <c r="P483" s="15">
        <f t="shared" si="83"/>
        <v>0.99999529342373772</v>
      </c>
      <c r="Q483" s="15">
        <f t="shared" si="84"/>
        <v>0.99999058686962727</v>
      </c>
      <c r="R483" s="10">
        <f t="shared" si="85"/>
        <v>0.96860684645121697</v>
      </c>
      <c r="S483" s="10">
        <f t="shared" si="86"/>
        <v>-200000.00000000096</v>
      </c>
      <c r="T483" s="10">
        <f t="shared" si="87"/>
        <v>9.6042640507221222E-4</v>
      </c>
      <c r="U483">
        <v>9.6042640507221222E-4</v>
      </c>
    </row>
    <row r="484" spans="1:21" x14ac:dyDescent="0.25">
      <c r="A484" s="10">
        <v>4135</v>
      </c>
      <c r="B484" s="10">
        <v>89</v>
      </c>
      <c r="C484" s="10">
        <v>45</v>
      </c>
      <c r="D484" s="10">
        <v>-500</v>
      </c>
      <c r="E484" s="10">
        <v>78969.309249951693</v>
      </c>
      <c r="F484" s="10">
        <v>78969.309249951693</v>
      </c>
      <c r="G484" s="10">
        <v>6355277.7027919004</v>
      </c>
      <c r="H484" s="10">
        <v>111679.468152516</v>
      </c>
      <c r="I484" s="10">
        <v>0.99984269331318698</v>
      </c>
      <c r="J484" s="10">
        <f t="shared" si="77"/>
        <v>0.99984769515639127</v>
      </c>
      <c r="K484" s="14">
        <f t="shared" si="78"/>
        <v>0.99664821227330036</v>
      </c>
      <c r="L484" s="10">
        <f t="shared" si="79"/>
        <v>6399587.0573547874</v>
      </c>
      <c r="M484" s="10">
        <f t="shared" si="80"/>
        <v>1.5731287364788461E-7</v>
      </c>
      <c r="N484" s="10">
        <f t="shared" si="81"/>
        <v>2.4747340555328521E-14</v>
      </c>
      <c r="O484" s="10">
        <f t="shared" si="82"/>
        <v>6356758.795020354</v>
      </c>
      <c r="P484" s="15">
        <f t="shared" si="83"/>
        <v>0.9999999931311162</v>
      </c>
      <c r="Q484" s="15">
        <f t="shared" si="84"/>
        <v>0.99999998626223241</v>
      </c>
      <c r="R484" s="10">
        <f t="shared" si="85"/>
        <v>0.99992133669375183</v>
      </c>
      <c r="S484" s="10">
        <f t="shared" si="86"/>
        <v>-500.00000000097248</v>
      </c>
      <c r="T484" s="10">
        <f t="shared" si="87"/>
        <v>9.7247720987070352E-4</v>
      </c>
      <c r="U484">
        <v>9.7247720987070352E-4</v>
      </c>
    </row>
    <row r="485" spans="1:21" x14ac:dyDescent="0.25">
      <c r="A485" s="10">
        <v>2831</v>
      </c>
      <c r="B485" s="10">
        <v>61</v>
      </c>
      <c r="C485" s="10">
        <v>45</v>
      </c>
      <c r="D485" s="10">
        <v>-500</v>
      </c>
      <c r="E485" s="10">
        <v>2191951.6388774398</v>
      </c>
      <c r="F485" s="10">
        <v>2191951.6388774398</v>
      </c>
      <c r="G485" s="10">
        <v>5554905.2978956504</v>
      </c>
      <c r="H485" s="10">
        <v>3099887.7357664099</v>
      </c>
      <c r="I485" s="10">
        <v>0.999842817590327</v>
      </c>
      <c r="J485" s="10">
        <f t="shared" si="77"/>
        <v>0.87461970713939574</v>
      </c>
      <c r="K485" s="14">
        <f t="shared" si="78"/>
        <v>0.99743624836151445</v>
      </c>
      <c r="L485" s="10">
        <f t="shared" si="79"/>
        <v>6394530.9893011674</v>
      </c>
      <c r="M485" s="10">
        <f t="shared" si="80"/>
        <v>1.5718858678566276E-7</v>
      </c>
      <c r="N485" s="10">
        <f t="shared" si="81"/>
        <v>2.4708452244795202E-14</v>
      </c>
      <c r="O485" s="10">
        <f t="shared" si="82"/>
        <v>6361759.2381155547</v>
      </c>
      <c r="P485" s="15">
        <f t="shared" si="83"/>
        <v>0.99999594411001869</v>
      </c>
      <c r="Q485" s="15">
        <f t="shared" si="84"/>
        <v>0.99999188823648766</v>
      </c>
      <c r="R485" s="10">
        <f t="shared" si="85"/>
        <v>0.9999173494978546</v>
      </c>
      <c r="S485" s="10">
        <f t="shared" si="86"/>
        <v>-500.0000000009743</v>
      </c>
      <c r="T485" s="10">
        <f t="shared" si="87"/>
        <v>9.7429619927424937E-4</v>
      </c>
      <c r="U485">
        <v>9.7429619927424937E-4</v>
      </c>
    </row>
    <row r="486" spans="1:21" x14ac:dyDescent="0.25">
      <c r="A486" s="10">
        <v>1326</v>
      </c>
      <c r="B486" s="10">
        <v>29</v>
      </c>
      <c r="C486" s="10">
        <v>45</v>
      </c>
      <c r="D486" s="10">
        <v>-1000</v>
      </c>
      <c r="E486" s="10">
        <v>3947044.3008046299</v>
      </c>
      <c r="F486" s="10">
        <v>3947044.3008046299</v>
      </c>
      <c r="G486" s="10">
        <v>3073416.3909695898</v>
      </c>
      <c r="H486" s="10">
        <v>5581963.5814853497</v>
      </c>
      <c r="I486" s="10">
        <v>0.99968620644635997</v>
      </c>
      <c r="J486" s="10">
        <f t="shared" si="77"/>
        <v>0.48480962024633706</v>
      </c>
      <c r="K486" s="14">
        <f t="shared" si="78"/>
        <v>0.99921296552054706</v>
      </c>
      <c r="L486" s="10">
        <f t="shared" si="79"/>
        <v>6383160.7676120019</v>
      </c>
      <c r="M486" s="10">
        <f t="shared" si="80"/>
        <v>1.5690908715046671E-7</v>
      </c>
      <c r="N486" s="10">
        <f t="shared" si="81"/>
        <v>2.4620661347375122E-14</v>
      </c>
      <c r="O486" s="10">
        <f t="shared" si="82"/>
        <v>6373091.33760418</v>
      </c>
      <c r="P486" s="15">
        <f t="shared" si="83"/>
        <v>0.9999959441100188</v>
      </c>
      <c r="Q486" s="15">
        <f t="shared" si="84"/>
        <v>0.99999188823648788</v>
      </c>
      <c r="R486" s="10">
        <f t="shared" si="85"/>
        <v>0.9998390343864596</v>
      </c>
      <c r="S486" s="10">
        <f t="shared" si="86"/>
        <v>-1000.0000000009748</v>
      </c>
      <c r="T486" s="10">
        <f t="shared" si="87"/>
        <v>9.7475094662513584E-4</v>
      </c>
      <c r="U486">
        <v>9.7475094662513584E-4</v>
      </c>
    </row>
    <row r="487" spans="1:21" x14ac:dyDescent="0.25">
      <c r="A487" s="10">
        <v>3476</v>
      </c>
      <c r="B487" s="10">
        <v>75</v>
      </c>
      <c r="C487" s="10">
        <v>45</v>
      </c>
      <c r="D487" s="10">
        <v>-1000</v>
      </c>
      <c r="E487" s="10">
        <v>1170759.6203087401</v>
      </c>
      <c r="F487" s="10">
        <v>1170759.6203087401</v>
      </c>
      <c r="G487" s="10">
        <v>6137799.7565319501</v>
      </c>
      <c r="H487" s="10">
        <v>1655704.1333194</v>
      </c>
      <c r="I487" s="10">
        <v>0.99968546966268301</v>
      </c>
      <c r="J487" s="10">
        <f t="shared" si="77"/>
        <v>0.96592582628906831</v>
      </c>
      <c r="K487" s="14">
        <f t="shared" si="78"/>
        <v>0.99687213745690828</v>
      </c>
      <c r="L487" s="10">
        <f t="shared" si="79"/>
        <v>6398149.5322670778</v>
      </c>
      <c r="M487" s="10">
        <f t="shared" si="80"/>
        <v>1.5727753680498184E-7</v>
      </c>
      <c r="N487" s="10">
        <f t="shared" si="81"/>
        <v>2.4736293334571677E-14</v>
      </c>
      <c r="O487" s="10">
        <f t="shared" si="82"/>
        <v>6358178.0998035194</v>
      </c>
      <c r="P487" s="15">
        <f t="shared" si="83"/>
        <v>0.99999859010447745</v>
      </c>
      <c r="Q487" s="15">
        <f t="shared" si="84"/>
        <v>0.99999718021094275</v>
      </c>
      <c r="R487" s="10">
        <f t="shared" si="85"/>
        <v>0.9998413123459271</v>
      </c>
      <c r="S487" s="10">
        <f t="shared" si="86"/>
        <v>-1000.0000000009885</v>
      </c>
      <c r="T487" s="10">
        <f t="shared" si="87"/>
        <v>9.8850705398945138E-4</v>
      </c>
      <c r="U487">
        <v>9.8850705398945138E-4</v>
      </c>
    </row>
    <row r="488" spans="1:21" x14ac:dyDescent="0.25">
      <c r="A488" s="10">
        <v>194</v>
      </c>
      <c r="B488" s="10">
        <v>5</v>
      </c>
      <c r="C488" s="10">
        <v>45</v>
      </c>
      <c r="D488" s="10">
        <v>-200000</v>
      </c>
      <c r="E488" s="10">
        <v>4352092.9544868497</v>
      </c>
      <c r="F488" s="10">
        <v>4352092.9544868497</v>
      </c>
      <c r="G488" s="10">
        <v>534752.81147823704</v>
      </c>
      <c r="H488" s="10">
        <v>6154788.8809436997</v>
      </c>
      <c r="I488" s="10">
        <v>0.93826748691284101</v>
      </c>
      <c r="J488" s="10">
        <f t="shared" si="77"/>
        <v>8.7155742747658166E-2</v>
      </c>
      <c r="K488" s="14">
        <f t="shared" si="78"/>
        <v>0.99997457400819945</v>
      </c>
      <c r="L488" s="10">
        <f t="shared" si="79"/>
        <v>6378299.174582514</v>
      </c>
      <c r="M488" s="10">
        <f t="shared" si="80"/>
        <v>1.5678958081933611E-7</v>
      </c>
      <c r="N488" s="10">
        <f t="shared" si="81"/>
        <v>2.4582981014396703E-14</v>
      </c>
      <c r="O488" s="10">
        <f t="shared" si="82"/>
        <v>6377973.7449374599</v>
      </c>
      <c r="P488" s="15">
        <f t="shared" si="83"/>
        <v>0.99999982994547565</v>
      </c>
      <c r="Q488" s="15">
        <f t="shared" si="84"/>
        <v>0.99999965989098016</v>
      </c>
      <c r="R488" s="10">
        <f t="shared" si="85"/>
        <v>0.96864190844905185</v>
      </c>
      <c r="S488" s="10">
        <f t="shared" si="86"/>
        <v>-200000.00000000099</v>
      </c>
      <c r="T488" s="10">
        <f t="shared" si="87"/>
        <v>9.8953023552894592E-4</v>
      </c>
      <c r="U488">
        <v>9.8953023552894592E-4</v>
      </c>
    </row>
    <row r="489" spans="1:21" x14ac:dyDescent="0.25">
      <c r="A489" s="10">
        <v>900</v>
      </c>
      <c r="B489" s="10">
        <v>20</v>
      </c>
      <c r="C489" s="10">
        <v>45</v>
      </c>
      <c r="D489" s="10">
        <v>-100000</v>
      </c>
      <c r="E489" s="10">
        <v>4173250.2634992599</v>
      </c>
      <c r="F489" s="10">
        <v>4173250.2634992599</v>
      </c>
      <c r="G489" s="10">
        <v>2133494.7734961901</v>
      </c>
      <c r="H489" s="10">
        <v>5901867.1218177499</v>
      </c>
      <c r="I489" s="10">
        <v>0.96887660716647495</v>
      </c>
      <c r="J489" s="10">
        <f t="shared" si="77"/>
        <v>0.34202014332566871</v>
      </c>
      <c r="K489" s="14">
        <f t="shared" si="78"/>
        <v>0.99960837646586209</v>
      </c>
      <c r="L489" s="10">
        <f t="shared" si="79"/>
        <v>6380635.8071448412</v>
      </c>
      <c r="M489" s="10">
        <f t="shared" si="80"/>
        <v>1.568470192727464E-7</v>
      </c>
      <c r="N489" s="10">
        <f t="shared" si="81"/>
        <v>2.4601102102451411E-14</v>
      </c>
      <c r="O489" s="10">
        <f t="shared" si="82"/>
        <v>6375624.3153388789</v>
      </c>
      <c r="P489" s="15">
        <f t="shared" si="83"/>
        <v>0.99999766986374772</v>
      </c>
      <c r="Q489" s="15">
        <f t="shared" si="84"/>
        <v>0.99999533973292498</v>
      </c>
      <c r="R489" s="10">
        <f t="shared" si="85"/>
        <v>0.9843129313888952</v>
      </c>
      <c r="S489" s="10">
        <f t="shared" si="86"/>
        <v>-100000.00000000099</v>
      </c>
      <c r="T489" s="10">
        <f t="shared" si="87"/>
        <v>9.8953023552894592E-4</v>
      </c>
      <c r="U489">
        <v>9.8953023552894592E-4</v>
      </c>
    </row>
    <row r="490" spans="1:21" x14ac:dyDescent="0.25">
      <c r="A490" s="10">
        <v>1507</v>
      </c>
      <c r="B490" s="10">
        <v>33</v>
      </c>
      <c r="C490" s="10">
        <v>45</v>
      </c>
      <c r="D490" s="10">
        <v>-500000</v>
      </c>
      <c r="E490" s="10">
        <v>3489670.6086112498</v>
      </c>
      <c r="F490" s="10">
        <v>3489670.6086112401</v>
      </c>
      <c r="G490" s="10">
        <v>3181639.1236703801</v>
      </c>
      <c r="H490" s="10">
        <v>4935139.5029127998</v>
      </c>
      <c r="I490" s="10">
        <v>0.84921622006891095</v>
      </c>
      <c r="J490" s="10">
        <f t="shared" si="77"/>
        <v>0.54463903501502708</v>
      </c>
      <c r="K490" s="14">
        <f t="shared" si="78"/>
        <v>0.9990066240157075</v>
      </c>
      <c r="L490" s="10">
        <f t="shared" si="79"/>
        <v>6384479.1882978706</v>
      </c>
      <c r="M490" s="10">
        <f t="shared" si="80"/>
        <v>1.5694149620200582E-7</v>
      </c>
      <c r="N490" s="10">
        <f t="shared" si="81"/>
        <v>2.4630865083668437E-14</v>
      </c>
      <c r="O490" s="10">
        <f t="shared" si="82"/>
        <v>6371771.1225118106</v>
      </c>
      <c r="P490" s="15">
        <f t="shared" si="83"/>
        <v>0.99999529342373772</v>
      </c>
      <c r="Q490" s="15">
        <f t="shared" si="84"/>
        <v>0.99999058686962727</v>
      </c>
      <c r="R490" s="10">
        <f t="shared" si="85"/>
        <v>0.92152417599243608</v>
      </c>
      <c r="S490" s="10">
        <f t="shared" si="86"/>
        <v>-500000.00000000099</v>
      </c>
      <c r="T490" s="10">
        <f t="shared" si="87"/>
        <v>9.8953023552894592E-4</v>
      </c>
      <c r="U490">
        <v>9.8953023552894592E-4</v>
      </c>
    </row>
    <row r="491" spans="1:21" x14ac:dyDescent="0.25">
      <c r="A491" s="10">
        <v>1605</v>
      </c>
      <c r="B491" s="10">
        <v>35</v>
      </c>
      <c r="C491" s="10">
        <v>45</v>
      </c>
      <c r="D491" s="10">
        <v>-100000</v>
      </c>
      <c r="E491" s="10">
        <v>3640547.49067184</v>
      </c>
      <c r="F491" s="10">
        <v>3640547.49067184</v>
      </c>
      <c r="G491" s="10">
        <v>3580509.2657429902</v>
      </c>
      <c r="H491" s="10">
        <v>5148511.6357714497</v>
      </c>
      <c r="I491" s="10">
        <v>0.96885465605699905</v>
      </c>
      <c r="J491" s="10">
        <f t="shared" si="77"/>
        <v>0.57357643635104605</v>
      </c>
      <c r="K491" s="14">
        <f t="shared" si="78"/>
        <v>0.99889820122311845</v>
      </c>
      <c r="L491" s="10">
        <f t="shared" si="79"/>
        <v>6385172.1748924749</v>
      </c>
      <c r="M491" s="10">
        <f t="shared" si="80"/>
        <v>1.5695853100622359E-7</v>
      </c>
      <c r="N491" s="10">
        <f t="shared" si="81"/>
        <v>2.4636225824421247E-14</v>
      </c>
      <c r="O491" s="10">
        <f t="shared" si="82"/>
        <v>6371077.8492868934</v>
      </c>
      <c r="P491" s="15">
        <f t="shared" si="83"/>
        <v>0.99999502015036112</v>
      </c>
      <c r="Q491" s="15">
        <f t="shared" si="84"/>
        <v>0.99999004032552119</v>
      </c>
      <c r="R491" s="10">
        <f t="shared" si="85"/>
        <v>0.98429908888636097</v>
      </c>
      <c r="S491" s="10">
        <f t="shared" si="86"/>
        <v>-100000.00000000099</v>
      </c>
      <c r="T491" s="10">
        <f t="shared" si="87"/>
        <v>9.8953023552894592E-4</v>
      </c>
      <c r="U491">
        <v>9.8953023552894592E-4</v>
      </c>
    </row>
    <row r="492" spans="1:21" x14ac:dyDescent="0.25">
      <c r="A492" s="10">
        <v>3236</v>
      </c>
      <c r="B492" s="10">
        <v>70</v>
      </c>
      <c r="C492" s="10">
        <v>45</v>
      </c>
      <c r="D492" s="10">
        <v>-300000</v>
      </c>
      <c r="E492" s="10">
        <v>1474545.0487563401</v>
      </c>
      <c r="F492" s="10">
        <v>1474545.0487563401</v>
      </c>
      <c r="G492" s="10">
        <v>5689132.2208827902</v>
      </c>
      <c r="H492" s="10">
        <v>2085321.6062813201</v>
      </c>
      <c r="I492" s="10">
        <v>0.90787488431015395</v>
      </c>
      <c r="J492" s="10">
        <f t="shared" si="77"/>
        <v>0.93969262078590832</v>
      </c>
      <c r="K492" s="14">
        <f t="shared" si="78"/>
        <v>0.99703997598348182</v>
      </c>
      <c r="L492" s="10">
        <f t="shared" si="79"/>
        <v>6397072.488200481</v>
      </c>
      <c r="M492" s="10">
        <f t="shared" si="80"/>
        <v>1.572510612065341E-7</v>
      </c>
      <c r="N492" s="10">
        <f t="shared" si="81"/>
        <v>2.4728011489718909E-14</v>
      </c>
      <c r="O492" s="10">
        <f t="shared" si="82"/>
        <v>6359242.743362776</v>
      </c>
      <c r="P492" s="15">
        <f t="shared" si="83"/>
        <v>0.99999766986374772</v>
      </c>
      <c r="Q492" s="15">
        <f t="shared" si="84"/>
        <v>0.99999533973292498</v>
      </c>
      <c r="R492" s="10">
        <f t="shared" si="85"/>
        <v>0.95282224157661166</v>
      </c>
      <c r="S492" s="10">
        <f t="shared" si="86"/>
        <v>-300000.00000000099</v>
      </c>
      <c r="T492" s="10">
        <f t="shared" si="87"/>
        <v>9.8953023552894592E-4</v>
      </c>
      <c r="U492">
        <v>9.8953023552894592E-4</v>
      </c>
    </row>
    <row r="493" spans="1:21" x14ac:dyDescent="0.25">
      <c r="A493" s="10">
        <v>2313</v>
      </c>
      <c r="B493" s="10">
        <v>50</v>
      </c>
      <c r="C493" s="10">
        <v>45</v>
      </c>
      <c r="D493" s="10">
        <v>-1000</v>
      </c>
      <c r="E493" s="10">
        <v>2904244.0356073501</v>
      </c>
      <c r="F493" s="10">
        <v>2904244.0356073501</v>
      </c>
      <c r="G493" s="10">
        <v>4862022.9932633098</v>
      </c>
      <c r="H493" s="10">
        <v>4107221.3035970898</v>
      </c>
      <c r="I493" s="10">
        <v>0.99968583574950198</v>
      </c>
      <c r="J493" s="10">
        <f t="shared" si="77"/>
        <v>0.76604444311897801</v>
      </c>
      <c r="K493" s="14">
        <f t="shared" si="78"/>
        <v>0.99803385541873291</v>
      </c>
      <c r="L493" s="10">
        <f t="shared" si="79"/>
        <v>6390702.0441946862</v>
      </c>
      <c r="M493" s="10">
        <f t="shared" si="80"/>
        <v>1.5709446471929469E-7</v>
      </c>
      <c r="N493" s="10">
        <f t="shared" si="81"/>
        <v>2.467894080736922E-14</v>
      </c>
      <c r="O493" s="10">
        <f t="shared" si="82"/>
        <v>6365561.8439024631</v>
      </c>
      <c r="P493" s="15">
        <f t="shared" si="83"/>
        <v>0.99999453050542397</v>
      </c>
      <c r="Q493" s="15">
        <f t="shared" si="84"/>
        <v>0.99998906104076335</v>
      </c>
      <c r="R493" s="10">
        <f t="shared" si="85"/>
        <v>0.9998374351814725</v>
      </c>
      <c r="S493" s="10">
        <f t="shared" si="86"/>
        <v>-1000.0000000009916</v>
      </c>
      <c r="T493" s="10">
        <f t="shared" si="87"/>
        <v>9.9157659860793501E-4</v>
      </c>
      <c r="U493">
        <v>9.9157659860793501E-4</v>
      </c>
    </row>
    <row r="494" spans="1:21" x14ac:dyDescent="0.25">
      <c r="A494" s="10">
        <v>10</v>
      </c>
      <c r="B494" s="10">
        <v>1</v>
      </c>
      <c r="C494" s="10">
        <v>45</v>
      </c>
      <c r="D494" s="10">
        <v>-1000</v>
      </c>
      <c r="E494" s="10">
        <v>4508634.6237790501</v>
      </c>
      <c r="F494" s="10">
        <v>4508634.6237790501</v>
      </c>
      <c r="G494" s="10">
        <v>110551.322418129</v>
      </c>
      <c r="H494" s="10">
        <v>6376172.2327332497</v>
      </c>
      <c r="I494" s="10">
        <v>0.99968645307350601</v>
      </c>
      <c r="J494" s="10">
        <f t="shared" si="77"/>
        <v>1.7452406437283512E-2</v>
      </c>
      <c r="K494" s="14">
        <f t="shared" si="78"/>
        <v>0.99999898049062685</v>
      </c>
      <c r="L494" s="10">
        <f t="shared" si="79"/>
        <v>6378143.5025770841</v>
      </c>
      <c r="M494" s="10">
        <f t="shared" si="80"/>
        <v>1.5678575413328571E-7</v>
      </c>
      <c r="N494" s="10">
        <f t="shared" si="81"/>
        <v>2.4581773036841799E-14</v>
      </c>
      <c r="O494" s="10">
        <f t="shared" si="82"/>
        <v>6378130.4536189083</v>
      </c>
      <c r="P494" s="15">
        <f t="shared" si="83"/>
        <v>0.9999999931311162</v>
      </c>
      <c r="Q494" s="15">
        <f t="shared" si="84"/>
        <v>0.99999998626223241</v>
      </c>
      <c r="R494" s="10">
        <f t="shared" si="85"/>
        <v>0.99984320737590582</v>
      </c>
      <c r="S494" s="10">
        <f t="shared" si="86"/>
        <v>-1000.0000000010077</v>
      </c>
      <c r="T494" s="10">
        <f t="shared" si="87"/>
        <v>1.0077201295644045E-3</v>
      </c>
      <c r="U494">
        <v>1.0077201295644045E-3</v>
      </c>
    </row>
    <row r="495" spans="1:21" x14ac:dyDescent="0.25">
      <c r="A495" s="10">
        <v>2603</v>
      </c>
      <c r="B495" s="10">
        <v>56</v>
      </c>
      <c r="C495" s="10">
        <v>45</v>
      </c>
      <c r="D495" s="10">
        <v>100000</v>
      </c>
      <c r="E495" s="10">
        <v>2567336.2677517901</v>
      </c>
      <c r="F495" s="10">
        <v>2567336.2677517901</v>
      </c>
      <c r="G495" s="10">
        <v>5347345.9934269805</v>
      </c>
      <c r="H495" s="10">
        <v>3630761.7690269002</v>
      </c>
      <c r="I495" s="10">
        <v>1.03167646276153</v>
      </c>
      <c r="J495" s="10">
        <f t="shared" si="77"/>
        <v>0.82903757255504174</v>
      </c>
      <c r="K495" s="14">
        <f t="shared" si="78"/>
        <v>0.99769681294637813</v>
      </c>
      <c r="L495" s="10">
        <f t="shared" si="79"/>
        <v>6392860.9545862079</v>
      </c>
      <c r="M495" s="10">
        <f t="shared" si="80"/>
        <v>1.5714753445560656E-7</v>
      </c>
      <c r="N495" s="10">
        <f t="shared" si="81"/>
        <v>2.4695587040912221E-14</v>
      </c>
      <c r="O495" s="10">
        <f t="shared" si="82"/>
        <v>6363416.1064647529</v>
      </c>
      <c r="P495" s="15">
        <f t="shared" si="83"/>
        <v>0.99999515184603149</v>
      </c>
      <c r="Q495" s="15">
        <f t="shared" si="84"/>
        <v>0.99999030371556763</v>
      </c>
      <c r="R495" s="10">
        <f t="shared" si="85"/>
        <v>1.0157099814795056</v>
      </c>
      <c r="S495" s="10">
        <f t="shared" si="86"/>
        <v>99999.999999998981</v>
      </c>
      <c r="T495" s="10">
        <f t="shared" si="87"/>
        <v>1.0186340659856796E-3</v>
      </c>
      <c r="U495">
        <v>1.0186340659856796E-3</v>
      </c>
    </row>
    <row r="496" spans="1:21" x14ac:dyDescent="0.25">
      <c r="A496" s="10">
        <v>1047</v>
      </c>
      <c r="B496" s="10">
        <v>23</v>
      </c>
      <c r="C496" s="10">
        <v>45</v>
      </c>
      <c r="D496" s="10">
        <v>100</v>
      </c>
      <c r="E496" s="10">
        <v>4153687.1199519602</v>
      </c>
      <c r="F496" s="10">
        <v>4153687.1199519499</v>
      </c>
      <c r="G496" s="10">
        <v>2476758.4032041999</v>
      </c>
      <c r="H496" s="10">
        <v>5874200.6588904997</v>
      </c>
      <c r="I496" s="10">
        <v>1.00003137340128</v>
      </c>
      <c r="J496" s="10">
        <f t="shared" si="77"/>
        <v>0.39073112848927372</v>
      </c>
      <c r="K496" s="14">
        <f t="shared" si="78"/>
        <v>0.99948885113968222</v>
      </c>
      <c r="L496" s="10">
        <f t="shared" si="79"/>
        <v>6381398.8447467256</v>
      </c>
      <c r="M496" s="10">
        <f t="shared" si="80"/>
        <v>1.5686577605139135E-7</v>
      </c>
      <c r="N496" s="10">
        <f t="shared" si="81"/>
        <v>2.4607015312071354E-14</v>
      </c>
      <c r="O496" s="10">
        <f t="shared" si="82"/>
        <v>6374858.2194159199</v>
      </c>
      <c r="P496" s="15">
        <f t="shared" si="83"/>
        <v>0.99999708180626912</v>
      </c>
      <c r="Q496" s="15">
        <f t="shared" si="84"/>
        <v>0.99999416362105409</v>
      </c>
      <c r="R496" s="10">
        <f t="shared" si="85"/>
        <v>1.0000127684296507</v>
      </c>
      <c r="S496" s="10">
        <f t="shared" si="86"/>
        <v>99.999999998968448</v>
      </c>
      <c r="T496" s="10">
        <f t="shared" si="87"/>
        <v>1.0315517329217982E-3</v>
      </c>
      <c r="U496">
        <v>1.0315517329217982E-3</v>
      </c>
    </row>
    <row r="497" spans="1:21" x14ac:dyDescent="0.25">
      <c r="A497" s="10">
        <v>2498</v>
      </c>
      <c r="B497" s="10">
        <v>54</v>
      </c>
      <c r="C497" s="10">
        <v>45</v>
      </c>
      <c r="D497" s="10">
        <v>-100000</v>
      </c>
      <c r="E497" s="10">
        <v>2615189.5637175799</v>
      </c>
      <c r="F497" s="10">
        <v>2615189.5637175799</v>
      </c>
      <c r="G497" s="10">
        <v>5055842.1319915596</v>
      </c>
      <c r="H497" s="10">
        <v>3698436.5491859801</v>
      </c>
      <c r="I497" s="10">
        <v>0.96882086005295698</v>
      </c>
      <c r="J497" s="10">
        <f t="shared" si="77"/>
        <v>0.80901699437494745</v>
      </c>
      <c r="K497" s="14">
        <f t="shared" si="78"/>
        <v>0.99780683071075971</v>
      </c>
      <c r="L497" s="10">
        <f t="shared" si="79"/>
        <v>6392156.0804075804</v>
      </c>
      <c r="M497" s="10">
        <f t="shared" si="80"/>
        <v>1.5713020743409622E-7</v>
      </c>
      <c r="N497" s="10">
        <f t="shared" si="81"/>
        <v>2.4690153977661006E-14</v>
      </c>
      <c r="O497" s="10">
        <f t="shared" si="82"/>
        <v>6364116.2021487253</v>
      </c>
      <c r="P497" s="15">
        <f t="shared" si="83"/>
        <v>0.99999489897832183</v>
      </c>
      <c r="Q497" s="15">
        <f t="shared" si="84"/>
        <v>0.99998979798266407</v>
      </c>
      <c r="R497" s="10">
        <f t="shared" si="85"/>
        <v>0.98428179808204375</v>
      </c>
      <c r="S497" s="10">
        <f t="shared" si="86"/>
        <v>-100000.00000000103</v>
      </c>
      <c r="T497" s="10">
        <f t="shared" si="87"/>
        <v>1.0331859812140465E-3</v>
      </c>
      <c r="U497">
        <v>1.0331859812140465E-3</v>
      </c>
    </row>
    <row r="498" spans="1:21" x14ac:dyDescent="0.25">
      <c r="A498" s="10">
        <v>3524</v>
      </c>
      <c r="B498" s="10">
        <v>76</v>
      </c>
      <c r="C498" s="10">
        <v>45</v>
      </c>
      <c r="D498" s="10">
        <v>-500</v>
      </c>
      <c r="E498" s="10">
        <v>1094442.63396776</v>
      </c>
      <c r="F498" s="10">
        <v>1094442.63396776</v>
      </c>
      <c r="G498" s="10">
        <v>6166228.3850670401</v>
      </c>
      <c r="H498" s="10">
        <v>1547775.61619654</v>
      </c>
      <c r="I498" s="10">
        <v>0.99984272416519104</v>
      </c>
      <c r="J498" s="10">
        <f t="shared" si="77"/>
        <v>0.97029572627599647</v>
      </c>
      <c r="K498" s="14">
        <f t="shared" si="78"/>
        <v>0.99684372729928949</v>
      </c>
      <c r="L498" s="10">
        <f t="shared" si="79"/>
        <v>6398331.8802436991</v>
      </c>
      <c r="M498" s="10">
        <f t="shared" si="80"/>
        <v>1.5728201923235552E-7</v>
      </c>
      <c r="N498" s="10">
        <f t="shared" si="81"/>
        <v>2.4737695070897784E-14</v>
      </c>
      <c r="O498" s="10">
        <f t="shared" si="82"/>
        <v>6357997.9574045874</v>
      </c>
      <c r="P498" s="15">
        <f t="shared" si="83"/>
        <v>0.99999875701578544</v>
      </c>
      <c r="Q498" s="15">
        <f t="shared" si="84"/>
        <v>0.99999751403311588</v>
      </c>
      <c r="R498" s="10">
        <f t="shared" si="85"/>
        <v>0.99992011590841945</v>
      </c>
      <c r="S498" s="10">
        <f t="shared" si="86"/>
        <v>-500.00000000103353</v>
      </c>
      <c r="T498" s="10">
        <f t="shared" si="87"/>
        <v>1.0335270417272113E-3</v>
      </c>
      <c r="U498">
        <v>1.0335270417272113E-3</v>
      </c>
    </row>
    <row r="499" spans="1:21" x14ac:dyDescent="0.25">
      <c r="A499" s="10">
        <v>2785</v>
      </c>
      <c r="B499" s="10">
        <v>60</v>
      </c>
      <c r="C499" s="10">
        <v>45</v>
      </c>
      <c r="D499" s="10">
        <v>-100</v>
      </c>
      <c r="E499" s="10">
        <v>2260658.9782374799</v>
      </c>
      <c r="F499" s="10">
        <v>2260658.9782374701</v>
      </c>
      <c r="G499" s="10">
        <v>5500390.53139826</v>
      </c>
      <c r="H499" s="10">
        <v>3197054.5869239401</v>
      </c>
      <c r="I499" s="10">
        <v>0.99996856411185797</v>
      </c>
      <c r="J499" s="10">
        <f t="shared" si="77"/>
        <v>0.8660254037844386</v>
      </c>
      <c r="K499" s="14">
        <f t="shared" si="78"/>
        <v>0.99748644853320889</v>
      </c>
      <c r="L499" s="10">
        <f t="shared" si="79"/>
        <v>6394209.1738478942</v>
      </c>
      <c r="M499" s="10">
        <f t="shared" si="80"/>
        <v>1.5718067600746959E-7</v>
      </c>
      <c r="N499" s="10">
        <f t="shared" si="81"/>
        <v>2.4705973905891083E-14</v>
      </c>
      <c r="O499" s="10">
        <f t="shared" si="82"/>
        <v>6362078.3147910656</v>
      </c>
      <c r="P499" s="15">
        <f t="shared" si="83"/>
        <v>0.99999577033132259</v>
      </c>
      <c r="Q499" s="15">
        <f t="shared" si="84"/>
        <v>0.99999154068053531</v>
      </c>
      <c r="R499" s="10">
        <f t="shared" si="85"/>
        <v>0.99998005219723918</v>
      </c>
      <c r="S499" s="10">
        <f t="shared" si="86"/>
        <v>-100.00000000103437</v>
      </c>
      <c r="T499" s="10">
        <f t="shared" si="87"/>
        <v>1.0343654821554082E-3</v>
      </c>
      <c r="U499">
        <v>1.0343654821554082E-3</v>
      </c>
    </row>
    <row r="500" spans="1:21" x14ac:dyDescent="0.25">
      <c r="A500" s="10">
        <v>1279</v>
      </c>
      <c r="B500" s="10">
        <v>28</v>
      </c>
      <c r="C500" s="10">
        <v>45</v>
      </c>
      <c r="D500" s="10">
        <v>-1000</v>
      </c>
      <c r="E500" s="10">
        <v>3984431.4198196102</v>
      </c>
      <c r="F500" s="10">
        <v>3984431.4198196102</v>
      </c>
      <c r="G500" s="10">
        <v>2976035.8057683301</v>
      </c>
      <c r="H500" s="10">
        <v>5634836.9522543801</v>
      </c>
      <c r="I500" s="10">
        <v>0.99968622184167899</v>
      </c>
      <c r="J500" s="10">
        <f t="shared" si="77"/>
        <v>0.46947156278589081</v>
      </c>
      <c r="K500" s="14">
        <f t="shared" si="78"/>
        <v>0.99926199512277114</v>
      </c>
      <c r="L500" s="10">
        <f t="shared" si="79"/>
        <v>6382847.5726392157</v>
      </c>
      <c r="M500" s="10">
        <f t="shared" si="80"/>
        <v>1.5690138827853333E-7</v>
      </c>
      <c r="N500" s="10">
        <f t="shared" si="81"/>
        <v>2.4618236488313681E-14</v>
      </c>
      <c r="O500" s="10">
        <f t="shared" si="82"/>
        <v>6373405.199804673</v>
      </c>
      <c r="P500" s="15">
        <f t="shared" si="83"/>
        <v>0.99999612391097625</v>
      </c>
      <c r="Q500" s="15">
        <f t="shared" si="84"/>
        <v>0.9999922478369766</v>
      </c>
      <c r="R500" s="10">
        <f t="shared" si="85"/>
        <v>0.99983922191453145</v>
      </c>
      <c r="S500" s="10">
        <f t="shared" si="86"/>
        <v>-1000.0000000010393</v>
      </c>
      <c r="T500" s="10">
        <f t="shared" si="87"/>
        <v>1.0393250704510137E-3</v>
      </c>
      <c r="U500">
        <v>1.0393250704510137E-3</v>
      </c>
    </row>
    <row r="501" spans="1:21" x14ac:dyDescent="0.25">
      <c r="A501" s="10">
        <v>2220</v>
      </c>
      <c r="B501" s="10">
        <v>48</v>
      </c>
      <c r="C501" s="10">
        <v>45</v>
      </c>
      <c r="D501" s="10">
        <v>-500</v>
      </c>
      <c r="E501" s="10">
        <v>3023152.4801109098</v>
      </c>
      <c r="F501" s="10">
        <v>3023152.4801109098</v>
      </c>
      <c r="G501" s="10">
        <v>4716504.7577026598</v>
      </c>
      <c r="H501" s="10">
        <v>4275383.2384947203</v>
      </c>
      <c r="I501" s="10">
        <v>0.99984292994451496</v>
      </c>
      <c r="J501" s="10">
        <f t="shared" si="77"/>
        <v>0.74314482547739413</v>
      </c>
      <c r="K501" s="14">
        <f t="shared" si="78"/>
        <v>0.99814975498593383</v>
      </c>
      <c r="L501" s="10">
        <f t="shared" si="79"/>
        <v>6389959.9916145671</v>
      </c>
      <c r="M501" s="10">
        <f t="shared" si="80"/>
        <v>1.5707622378863305E-7</v>
      </c>
      <c r="N501" s="10">
        <f t="shared" si="81"/>
        <v>2.4673215329767164E-14</v>
      </c>
      <c r="O501" s="10">
        <f t="shared" si="82"/>
        <v>6366300.37285343</v>
      </c>
      <c r="P501" s="15">
        <f t="shared" si="83"/>
        <v>0.99999442207198341</v>
      </c>
      <c r="Q501" s="15">
        <f t="shared" si="84"/>
        <v>0.99998884417508016</v>
      </c>
      <c r="R501" s="10">
        <f t="shared" si="85"/>
        <v>0.99991588352200655</v>
      </c>
      <c r="S501" s="10">
        <f t="shared" si="86"/>
        <v>-500.00000000104342</v>
      </c>
      <c r="T501" s="10">
        <f t="shared" si="87"/>
        <v>1.0434177966089919E-3</v>
      </c>
      <c r="U501">
        <v>1.0434177966089919E-3</v>
      </c>
    </row>
    <row r="502" spans="1:21" x14ac:dyDescent="0.25">
      <c r="A502" s="10">
        <v>2971</v>
      </c>
      <c r="B502" s="10">
        <v>64</v>
      </c>
      <c r="C502" s="10">
        <v>45</v>
      </c>
      <c r="D502" s="10">
        <v>-1000</v>
      </c>
      <c r="E502" s="10">
        <v>1982122.07410831</v>
      </c>
      <c r="F502" s="10">
        <v>1982122.07410831</v>
      </c>
      <c r="G502" s="10">
        <v>5708816.1414089501</v>
      </c>
      <c r="H502" s="10">
        <v>2803143.9194830698</v>
      </c>
      <c r="I502" s="10">
        <v>0.99968560218755098</v>
      </c>
      <c r="J502" s="10">
        <f t="shared" si="77"/>
        <v>0.89879404629916704</v>
      </c>
      <c r="K502" s="14">
        <f t="shared" si="78"/>
        <v>0.99729237141089622</v>
      </c>
      <c r="L502" s="10">
        <f t="shared" si="79"/>
        <v>6395453.512771464</v>
      </c>
      <c r="M502" s="10">
        <f t="shared" si="80"/>
        <v>1.5721126400167987E-7</v>
      </c>
      <c r="N502" s="10">
        <f t="shared" si="81"/>
        <v>2.4715554633938838E-14</v>
      </c>
      <c r="O502" s="10">
        <f t="shared" si="82"/>
        <v>6360845.0984788472</v>
      </c>
      <c r="P502" s="15">
        <f t="shared" si="83"/>
        <v>0.99999649805074942</v>
      </c>
      <c r="Q502" s="15">
        <f t="shared" si="84"/>
        <v>0.99999299611376247</v>
      </c>
      <c r="R502" s="10">
        <f t="shared" si="85"/>
        <v>0.99983928623619978</v>
      </c>
      <c r="S502" s="10">
        <f t="shared" si="86"/>
        <v>-1000.0000000010456</v>
      </c>
      <c r="T502" s="10">
        <f t="shared" si="87"/>
        <v>1.0455778465257026E-3</v>
      </c>
      <c r="U502">
        <v>1.0455778465257026E-3</v>
      </c>
    </row>
    <row r="503" spans="1:21" x14ac:dyDescent="0.25">
      <c r="A503" s="10">
        <v>142</v>
      </c>
      <c r="B503" s="10">
        <v>4</v>
      </c>
      <c r="C503" s="10">
        <v>45</v>
      </c>
      <c r="D503" s="10">
        <v>-1000000</v>
      </c>
      <c r="E503" s="10">
        <v>3793726.7068433799</v>
      </c>
      <c r="F503" s="10">
        <v>3793726.7068433799</v>
      </c>
      <c r="G503" s="10">
        <v>372188.63150387601</v>
      </c>
      <c r="H503" s="10">
        <v>5365139.7607549299</v>
      </c>
      <c r="I503" s="10">
        <v>0.71100623277953001</v>
      </c>
      <c r="J503" s="10">
        <f t="shared" si="77"/>
        <v>6.9756473744125302E-2</v>
      </c>
      <c r="K503" s="14">
        <f t="shared" si="78"/>
        <v>0.99998371255588914</v>
      </c>
      <c r="L503" s="10">
        <f t="shared" si="79"/>
        <v>6378240.8852419443</v>
      </c>
      <c r="M503" s="10">
        <f t="shared" si="80"/>
        <v>1.5678814796693707E-7</v>
      </c>
      <c r="N503" s="10">
        <f t="shared" si="81"/>
        <v>2.4582528713404426E-14</v>
      </c>
      <c r="O503" s="10">
        <f t="shared" si="82"/>
        <v>6378032.419751144</v>
      </c>
      <c r="P503" s="15">
        <f t="shared" si="83"/>
        <v>0.99999989076586404</v>
      </c>
      <c r="Q503" s="15">
        <f t="shared" si="84"/>
        <v>0.99999978153173996</v>
      </c>
      <c r="R503" s="10">
        <f t="shared" si="85"/>
        <v>0.84321172567230707</v>
      </c>
      <c r="S503" s="10">
        <f t="shared" si="86"/>
        <v>-1000000.000000001</v>
      </c>
      <c r="T503" s="10">
        <f t="shared" si="87"/>
        <v>1.0477378964424133E-3</v>
      </c>
      <c r="U503">
        <v>1.0477378964424133E-3</v>
      </c>
    </row>
    <row r="504" spans="1:21" x14ac:dyDescent="0.25">
      <c r="A504" s="10">
        <v>659</v>
      </c>
      <c r="B504" s="10">
        <v>15</v>
      </c>
      <c r="C504" s="10">
        <v>45</v>
      </c>
      <c r="D504" s="10">
        <v>-1000000</v>
      </c>
      <c r="E504" s="10">
        <v>3674312.9892134299</v>
      </c>
      <c r="F504" s="10">
        <v>3674312.9892134299</v>
      </c>
      <c r="G504" s="10">
        <v>1381281.0950933699</v>
      </c>
      <c r="H504" s="10">
        <v>5196263.2617492601</v>
      </c>
      <c r="I504" s="10">
        <v>0.71095129933899803</v>
      </c>
      <c r="J504" s="10">
        <f t="shared" si="77"/>
        <v>0.25881904510252074</v>
      </c>
      <c r="K504" s="14">
        <f t="shared" si="78"/>
        <v>0.99977575564321108</v>
      </c>
      <c r="L504" s="10">
        <f t="shared" si="79"/>
        <v>6379567.5820290232</v>
      </c>
      <c r="M504" s="10">
        <f t="shared" si="80"/>
        <v>1.5682076045930015E-7</v>
      </c>
      <c r="N504" s="10">
        <f t="shared" si="81"/>
        <v>2.4592820257598647E-14</v>
      </c>
      <c r="O504" s="10">
        <f t="shared" si="82"/>
        <v>6376697.7482806435</v>
      </c>
      <c r="P504" s="15">
        <f t="shared" si="83"/>
        <v>0.99999859010447745</v>
      </c>
      <c r="Q504" s="15">
        <f t="shared" si="84"/>
        <v>0.99999718021094275</v>
      </c>
      <c r="R504" s="10">
        <f t="shared" si="85"/>
        <v>0.84317760854397739</v>
      </c>
      <c r="S504" s="10">
        <f t="shared" si="86"/>
        <v>-1000000.000000001</v>
      </c>
      <c r="T504" s="10">
        <f t="shared" si="87"/>
        <v>1.0477378964424133E-3</v>
      </c>
      <c r="U504">
        <v>1.0477378964424133E-3</v>
      </c>
    </row>
    <row r="505" spans="1:21" x14ac:dyDescent="0.25">
      <c r="A505" s="10">
        <v>1600</v>
      </c>
      <c r="B505" s="10">
        <v>35</v>
      </c>
      <c r="C505" s="10">
        <v>45</v>
      </c>
      <c r="D505" s="10">
        <v>-750000</v>
      </c>
      <c r="E505" s="10">
        <v>3264049.3132011201</v>
      </c>
      <c r="F505" s="10">
        <v>3264049.3132011201</v>
      </c>
      <c r="G505" s="10">
        <v>3207684.5821148101</v>
      </c>
      <c r="H505" s="10">
        <v>4616062.8069836097</v>
      </c>
      <c r="I505" s="10">
        <v>0.77842008051690104</v>
      </c>
      <c r="J505" s="10">
        <f t="shared" si="77"/>
        <v>0.57357643635104605</v>
      </c>
      <c r="K505" s="14">
        <f t="shared" si="78"/>
        <v>0.99889820122311845</v>
      </c>
      <c r="L505" s="10">
        <f t="shared" si="79"/>
        <v>6385172.1748924749</v>
      </c>
      <c r="M505" s="10">
        <f t="shared" si="80"/>
        <v>1.5695853100622359E-7</v>
      </c>
      <c r="N505" s="10">
        <f t="shared" si="81"/>
        <v>2.4636225824421247E-14</v>
      </c>
      <c r="O505" s="10">
        <f t="shared" si="82"/>
        <v>6371077.8492868934</v>
      </c>
      <c r="P505" s="15">
        <f t="shared" si="83"/>
        <v>0.99999502015036112</v>
      </c>
      <c r="Q505" s="15">
        <f t="shared" si="84"/>
        <v>0.99999004032552119</v>
      </c>
      <c r="R505" s="10">
        <f t="shared" si="85"/>
        <v>0.88227553567036099</v>
      </c>
      <c r="S505" s="10">
        <f t="shared" si="86"/>
        <v>-750000.00000000105</v>
      </c>
      <c r="T505" s="10">
        <f t="shared" si="87"/>
        <v>1.0477378964424133E-3</v>
      </c>
      <c r="U505">
        <v>1.0477378964424133E-3</v>
      </c>
    </row>
    <row r="506" spans="1:21" x14ac:dyDescent="0.25">
      <c r="A506" s="10">
        <v>2215</v>
      </c>
      <c r="B506" s="10">
        <v>48</v>
      </c>
      <c r="C506" s="10">
        <v>45</v>
      </c>
      <c r="D506" s="10">
        <v>-200000</v>
      </c>
      <c r="E506" s="10">
        <v>2928759.6956543801</v>
      </c>
      <c r="F506" s="10">
        <v>2928759.6956543801</v>
      </c>
      <c r="G506" s="10">
        <v>4568247.3650199203</v>
      </c>
      <c r="H506" s="10">
        <v>4141891.68252612</v>
      </c>
      <c r="I506" s="10">
        <v>0.93815643909773705</v>
      </c>
      <c r="J506" s="10">
        <f t="shared" si="77"/>
        <v>0.74314482547739413</v>
      </c>
      <c r="K506" s="14">
        <f t="shared" si="78"/>
        <v>0.99814975498593383</v>
      </c>
      <c r="L506" s="10">
        <f t="shared" si="79"/>
        <v>6389959.9916145671</v>
      </c>
      <c r="M506" s="10">
        <f t="shared" si="80"/>
        <v>1.5707622378863305E-7</v>
      </c>
      <c r="N506" s="10">
        <f t="shared" si="81"/>
        <v>2.4673215329767164E-14</v>
      </c>
      <c r="O506" s="10">
        <f t="shared" si="82"/>
        <v>6366300.37285343</v>
      </c>
      <c r="P506" s="15">
        <f t="shared" si="83"/>
        <v>0.99999442207198341</v>
      </c>
      <c r="Q506" s="15">
        <f t="shared" si="84"/>
        <v>0.99998884417508016</v>
      </c>
      <c r="R506" s="10">
        <f t="shared" si="85"/>
        <v>0.96857900208130532</v>
      </c>
      <c r="S506" s="10">
        <f t="shared" si="86"/>
        <v>-200000.00000000105</v>
      </c>
      <c r="T506" s="10">
        <f t="shared" si="87"/>
        <v>1.0477378964424133E-3</v>
      </c>
      <c r="U506">
        <v>1.0477378964424133E-3</v>
      </c>
    </row>
    <row r="507" spans="1:21" x14ac:dyDescent="0.25">
      <c r="A507" s="10">
        <v>2358</v>
      </c>
      <c r="B507" s="10">
        <v>51</v>
      </c>
      <c r="C507" s="10">
        <v>45</v>
      </c>
      <c r="D507" s="10">
        <v>-50000</v>
      </c>
      <c r="E507" s="10">
        <v>2821755.3195070201</v>
      </c>
      <c r="F507" s="10">
        <v>2821755.3195070201</v>
      </c>
      <c r="G507" s="10">
        <v>4894687.3221525699</v>
      </c>
      <c r="H507" s="10">
        <v>3990564.64254526</v>
      </c>
      <c r="I507" s="10">
        <v>0.98435135351403602</v>
      </c>
      <c r="J507" s="10">
        <f t="shared" si="77"/>
        <v>0.77714596145697079</v>
      </c>
      <c r="K507" s="14">
        <f t="shared" si="78"/>
        <v>0.99797639755335188</v>
      </c>
      <c r="L507" s="10">
        <f t="shared" si="79"/>
        <v>6391069.9848580584</v>
      </c>
      <c r="M507" s="10">
        <f t="shared" si="80"/>
        <v>1.5710350933460633E-7</v>
      </c>
      <c r="N507" s="10">
        <f t="shared" si="81"/>
        <v>2.4681778998742228E-14</v>
      </c>
      <c r="O507" s="10">
        <f t="shared" si="82"/>
        <v>6365195.8410685798</v>
      </c>
      <c r="P507" s="15">
        <f t="shared" si="83"/>
        <v>0.99999460423391506</v>
      </c>
      <c r="Q507" s="15">
        <f t="shared" si="84"/>
        <v>0.99998920849694439</v>
      </c>
      <c r="R507" s="10">
        <f t="shared" si="85"/>
        <v>0.99213938638226651</v>
      </c>
      <c r="S507" s="10">
        <f t="shared" si="86"/>
        <v>-50000.000000001048</v>
      </c>
      <c r="T507" s="10">
        <f t="shared" si="87"/>
        <v>1.0477378964424133E-3</v>
      </c>
      <c r="U507">
        <v>1.0477378964424133E-3</v>
      </c>
    </row>
    <row r="508" spans="1:21" x14ac:dyDescent="0.25">
      <c r="A508" s="10">
        <v>2984</v>
      </c>
      <c r="B508" s="10">
        <v>64</v>
      </c>
      <c r="C508" s="10">
        <v>45</v>
      </c>
      <c r="D508" s="10">
        <v>750000</v>
      </c>
      <c r="E508" s="10">
        <v>2214913.4572471902</v>
      </c>
      <c r="F508" s="10">
        <v>2214913.4572471902</v>
      </c>
      <c r="G508" s="10">
        <v>6383810.4701796304</v>
      </c>
      <c r="H508" s="10">
        <v>3132360.6507216599</v>
      </c>
      <c r="I508" s="10">
        <v>1.2497193954841099</v>
      </c>
      <c r="J508" s="10">
        <f t="shared" si="77"/>
        <v>0.89879404629916704</v>
      </c>
      <c r="K508" s="14">
        <f t="shared" si="78"/>
        <v>0.99729237141089622</v>
      </c>
      <c r="L508" s="10">
        <f t="shared" si="79"/>
        <v>6395453.512771464</v>
      </c>
      <c r="M508" s="10">
        <f t="shared" si="80"/>
        <v>1.5721126400167987E-7</v>
      </c>
      <c r="N508" s="10">
        <f t="shared" si="81"/>
        <v>2.4715554633938838E-14</v>
      </c>
      <c r="O508" s="10">
        <f t="shared" si="82"/>
        <v>6360845.0984788472</v>
      </c>
      <c r="P508" s="15">
        <f t="shared" si="83"/>
        <v>0.99999649805074942</v>
      </c>
      <c r="Q508" s="15">
        <f t="shared" si="84"/>
        <v>0.99999299611376247</v>
      </c>
      <c r="R508" s="10">
        <f t="shared" si="85"/>
        <v>1.1179053589628563</v>
      </c>
      <c r="S508" s="10">
        <f t="shared" si="86"/>
        <v>749999.99999999895</v>
      </c>
      <c r="T508" s="10">
        <f t="shared" si="87"/>
        <v>1.0477378964424133E-3</v>
      </c>
      <c r="U508">
        <v>1.0477378964424133E-3</v>
      </c>
    </row>
    <row r="509" spans="1:21" x14ac:dyDescent="0.25">
      <c r="A509" s="10">
        <v>3327</v>
      </c>
      <c r="B509" s="10">
        <v>72</v>
      </c>
      <c r="C509" s="10">
        <v>45</v>
      </c>
      <c r="D509" s="10">
        <v>-750000</v>
      </c>
      <c r="E509" s="10">
        <v>1234031.7217653899</v>
      </c>
      <c r="F509" s="10">
        <v>1234031.7217653899</v>
      </c>
      <c r="G509" s="10">
        <v>5330393.8850213997</v>
      </c>
      <c r="H509" s="10">
        <v>1745184.39731923</v>
      </c>
      <c r="I509" s="10">
        <v>0.77801785027459502</v>
      </c>
      <c r="J509" s="10">
        <f t="shared" si="77"/>
        <v>0.95105651629515353</v>
      </c>
      <c r="K509" s="14">
        <f t="shared" si="78"/>
        <v>0.99696784121430693</v>
      </c>
      <c r="L509" s="10">
        <f t="shared" si="79"/>
        <v>6397535.3429970508</v>
      </c>
      <c r="M509" s="10">
        <f t="shared" si="80"/>
        <v>1.5726243897473658E-7</v>
      </c>
      <c r="N509" s="10">
        <f t="shared" si="81"/>
        <v>2.4731571087466928E-14</v>
      </c>
      <c r="O509" s="10">
        <f t="shared" si="82"/>
        <v>6358785.0862120166</v>
      </c>
      <c r="P509" s="15">
        <f t="shared" si="83"/>
        <v>0.99999805157388233</v>
      </c>
      <c r="Q509" s="15">
        <f t="shared" si="84"/>
        <v>0.99999610315156107</v>
      </c>
      <c r="R509" s="10">
        <f t="shared" si="85"/>
        <v>0.88205099253169938</v>
      </c>
      <c r="S509" s="10">
        <f t="shared" si="86"/>
        <v>-750000.00000000105</v>
      </c>
      <c r="T509" s="10">
        <f t="shared" si="87"/>
        <v>1.0477378964424133E-3</v>
      </c>
      <c r="U509">
        <v>1.0477378964424133E-3</v>
      </c>
    </row>
    <row r="510" spans="1:21" x14ac:dyDescent="0.25">
      <c r="A510" s="10">
        <v>618</v>
      </c>
      <c r="B510" s="10">
        <v>14</v>
      </c>
      <c r="C510" s="10">
        <v>45</v>
      </c>
      <c r="D510" s="10">
        <v>-100000</v>
      </c>
      <c r="E510" s="10">
        <v>4308304.1843173001</v>
      </c>
      <c r="F510" s="10">
        <v>4308304.1843173001</v>
      </c>
      <c r="G510" s="10">
        <v>1508789.6399457799</v>
      </c>
      <c r="H510" s="10">
        <v>6092862.2082902798</v>
      </c>
      <c r="I510" s="10">
        <v>0.96888265071482704</v>
      </c>
      <c r="J510" s="10">
        <f t="shared" si="77"/>
        <v>0.24192189559966773</v>
      </c>
      <c r="K510" s="14">
        <f t="shared" si="78"/>
        <v>0.99980408248512287</v>
      </c>
      <c r="L510" s="10">
        <f t="shared" si="79"/>
        <v>6379386.8336148821</v>
      </c>
      <c r="M510" s="10">
        <f t="shared" si="80"/>
        <v>1.5681631735192758E-7</v>
      </c>
      <c r="N510" s="10">
        <f t="shared" si="81"/>
        <v>2.4591418521272536E-14</v>
      </c>
      <c r="O510" s="10">
        <f t="shared" si="82"/>
        <v>6376879.4848790234</v>
      </c>
      <c r="P510" s="15">
        <f t="shared" si="83"/>
        <v>0.99999875701578544</v>
      </c>
      <c r="Q510" s="15">
        <f t="shared" si="84"/>
        <v>0.99999751403311588</v>
      </c>
      <c r="R510" s="10">
        <f t="shared" si="85"/>
        <v>0.98431710578854759</v>
      </c>
      <c r="S510" s="10">
        <f t="shared" si="86"/>
        <v>-100000.00000000106</v>
      </c>
      <c r="T510" s="10">
        <f t="shared" si="87"/>
        <v>1.0622898116707802E-3</v>
      </c>
      <c r="U510">
        <v>1.0622898116707802E-3</v>
      </c>
    </row>
    <row r="511" spans="1:21" x14ac:dyDescent="0.25">
      <c r="A511" s="10">
        <v>1041</v>
      </c>
      <c r="B511" s="10">
        <v>23</v>
      </c>
      <c r="C511" s="10">
        <v>45</v>
      </c>
      <c r="D511" s="10">
        <v>-100000</v>
      </c>
      <c r="E511" s="10">
        <v>4088532.5080304202</v>
      </c>
      <c r="F511" s="10">
        <v>4088532.5080304202</v>
      </c>
      <c r="G511" s="10">
        <v>2437646.2172424202</v>
      </c>
      <c r="H511" s="10">
        <v>5782058.1230599098</v>
      </c>
      <c r="I511" s="10">
        <v>0.968872914942842</v>
      </c>
      <c r="J511" s="10">
        <f t="shared" si="77"/>
        <v>0.39073112848927372</v>
      </c>
      <c r="K511" s="14">
        <f t="shared" si="78"/>
        <v>0.99948885113968222</v>
      </c>
      <c r="L511" s="10">
        <f t="shared" si="79"/>
        <v>6381398.8447467256</v>
      </c>
      <c r="M511" s="10">
        <f t="shared" si="80"/>
        <v>1.5686577605139135E-7</v>
      </c>
      <c r="N511" s="10">
        <f t="shared" si="81"/>
        <v>2.4607015312071354E-14</v>
      </c>
      <c r="O511" s="10">
        <f t="shared" si="82"/>
        <v>6374858.2194159199</v>
      </c>
      <c r="P511" s="15">
        <f t="shared" si="83"/>
        <v>0.99999708180626912</v>
      </c>
      <c r="Q511" s="15">
        <f t="shared" si="84"/>
        <v>0.99999416362105409</v>
      </c>
      <c r="R511" s="10">
        <f t="shared" si="85"/>
        <v>0.9843104584245238</v>
      </c>
      <c r="S511" s="10">
        <f t="shared" si="86"/>
        <v>-100000.00000000106</v>
      </c>
      <c r="T511" s="10">
        <f t="shared" si="87"/>
        <v>1.0622898116707802E-3</v>
      </c>
      <c r="U511">
        <v>1.0622898116707802E-3</v>
      </c>
    </row>
    <row r="512" spans="1:21" x14ac:dyDescent="0.25">
      <c r="A512" s="10">
        <v>1183</v>
      </c>
      <c r="B512" s="10">
        <v>26</v>
      </c>
      <c r="C512" s="10">
        <v>45</v>
      </c>
      <c r="D512" s="10">
        <v>-50000</v>
      </c>
      <c r="E512" s="10">
        <v>4024415.3756787502</v>
      </c>
      <c r="F512" s="10">
        <v>4024415.3756787502</v>
      </c>
      <c r="G512" s="10">
        <v>2757143.3890227801</v>
      </c>
      <c r="H512" s="10">
        <v>5691382.8049077103</v>
      </c>
      <c r="I512" s="10">
        <v>0.98437287985453203</v>
      </c>
      <c r="J512" s="10">
        <f t="shared" si="77"/>
        <v>0.4383711467890774</v>
      </c>
      <c r="K512" s="14">
        <f t="shared" si="78"/>
        <v>0.99935656596406564</v>
      </c>
      <c r="L512" s="10">
        <f t="shared" si="79"/>
        <v>6382243.5527274478</v>
      </c>
      <c r="M512" s="10">
        <f t="shared" si="80"/>
        <v>1.5688654042863159E-7</v>
      </c>
      <c r="N512" s="10">
        <f t="shared" si="81"/>
        <v>2.4613558958231486E-14</v>
      </c>
      <c r="O512" s="10">
        <f t="shared" si="82"/>
        <v>6374010.7680279473</v>
      </c>
      <c r="P512" s="15">
        <f t="shared" si="83"/>
        <v>0.99999649805074964</v>
      </c>
      <c r="Q512" s="15">
        <f t="shared" si="84"/>
        <v>0.99999299611376291</v>
      </c>
      <c r="R512" s="10">
        <f t="shared" si="85"/>
        <v>0.99215214355878656</v>
      </c>
      <c r="S512" s="10">
        <f t="shared" si="86"/>
        <v>-50000.000000001062</v>
      </c>
      <c r="T512" s="10">
        <f t="shared" si="87"/>
        <v>1.0622898116707802E-3</v>
      </c>
      <c r="U512">
        <v>1.0622898116707802E-3</v>
      </c>
    </row>
    <row r="513" spans="1:21" x14ac:dyDescent="0.25">
      <c r="A513" s="10">
        <v>1184</v>
      </c>
      <c r="B513" s="10">
        <v>26</v>
      </c>
      <c r="C513" s="10">
        <v>45</v>
      </c>
      <c r="D513" s="10">
        <v>-10000</v>
      </c>
      <c r="E513" s="10">
        <v>4049837.11027988</v>
      </c>
      <c r="F513" s="10">
        <v>4049837.11027988</v>
      </c>
      <c r="G513" s="10">
        <v>2774678.2348943399</v>
      </c>
      <c r="H513" s="10">
        <v>5727334.5667596804</v>
      </c>
      <c r="I513" s="10">
        <v>0.99686473054732305</v>
      </c>
      <c r="J513" s="10">
        <f t="shared" si="77"/>
        <v>0.4383711467890774</v>
      </c>
      <c r="K513" s="14">
        <f t="shared" si="78"/>
        <v>0.99935656596406564</v>
      </c>
      <c r="L513" s="10">
        <f t="shared" si="79"/>
        <v>6382243.5527274478</v>
      </c>
      <c r="M513" s="10">
        <f t="shared" si="80"/>
        <v>1.5688654042863159E-7</v>
      </c>
      <c r="N513" s="10">
        <f t="shared" si="81"/>
        <v>2.4613558958231486E-14</v>
      </c>
      <c r="O513" s="10">
        <f t="shared" si="82"/>
        <v>6374010.7680279473</v>
      </c>
      <c r="P513" s="15">
        <f t="shared" si="83"/>
        <v>0.99999649805074964</v>
      </c>
      <c r="Q513" s="15">
        <f t="shared" si="84"/>
        <v>0.99999299611376291</v>
      </c>
      <c r="R513" s="10">
        <f t="shared" si="85"/>
        <v>0.99842762715235689</v>
      </c>
      <c r="S513" s="10">
        <f t="shared" si="86"/>
        <v>-10000.000000001062</v>
      </c>
      <c r="T513" s="10">
        <f t="shared" si="87"/>
        <v>1.0622898116707802E-3</v>
      </c>
      <c r="U513">
        <v>1.0622898116707802E-3</v>
      </c>
    </row>
    <row r="514" spans="1:21" x14ac:dyDescent="0.25">
      <c r="A514" s="10">
        <v>2218</v>
      </c>
      <c r="B514" s="10">
        <v>48</v>
      </c>
      <c r="C514" s="10">
        <v>45</v>
      </c>
      <c r="D514" s="10">
        <v>-10000</v>
      </c>
      <c r="E514" s="10">
        <v>3018657.5856129802</v>
      </c>
      <c r="F514" s="10">
        <v>3018657.5856129802</v>
      </c>
      <c r="G514" s="10">
        <v>4709444.8818606297</v>
      </c>
      <c r="H514" s="10">
        <v>4269026.4977343101</v>
      </c>
      <c r="I514" s="10">
        <v>0.99686094284575999</v>
      </c>
      <c r="J514" s="10">
        <f t="shared" ref="J514:J577" si="88">SIN(B514*PI()/180)</f>
        <v>0.74314482547739413</v>
      </c>
      <c r="K514" s="14">
        <f t="shared" ref="K514:K577" si="89">SQRT(1-J514*J514*0.00669437999014132)</f>
        <v>0.99814975498593383</v>
      </c>
      <c r="L514" s="10">
        <f t="shared" ref="L514:L577" si="90">6378137/K514</f>
        <v>6389959.9916145671</v>
      </c>
      <c r="M514" s="10">
        <f t="shared" ref="M514:M577" si="91">L514/40680631590769</f>
        <v>1.5707622378863305E-7</v>
      </c>
      <c r="N514" s="10">
        <f t="shared" ref="N514:N577" si="92">1/40680631590769 + J514*J514*0.00669437999014132/40408299984661.4</f>
        <v>2.4673215329767164E-14</v>
      </c>
      <c r="O514" s="10">
        <f t="shared" ref="O514:O577" si="93">1/SQRT(N514)</f>
        <v>6366300.37285343</v>
      </c>
      <c r="P514" s="15">
        <f t="shared" ref="P514:P577" si="94">O514*M514</f>
        <v>0.99999442207198341</v>
      </c>
      <c r="Q514" s="15">
        <f t="shared" ref="Q514:Q577" si="95">P514*P514</f>
        <v>0.99998884417508016</v>
      </c>
      <c r="R514" s="10">
        <f t="shared" ref="R514:R577" si="96">SQRT(Q514+I514-1)</f>
        <v>0.99842365107244935</v>
      </c>
      <c r="S514" s="10">
        <f t="shared" ref="S514:S577" si="97">O514*(R514-P514)</f>
        <v>-10000.000000001077</v>
      </c>
      <c r="T514" s="10">
        <f t="shared" ref="T514:T577" si="98">(D514-S514)*1000000</f>
        <v>1.076841726899147E-3</v>
      </c>
      <c r="U514">
        <v>1.076841726899147E-3</v>
      </c>
    </row>
    <row r="515" spans="1:21" x14ac:dyDescent="0.25">
      <c r="A515" s="10">
        <v>3896</v>
      </c>
      <c r="B515" s="10">
        <v>84</v>
      </c>
      <c r="C515" s="10">
        <v>45</v>
      </c>
      <c r="D515" s="10">
        <v>-100000</v>
      </c>
      <c r="E515" s="10">
        <v>465603.09588712</v>
      </c>
      <c r="F515" s="10">
        <v>465603.09588712</v>
      </c>
      <c r="G515" s="10">
        <v>6222244.4190365998</v>
      </c>
      <c r="H515" s="10">
        <v>658462.21288646595</v>
      </c>
      <c r="I515" s="10">
        <v>0.96878600713017005</v>
      </c>
      <c r="J515" s="10">
        <f t="shared" si="88"/>
        <v>0.99452189536827329</v>
      </c>
      <c r="K515" s="14">
        <f t="shared" si="89"/>
        <v>0.99668388375755868</v>
      </c>
      <c r="L515" s="10">
        <f t="shared" si="90"/>
        <v>6399358.0150549207</v>
      </c>
      <c r="M515" s="10">
        <f t="shared" si="91"/>
        <v>1.5730724339361102E-7</v>
      </c>
      <c r="N515" s="10">
        <f t="shared" si="92"/>
        <v>2.4745580889257143E-14</v>
      </c>
      <c r="O515" s="10">
        <f t="shared" si="93"/>
        <v>6356984.8065651366</v>
      </c>
      <c r="P515" s="15">
        <f t="shared" si="94"/>
        <v>0.99999975621582926</v>
      </c>
      <c r="Q515" s="15">
        <f t="shared" si="95"/>
        <v>0.99999951243171792</v>
      </c>
      <c r="R515" s="10">
        <f t="shared" si="96"/>
        <v>0.98426902804156546</v>
      </c>
      <c r="S515" s="10">
        <f t="shared" si="97"/>
        <v>-100000.00000000109</v>
      </c>
      <c r="T515" s="10">
        <f t="shared" si="98"/>
        <v>1.0913936421275139E-3</v>
      </c>
      <c r="U515">
        <v>1.0913936421275139E-3</v>
      </c>
    </row>
    <row r="516" spans="1:21" x14ac:dyDescent="0.25">
      <c r="A516" s="10">
        <v>1750</v>
      </c>
      <c r="B516" s="10">
        <v>38</v>
      </c>
      <c r="C516" s="10">
        <v>45</v>
      </c>
      <c r="D516" s="10">
        <v>-500</v>
      </c>
      <c r="E516" s="10">
        <v>3558186.2952212701</v>
      </c>
      <c r="F516" s="10">
        <v>3558186.2952212701</v>
      </c>
      <c r="G516" s="10">
        <v>3905136.1376814302</v>
      </c>
      <c r="H516" s="10">
        <v>5032035.3161519896</v>
      </c>
      <c r="I516" s="10">
        <v>0.999843021271137</v>
      </c>
      <c r="J516" s="10">
        <f t="shared" si="88"/>
        <v>0.61566147532565818</v>
      </c>
      <c r="K516" s="14">
        <f t="shared" si="89"/>
        <v>0.99873047843423157</v>
      </c>
      <c r="L516" s="10">
        <f t="shared" si="90"/>
        <v>6386244.4750853907</v>
      </c>
      <c r="M516" s="10">
        <f t="shared" si="91"/>
        <v>1.5698488999208455E-7</v>
      </c>
      <c r="N516" s="10">
        <f t="shared" si="92"/>
        <v>2.4644517384656145E-14</v>
      </c>
      <c r="O516" s="10">
        <f t="shared" si="93"/>
        <v>6370005.9958809949</v>
      </c>
      <c r="P516" s="15">
        <f t="shared" si="94"/>
        <v>0.99999469051229706</v>
      </c>
      <c r="Q516" s="15">
        <f t="shared" si="95"/>
        <v>0.99998938105278479</v>
      </c>
      <c r="R516" s="10">
        <f t="shared" si="96"/>
        <v>0.99991619765054396</v>
      </c>
      <c r="S516" s="10">
        <f t="shared" si="97"/>
        <v>-500.00000000109793</v>
      </c>
      <c r="T516" s="10">
        <f t="shared" si="98"/>
        <v>1.0979306352965068E-3</v>
      </c>
      <c r="U516">
        <v>1.0979306352965068E-3</v>
      </c>
    </row>
    <row r="517" spans="1:21" x14ac:dyDescent="0.25">
      <c r="A517" s="10">
        <v>2878</v>
      </c>
      <c r="B517" s="10">
        <v>62</v>
      </c>
      <c r="C517" s="10">
        <v>45</v>
      </c>
      <c r="D517" s="10">
        <v>-500</v>
      </c>
      <c r="E517" s="10">
        <v>2122708.7944804798</v>
      </c>
      <c r="F517" s="10">
        <v>2122708.7944804798</v>
      </c>
      <c r="G517" s="10">
        <v>5608073.7566880099</v>
      </c>
      <c r="H517" s="10">
        <v>3001963.5661229398</v>
      </c>
      <c r="I517" s="10">
        <v>0.99984280984970497</v>
      </c>
      <c r="J517" s="10">
        <f t="shared" si="88"/>
        <v>0.88294759285892688</v>
      </c>
      <c r="K517" s="14">
        <f t="shared" si="89"/>
        <v>0.99738712900915139</v>
      </c>
      <c r="L517" s="10">
        <f t="shared" si="90"/>
        <v>6394845.9073622944</v>
      </c>
      <c r="M517" s="10">
        <f t="shared" si="91"/>
        <v>1.571963280140757E-7</v>
      </c>
      <c r="N517" s="10">
        <f t="shared" si="92"/>
        <v>2.4710877103856639E-14</v>
      </c>
      <c r="O517" s="10">
        <f t="shared" si="93"/>
        <v>6361447.0932262139</v>
      </c>
      <c r="P517" s="15">
        <f t="shared" si="94"/>
        <v>0.99999612391097636</v>
      </c>
      <c r="Q517" s="15">
        <f t="shared" si="95"/>
        <v>0.99999224783697682</v>
      </c>
      <c r="R517" s="10">
        <f t="shared" si="96"/>
        <v>0.99991752544231449</v>
      </c>
      <c r="S517" s="10">
        <f t="shared" si="97"/>
        <v>-500.00000000109964</v>
      </c>
      <c r="T517" s="10">
        <f t="shared" si="98"/>
        <v>1.099635937862331E-3</v>
      </c>
      <c r="U517">
        <v>1.099635937862331E-3</v>
      </c>
    </row>
    <row r="518" spans="1:21" x14ac:dyDescent="0.25">
      <c r="A518" s="10">
        <v>152</v>
      </c>
      <c r="B518" s="10">
        <v>4</v>
      </c>
      <c r="C518" s="10">
        <v>45</v>
      </c>
      <c r="D518" s="10">
        <v>-500</v>
      </c>
      <c r="E518" s="10">
        <v>4498758.3192977197</v>
      </c>
      <c r="F518" s="10">
        <v>4498758.3192977197</v>
      </c>
      <c r="G518" s="10">
        <v>441910.22701113002</v>
      </c>
      <c r="H518" s="10">
        <v>6362205.0289896298</v>
      </c>
      <c r="I518" s="10">
        <v>0.99984321799766496</v>
      </c>
      <c r="J518" s="10">
        <f t="shared" si="88"/>
        <v>6.9756473744125302E-2</v>
      </c>
      <c r="K518" s="14">
        <f t="shared" si="89"/>
        <v>0.99998371255588914</v>
      </c>
      <c r="L518" s="10">
        <f t="shared" si="90"/>
        <v>6378240.8852419443</v>
      </c>
      <c r="M518" s="10">
        <f t="shared" si="91"/>
        <v>1.5678814796693707E-7</v>
      </c>
      <c r="N518" s="10">
        <f t="shared" si="92"/>
        <v>2.4582528713404426E-14</v>
      </c>
      <c r="O518" s="10">
        <f t="shared" si="93"/>
        <v>6378032.419751144</v>
      </c>
      <c r="P518" s="15">
        <f t="shared" si="94"/>
        <v>0.99999989076586404</v>
      </c>
      <c r="Q518" s="15">
        <f t="shared" si="95"/>
        <v>0.99999978153173996</v>
      </c>
      <c r="R518" s="10">
        <f t="shared" si="96"/>
        <v>0.99992149668331709</v>
      </c>
      <c r="S518" s="10">
        <f t="shared" si="97"/>
        <v>-500.0000000011002</v>
      </c>
      <c r="T518" s="10">
        <f t="shared" si="98"/>
        <v>1.1002043720509391E-3</v>
      </c>
      <c r="U518">
        <v>1.1002043720509391E-3</v>
      </c>
    </row>
    <row r="519" spans="1:21" x14ac:dyDescent="0.25">
      <c r="A519" s="10">
        <v>238</v>
      </c>
      <c r="B519" s="10">
        <v>6</v>
      </c>
      <c r="C519" s="10">
        <v>45</v>
      </c>
      <c r="D519" s="10">
        <v>-500000</v>
      </c>
      <c r="E519" s="10">
        <v>4133864.9992915499</v>
      </c>
      <c r="F519" s="10">
        <v>4133864.9992915499</v>
      </c>
      <c r="G519" s="10">
        <v>609993.72595825198</v>
      </c>
      <c r="H519" s="10">
        <v>5846167.9470175598</v>
      </c>
      <c r="I519" s="10">
        <v>0.84935455459929698</v>
      </c>
      <c r="J519" s="10">
        <f t="shared" si="88"/>
        <v>0.10452846326765346</v>
      </c>
      <c r="K519" s="14">
        <f t="shared" si="89"/>
        <v>0.99996342726512155</v>
      </c>
      <c r="L519" s="10">
        <f t="shared" si="90"/>
        <v>6378370.2744450038</v>
      </c>
      <c r="M519" s="10">
        <f t="shared" si="91"/>
        <v>1.5679132857643106E-7</v>
      </c>
      <c r="N519" s="10">
        <f t="shared" si="92"/>
        <v>2.4583532702913181E-14</v>
      </c>
      <c r="O519" s="10">
        <f t="shared" si="93"/>
        <v>6377902.1792545076</v>
      </c>
      <c r="P519" s="15">
        <f t="shared" si="94"/>
        <v>0.99999975621582915</v>
      </c>
      <c r="Q519" s="15">
        <f t="shared" si="95"/>
        <v>0.9999995124317177</v>
      </c>
      <c r="R519" s="10">
        <f t="shared" si="96"/>
        <v>0.92160407281598677</v>
      </c>
      <c r="S519" s="10">
        <f t="shared" si="97"/>
        <v>-500000.00000000111</v>
      </c>
      <c r="T519" s="10">
        <f t="shared" si="98"/>
        <v>1.1059455573558807E-3</v>
      </c>
      <c r="U519">
        <v>1.1059455573558807E-3</v>
      </c>
    </row>
    <row r="520" spans="1:21" x14ac:dyDescent="0.25">
      <c r="A520" s="10">
        <v>524</v>
      </c>
      <c r="B520" s="10">
        <v>12</v>
      </c>
      <c r="C520" s="10">
        <v>45</v>
      </c>
      <c r="D520" s="10">
        <v>-100000</v>
      </c>
      <c r="E520" s="10">
        <v>4342942.0339405704</v>
      </c>
      <c r="F520" s="10">
        <v>4342942.0339405704</v>
      </c>
      <c r="G520" s="10">
        <v>1296611.3621478199</v>
      </c>
      <c r="H520" s="10">
        <v>6141847.5249989498</v>
      </c>
      <c r="I520" s="10">
        <v>0.96888423193895901</v>
      </c>
      <c r="J520" s="10">
        <f t="shared" si="88"/>
        <v>0.20791169081775931</v>
      </c>
      <c r="K520" s="14">
        <f t="shared" si="89"/>
        <v>0.9998552996412996</v>
      </c>
      <c r="L520" s="10">
        <f t="shared" si="90"/>
        <v>6379060.0522777364</v>
      </c>
      <c r="M520" s="10">
        <f t="shared" si="91"/>
        <v>1.568082845037547E-7</v>
      </c>
      <c r="N520" s="10">
        <f t="shared" si="92"/>
        <v>2.4588883971021392E-14</v>
      </c>
      <c r="O520" s="10">
        <f t="shared" si="93"/>
        <v>6377208.1314545264</v>
      </c>
      <c r="P520" s="15">
        <f t="shared" si="94"/>
        <v>0.99999906701677921</v>
      </c>
      <c r="Q520" s="15">
        <f t="shared" si="95"/>
        <v>0.99999813403442883</v>
      </c>
      <c r="R520" s="10">
        <f t="shared" si="96"/>
        <v>0.98431822393644008</v>
      </c>
      <c r="S520" s="10">
        <f t="shared" si="97"/>
        <v>-100000.00000000111</v>
      </c>
      <c r="T520" s="10">
        <f t="shared" si="98"/>
        <v>1.1059455573558807E-3</v>
      </c>
      <c r="U520">
        <v>1.1059455573558807E-3</v>
      </c>
    </row>
    <row r="521" spans="1:21" x14ac:dyDescent="0.25">
      <c r="A521" s="10">
        <v>897</v>
      </c>
      <c r="B521" s="10">
        <v>20</v>
      </c>
      <c r="C521" s="10">
        <v>45</v>
      </c>
      <c r="D521" s="10">
        <v>-400000</v>
      </c>
      <c r="E521" s="10">
        <v>3973911.35618266</v>
      </c>
      <c r="F521" s="10">
        <v>3973911.35618266</v>
      </c>
      <c r="G521" s="10">
        <v>2030888.7304984799</v>
      </c>
      <c r="H521" s="10">
        <v>5619959.3355819797</v>
      </c>
      <c r="I521" s="10">
        <v>0.87845856091819496</v>
      </c>
      <c r="J521" s="10">
        <f t="shared" si="88"/>
        <v>0.34202014332566871</v>
      </c>
      <c r="K521" s="14">
        <f t="shared" si="89"/>
        <v>0.99960837646586209</v>
      </c>
      <c r="L521" s="10">
        <f t="shared" si="90"/>
        <v>6380635.8071448412</v>
      </c>
      <c r="M521" s="10">
        <f t="shared" si="91"/>
        <v>1.568470192727464E-7</v>
      </c>
      <c r="N521" s="10">
        <f t="shared" si="92"/>
        <v>2.4601102102451411E-14</v>
      </c>
      <c r="O521" s="10">
        <f t="shared" si="93"/>
        <v>6375624.3153388789</v>
      </c>
      <c r="P521" s="15">
        <f t="shared" si="94"/>
        <v>0.99999766986374772</v>
      </c>
      <c r="Q521" s="15">
        <f t="shared" si="95"/>
        <v>0.99999533973292498</v>
      </c>
      <c r="R521" s="10">
        <f t="shared" si="96"/>
        <v>0.93725871596433807</v>
      </c>
      <c r="S521" s="10">
        <f t="shared" si="97"/>
        <v>-400000.00000000111</v>
      </c>
      <c r="T521" s="10">
        <f t="shared" si="98"/>
        <v>1.1059455573558807E-3</v>
      </c>
      <c r="U521">
        <v>1.1059455573558807E-3</v>
      </c>
    </row>
    <row r="522" spans="1:21" x14ac:dyDescent="0.25">
      <c r="A522" s="10">
        <v>1273</v>
      </c>
      <c r="B522" s="10">
        <v>28</v>
      </c>
      <c r="C522" s="10">
        <v>45</v>
      </c>
      <c r="D522" s="10">
        <v>-400000</v>
      </c>
      <c r="E522" s="10">
        <v>3735320.4659127998</v>
      </c>
      <c r="F522" s="10">
        <v>3735320.4659127998</v>
      </c>
      <c r="G522" s="10">
        <v>2788716.65221676</v>
      </c>
      <c r="H522" s="10">
        <v>5282540.8627036698</v>
      </c>
      <c r="I522" s="10">
        <v>0.87841780721530305</v>
      </c>
      <c r="J522" s="10">
        <f t="shared" si="88"/>
        <v>0.46947156278589081</v>
      </c>
      <c r="K522" s="14">
        <f t="shared" si="89"/>
        <v>0.99926199512277114</v>
      </c>
      <c r="L522" s="10">
        <f t="shared" si="90"/>
        <v>6382847.5726392157</v>
      </c>
      <c r="M522" s="10">
        <f t="shared" si="91"/>
        <v>1.5690138827853333E-7</v>
      </c>
      <c r="N522" s="10">
        <f t="shared" si="92"/>
        <v>2.4618236488313681E-14</v>
      </c>
      <c r="O522" s="10">
        <f t="shared" si="93"/>
        <v>6373405.199804673</v>
      </c>
      <c r="P522" s="15">
        <f t="shared" si="94"/>
        <v>0.99999612391097625</v>
      </c>
      <c r="Q522" s="15">
        <f t="shared" si="95"/>
        <v>0.9999922478369766</v>
      </c>
      <c r="R522" s="10">
        <f t="shared" si="96"/>
        <v>0.93723532533312026</v>
      </c>
      <c r="S522" s="10">
        <f t="shared" si="97"/>
        <v>-400000.00000000111</v>
      </c>
      <c r="T522" s="10">
        <f t="shared" si="98"/>
        <v>1.1059455573558807E-3</v>
      </c>
      <c r="U522">
        <v>1.1059455573558807E-3</v>
      </c>
    </row>
    <row r="523" spans="1:21" x14ac:dyDescent="0.25">
      <c r="A523" s="10">
        <v>1650</v>
      </c>
      <c r="B523" s="10">
        <v>36</v>
      </c>
      <c r="C523" s="10">
        <v>45</v>
      </c>
      <c r="D523" s="10">
        <v>-300000</v>
      </c>
      <c r="E523" s="10">
        <v>3481294.3463338302</v>
      </c>
      <c r="F523" s="10">
        <v>3481294.3463338302</v>
      </c>
      <c r="G523" s="10">
        <v>3551856.10014355</v>
      </c>
      <c r="H523" s="10">
        <v>4923293.67919809</v>
      </c>
      <c r="I523" s="10">
        <v>0.90803717418777596</v>
      </c>
      <c r="J523" s="10">
        <f t="shared" si="88"/>
        <v>0.58778525229247314</v>
      </c>
      <c r="K523" s="14">
        <f t="shared" si="89"/>
        <v>0.99884290486382687</v>
      </c>
      <c r="L523" s="10">
        <f t="shared" si="90"/>
        <v>6385525.6606838861</v>
      </c>
      <c r="M523" s="10">
        <f t="shared" si="91"/>
        <v>1.5696722029588278E-7</v>
      </c>
      <c r="N523" s="10">
        <f t="shared" si="92"/>
        <v>2.4638959614509314E-14</v>
      </c>
      <c r="O523" s="10">
        <f t="shared" si="93"/>
        <v>6370724.3913304592</v>
      </c>
      <c r="P523" s="15">
        <f t="shared" si="94"/>
        <v>0.99999489897832194</v>
      </c>
      <c r="Q523" s="15">
        <f t="shared" si="95"/>
        <v>0.9999897979826643</v>
      </c>
      <c r="R523" s="10">
        <f t="shared" si="96"/>
        <v>0.95290449268037358</v>
      </c>
      <c r="S523" s="10">
        <f t="shared" si="97"/>
        <v>-300000.00000000111</v>
      </c>
      <c r="T523" s="10">
        <f t="shared" si="98"/>
        <v>1.1059455573558807E-3</v>
      </c>
      <c r="U523">
        <v>1.1059455573558807E-3</v>
      </c>
    </row>
    <row r="524" spans="1:21" x14ac:dyDescent="0.25">
      <c r="A524" s="10">
        <v>1902</v>
      </c>
      <c r="B524" s="10">
        <v>41</v>
      </c>
      <c r="C524" s="10">
        <v>45</v>
      </c>
      <c r="D524" s="10">
        <v>500000</v>
      </c>
      <c r="E524" s="10">
        <v>3675502.7274503601</v>
      </c>
      <c r="F524" s="10">
        <v>3675502.7274503601</v>
      </c>
      <c r="G524" s="10">
        <v>4490452.7151811495</v>
      </c>
      <c r="H524" s="10">
        <v>5197945.8056996102</v>
      </c>
      <c r="I524" s="10">
        <v>1.1631752178914401</v>
      </c>
      <c r="J524" s="10">
        <f t="shared" si="88"/>
        <v>0.65605902899050716</v>
      </c>
      <c r="K524" s="14">
        <f t="shared" si="89"/>
        <v>0.99855828513715006</v>
      </c>
      <c r="L524" s="10">
        <f t="shared" si="90"/>
        <v>6387345.7312749401</v>
      </c>
      <c r="M524" s="10">
        <f t="shared" si="91"/>
        <v>1.5701196076622168E-7</v>
      </c>
      <c r="N524" s="10">
        <f t="shared" si="92"/>
        <v>2.4653028500876174E-14</v>
      </c>
      <c r="O524" s="10">
        <f t="shared" si="93"/>
        <v>6368906.322843303</v>
      </c>
      <c r="P524" s="15">
        <f t="shared" si="94"/>
        <v>0.99999446968601391</v>
      </c>
      <c r="Q524" s="15">
        <f t="shared" si="95"/>
        <v>0.99998893940261224</v>
      </c>
      <c r="R524" s="10">
        <f t="shared" si="96"/>
        <v>1.0785008842342469</v>
      </c>
      <c r="S524" s="10">
        <f t="shared" si="97"/>
        <v>499999.99999999889</v>
      </c>
      <c r="T524" s="10">
        <f t="shared" si="98"/>
        <v>1.1059455573558807E-3</v>
      </c>
      <c r="U524">
        <v>1.1059455573558807E-3</v>
      </c>
    </row>
    <row r="525" spans="1:21" x14ac:dyDescent="0.25">
      <c r="A525" s="10">
        <v>1948</v>
      </c>
      <c r="B525" s="10">
        <v>42</v>
      </c>
      <c r="C525" s="10">
        <v>45</v>
      </c>
      <c r="D525" s="10">
        <v>400000</v>
      </c>
      <c r="E525" s="10">
        <v>3566828.25896096</v>
      </c>
      <c r="F525" s="10">
        <v>3566828.25896096</v>
      </c>
      <c r="G525" s="10">
        <v>4513256.0786446501</v>
      </c>
      <c r="H525" s="10">
        <v>5044256.8984781997</v>
      </c>
      <c r="I525" s="10">
        <v>1.1295618169975601</v>
      </c>
      <c r="J525" s="10">
        <f t="shared" si="88"/>
        <v>0.66913060635885824</v>
      </c>
      <c r="K525" s="14">
        <f t="shared" si="89"/>
        <v>0.99850021864363103</v>
      </c>
      <c r="L525" s="10">
        <f t="shared" si="90"/>
        <v>6387717.1791350245</v>
      </c>
      <c r="M525" s="10">
        <f t="shared" si="91"/>
        <v>1.570210915944699E-7</v>
      </c>
      <c r="N525" s="10">
        <f t="shared" si="92"/>
        <v>2.465589826240316E-14</v>
      </c>
      <c r="O525" s="10">
        <f t="shared" si="93"/>
        <v>6368535.6656073714</v>
      </c>
      <c r="P525" s="15">
        <f t="shared" si="94"/>
        <v>0.99999442207198341</v>
      </c>
      <c r="Q525" s="15">
        <f t="shared" si="95"/>
        <v>0.99998884417508016</v>
      </c>
      <c r="R525" s="10">
        <f t="shared" si="96"/>
        <v>1.0628032090526638</v>
      </c>
      <c r="S525" s="10">
        <f t="shared" si="97"/>
        <v>399999.99999999889</v>
      </c>
      <c r="T525" s="10">
        <f t="shared" si="98"/>
        <v>1.1059455573558807E-3</v>
      </c>
      <c r="U525">
        <v>1.1059455573558807E-3</v>
      </c>
    </row>
    <row r="526" spans="1:21" x14ac:dyDescent="0.25">
      <c r="A526" s="10">
        <v>2560</v>
      </c>
      <c r="B526" s="10">
        <v>55</v>
      </c>
      <c r="C526" s="10">
        <v>45</v>
      </c>
      <c r="D526" s="10">
        <v>500000</v>
      </c>
      <c r="E526" s="10">
        <v>2795463.0373617602</v>
      </c>
      <c r="F526" s="10">
        <v>2795463.0373617602</v>
      </c>
      <c r="G526" s="10">
        <v>5610959.5453467602</v>
      </c>
      <c r="H526" s="10">
        <v>3953381.7405496901</v>
      </c>
      <c r="I526" s="10">
        <v>1.16331214721071</v>
      </c>
      <c r="J526" s="10">
        <f t="shared" si="88"/>
        <v>0.8191520442889918</v>
      </c>
      <c r="K526" s="14">
        <f t="shared" si="89"/>
        <v>0.99775147386665231</v>
      </c>
      <c r="L526" s="10">
        <f t="shared" si="90"/>
        <v>6392510.7274283282</v>
      </c>
      <c r="M526" s="10">
        <f t="shared" si="91"/>
        <v>1.571389252687728E-7</v>
      </c>
      <c r="N526" s="10">
        <f t="shared" si="92"/>
        <v>2.4692887767749073E-14</v>
      </c>
      <c r="O526" s="10">
        <f t="shared" si="93"/>
        <v>6363763.9015282467</v>
      </c>
      <c r="P526" s="15">
        <f t="shared" si="94"/>
        <v>0.99999502015036124</v>
      </c>
      <c r="Q526" s="15">
        <f t="shared" si="95"/>
        <v>0.99999004032552141</v>
      </c>
      <c r="R526" s="10">
        <f t="shared" si="96"/>
        <v>1.078564874050806</v>
      </c>
      <c r="S526" s="10">
        <f t="shared" si="97"/>
        <v>499999.99999999889</v>
      </c>
      <c r="T526" s="10">
        <f t="shared" si="98"/>
        <v>1.1059455573558807E-3</v>
      </c>
      <c r="U526">
        <v>1.1059455573558807E-3</v>
      </c>
    </row>
    <row r="527" spans="1:21" x14ac:dyDescent="0.25">
      <c r="A527" s="10">
        <v>1422</v>
      </c>
      <c r="B527" s="10">
        <v>31</v>
      </c>
      <c r="C527" s="10">
        <v>45</v>
      </c>
      <c r="D527" s="10">
        <v>-100</v>
      </c>
      <c r="E527" s="10">
        <v>3869221.4445465798</v>
      </c>
      <c r="F527" s="10">
        <v>3869221.4445465798</v>
      </c>
      <c r="G527" s="10">
        <v>3265842.0128464499</v>
      </c>
      <c r="H527" s="10">
        <v>5471905.4427025998</v>
      </c>
      <c r="I527" s="10">
        <v>0.99996861524859904</v>
      </c>
      <c r="J527" s="10">
        <f t="shared" si="88"/>
        <v>0.51503807491005416</v>
      </c>
      <c r="K527" s="14">
        <f t="shared" si="89"/>
        <v>0.99911171573696222</v>
      </c>
      <c r="L527" s="10">
        <f t="shared" si="90"/>
        <v>6383807.6358611956</v>
      </c>
      <c r="M527" s="10">
        <f t="shared" si="91"/>
        <v>1.569249882863119E-7</v>
      </c>
      <c r="N527" s="10">
        <f t="shared" si="92"/>
        <v>2.4625668485551841E-14</v>
      </c>
      <c r="O527" s="10">
        <f t="shared" si="93"/>
        <v>6372443.3842047108</v>
      </c>
      <c r="P527" s="15">
        <f t="shared" si="94"/>
        <v>0.99999560342151006</v>
      </c>
      <c r="Q527" s="15">
        <f t="shared" si="95"/>
        <v>0.99999120686234999</v>
      </c>
      <c r="R527" s="10">
        <f t="shared" si="96"/>
        <v>0.99997991085368765</v>
      </c>
      <c r="S527" s="10">
        <f t="shared" si="97"/>
        <v>-100.00000000111177</v>
      </c>
      <c r="T527" s="10">
        <f t="shared" si="98"/>
        <v>1.1117720077891136E-3</v>
      </c>
      <c r="U527">
        <v>1.1117720077891136E-3</v>
      </c>
    </row>
    <row r="528" spans="1:21" x14ac:dyDescent="0.25">
      <c r="A528" s="10">
        <v>3382</v>
      </c>
      <c r="B528" s="10">
        <v>73</v>
      </c>
      <c r="C528" s="10">
        <v>45</v>
      </c>
      <c r="D528" s="10">
        <v>-1000</v>
      </c>
      <c r="E528" s="10">
        <v>1322451.6080956201</v>
      </c>
      <c r="F528" s="10">
        <v>1322451.6080956201</v>
      </c>
      <c r="G528" s="10">
        <v>6076285.8671805402</v>
      </c>
      <c r="H528" s="10">
        <v>1870228.9997509399</v>
      </c>
      <c r="I528" s="10">
        <v>0.99968548925196499</v>
      </c>
      <c r="J528" s="10">
        <f t="shared" si="88"/>
        <v>0.95630475596303544</v>
      </c>
      <c r="K528" s="14">
        <f t="shared" si="89"/>
        <v>0.99693423240278767</v>
      </c>
      <c r="L528" s="10">
        <f t="shared" si="90"/>
        <v>6397751.0177652966</v>
      </c>
      <c r="M528" s="10">
        <f t="shared" si="91"/>
        <v>1.5726774063205634E-7</v>
      </c>
      <c r="N528" s="10">
        <f t="shared" si="92"/>
        <v>2.4733229476436654E-14</v>
      </c>
      <c r="O528" s="10">
        <f t="shared" si="93"/>
        <v>6358571.9010347072</v>
      </c>
      <c r="P528" s="15">
        <f t="shared" si="94"/>
        <v>0.99999823652220776</v>
      </c>
      <c r="Q528" s="15">
        <f t="shared" si="95"/>
        <v>0.99999647304752537</v>
      </c>
      <c r="R528" s="10">
        <f t="shared" si="96"/>
        <v>0.99984096850423687</v>
      </c>
      <c r="S528" s="10">
        <f t="shared" si="97"/>
        <v>-1000.0000000011272</v>
      </c>
      <c r="T528" s="10">
        <f t="shared" si="98"/>
        <v>1.1272049960098229E-3</v>
      </c>
      <c r="U528">
        <v>1.1272049960098229E-3</v>
      </c>
    </row>
    <row r="529" spans="1:21" x14ac:dyDescent="0.25">
      <c r="A529" s="10">
        <v>3571</v>
      </c>
      <c r="B529" s="10">
        <v>77</v>
      </c>
      <c r="C529" s="10">
        <v>45</v>
      </c>
      <c r="D529" s="10">
        <v>-500</v>
      </c>
      <c r="E529" s="10">
        <v>1017694.55493554</v>
      </c>
      <c r="F529" s="10">
        <v>1017694.55493554</v>
      </c>
      <c r="G529" s="10">
        <v>6192286.0818849299</v>
      </c>
      <c r="H529" s="10">
        <v>1439237.4419431</v>
      </c>
      <c r="I529" s="10">
        <v>0.99984271996769003</v>
      </c>
      <c r="J529" s="10">
        <f t="shared" si="88"/>
        <v>0.97437006478523525</v>
      </c>
      <c r="K529" s="14">
        <f t="shared" si="89"/>
        <v>0.99681712242794451</v>
      </c>
      <c r="L529" s="10">
        <f t="shared" si="90"/>
        <v>6398502.6505812723</v>
      </c>
      <c r="M529" s="10">
        <f t="shared" si="91"/>
        <v>1.5728621706141803E-7</v>
      </c>
      <c r="N529" s="10">
        <f t="shared" si="92"/>
        <v>2.4739007699502124E-14</v>
      </c>
      <c r="O529" s="10">
        <f t="shared" si="93"/>
        <v>6357829.2804553509</v>
      </c>
      <c r="P529" s="15">
        <f t="shared" si="94"/>
        <v>0.99999891624513948</v>
      </c>
      <c r="Q529" s="15">
        <f t="shared" si="95"/>
        <v>0.99999783249145346</v>
      </c>
      <c r="R529" s="10">
        <f t="shared" si="96"/>
        <v>0.99992027305137865</v>
      </c>
      <c r="S529" s="10">
        <f t="shared" si="97"/>
        <v>-500.00000000112897</v>
      </c>
      <c r="T529" s="10">
        <f t="shared" si="98"/>
        <v>1.128967141994508E-3</v>
      </c>
      <c r="U529">
        <v>1.128967141994508E-3</v>
      </c>
    </row>
    <row r="530" spans="1:21" x14ac:dyDescent="0.25">
      <c r="A530" s="10">
        <v>3712</v>
      </c>
      <c r="B530" s="10">
        <v>80</v>
      </c>
      <c r="C530" s="10">
        <v>45</v>
      </c>
      <c r="D530" s="10">
        <v>-500</v>
      </c>
      <c r="E530" s="10">
        <v>785650.82126404904</v>
      </c>
      <c r="F530" s="10">
        <v>785650.82126404904</v>
      </c>
      <c r="G530" s="10">
        <v>6259050.55715218</v>
      </c>
      <c r="H530" s="10">
        <v>1111078.04672117</v>
      </c>
      <c r="I530" s="10">
        <v>0.99984270913268403</v>
      </c>
      <c r="J530" s="10">
        <f t="shared" si="88"/>
        <v>0.98480775301220802</v>
      </c>
      <c r="K530" s="14">
        <f t="shared" si="89"/>
        <v>0.99674845385693633</v>
      </c>
      <c r="L530" s="10">
        <f t="shared" si="90"/>
        <v>6398943.4599268073</v>
      </c>
      <c r="M530" s="10">
        <f t="shared" si="91"/>
        <v>1.5729705291445908E-7</v>
      </c>
      <c r="N530" s="10">
        <f t="shared" si="92"/>
        <v>2.4742395501002969E-14</v>
      </c>
      <c r="O530" s="10">
        <f t="shared" si="93"/>
        <v>6357393.9992206376</v>
      </c>
      <c r="P530" s="15">
        <f t="shared" si="94"/>
        <v>0.99999934029347326</v>
      </c>
      <c r="Q530" s="15">
        <f t="shared" si="95"/>
        <v>0.99999868058738173</v>
      </c>
      <c r="R530" s="10">
        <f t="shared" si="96"/>
        <v>0.99992069171513087</v>
      </c>
      <c r="S530" s="10">
        <f t="shared" si="97"/>
        <v>-500.00000000113471</v>
      </c>
      <c r="T530" s="10">
        <f t="shared" si="98"/>
        <v>1.1347083272994496E-3</v>
      </c>
      <c r="U530">
        <v>1.1347083272994496E-3</v>
      </c>
    </row>
    <row r="531" spans="1:21" x14ac:dyDescent="0.25">
      <c r="A531" s="10">
        <v>196</v>
      </c>
      <c r="B531" s="10">
        <v>5</v>
      </c>
      <c r="C531" s="10">
        <v>45</v>
      </c>
      <c r="D531" s="10">
        <v>-50000</v>
      </c>
      <c r="E531" s="10">
        <v>4457755.3584472695</v>
      </c>
      <c r="F531" s="10">
        <v>4457755.3584472695</v>
      </c>
      <c r="G531" s="10">
        <v>547826.17289038596</v>
      </c>
      <c r="H531" s="10">
        <v>6304218.0856574597</v>
      </c>
      <c r="I531" s="10">
        <v>0.98438249937060196</v>
      </c>
      <c r="J531" s="10">
        <f t="shared" si="88"/>
        <v>8.7155742747658166E-2</v>
      </c>
      <c r="K531" s="14">
        <f t="shared" si="89"/>
        <v>0.99997457400819945</v>
      </c>
      <c r="L531" s="10">
        <f t="shared" si="90"/>
        <v>6378299.174582514</v>
      </c>
      <c r="M531" s="10">
        <f t="shared" si="91"/>
        <v>1.5678958081933611E-7</v>
      </c>
      <c r="N531" s="10">
        <f t="shared" si="92"/>
        <v>2.4582981014396703E-14</v>
      </c>
      <c r="O531" s="10">
        <f t="shared" si="93"/>
        <v>6377973.7449374599</v>
      </c>
      <c r="P531" s="15">
        <f t="shared" si="94"/>
        <v>0.99999982994547565</v>
      </c>
      <c r="Q531" s="15">
        <f t="shared" si="95"/>
        <v>0.99999965989098016</v>
      </c>
      <c r="R531" s="10">
        <f t="shared" si="96"/>
        <v>0.99216034957136956</v>
      </c>
      <c r="S531" s="10">
        <f t="shared" si="97"/>
        <v>-50000.000000001135</v>
      </c>
      <c r="T531" s="10">
        <f t="shared" si="98"/>
        <v>1.1350493878126144E-3</v>
      </c>
      <c r="U531">
        <v>1.1350493878126144E-3</v>
      </c>
    </row>
    <row r="532" spans="1:21" x14ac:dyDescent="0.25">
      <c r="A532" s="10">
        <v>3613</v>
      </c>
      <c r="B532" s="10">
        <v>78</v>
      </c>
      <c r="C532" s="10">
        <v>45</v>
      </c>
      <c r="D532" s="10">
        <v>-200000</v>
      </c>
      <c r="E532" s="10">
        <v>911300.99094802595</v>
      </c>
      <c r="F532" s="10">
        <v>911300.99094802595</v>
      </c>
      <c r="G532" s="10">
        <v>6021306.9802170601</v>
      </c>
      <c r="H532" s="10">
        <v>1288774.22080274</v>
      </c>
      <c r="I532" s="10">
        <v>0.93807355914133805</v>
      </c>
      <c r="J532" s="10">
        <f t="shared" si="88"/>
        <v>0.97814760073380558</v>
      </c>
      <c r="K532" s="14">
        <f t="shared" si="89"/>
        <v>0.99679235540260125</v>
      </c>
      <c r="L532" s="10">
        <f t="shared" si="90"/>
        <v>6398661.6324158013</v>
      </c>
      <c r="M532" s="10">
        <f t="shared" si="91"/>
        <v>1.5729012510876912E-7</v>
      </c>
      <c r="N532" s="10">
        <f t="shared" si="92"/>
        <v>2.4740229621148929E-14</v>
      </c>
      <c r="O532" s="10">
        <f t="shared" si="93"/>
        <v>6357672.2717033951</v>
      </c>
      <c r="P532" s="15">
        <f t="shared" si="94"/>
        <v>0.99999906701677943</v>
      </c>
      <c r="Q532" s="15">
        <f t="shared" si="95"/>
        <v>0.99999813403442928</v>
      </c>
      <c r="R532" s="10">
        <f t="shared" si="96"/>
        <v>0.96854101264518855</v>
      </c>
      <c r="S532" s="10">
        <f t="shared" si="97"/>
        <v>-200000.00000000114</v>
      </c>
      <c r="T532" s="10">
        <f t="shared" si="98"/>
        <v>1.1350493878126144E-3</v>
      </c>
      <c r="U532">
        <v>1.1350493878126144E-3</v>
      </c>
    </row>
    <row r="533" spans="1:21" x14ac:dyDescent="0.25">
      <c r="A533" s="10">
        <v>764</v>
      </c>
      <c r="B533" s="10">
        <v>17</v>
      </c>
      <c r="C533" s="10">
        <v>45</v>
      </c>
      <c r="D533" s="10">
        <v>-100</v>
      </c>
      <c r="E533" s="10">
        <v>4314124.2683706302</v>
      </c>
      <c r="F533" s="10">
        <v>4314124.2683706302</v>
      </c>
      <c r="G533" s="10">
        <v>1852804.17112831</v>
      </c>
      <c r="H533" s="10">
        <v>6101093.0500926496</v>
      </c>
      <c r="I533" s="10">
        <v>0.999968634151291</v>
      </c>
      <c r="J533" s="10">
        <f t="shared" si="88"/>
        <v>0.29237170472273677</v>
      </c>
      <c r="K533" s="14">
        <f t="shared" si="89"/>
        <v>0.99971383719208529</v>
      </c>
      <c r="L533" s="10">
        <f t="shared" si="90"/>
        <v>6379962.7080429243</v>
      </c>
      <c r="M533" s="10">
        <f t="shared" si="91"/>
        <v>1.568304733373566E-7</v>
      </c>
      <c r="N533" s="10">
        <f t="shared" si="92"/>
        <v>2.4595884115733667E-14</v>
      </c>
      <c r="O533" s="10">
        <f t="shared" si="93"/>
        <v>6376300.5699225347</v>
      </c>
      <c r="P533" s="15">
        <f t="shared" si="94"/>
        <v>0.99999823652220776</v>
      </c>
      <c r="Q533" s="15">
        <f t="shared" si="95"/>
        <v>0.99999647304752537</v>
      </c>
      <c r="R533" s="10">
        <f t="shared" si="96"/>
        <v>0.99998255344721709</v>
      </c>
      <c r="S533" s="10">
        <f t="shared" si="97"/>
        <v>-100.00000000113995</v>
      </c>
      <c r="T533" s="10">
        <f t="shared" si="98"/>
        <v>1.1399521326893591E-3</v>
      </c>
      <c r="U533">
        <v>1.1399521326893591E-3</v>
      </c>
    </row>
    <row r="534" spans="1:21" x14ac:dyDescent="0.25">
      <c r="A534" s="10">
        <v>333</v>
      </c>
      <c r="B534" s="10">
        <v>8</v>
      </c>
      <c r="C534" s="10">
        <v>45</v>
      </c>
      <c r="D534" s="10">
        <v>-400000</v>
      </c>
      <c r="E534" s="10">
        <v>4186332.1521052299</v>
      </c>
      <c r="F534" s="10">
        <v>4186332.1521052299</v>
      </c>
      <c r="G534" s="10">
        <v>826110.66635233304</v>
      </c>
      <c r="H534" s="10">
        <v>5920367.7061057696</v>
      </c>
      <c r="I534" s="10">
        <v>0.87849698099949802</v>
      </c>
      <c r="J534" s="10">
        <f t="shared" si="88"/>
        <v>0.13917310096006544</v>
      </c>
      <c r="K534" s="14">
        <f t="shared" si="89"/>
        <v>0.99993516566636398</v>
      </c>
      <c r="L534" s="10">
        <f t="shared" si="90"/>
        <v>6378550.5490744133</v>
      </c>
      <c r="M534" s="10">
        <f t="shared" si="91"/>
        <v>1.5679576003735878E-7</v>
      </c>
      <c r="N534" s="10">
        <f t="shared" si="92"/>
        <v>2.4584931433659354E-14</v>
      </c>
      <c r="O534" s="10">
        <f t="shared" si="93"/>
        <v>6377720.7450538697</v>
      </c>
      <c r="P534" s="15">
        <f t="shared" si="94"/>
        <v>0.99999957152675167</v>
      </c>
      <c r="Q534" s="15">
        <f t="shared" si="95"/>
        <v>0.99999914305368698</v>
      </c>
      <c r="R534" s="10">
        <f t="shared" si="96"/>
        <v>0.93728124063868101</v>
      </c>
      <c r="S534" s="10">
        <f t="shared" si="97"/>
        <v>-400000.00000000116</v>
      </c>
      <c r="T534" s="10">
        <f t="shared" si="98"/>
        <v>1.1641532182693481E-3</v>
      </c>
      <c r="U534">
        <v>1.1641532182693481E-3</v>
      </c>
    </row>
    <row r="535" spans="1:21" x14ac:dyDescent="0.25">
      <c r="A535" s="10">
        <v>1087</v>
      </c>
      <c r="B535" s="10">
        <v>24</v>
      </c>
      <c r="C535" s="10">
        <v>45</v>
      </c>
      <c r="D535" s="10">
        <v>-200000</v>
      </c>
      <c r="E535" s="10">
        <v>3993200.4051898401</v>
      </c>
      <c r="F535" s="10">
        <v>3993200.4051898401</v>
      </c>
      <c r="G535" s="10">
        <v>2496936.09346009</v>
      </c>
      <c r="H535" s="10">
        <v>5647238.1702932203</v>
      </c>
      <c r="I535" s="10">
        <v>0.93823537114077205</v>
      </c>
      <c r="J535" s="10">
        <f t="shared" si="88"/>
        <v>0.40673664307580015</v>
      </c>
      <c r="K535" s="14">
        <f t="shared" si="89"/>
        <v>0.99944610523826116</v>
      </c>
      <c r="L535" s="10">
        <f t="shared" si="90"/>
        <v>6381671.7745670695</v>
      </c>
      <c r="M535" s="10">
        <f t="shared" si="91"/>
        <v>1.5687248513651788E-7</v>
      </c>
      <c r="N535" s="10">
        <f t="shared" si="92"/>
        <v>2.4609129884489026E-14</v>
      </c>
      <c r="O535" s="10">
        <f t="shared" si="93"/>
        <v>6374584.3294204799</v>
      </c>
      <c r="P535" s="15">
        <f t="shared" si="94"/>
        <v>0.99999688546849397</v>
      </c>
      <c r="Q535" s="15">
        <f t="shared" si="95"/>
        <v>0.99999377094668829</v>
      </c>
      <c r="R535" s="10">
        <f t="shared" si="96"/>
        <v>0.96862229072402639</v>
      </c>
      <c r="S535" s="10">
        <f t="shared" si="97"/>
        <v>-200000.00000000116</v>
      </c>
      <c r="T535" s="10">
        <f t="shared" si="98"/>
        <v>1.1641532182693481E-3</v>
      </c>
      <c r="U535">
        <v>1.1641532182693481E-3</v>
      </c>
    </row>
    <row r="536" spans="1:21" x14ac:dyDescent="0.25">
      <c r="A536" s="10">
        <v>1271</v>
      </c>
      <c r="B536" s="10">
        <v>28</v>
      </c>
      <c r="C536" s="10">
        <v>45</v>
      </c>
      <c r="D536" s="10">
        <v>-750000</v>
      </c>
      <c r="E536" s="10">
        <v>3516802.0852927901</v>
      </c>
      <c r="F536" s="10">
        <v>3516802.0852927901</v>
      </c>
      <c r="G536" s="10">
        <v>2624401.6052417001</v>
      </c>
      <c r="H536" s="10">
        <v>4973509.2052030396</v>
      </c>
      <c r="I536" s="10">
        <v>0.77849567560687605</v>
      </c>
      <c r="J536" s="10">
        <f t="shared" si="88"/>
        <v>0.46947156278589081</v>
      </c>
      <c r="K536" s="14">
        <f t="shared" si="89"/>
        <v>0.99926199512277114</v>
      </c>
      <c r="L536" s="10">
        <f t="shared" si="90"/>
        <v>6382847.5726392157</v>
      </c>
      <c r="M536" s="10">
        <f t="shared" si="91"/>
        <v>1.5690138827853333E-7</v>
      </c>
      <c r="N536" s="10">
        <f t="shared" si="92"/>
        <v>2.4618236488313681E-14</v>
      </c>
      <c r="O536" s="10">
        <f t="shared" si="93"/>
        <v>6373405.199804673</v>
      </c>
      <c r="P536" s="15">
        <f t="shared" si="94"/>
        <v>0.99999612391097625</v>
      </c>
      <c r="Q536" s="15">
        <f t="shared" si="95"/>
        <v>0.9999922478369766</v>
      </c>
      <c r="R536" s="10">
        <f t="shared" si="96"/>
        <v>0.88231962657749641</v>
      </c>
      <c r="S536" s="10">
        <f t="shared" si="97"/>
        <v>-750000.00000000116</v>
      </c>
      <c r="T536" s="10">
        <f t="shared" si="98"/>
        <v>1.1641532182693481E-3</v>
      </c>
      <c r="U536">
        <v>1.1641532182693481E-3</v>
      </c>
    </row>
    <row r="537" spans="1:21" x14ac:dyDescent="0.25">
      <c r="A537" s="10">
        <v>1602</v>
      </c>
      <c r="B537" s="10">
        <v>35</v>
      </c>
      <c r="C537" s="10">
        <v>45</v>
      </c>
      <c r="D537" s="10">
        <v>-400000</v>
      </c>
      <c r="E537" s="10">
        <v>3466779.1010699701</v>
      </c>
      <c r="F537" s="10">
        <v>3466779.1010699701</v>
      </c>
      <c r="G537" s="10">
        <v>3408436.33483767</v>
      </c>
      <c r="H537" s="10">
        <v>4902766.0224847598</v>
      </c>
      <c r="I537" s="10">
        <v>0.87837497132692799</v>
      </c>
      <c r="J537" s="10">
        <f t="shared" si="88"/>
        <v>0.57357643635104605</v>
      </c>
      <c r="K537" s="14">
        <f t="shared" si="89"/>
        <v>0.99889820122311845</v>
      </c>
      <c r="L537" s="10">
        <f t="shared" si="90"/>
        <v>6385172.1748924749</v>
      </c>
      <c r="M537" s="10">
        <f t="shared" si="91"/>
        <v>1.5695853100622359E-7</v>
      </c>
      <c r="N537" s="10">
        <f t="shared" si="92"/>
        <v>2.4636225824421247E-14</v>
      </c>
      <c r="O537" s="10">
        <f t="shared" si="93"/>
        <v>6371077.8492868934</v>
      </c>
      <c r="P537" s="15">
        <f t="shared" si="94"/>
        <v>0.99999502015036112</v>
      </c>
      <c r="Q537" s="15">
        <f t="shared" si="95"/>
        <v>0.99999004032552119</v>
      </c>
      <c r="R537" s="10">
        <f t="shared" si="96"/>
        <v>0.93721129509436096</v>
      </c>
      <c r="S537" s="10">
        <f t="shared" si="97"/>
        <v>-400000.00000000116</v>
      </c>
      <c r="T537" s="10">
        <f t="shared" si="98"/>
        <v>1.1641532182693481E-3</v>
      </c>
      <c r="U537">
        <v>1.1641532182693481E-3</v>
      </c>
    </row>
    <row r="538" spans="1:21" x14ac:dyDescent="0.25">
      <c r="A538" s="10">
        <v>2260</v>
      </c>
      <c r="B538" s="10">
        <v>49</v>
      </c>
      <c r="C538" s="10">
        <v>45</v>
      </c>
      <c r="D538" s="10">
        <v>-400000</v>
      </c>
      <c r="E538" s="10">
        <v>2778937.6593717202</v>
      </c>
      <c r="F538" s="10">
        <v>2778937.6593717202</v>
      </c>
      <c r="G538" s="10">
        <v>4488674.9153829496</v>
      </c>
      <c r="H538" s="10">
        <v>3930011.3268728298</v>
      </c>
      <c r="I538" s="10">
        <v>0.87827988094778797</v>
      </c>
      <c r="J538" s="10">
        <f t="shared" si="88"/>
        <v>0.75470958022277201</v>
      </c>
      <c r="K538" s="14">
        <f t="shared" si="89"/>
        <v>0.99809166472514577</v>
      </c>
      <c r="L538" s="10">
        <f t="shared" si="90"/>
        <v>6390331.8957747333</v>
      </c>
      <c r="M538" s="10">
        <f t="shared" si="91"/>
        <v>1.5708536583352331E-7</v>
      </c>
      <c r="N538" s="10">
        <f t="shared" si="92"/>
        <v>2.467608509129415E-14</v>
      </c>
      <c r="O538" s="10">
        <f t="shared" si="93"/>
        <v>6365930.1703876918</v>
      </c>
      <c r="P538" s="15">
        <f t="shared" si="94"/>
        <v>0.99999446968601391</v>
      </c>
      <c r="Q538" s="15">
        <f t="shared" si="95"/>
        <v>0.99998893940261224</v>
      </c>
      <c r="R538" s="10">
        <f t="shared" si="96"/>
        <v>0.93715997585812438</v>
      </c>
      <c r="S538" s="10">
        <f t="shared" si="97"/>
        <v>-400000.00000000116</v>
      </c>
      <c r="T538" s="10">
        <f t="shared" si="98"/>
        <v>1.1641532182693481E-3</v>
      </c>
      <c r="U538">
        <v>1.1641532182693481E-3</v>
      </c>
    </row>
    <row r="539" spans="1:21" x14ac:dyDescent="0.25">
      <c r="A539" s="10">
        <v>2401</v>
      </c>
      <c r="B539" s="10">
        <v>52</v>
      </c>
      <c r="C539" s="10">
        <v>45</v>
      </c>
      <c r="D539" s="10">
        <v>-400000</v>
      </c>
      <c r="E539" s="10">
        <v>2608301.8680399298</v>
      </c>
      <c r="F539" s="10">
        <v>2608301.86803992</v>
      </c>
      <c r="G539" s="10">
        <v>4687599.0440399405</v>
      </c>
      <c r="H539" s="10">
        <v>3688695.8765451401</v>
      </c>
      <c r="I539" s="10">
        <v>0.87825954449027599</v>
      </c>
      <c r="J539" s="10">
        <f t="shared" si="88"/>
        <v>0.78801075360672201</v>
      </c>
      <c r="K539" s="14">
        <f t="shared" si="89"/>
        <v>0.99791936119928526</v>
      </c>
      <c r="L539" s="10">
        <f t="shared" si="90"/>
        <v>6391435.2682112968</v>
      </c>
      <c r="M539" s="10">
        <f t="shared" si="91"/>
        <v>1.5711248862865743E-7</v>
      </c>
      <c r="N539" s="10">
        <f t="shared" si="92"/>
        <v>2.4684596207514179E-14</v>
      </c>
      <c r="O539" s="10">
        <f t="shared" si="93"/>
        <v>6364832.6065016389</v>
      </c>
      <c r="P539" s="15">
        <f t="shared" si="94"/>
        <v>0.99999469051229684</v>
      </c>
      <c r="Q539" s="15">
        <f t="shared" si="95"/>
        <v>0.99998938105278434</v>
      </c>
      <c r="R539" s="10">
        <f t="shared" si="96"/>
        <v>0.93714936138433147</v>
      </c>
      <c r="S539" s="10">
        <f t="shared" si="97"/>
        <v>-400000.00000000116</v>
      </c>
      <c r="T539" s="10">
        <f t="shared" si="98"/>
        <v>1.1641532182693481E-3</v>
      </c>
      <c r="U539">
        <v>1.1641532182693481E-3</v>
      </c>
    </row>
    <row r="540" spans="1:21" x14ac:dyDescent="0.25">
      <c r="A540" s="10">
        <v>3056</v>
      </c>
      <c r="B540" s="10">
        <v>66</v>
      </c>
      <c r="C540" s="10">
        <v>45</v>
      </c>
      <c r="D540" s="10">
        <v>-1000000</v>
      </c>
      <c r="E540" s="10">
        <v>1551931.60445439</v>
      </c>
      <c r="F540" s="10">
        <v>1551931.60445439</v>
      </c>
      <c r="G540" s="10">
        <v>4890402.0999591704</v>
      </c>
      <c r="H540" s="10">
        <v>2194762.7228948399</v>
      </c>
      <c r="I540" s="10">
        <v>0.71026916258879802</v>
      </c>
      <c r="J540" s="10">
        <f t="shared" si="88"/>
        <v>0.91354545764260087</v>
      </c>
      <c r="K540" s="14">
        <f t="shared" si="89"/>
        <v>0.99720263875198878</v>
      </c>
      <c r="L540" s="10">
        <f t="shared" si="90"/>
        <v>6396029.0036760392</v>
      </c>
      <c r="M540" s="10">
        <f t="shared" si="91"/>
        <v>1.5722541055944142E-7</v>
      </c>
      <c r="N540" s="10">
        <f t="shared" si="92"/>
        <v>2.4719983707681297E-14</v>
      </c>
      <c r="O540" s="10">
        <f t="shared" si="93"/>
        <v>6360275.2373823831</v>
      </c>
      <c r="P540" s="15">
        <f t="shared" si="94"/>
        <v>0.99999688546849397</v>
      </c>
      <c r="Q540" s="15">
        <f t="shared" si="95"/>
        <v>0.99999377094668829</v>
      </c>
      <c r="R540" s="10">
        <f t="shared" si="96"/>
        <v>0.84277098522403249</v>
      </c>
      <c r="S540" s="10">
        <f t="shared" si="97"/>
        <v>-1000000.0000000012</v>
      </c>
      <c r="T540" s="10">
        <f t="shared" si="98"/>
        <v>1.1641532182693481E-3</v>
      </c>
      <c r="U540">
        <v>1.1641532182693481E-3</v>
      </c>
    </row>
    <row r="541" spans="1:21" x14ac:dyDescent="0.25">
      <c r="A541" s="10">
        <v>3565</v>
      </c>
      <c r="B541" s="10">
        <v>77</v>
      </c>
      <c r="C541" s="10">
        <v>45</v>
      </c>
      <c r="D541" s="10">
        <v>-300000</v>
      </c>
      <c r="E541" s="10">
        <v>970054.76235504402</v>
      </c>
      <c r="F541" s="10">
        <v>970054.76235504402</v>
      </c>
      <c r="G541" s="10">
        <v>5900462.2474817503</v>
      </c>
      <c r="H541" s="10">
        <v>1371864.60116711</v>
      </c>
      <c r="I541" s="10">
        <v>0.90785478045610402</v>
      </c>
      <c r="J541" s="10">
        <f t="shared" si="88"/>
        <v>0.97437006478523525</v>
      </c>
      <c r="K541" s="14">
        <f t="shared" si="89"/>
        <v>0.99681712242794451</v>
      </c>
      <c r="L541" s="10">
        <f t="shared" si="90"/>
        <v>6398502.6505812723</v>
      </c>
      <c r="M541" s="10">
        <f t="shared" si="91"/>
        <v>1.5728621706141803E-7</v>
      </c>
      <c r="N541" s="10">
        <f t="shared" si="92"/>
        <v>2.4739007699502124E-14</v>
      </c>
      <c r="O541" s="10">
        <f t="shared" si="93"/>
        <v>6357829.2804553509</v>
      </c>
      <c r="P541" s="15">
        <f t="shared" si="94"/>
        <v>0.99999891624513948</v>
      </c>
      <c r="Q541" s="15">
        <f t="shared" si="95"/>
        <v>0.99999783249145346</v>
      </c>
      <c r="R541" s="10">
        <f t="shared" si="96"/>
        <v>0.9528129999887478</v>
      </c>
      <c r="S541" s="10">
        <f t="shared" si="97"/>
        <v>-300000.00000000116</v>
      </c>
      <c r="T541" s="10">
        <f t="shared" si="98"/>
        <v>1.1641532182693481E-3</v>
      </c>
      <c r="U541">
        <v>1.1641532182693481E-3</v>
      </c>
    </row>
    <row r="542" spans="1:21" x14ac:dyDescent="0.25">
      <c r="A542" s="10">
        <v>3894</v>
      </c>
      <c r="B542" s="10">
        <v>84</v>
      </c>
      <c r="C542" s="10">
        <v>45</v>
      </c>
      <c r="D542" s="10">
        <v>-300000</v>
      </c>
      <c r="E542" s="10">
        <v>450820.53884640703</v>
      </c>
      <c r="F542" s="10">
        <v>450820.53884640703</v>
      </c>
      <c r="G542" s="10">
        <v>6023340.0399629399</v>
      </c>
      <c r="H542" s="10">
        <v>637556.52023293602</v>
      </c>
      <c r="I542" s="10">
        <v>0.90784275624386601</v>
      </c>
      <c r="J542" s="10">
        <f t="shared" si="88"/>
        <v>0.99452189536827329</v>
      </c>
      <c r="K542" s="14">
        <f t="shared" si="89"/>
        <v>0.99668388375755868</v>
      </c>
      <c r="L542" s="10">
        <f t="shared" si="90"/>
        <v>6399358.0150549207</v>
      </c>
      <c r="M542" s="10">
        <f t="shared" si="91"/>
        <v>1.5730724339361102E-7</v>
      </c>
      <c r="N542" s="10">
        <f t="shared" si="92"/>
        <v>2.4745580889257143E-14</v>
      </c>
      <c r="O542" s="10">
        <f t="shared" si="93"/>
        <v>6356984.8065651366</v>
      </c>
      <c r="P542" s="15">
        <f t="shared" si="94"/>
        <v>0.99999975621582926</v>
      </c>
      <c r="Q542" s="15">
        <f t="shared" si="95"/>
        <v>0.99999951243171792</v>
      </c>
      <c r="R542" s="10">
        <f t="shared" si="96"/>
        <v>0.9528075716930382</v>
      </c>
      <c r="S542" s="10">
        <f t="shared" si="97"/>
        <v>-300000.00000000116</v>
      </c>
      <c r="T542" s="10">
        <f t="shared" si="98"/>
        <v>1.1641532182693481E-3</v>
      </c>
      <c r="U542">
        <v>1.1641532182693481E-3</v>
      </c>
    </row>
    <row r="543" spans="1:21" x14ac:dyDescent="0.25">
      <c r="A543" s="10">
        <v>3938</v>
      </c>
      <c r="B543" s="10">
        <v>85</v>
      </c>
      <c r="C543" s="10">
        <v>45</v>
      </c>
      <c r="D543" s="10">
        <v>-750000</v>
      </c>
      <c r="E543" s="10">
        <v>348165.4152479</v>
      </c>
      <c r="F543" s="10">
        <v>348165.4152479</v>
      </c>
      <c r="G543" s="10">
        <v>5585254.84041736</v>
      </c>
      <c r="H543" s="10">
        <v>492380.25219284103</v>
      </c>
      <c r="I543" s="10">
        <v>0.77795618679573497</v>
      </c>
      <c r="J543" s="10">
        <f t="shared" si="88"/>
        <v>0.99619469809174555</v>
      </c>
      <c r="K543" s="14">
        <f t="shared" si="89"/>
        <v>0.9966727002115483</v>
      </c>
      <c r="L543" s="10">
        <f t="shared" si="90"/>
        <v>6399429.8214912592</v>
      </c>
      <c r="M543" s="10">
        <f t="shared" si="91"/>
        <v>1.5730900851950831E-7</v>
      </c>
      <c r="N543" s="10">
        <f t="shared" si="92"/>
        <v>2.4746132577773621E-14</v>
      </c>
      <c r="O543" s="10">
        <f t="shared" si="93"/>
        <v>6356913.9450870249</v>
      </c>
      <c r="P543" s="15">
        <f t="shared" si="94"/>
        <v>0.99999982994547598</v>
      </c>
      <c r="Q543" s="15">
        <f t="shared" si="95"/>
        <v>0.99999965989098083</v>
      </c>
      <c r="R543" s="10">
        <f t="shared" si="96"/>
        <v>0.88201805349250972</v>
      </c>
      <c r="S543" s="10">
        <f t="shared" si="97"/>
        <v>-750000.00000000116</v>
      </c>
      <c r="T543" s="10">
        <f t="shared" si="98"/>
        <v>1.1641532182693481E-3</v>
      </c>
      <c r="U543">
        <v>1.1641532182693481E-3</v>
      </c>
    </row>
    <row r="544" spans="1:21" x14ac:dyDescent="0.25">
      <c r="A544" s="10">
        <v>3960</v>
      </c>
      <c r="B544" s="10">
        <v>85</v>
      </c>
      <c r="C544" s="10">
        <v>45</v>
      </c>
      <c r="D544" s="10">
        <v>1000000</v>
      </c>
      <c r="E544" s="10">
        <v>456015.144501284</v>
      </c>
      <c r="F544" s="10">
        <v>456015.144501284</v>
      </c>
      <c r="G544" s="10">
        <v>7328595.56207792</v>
      </c>
      <c r="H544" s="10">
        <v>644902.80200124299</v>
      </c>
      <c r="I544" s="10">
        <v>1.3393641496167901</v>
      </c>
      <c r="J544" s="10">
        <f t="shared" si="88"/>
        <v>0.99619469809174555</v>
      </c>
      <c r="K544" s="14">
        <f t="shared" si="89"/>
        <v>0.9966727002115483</v>
      </c>
      <c r="L544" s="10">
        <f t="shared" si="90"/>
        <v>6399429.8214912592</v>
      </c>
      <c r="M544" s="10">
        <f t="shared" si="91"/>
        <v>1.5730900851950831E-7</v>
      </c>
      <c r="N544" s="10">
        <f t="shared" si="92"/>
        <v>2.4746132577773621E-14</v>
      </c>
      <c r="O544" s="10">
        <f t="shared" si="93"/>
        <v>6356913.9450870249</v>
      </c>
      <c r="P544" s="15">
        <f t="shared" si="94"/>
        <v>0.99999982994547598</v>
      </c>
      <c r="Q544" s="15">
        <f t="shared" si="95"/>
        <v>0.99999965989098083</v>
      </c>
      <c r="R544" s="10">
        <f t="shared" si="96"/>
        <v>1.1573088652160972</v>
      </c>
      <c r="S544" s="10">
        <f t="shared" si="97"/>
        <v>999999.99999999884</v>
      </c>
      <c r="T544" s="10">
        <f t="shared" si="98"/>
        <v>1.1641532182693481E-3</v>
      </c>
      <c r="U544">
        <v>1.1641532182693481E-3</v>
      </c>
    </row>
    <row r="545" spans="1:21" x14ac:dyDescent="0.25">
      <c r="A545" s="10">
        <v>3115</v>
      </c>
      <c r="B545" s="10">
        <v>67</v>
      </c>
      <c r="C545" s="10">
        <v>45</v>
      </c>
      <c r="D545" s="10">
        <v>100</v>
      </c>
      <c r="E545" s="10">
        <v>1767253.6506709901</v>
      </c>
      <c r="F545" s="10">
        <v>1767253.6506709901</v>
      </c>
      <c r="G545" s="10">
        <v>5848505.3937320001</v>
      </c>
      <c r="H545" s="10">
        <v>2499274.08093228</v>
      </c>
      <c r="I545" s="10">
        <v>1.0000314466803999</v>
      </c>
      <c r="J545" s="10">
        <f t="shared" si="88"/>
        <v>0.92050485345244026</v>
      </c>
      <c r="K545" s="14">
        <f t="shared" si="89"/>
        <v>0.99715979484601003</v>
      </c>
      <c r="L545" s="10">
        <f t="shared" si="90"/>
        <v>6396303.8150620246</v>
      </c>
      <c r="M545" s="10">
        <f t="shared" si="91"/>
        <v>1.5723216589669259E-7</v>
      </c>
      <c r="N545" s="10">
        <f t="shared" si="92"/>
        <v>2.4722098280098966E-14</v>
      </c>
      <c r="O545" s="10">
        <f t="shared" si="93"/>
        <v>6360003.2226440515</v>
      </c>
      <c r="P545" s="15">
        <f t="shared" si="94"/>
        <v>0.99999708180626901</v>
      </c>
      <c r="Q545" s="15">
        <f t="shared" si="95"/>
        <v>0.99999416362105387</v>
      </c>
      <c r="R545" s="10">
        <f t="shared" si="96"/>
        <v>1.000012805068742</v>
      </c>
      <c r="S545" s="10">
        <f t="shared" si="97"/>
        <v>99.99999999882705</v>
      </c>
      <c r="T545" s="10">
        <f t="shared" si="98"/>
        <v>1.1729497373380582E-3</v>
      </c>
      <c r="U545">
        <v>1.1729497373380582E-3</v>
      </c>
    </row>
    <row r="546" spans="1:21" x14ac:dyDescent="0.25">
      <c r="A546" s="10">
        <v>1466</v>
      </c>
      <c r="B546" s="10">
        <v>32</v>
      </c>
      <c r="C546" s="10">
        <v>45</v>
      </c>
      <c r="D546" s="10">
        <v>-10000</v>
      </c>
      <c r="E546" s="10">
        <v>3822320.6751593798</v>
      </c>
      <c r="F546" s="10">
        <v>3822320.6751593798</v>
      </c>
      <c r="G546" s="10">
        <v>3355132.2414799901</v>
      </c>
      <c r="H546" s="10">
        <v>5405577.7385494802</v>
      </c>
      <c r="I546" s="10">
        <v>0.99686379939799097</v>
      </c>
      <c r="J546" s="10">
        <f t="shared" si="88"/>
        <v>0.5299192642332049</v>
      </c>
      <c r="K546" s="14">
        <f t="shared" si="89"/>
        <v>0.99905961860220804</v>
      </c>
      <c r="L546" s="10">
        <f t="shared" si="90"/>
        <v>6384140.5269924738</v>
      </c>
      <c r="M546" s="10">
        <f t="shared" si="91"/>
        <v>1.5693317132374915E-7</v>
      </c>
      <c r="N546" s="10">
        <f t="shared" si="92"/>
        <v>2.462824466424054E-14</v>
      </c>
      <c r="O546" s="10">
        <f t="shared" si="93"/>
        <v>6372110.0883813351</v>
      </c>
      <c r="P546" s="15">
        <f t="shared" si="94"/>
        <v>0.99999544419373843</v>
      </c>
      <c r="Q546" s="15">
        <f t="shared" si="95"/>
        <v>0.99999088840823225</v>
      </c>
      <c r="R546" s="10">
        <f t="shared" si="96"/>
        <v>0.99842610533089693</v>
      </c>
      <c r="S546" s="10">
        <f t="shared" si="97"/>
        <v>-10000.00000000119</v>
      </c>
      <c r="T546" s="10">
        <f t="shared" si="98"/>
        <v>1.1896190699189901E-3</v>
      </c>
      <c r="U546">
        <v>1.1896190699189901E-3</v>
      </c>
    </row>
    <row r="547" spans="1:21" x14ac:dyDescent="0.25">
      <c r="A547" s="10">
        <v>2030</v>
      </c>
      <c r="B547" s="10">
        <v>44</v>
      </c>
      <c r="C547" s="10">
        <v>45</v>
      </c>
      <c r="D547" s="10">
        <v>-10000</v>
      </c>
      <c r="E547" s="10">
        <v>3244405.9933278798</v>
      </c>
      <c r="F547" s="10">
        <v>3244405.9933278798</v>
      </c>
      <c r="G547" s="10">
        <v>4401145.0287397401</v>
      </c>
      <c r="H547" s="10">
        <v>4588282.9576088404</v>
      </c>
      <c r="I547" s="10">
        <v>0.99686167721463304</v>
      </c>
      <c r="J547" s="10">
        <f t="shared" si="88"/>
        <v>0.69465837045899725</v>
      </c>
      <c r="K547" s="14">
        <f t="shared" si="89"/>
        <v>0.99838350609929705</v>
      </c>
      <c r="L547" s="10">
        <f t="shared" si="90"/>
        <v>6388463.9129501451</v>
      </c>
      <c r="M547" s="10">
        <f t="shared" si="91"/>
        <v>1.5703944759795165E-7</v>
      </c>
      <c r="N547" s="10">
        <f t="shared" si="92"/>
        <v>2.4661665923510963E-14</v>
      </c>
      <c r="O547" s="10">
        <f t="shared" si="93"/>
        <v>6367790.9125267528</v>
      </c>
      <c r="P547" s="15">
        <f t="shared" si="94"/>
        <v>0.99999436732245772</v>
      </c>
      <c r="Q547" s="15">
        <f t="shared" si="95"/>
        <v>0.99998873467664251</v>
      </c>
      <c r="R547" s="10">
        <f t="shared" si="96"/>
        <v>0.9984239640009025</v>
      </c>
      <c r="S547" s="10">
        <f t="shared" si="97"/>
        <v>-10000.00000000119</v>
      </c>
      <c r="T547" s="10">
        <f t="shared" si="98"/>
        <v>1.1896190699189901E-3</v>
      </c>
      <c r="U547">
        <v>1.1896190699189901E-3</v>
      </c>
    </row>
    <row r="548" spans="1:21" x14ac:dyDescent="0.25">
      <c r="A548" s="10">
        <v>53</v>
      </c>
      <c r="B548" s="10">
        <v>2</v>
      </c>
      <c r="C548" s="10">
        <v>45</v>
      </c>
      <c r="D548" s="10">
        <v>-200000</v>
      </c>
      <c r="E548" s="10">
        <v>4365959.7084980598</v>
      </c>
      <c r="F548" s="10">
        <v>4365959.7084980598</v>
      </c>
      <c r="G548" s="10">
        <v>214124.64597061599</v>
      </c>
      <c r="H548" s="10">
        <v>6174399.4325324399</v>
      </c>
      <c r="I548" s="10">
        <v>0.93826878358421495</v>
      </c>
      <c r="J548" s="10">
        <f t="shared" si="88"/>
        <v>3.4899496702500969E-2</v>
      </c>
      <c r="K548" s="14">
        <f t="shared" si="89"/>
        <v>0.99999592319839048</v>
      </c>
      <c r="L548" s="10">
        <f t="shared" si="90"/>
        <v>6378163.0025051944</v>
      </c>
      <c r="M548" s="10">
        <f t="shared" si="91"/>
        <v>1.5678623347510878E-7</v>
      </c>
      <c r="N548" s="10">
        <f t="shared" si="92"/>
        <v>2.458192435646906E-14</v>
      </c>
      <c r="O548" s="10">
        <f t="shared" si="93"/>
        <v>6378110.8225722471</v>
      </c>
      <c r="P548" s="15">
        <f t="shared" si="94"/>
        <v>0.99999997255793049</v>
      </c>
      <c r="Q548" s="15">
        <f t="shared" si="95"/>
        <v>0.99999994511586177</v>
      </c>
      <c r="R548" s="10">
        <f t="shared" si="96"/>
        <v>0.96864272500240078</v>
      </c>
      <c r="S548" s="10">
        <f t="shared" si="97"/>
        <v>-200000.00000000119</v>
      </c>
      <c r="T548" s="10">
        <f t="shared" si="98"/>
        <v>1.1932570487260818E-3</v>
      </c>
      <c r="U548">
        <v>1.1932570487260818E-3</v>
      </c>
    </row>
    <row r="549" spans="1:21" x14ac:dyDescent="0.25">
      <c r="A549" s="10">
        <v>345</v>
      </c>
      <c r="B549" s="10">
        <v>8</v>
      </c>
      <c r="C549" s="10">
        <v>45</v>
      </c>
      <c r="D549" s="10">
        <v>10000</v>
      </c>
      <c r="E549" s="10">
        <v>4473424.5114110997</v>
      </c>
      <c r="F549" s="10">
        <v>4473424.5114110997</v>
      </c>
      <c r="G549" s="10">
        <v>883171.63774596003</v>
      </c>
      <c r="H549" s="10">
        <v>6326377.6142898099</v>
      </c>
      <c r="I549" s="10">
        <v>1.0031383736938899</v>
      </c>
      <c r="J549" s="10">
        <f t="shared" si="88"/>
        <v>0.13917310096006544</v>
      </c>
      <c r="K549" s="14">
        <f t="shared" si="89"/>
        <v>0.99993516566636398</v>
      </c>
      <c r="L549" s="10">
        <f t="shared" si="90"/>
        <v>6378550.5490744133</v>
      </c>
      <c r="M549" s="10">
        <f t="shared" si="91"/>
        <v>1.5679576003735878E-7</v>
      </c>
      <c r="N549" s="10">
        <f t="shared" si="92"/>
        <v>2.4584931433659354E-14</v>
      </c>
      <c r="O549" s="10">
        <f t="shared" si="93"/>
        <v>6377720.7450538697</v>
      </c>
      <c r="P549" s="15">
        <f t="shared" si="94"/>
        <v>0.99999957152675167</v>
      </c>
      <c r="Q549" s="15">
        <f t="shared" si="95"/>
        <v>0.99999914305368698</v>
      </c>
      <c r="R549" s="10">
        <f t="shared" si="96"/>
        <v>1.0015675297989532</v>
      </c>
      <c r="S549" s="10">
        <f t="shared" si="97"/>
        <v>9999.9999999988067</v>
      </c>
      <c r="T549" s="10">
        <f t="shared" si="98"/>
        <v>1.1932570487260818E-3</v>
      </c>
      <c r="U549">
        <v>1.1932570487260818E-3</v>
      </c>
    </row>
    <row r="550" spans="1:21" x14ac:dyDescent="0.25">
      <c r="A550" s="10">
        <v>946</v>
      </c>
      <c r="B550" s="10">
        <v>21</v>
      </c>
      <c r="C550" s="10">
        <v>45</v>
      </c>
      <c r="D550" s="10">
        <v>-200000</v>
      </c>
      <c r="E550" s="10">
        <v>4080252.9775838898</v>
      </c>
      <c r="F550" s="10">
        <v>4080252.9775838898</v>
      </c>
      <c r="G550" s="10">
        <v>2199721.4293006901</v>
      </c>
      <c r="H550" s="10">
        <v>5770349.0988123398</v>
      </c>
      <c r="I550" s="10">
        <v>0.93824290578197</v>
      </c>
      <c r="J550" s="10">
        <f t="shared" si="88"/>
        <v>0.35836794954530027</v>
      </c>
      <c r="K550" s="14">
        <f t="shared" si="89"/>
        <v>0.99957003603032024</v>
      </c>
      <c r="L550" s="10">
        <f t="shared" si="90"/>
        <v>6380880.548730785</v>
      </c>
      <c r="M550" s="10">
        <f t="shared" si="91"/>
        <v>1.56853035442515E-7</v>
      </c>
      <c r="N550" s="10">
        <f t="shared" si="92"/>
        <v>2.4602998974408163E-14</v>
      </c>
      <c r="O550" s="10">
        <f t="shared" si="93"/>
        <v>6375378.532780082</v>
      </c>
      <c r="P550" s="15">
        <f t="shared" si="94"/>
        <v>0.99999747496160352</v>
      </c>
      <c r="Q550" s="15">
        <f t="shared" si="95"/>
        <v>0.99999494992958282</v>
      </c>
      <c r="R550" s="10">
        <f t="shared" si="96"/>
        <v>0.9686267886609129</v>
      </c>
      <c r="S550" s="10">
        <f t="shared" si="97"/>
        <v>-200000.00000000119</v>
      </c>
      <c r="T550" s="10">
        <f t="shared" si="98"/>
        <v>1.1932570487260818E-3</v>
      </c>
      <c r="U550">
        <v>1.1932570487260818E-3</v>
      </c>
    </row>
    <row r="551" spans="1:21" x14ac:dyDescent="0.25">
      <c r="A551" s="10">
        <v>2451</v>
      </c>
      <c r="B551" s="10">
        <v>53</v>
      </c>
      <c r="C551" s="10">
        <v>45</v>
      </c>
      <c r="D551" s="10">
        <v>-100000</v>
      </c>
      <c r="E551" s="10">
        <v>2677458.5730264299</v>
      </c>
      <c r="F551" s="10">
        <v>2677458.5730264299</v>
      </c>
      <c r="G551" s="10">
        <v>4990679.9523496795</v>
      </c>
      <c r="H551" s="10">
        <v>3786498.2266660901</v>
      </c>
      <c r="I551" s="10">
        <v>0.96882259556505301</v>
      </c>
      <c r="J551" s="10">
        <f t="shared" si="88"/>
        <v>0.79863551004729283</v>
      </c>
      <c r="K551" s="14">
        <f t="shared" si="89"/>
        <v>0.99786281592474968</v>
      </c>
      <c r="L551" s="10">
        <f t="shared" si="90"/>
        <v>6391797.4477174878</v>
      </c>
      <c r="M551" s="10">
        <f t="shared" si="91"/>
        <v>1.571213916248015E-7</v>
      </c>
      <c r="N551" s="10">
        <f t="shared" si="92"/>
        <v>2.4687389001350135E-14</v>
      </c>
      <c r="O551" s="10">
        <f t="shared" si="93"/>
        <v>6364472.5812267549</v>
      </c>
      <c r="P551" s="15">
        <f t="shared" si="94"/>
        <v>0.9999947889202403</v>
      </c>
      <c r="Q551" s="15">
        <f t="shared" si="95"/>
        <v>0.99998957786763598</v>
      </c>
      <c r="R551" s="10">
        <f t="shared" si="96"/>
        <v>0.98428256788012292</v>
      </c>
      <c r="S551" s="10">
        <f t="shared" si="97"/>
        <v>-100000.00000000119</v>
      </c>
      <c r="T551" s="10">
        <f t="shared" si="98"/>
        <v>1.1932570487260818E-3</v>
      </c>
      <c r="U551">
        <v>1.1932570487260818E-3</v>
      </c>
    </row>
    <row r="552" spans="1:21" x14ac:dyDescent="0.25">
      <c r="A552" s="10">
        <v>3477</v>
      </c>
      <c r="B552" s="10">
        <v>75</v>
      </c>
      <c r="C552" s="10">
        <v>45</v>
      </c>
      <c r="D552" s="10">
        <v>-500</v>
      </c>
      <c r="E552" s="10">
        <v>1170851.1266596899</v>
      </c>
      <c r="F552" s="10">
        <v>1170851.1266596899</v>
      </c>
      <c r="G552" s="10">
        <v>6138282.7194450898</v>
      </c>
      <c r="H552" s="10">
        <v>1655833.54284195</v>
      </c>
      <c r="I552" s="10">
        <v>0.99984272864726798</v>
      </c>
      <c r="J552" s="10">
        <f t="shared" si="88"/>
        <v>0.96592582628906831</v>
      </c>
      <c r="K552" s="14">
        <f t="shared" si="89"/>
        <v>0.99687213745690828</v>
      </c>
      <c r="L552" s="10">
        <f t="shared" si="90"/>
        <v>6398149.5322670778</v>
      </c>
      <c r="M552" s="10">
        <f t="shared" si="91"/>
        <v>1.5727753680498184E-7</v>
      </c>
      <c r="N552" s="10">
        <f t="shared" si="92"/>
        <v>2.4736293334571677E-14</v>
      </c>
      <c r="O552" s="10">
        <f t="shared" si="93"/>
        <v>6358178.0998035194</v>
      </c>
      <c r="P552" s="15">
        <f t="shared" si="94"/>
        <v>0.99999859010447745</v>
      </c>
      <c r="Q552" s="15">
        <f t="shared" si="95"/>
        <v>0.99999718021094275</v>
      </c>
      <c r="R552" s="10">
        <f t="shared" si="96"/>
        <v>0.99991995122520216</v>
      </c>
      <c r="S552" s="10">
        <f t="shared" si="97"/>
        <v>-500.00000000120014</v>
      </c>
      <c r="T552" s="10">
        <f t="shared" si="98"/>
        <v>1.2001351024082396E-3</v>
      </c>
      <c r="U552">
        <v>1.2001351024082396E-3</v>
      </c>
    </row>
    <row r="553" spans="1:21" x14ac:dyDescent="0.25">
      <c r="A553" s="10">
        <v>574</v>
      </c>
      <c r="B553" s="10">
        <v>13</v>
      </c>
      <c r="C553" s="10">
        <v>45</v>
      </c>
      <c r="D553" s="10">
        <v>-1000</v>
      </c>
      <c r="E553" s="10">
        <v>4394487.8277049502</v>
      </c>
      <c r="F553" s="10">
        <v>4394487.8277049502</v>
      </c>
      <c r="G553" s="10">
        <v>1425180.25776861</v>
      </c>
      <c r="H553" s="10">
        <v>6214744.2856238196</v>
      </c>
      <c r="I553" s="10">
        <v>0.99968640027603906</v>
      </c>
      <c r="J553" s="10">
        <f t="shared" si="88"/>
        <v>0.224951054343865</v>
      </c>
      <c r="K553" s="14">
        <f t="shared" si="89"/>
        <v>0.99983060787531952</v>
      </c>
      <c r="L553" s="10">
        <f t="shared" si="90"/>
        <v>6379217.5892212372</v>
      </c>
      <c r="M553" s="10">
        <f t="shared" si="91"/>
        <v>1.5681215703319538E-7</v>
      </c>
      <c r="N553" s="10">
        <f t="shared" si="92"/>
        <v>2.45901058926682E-14</v>
      </c>
      <c r="O553" s="10">
        <f t="shared" si="93"/>
        <v>6377049.6826559892</v>
      </c>
      <c r="P553" s="15">
        <f t="shared" si="94"/>
        <v>0.9999989162451397</v>
      </c>
      <c r="Q553" s="15">
        <f t="shared" si="95"/>
        <v>0.99999783249145391</v>
      </c>
      <c r="R553" s="10">
        <f t="shared" si="96"/>
        <v>0.9998421039181602</v>
      </c>
      <c r="S553" s="10">
        <f t="shared" si="97"/>
        <v>-1000.0000000012009</v>
      </c>
      <c r="T553" s="10">
        <f t="shared" si="98"/>
        <v>1.2008740668534301E-3</v>
      </c>
      <c r="U553">
        <v>1.2008740668534301E-3</v>
      </c>
    </row>
    <row r="554" spans="1:21" x14ac:dyDescent="0.25">
      <c r="A554" s="10">
        <v>291</v>
      </c>
      <c r="B554" s="10">
        <v>7</v>
      </c>
      <c r="C554" s="10">
        <v>45</v>
      </c>
      <c r="D554" s="10">
        <v>-10000</v>
      </c>
      <c r="E554" s="10">
        <v>4469611.0803391598</v>
      </c>
      <c r="F554" s="10">
        <v>4469611.0803391598</v>
      </c>
      <c r="G554" s="10">
        <v>770915.52357001498</v>
      </c>
      <c r="H554" s="10">
        <v>6320984.6083487105</v>
      </c>
      <c r="I554" s="10">
        <v>0.99686659063550398</v>
      </c>
      <c r="J554" s="10">
        <f t="shared" si="88"/>
        <v>0.12186934340514748</v>
      </c>
      <c r="K554" s="14">
        <f t="shared" si="89"/>
        <v>0.99995028584034129</v>
      </c>
      <c r="L554" s="10">
        <f t="shared" si="90"/>
        <v>6378454.0994854774</v>
      </c>
      <c r="M554" s="10">
        <f t="shared" si="91"/>
        <v>1.5679338914032094E-7</v>
      </c>
      <c r="N554" s="10">
        <f t="shared" si="92"/>
        <v>2.4584183106806382E-14</v>
      </c>
      <c r="O554" s="10">
        <f t="shared" si="93"/>
        <v>6377817.8111909702</v>
      </c>
      <c r="P554" s="15">
        <f t="shared" si="94"/>
        <v>0.99999966993613576</v>
      </c>
      <c r="Q554" s="15">
        <f t="shared" si="95"/>
        <v>0.99999933987238043</v>
      </c>
      <c r="R554" s="10">
        <f t="shared" si="96"/>
        <v>0.99843173552721387</v>
      </c>
      <c r="S554" s="10">
        <f t="shared" si="97"/>
        <v>-10000.000000001211</v>
      </c>
      <c r="T554" s="10">
        <f t="shared" si="98"/>
        <v>1.2114469427615404E-3</v>
      </c>
      <c r="U554">
        <v>1.2114469427615404E-3</v>
      </c>
    </row>
    <row r="555" spans="1:21" x14ac:dyDescent="0.25">
      <c r="A555" s="10">
        <v>1045</v>
      </c>
      <c r="B555" s="10">
        <v>23</v>
      </c>
      <c r="C555" s="10">
        <v>45</v>
      </c>
      <c r="D555" s="10">
        <v>-500</v>
      </c>
      <c r="E555" s="10">
        <v>4153296.5828175601</v>
      </c>
      <c r="F555" s="10">
        <v>4153296.5828175601</v>
      </c>
      <c r="G555" s="10">
        <v>2476523.9645270999</v>
      </c>
      <c r="H555" s="10">
        <v>5873648.3559784302</v>
      </c>
      <c r="I555" s="10">
        <v>0.99984314037570199</v>
      </c>
      <c r="J555" s="10">
        <f t="shared" si="88"/>
        <v>0.39073112848927372</v>
      </c>
      <c r="K555" s="14">
        <f t="shared" si="89"/>
        <v>0.99948885113968222</v>
      </c>
      <c r="L555" s="10">
        <f t="shared" si="90"/>
        <v>6381398.8447467256</v>
      </c>
      <c r="M555" s="10">
        <f t="shared" si="91"/>
        <v>1.5686577605139135E-7</v>
      </c>
      <c r="N555" s="10">
        <f t="shared" si="92"/>
        <v>2.4607015312071354E-14</v>
      </c>
      <c r="O555" s="10">
        <f t="shared" si="93"/>
        <v>6374858.2194159199</v>
      </c>
      <c r="P555" s="15">
        <f t="shared" si="94"/>
        <v>0.99999708180626912</v>
      </c>
      <c r="Q555" s="15">
        <f t="shared" si="95"/>
        <v>0.99999416362105409</v>
      </c>
      <c r="R555" s="10">
        <f t="shared" si="96"/>
        <v>0.9999186486893602</v>
      </c>
      <c r="S555" s="10">
        <f t="shared" si="97"/>
        <v>-500.00000000121202</v>
      </c>
      <c r="T555" s="10">
        <f t="shared" si="98"/>
        <v>1.2120153769501485E-3</v>
      </c>
      <c r="U555">
        <v>1.2120153769501485E-3</v>
      </c>
    </row>
    <row r="556" spans="1:21" x14ac:dyDescent="0.25">
      <c r="A556" s="10">
        <v>2126</v>
      </c>
      <c r="B556" s="10">
        <v>46</v>
      </c>
      <c r="C556" s="10">
        <v>45</v>
      </c>
      <c r="D556" s="10">
        <v>-500</v>
      </c>
      <c r="E556" s="10">
        <v>3138120.6449972899</v>
      </c>
      <c r="F556" s="10">
        <v>3138120.6449972899</v>
      </c>
      <c r="G556" s="10">
        <v>4564887.8709327402</v>
      </c>
      <c r="H556" s="10">
        <v>4437972.77651818</v>
      </c>
      <c r="I556" s="10">
        <v>0.99984294831197396</v>
      </c>
      <c r="J556" s="10">
        <f t="shared" si="88"/>
        <v>0.71933980033865108</v>
      </c>
      <c r="K556" s="14">
        <f t="shared" si="89"/>
        <v>0.9982664948593305</v>
      </c>
      <c r="L556" s="10">
        <f t="shared" si="90"/>
        <v>6389212.7331176903</v>
      </c>
      <c r="M556" s="10">
        <f t="shared" si="91"/>
        <v>1.5705785488756991E-7</v>
      </c>
      <c r="N556" s="10">
        <f t="shared" si="92"/>
        <v>2.466744766865936E-14</v>
      </c>
      <c r="O556" s="10">
        <f t="shared" si="93"/>
        <v>6367044.6030114517</v>
      </c>
      <c r="P556" s="15">
        <f t="shared" si="94"/>
        <v>0.99999436732245772</v>
      </c>
      <c r="Q556" s="15">
        <f t="shared" si="95"/>
        <v>0.99998873467664251</v>
      </c>
      <c r="R556" s="10">
        <f t="shared" si="96"/>
        <v>0.99991583795268313</v>
      </c>
      <c r="S556" s="10">
        <f t="shared" si="97"/>
        <v>-500.0000000012173</v>
      </c>
      <c r="T556" s="10">
        <f t="shared" si="98"/>
        <v>1.2173018149042036E-3</v>
      </c>
      <c r="U556">
        <v>1.2173018149042036E-3</v>
      </c>
    </row>
    <row r="557" spans="1:21" x14ac:dyDescent="0.25">
      <c r="A557" s="10">
        <v>1508</v>
      </c>
      <c r="B557" s="10">
        <v>33</v>
      </c>
      <c r="C557" s="10">
        <v>45</v>
      </c>
      <c r="D557" s="10">
        <v>-400000</v>
      </c>
      <c r="E557" s="10">
        <v>3548973.5731888199</v>
      </c>
      <c r="F557" s="10">
        <v>3548973.5731888199</v>
      </c>
      <c r="G557" s="10">
        <v>3236103.02717188</v>
      </c>
      <c r="H557" s="10">
        <v>5019006.5597073399</v>
      </c>
      <c r="I557" s="10">
        <v>0.878387741451782</v>
      </c>
      <c r="J557" s="10">
        <f t="shared" si="88"/>
        <v>0.54463903501502708</v>
      </c>
      <c r="K557" s="14">
        <f t="shared" si="89"/>
        <v>0.9990066240157075</v>
      </c>
      <c r="L557" s="10">
        <f t="shared" si="90"/>
        <v>6384479.1882978706</v>
      </c>
      <c r="M557" s="10">
        <f t="shared" si="91"/>
        <v>1.5694149620200582E-7</v>
      </c>
      <c r="N557" s="10">
        <f t="shared" si="92"/>
        <v>2.4630865083668437E-14</v>
      </c>
      <c r="O557" s="10">
        <f t="shared" si="93"/>
        <v>6371771.1225118106</v>
      </c>
      <c r="P557" s="15">
        <f t="shared" si="94"/>
        <v>0.99999529342373772</v>
      </c>
      <c r="Q557" s="15">
        <f t="shared" si="95"/>
        <v>0.99999058686962727</v>
      </c>
      <c r="R557" s="10">
        <f t="shared" si="96"/>
        <v>0.93721839947869634</v>
      </c>
      <c r="S557" s="10">
        <f t="shared" si="97"/>
        <v>-400000.00000000122</v>
      </c>
      <c r="T557" s="10">
        <f t="shared" si="98"/>
        <v>1.2223608791828156E-3</v>
      </c>
      <c r="U557">
        <v>1.2223608791828156E-3</v>
      </c>
    </row>
    <row r="558" spans="1:21" x14ac:dyDescent="0.25">
      <c r="A558" s="10">
        <v>2261</v>
      </c>
      <c r="B558" s="10">
        <v>49</v>
      </c>
      <c r="C558" s="10">
        <v>45</v>
      </c>
      <c r="D558" s="10">
        <v>-300000</v>
      </c>
      <c r="E558" s="10">
        <v>2825328.0381975002</v>
      </c>
      <c r="F558" s="10">
        <v>2825328.0381975002</v>
      </c>
      <c r="G558" s="10">
        <v>4564145.8734052302</v>
      </c>
      <c r="H558" s="10">
        <v>3995617.22977188</v>
      </c>
      <c r="I558" s="10">
        <v>0.907969628158102</v>
      </c>
      <c r="J558" s="10">
        <f t="shared" si="88"/>
        <v>0.75470958022277201</v>
      </c>
      <c r="K558" s="14">
        <f t="shared" si="89"/>
        <v>0.99809166472514577</v>
      </c>
      <c r="L558" s="10">
        <f t="shared" si="90"/>
        <v>6390331.8957747333</v>
      </c>
      <c r="M558" s="10">
        <f t="shared" si="91"/>
        <v>1.5708536583352331E-7</v>
      </c>
      <c r="N558" s="10">
        <f t="shared" si="92"/>
        <v>2.467608509129415E-14</v>
      </c>
      <c r="O558" s="10">
        <f t="shared" si="93"/>
        <v>6365930.1703876918</v>
      </c>
      <c r="P558" s="15">
        <f t="shared" si="94"/>
        <v>0.99999446968601391</v>
      </c>
      <c r="Q558" s="15">
        <f t="shared" si="95"/>
        <v>0.99998893940261224</v>
      </c>
      <c r="R558" s="10">
        <f t="shared" si="96"/>
        <v>0.95286859931509671</v>
      </c>
      <c r="S558" s="10">
        <f t="shared" si="97"/>
        <v>-300000.00000000122</v>
      </c>
      <c r="T558" s="10">
        <f t="shared" si="98"/>
        <v>1.2223608791828156E-3</v>
      </c>
      <c r="U558">
        <v>1.2223608791828156E-3</v>
      </c>
    </row>
    <row r="559" spans="1:21" x14ac:dyDescent="0.25">
      <c r="A559" s="10">
        <v>2686</v>
      </c>
      <c r="B559" s="10">
        <v>58</v>
      </c>
      <c r="C559" s="10">
        <v>45</v>
      </c>
      <c r="D559" s="10">
        <v>-100000</v>
      </c>
      <c r="E559" s="10">
        <v>2358251.6722665001</v>
      </c>
      <c r="F559" s="10">
        <v>2358251.6722665001</v>
      </c>
      <c r="G559" s="10">
        <v>5300932.9138812302</v>
      </c>
      <c r="H559" s="10">
        <v>3335071.4984083101</v>
      </c>
      <c r="I559" s="10">
        <v>0.96881413172028596</v>
      </c>
      <c r="J559" s="10">
        <f t="shared" si="88"/>
        <v>0.84804809615642596</v>
      </c>
      <c r="K559" s="14">
        <f t="shared" si="89"/>
        <v>0.99758984482013913</v>
      </c>
      <c r="L559" s="10">
        <f t="shared" si="90"/>
        <v>6393546.4390678005</v>
      </c>
      <c r="M559" s="10">
        <f t="shared" si="91"/>
        <v>1.5716438484496355E-7</v>
      </c>
      <c r="N559" s="10">
        <f t="shared" si="92"/>
        <v>2.4700868927929784E-14</v>
      </c>
      <c r="O559" s="10">
        <f t="shared" si="93"/>
        <v>6362735.7125483267</v>
      </c>
      <c r="P559" s="15">
        <f t="shared" si="94"/>
        <v>0.99999544419373854</v>
      </c>
      <c r="Q559" s="15">
        <f t="shared" si="95"/>
        <v>0.99999088840823247</v>
      </c>
      <c r="R559" s="10">
        <f t="shared" si="96"/>
        <v>0.98427893410786693</v>
      </c>
      <c r="S559" s="10">
        <f t="shared" si="97"/>
        <v>-100000.00000000122</v>
      </c>
      <c r="T559" s="10">
        <f t="shared" si="98"/>
        <v>1.2223608791828156E-3</v>
      </c>
      <c r="U559">
        <v>1.2223608791828156E-3</v>
      </c>
    </row>
    <row r="560" spans="1:21" x14ac:dyDescent="0.25">
      <c r="A560" s="10">
        <v>3013</v>
      </c>
      <c r="B560" s="10">
        <v>65</v>
      </c>
      <c r="C560" s="10">
        <v>45</v>
      </c>
      <c r="D560" s="10">
        <v>-300000</v>
      </c>
      <c r="E560" s="10">
        <v>1821629.64351567</v>
      </c>
      <c r="F560" s="10">
        <v>1821629.64351567</v>
      </c>
      <c r="G560" s="10">
        <v>5485817.5053849705</v>
      </c>
      <c r="H560" s="10">
        <v>2576173.3474807302</v>
      </c>
      <c r="I560" s="10">
        <v>0.90789353790312599</v>
      </c>
      <c r="J560" s="10">
        <f t="shared" si="88"/>
        <v>0.90630778703664994</v>
      </c>
      <c r="K560" s="14">
        <f t="shared" si="89"/>
        <v>0.99724684895407467</v>
      </c>
      <c r="L560" s="10">
        <f t="shared" si="90"/>
        <v>6395745.4532841817</v>
      </c>
      <c r="M560" s="10">
        <f t="shared" si="91"/>
        <v>1.5721844040237234E-7</v>
      </c>
      <c r="N560" s="10">
        <f t="shared" si="92"/>
        <v>2.4717801606109708E-14</v>
      </c>
      <c r="O560" s="10">
        <f t="shared" si="93"/>
        <v>6360555.9755426692</v>
      </c>
      <c r="P560" s="15">
        <f t="shared" si="94"/>
        <v>0.9999966905668084</v>
      </c>
      <c r="Q560" s="15">
        <f t="shared" si="95"/>
        <v>0.99999338114456915</v>
      </c>
      <c r="R560" s="10">
        <f t="shared" si="96"/>
        <v>0.95283100235440243</v>
      </c>
      <c r="S560" s="10">
        <f t="shared" si="97"/>
        <v>-300000.00000000122</v>
      </c>
      <c r="T560" s="10">
        <f t="shared" si="98"/>
        <v>1.2223608791828156E-3</v>
      </c>
      <c r="U560">
        <v>1.2223608791828156E-3</v>
      </c>
    </row>
    <row r="561" spans="1:21" x14ac:dyDescent="0.25">
      <c r="A561" s="10">
        <v>3329</v>
      </c>
      <c r="B561" s="10">
        <v>72</v>
      </c>
      <c r="C561" s="10">
        <v>45</v>
      </c>
      <c r="D561" s="10">
        <v>-400000</v>
      </c>
      <c r="E561" s="10">
        <v>1310509.5260439301</v>
      </c>
      <c r="F561" s="10">
        <v>1310509.5260439301</v>
      </c>
      <c r="G561" s="10">
        <v>5663263.6657247096</v>
      </c>
      <c r="H561" s="10">
        <v>1853340.3453504599</v>
      </c>
      <c r="I561" s="10">
        <v>0.87814710019420505</v>
      </c>
      <c r="J561" s="10">
        <f t="shared" si="88"/>
        <v>0.95105651629515353</v>
      </c>
      <c r="K561" s="14">
        <f t="shared" si="89"/>
        <v>0.99696784121430693</v>
      </c>
      <c r="L561" s="10">
        <f t="shared" si="90"/>
        <v>6397535.3429970508</v>
      </c>
      <c r="M561" s="10">
        <f t="shared" si="91"/>
        <v>1.5726243897473658E-7</v>
      </c>
      <c r="N561" s="10">
        <f t="shared" si="92"/>
        <v>2.4731571087466928E-14</v>
      </c>
      <c r="O561" s="10">
        <f t="shared" si="93"/>
        <v>6358785.0862120166</v>
      </c>
      <c r="P561" s="15">
        <f t="shared" si="94"/>
        <v>0.99999805157388233</v>
      </c>
      <c r="Q561" s="15">
        <f t="shared" si="95"/>
        <v>0.99999610315156107</v>
      </c>
      <c r="R561" s="10">
        <f t="shared" si="96"/>
        <v>0.93709295341805132</v>
      </c>
      <c r="S561" s="10">
        <f t="shared" si="97"/>
        <v>-400000.00000000122</v>
      </c>
      <c r="T561" s="10">
        <f t="shared" si="98"/>
        <v>1.2223608791828156E-3</v>
      </c>
      <c r="U561">
        <v>1.2223608791828156E-3</v>
      </c>
    </row>
    <row r="562" spans="1:21" x14ac:dyDescent="0.25">
      <c r="A562" s="10">
        <v>1328</v>
      </c>
      <c r="B562" s="10">
        <v>29</v>
      </c>
      <c r="C562" s="10">
        <v>45</v>
      </c>
      <c r="D562" s="10">
        <v>-100</v>
      </c>
      <c r="E562" s="10">
        <v>3947600.9053779198</v>
      </c>
      <c r="F562" s="10">
        <v>3947600.9053779198</v>
      </c>
      <c r="G562" s="10">
        <v>3073852.7196278102</v>
      </c>
      <c r="H562" s="10">
        <v>5582750.7392217703</v>
      </c>
      <c r="I562" s="10">
        <v>0.99996861842877605</v>
      </c>
      <c r="J562" s="10">
        <f t="shared" si="88"/>
        <v>0.48480962024633706</v>
      </c>
      <c r="K562" s="14">
        <f t="shared" si="89"/>
        <v>0.99921296552054706</v>
      </c>
      <c r="L562" s="10">
        <f t="shared" si="90"/>
        <v>6383160.7676120019</v>
      </c>
      <c r="M562" s="10">
        <f t="shared" si="91"/>
        <v>1.5690908715046671E-7</v>
      </c>
      <c r="N562" s="10">
        <f t="shared" si="92"/>
        <v>2.4620661347375122E-14</v>
      </c>
      <c r="O562" s="10">
        <f t="shared" si="93"/>
        <v>6373091.33760418</v>
      </c>
      <c r="P562" s="15">
        <f t="shared" si="94"/>
        <v>0.9999959441100188</v>
      </c>
      <c r="Q562" s="15">
        <f t="shared" si="95"/>
        <v>0.99999188823648788</v>
      </c>
      <c r="R562" s="10">
        <f t="shared" si="96"/>
        <v>0.9999802531376627</v>
      </c>
      <c r="S562" s="10">
        <f t="shared" si="97"/>
        <v>-100.00000000122957</v>
      </c>
      <c r="T562" s="10">
        <f t="shared" si="98"/>
        <v>1.229565782523423E-3</v>
      </c>
      <c r="U562">
        <v>1.229565782523423E-3</v>
      </c>
    </row>
    <row r="563" spans="1:21" x14ac:dyDescent="0.25">
      <c r="A563" s="10">
        <v>3240</v>
      </c>
      <c r="B563" s="10">
        <v>70</v>
      </c>
      <c r="C563" s="10">
        <v>45</v>
      </c>
      <c r="D563" s="10">
        <v>-10000</v>
      </c>
      <c r="E563" s="10">
        <v>1544680.02992425</v>
      </c>
      <c r="F563" s="10">
        <v>1544680.02992425</v>
      </c>
      <c r="G563" s="10">
        <v>5961643.0809107004</v>
      </c>
      <c r="H563" s="10">
        <v>2184507.4478457598</v>
      </c>
      <c r="I563" s="10">
        <v>0.99685745157701799</v>
      </c>
      <c r="J563" s="10">
        <f t="shared" si="88"/>
        <v>0.93969262078590832</v>
      </c>
      <c r="K563" s="14">
        <f t="shared" si="89"/>
        <v>0.99703997598348182</v>
      </c>
      <c r="L563" s="10">
        <f t="shared" si="90"/>
        <v>6397072.488200481</v>
      </c>
      <c r="M563" s="10">
        <f t="shared" si="91"/>
        <v>1.572510612065341E-7</v>
      </c>
      <c r="N563" s="10">
        <f t="shared" si="92"/>
        <v>2.4728011489718909E-14</v>
      </c>
      <c r="O563" s="10">
        <f t="shared" si="93"/>
        <v>6359242.743362776</v>
      </c>
      <c r="P563" s="15">
        <f t="shared" si="94"/>
        <v>0.99999766986374772</v>
      </c>
      <c r="Q563" s="15">
        <f t="shared" si="95"/>
        <v>0.99999533973292498</v>
      </c>
      <c r="R563" s="10">
        <f t="shared" si="96"/>
        <v>0.99842515558750966</v>
      </c>
      <c r="S563" s="10">
        <f t="shared" si="97"/>
        <v>-10000.000000001233</v>
      </c>
      <c r="T563" s="10">
        <f t="shared" si="98"/>
        <v>1.2332748156040907E-3</v>
      </c>
      <c r="U563">
        <v>1.2332748156040907E-3</v>
      </c>
    </row>
    <row r="564" spans="1:21" x14ac:dyDescent="0.25">
      <c r="A564" s="10">
        <v>1756</v>
      </c>
      <c r="B564" s="10">
        <v>38</v>
      </c>
      <c r="C564" s="10">
        <v>45</v>
      </c>
      <c r="D564" s="10">
        <v>50000</v>
      </c>
      <c r="E564" s="10">
        <v>3586325.2864711899</v>
      </c>
      <c r="F564" s="10">
        <v>3586325.2864711899</v>
      </c>
      <c r="G564" s="10">
        <v>3936227.0421853801</v>
      </c>
      <c r="H564" s="10">
        <v>5071829.8592091296</v>
      </c>
      <c r="I564" s="10">
        <v>1.0157601002926699</v>
      </c>
      <c r="J564" s="10">
        <f t="shared" si="88"/>
        <v>0.61566147532565818</v>
      </c>
      <c r="K564" s="14">
        <f t="shared" si="89"/>
        <v>0.99873047843423157</v>
      </c>
      <c r="L564" s="10">
        <f t="shared" si="90"/>
        <v>6386244.4750853907</v>
      </c>
      <c r="M564" s="10">
        <f t="shared" si="91"/>
        <v>1.5698488999208455E-7</v>
      </c>
      <c r="N564" s="10">
        <f t="shared" si="92"/>
        <v>2.4644517384656145E-14</v>
      </c>
      <c r="O564" s="10">
        <f t="shared" si="93"/>
        <v>6370005.9958809949</v>
      </c>
      <c r="P564" s="15">
        <f t="shared" si="94"/>
        <v>0.99999469051229706</v>
      </c>
      <c r="Q564" s="15">
        <f t="shared" si="95"/>
        <v>0.99998938105278479</v>
      </c>
      <c r="R564" s="10">
        <f t="shared" si="96"/>
        <v>1.0078439766875895</v>
      </c>
      <c r="S564" s="10">
        <f t="shared" si="97"/>
        <v>49999.999999998763</v>
      </c>
      <c r="T564" s="10">
        <f t="shared" si="98"/>
        <v>1.2369127944111824E-3</v>
      </c>
      <c r="U564">
        <v>1.2369127944111824E-3</v>
      </c>
    </row>
    <row r="565" spans="1:21" x14ac:dyDescent="0.25">
      <c r="A565" s="10">
        <v>2922</v>
      </c>
      <c r="B565" s="10">
        <v>63</v>
      </c>
      <c r="C565" s="10">
        <v>45</v>
      </c>
      <c r="D565" s="10">
        <v>-50000</v>
      </c>
      <c r="E565" s="10">
        <v>2036919.6730516399</v>
      </c>
      <c r="F565" s="10">
        <v>2036919.6730516399</v>
      </c>
      <c r="G565" s="10">
        <v>5615427.7980575701</v>
      </c>
      <c r="H565" s="10">
        <v>2880639.4270942002</v>
      </c>
      <c r="I565" s="10">
        <v>0.98434139409544497</v>
      </c>
      <c r="J565" s="10">
        <f t="shared" si="88"/>
        <v>0.89100652418836779</v>
      </c>
      <c r="K565" s="14">
        <f t="shared" si="89"/>
        <v>0.99733915048453092</v>
      </c>
      <c r="L565" s="10">
        <f t="shared" si="90"/>
        <v>6395153.5412014564</v>
      </c>
      <c r="M565" s="10">
        <f t="shared" si="91"/>
        <v>1.5720389018376513E-7</v>
      </c>
      <c r="N565" s="10">
        <f t="shared" si="92"/>
        <v>2.4713245528758157E-14</v>
      </c>
      <c r="O565" s="10">
        <f t="shared" si="93"/>
        <v>6361142.2572894096</v>
      </c>
      <c r="P565" s="15">
        <f t="shared" si="94"/>
        <v>0.99999630885823221</v>
      </c>
      <c r="Q565" s="15">
        <f t="shared" si="95"/>
        <v>0.99999261773008896</v>
      </c>
      <c r="R565" s="10">
        <f t="shared" si="96"/>
        <v>0.99213608533584441</v>
      </c>
      <c r="S565" s="10">
        <f t="shared" si="97"/>
        <v>-50000.000000001237</v>
      </c>
      <c r="T565" s="10">
        <f t="shared" si="98"/>
        <v>1.2369127944111824E-3</v>
      </c>
      <c r="U565">
        <v>1.2369127944111824E-3</v>
      </c>
    </row>
    <row r="566" spans="1:21" x14ac:dyDescent="0.25">
      <c r="A566" s="10">
        <v>1513</v>
      </c>
      <c r="B566" s="10">
        <v>33</v>
      </c>
      <c r="C566" s="10">
        <v>45</v>
      </c>
      <c r="D566" s="10">
        <v>-10000</v>
      </c>
      <c r="E566" s="10">
        <v>3780255.1350413798</v>
      </c>
      <c r="F566" s="10">
        <v>3780255.1350413798</v>
      </c>
      <c r="G566" s="10">
        <v>3448512.2508277399</v>
      </c>
      <c r="H566" s="10">
        <v>5346088.08120606</v>
      </c>
      <c r="I566" s="10">
        <v>0.99686363316246795</v>
      </c>
      <c r="J566" s="10">
        <f t="shared" si="88"/>
        <v>0.54463903501502708</v>
      </c>
      <c r="K566" s="14">
        <f t="shared" si="89"/>
        <v>0.9990066240157075</v>
      </c>
      <c r="L566" s="10">
        <f t="shared" si="90"/>
        <v>6384479.1882978706</v>
      </c>
      <c r="M566" s="10">
        <f t="shared" si="91"/>
        <v>1.5694149620200582E-7</v>
      </c>
      <c r="N566" s="10">
        <f t="shared" si="92"/>
        <v>2.4630865083668437E-14</v>
      </c>
      <c r="O566" s="10">
        <f t="shared" si="93"/>
        <v>6371771.1225118106</v>
      </c>
      <c r="P566" s="15">
        <f t="shared" si="94"/>
        <v>0.99999529342373772</v>
      </c>
      <c r="Q566" s="15">
        <f t="shared" si="95"/>
        <v>0.99999058686962727</v>
      </c>
      <c r="R566" s="10">
        <f t="shared" si="96"/>
        <v>0.99842587107511149</v>
      </c>
      <c r="S566" s="10">
        <f t="shared" si="97"/>
        <v>-10000.00000000125</v>
      </c>
      <c r="T566" s="10">
        <f t="shared" si="98"/>
        <v>1.2496457202360034E-3</v>
      </c>
      <c r="U566">
        <v>1.2496457202360034E-3</v>
      </c>
    </row>
    <row r="567" spans="1:21" x14ac:dyDescent="0.25">
      <c r="A567" s="10">
        <v>301</v>
      </c>
      <c r="B567" s="10">
        <v>7</v>
      </c>
      <c r="C567" s="10">
        <v>45</v>
      </c>
      <c r="D567" s="10">
        <v>200000</v>
      </c>
      <c r="E567" s="10">
        <v>4616996.6643770598</v>
      </c>
      <c r="F567" s="10">
        <v>4616996.6643770598</v>
      </c>
      <c r="G567" s="10">
        <v>796508.08568509598</v>
      </c>
      <c r="H567" s="10">
        <v>6529419.3001933796</v>
      </c>
      <c r="I567" s="10">
        <v>1.0637007229804001</v>
      </c>
      <c r="J567" s="10">
        <f t="shared" si="88"/>
        <v>0.12186934340514748</v>
      </c>
      <c r="K567" s="14">
        <f t="shared" si="89"/>
        <v>0.99995028584034129</v>
      </c>
      <c r="L567" s="10">
        <f t="shared" si="90"/>
        <v>6378454.0994854774</v>
      </c>
      <c r="M567" s="10">
        <f t="shared" si="91"/>
        <v>1.5679338914032094E-7</v>
      </c>
      <c r="N567" s="10">
        <f t="shared" si="92"/>
        <v>2.4584183106806382E-14</v>
      </c>
      <c r="O567" s="10">
        <f t="shared" si="93"/>
        <v>6377817.8111909702</v>
      </c>
      <c r="P567" s="15">
        <f t="shared" si="94"/>
        <v>0.99999966993613576</v>
      </c>
      <c r="Q567" s="15">
        <f t="shared" si="95"/>
        <v>0.99999933987238043</v>
      </c>
      <c r="R567" s="10">
        <f t="shared" si="96"/>
        <v>1.0313583581145696</v>
      </c>
      <c r="S567" s="10">
        <f t="shared" si="97"/>
        <v>199999.99999999875</v>
      </c>
      <c r="T567" s="10">
        <f t="shared" si="98"/>
        <v>1.2514647096395493E-3</v>
      </c>
      <c r="U567">
        <v>1.2514647096395493E-3</v>
      </c>
    </row>
    <row r="568" spans="1:21" x14ac:dyDescent="0.25">
      <c r="A568" s="10">
        <v>899</v>
      </c>
      <c r="B568" s="10">
        <v>20</v>
      </c>
      <c r="C568" s="10">
        <v>45</v>
      </c>
      <c r="D568" s="10">
        <v>-200000</v>
      </c>
      <c r="E568" s="10">
        <v>4106803.9610603899</v>
      </c>
      <c r="F568" s="10">
        <v>4106803.9610603899</v>
      </c>
      <c r="G568" s="10">
        <v>2099292.75916362</v>
      </c>
      <c r="H568" s="10">
        <v>5807897.8597391602</v>
      </c>
      <c r="I568" s="10">
        <v>0.93824523637499901</v>
      </c>
      <c r="J568" s="10">
        <f t="shared" si="88"/>
        <v>0.34202014332566871</v>
      </c>
      <c r="K568" s="14">
        <f t="shared" si="89"/>
        <v>0.99960837646586209</v>
      </c>
      <c r="L568" s="10">
        <f t="shared" si="90"/>
        <v>6380635.8071448412</v>
      </c>
      <c r="M568" s="10">
        <f t="shared" si="91"/>
        <v>1.568470192727464E-7</v>
      </c>
      <c r="N568" s="10">
        <f t="shared" si="92"/>
        <v>2.4601102102451411E-14</v>
      </c>
      <c r="O568" s="10">
        <f t="shared" si="93"/>
        <v>6375624.3153388789</v>
      </c>
      <c r="P568" s="15">
        <f t="shared" si="94"/>
        <v>0.99999766986374772</v>
      </c>
      <c r="Q568" s="15">
        <f t="shared" si="95"/>
        <v>0.99999533973292498</v>
      </c>
      <c r="R568" s="10">
        <f t="shared" si="96"/>
        <v>0.96862819291404278</v>
      </c>
      <c r="S568" s="10">
        <f t="shared" si="97"/>
        <v>-200000.00000000125</v>
      </c>
      <c r="T568" s="10">
        <f t="shared" si="98"/>
        <v>1.2514647096395493E-3</v>
      </c>
      <c r="U568">
        <v>1.2514647096395493E-3</v>
      </c>
    </row>
    <row r="569" spans="1:21" x14ac:dyDescent="0.25">
      <c r="A569" s="10">
        <v>1275</v>
      </c>
      <c r="B569" s="10">
        <v>28</v>
      </c>
      <c r="C569" s="10">
        <v>45</v>
      </c>
      <c r="D569" s="10">
        <v>-200000</v>
      </c>
      <c r="E569" s="10">
        <v>3860188.11198137</v>
      </c>
      <c r="F569" s="10">
        <v>3860188.11198137</v>
      </c>
      <c r="G569" s="10">
        <v>2882610.9647739399</v>
      </c>
      <c r="H569" s="10">
        <v>5459130.3812754499</v>
      </c>
      <c r="I569" s="10">
        <v>0.93822417414811898</v>
      </c>
      <c r="J569" s="10">
        <f t="shared" si="88"/>
        <v>0.46947156278589081</v>
      </c>
      <c r="K569" s="14">
        <f t="shared" si="89"/>
        <v>0.99926199512277114</v>
      </c>
      <c r="L569" s="10">
        <f t="shared" si="90"/>
        <v>6382847.5726392157</v>
      </c>
      <c r="M569" s="10">
        <f t="shared" si="91"/>
        <v>1.5690138827853333E-7</v>
      </c>
      <c r="N569" s="10">
        <f t="shared" si="92"/>
        <v>2.4618236488313681E-14</v>
      </c>
      <c r="O569" s="10">
        <f t="shared" si="93"/>
        <v>6373405.199804673</v>
      </c>
      <c r="P569" s="15">
        <f t="shared" si="94"/>
        <v>0.99999612391097625</v>
      </c>
      <c r="Q569" s="15">
        <f t="shared" si="95"/>
        <v>0.9999922478369766</v>
      </c>
      <c r="R569" s="10">
        <f t="shared" si="96"/>
        <v>0.96861572462204815</v>
      </c>
      <c r="S569" s="10">
        <f t="shared" si="97"/>
        <v>-200000.00000000125</v>
      </c>
      <c r="T569" s="10">
        <f t="shared" si="98"/>
        <v>1.2514647096395493E-3</v>
      </c>
      <c r="U569">
        <v>1.2514647096395493E-3</v>
      </c>
    </row>
    <row r="570" spans="1:21" x14ac:dyDescent="0.25">
      <c r="A570" s="10">
        <v>1323</v>
      </c>
      <c r="B570" s="10">
        <v>29</v>
      </c>
      <c r="C570" s="10">
        <v>45</v>
      </c>
      <c r="D570" s="10">
        <v>-100000</v>
      </c>
      <c r="E570" s="10">
        <v>3885817.79774275</v>
      </c>
      <c r="F570" s="10">
        <v>3885817.79774275</v>
      </c>
      <c r="G570" s="10">
        <v>3025420.2385652</v>
      </c>
      <c r="H570" s="10">
        <v>5495376.2304785503</v>
      </c>
      <c r="I570" s="10">
        <v>0.96886438918338003</v>
      </c>
      <c r="J570" s="10">
        <f t="shared" si="88"/>
        <v>0.48480962024633706</v>
      </c>
      <c r="K570" s="14">
        <f t="shared" si="89"/>
        <v>0.99921296552054706</v>
      </c>
      <c r="L570" s="10">
        <f t="shared" si="90"/>
        <v>6383160.7676120019</v>
      </c>
      <c r="M570" s="10">
        <f t="shared" si="91"/>
        <v>1.5690908715046671E-7</v>
      </c>
      <c r="N570" s="10">
        <f t="shared" si="92"/>
        <v>2.4620661347375122E-14</v>
      </c>
      <c r="O570" s="10">
        <f t="shared" si="93"/>
        <v>6373091.33760418</v>
      </c>
      <c r="P570" s="15">
        <f t="shared" si="94"/>
        <v>0.9999959441100188</v>
      </c>
      <c r="Q570" s="15">
        <f t="shared" si="95"/>
        <v>0.99999188823648788</v>
      </c>
      <c r="R570" s="10">
        <f t="shared" si="96"/>
        <v>0.98430497175411436</v>
      </c>
      <c r="S570" s="10">
        <f t="shared" si="97"/>
        <v>-100000.00000000125</v>
      </c>
      <c r="T570" s="10">
        <f t="shared" si="98"/>
        <v>1.2514647096395493E-3</v>
      </c>
      <c r="U570">
        <v>1.2514647096395493E-3</v>
      </c>
    </row>
    <row r="571" spans="1:21" x14ac:dyDescent="0.25">
      <c r="A571" s="10">
        <v>576</v>
      </c>
      <c r="B571" s="10">
        <v>13</v>
      </c>
      <c r="C571" s="10">
        <v>45</v>
      </c>
      <c r="D571" s="10">
        <v>-100</v>
      </c>
      <c r="E571" s="10">
        <v>4395107.9130171202</v>
      </c>
      <c r="F571" s="10">
        <v>4395107.9130171202</v>
      </c>
      <c r="G571" s="10">
        <v>1425382.71371752</v>
      </c>
      <c r="H571" s="10">
        <v>6215621.2186821299</v>
      </c>
      <c r="I571" s="10">
        <v>0.99996863781449397</v>
      </c>
      <c r="J571" s="10">
        <f t="shared" si="88"/>
        <v>0.224951054343865</v>
      </c>
      <c r="K571" s="14">
        <f t="shared" si="89"/>
        <v>0.99983060787531952</v>
      </c>
      <c r="L571" s="10">
        <f t="shared" si="90"/>
        <v>6379217.5892212372</v>
      </c>
      <c r="M571" s="10">
        <f t="shared" si="91"/>
        <v>1.5681215703319538E-7</v>
      </c>
      <c r="N571" s="10">
        <f t="shared" si="92"/>
        <v>2.45901058926682E-14</v>
      </c>
      <c r="O571" s="10">
        <f t="shared" si="93"/>
        <v>6377049.6826559892</v>
      </c>
      <c r="P571" s="15">
        <f t="shared" si="94"/>
        <v>0.9999989162451397</v>
      </c>
      <c r="Q571" s="15">
        <f t="shared" si="95"/>
        <v>0.99999783249145391</v>
      </c>
      <c r="R571" s="10">
        <f t="shared" si="96"/>
        <v>0.99998323501244157</v>
      </c>
      <c r="S571" s="10">
        <f t="shared" si="97"/>
        <v>-100.00000000125287</v>
      </c>
      <c r="T571" s="10">
        <f t="shared" si="98"/>
        <v>1.2528715842563543E-3</v>
      </c>
      <c r="U571">
        <v>1.2528715842563543E-3</v>
      </c>
    </row>
    <row r="572" spans="1:21" x14ac:dyDescent="0.25">
      <c r="A572" s="10">
        <v>479</v>
      </c>
      <c r="B572" s="10">
        <v>11</v>
      </c>
      <c r="C572" s="10">
        <v>45</v>
      </c>
      <c r="D572" s="10">
        <v>-10000</v>
      </c>
      <c r="E572" s="10">
        <v>4420760.54303711</v>
      </c>
      <c r="F572" s="10">
        <v>4420760.54303711</v>
      </c>
      <c r="G572" s="10">
        <v>1207098.0675516999</v>
      </c>
      <c r="H572" s="10">
        <v>6251899.5159669304</v>
      </c>
      <c r="I572" s="10">
        <v>0.99686636468707901</v>
      </c>
      <c r="J572" s="10">
        <f t="shared" si="88"/>
        <v>0.1908089953765448</v>
      </c>
      <c r="K572" s="14">
        <f t="shared" si="89"/>
        <v>0.99987812783685115</v>
      </c>
      <c r="L572" s="10">
        <f t="shared" si="90"/>
        <v>6378914.4120979439</v>
      </c>
      <c r="M572" s="10">
        <f t="shared" si="91"/>
        <v>1.5680470441725906E-7</v>
      </c>
      <c r="N572" s="10">
        <f t="shared" si="92"/>
        <v>2.4587754245055421E-14</v>
      </c>
      <c r="O572" s="10">
        <f t="shared" si="93"/>
        <v>6377354.6355799325</v>
      </c>
      <c r="P572" s="15">
        <f t="shared" si="94"/>
        <v>0.99999920859614821</v>
      </c>
      <c r="Q572" s="15">
        <f t="shared" si="95"/>
        <v>0.99999841719292271</v>
      </c>
      <c r="R572" s="10">
        <f t="shared" si="96"/>
        <v>0.99843116031101597</v>
      </c>
      <c r="S572" s="10">
        <f t="shared" si="97"/>
        <v>-10000.000000001253</v>
      </c>
      <c r="T572" s="10">
        <f t="shared" si="98"/>
        <v>1.2532836990430951E-3</v>
      </c>
      <c r="U572">
        <v>1.2532836990430951E-3</v>
      </c>
    </row>
    <row r="573" spans="1:21" x14ac:dyDescent="0.25">
      <c r="A573" s="10">
        <v>1325</v>
      </c>
      <c r="B573" s="10">
        <v>29</v>
      </c>
      <c r="C573" s="10">
        <v>45</v>
      </c>
      <c r="D573" s="10">
        <v>-10000</v>
      </c>
      <c r="E573" s="10">
        <v>3941478.2550717401</v>
      </c>
      <c r="F573" s="10">
        <v>3941478.2550717299</v>
      </c>
      <c r="G573" s="10">
        <v>3069053.1043873699</v>
      </c>
      <c r="H573" s="10">
        <v>5574092.0041210903</v>
      </c>
      <c r="I573" s="10">
        <v>0.99686428032312502</v>
      </c>
      <c r="J573" s="10">
        <f t="shared" si="88"/>
        <v>0.48480962024633706</v>
      </c>
      <c r="K573" s="14">
        <f t="shared" si="89"/>
        <v>0.99921296552054706</v>
      </c>
      <c r="L573" s="10">
        <f t="shared" si="90"/>
        <v>6383160.7676120019</v>
      </c>
      <c r="M573" s="10">
        <f t="shared" si="91"/>
        <v>1.5690908715046671E-7</v>
      </c>
      <c r="N573" s="10">
        <f t="shared" si="92"/>
        <v>2.4620661347375122E-14</v>
      </c>
      <c r="O573" s="10">
        <f t="shared" si="93"/>
        <v>6373091.33760418</v>
      </c>
      <c r="P573" s="15">
        <f t="shared" si="94"/>
        <v>0.9999959441100188</v>
      </c>
      <c r="Q573" s="15">
        <f t="shared" si="95"/>
        <v>0.99999188823648788</v>
      </c>
      <c r="R573" s="10">
        <f t="shared" si="96"/>
        <v>0.99842684687442818</v>
      </c>
      <c r="S573" s="10">
        <f t="shared" si="97"/>
        <v>-10000.000000001257</v>
      </c>
      <c r="T573" s="10">
        <f t="shared" si="98"/>
        <v>1.2569216778501868E-3</v>
      </c>
      <c r="U573">
        <v>1.2569216778501868E-3</v>
      </c>
    </row>
    <row r="574" spans="1:21" x14ac:dyDescent="0.25">
      <c r="A574" s="10">
        <v>2172</v>
      </c>
      <c r="B574" s="10">
        <v>47</v>
      </c>
      <c r="C574" s="10">
        <v>45</v>
      </c>
      <c r="D574" s="10">
        <v>-1000</v>
      </c>
      <c r="E574" s="10">
        <v>3080868.28386134</v>
      </c>
      <c r="F574" s="10">
        <v>3080868.28386134</v>
      </c>
      <c r="G574" s="10">
        <v>4641033.4351187497</v>
      </c>
      <c r="H574" s="10">
        <v>4357005.7109218296</v>
      </c>
      <c r="I574" s="10">
        <v>0.999685890570849</v>
      </c>
      <c r="J574" s="10">
        <f t="shared" si="88"/>
        <v>0.73135370161917046</v>
      </c>
      <c r="K574" s="14">
        <f t="shared" si="89"/>
        <v>0.99820805538420776</v>
      </c>
      <c r="L574" s="10">
        <f t="shared" si="90"/>
        <v>6389586.7856376609</v>
      </c>
      <c r="M574" s="10">
        <f t="shared" si="91"/>
        <v>1.5706704974284486E-7</v>
      </c>
      <c r="N574" s="10">
        <f t="shared" si="92"/>
        <v>2.467033501915063E-14</v>
      </c>
      <c r="O574" s="10">
        <f t="shared" si="93"/>
        <v>6366672.0011136653</v>
      </c>
      <c r="P574" s="15">
        <f t="shared" si="94"/>
        <v>0.99999438789529771</v>
      </c>
      <c r="Q574" s="15">
        <f t="shared" si="95"/>
        <v>0.99998877582209111</v>
      </c>
      <c r="R574" s="10">
        <f t="shared" si="96"/>
        <v>0.99983731996407299</v>
      </c>
      <c r="S574" s="10">
        <f t="shared" si="97"/>
        <v>-1000.0000000012665</v>
      </c>
      <c r="T574" s="10">
        <f t="shared" si="98"/>
        <v>1.2664713722188026E-3</v>
      </c>
      <c r="U574">
        <v>1.2664713722188026E-3</v>
      </c>
    </row>
    <row r="575" spans="1:21" x14ac:dyDescent="0.25">
      <c r="A575" s="10">
        <v>3383</v>
      </c>
      <c r="B575" s="10">
        <v>73</v>
      </c>
      <c r="C575" s="10">
        <v>45</v>
      </c>
      <c r="D575" s="10">
        <v>-500</v>
      </c>
      <c r="E575" s="10">
        <v>1322554.97710314</v>
      </c>
      <c r="F575" s="10">
        <v>1322554.97710314</v>
      </c>
      <c r="G575" s="10">
        <v>6076764.0195585303</v>
      </c>
      <c r="H575" s="10">
        <v>1870375.1856033001</v>
      </c>
      <c r="I575" s="10">
        <v>0.99984273844267502</v>
      </c>
      <c r="J575" s="10">
        <f t="shared" si="88"/>
        <v>0.95630475596303544</v>
      </c>
      <c r="K575" s="14">
        <f t="shared" si="89"/>
        <v>0.99693423240278767</v>
      </c>
      <c r="L575" s="10">
        <f t="shared" si="90"/>
        <v>6397751.0177652966</v>
      </c>
      <c r="M575" s="10">
        <f t="shared" si="91"/>
        <v>1.5726774063205634E-7</v>
      </c>
      <c r="N575" s="10">
        <f t="shared" si="92"/>
        <v>2.4733229476436654E-14</v>
      </c>
      <c r="O575" s="10">
        <f t="shared" si="93"/>
        <v>6358571.9010347072</v>
      </c>
      <c r="P575" s="15">
        <f t="shared" si="94"/>
        <v>0.99999823652220776</v>
      </c>
      <c r="Q575" s="15">
        <f t="shared" si="95"/>
        <v>0.99999647304752537</v>
      </c>
      <c r="R575" s="10">
        <f t="shared" si="96"/>
        <v>0.99991960251322221</v>
      </c>
      <c r="S575" s="10">
        <f t="shared" si="97"/>
        <v>-500.00000000126954</v>
      </c>
      <c r="T575" s="10">
        <f t="shared" si="98"/>
        <v>1.2695409168372862E-3</v>
      </c>
      <c r="U575">
        <v>1.2695409168372862E-3</v>
      </c>
    </row>
    <row r="576" spans="1:21" x14ac:dyDescent="0.25">
      <c r="A576" s="10">
        <v>1469</v>
      </c>
      <c r="B576" s="10">
        <v>32</v>
      </c>
      <c r="C576" s="10">
        <v>45</v>
      </c>
      <c r="D576" s="10">
        <v>-100</v>
      </c>
      <c r="E576" s="10">
        <v>3828257.3146990701</v>
      </c>
      <c r="F576" s="10">
        <v>3828257.3146990701</v>
      </c>
      <c r="G576" s="10">
        <v>3360378.4421958998</v>
      </c>
      <c r="H576" s="10">
        <v>5413973.4147014301</v>
      </c>
      <c r="I576" s="10">
        <v>0.99996861361201705</v>
      </c>
      <c r="J576" s="10">
        <f t="shared" si="88"/>
        <v>0.5299192642332049</v>
      </c>
      <c r="K576" s="14">
        <f t="shared" si="89"/>
        <v>0.99905961860220804</v>
      </c>
      <c r="L576" s="10">
        <f t="shared" si="90"/>
        <v>6384140.5269924738</v>
      </c>
      <c r="M576" s="10">
        <f t="shared" si="91"/>
        <v>1.5693317132374915E-7</v>
      </c>
      <c r="N576" s="10">
        <f t="shared" si="92"/>
        <v>2.462824466424054E-14</v>
      </c>
      <c r="O576" s="10">
        <f t="shared" si="93"/>
        <v>6372110.0883813351</v>
      </c>
      <c r="P576" s="15">
        <f t="shared" si="94"/>
        <v>0.99999544419373843</v>
      </c>
      <c r="Q576" s="15">
        <f t="shared" si="95"/>
        <v>0.99999088840823225</v>
      </c>
      <c r="R576" s="10">
        <f t="shared" si="96"/>
        <v>0.99997975080510981</v>
      </c>
      <c r="S576" s="10">
        <f t="shared" si="97"/>
        <v>-100.00000000127116</v>
      </c>
      <c r="T576" s="10">
        <f t="shared" si="98"/>
        <v>1.2711609542748192E-3</v>
      </c>
      <c r="U576">
        <v>1.2711609542748192E-3</v>
      </c>
    </row>
    <row r="577" spans="1:21" x14ac:dyDescent="0.25">
      <c r="A577" s="10">
        <v>1797</v>
      </c>
      <c r="B577" s="10">
        <v>39</v>
      </c>
      <c r="C577" s="10">
        <v>45</v>
      </c>
      <c r="D577" s="10">
        <v>-500</v>
      </c>
      <c r="E577" s="10">
        <v>3509327.65578485</v>
      </c>
      <c r="F577" s="10">
        <v>3509327.65578485</v>
      </c>
      <c r="G577" s="10">
        <v>3992002.3625562</v>
      </c>
      <c r="H577" s="10">
        <v>4962938.7656219201</v>
      </c>
      <c r="I577" s="10">
        <v>0.99984301231287198</v>
      </c>
      <c r="J577" s="10">
        <f t="shared" si="88"/>
        <v>0.62932039104983739</v>
      </c>
      <c r="K577" s="14">
        <f t="shared" si="89"/>
        <v>0.99867348514731924</v>
      </c>
      <c r="L577" s="10">
        <f t="shared" si="90"/>
        <v>6386608.9316060394</v>
      </c>
      <c r="M577" s="10">
        <f t="shared" si="91"/>
        <v>1.5699384896116631E-7</v>
      </c>
      <c r="N577" s="10">
        <f t="shared" si="92"/>
        <v>2.4647334593428093E-14</v>
      </c>
      <c r="O577" s="10">
        <f t="shared" si="93"/>
        <v>6369641.9372536782</v>
      </c>
      <c r="P577" s="15">
        <f t="shared" si="94"/>
        <v>0.99999460423391473</v>
      </c>
      <c r="Q577" s="15">
        <f t="shared" si="95"/>
        <v>0.99998920849694373</v>
      </c>
      <c r="R577" s="10">
        <f t="shared" si="96"/>
        <v>0.99991610688588062</v>
      </c>
      <c r="S577" s="10">
        <f t="shared" si="97"/>
        <v>-500.00000000127886</v>
      </c>
      <c r="T577" s="10">
        <f t="shared" si="98"/>
        <v>1.2788632375304587E-3</v>
      </c>
      <c r="U577">
        <v>1.2788632375304587E-3</v>
      </c>
    </row>
    <row r="578" spans="1:21" x14ac:dyDescent="0.25">
      <c r="A578" s="10">
        <v>572</v>
      </c>
      <c r="B578" s="10">
        <v>13</v>
      </c>
      <c r="C578" s="10">
        <v>45</v>
      </c>
      <c r="D578" s="10">
        <v>-50000</v>
      </c>
      <c r="E578" s="10">
        <v>4360727.6273753997</v>
      </c>
      <c r="F578" s="10">
        <v>4360727.6273753997</v>
      </c>
      <c r="G578" s="10">
        <v>1414157.65610576</v>
      </c>
      <c r="H578" s="10">
        <v>6167000.1524493396</v>
      </c>
      <c r="I578" s="10">
        <v>0.98438025956141195</v>
      </c>
      <c r="J578" s="10">
        <f t="shared" ref="J578:J641" si="99">SIN(B578*PI()/180)</f>
        <v>0.224951054343865</v>
      </c>
      <c r="K578" s="14">
        <f t="shared" ref="K578:K641" si="100">SQRT(1-J578*J578*0.00669437999014132)</f>
        <v>0.99983060787531952</v>
      </c>
      <c r="L578" s="10">
        <f t="shared" ref="L578:L641" si="101">6378137/K578</f>
        <v>6379217.5892212372</v>
      </c>
      <c r="M578" s="10">
        <f t="shared" ref="M578:M641" si="102">L578/40680631590769</f>
        <v>1.5681215703319538E-7</v>
      </c>
      <c r="N578" s="10">
        <f t="shared" ref="N578:N641" si="103">1/40680631590769 + J578*J578*0.00669437999014132/40408299984661.4</f>
        <v>2.45901058926682E-14</v>
      </c>
      <c r="O578" s="10">
        <f t="shared" ref="O578:O641" si="104">1/SQRT(N578)</f>
        <v>6377049.6826559892</v>
      </c>
      <c r="P578" s="15">
        <f t="shared" ref="P578:P641" si="105">O578*M578</f>
        <v>0.9999989162451397</v>
      </c>
      <c r="Q578" s="15">
        <f t="shared" ref="Q578:Q641" si="106">P578*P578</f>
        <v>0.99999783249145391</v>
      </c>
      <c r="R578" s="10">
        <f t="shared" ref="R578:R641" si="107">SQRT(Q578+I578-1)</f>
        <v>0.99215829989617366</v>
      </c>
      <c r="S578" s="10">
        <f t="shared" ref="S578:S641" si="108">O578*(R578-P578)</f>
        <v>-50000.000000001281</v>
      </c>
      <c r="T578" s="10">
        <f t="shared" ref="T578:T641" si="109">(D578-S578)*1000000</f>
        <v>1.280568540096283E-3</v>
      </c>
      <c r="U578">
        <v>1.280568540096283E-3</v>
      </c>
    </row>
    <row r="579" spans="1:21" x14ac:dyDescent="0.25">
      <c r="A579" s="10">
        <v>910</v>
      </c>
      <c r="B579" s="10">
        <v>20</v>
      </c>
      <c r="C579" s="10">
        <v>45</v>
      </c>
      <c r="D579" s="10">
        <v>50000</v>
      </c>
      <c r="E579" s="10">
        <v>4272919.7171575604</v>
      </c>
      <c r="F579" s="10">
        <v>4272919.7171575604</v>
      </c>
      <c r="G579" s="10">
        <v>2184797.7949950402</v>
      </c>
      <c r="H579" s="10">
        <v>6042821.0149356397</v>
      </c>
      <c r="I579" s="10">
        <v>1.0157462046825301</v>
      </c>
      <c r="J579" s="10">
        <f t="shared" si="99"/>
        <v>0.34202014332566871</v>
      </c>
      <c r="K579" s="14">
        <f t="shared" si="100"/>
        <v>0.99960837646586209</v>
      </c>
      <c r="L579" s="10">
        <f t="shared" si="101"/>
        <v>6380635.8071448412</v>
      </c>
      <c r="M579" s="10">
        <f t="shared" si="102"/>
        <v>1.568470192727464E-7</v>
      </c>
      <c r="N579" s="10">
        <f t="shared" si="103"/>
        <v>2.4601102102451411E-14</v>
      </c>
      <c r="O579" s="10">
        <f t="shared" si="104"/>
        <v>6375624.3153388789</v>
      </c>
      <c r="P579" s="15">
        <f t="shared" si="105"/>
        <v>0.99999766986374772</v>
      </c>
      <c r="Q579" s="15">
        <f t="shared" si="106"/>
        <v>0.99999533973292498</v>
      </c>
      <c r="R579" s="10">
        <f t="shared" si="107"/>
        <v>1.0078400391011737</v>
      </c>
      <c r="S579" s="10">
        <f t="shared" si="108"/>
        <v>49999.999999998719</v>
      </c>
      <c r="T579" s="10">
        <f t="shared" si="109"/>
        <v>1.280568540096283E-3</v>
      </c>
      <c r="U579">
        <v>1.280568540096283E-3</v>
      </c>
    </row>
    <row r="580" spans="1:21" x14ac:dyDescent="0.25">
      <c r="A580" s="10">
        <v>1229</v>
      </c>
      <c r="B580" s="10">
        <v>27</v>
      </c>
      <c r="C580" s="10">
        <v>45</v>
      </c>
      <c r="D580" s="10">
        <v>-100000</v>
      </c>
      <c r="E580" s="10">
        <v>3958232.1949859299</v>
      </c>
      <c r="F580" s="10">
        <v>3958232.1949859299</v>
      </c>
      <c r="G580" s="10">
        <v>2832816.5266034701</v>
      </c>
      <c r="H580" s="10">
        <v>5597785.6531709302</v>
      </c>
      <c r="I580" s="10">
        <v>0.96886738474510203</v>
      </c>
      <c r="J580" s="10">
        <f t="shared" si="99"/>
        <v>0.45399049973954675</v>
      </c>
      <c r="K580" s="14">
        <f t="shared" si="100"/>
        <v>0.99930988132843601</v>
      </c>
      <c r="L580" s="10">
        <f t="shared" si="101"/>
        <v>6382541.71120694</v>
      </c>
      <c r="M580" s="10">
        <f t="shared" si="102"/>
        <v>1.5689386967765828E-7</v>
      </c>
      <c r="N580" s="10">
        <f t="shared" si="103"/>
        <v>2.4615868063412164E-14</v>
      </c>
      <c r="O580" s="10">
        <f t="shared" si="104"/>
        <v>6373711.8022058178</v>
      </c>
      <c r="P580" s="15">
        <f t="shared" si="105"/>
        <v>0.9999963088582321</v>
      </c>
      <c r="Q580" s="15">
        <f t="shared" si="106"/>
        <v>0.99999261773008874</v>
      </c>
      <c r="R580" s="10">
        <f t="shared" si="107"/>
        <v>0.98430686397850076</v>
      </c>
      <c r="S580" s="10">
        <f t="shared" si="108"/>
        <v>-100000.00000000128</v>
      </c>
      <c r="T580" s="10">
        <f t="shared" si="109"/>
        <v>1.280568540096283E-3</v>
      </c>
      <c r="U580">
        <v>1.280568540096283E-3</v>
      </c>
    </row>
    <row r="581" spans="1:21" x14ac:dyDescent="0.25">
      <c r="A581" s="10">
        <v>1604</v>
      </c>
      <c r="B581" s="10">
        <v>35</v>
      </c>
      <c r="C581" s="10">
        <v>45</v>
      </c>
      <c r="D581" s="10">
        <v>-200000</v>
      </c>
      <c r="E581" s="10">
        <v>3582624.6941378801</v>
      </c>
      <c r="F581" s="10">
        <v>3582624.6941378801</v>
      </c>
      <c r="G581" s="10">
        <v>3523151.6221078802</v>
      </c>
      <c r="H581" s="10">
        <v>5066596.4313425599</v>
      </c>
      <c r="I581" s="10">
        <v>0.93820203663048696</v>
      </c>
      <c r="J581" s="10">
        <f t="shared" si="99"/>
        <v>0.57357643635104605</v>
      </c>
      <c r="K581" s="14">
        <f t="shared" si="100"/>
        <v>0.99889820122311845</v>
      </c>
      <c r="L581" s="10">
        <f t="shared" si="101"/>
        <v>6385172.1748924749</v>
      </c>
      <c r="M581" s="10">
        <f t="shared" si="102"/>
        <v>1.5695853100622359E-7</v>
      </c>
      <c r="N581" s="10">
        <f t="shared" si="103"/>
        <v>2.4636225824421247E-14</v>
      </c>
      <c r="O581" s="10">
        <f t="shared" si="104"/>
        <v>6371077.8492868934</v>
      </c>
      <c r="P581" s="15">
        <f t="shared" si="105"/>
        <v>0.99999502015036112</v>
      </c>
      <c r="Q581" s="15">
        <f t="shared" si="106"/>
        <v>0.99999004032552119</v>
      </c>
      <c r="R581" s="10">
        <f t="shared" si="107"/>
        <v>0.96860315762236093</v>
      </c>
      <c r="S581" s="10">
        <f t="shared" si="108"/>
        <v>-200000.00000000128</v>
      </c>
      <c r="T581" s="10">
        <f t="shared" si="109"/>
        <v>1.280568540096283E-3</v>
      </c>
      <c r="U581">
        <v>1.280568540096283E-3</v>
      </c>
    </row>
    <row r="582" spans="1:21" x14ac:dyDescent="0.25">
      <c r="A582" s="10">
        <v>2262</v>
      </c>
      <c r="B582" s="10">
        <v>49</v>
      </c>
      <c r="C582" s="10">
        <v>45</v>
      </c>
      <c r="D582" s="10">
        <v>-200000</v>
      </c>
      <c r="E582" s="10">
        <v>2871718.4170232899</v>
      </c>
      <c r="F582" s="10">
        <v>2871718.4170232899</v>
      </c>
      <c r="G582" s="10">
        <v>4639616.8314275099</v>
      </c>
      <c r="H582" s="10">
        <v>4061223.1326709301</v>
      </c>
      <c r="I582" s="10">
        <v>0.93815289707024196</v>
      </c>
      <c r="J582" s="10">
        <f t="shared" si="99"/>
        <v>0.75470958022277201</v>
      </c>
      <c r="K582" s="14">
        <f t="shared" si="100"/>
        <v>0.99809166472514577</v>
      </c>
      <c r="L582" s="10">
        <f t="shared" si="101"/>
        <v>6390331.8957747333</v>
      </c>
      <c r="M582" s="10">
        <f t="shared" si="102"/>
        <v>1.5708536583352331E-7</v>
      </c>
      <c r="N582" s="10">
        <f t="shared" si="103"/>
        <v>2.467608509129415E-14</v>
      </c>
      <c r="O582" s="10">
        <f t="shared" si="104"/>
        <v>6365930.1703876918</v>
      </c>
      <c r="P582" s="15">
        <f t="shared" si="105"/>
        <v>0.99999446968601391</v>
      </c>
      <c r="Q582" s="15">
        <f t="shared" si="106"/>
        <v>0.99998893940261224</v>
      </c>
      <c r="R582" s="10">
        <f t="shared" si="107"/>
        <v>0.96857722277206904</v>
      </c>
      <c r="S582" s="10">
        <f t="shared" si="108"/>
        <v>-200000.00000000128</v>
      </c>
      <c r="T582" s="10">
        <f t="shared" si="109"/>
        <v>1.280568540096283E-3</v>
      </c>
      <c r="U582">
        <v>1.280568540096283E-3</v>
      </c>
    </row>
    <row r="583" spans="1:21" x14ac:dyDescent="0.25">
      <c r="A583" s="10">
        <v>2655</v>
      </c>
      <c r="B583" s="10">
        <v>57</v>
      </c>
      <c r="C583" s="10">
        <v>45</v>
      </c>
      <c r="D583" s="10">
        <v>750000</v>
      </c>
      <c r="E583" s="10">
        <v>2750977.0147644999</v>
      </c>
      <c r="F583" s="10">
        <v>2750977.0147644999</v>
      </c>
      <c r="G583" s="10">
        <v>5954903.0257809497</v>
      </c>
      <c r="H583" s="10">
        <v>3890469.0040566102</v>
      </c>
      <c r="I583" s="10">
        <v>1.24962680145979</v>
      </c>
      <c r="J583" s="10">
        <f t="shared" si="99"/>
        <v>0.83867056794542394</v>
      </c>
      <c r="K583" s="14">
        <f t="shared" si="100"/>
        <v>0.99764291466566202</v>
      </c>
      <c r="L583" s="10">
        <f t="shared" si="101"/>
        <v>6393206.3328866437</v>
      </c>
      <c r="M583" s="10">
        <f t="shared" si="102"/>
        <v>1.5715602444917179E-7</v>
      </c>
      <c r="N583" s="10">
        <f t="shared" si="103"/>
        <v>2.4698248508501887E-14</v>
      </c>
      <c r="O583" s="10">
        <f t="shared" si="104"/>
        <v>6363073.2383864867</v>
      </c>
      <c r="P583" s="15">
        <f t="shared" si="105"/>
        <v>0.99999529342373739</v>
      </c>
      <c r="Q583" s="15">
        <f t="shared" si="106"/>
        <v>0.99999058686962661</v>
      </c>
      <c r="R583" s="10">
        <f t="shared" si="107"/>
        <v>1.1178628665133377</v>
      </c>
      <c r="S583" s="10">
        <f t="shared" si="108"/>
        <v>749999.99999999872</v>
      </c>
      <c r="T583" s="10">
        <f t="shared" si="109"/>
        <v>1.280568540096283E-3</v>
      </c>
      <c r="U583">
        <v>1.280568540096283E-3</v>
      </c>
    </row>
    <row r="584" spans="1:21" x14ac:dyDescent="0.25">
      <c r="A584" s="10">
        <v>3010</v>
      </c>
      <c r="B584" s="10">
        <v>65</v>
      </c>
      <c r="C584" s="10">
        <v>45</v>
      </c>
      <c r="D584" s="10">
        <v>-750000</v>
      </c>
      <c r="E584" s="10">
        <v>1687153.33608712</v>
      </c>
      <c r="F584" s="10">
        <v>1687153.33608712</v>
      </c>
      <c r="G584" s="10">
        <v>5077979.0012184801</v>
      </c>
      <c r="H584" s="10">
        <v>2385995.1296974099</v>
      </c>
      <c r="I584" s="10">
        <v>0.77807610279987804</v>
      </c>
      <c r="J584" s="10">
        <f t="shared" si="99"/>
        <v>0.90630778703664994</v>
      </c>
      <c r="K584" s="14">
        <f t="shared" si="100"/>
        <v>0.99724684895407467</v>
      </c>
      <c r="L584" s="10">
        <f t="shared" si="101"/>
        <v>6395745.4532841817</v>
      </c>
      <c r="M584" s="10">
        <f t="shared" si="102"/>
        <v>1.5721844040237234E-7</v>
      </c>
      <c r="N584" s="10">
        <f t="shared" si="103"/>
        <v>2.4717801606109708E-14</v>
      </c>
      <c r="O584" s="10">
        <f t="shared" si="104"/>
        <v>6360555.9755426692</v>
      </c>
      <c r="P584" s="15">
        <f t="shared" si="105"/>
        <v>0.9999966905668084</v>
      </c>
      <c r="Q584" s="15">
        <f t="shared" si="106"/>
        <v>0.99999338114456915</v>
      </c>
      <c r="R584" s="10">
        <f t="shared" si="107"/>
        <v>0.88208247003579376</v>
      </c>
      <c r="S584" s="10">
        <f t="shared" si="108"/>
        <v>-750000.00000000128</v>
      </c>
      <c r="T584" s="10">
        <f t="shared" si="109"/>
        <v>1.280568540096283E-3</v>
      </c>
      <c r="U584">
        <v>1.280568540096283E-3</v>
      </c>
    </row>
    <row r="585" spans="1:21" x14ac:dyDescent="0.25">
      <c r="A585" s="10">
        <v>3749</v>
      </c>
      <c r="B585" s="10">
        <v>81</v>
      </c>
      <c r="C585" s="10">
        <v>45</v>
      </c>
      <c r="D585" s="10">
        <v>-1000000</v>
      </c>
      <c r="E585" s="10">
        <v>597222.38368915499</v>
      </c>
      <c r="F585" s="10">
        <v>597222.38368915499</v>
      </c>
      <c r="G585" s="10">
        <v>5290284.1212933101</v>
      </c>
      <c r="H585" s="10">
        <v>844599.99476599204</v>
      </c>
      <c r="I585" s="10">
        <v>0.71014320859268998</v>
      </c>
      <c r="J585" s="10">
        <f t="shared" si="99"/>
        <v>0.98768834059513777</v>
      </c>
      <c r="K585" s="14">
        <f t="shared" si="100"/>
        <v>0.99672937307417575</v>
      </c>
      <c r="L585" s="10">
        <f t="shared" si="101"/>
        <v>6399065.9574204646</v>
      </c>
      <c r="M585" s="10">
        <f t="shared" si="102"/>
        <v>1.5730006411386447E-7</v>
      </c>
      <c r="N585" s="10">
        <f t="shared" si="103"/>
        <v>2.4743336820419228E-14</v>
      </c>
      <c r="O585" s="10">
        <f t="shared" si="104"/>
        <v>6357273.0697888304</v>
      </c>
      <c r="P585" s="15">
        <f t="shared" si="105"/>
        <v>0.99999946146712704</v>
      </c>
      <c r="Q585" s="15">
        <f t="shared" si="106"/>
        <v>0.99999892293454407</v>
      </c>
      <c r="R585" s="10">
        <f t="shared" si="107"/>
        <v>0.8426993126419613</v>
      </c>
      <c r="S585" s="10">
        <f t="shared" si="108"/>
        <v>-1000000.0000000013</v>
      </c>
      <c r="T585" s="10">
        <f t="shared" si="109"/>
        <v>1.280568540096283E-3</v>
      </c>
      <c r="U585">
        <v>1.280568540096283E-3</v>
      </c>
    </row>
    <row r="586" spans="1:21" x14ac:dyDescent="0.25">
      <c r="A586" s="10">
        <v>4080</v>
      </c>
      <c r="B586" s="10">
        <v>88</v>
      </c>
      <c r="C586" s="10">
        <v>45</v>
      </c>
      <c r="D586" s="10">
        <v>-500000</v>
      </c>
      <c r="E586" s="10">
        <v>145587.581051299</v>
      </c>
      <c r="F586" s="10">
        <v>145587.581051299</v>
      </c>
      <c r="G586" s="10">
        <v>5853158.4652128099</v>
      </c>
      <c r="H586" s="10">
        <v>205891.93163583899</v>
      </c>
      <c r="I586" s="10">
        <v>0.84887440784937496</v>
      </c>
      <c r="J586" s="10">
        <f t="shared" si="99"/>
        <v>0.99939082701909576</v>
      </c>
      <c r="K586" s="14">
        <f t="shared" si="100"/>
        <v>0.99665127983485646</v>
      </c>
      <c r="L586" s="10">
        <f t="shared" si="101"/>
        <v>6399567.3602675218</v>
      </c>
      <c r="M586" s="10">
        <f t="shared" si="102"/>
        <v>1.573123894595499E-7</v>
      </c>
      <c r="N586" s="10">
        <f t="shared" si="103"/>
        <v>2.4747189235701263E-14</v>
      </c>
      <c r="O586" s="10">
        <f t="shared" si="104"/>
        <v>6356778.2295688977</v>
      </c>
      <c r="P586" s="15">
        <f t="shared" si="105"/>
        <v>0.99999997255793049</v>
      </c>
      <c r="Q586" s="15">
        <f t="shared" si="106"/>
        <v>0.99999994511586177</v>
      </c>
      <c r="R586" s="10">
        <f t="shared" si="107"/>
        <v>0.92134377566966652</v>
      </c>
      <c r="S586" s="10">
        <f t="shared" si="108"/>
        <v>-500000.00000000128</v>
      </c>
      <c r="T586" s="10">
        <f t="shared" si="109"/>
        <v>1.280568540096283E-3</v>
      </c>
      <c r="U586">
        <v>1.280568540096283E-3</v>
      </c>
    </row>
    <row r="587" spans="1:21" x14ac:dyDescent="0.25">
      <c r="A587" s="10">
        <v>4125</v>
      </c>
      <c r="B587" s="10">
        <v>89</v>
      </c>
      <c r="C587" s="10">
        <v>45</v>
      </c>
      <c r="D587" s="10">
        <v>-1000000</v>
      </c>
      <c r="E587" s="10">
        <v>66634.764667594602</v>
      </c>
      <c r="F587" s="10">
        <v>66634.764667594602</v>
      </c>
      <c r="G587" s="10">
        <v>5355929.9314830899</v>
      </c>
      <c r="H587" s="10">
        <v>94235.787918451795</v>
      </c>
      <c r="I587" s="10">
        <v>0.71012159325955904</v>
      </c>
      <c r="J587" s="10">
        <f t="shared" si="99"/>
        <v>0.99984769515639127</v>
      </c>
      <c r="K587" s="14">
        <f t="shared" si="100"/>
        <v>0.99664821227330036</v>
      </c>
      <c r="L587" s="10">
        <f t="shared" si="101"/>
        <v>6399587.0573547874</v>
      </c>
      <c r="M587" s="10">
        <f t="shared" si="102"/>
        <v>1.5731287364788461E-7</v>
      </c>
      <c r="N587" s="10">
        <f t="shared" si="103"/>
        <v>2.4747340555328521E-14</v>
      </c>
      <c r="O587" s="10">
        <f t="shared" si="104"/>
        <v>6356758.795020354</v>
      </c>
      <c r="P587" s="15">
        <f t="shared" si="105"/>
        <v>0.9999999931311162</v>
      </c>
      <c r="Q587" s="15">
        <f t="shared" si="106"/>
        <v>0.99999998626223241</v>
      </c>
      <c r="R587" s="10">
        <f t="shared" si="107"/>
        <v>0.84268711840266752</v>
      </c>
      <c r="S587" s="10">
        <f t="shared" si="108"/>
        <v>-1000000.0000000013</v>
      </c>
      <c r="T587" s="10">
        <f t="shared" si="109"/>
        <v>1.280568540096283E-3</v>
      </c>
      <c r="U587">
        <v>1.280568540096283E-3</v>
      </c>
    </row>
    <row r="588" spans="1:21" x14ac:dyDescent="0.25">
      <c r="A588" s="10">
        <v>1516</v>
      </c>
      <c r="B588" s="10">
        <v>33</v>
      </c>
      <c r="C588" s="10">
        <v>45</v>
      </c>
      <c r="D588" s="10">
        <v>-100</v>
      </c>
      <c r="E588" s="10">
        <v>3786126.1285345601</v>
      </c>
      <c r="F588" s="10">
        <v>3786126.1285345601</v>
      </c>
      <c r="G588" s="10">
        <v>3453904.1772743901</v>
      </c>
      <c r="H588" s="10">
        <v>5354390.9198287204</v>
      </c>
      <c r="I588" s="10">
        <v>0.99996861194706799</v>
      </c>
      <c r="J588" s="10">
        <f t="shared" si="99"/>
        <v>0.54463903501502708</v>
      </c>
      <c r="K588" s="14">
        <f t="shared" si="100"/>
        <v>0.9990066240157075</v>
      </c>
      <c r="L588" s="10">
        <f t="shared" si="101"/>
        <v>6384479.1882978706</v>
      </c>
      <c r="M588" s="10">
        <f t="shared" si="102"/>
        <v>1.5694149620200582E-7</v>
      </c>
      <c r="N588" s="10">
        <f t="shared" si="103"/>
        <v>2.4630865083668437E-14</v>
      </c>
      <c r="O588" s="10">
        <f t="shared" si="104"/>
        <v>6371771.1225118106</v>
      </c>
      <c r="P588" s="15">
        <f t="shared" si="105"/>
        <v>0.99999529342373772</v>
      </c>
      <c r="Q588" s="15">
        <f t="shared" si="106"/>
        <v>0.99999058686962727</v>
      </c>
      <c r="R588" s="10">
        <f t="shared" si="107"/>
        <v>0.99997959920025126</v>
      </c>
      <c r="S588" s="10">
        <f t="shared" si="108"/>
        <v>-100.00000000128584</v>
      </c>
      <c r="T588" s="10">
        <f t="shared" si="109"/>
        <v>1.2858407671956229E-3</v>
      </c>
      <c r="U588">
        <v>1.2858407671956229E-3</v>
      </c>
    </row>
    <row r="589" spans="1:21" x14ac:dyDescent="0.25">
      <c r="A589" s="10">
        <v>3109</v>
      </c>
      <c r="B589" s="10">
        <v>67</v>
      </c>
      <c r="C589" s="10">
        <v>45</v>
      </c>
      <c r="D589" s="10">
        <v>-100000</v>
      </c>
      <c r="E589" s="10">
        <v>1739597.1587503899</v>
      </c>
      <c r="F589" s="10">
        <v>1739597.1587503899</v>
      </c>
      <c r="G589" s="10">
        <v>5756362.8579014102</v>
      </c>
      <c r="H589" s="10">
        <v>2460161.8949704999</v>
      </c>
      <c r="I589" s="10">
        <v>0.96880078780346202</v>
      </c>
      <c r="J589" s="10">
        <f t="shared" si="99"/>
        <v>0.92050485345244026</v>
      </c>
      <c r="K589" s="14">
        <f t="shared" si="100"/>
        <v>0.99715979484601003</v>
      </c>
      <c r="L589" s="10">
        <f t="shared" si="101"/>
        <v>6396303.8150620246</v>
      </c>
      <c r="M589" s="10">
        <f t="shared" si="102"/>
        <v>1.5723216589669259E-7</v>
      </c>
      <c r="N589" s="10">
        <f t="shared" si="103"/>
        <v>2.4722098280098966E-14</v>
      </c>
      <c r="O589" s="10">
        <f t="shared" si="104"/>
        <v>6360003.2226440515</v>
      </c>
      <c r="P589" s="15">
        <f t="shared" si="105"/>
        <v>0.99999708180626901</v>
      </c>
      <c r="Q589" s="15">
        <f t="shared" si="106"/>
        <v>0.99999416362105387</v>
      </c>
      <c r="R589" s="10">
        <f t="shared" si="107"/>
        <v>0.98427381933307356</v>
      </c>
      <c r="S589" s="10">
        <f t="shared" si="108"/>
        <v>-100000.0000000013</v>
      </c>
      <c r="T589" s="10">
        <f t="shared" si="109"/>
        <v>1.2951204553246498E-3</v>
      </c>
      <c r="U589">
        <v>1.2951204553246498E-3</v>
      </c>
    </row>
    <row r="590" spans="1:21" x14ac:dyDescent="0.25">
      <c r="A590" s="10">
        <v>3380</v>
      </c>
      <c r="B590" s="10">
        <v>73</v>
      </c>
      <c r="C590" s="10">
        <v>45</v>
      </c>
      <c r="D590" s="10">
        <v>-50000</v>
      </c>
      <c r="E590" s="10">
        <v>1312321.44535883</v>
      </c>
      <c r="F590" s="10">
        <v>1312321.44535883</v>
      </c>
      <c r="G590" s="10">
        <v>6029426.9341383604</v>
      </c>
      <c r="H590" s="10">
        <v>1855902.78621952</v>
      </c>
      <c r="I590" s="10">
        <v>0.98433505901048501</v>
      </c>
      <c r="J590" s="10">
        <f t="shared" si="99"/>
        <v>0.95630475596303544</v>
      </c>
      <c r="K590" s="14">
        <f t="shared" si="100"/>
        <v>0.99693423240278767</v>
      </c>
      <c r="L590" s="10">
        <f t="shared" si="101"/>
        <v>6397751.0177652966</v>
      </c>
      <c r="M590" s="10">
        <f t="shared" si="102"/>
        <v>1.5726774063205634E-7</v>
      </c>
      <c r="N590" s="10">
        <f t="shared" si="103"/>
        <v>2.4733229476436654E-14</v>
      </c>
      <c r="O590" s="10">
        <f t="shared" si="104"/>
        <v>6358571.9010347072</v>
      </c>
      <c r="P590" s="15">
        <f t="shared" si="105"/>
        <v>0.99999823652220776</v>
      </c>
      <c r="Q590" s="15">
        <f t="shared" si="106"/>
        <v>0.99999647304752537</v>
      </c>
      <c r="R590" s="10">
        <f t="shared" si="107"/>
        <v>0.99213483562367188</v>
      </c>
      <c r="S590" s="10">
        <f t="shared" si="108"/>
        <v>-50000.000000001295</v>
      </c>
      <c r="T590" s="10">
        <f t="shared" si="109"/>
        <v>1.2951204553246498E-3</v>
      </c>
      <c r="U590">
        <v>1.2951204553246498E-3</v>
      </c>
    </row>
    <row r="591" spans="1:21" x14ac:dyDescent="0.25">
      <c r="A591" s="10">
        <v>1138</v>
      </c>
      <c r="B591" s="10">
        <v>25</v>
      </c>
      <c r="C591" s="10">
        <v>45</v>
      </c>
      <c r="D591" s="10">
        <v>-1000</v>
      </c>
      <c r="E591" s="10">
        <v>4089274.7466191999</v>
      </c>
      <c r="F591" s="10">
        <v>4089274.7466191999</v>
      </c>
      <c r="G591" s="10">
        <v>2678651.8446960398</v>
      </c>
      <c r="H591" s="10">
        <v>5783107.8069386799</v>
      </c>
      <c r="I591" s="10">
        <v>0.99968626579255204</v>
      </c>
      <c r="J591" s="10">
        <f t="shared" si="99"/>
        <v>0.42261826174069944</v>
      </c>
      <c r="K591" s="14">
        <f t="shared" si="100"/>
        <v>0.99940199232392346</v>
      </c>
      <c r="L591" s="10">
        <f t="shared" si="101"/>
        <v>6381953.4571557427</v>
      </c>
      <c r="M591" s="10">
        <f t="shared" si="102"/>
        <v>1.5687940937976726E-7</v>
      </c>
      <c r="N591" s="10">
        <f t="shared" si="103"/>
        <v>2.4611311986060616E-14</v>
      </c>
      <c r="O591" s="10">
        <f t="shared" si="104"/>
        <v>6374301.7297193995</v>
      </c>
      <c r="P591" s="15">
        <f t="shared" si="105"/>
        <v>0.99999669056680829</v>
      </c>
      <c r="Q591" s="15">
        <f t="shared" si="106"/>
        <v>0.99999338114456893</v>
      </c>
      <c r="R591" s="10">
        <f t="shared" si="107"/>
        <v>0.99983981063824467</v>
      </c>
      <c r="S591" s="10">
        <f t="shared" si="108"/>
        <v>-1000.0000000012976</v>
      </c>
      <c r="T591" s="10">
        <f t="shared" si="109"/>
        <v>1.2976215657545254E-3</v>
      </c>
      <c r="U591">
        <v>1.2976215657545254E-3</v>
      </c>
    </row>
    <row r="592" spans="1:21" x14ac:dyDescent="0.25">
      <c r="A592" s="10">
        <v>575</v>
      </c>
      <c r="B592" s="10">
        <v>13</v>
      </c>
      <c r="C592" s="10">
        <v>45</v>
      </c>
      <c r="D592" s="10">
        <v>-500</v>
      </c>
      <c r="E592" s="10">
        <v>4394832.3195450399</v>
      </c>
      <c r="F592" s="10">
        <v>4394832.3195450399</v>
      </c>
      <c r="G592" s="10">
        <v>1425292.7332957799</v>
      </c>
      <c r="H592" s="10">
        <v>6215231.4706562096</v>
      </c>
      <c r="I592" s="10">
        <v>0.99984319399049304</v>
      </c>
      <c r="J592" s="10">
        <f t="shared" si="99"/>
        <v>0.224951054343865</v>
      </c>
      <c r="K592" s="14">
        <f t="shared" si="100"/>
        <v>0.99983060787531952</v>
      </c>
      <c r="L592" s="10">
        <f t="shared" si="101"/>
        <v>6379217.5892212372</v>
      </c>
      <c r="M592" s="10">
        <f t="shared" si="102"/>
        <v>1.5681215703319538E-7</v>
      </c>
      <c r="N592" s="10">
        <f t="shared" si="103"/>
        <v>2.45901058926682E-14</v>
      </c>
      <c r="O592" s="10">
        <f t="shared" si="104"/>
        <v>6377049.6826559892</v>
      </c>
      <c r="P592" s="15">
        <f t="shared" si="105"/>
        <v>0.9999989162451397</v>
      </c>
      <c r="Q592" s="15">
        <f t="shared" si="106"/>
        <v>0.99999783249145391</v>
      </c>
      <c r="R592" s="10">
        <f t="shared" si="107"/>
        <v>0.99992051008164984</v>
      </c>
      <c r="S592" s="10">
        <f t="shared" si="108"/>
        <v>-500.00000000130842</v>
      </c>
      <c r="T592" s="10">
        <f t="shared" si="109"/>
        <v>1.3084218153380789E-3</v>
      </c>
      <c r="U592">
        <v>1.3084218153380789E-3</v>
      </c>
    </row>
    <row r="593" spans="1:21" x14ac:dyDescent="0.25">
      <c r="A593" s="10">
        <v>2121</v>
      </c>
      <c r="B593" s="10">
        <v>46</v>
      </c>
      <c r="C593" s="10">
        <v>45</v>
      </c>
      <c r="D593" s="10">
        <v>-200000</v>
      </c>
      <c r="E593" s="10">
        <v>3040126.7149475599</v>
      </c>
      <c r="F593" s="10">
        <v>3040126.7149475599</v>
      </c>
      <c r="G593" s="10">
        <v>4421379.5807651803</v>
      </c>
      <c r="H593" s="10">
        <v>4299388.4316116096</v>
      </c>
      <c r="I593" s="10">
        <v>0.93816355595171796</v>
      </c>
      <c r="J593" s="10">
        <f t="shared" si="99"/>
        <v>0.71933980033865108</v>
      </c>
      <c r="K593" s="14">
        <f t="shared" si="100"/>
        <v>0.9982664948593305</v>
      </c>
      <c r="L593" s="10">
        <f t="shared" si="101"/>
        <v>6389212.7331176903</v>
      </c>
      <c r="M593" s="10">
        <f t="shared" si="102"/>
        <v>1.5705785488756991E-7</v>
      </c>
      <c r="N593" s="10">
        <f t="shared" si="103"/>
        <v>2.466744766865936E-14</v>
      </c>
      <c r="O593" s="10">
        <f t="shared" si="104"/>
        <v>6367044.6030114517</v>
      </c>
      <c r="P593" s="15">
        <f t="shared" si="105"/>
        <v>0.99999436732245772</v>
      </c>
      <c r="Q593" s="15">
        <f t="shared" si="106"/>
        <v>0.99998873467664251</v>
      </c>
      <c r="R593" s="10">
        <f t="shared" si="107"/>
        <v>0.96858261941269652</v>
      </c>
      <c r="S593" s="10">
        <f t="shared" si="108"/>
        <v>-200000.00000000131</v>
      </c>
      <c r="T593" s="10">
        <f t="shared" si="109"/>
        <v>1.3096723705530167E-3</v>
      </c>
      <c r="U593">
        <v>1.3096723705530167E-3</v>
      </c>
    </row>
    <row r="594" spans="1:21" x14ac:dyDescent="0.25">
      <c r="A594" s="10">
        <v>385</v>
      </c>
      <c r="B594" s="10">
        <v>9</v>
      </c>
      <c r="C594" s="10">
        <v>45</v>
      </c>
      <c r="D594" s="10">
        <v>-10000</v>
      </c>
      <c r="E594" s="10">
        <v>4447878.9541065004</v>
      </c>
      <c r="F594" s="10">
        <v>4447878.9541065004</v>
      </c>
      <c r="G594" s="10">
        <v>989597.90829062404</v>
      </c>
      <c r="H594" s="10">
        <v>6290250.7406912697</v>
      </c>
      <c r="I594" s="10">
        <v>0.99686648980925696</v>
      </c>
      <c r="J594" s="10">
        <f t="shared" si="99"/>
        <v>0.15643446504023087</v>
      </c>
      <c r="K594" s="14">
        <f t="shared" si="100"/>
        <v>0.99991808507548219</v>
      </c>
      <c r="L594" s="10">
        <f t="shared" si="101"/>
        <v>6378659.5074120741</v>
      </c>
      <c r="M594" s="10">
        <f t="shared" si="102"/>
        <v>1.5679843842098755E-7</v>
      </c>
      <c r="N594" s="10">
        <f t="shared" si="103"/>
        <v>2.4585776771751095E-14</v>
      </c>
      <c r="O594" s="10">
        <f t="shared" si="104"/>
        <v>6377611.1008340027</v>
      </c>
      <c r="P594" s="15">
        <f t="shared" si="105"/>
        <v>0.99999946146712704</v>
      </c>
      <c r="Q594" s="15">
        <f t="shared" si="106"/>
        <v>0.99999892293454407</v>
      </c>
      <c r="R594" s="10">
        <f t="shared" si="107"/>
        <v>0.99843147623850537</v>
      </c>
      <c r="S594" s="10">
        <f t="shared" si="108"/>
        <v>-10000.000000001311</v>
      </c>
      <c r="T594" s="10">
        <f t="shared" si="109"/>
        <v>1.3114913599565625E-3</v>
      </c>
      <c r="U594">
        <v>1.3114913599565625E-3</v>
      </c>
    </row>
    <row r="595" spans="1:21" x14ac:dyDescent="0.25">
      <c r="A595" s="10">
        <v>2735</v>
      </c>
      <c r="B595" s="10">
        <v>59</v>
      </c>
      <c r="C595" s="10">
        <v>45</v>
      </c>
      <c r="D595" s="10">
        <v>-10000</v>
      </c>
      <c r="E595" s="10">
        <v>2324925.8768797098</v>
      </c>
      <c r="F595" s="10">
        <v>2324925.8768797098</v>
      </c>
      <c r="G595" s="10">
        <v>5435364.5311383503</v>
      </c>
      <c r="H595" s="10">
        <v>3287941.7065954502</v>
      </c>
      <c r="I595" s="10">
        <v>0.99685901823666301</v>
      </c>
      <c r="J595" s="10">
        <f t="shared" si="99"/>
        <v>0.85716730070211222</v>
      </c>
      <c r="K595" s="14">
        <f t="shared" si="100"/>
        <v>0.99753766820456569</v>
      </c>
      <c r="L595" s="10">
        <f t="shared" si="101"/>
        <v>6393880.8561282633</v>
      </c>
      <c r="M595" s="10">
        <f t="shared" si="102"/>
        <v>1.5717260539236869E-7</v>
      </c>
      <c r="N595" s="10">
        <f t="shared" si="103"/>
        <v>2.4703445106618483E-14</v>
      </c>
      <c r="O595" s="10">
        <f t="shared" si="104"/>
        <v>6362403.937537984</v>
      </c>
      <c r="P595" s="15">
        <f t="shared" si="105"/>
        <v>0.99999560342151028</v>
      </c>
      <c r="Q595" s="15">
        <f t="shared" si="106"/>
        <v>0.99999120686235043</v>
      </c>
      <c r="R595" s="10">
        <f t="shared" si="107"/>
        <v>0.99842387045733905</v>
      </c>
      <c r="S595" s="10">
        <f t="shared" si="108"/>
        <v>-10000.000000001313</v>
      </c>
      <c r="T595" s="10">
        <f t="shared" si="109"/>
        <v>1.3133103493601084E-3</v>
      </c>
      <c r="U595">
        <v>1.3133103493601084E-3</v>
      </c>
    </row>
    <row r="596" spans="1:21" x14ac:dyDescent="0.25">
      <c r="A596" s="10">
        <v>2827</v>
      </c>
      <c r="B596" s="10">
        <v>61</v>
      </c>
      <c r="C596" s="10">
        <v>45</v>
      </c>
      <c r="D596" s="10">
        <v>-100000</v>
      </c>
      <c r="E596" s="10">
        <v>2157841.8279563999</v>
      </c>
      <c r="F596" s="10">
        <v>2157841.8279563999</v>
      </c>
      <c r="G596" s="10">
        <v>5467880.6370352795</v>
      </c>
      <c r="H596" s="10">
        <v>3051649.17855189</v>
      </c>
      <c r="I596" s="10">
        <v>0.96880936716531496</v>
      </c>
      <c r="J596" s="10">
        <f t="shared" si="99"/>
        <v>0.87461970713939574</v>
      </c>
      <c r="K596" s="14">
        <f t="shared" si="100"/>
        <v>0.99743624836151445</v>
      </c>
      <c r="L596" s="10">
        <f t="shared" si="101"/>
        <v>6394530.9893011674</v>
      </c>
      <c r="M596" s="10">
        <f t="shared" si="102"/>
        <v>1.5718858678566276E-7</v>
      </c>
      <c r="N596" s="10">
        <f t="shared" si="103"/>
        <v>2.4708452244795202E-14</v>
      </c>
      <c r="O596" s="10">
        <f t="shared" si="104"/>
        <v>6361759.2381155547</v>
      </c>
      <c r="P596" s="15">
        <f t="shared" si="105"/>
        <v>0.99999594411001869</v>
      </c>
      <c r="Q596" s="15">
        <f t="shared" si="106"/>
        <v>0.99999188823648766</v>
      </c>
      <c r="R596" s="10">
        <f t="shared" si="107"/>
        <v>0.98427702167723219</v>
      </c>
      <c r="S596" s="10">
        <f t="shared" si="108"/>
        <v>-100000.00000000132</v>
      </c>
      <c r="T596" s="10">
        <f t="shared" si="109"/>
        <v>1.3242242857813835E-3</v>
      </c>
      <c r="U596">
        <v>1.3242242857813835E-3</v>
      </c>
    </row>
    <row r="597" spans="1:21" x14ac:dyDescent="0.25">
      <c r="A597" s="10">
        <v>3567</v>
      </c>
      <c r="B597" s="10">
        <v>77</v>
      </c>
      <c r="C597" s="10">
        <v>45</v>
      </c>
      <c r="D597" s="10">
        <v>-100000</v>
      </c>
      <c r="E597" s="10">
        <v>1001867.6455473599</v>
      </c>
      <c r="F597" s="10">
        <v>1001867.6455473599</v>
      </c>
      <c r="G597" s="10">
        <v>6095336.2604387999</v>
      </c>
      <c r="H597" s="10">
        <v>1416854.8120358801</v>
      </c>
      <c r="I597" s="10">
        <v>0.96879014666471097</v>
      </c>
      <c r="J597" s="10">
        <f t="shared" si="99"/>
        <v>0.97437006478523525</v>
      </c>
      <c r="K597" s="14">
        <f t="shared" si="100"/>
        <v>0.99681712242794451</v>
      </c>
      <c r="L597" s="10">
        <f t="shared" si="101"/>
        <v>6398502.6505812723</v>
      </c>
      <c r="M597" s="10">
        <f t="shared" si="102"/>
        <v>1.5728621706141803E-7</v>
      </c>
      <c r="N597" s="10">
        <f t="shared" si="103"/>
        <v>2.4739007699502124E-14</v>
      </c>
      <c r="O597" s="10">
        <f t="shared" si="104"/>
        <v>6357829.2804553509</v>
      </c>
      <c r="P597" s="15">
        <f t="shared" si="105"/>
        <v>0.99999891624513948</v>
      </c>
      <c r="Q597" s="15">
        <f t="shared" si="106"/>
        <v>0.99999783249145346</v>
      </c>
      <c r="R597" s="10">
        <f t="shared" si="107"/>
        <v>0.98427027749300877</v>
      </c>
      <c r="S597" s="10">
        <f t="shared" si="108"/>
        <v>-100000.00000000132</v>
      </c>
      <c r="T597" s="10">
        <f t="shared" si="109"/>
        <v>1.3242242857813835E-3</v>
      </c>
      <c r="U597">
        <v>1.3242242857813835E-3</v>
      </c>
    </row>
    <row r="598" spans="1:21" x14ac:dyDescent="0.25">
      <c r="A598" s="10">
        <v>2502</v>
      </c>
      <c r="B598" s="10">
        <v>54</v>
      </c>
      <c r="C598" s="10">
        <v>45</v>
      </c>
      <c r="D598" s="10">
        <v>-500</v>
      </c>
      <c r="E598" s="10">
        <v>2656544.4440264399</v>
      </c>
      <c r="F598" s="10">
        <v>2656544.4440264399</v>
      </c>
      <c r="G598" s="10">
        <v>5136339.3229318699</v>
      </c>
      <c r="H598" s="10">
        <v>3756921.1817890801</v>
      </c>
      <c r="I598" s="10">
        <v>0.99984287596510402</v>
      </c>
      <c r="J598" s="10">
        <f t="shared" si="99"/>
        <v>0.80901699437494745</v>
      </c>
      <c r="K598" s="14">
        <f t="shared" si="100"/>
        <v>0.99780683071075971</v>
      </c>
      <c r="L598" s="10">
        <f t="shared" si="101"/>
        <v>6392156.0804075804</v>
      </c>
      <c r="M598" s="10">
        <f t="shared" si="102"/>
        <v>1.5713020743409622E-7</v>
      </c>
      <c r="N598" s="10">
        <f t="shared" si="103"/>
        <v>2.4690153977661006E-14</v>
      </c>
      <c r="O598" s="10">
        <f t="shared" si="104"/>
        <v>6364116.2021487253</v>
      </c>
      <c r="P598" s="15">
        <f t="shared" si="105"/>
        <v>0.99999489897832183</v>
      </c>
      <c r="Q598" s="15">
        <f t="shared" si="106"/>
        <v>0.99998979798266407</v>
      </c>
      <c r="R598" s="10">
        <f t="shared" si="107"/>
        <v>0.99991633347384024</v>
      </c>
      <c r="S598" s="10">
        <f t="shared" si="108"/>
        <v>-500.00000000132644</v>
      </c>
      <c r="T598" s="10">
        <f t="shared" si="109"/>
        <v>1.326441179116955E-3</v>
      </c>
      <c r="U598">
        <v>1.326441179116955E-3</v>
      </c>
    </row>
    <row r="599" spans="1:21" x14ac:dyDescent="0.25">
      <c r="A599" s="10">
        <v>293</v>
      </c>
      <c r="B599" s="10">
        <v>7</v>
      </c>
      <c r="C599" s="10">
        <v>45</v>
      </c>
      <c r="D599" s="10">
        <v>-500</v>
      </c>
      <c r="E599" s="10">
        <v>4476278.5234265896</v>
      </c>
      <c r="F599" s="10">
        <v>4476278.5234265896</v>
      </c>
      <c r="G599" s="10">
        <v>772073.282332364</v>
      </c>
      <c r="H599" s="10">
        <v>6330413.7967892997</v>
      </c>
      <c r="I599" s="10">
        <v>0.99984321275690502</v>
      </c>
      <c r="J599" s="10">
        <f t="shared" si="99"/>
        <v>0.12186934340514748</v>
      </c>
      <c r="K599" s="14">
        <f t="shared" si="100"/>
        <v>0.99995028584034129</v>
      </c>
      <c r="L599" s="10">
        <f t="shared" si="101"/>
        <v>6378454.0994854774</v>
      </c>
      <c r="M599" s="10">
        <f t="shared" si="102"/>
        <v>1.5679338914032094E-7</v>
      </c>
      <c r="N599" s="10">
        <f t="shared" si="103"/>
        <v>2.4584183106806382E-14</v>
      </c>
      <c r="O599" s="10">
        <f t="shared" si="104"/>
        <v>6377817.8111909702</v>
      </c>
      <c r="P599" s="15">
        <f t="shared" si="105"/>
        <v>0.99999966993613576</v>
      </c>
      <c r="Q599" s="15">
        <f t="shared" si="106"/>
        <v>0.99999933987238043</v>
      </c>
      <c r="R599" s="10">
        <f t="shared" si="107"/>
        <v>0.99992127321568947</v>
      </c>
      <c r="S599" s="10">
        <f t="shared" si="108"/>
        <v>-500.00000000133514</v>
      </c>
      <c r="T599" s="10">
        <f t="shared" si="109"/>
        <v>1.3351382222026587E-3</v>
      </c>
      <c r="U599">
        <v>1.3351382222026587E-3</v>
      </c>
    </row>
    <row r="600" spans="1:21" x14ac:dyDescent="0.25">
      <c r="A600" s="10">
        <v>397</v>
      </c>
      <c r="B600" s="10">
        <v>9</v>
      </c>
      <c r="C600" s="10">
        <v>45</v>
      </c>
      <c r="D600" s="10">
        <v>400000</v>
      </c>
      <c r="E600" s="10">
        <v>4734223.41467332</v>
      </c>
      <c r="F600" s="10">
        <v>4734223.41467332</v>
      </c>
      <c r="G600" s="10">
        <v>1053736.0389571099</v>
      </c>
      <c r="H600" s="10">
        <v>6695202.9603352798</v>
      </c>
      <c r="I600" s="10">
        <v>1.1293724750202701</v>
      </c>
      <c r="J600" s="10">
        <f t="shared" si="99"/>
        <v>0.15643446504023087</v>
      </c>
      <c r="K600" s="14">
        <f t="shared" si="100"/>
        <v>0.99991808507548219</v>
      </c>
      <c r="L600" s="10">
        <f t="shared" si="101"/>
        <v>6378659.5074120741</v>
      </c>
      <c r="M600" s="10">
        <f t="shared" si="102"/>
        <v>1.5679843842098755E-7</v>
      </c>
      <c r="N600" s="10">
        <f t="shared" si="103"/>
        <v>2.4585776771751095E-14</v>
      </c>
      <c r="O600" s="10">
        <f t="shared" si="104"/>
        <v>6377611.1008340027</v>
      </c>
      <c r="P600" s="15">
        <f t="shared" si="105"/>
        <v>0.99999946146712704</v>
      </c>
      <c r="Q600" s="15">
        <f t="shared" si="106"/>
        <v>0.99999892293454407</v>
      </c>
      <c r="R600" s="10">
        <f t="shared" si="107"/>
        <v>1.0627188706119854</v>
      </c>
      <c r="S600" s="10">
        <f t="shared" si="108"/>
        <v>399999.99999999866</v>
      </c>
      <c r="T600" s="10">
        <f t="shared" si="109"/>
        <v>1.3387762010097504E-3</v>
      </c>
      <c r="U600">
        <v>1.3387762010097504E-3</v>
      </c>
    </row>
    <row r="601" spans="1:21" x14ac:dyDescent="0.25">
      <c r="A601" s="10">
        <v>1276</v>
      </c>
      <c r="B601" s="10">
        <v>28</v>
      </c>
      <c r="C601" s="10">
        <v>45</v>
      </c>
      <c r="D601" s="10">
        <v>-100000</v>
      </c>
      <c r="E601" s="10">
        <v>3922621.9350156598</v>
      </c>
      <c r="F601" s="10">
        <v>3922621.9350156598</v>
      </c>
      <c r="G601" s="10">
        <v>2929558.1210525301</v>
      </c>
      <c r="H601" s="10">
        <v>5547425.1405613404</v>
      </c>
      <c r="I601" s="10">
        <v>0.968865904709176</v>
      </c>
      <c r="J601" s="10">
        <f t="shared" si="99"/>
        <v>0.46947156278589081</v>
      </c>
      <c r="K601" s="14">
        <f t="shared" si="100"/>
        <v>0.99926199512277114</v>
      </c>
      <c r="L601" s="10">
        <f t="shared" si="101"/>
        <v>6382847.5726392157</v>
      </c>
      <c r="M601" s="10">
        <f t="shared" si="102"/>
        <v>1.5690138827853333E-7</v>
      </c>
      <c r="N601" s="10">
        <f t="shared" si="103"/>
        <v>2.4618236488313681E-14</v>
      </c>
      <c r="O601" s="10">
        <f t="shared" si="104"/>
        <v>6373405.199804673</v>
      </c>
      <c r="P601" s="15">
        <f t="shared" si="105"/>
        <v>0.99999612391097625</v>
      </c>
      <c r="Q601" s="15">
        <f t="shared" si="106"/>
        <v>0.9999922478369766</v>
      </c>
      <c r="R601" s="10">
        <f t="shared" si="107"/>
        <v>0.98430592426651209</v>
      </c>
      <c r="S601" s="10">
        <f t="shared" si="108"/>
        <v>-100000.00000000134</v>
      </c>
      <c r="T601" s="10">
        <f t="shared" si="109"/>
        <v>1.3387762010097504E-3</v>
      </c>
      <c r="U601">
        <v>1.3387762010097504E-3</v>
      </c>
    </row>
    <row r="602" spans="1:21" x14ac:dyDescent="0.25">
      <c r="A602" s="10">
        <v>1369</v>
      </c>
      <c r="B602" s="10">
        <v>30</v>
      </c>
      <c r="C602" s="10">
        <v>45</v>
      </c>
      <c r="D602" s="10">
        <v>-200000</v>
      </c>
      <c r="E602" s="10">
        <v>3786593.27064435</v>
      </c>
      <c r="F602" s="10">
        <v>3786593.27064435</v>
      </c>
      <c r="G602" s="10">
        <v>3070373.7353836298</v>
      </c>
      <c r="H602" s="10">
        <v>5355051.55853594</v>
      </c>
      <c r="I602" s="10">
        <v>0.93821814279110305</v>
      </c>
      <c r="J602" s="10">
        <f t="shared" si="99"/>
        <v>0.49999999999999994</v>
      </c>
      <c r="K602" s="14">
        <f t="shared" si="100"/>
        <v>0.99916285209292321</v>
      </c>
      <c r="L602" s="10">
        <f t="shared" si="101"/>
        <v>6383480.9176901085</v>
      </c>
      <c r="M602" s="10">
        <f t="shared" si="102"/>
        <v>1.5691695699086955E-7</v>
      </c>
      <c r="N602" s="10">
        <f t="shared" si="103"/>
        <v>2.4623139686279241E-14</v>
      </c>
      <c r="O602" s="10">
        <f t="shared" si="104"/>
        <v>6372770.6011371911</v>
      </c>
      <c r="P602" s="15">
        <f t="shared" si="105"/>
        <v>0.99999577033132248</v>
      </c>
      <c r="Q602" s="15">
        <f t="shared" si="106"/>
        <v>0.99999154068053508</v>
      </c>
      <c r="R602" s="10">
        <f t="shared" si="107"/>
        <v>0.96861224619123931</v>
      </c>
      <c r="S602" s="10">
        <f t="shared" si="108"/>
        <v>-200000.00000000134</v>
      </c>
      <c r="T602" s="10">
        <f t="shared" si="109"/>
        <v>1.3387762010097504E-3</v>
      </c>
      <c r="U602">
        <v>1.3387762010097504E-3</v>
      </c>
    </row>
    <row r="603" spans="1:21" x14ac:dyDescent="0.25">
      <c r="A603" s="10">
        <v>1416</v>
      </c>
      <c r="B603" s="10">
        <v>31</v>
      </c>
      <c r="C603" s="10">
        <v>45</v>
      </c>
      <c r="D603" s="10">
        <v>-200000</v>
      </c>
      <c r="E603" s="10">
        <v>3748060.2932401099</v>
      </c>
      <c r="F603" s="10">
        <v>3748060.2932401099</v>
      </c>
      <c r="G603" s="10">
        <v>3162885.9016719302</v>
      </c>
      <c r="H603" s="10">
        <v>5300557.69929225</v>
      </c>
      <c r="I603" s="10">
        <v>0.93821503142489704</v>
      </c>
      <c r="J603" s="10">
        <f t="shared" si="99"/>
        <v>0.51503807491005416</v>
      </c>
      <c r="K603" s="14">
        <f t="shared" si="100"/>
        <v>0.99911171573696222</v>
      </c>
      <c r="L603" s="10">
        <f t="shared" si="101"/>
        <v>6383807.6358611956</v>
      </c>
      <c r="M603" s="10">
        <f t="shared" si="102"/>
        <v>1.569249882863119E-7</v>
      </c>
      <c r="N603" s="10">
        <f t="shared" si="103"/>
        <v>2.4625668485551841E-14</v>
      </c>
      <c r="O603" s="10">
        <f t="shared" si="104"/>
        <v>6372443.3842047108</v>
      </c>
      <c r="P603" s="15">
        <f t="shared" si="105"/>
        <v>0.99999560342151006</v>
      </c>
      <c r="Q603" s="15">
        <f t="shared" si="106"/>
        <v>0.99999120686234999</v>
      </c>
      <c r="R603" s="10">
        <f t="shared" si="107"/>
        <v>0.96861046777703519</v>
      </c>
      <c r="S603" s="10">
        <f t="shared" si="108"/>
        <v>-200000.00000000134</v>
      </c>
      <c r="T603" s="10">
        <f t="shared" si="109"/>
        <v>1.3387762010097504E-3</v>
      </c>
      <c r="U603">
        <v>1.3387762010097504E-3</v>
      </c>
    </row>
    <row r="604" spans="1:21" x14ac:dyDescent="0.25">
      <c r="A604" s="10">
        <v>1855</v>
      </c>
      <c r="B604" s="10">
        <v>40</v>
      </c>
      <c r="C604" s="10">
        <v>45</v>
      </c>
      <c r="D604" s="10">
        <v>500000</v>
      </c>
      <c r="E604" s="10">
        <v>3730504.3325842102</v>
      </c>
      <c r="F604" s="10">
        <v>3730504.3325842</v>
      </c>
      <c r="G604" s="10">
        <v>4399379.3770436402</v>
      </c>
      <c r="H604" s="10">
        <v>5275729.8216321804</v>
      </c>
      <c r="I604" s="10">
        <v>1.1631654194041401</v>
      </c>
      <c r="J604" s="10">
        <f t="shared" si="99"/>
        <v>0.64278760968653925</v>
      </c>
      <c r="K604" s="14">
        <f t="shared" si="100"/>
        <v>0.99861606408463022</v>
      </c>
      <c r="L604" s="10">
        <f t="shared" si="101"/>
        <v>6386976.1657063318</v>
      </c>
      <c r="M604" s="10">
        <f t="shared" si="102"/>
        <v>1.5700287620794033E-7</v>
      </c>
      <c r="N604" s="10">
        <f t="shared" si="103"/>
        <v>2.4650172784801104E-14</v>
      </c>
      <c r="O604" s="10">
        <f t="shared" si="104"/>
        <v>6369275.2302256869</v>
      </c>
      <c r="P604" s="15">
        <f t="shared" si="105"/>
        <v>0.9999945305054242</v>
      </c>
      <c r="Q604" s="15">
        <f t="shared" si="106"/>
        <v>0.99998906104076379</v>
      </c>
      <c r="R604" s="10">
        <f t="shared" si="107"/>
        <v>1.0784963979749325</v>
      </c>
      <c r="S604" s="10">
        <f t="shared" si="108"/>
        <v>499999.99999999866</v>
      </c>
      <c r="T604" s="10">
        <f t="shared" si="109"/>
        <v>1.3387762010097504E-3</v>
      </c>
      <c r="U604">
        <v>1.3387762010097504E-3</v>
      </c>
    </row>
    <row r="605" spans="1:21" x14ac:dyDescent="0.25">
      <c r="A605" s="10">
        <v>3486</v>
      </c>
      <c r="B605" s="10">
        <v>75</v>
      </c>
      <c r="C605" s="10">
        <v>45</v>
      </c>
      <c r="D605" s="10">
        <v>300000</v>
      </c>
      <c r="E605" s="10">
        <v>1225846.4435783001</v>
      </c>
      <c r="F605" s="10">
        <v>1225846.4435783001</v>
      </c>
      <c r="G605" s="10">
        <v>6428543.4302449599</v>
      </c>
      <c r="H605" s="10">
        <v>1733608.6658952599</v>
      </c>
      <c r="I605" s="10">
        <v>1.0965927884830999</v>
      </c>
      <c r="J605" s="10">
        <f t="shared" si="99"/>
        <v>0.96592582628906831</v>
      </c>
      <c r="K605" s="14">
        <f t="shared" si="100"/>
        <v>0.99687213745690828</v>
      </c>
      <c r="L605" s="10">
        <f t="shared" si="101"/>
        <v>6398149.5322670778</v>
      </c>
      <c r="M605" s="10">
        <f t="shared" si="102"/>
        <v>1.5727753680498184E-7</v>
      </c>
      <c r="N605" s="10">
        <f t="shared" si="103"/>
        <v>2.4736293334571677E-14</v>
      </c>
      <c r="O605" s="10">
        <f t="shared" si="104"/>
        <v>6358178.0998035194</v>
      </c>
      <c r="P605" s="15">
        <f t="shared" si="105"/>
        <v>0.99999859010447745</v>
      </c>
      <c r="Q605" s="15">
        <f t="shared" si="106"/>
        <v>0.99999718021094275</v>
      </c>
      <c r="R605" s="10">
        <f t="shared" si="107"/>
        <v>1.0471819176695341</v>
      </c>
      <c r="S605" s="10">
        <f t="shared" si="108"/>
        <v>299999.99999999866</v>
      </c>
      <c r="T605" s="10">
        <f t="shared" si="109"/>
        <v>1.3387762010097504E-3</v>
      </c>
      <c r="U605">
        <v>1.3387762010097504E-3</v>
      </c>
    </row>
    <row r="606" spans="1:21" x14ac:dyDescent="0.25">
      <c r="A606" s="10">
        <v>3751</v>
      </c>
      <c r="B606" s="10">
        <v>81</v>
      </c>
      <c r="C606" s="10">
        <v>45</v>
      </c>
      <c r="D606" s="10">
        <v>-500000</v>
      </c>
      <c r="E606" s="10">
        <v>652530.31920977402</v>
      </c>
      <c r="F606" s="10">
        <v>652530.31920977402</v>
      </c>
      <c r="G606" s="10">
        <v>5784128.2915908797</v>
      </c>
      <c r="H606" s="10">
        <v>922817.22728610795</v>
      </c>
      <c r="I606" s="10">
        <v>0.84888577009124</v>
      </c>
      <c r="J606" s="10">
        <f t="shared" si="99"/>
        <v>0.98768834059513777</v>
      </c>
      <c r="K606" s="14">
        <f t="shared" si="100"/>
        <v>0.99672937307417575</v>
      </c>
      <c r="L606" s="10">
        <f t="shared" si="101"/>
        <v>6399065.9574204646</v>
      </c>
      <c r="M606" s="10">
        <f t="shared" si="102"/>
        <v>1.5730006411386447E-7</v>
      </c>
      <c r="N606" s="10">
        <f t="shared" si="103"/>
        <v>2.4743336820419228E-14</v>
      </c>
      <c r="O606" s="10">
        <f t="shared" si="104"/>
        <v>6357273.0697888304</v>
      </c>
      <c r="P606" s="15">
        <f t="shared" si="105"/>
        <v>0.99999946146712704</v>
      </c>
      <c r="Q606" s="15">
        <f t="shared" si="106"/>
        <v>0.99999892293454407</v>
      </c>
      <c r="R606" s="10">
        <f t="shared" si="107"/>
        <v>0.92134938705454406</v>
      </c>
      <c r="S606" s="10">
        <f t="shared" si="108"/>
        <v>-500000.00000000134</v>
      </c>
      <c r="T606" s="10">
        <f t="shared" si="109"/>
        <v>1.3387762010097504E-3</v>
      </c>
      <c r="U606">
        <v>1.3387762010097504E-3</v>
      </c>
    </row>
    <row r="607" spans="1:21" x14ac:dyDescent="0.25">
      <c r="A607" s="10">
        <v>4081</v>
      </c>
      <c r="B607" s="10">
        <v>88</v>
      </c>
      <c r="C607" s="10">
        <v>45</v>
      </c>
      <c r="D607" s="10">
        <v>-400000</v>
      </c>
      <c r="E607" s="10">
        <v>148055.34812913201</v>
      </c>
      <c r="F607" s="10">
        <v>148055.34812913201</v>
      </c>
      <c r="G607" s="10">
        <v>5953097.5479147201</v>
      </c>
      <c r="H607" s="10">
        <v>209381.881306089</v>
      </c>
      <c r="I607" s="10">
        <v>0.87810963871007197</v>
      </c>
      <c r="J607" s="10">
        <f t="shared" si="99"/>
        <v>0.99939082701909576</v>
      </c>
      <c r="K607" s="14">
        <f t="shared" si="100"/>
        <v>0.99665127983485646</v>
      </c>
      <c r="L607" s="10">
        <f t="shared" si="101"/>
        <v>6399567.3602675218</v>
      </c>
      <c r="M607" s="10">
        <f t="shared" si="102"/>
        <v>1.573123894595499E-7</v>
      </c>
      <c r="N607" s="10">
        <f t="shared" si="103"/>
        <v>2.4747189235701263E-14</v>
      </c>
      <c r="O607" s="10">
        <f t="shared" si="104"/>
        <v>6356778.2295688977</v>
      </c>
      <c r="P607" s="15">
        <f t="shared" si="105"/>
        <v>0.99999997255793049</v>
      </c>
      <c r="Q607" s="15">
        <f t="shared" si="106"/>
        <v>0.99999994511586177</v>
      </c>
      <c r="R607" s="10">
        <f t="shared" si="107"/>
        <v>0.93707501504731927</v>
      </c>
      <c r="S607" s="10">
        <f t="shared" si="108"/>
        <v>-400000.00000000134</v>
      </c>
      <c r="T607" s="10">
        <f t="shared" si="109"/>
        <v>1.3387762010097504E-3</v>
      </c>
      <c r="U607">
        <v>1.3387762010097504E-3</v>
      </c>
    </row>
    <row r="608" spans="1:21" x14ac:dyDescent="0.25">
      <c r="A608" s="10">
        <v>4042</v>
      </c>
      <c r="B608" s="10">
        <v>87</v>
      </c>
      <c r="C608" s="10">
        <v>45</v>
      </c>
      <c r="D608" s="10">
        <v>-100</v>
      </c>
      <c r="E608" s="10">
        <v>236824.575837015</v>
      </c>
      <c r="F608" s="10">
        <v>236824.575837015</v>
      </c>
      <c r="G608" s="10">
        <v>6347882.1520940103</v>
      </c>
      <c r="H608" s="10">
        <v>334920.52705196198</v>
      </c>
      <c r="I608" s="10">
        <v>0.99996853793083995</v>
      </c>
      <c r="J608" s="10">
        <f t="shared" si="99"/>
        <v>0.99862953475457383</v>
      </c>
      <c r="K608" s="14">
        <f t="shared" si="100"/>
        <v>0.9966563882637155</v>
      </c>
      <c r="L608" s="10">
        <f t="shared" si="101"/>
        <v>6399534.5588577548</v>
      </c>
      <c r="M608" s="10">
        <f t="shared" si="102"/>
        <v>1.5731158314439489E-7</v>
      </c>
      <c r="N608" s="10">
        <f t="shared" si="103"/>
        <v>2.4746937241174883E-14</v>
      </c>
      <c r="O608" s="10">
        <f t="shared" si="104"/>
        <v>6356810.5945687704</v>
      </c>
      <c r="P608" s="15">
        <f t="shared" si="105"/>
        <v>0.99999993838067547</v>
      </c>
      <c r="Q608" s="15">
        <f t="shared" si="106"/>
        <v>0.99999987676135471</v>
      </c>
      <c r="R608" s="10">
        <f t="shared" si="107"/>
        <v>0.99998420722139147</v>
      </c>
      <c r="S608" s="10">
        <f t="shared" si="108"/>
        <v>-100.0000000013401</v>
      </c>
      <c r="T608" s="10">
        <f t="shared" si="109"/>
        <v>1.3400978104982642E-3</v>
      </c>
      <c r="U608">
        <v>1.3400978104982642E-3</v>
      </c>
    </row>
    <row r="609" spans="1:21" x14ac:dyDescent="0.25">
      <c r="A609" s="10">
        <v>3430</v>
      </c>
      <c r="B609" s="10">
        <v>74</v>
      </c>
      <c r="C609" s="10">
        <v>45</v>
      </c>
      <c r="D609" s="10">
        <v>-500</v>
      </c>
      <c r="E609" s="10">
        <v>1246896.40683559</v>
      </c>
      <c r="F609" s="10">
        <v>1246896.40683559</v>
      </c>
      <c r="G609" s="10">
        <v>6108458.0700504696</v>
      </c>
      <c r="H609" s="10">
        <v>1763377.80942117</v>
      </c>
      <c r="I609" s="10">
        <v>0.99984273340838803</v>
      </c>
      <c r="J609" s="10">
        <f t="shared" si="99"/>
        <v>0.96126169593831889</v>
      </c>
      <c r="K609" s="14">
        <f t="shared" si="100"/>
        <v>0.99690231813459829</v>
      </c>
      <c r="L609" s="10">
        <f t="shared" si="101"/>
        <v>6397955.8317556707</v>
      </c>
      <c r="M609" s="10">
        <f t="shared" si="102"/>
        <v>1.572727753127475E-7</v>
      </c>
      <c r="N609" s="10">
        <f t="shared" si="103"/>
        <v>2.4734804198323587E-14</v>
      </c>
      <c r="O609" s="10">
        <f t="shared" si="104"/>
        <v>6358369.4910694985</v>
      </c>
      <c r="P609" s="15">
        <f t="shared" si="105"/>
        <v>0.9999984163244019</v>
      </c>
      <c r="Q609" s="15">
        <f t="shared" si="106"/>
        <v>0.99999683265131178</v>
      </c>
      <c r="R609" s="10">
        <f t="shared" si="107"/>
        <v>0.99991977981221059</v>
      </c>
      <c r="S609" s="10">
        <f t="shared" si="108"/>
        <v>-500.00000000134133</v>
      </c>
      <c r="T609" s="10">
        <f t="shared" si="109"/>
        <v>1.3413341548584867E-3</v>
      </c>
      <c r="U609">
        <v>1.3413341548584867E-3</v>
      </c>
    </row>
    <row r="610" spans="1:21" x14ac:dyDescent="0.25">
      <c r="A610" s="10">
        <v>948</v>
      </c>
      <c r="B610" s="10">
        <v>21</v>
      </c>
      <c r="C610" s="10">
        <v>45</v>
      </c>
      <c r="D610" s="10">
        <v>-50000</v>
      </c>
      <c r="E610" s="10">
        <v>4179274.1351377699</v>
      </c>
      <c r="F610" s="10">
        <v>4179274.1351377699</v>
      </c>
      <c r="G610" s="10">
        <v>2253476.6217324799</v>
      </c>
      <c r="H610" s="10">
        <v>5910386.1627869196</v>
      </c>
      <c r="I610" s="10">
        <v>0.98437620395318404</v>
      </c>
      <c r="J610" s="10">
        <f t="shared" si="99"/>
        <v>0.35836794954530027</v>
      </c>
      <c r="K610" s="14">
        <f t="shared" si="100"/>
        <v>0.99957003603032024</v>
      </c>
      <c r="L610" s="10">
        <f t="shared" si="101"/>
        <v>6380880.548730785</v>
      </c>
      <c r="M610" s="10">
        <f t="shared" si="102"/>
        <v>1.56853035442515E-7</v>
      </c>
      <c r="N610" s="10">
        <f t="shared" si="103"/>
        <v>2.4602998974408163E-14</v>
      </c>
      <c r="O610" s="10">
        <f t="shared" si="104"/>
        <v>6375378.532780082</v>
      </c>
      <c r="P610" s="15">
        <f t="shared" si="105"/>
        <v>0.99999747496160352</v>
      </c>
      <c r="Q610" s="15">
        <f t="shared" si="106"/>
        <v>0.99999494992958282</v>
      </c>
      <c r="R610" s="10">
        <f t="shared" si="107"/>
        <v>0.99215480338643069</v>
      </c>
      <c r="S610" s="10">
        <f t="shared" si="108"/>
        <v>-50000.000000001361</v>
      </c>
      <c r="T610" s="10">
        <f t="shared" si="109"/>
        <v>1.3606040738523006E-3</v>
      </c>
      <c r="U610">
        <v>1.3606040738523006E-3</v>
      </c>
    </row>
    <row r="611" spans="1:21" x14ac:dyDescent="0.25">
      <c r="A611" s="10">
        <v>3523</v>
      </c>
      <c r="B611" s="10">
        <v>76</v>
      </c>
      <c r="C611" s="10">
        <v>45</v>
      </c>
      <c r="D611" s="10">
        <v>-1000</v>
      </c>
      <c r="E611" s="10">
        <v>1094357.1016613101</v>
      </c>
      <c r="F611" s="10">
        <v>1094357.1016613101</v>
      </c>
      <c r="G611" s="10">
        <v>6165743.23720391</v>
      </c>
      <c r="H611" s="10">
        <v>1547654.65524874</v>
      </c>
      <c r="I611" s="10">
        <v>0.99968546069923003</v>
      </c>
      <c r="J611" s="10">
        <f t="shared" si="99"/>
        <v>0.97029572627599647</v>
      </c>
      <c r="K611" s="14">
        <f t="shared" si="100"/>
        <v>0.99684372729928949</v>
      </c>
      <c r="L611" s="10">
        <f t="shared" si="101"/>
        <v>6398331.8802436991</v>
      </c>
      <c r="M611" s="10">
        <f t="shared" si="102"/>
        <v>1.5728201923235552E-7</v>
      </c>
      <c r="N611" s="10">
        <f t="shared" si="103"/>
        <v>2.4737695070897784E-14</v>
      </c>
      <c r="O611" s="10">
        <f t="shared" si="104"/>
        <v>6357997.9574045874</v>
      </c>
      <c r="P611" s="15">
        <f t="shared" si="105"/>
        <v>0.99999875701578544</v>
      </c>
      <c r="Q611" s="15">
        <f t="shared" si="106"/>
        <v>0.99999751403311588</v>
      </c>
      <c r="R611" s="10">
        <f t="shared" si="107"/>
        <v>0.99984147480105356</v>
      </c>
      <c r="S611" s="10">
        <f t="shared" si="108"/>
        <v>-1000.0000000013612</v>
      </c>
      <c r="T611" s="10">
        <f t="shared" si="109"/>
        <v>1.3611725080409087E-3</v>
      </c>
      <c r="U611">
        <v>1.3611725080409087E-3</v>
      </c>
    </row>
    <row r="612" spans="1:21" x14ac:dyDescent="0.25">
      <c r="A612" s="10">
        <v>3156</v>
      </c>
      <c r="B612" s="10">
        <v>68</v>
      </c>
      <c r="C612" s="10">
        <v>45</v>
      </c>
      <c r="D612" s="10">
        <v>-100000</v>
      </c>
      <c r="E612" s="10">
        <v>1667878.55227869</v>
      </c>
      <c r="F612" s="10">
        <v>1667878.55227869</v>
      </c>
      <c r="G612" s="10">
        <v>5798374.6230151802</v>
      </c>
      <c r="H612" s="10">
        <v>2358736.4690237301</v>
      </c>
      <c r="I612" s="10">
        <v>0.96879950180767105</v>
      </c>
      <c r="J612" s="10">
        <f t="shared" si="99"/>
        <v>0.92718385456678742</v>
      </c>
      <c r="K612" s="14">
        <f t="shared" si="100"/>
        <v>0.99711836961424982</v>
      </c>
      <c r="L612" s="10">
        <f t="shared" si="101"/>
        <v>6396569.5491774743</v>
      </c>
      <c r="M612" s="10">
        <f t="shared" si="102"/>
        <v>1.5723869809899768E-7</v>
      </c>
      <c r="N612" s="10">
        <f t="shared" si="103"/>
        <v>2.4724142747081951E-14</v>
      </c>
      <c r="O612" s="10">
        <f t="shared" si="104"/>
        <v>6359740.2593221506</v>
      </c>
      <c r="P612" s="15">
        <f t="shared" si="105"/>
        <v>0.99999727862359689</v>
      </c>
      <c r="Q612" s="15">
        <f t="shared" si="106"/>
        <v>0.99999455725459963</v>
      </c>
      <c r="R612" s="10">
        <f t="shared" si="107"/>
        <v>0.98427336602301219</v>
      </c>
      <c r="S612" s="10">
        <f t="shared" si="108"/>
        <v>-100000.00000000137</v>
      </c>
      <c r="T612" s="10">
        <f t="shared" si="109"/>
        <v>1.3678800314664841E-3</v>
      </c>
      <c r="U612">
        <v>1.3678800314664841E-3</v>
      </c>
    </row>
    <row r="613" spans="1:21" x14ac:dyDescent="0.25">
      <c r="A613" s="10">
        <v>3332</v>
      </c>
      <c r="B613" s="10">
        <v>72</v>
      </c>
      <c r="C613" s="10">
        <v>45</v>
      </c>
      <c r="D613" s="10">
        <v>-100000</v>
      </c>
      <c r="E613" s="10">
        <v>1376061.9297112499</v>
      </c>
      <c r="F613" s="10">
        <v>1376061.9297112499</v>
      </c>
      <c r="G613" s="10">
        <v>5948580.62061325</v>
      </c>
      <c r="H613" s="10">
        <v>1946045.4436629501</v>
      </c>
      <c r="I613" s="10">
        <v>0.96879482791592697</v>
      </c>
      <c r="J613" s="10">
        <f t="shared" si="99"/>
        <v>0.95105651629515353</v>
      </c>
      <c r="K613" s="14">
        <f t="shared" si="100"/>
        <v>0.99696784121430693</v>
      </c>
      <c r="L613" s="10">
        <f t="shared" si="101"/>
        <v>6397535.3429970508</v>
      </c>
      <c r="M613" s="10">
        <f t="shared" si="102"/>
        <v>1.5726243897473658E-7</v>
      </c>
      <c r="N613" s="10">
        <f t="shared" si="103"/>
        <v>2.4731571087466928E-14</v>
      </c>
      <c r="O613" s="10">
        <f t="shared" si="104"/>
        <v>6358785.0862120166</v>
      </c>
      <c r="P613" s="15">
        <f t="shared" si="105"/>
        <v>0.99999805157388233</v>
      </c>
      <c r="Q613" s="15">
        <f t="shared" si="106"/>
        <v>0.99999610315156107</v>
      </c>
      <c r="R613" s="10">
        <f t="shared" si="107"/>
        <v>0.98427177703492441</v>
      </c>
      <c r="S613" s="10">
        <f t="shared" si="108"/>
        <v>-100000.00000000137</v>
      </c>
      <c r="T613" s="10">
        <f t="shared" si="109"/>
        <v>1.3678800314664841E-3</v>
      </c>
      <c r="U613">
        <v>1.3678800314664841E-3</v>
      </c>
    </row>
    <row r="614" spans="1:21" x14ac:dyDescent="0.25">
      <c r="A614" s="10">
        <v>198</v>
      </c>
      <c r="B614" s="10">
        <v>5</v>
      </c>
      <c r="C614" s="10">
        <v>45</v>
      </c>
      <c r="D614" s="10">
        <v>-1000</v>
      </c>
      <c r="E614" s="10">
        <v>4492271.7437410001</v>
      </c>
      <c r="F614" s="10">
        <v>4492271.7437410001</v>
      </c>
      <c r="G614" s="10">
        <v>552096.80428502103</v>
      </c>
      <c r="H614" s="10">
        <v>6353031.62586396</v>
      </c>
      <c r="I614" s="10">
        <v>0.999686445421342</v>
      </c>
      <c r="J614" s="10">
        <f t="shared" si="99"/>
        <v>8.7155742747658166E-2</v>
      </c>
      <c r="K614" s="14">
        <f t="shared" si="100"/>
        <v>0.99997457400819945</v>
      </c>
      <c r="L614" s="10">
        <f t="shared" si="101"/>
        <v>6378299.174582514</v>
      </c>
      <c r="M614" s="10">
        <f t="shared" si="102"/>
        <v>1.5678958081933611E-7</v>
      </c>
      <c r="N614" s="10">
        <f t="shared" si="103"/>
        <v>2.4582981014396703E-14</v>
      </c>
      <c r="O614" s="10">
        <f t="shared" si="104"/>
        <v>6377973.7449374599</v>
      </c>
      <c r="P614" s="15">
        <f t="shared" si="105"/>
        <v>0.99999982994547565</v>
      </c>
      <c r="Q614" s="15">
        <f t="shared" si="106"/>
        <v>0.99999965989098016</v>
      </c>
      <c r="R614" s="10">
        <f t="shared" si="107"/>
        <v>0.99984304033799332</v>
      </c>
      <c r="S614" s="10">
        <f t="shared" si="108"/>
        <v>-1000.0000000013681</v>
      </c>
      <c r="T614" s="10">
        <f t="shared" si="109"/>
        <v>1.3681074051419273E-3</v>
      </c>
      <c r="U614">
        <v>1.3681074051419273E-3</v>
      </c>
    </row>
    <row r="615" spans="1:21" x14ac:dyDescent="0.25">
      <c r="A615" s="10">
        <v>2078</v>
      </c>
      <c r="B615" s="10">
        <v>45</v>
      </c>
      <c r="C615" s="10">
        <v>45</v>
      </c>
      <c r="D615" s="10">
        <v>-1000</v>
      </c>
      <c r="E615" s="10">
        <v>3193919.14506057</v>
      </c>
      <c r="F615" s="10">
        <v>3193919.14506057</v>
      </c>
      <c r="G615" s="10">
        <v>4486641.30208473</v>
      </c>
      <c r="H615" s="10">
        <v>4516883.7720677396</v>
      </c>
      <c r="I615" s="10">
        <v>0.999685927363689</v>
      </c>
      <c r="J615" s="10">
        <f t="shared" si="99"/>
        <v>0.70710678118654746</v>
      </c>
      <c r="K615" s="14">
        <f t="shared" si="100"/>
        <v>0.99832500219363896</v>
      </c>
      <c r="L615" s="10">
        <f t="shared" si="101"/>
        <v>6388838.2901211483</v>
      </c>
      <c r="M615" s="10">
        <f t="shared" si="102"/>
        <v>1.5704865043370823E-7</v>
      </c>
      <c r="N615" s="10">
        <f t="shared" si="103"/>
        <v>2.466455679608516E-14</v>
      </c>
      <c r="O615" s="10">
        <f t="shared" si="104"/>
        <v>6367417.7249666825</v>
      </c>
      <c r="P615" s="15">
        <f t="shared" si="105"/>
        <v>0.99999436045369028</v>
      </c>
      <c r="Q615" s="15">
        <f t="shared" si="106"/>
        <v>0.99998872093918501</v>
      </c>
      <c r="R615" s="10">
        <f t="shared" si="107"/>
        <v>0.99983731091756822</v>
      </c>
      <c r="S615" s="10">
        <f t="shared" si="108"/>
        <v>-1000.0000000013737</v>
      </c>
      <c r="T615" s="10">
        <f t="shared" si="109"/>
        <v>1.3736780601902865E-3</v>
      </c>
      <c r="U615">
        <v>1.3736780601902865E-3</v>
      </c>
    </row>
    <row r="616" spans="1:21" x14ac:dyDescent="0.25">
      <c r="A616" s="10">
        <v>1372</v>
      </c>
      <c r="B616" s="10">
        <v>30</v>
      </c>
      <c r="C616" s="10">
        <v>45</v>
      </c>
      <c r="D616" s="10">
        <v>-10000</v>
      </c>
      <c r="E616" s="10">
        <v>3902944.03342656</v>
      </c>
      <c r="F616" s="10">
        <v>3902944.0334265502</v>
      </c>
      <c r="G616" s="10">
        <v>3165373.7353836298</v>
      </c>
      <c r="H616" s="10">
        <v>5519596.3852549903</v>
      </c>
      <c r="I616" s="10">
        <v>0.99686412317415096</v>
      </c>
      <c r="J616" s="10">
        <f t="shared" si="99"/>
        <v>0.49999999999999994</v>
      </c>
      <c r="K616" s="14">
        <f t="shared" si="100"/>
        <v>0.99916285209292321</v>
      </c>
      <c r="L616" s="10">
        <f t="shared" si="101"/>
        <v>6383480.9176901085</v>
      </c>
      <c r="M616" s="10">
        <f t="shared" si="102"/>
        <v>1.5691695699086955E-7</v>
      </c>
      <c r="N616" s="10">
        <f t="shared" si="103"/>
        <v>2.4623139686279241E-14</v>
      </c>
      <c r="O616" s="10">
        <f t="shared" si="104"/>
        <v>6372770.6011371911</v>
      </c>
      <c r="P616" s="15">
        <f t="shared" si="105"/>
        <v>0.99999577033132248</v>
      </c>
      <c r="Q616" s="15">
        <f t="shared" si="106"/>
        <v>0.99999154068053508</v>
      </c>
      <c r="R616" s="10">
        <f t="shared" si="107"/>
        <v>0.99842659412431811</v>
      </c>
      <c r="S616" s="10">
        <f t="shared" si="108"/>
        <v>-10000.000000001375</v>
      </c>
      <c r="T616" s="10">
        <f t="shared" si="109"/>
        <v>1.3751559890806675E-3</v>
      </c>
      <c r="U616">
        <v>1.3751559890806675E-3</v>
      </c>
    </row>
    <row r="617" spans="1:21" x14ac:dyDescent="0.25">
      <c r="A617" s="10">
        <v>3020</v>
      </c>
      <c r="B617" s="10">
        <v>65</v>
      </c>
      <c r="C617" s="10">
        <v>45</v>
      </c>
      <c r="D617" s="10">
        <v>-100</v>
      </c>
      <c r="E617" s="10">
        <v>1911250.63151083</v>
      </c>
      <c r="F617" s="10">
        <v>1911250.63151083</v>
      </c>
      <c r="G617" s="10">
        <v>5757619.2107172599</v>
      </c>
      <c r="H617" s="10">
        <v>2702916.5641767601</v>
      </c>
      <c r="I617" s="10">
        <v>0.999968556559097</v>
      </c>
      <c r="J617" s="10">
        <f t="shared" si="99"/>
        <v>0.90630778703664994</v>
      </c>
      <c r="K617" s="14">
        <f t="shared" si="100"/>
        <v>0.99724684895407467</v>
      </c>
      <c r="L617" s="10">
        <f t="shared" si="101"/>
        <v>6395745.4532841817</v>
      </c>
      <c r="M617" s="10">
        <f t="shared" si="102"/>
        <v>1.5721844040237234E-7</v>
      </c>
      <c r="N617" s="10">
        <f t="shared" si="103"/>
        <v>2.4717801606109708E-14</v>
      </c>
      <c r="O617" s="10">
        <f t="shared" si="104"/>
        <v>6360555.9755426692</v>
      </c>
      <c r="P617" s="15">
        <f t="shared" si="105"/>
        <v>0.9999966905668084</v>
      </c>
      <c r="Q617" s="15">
        <f t="shared" si="106"/>
        <v>0.99999338114456915</v>
      </c>
      <c r="R617" s="10">
        <f t="shared" si="107"/>
        <v>0.99998096867073738</v>
      </c>
      <c r="S617" s="10">
        <f t="shared" si="108"/>
        <v>-100.00000000138236</v>
      </c>
      <c r="T617" s="10">
        <f t="shared" si="109"/>
        <v>1.3823608924212749E-3</v>
      </c>
      <c r="U617">
        <v>1.3823608924212749E-3</v>
      </c>
    </row>
    <row r="618" spans="1:21" x14ac:dyDescent="0.25">
      <c r="A618" s="10">
        <v>573</v>
      </c>
      <c r="B618" s="10">
        <v>13</v>
      </c>
      <c r="C618" s="10">
        <v>45</v>
      </c>
      <c r="D618" s="10">
        <v>-10000</v>
      </c>
      <c r="E618" s="10">
        <v>4388286.9745831899</v>
      </c>
      <c r="F618" s="10">
        <v>4388286.9745831899</v>
      </c>
      <c r="G618" s="10">
        <v>1423155.69827952</v>
      </c>
      <c r="H618" s="10">
        <v>6205974.9550407501</v>
      </c>
      <c r="I618" s="10">
        <v>0.99686621586992497</v>
      </c>
      <c r="J618" s="10">
        <f t="shared" si="99"/>
        <v>0.224951054343865</v>
      </c>
      <c r="K618" s="14">
        <f t="shared" si="100"/>
        <v>0.99983060787531952</v>
      </c>
      <c r="L618" s="10">
        <f t="shared" si="101"/>
        <v>6379217.5892212372</v>
      </c>
      <c r="M618" s="10">
        <f t="shared" si="102"/>
        <v>1.5681215703319538E-7</v>
      </c>
      <c r="N618" s="10">
        <f t="shared" si="103"/>
        <v>2.45901058926682E-14</v>
      </c>
      <c r="O618" s="10">
        <f t="shared" si="104"/>
        <v>6377049.6826559892</v>
      </c>
      <c r="P618" s="15">
        <f t="shared" si="105"/>
        <v>0.9999989162451397</v>
      </c>
      <c r="Q618" s="15">
        <f t="shared" si="106"/>
        <v>0.99999783249145391</v>
      </c>
      <c r="R618" s="10">
        <f t="shared" si="107"/>
        <v>0.99843079297534632</v>
      </c>
      <c r="S618" s="10">
        <f t="shared" si="108"/>
        <v>-10000.000000001388</v>
      </c>
      <c r="T618" s="10">
        <f t="shared" si="109"/>
        <v>1.3878889149054885E-3</v>
      </c>
      <c r="U618">
        <v>1.3878889149054885E-3</v>
      </c>
    </row>
    <row r="619" spans="1:21" x14ac:dyDescent="0.25">
      <c r="A619" s="10">
        <v>3381</v>
      </c>
      <c r="B619" s="10">
        <v>73</v>
      </c>
      <c r="C619" s="10">
        <v>45</v>
      </c>
      <c r="D619" s="10">
        <v>-10000</v>
      </c>
      <c r="E619" s="10">
        <v>1320590.9659602901</v>
      </c>
      <c r="F619" s="10">
        <v>1320590.9659602901</v>
      </c>
      <c r="G619" s="10">
        <v>6067679.12437688</v>
      </c>
      <c r="H619" s="10">
        <v>1867597.65440843</v>
      </c>
      <c r="I619" s="10">
        <v>0.99685711851030601</v>
      </c>
      <c r="J619" s="10">
        <f t="shared" si="99"/>
        <v>0.95630475596303544</v>
      </c>
      <c r="K619" s="14">
        <f t="shared" si="100"/>
        <v>0.99693423240278767</v>
      </c>
      <c r="L619" s="10">
        <f t="shared" si="101"/>
        <v>6397751.0177652966</v>
      </c>
      <c r="M619" s="10">
        <f t="shared" si="102"/>
        <v>1.5726774063205634E-7</v>
      </c>
      <c r="N619" s="10">
        <f t="shared" si="103"/>
        <v>2.4733229476436654E-14</v>
      </c>
      <c r="O619" s="10">
        <f t="shared" si="104"/>
        <v>6358571.9010347072</v>
      </c>
      <c r="P619" s="15">
        <f t="shared" si="105"/>
        <v>0.99999823652220776</v>
      </c>
      <c r="Q619" s="15">
        <f t="shared" si="106"/>
        <v>0.99999647304752537</v>
      </c>
      <c r="R619" s="10">
        <f t="shared" si="107"/>
        <v>0.99842555634250041</v>
      </c>
      <c r="S619" s="10">
        <f t="shared" si="108"/>
        <v>-10000.00000000139</v>
      </c>
      <c r="T619" s="10">
        <f t="shared" si="109"/>
        <v>1.3897079043090343E-3</v>
      </c>
      <c r="U619">
        <v>1.3897079043090343E-3</v>
      </c>
    </row>
    <row r="620" spans="1:21" x14ac:dyDescent="0.25">
      <c r="A620" s="10">
        <v>340</v>
      </c>
      <c r="B620" s="10">
        <v>8</v>
      </c>
      <c r="C620" s="10">
        <v>45</v>
      </c>
      <c r="D620" s="10">
        <v>-500</v>
      </c>
      <c r="E620" s="10">
        <v>4466072.1461118003</v>
      </c>
      <c r="F620" s="10">
        <v>4466072.1461118003</v>
      </c>
      <c r="G620" s="10">
        <v>881710.32018587901</v>
      </c>
      <c r="H620" s="10">
        <v>6315979.7995680301</v>
      </c>
      <c r="I620" s="10">
        <v>0.99984321038619495</v>
      </c>
      <c r="J620" s="10">
        <f t="shared" si="99"/>
        <v>0.13917310096006544</v>
      </c>
      <c r="K620" s="14">
        <f t="shared" si="100"/>
        <v>0.99993516566636398</v>
      </c>
      <c r="L620" s="10">
        <f t="shared" si="101"/>
        <v>6378550.5490744133</v>
      </c>
      <c r="M620" s="10">
        <f t="shared" si="102"/>
        <v>1.5679576003735878E-7</v>
      </c>
      <c r="N620" s="10">
        <f t="shared" si="103"/>
        <v>2.4584931433659354E-14</v>
      </c>
      <c r="O620" s="10">
        <f t="shared" si="104"/>
        <v>6377720.7450538697</v>
      </c>
      <c r="P620" s="15">
        <f t="shared" si="105"/>
        <v>0.99999957152675167</v>
      </c>
      <c r="Q620" s="15">
        <f t="shared" si="106"/>
        <v>0.99999914305368698</v>
      </c>
      <c r="R620" s="10">
        <f t="shared" si="107"/>
        <v>0.99992117361314137</v>
      </c>
      <c r="S620" s="10">
        <f t="shared" si="108"/>
        <v>-500.00000000139192</v>
      </c>
      <c r="T620" s="10">
        <f t="shared" si="109"/>
        <v>1.3919247976446059E-3</v>
      </c>
      <c r="U620">
        <v>1.3919247976446059E-3</v>
      </c>
    </row>
    <row r="621" spans="1:21" x14ac:dyDescent="0.25">
      <c r="A621" s="10">
        <v>2688</v>
      </c>
      <c r="B621" s="10">
        <v>58</v>
      </c>
      <c r="C621" s="10">
        <v>45</v>
      </c>
      <c r="D621" s="10">
        <v>-10000</v>
      </c>
      <c r="E621" s="10">
        <v>2391975.5277363602</v>
      </c>
      <c r="F621" s="10">
        <v>2391975.5277363602</v>
      </c>
      <c r="G621" s="10">
        <v>5377257.2425353099</v>
      </c>
      <c r="H621" s="10">
        <v>3382764.2321893</v>
      </c>
      <c r="I621" s="10">
        <v>0.99685918238999305</v>
      </c>
      <c r="J621" s="10">
        <f t="shared" si="99"/>
        <v>0.84804809615642596</v>
      </c>
      <c r="K621" s="14">
        <f t="shared" si="100"/>
        <v>0.99758984482013913</v>
      </c>
      <c r="L621" s="10">
        <f t="shared" si="101"/>
        <v>6393546.4390678005</v>
      </c>
      <c r="M621" s="10">
        <f t="shared" si="102"/>
        <v>1.5716438484496355E-7</v>
      </c>
      <c r="N621" s="10">
        <f t="shared" si="103"/>
        <v>2.4700868927929784E-14</v>
      </c>
      <c r="O621" s="10">
        <f t="shared" si="104"/>
        <v>6362735.7125483267</v>
      </c>
      <c r="P621" s="15">
        <f t="shared" si="105"/>
        <v>0.99999544419373854</v>
      </c>
      <c r="Q621" s="15">
        <f t="shared" si="106"/>
        <v>0.99999088840823247</v>
      </c>
      <c r="R621" s="10">
        <f t="shared" si="107"/>
        <v>0.99842379318515118</v>
      </c>
      <c r="S621" s="10">
        <f t="shared" si="108"/>
        <v>-10000.000000001393</v>
      </c>
      <c r="T621" s="10">
        <f t="shared" si="109"/>
        <v>1.3933458831161261E-3</v>
      </c>
      <c r="U621">
        <v>1.3933458831161261E-3</v>
      </c>
    </row>
    <row r="622" spans="1:21" x14ac:dyDescent="0.25">
      <c r="A622" s="10">
        <v>612</v>
      </c>
      <c r="B622" s="10">
        <v>14</v>
      </c>
      <c r="C622" s="10">
        <v>45</v>
      </c>
      <c r="D622" s="10">
        <v>-1000000</v>
      </c>
      <c r="E622" s="10">
        <v>3690811.7652918198</v>
      </c>
      <c r="F622" s="10">
        <v>3690811.7652918198</v>
      </c>
      <c r="G622" s="10">
        <v>1291059.93390608</v>
      </c>
      <c r="H622" s="10">
        <v>5219596.0546418801</v>
      </c>
      <c r="I622" s="10">
        <v>0.71095878381741695</v>
      </c>
      <c r="J622" s="10">
        <f t="shared" si="99"/>
        <v>0.24192189559966773</v>
      </c>
      <c r="K622" s="14">
        <f t="shared" si="100"/>
        <v>0.99980408248512287</v>
      </c>
      <c r="L622" s="10">
        <f t="shared" si="101"/>
        <v>6379386.8336148821</v>
      </c>
      <c r="M622" s="10">
        <f t="shared" si="102"/>
        <v>1.5681631735192758E-7</v>
      </c>
      <c r="N622" s="10">
        <f t="shared" si="103"/>
        <v>2.4591418521272536E-14</v>
      </c>
      <c r="O622" s="10">
        <f t="shared" si="104"/>
        <v>6376879.4848790234</v>
      </c>
      <c r="P622" s="15">
        <f t="shared" si="105"/>
        <v>0.99999875701578544</v>
      </c>
      <c r="Q622" s="15">
        <f t="shared" si="106"/>
        <v>0.99999751403311588</v>
      </c>
      <c r="R622" s="10">
        <f t="shared" si="107"/>
        <v>0.8431822447434083</v>
      </c>
      <c r="S622" s="10">
        <f t="shared" si="108"/>
        <v>-1000000.0000000014</v>
      </c>
      <c r="T622" s="10">
        <f t="shared" si="109"/>
        <v>1.3969838619232178E-3</v>
      </c>
      <c r="U622">
        <v>1.3969838619232178E-3</v>
      </c>
    </row>
    <row r="623" spans="1:21" x14ac:dyDescent="0.25">
      <c r="A623" s="10">
        <v>615</v>
      </c>
      <c r="B623" s="10">
        <v>14</v>
      </c>
      <c r="C623" s="10">
        <v>45</v>
      </c>
      <c r="D623" s="10">
        <v>-400000</v>
      </c>
      <c r="E623" s="10">
        <v>4102473.3779754699</v>
      </c>
      <c r="F623" s="10">
        <v>4102473.3779754699</v>
      </c>
      <c r="G623" s="10">
        <v>1436213.07126588</v>
      </c>
      <c r="H623" s="10">
        <v>5801773.4904074799</v>
      </c>
      <c r="I623" s="10">
        <v>0.87848157308186103</v>
      </c>
      <c r="J623" s="10">
        <f t="shared" si="99"/>
        <v>0.24192189559966773</v>
      </c>
      <c r="K623" s="14">
        <f t="shared" si="100"/>
        <v>0.99980408248512287</v>
      </c>
      <c r="L623" s="10">
        <f t="shared" si="101"/>
        <v>6379386.8336148821</v>
      </c>
      <c r="M623" s="10">
        <f t="shared" si="102"/>
        <v>1.5681631735192758E-7</v>
      </c>
      <c r="N623" s="10">
        <f t="shared" si="103"/>
        <v>2.4591418521272536E-14</v>
      </c>
      <c r="O623" s="10">
        <f t="shared" si="104"/>
        <v>6376879.4848790234</v>
      </c>
      <c r="P623" s="15">
        <f t="shared" si="105"/>
        <v>0.99999875701578544</v>
      </c>
      <c r="Q623" s="15">
        <f t="shared" si="106"/>
        <v>0.99999751403311588</v>
      </c>
      <c r="R623" s="10">
        <f t="shared" si="107"/>
        <v>0.93727215210683446</v>
      </c>
      <c r="S623" s="10">
        <f t="shared" si="108"/>
        <v>-400000.0000000014</v>
      </c>
      <c r="T623" s="10">
        <f t="shared" si="109"/>
        <v>1.3969838619232178E-3</v>
      </c>
      <c r="U623">
        <v>1.3969838619232178E-3</v>
      </c>
    </row>
    <row r="624" spans="1:21" x14ac:dyDescent="0.25">
      <c r="A624" s="10">
        <v>896</v>
      </c>
      <c r="B624" s="10">
        <v>20</v>
      </c>
      <c r="C624" s="10">
        <v>45</v>
      </c>
      <c r="D624" s="10">
        <v>-500000</v>
      </c>
      <c r="E624" s="10">
        <v>3907465.0537437899</v>
      </c>
      <c r="F624" s="10">
        <v>3907465.0537437899</v>
      </c>
      <c r="G624" s="10">
        <v>1996686.71616592</v>
      </c>
      <c r="H624" s="10">
        <v>5525990.07350339</v>
      </c>
      <c r="I624" s="10">
        <v>0.84930325625286596</v>
      </c>
      <c r="J624" s="10">
        <f t="shared" si="99"/>
        <v>0.34202014332566871</v>
      </c>
      <c r="K624" s="14">
        <f t="shared" si="100"/>
        <v>0.99960837646586209</v>
      </c>
      <c r="L624" s="10">
        <f t="shared" si="101"/>
        <v>6380635.8071448412</v>
      </c>
      <c r="M624" s="10">
        <f t="shared" si="102"/>
        <v>1.568470192727464E-7</v>
      </c>
      <c r="N624" s="10">
        <f t="shared" si="103"/>
        <v>2.4601102102451411E-14</v>
      </c>
      <c r="O624" s="10">
        <f t="shared" si="104"/>
        <v>6375624.3153388789</v>
      </c>
      <c r="P624" s="15">
        <f t="shared" si="105"/>
        <v>0.99999766986374772</v>
      </c>
      <c r="Q624" s="15">
        <f t="shared" si="106"/>
        <v>0.99999533973292498</v>
      </c>
      <c r="R624" s="10">
        <f t="shared" si="107"/>
        <v>0.92157397748948566</v>
      </c>
      <c r="S624" s="10">
        <f t="shared" si="108"/>
        <v>-500000.0000000014</v>
      </c>
      <c r="T624" s="10">
        <f t="shared" si="109"/>
        <v>1.3969838619232178E-3</v>
      </c>
      <c r="U624">
        <v>1.3969838619232178E-3</v>
      </c>
    </row>
    <row r="625" spans="1:21" x14ac:dyDescent="0.25">
      <c r="A625" s="10">
        <v>1040</v>
      </c>
      <c r="B625" s="10">
        <v>23</v>
      </c>
      <c r="C625" s="10">
        <v>45</v>
      </c>
      <c r="D625" s="10">
        <v>-200000</v>
      </c>
      <c r="E625" s="10">
        <v>4023442.9856312899</v>
      </c>
      <c r="F625" s="10">
        <v>4023442.9856312899</v>
      </c>
      <c r="G625" s="10">
        <v>2398573.1043934901</v>
      </c>
      <c r="H625" s="10">
        <v>5690007.6377146598</v>
      </c>
      <c r="I625" s="10">
        <v>0.93823797019192601</v>
      </c>
      <c r="J625" s="10">
        <f t="shared" si="99"/>
        <v>0.39073112848927372</v>
      </c>
      <c r="K625" s="14">
        <f t="shared" si="100"/>
        <v>0.99948885113968222</v>
      </c>
      <c r="L625" s="10">
        <f t="shared" si="101"/>
        <v>6381398.8447467256</v>
      </c>
      <c r="M625" s="10">
        <f t="shared" si="102"/>
        <v>1.5686577605139135E-7</v>
      </c>
      <c r="N625" s="10">
        <f t="shared" si="103"/>
        <v>2.4607015312071354E-14</v>
      </c>
      <c r="O625" s="10">
        <f t="shared" si="104"/>
        <v>6374858.2194159199</v>
      </c>
      <c r="P625" s="15">
        <f t="shared" si="105"/>
        <v>0.99999708180626912</v>
      </c>
      <c r="Q625" s="15">
        <f t="shared" si="106"/>
        <v>0.99999416362105409</v>
      </c>
      <c r="R625" s="10">
        <f t="shared" si="107"/>
        <v>0.9686238350427786</v>
      </c>
      <c r="S625" s="10">
        <f t="shared" si="108"/>
        <v>-200000.0000000014</v>
      </c>
      <c r="T625" s="10">
        <f t="shared" si="109"/>
        <v>1.3969838619232178E-3</v>
      </c>
      <c r="U625">
        <v>1.3969838619232178E-3</v>
      </c>
    </row>
    <row r="626" spans="1:21" x14ac:dyDescent="0.25">
      <c r="A626" s="10">
        <v>1086</v>
      </c>
      <c r="B626" s="10">
        <v>24</v>
      </c>
      <c r="C626" s="10">
        <v>45</v>
      </c>
      <c r="D626" s="10">
        <v>-300000</v>
      </c>
      <c r="E626" s="10">
        <v>3928602.9863877199</v>
      </c>
      <c r="F626" s="10">
        <v>3928602.9863877199</v>
      </c>
      <c r="G626" s="10">
        <v>2456262.4291525101</v>
      </c>
      <c r="H626" s="10">
        <v>5555883.6245289603</v>
      </c>
      <c r="I626" s="10">
        <v>0.90809133060769298</v>
      </c>
      <c r="J626" s="10">
        <f t="shared" si="99"/>
        <v>0.40673664307580015</v>
      </c>
      <c r="K626" s="14">
        <f t="shared" si="100"/>
        <v>0.99944610523826116</v>
      </c>
      <c r="L626" s="10">
        <f t="shared" si="101"/>
        <v>6381671.7745670695</v>
      </c>
      <c r="M626" s="10">
        <f t="shared" si="102"/>
        <v>1.5687248513651788E-7</v>
      </c>
      <c r="N626" s="10">
        <f t="shared" si="103"/>
        <v>2.4609129884489026E-14</v>
      </c>
      <c r="O626" s="10">
        <f t="shared" si="104"/>
        <v>6374584.3294204799</v>
      </c>
      <c r="P626" s="15">
        <f t="shared" si="105"/>
        <v>0.99999688546849397</v>
      </c>
      <c r="Q626" s="15">
        <f t="shared" si="106"/>
        <v>0.99999377094668829</v>
      </c>
      <c r="R626" s="10">
        <f t="shared" si="107"/>
        <v>0.95293499335179266</v>
      </c>
      <c r="S626" s="10">
        <f t="shared" si="108"/>
        <v>-300000.0000000014</v>
      </c>
      <c r="T626" s="10">
        <f t="shared" si="109"/>
        <v>1.3969838619232178E-3</v>
      </c>
      <c r="U626">
        <v>1.3969838619232178E-3</v>
      </c>
    </row>
    <row r="627" spans="1:21" x14ac:dyDescent="0.25">
      <c r="A627" s="10">
        <v>1694</v>
      </c>
      <c r="B627" s="10">
        <v>37</v>
      </c>
      <c r="C627" s="10">
        <v>45</v>
      </c>
      <c r="D627" s="10">
        <v>-750000</v>
      </c>
      <c r="E627" s="10">
        <v>3182699.2786831199</v>
      </c>
      <c r="F627" s="10">
        <v>3182699.2786831199</v>
      </c>
      <c r="G627" s="10">
        <v>3366031.8929841202</v>
      </c>
      <c r="H627" s="10">
        <v>4501016.4848687397</v>
      </c>
      <c r="I627" s="10">
        <v>0.77839695481485205</v>
      </c>
      <c r="J627" s="10">
        <f t="shared" si="99"/>
        <v>0.60181502315204827</v>
      </c>
      <c r="K627" s="14">
        <f t="shared" si="100"/>
        <v>0.99878697458696752</v>
      </c>
      <c r="L627" s="10">
        <f t="shared" si="101"/>
        <v>6385883.2386531448</v>
      </c>
      <c r="M627" s="10">
        <f t="shared" si="102"/>
        <v>1.5697601017832256E-7</v>
      </c>
      <c r="N627" s="10">
        <f t="shared" si="103"/>
        <v>2.4641724590820188E-14</v>
      </c>
      <c r="O627" s="10">
        <f t="shared" si="104"/>
        <v>6370366.9610678749</v>
      </c>
      <c r="P627" s="15">
        <f t="shared" si="105"/>
        <v>0.99999478892024052</v>
      </c>
      <c r="Q627" s="15">
        <f t="shared" si="106"/>
        <v>0.99998957786763643</v>
      </c>
      <c r="R627" s="10">
        <f t="shared" si="107"/>
        <v>0.88226216777241928</v>
      </c>
      <c r="S627" s="10">
        <f t="shared" si="108"/>
        <v>-750000.0000000014</v>
      </c>
      <c r="T627" s="10">
        <f t="shared" si="109"/>
        <v>1.3969838619232178E-3</v>
      </c>
      <c r="U627">
        <v>1.3969838619232178E-3</v>
      </c>
    </row>
    <row r="628" spans="1:21" x14ac:dyDescent="0.25">
      <c r="A628" s="10">
        <v>1695</v>
      </c>
      <c r="B628" s="10">
        <v>37</v>
      </c>
      <c r="C628" s="10">
        <v>45</v>
      </c>
      <c r="D628" s="10">
        <v>-500000</v>
      </c>
      <c r="E628" s="10">
        <v>3323879.42489583</v>
      </c>
      <c r="F628" s="10">
        <v>3323879.4248958202</v>
      </c>
      <c r="G628" s="10">
        <v>3516485.64877214</v>
      </c>
      <c r="H628" s="10">
        <v>4700675.3623805596</v>
      </c>
      <c r="I628" s="10">
        <v>0.84918442096938196</v>
      </c>
      <c r="J628" s="10">
        <f t="shared" si="99"/>
        <v>0.60181502315204827</v>
      </c>
      <c r="K628" s="14">
        <f t="shared" si="100"/>
        <v>0.99878697458696752</v>
      </c>
      <c r="L628" s="10">
        <f t="shared" si="101"/>
        <v>6385883.2386531448</v>
      </c>
      <c r="M628" s="10">
        <f t="shared" si="102"/>
        <v>1.5697601017832256E-7</v>
      </c>
      <c r="N628" s="10">
        <f t="shared" si="103"/>
        <v>2.4641724590820188E-14</v>
      </c>
      <c r="O628" s="10">
        <f t="shared" si="104"/>
        <v>6370366.9610678749</v>
      </c>
      <c r="P628" s="15">
        <f t="shared" si="105"/>
        <v>0.99999478892024052</v>
      </c>
      <c r="Q628" s="15">
        <f t="shared" si="106"/>
        <v>0.99998957786763643</v>
      </c>
      <c r="R628" s="10">
        <f t="shared" si="107"/>
        <v>0.92150637482169295</v>
      </c>
      <c r="S628" s="10">
        <f t="shared" si="108"/>
        <v>-500000.0000000014</v>
      </c>
      <c r="T628" s="10">
        <f t="shared" si="109"/>
        <v>1.3969838619232178E-3</v>
      </c>
      <c r="U628">
        <v>1.3969838619232178E-3</v>
      </c>
    </row>
    <row r="629" spans="1:21" x14ac:dyDescent="0.25">
      <c r="A629" s="10">
        <v>1745</v>
      </c>
      <c r="B629" s="10">
        <v>38</v>
      </c>
      <c r="C629" s="10">
        <v>45</v>
      </c>
      <c r="D629" s="10">
        <v>-200000</v>
      </c>
      <c r="E629" s="10">
        <v>3447023.3495903802</v>
      </c>
      <c r="F629" s="10">
        <v>3447023.3495903802</v>
      </c>
      <c r="G629" s="10">
        <v>3782311.6733539701</v>
      </c>
      <c r="H629" s="10">
        <v>4874827.1708074501</v>
      </c>
      <c r="I629" s="10">
        <v>0.938191824698552</v>
      </c>
      <c r="J629" s="10">
        <f t="shared" si="99"/>
        <v>0.61566147532565818</v>
      </c>
      <c r="K629" s="14">
        <f t="shared" si="100"/>
        <v>0.99873047843423157</v>
      </c>
      <c r="L629" s="10">
        <f t="shared" si="101"/>
        <v>6386244.4750853907</v>
      </c>
      <c r="M629" s="10">
        <f t="shared" si="102"/>
        <v>1.5698488999208455E-7</v>
      </c>
      <c r="N629" s="10">
        <f t="shared" si="103"/>
        <v>2.4644517384656145E-14</v>
      </c>
      <c r="O629" s="10">
        <f t="shared" si="104"/>
        <v>6370005.9958809949</v>
      </c>
      <c r="P629" s="15">
        <f t="shared" si="105"/>
        <v>0.99999469051229706</v>
      </c>
      <c r="Q629" s="15">
        <f t="shared" si="106"/>
        <v>0.99998938105278479</v>
      </c>
      <c r="R629" s="10">
        <f t="shared" si="107"/>
        <v>0.96859754581112623</v>
      </c>
      <c r="S629" s="10">
        <f t="shared" si="108"/>
        <v>-200000.0000000014</v>
      </c>
      <c r="T629" s="10">
        <f t="shared" si="109"/>
        <v>1.3969838619232178E-3</v>
      </c>
      <c r="U629">
        <v>1.3969838619232178E-3</v>
      </c>
    </row>
    <row r="630" spans="1:21" x14ac:dyDescent="0.25">
      <c r="A630" s="10">
        <v>1981</v>
      </c>
      <c r="B630" s="10">
        <v>43</v>
      </c>
      <c r="C630" s="10">
        <v>45</v>
      </c>
      <c r="D630" s="10">
        <v>-100000</v>
      </c>
      <c r="E630" s="10">
        <v>3251855.3506256398</v>
      </c>
      <c r="F630" s="10">
        <v>3251855.3506256398</v>
      </c>
      <c r="G630" s="10">
        <v>4259301.9231907204</v>
      </c>
      <c r="H630" s="10">
        <v>4598817.9397302996</v>
      </c>
      <c r="I630" s="10">
        <v>0.968840536267908</v>
      </c>
      <c r="J630" s="10">
        <f t="shared" si="99"/>
        <v>0.68199836006249848</v>
      </c>
      <c r="K630" s="14">
        <f t="shared" si="100"/>
        <v>0.99844193530517189</v>
      </c>
      <c r="L630" s="10">
        <f t="shared" si="101"/>
        <v>6388090.0575861074</v>
      </c>
      <c r="M630" s="10">
        <f t="shared" si="102"/>
        <v>1.5703025758910917E-7</v>
      </c>
      <c r="N630" s="10">
        <f t="shared" si="103"/>
        <v>2.4658778573019693E-14</v>
      </c>
      <c r="O630" s="10">
        <f t="shared" si="104"/>
        <v>6368163.7109194444</v>
      </c>
      <c r="P630" s="15">
        <f t="shared" si="105"/>
        <v>0.99999438789529771</v>
      </c>
      <c r="Q630" s="15">
        <f t="shared" si="106"/>
        <v>0.99998877582209111</v>
      </c>
      <c r="R630" s="10">
        <f t="shared" si="107"/>
        <v>0.98429127400886729</v>
      </c>
      <c r="S630" s="10">
        <f t="shared" si="108"/>
        <v>-100000.0000000014</v>
      </c>
      <c r="T630" s="10">
        <f t="shared" si="109"/>
        <v>1.3969838619232178E-3</v>
      </c>
      <c r="U630">
        <v>1.3969838619232178E-3</v>
      </c>
    </row>
    <row r="631" spans="1:21" x14ac:dyDescent="0.25">
      <c r="A631" s="10">
        <v>2257</v>
      </c>
      <c r="B631" s="10">
        <v>49</v>
      </c>
      <c r="C631" s="10">
        <v>45</v>
      </c>
      <c r="D631" s="10">
        <v>-1000000</v>
      </c>
      <c r="E631" s="10">
        <v>2500595.3864170099</v>
      </c>
      <c r="F631" s="10">
        <v>2500595.3864170099</v>
      </c>
      <c r="G631" s="10">
        <v>4035849.1672492898</v>
      </c>
      <c r="H631" s="10">
        <v>3536375.9094785298</v>
      </c>
      <c r="I631" s="10">
        <v>0.71050535342424703</v>
      </c>
      <c r="J631" s="10">
        <f t="shared" si="99"/>
        <v>0.75470958022277201</v>
      </c>
      <c r="K631" s="14">
        <f t="shared" si="100"/>
        <v>0.99809166472514577</v>
      </c>
      <c r="L631" s="10">
        <f t="shared" si="101"/>
        <v>6390331.8957747333</v>
      </c>
      <c r="M631" s="10">
        <f t="shared" si="102"/>
        <v>1.5708536583352331E-7</v>
      </c>
      <c r="N631" s="10">
        <f t="shared" si="103"/>
        <v>2.467608509129415E-14</v>
      </c>
      <c r="O631" s="10">
        <f t="shared" si="104"/>
        <v>6365930.1703876918</v>
      </c>
      <c r="P631" s="15">
        <f t="shared" si="105"/>
        <v>0.99999446968601391</v>
      </c>
      <c r="Q631" s="15">
        <f t="shared" si="106"/>
        <v>0.99998893940261224</v>
      </c>
      <c r="R631" s="10">
        <f t="shared" si="107"/>
        <v>0.84290823511629032</v>
      </c>
      <c r="S631" s="10">
        <f t="shared" si="108"/>
        <v>-1000000.0000000014</v>
      </c>
      <c r="T631" s="10">
        <f t="shared" si="109"/>
        <v>1.3969838619232178E-3</v>
      </c>
      <c r="U631">
        <v>1.3969838619232178E-3</v>
      </c>
    </row>
    <row r="632" spans="1:21" x14ac:dyDescent="0.25">
      <c r="A632" s="10">
        <v>2539</v>
      </c>
      <c r="B632" s="10">
        <v>55</v>
      </c>
      <c r="C632" s="10">
        <v>45</v>
      </c>
      <c r="D632" s="10">
        <v>-1000000</v>
      </c>
      <c r="E632" s="10">
        <v>2187093.3558528</v>
      </c>
      <c r="F632" s="10">
        <v>2187093.3558528</v>
      </c>
      <c r="G632" s="10">
        <v>4382231.4789132802</v>
      </c>
      <c r="H632" s="10">
        <v>3093017.0860231202</v>
      </c>
      <c r="I632" s="10">
        <v>0.71041503723020305</v>
      </c>
      <c r="J632" s="10">
        <f t="shared" si="99"/>
        <v>0.8191520442889918</v>
      </c>
      <c r="K632" s="14">
        <f t="shared" si="100"/>
        <v>0.99775147386665231</v>
      </c>
      <c r="L632" s="10">
        <f t="shared" si="101"/>
        <v>6392510.7274283282</v>
      </c>
      <c r="M632" s="10">
        <f t="shared" si="102"/>
        <v>1.571389252687728E-7</v>
      </c>
      <c r="N632" s="10">
        <f t="shared" si="103"/>
        <v>2.4692887767749073E-14</v>
      </c>
      <c r="O632" s="10">
        <f t="shared" si="104"/>
        <v>6363763.9015282467</v>
      </c>
      <c r="P632" s="15">
        <f t="shared" si="105"/>
        <v>0.99999502015036124</v>
      </c>
      <c r="Q632" s="15">
        <f t="shared" si="106"/>
        <v>0.99999004032552141</v>
      </c>
      <c r="R632" s="10">
        <f t="shared" si="107"/>
        <v>0.84285531234947109</v>
      </c>
      <c r="S632" s="10">
        <f t="shared" si="108"/>
        <v>-1000000.0000000014</v>
      </c>
      <c r="T632" s="10">
        <f t="shared" si="109"/>
        <v>1.3969838619232178E-3</v>
      </c>
      <c r="U632">
        <v>1.3969838619232178E-3</v>
      </c>
    </row>
    <row r="633" spans="1:21" x14ac:dyDescent="0.25">
      <c r="A633" s="10">
        <v>2870</v>
      </c>
      <c r="B633" s="10">
        <v>62</v>
      </c>
      <c r="C633" s="10">
        <v>45</v>
      </c>
      <c r="D633" s="10">
        <v>-500000</v>
      </c>
      <c r="E633" s="10">
        <v>1956891.5149332101</v>
      </c>
      <c r="F633" s="10">
        <v>1956891.5149332101</v>
      </c>
      <c r="G633" s="10">
        <v>5167041.4340549698</v>
      </c>
      <c r="H633" s="10">
        <v>2767462.5205113799</v>
      </c>
      <c r="I633" s="10">
        <v>0.84898139126188799</v>
      </c>
      <c r="J633" s="10">
        <f t="shared" si="99"/>
        <v>0.88294759285892688</v>
      </c>
      <c r="K633" s="14">
        <f t="shared" si="100"/>
        <v>0.99738712900915139</v>
      </c>
      <c r="L633" s="10">
        <f t="shared" si="101"/>
        <v>6394845.9073622944</v>
      </c>
      <c r="M633" s="10">
        <f t="shared" si="102"/>
        <v>1.571963280140757E-7</v>
      </c>
      <c r="N633" s="10">
        <f t="shared" si="103"/>
        <v>2.4710877103856639E-14</v>
      </c>
      <c r="O633" s="10">
        <f t="shared" si="104"/>
        <v>6361447.0932262139</v>
      </c>
      <c r="P633" s="15">
        <f t="shared" si="105"/>
        <v>0.99999612391097636</v>
      </c>
      <c r="Q633" s="15">
        <f t="shared" si="106"/>
        <v>0.99999224783697682</v>
      </c>
      <c r="R633" s="10">
        <f t="shared" si="107"/>
        <v>0.92139765524927664</v>
      </c>
      <c r="S633" s="10">
        <f t="shared" si="108"/>
        <v>-500000.0000000014</v>
      </c>
      <c r="T633" s="10">
        <f t="shared" si="109"/>
        <v>1.3969838619232178E-3</v>
      </c>
      <c r="U633">
        <v>1.3969838619232178E-3</v>
      </c>
    </row>
    <row r="634" spans="1:21" x14ac:dyDescent="0.25">
      <c r="A634" s="10">
        <v>3060</v>
      </c>
      <c r="B634" s="10">
        <v>66</v>
      </c>
      <c r="C634" s="10">
        <v>45</v>
      </c>
      <c r="D634" s="10">
        <v>-300000</v>
      </c>
      <c r="E634" s="10">
        <v>1753255.97138756</v>
      </c>
      <c r="F634" s="10">
        <v>1753255.97138756</v>
      </c>
      <c r="G634" s="10">
        <v>5529883.9203089904</v>
      </c>
      <c r="H634" s="10">
        <v>2479478.3730478999</v>
      </c>
      <c r="I634" s="10">
        <v>0.90788955219802603</v>
      </c>
      <c r="J634" s="10">
        <f t="shared" si="99"/>
        <v>0.91354545764260087</v>
      </c>
      <c r="K634" s="14">
        <f t="shared" si="100"/>
        <v>0.99720263875198878</v>
      </c>
      <c r="L634" s="10">
        <f t="shared" si="101"/>
        <v>6396029.0036760392</v>
      </c>
      <c r="M634" s="10">
        <f t="shared" si="102"/>
        <v>1.5722541055944142E-7</v>
      </c>
      <c r="N634" s="10">
        <f t="shared" si="103"/>
        <v>2.4719983707681297E-14</v>
      </c>
      <c r="O634" s="10">
        <f t="shared" si="104"/>
        <v>6360275.2373823831</v>
      </c>
      <c r="P634" s="15">
        <f t="shared" si="105"/>
        <v>0.99999688546849397</v>
      </c>
      <c r="Q634" s="15">
        <f t="shared" si="106"/>
        <v>0.99999377094668829</v>
      </c>
      <c r="R634" s="10">
        <f t="shared" si="107"/>
        <v>0.95282911539515536</v>
      </c>
      <c r="S634" s="10">
        <f t="shared" si="108"/>
        <v>-300000.0000000014</v>
      </c>
      <c r="T634" s="10">
        <f t="shared" si="109"/>
        <v>1.3969838619232178E-3</v>
      </c>
      <c r="U634">
        <v>1.3969838619232178E-3</v>
      </c>
    </row>
    <row r="635" spans="1:21" x14ac:dyDescent="0.25">
      <c r="A635" s="10">
        <v>3172</v>
      </c>
      <c r="B635" s="10">
        <v>68</v>
      </c>
      <c r="C635" s="10">
        <v>45</v>
      </c>
      <c r="D635" s="10">
        <v>750000</v>
      </c>
      <c r="E635" s="10">
        <v>1893032.38538804</v>
      </c>
      <c r="F635" s="10">
        <v>1893032.38538804</v>
      </c>
      <c r="G635" s="10">
        <v>6586480.8993969504</v>
      </c>
      <c r="H635" s="10">
        <v>2677152.0734272599</v>
      </c>
      <c r="I635" s="10">
        <v>1.2497653774437301</v>
      </c>
      <c r="J635" s="10">
        <f t="shared" si="99"/>
        <v>0.92718385456678742</v>
      </c>
      <c r="K635" s="14">
        <f t="shared" si="100"/>
        <v>0.99711836961424982</v>
      </c>
      <c r="L635" s="10">
        <f t="shared" si="101"/>
        <v>6396569.5491774743</v>
      </c>
      <c r="M635" s="10">
        <f t="shared" si="102"/>
        <v>1.5723869809899768E-7</v>
      </c>
      <c r="N635" s="10">
        <f t="shared" si="103"/>
        <v>2.4724142747081951E-14</v>
      </c>
      <c r="O635" s="10">
        <f t="shared" si="104"/>
        <v>6359740.2593221506</v>
      </c>
      <c r="P635" s="15">
        <f t="shared" si="105"/>
        <v>0.99999727862359689</v>
      </c>
      <c r="Q635" s="15">
        <f t="shared" si="106"/>
        <v>0.99999455725459963</v>
      </c>
      <c r="R635" s="10">
        <f t="shared" si="107"/>
        <v>1.1179266231279803</v>
      </c>
      <c r="S635" s="10">
        <f t="shared" si="108"/>
        <v>749999.9999999986</v>
      </c>
      <c r="T635" s="10">
        <f t="shared" si="109"/>
        <v>1.3969838619232178E-3</v>
      </c>
      <c r="U635">
        <v>1.3969838619232178E-3</v>
      </c>
    </row>
    <row r="636" spans="1:21" x14ac:dyDescent="0.25">
      <c r="A636" s="10">
        <v>3397</v>
      </c>
      <c r="B636" s="10">
        <v>73</v>
      </c>
      <c r="C636" s="10">
        <v>45</v>
      </c>
      <c r="D636" s="10">
        <v>2500000</v>
      </c>
      <c r="E636" s="10">
        <v>1839503.3837019501</v>
      </c>
      <c r="F636" s="10">
        <v>1839503.3837019501</v>
      </c>
      <c r="G636" s="10">
        <v>8468004.0618440993</v>
      </c>
      <c r="H636" s="10">
        <v>2601450.6332625002</v>
      </c>
      <c r="I636" s="10">
        <v>1.94092138738801</v>
      </c>
      <c r="J636" s="10">
        <f t="shared" si="99"/>
        <v>0.95630475596303544</v>
      </c>
      <c r="K636" s="14">
        <f t="shared" si="100"/>
        <v>0.99693423240278767</v>
      </c>
      <c r="L636" s="10">
        <f t="shared" si="101"/>
        <v>6397751.0177652966</v>
      </c>
      <c r="M636" s="10">
        <f t="shared" si="102"/>
        <v>1.5726774063205634E-7</v>
      </c>
      <c r="N636" s="10">
        <f t="shared" si="103"/>
        <v>2.4733229476436654E-14</v>
      </c>
      <c r="O636" s="10">
        <f t="shared" si="104"/>
        <v>6358571.9010347072</v>
      </c>
      <c r="P636" s="15">
        <f t="shared" si="105"/>
        <v>0.99999823652220776</v>
      </c>
      <c r="Q636" s="15">
        <f t="shared" si="106"/>
        <v>0.99999647304752537</v>
      </c>
      <c r="R636" s="10">
        <f t="shared" si="107"/>
        <v>1.3931682814489912</v>
      </c>
      <c r="S636" s="10">
        <f t="shared" si="108"/>
        <v>2499999.9999999986</v>
      </c>
      <c r="T636" s="10">
        <f t="shared" si="109"/>
        <v>1.3969838619232178E-3</v>
      </c>
      <c r="U636">
        <v>1.3969838619232178E-3</v>
      </c>
    </row>
    <row r="637" spans="1:21" x14ac:dyDescent="0.25">
      <c r="A637" s="10">
        <v>4173</v>
      </c>
      <c r="B637" s="10">
        <v>89.9</v>
      </c>
      <c r="C637" s="10">
        <v>45</v>
      </c>
      <c r="D637" s="10">
        <v>-750000</v>
      </c>
      <c r="E637" s="10">
        <v>6972.3528033745697</v>
      </c>
      <c r="F637" s="10">
        <v>6972.3528033745697</v>
      </c>
      <c r="G637" s="10">
        <v>5606743.7094243402</v>
      </c>
      <c r="H637" s="10">
        <v>9860.3958961823901</v>
      </c>
      <c r="I637" s="10">
        <v>0.77795085691880494</v>
      </c>
      <c r="J637" s="10">
        <f t="shared" si="99"/>
        <v>0.99999847691328769</v>
      </c>
      <c r="K637" s="14">
        <f t="shared" si="100"/>
        <v>0.99664719956566661</v>
      </c>
      <c r="L637" s="10">
        <f t="shared" si="101"/>
        <v>6399593.5600677524</v>
      </c>
      <c r="M637" s="10">
        <f t="shared" si="102"/>
        <v>1.5731303349577073E-7</v>
      </c>
      <c r="N637" s="10">
        <f t="shared" si="103"/>
        <v>2.474739051104259E-14</v>
      </c>
      <c r="O637" s="10">
        <f t="shared" si="104"/>
        <v>6356752.3790593483</v>
      </c>
      <c r="P637" s="15">
        <f t="shared" si="105"/>
        <v>0.99999999993128352</v>
      </c>
      <c r="Q637" s="15">
        <f t="shared" si="106"/>
        <v>0.99999999986256705</v>
      </c>
      <c r="R637" s="10">
        <f t="shared" si="107"/>
        <v>0.88201522480134775</v>
      </c>
      <c r="S637" s="10">
        <f t="shared" si="108"/>
        <v>-750000.0000000014</v>
      </c>
      <c r="T637" s="10">
        <f t="shared" si="109"/>
        <v>1.3969838619232178E-3</v>
      </c>
      <c r="U637">
        <v>1.3969838619232178E-3</v>
      </c>
    </row>
    <row r="638" spans="1:21" x14ac:dyDescent="0.25">
      <c r="A638" s="10">
        <v>4040</v>
      </c>
      <c r="B638" s="10">
        <v>87</v>
      </c>
      <c r="C638" s="10">
        <v>45</v>
      </c>
      <c r="D638" s="10">
        <v>-1000</v>
      </c>
      <c r="E638" s="10">
        <v>236791.26943841201</v>
      </c>
      <c r="F638" s="10">
        <v>236791.26943841201</v>
      </c>
      <c r="G638" s="10">
        <v>6346983.3855127301</v>
      </c>
      <c r="H638" s="10">
        <v>334873.42469134397</v>
      </c>
      <c r="I638" s="10">
        <v>0.999685401580648</v>
      </c>
      <c r="J638" s="10">
        <f t="shared" si="99"/>
        <v>0.99862953475457383</v>
      </c>
      <c r="K638" s="14">
        <f t="shared" si="100"/>
        <v>0.9966563882637155</v>
      </c>
      <c r="L638" s="10">
        <f t="shared" si="101"/>
        <v>6399534.5588577548</v>
      </c>
      <c r="M638" s="10">
        <f t="shared" si="102"/>
        <v>1.5731158314439489E-7</v>
      </c>
      <c r="N638" s="10">
        <f t="shared" si="103"/>
        <v>2.4746937241174883E-14</v>
      </c>
      <c r="O638" s="10">
        <f t="shared" si="104"/>
        <v>6356810.5945687704</v>
      </c>
      <c r="P638" s="15">
        <f t="shared" si="105"/>
        <v>0.99999993838067547</v>
      </c>
      <c r="Q638" s="15">
        <f t="shared" si="106"/>
        <v>0.99999987676135471</v>
      </c>
      <c r="R638" s="10">
        <f t="shared" si="107"/>
        <v>0.99984262678783742</v>
      </c>
      <c r="S638" s="10">
        <f t="shared" si="108"/>
        <v>-1000.0000000014032</v>
      </c>
      <c r="T638" s="10">
        <f t="shared" si="109"/>
        <v>1.4032366379979067E-3</v>
      </c>
      <c r="U638">
        <v>1.4032366379979067E-3</v>
      </c>
    </row>
    <row r="639" spans="1:21" x14ac:dyDescent="0.25">
      <c r="A639" s="10">
        <v>1468</v>
      </c>
      <c r="B639" s="10">
        <v>32</v>
      </c>
      <c r="C639" s="10">
        <v>45</v>
      </c>
      <c r="D639" s="10">
        <v>-500</v>
      </c>
      <c r="E639" s="10">
        <v>3828017.4504752401</v>
      </c>
      <c r="F639" s="10">
        <v>3828017.4504752401</v>
      </c>
      <c r="G639" s="10">
        <v>3360166.4744902002</v>
      </c>
      <c r="H639" s="10">
        <v>5413634.1954629701</v>
      </c>
      <c r="I639" s="10">
        <v>0.99984307298573705</v>
      </c>
      <c r="J639" s="10">
        <f t="shared" si="99"/>
        <v>0.5299192642332049</v>
      </c>
      <c r="K639" s="14">
        <f t="shared" si="100"/>
        <v>0.99905961860220804</v>
      </c>
      <c r="L639" s="10">
        <f t="shared" si="101"/>
        <v>6384140.5269924738</v>
      </c>
      <c r="M639" s="10">
        <f t="shared" si="102"/>
        <v>1.5693317132374915E-7</v>
      </c>
      <c r="N639" s="10">
        <f t="shared" si="103"/>
        <v>2.462824466424054E-14</v>
      </c>
      <c r="O639" s="10">
        <f t="shared" si="104"/>
        <v>6372110.0883813351</v>
      </c>
      <c r="P639" s="15">
        <f t="shared" si="105"/>
        <v>0.99999544419373843</v>
      </c>
      <c r="Q639" s="15">
        <f t="shared" si="106"/>
        <v>0.99999088840823225</v>
      </c>
      <c r="R639" s="10">
        <f t="shared" si="107"/>
        <v>0.99991697725059614</v>
      </c>
      <c r="S639" s="10">
        <f t="shared" si="108"/>
        <v>-500.00000000140363</v>
      </c>
      <c r="T639" s="10">
        <f t="shared" si="109"/>
        <v>1.4036345419299323E-3</v>
      </c>
      <c r="U639">
        <v>1.4036345419299323E-3</v>
      </c>
    </row>
    <row r="640" spans="1:21" x14ac:dyDescent="0.25">
      <c r="A640" s="10">
        <v>857</v>
      </c>
      <c r="B640" s="10">
        <v>19</v>
      </c>
      <c r="C640" s="10">
        <v>45</v>
      </c>
      <c r="D640" s="10">
        <v>-500</v>
      </c>
      <c r="E640" s="10">
        <v>4265490.8209483</v>
      </c>
      <c r="F640" s="10">
        <v>4265490.8209483</v>
      </c>
      <c r="G640" s="10">
        <v>2063186.6789591101</v>
      </c>
      <c r="H640" s="10">
        <v>6032314.9691630304</v>
      </c>
      <c r="I640" s="10">
        <v>0.999843164900869</v>
      </c>
      <c r="J640" s="10">
        <f t="shared" si="99"/>
        <v>0.32556815445715664</v>
      </c>
      <c r="K640" s="14">
        <f t="shared" si="100"/>
        <v>0.99964515289947253</v>
      </c>
      <c r="L640" s="10">
        <f t="shared" si="101"/>
        <v>6380401.0668187626</v>
      </c>
      <c r="M640" s="10">
        <f t="shared" si="102"/>
        <v>1.5684124895117321E-7</v>
      </c>
      <c r="N640" s="10">
        <f t="shared" si="103"/>
        <v>2.4599282540264408E-14</v>
      </c>
      <c r="O640" s="10">
        <f t="shared" si="104"/>
        <v>6375860.1073866468</v>
      </c>
      <c r="P640" s="15">
        <f t="shared" si="105"/>
        <v>0.99999786238048305</v>
      </c>
      <c r="Q640" s="15">
        <f t="shared" si="106"/>
        <v>0.99999572476553555</v>
      </c>
      <c r="R640" s="10">
        <f t="shared" si="107"/>
        <v>0.99991944158837343</v>
      </c>
      <c r="S640" s="10">
        <f t="shared" si="108"/>
        <v>-500.00000000141068</v>
      </c>
      <c r="T640" s="10">
        <f t="shared" si="109"/>
        <v>1.4106831258686725E-3</v>
      </c>
      <c r="U640">
        <v>1.4106831258686725E-3</v>
      </c>
    </row>
    <row r="641" spans="1:21" x14ac:dyDescent="0.25">
      <c r="A641" s="10">
        <v>3851</v>
      </c>
      <c r="B641" s="10">
        <v>83</v>
      </c>
      <c r="C641" s="10">
        <v>45</v>
      </c>
      <c r="D641" s="10">
        <v>-10000</v>
      </c>
      <c r="E641" s="10">
        <v>550593.32644135505</v>
      </c>
      <c r="F641" s="10">
        <v>550593.32644135505</v>
      </c>
      <c r="G641" s="10">
        <v>6299128.8375033401</v>
      </c>
      <c r="H641" s="10">
        <v>778656.54960548203</v>
      </c>
      <c r="I641" s="10">
        <v>0.99685637124295901</v>
      </c>
      <c r="J641" s="10">
        <f t="shared" si="99"/>
        <v>0.99254615164132198</v>
      </c>
      <c r="K641" s="14">
        <f t="shared" si="100"/>
        <v>0.99669706824976589</v>
      </c>
      <c r="L641" s="10">
        <f t="shared" si="101"/>
        <v>6399273.3631696403</v>
      </c>
      <c r="M641" s="10">
        <f t="shared" si="102"/>
        <v>1.5730516250445147E-7</v>
      </c>
      <c r="N641" s="10">
        <f t="shared" si="103"/>
        <v>2.4744930485363938E-14</v>
      </c>
      <c r="O641" s="10">
        <f t="shared" si="104"/>
        <v>6357068.3505561203</v>
      </c>
      <c r="P641" s="15">
        <f t="shared" si="105"/>
        <v>0.99999966993613576</v>
      </c>
      <c r="Q641" s="15">
        <f t="shared" si="106"/>
        <v>0.99999933987238043</v>
      </c>
      <c r="R641" s="10">
        <f t="shared" si="107"/>
        <v>0.99842661779188335</v>
      </c>
      <c r="S641" s="10">
        <f t="shared" si="108"/>
        <v>-10000.000000001417</v>
      </c>
      <c r="T641" s="10">
        <f t="shared" si="109"/>
        <v>1.4169927453622222E-3</v>
      </c>
      <c r="U641">
        <v>1.4169927453622222E-3</v>
      </c>
    </row>
    <row r="642" spans="1:21" x14ac:dyDescent="0.25">
      <c r="A642" s="10">
        <v>104</v>
      </c>
      <c r="B642" s="10">
        <v>3</v>
      </c>
      <c r="C642" s="10">
        <v>45</v>
      </c>
      <c r="D642" s="10">
        <v>-1000</v>
      </c>
      <c r="E642" s="10">
        <v>4503178.2476570802</v>
      </c>
      <c r="F642" s="10">
        <v>4503178.2476570802</v>
      </c>
      <c r="G642" s="10">
        <v>331521.979386647</v>
      </c>
      <c r="H642" s="10">
        <v>6368455.7516201604</v>
      </c>
      <c r="I642" s="10">
        <v>0.99968645051869798</v>
      </c>
      <c r="J642" s="10">
        <f t="shared" ref="J642:J705" si="110">SIN(B642*PI()/180)</f>
        <v>5.2335956242943828E-2</v>
      </c>
      <c r="K642" s="14">
        <f t="shared" ref="K642:K705" si="111">SQRT(1-J642*J642*0.00669437999014132)</f>
        <v>0.99999083182946469</v>
      </c>
      <c r="L642" s="10">
        <f t="shared" ref="L642:L705" si="112">6378137/K642</f>
        <v>6378195.4763838351</v>
      </c>
      <c r="M642" s="10">
        <f t="shared" ref="M642:M705" si="113">L642/40680631590769</f>
        <v>1.5678703173898452E-7</v>
      </c>
      <c r="N642" s="10">
        <f t="shared" ref="N642:N705" si="114">1/40680631590769 + J642*J642*0.00669437999014132/40408299984661.4</f>
        <v>2.458217635099544E-14</v>
      </c>
      <c r="O642" s="10">
        <f t="shared" ref="O642:O705" si="115">1/SQRT(N642)</f>
        <v>6378078.1311393967</v>
      </c>
      <c r="P642" s="15">
        <f t="shared" ref="P642:P705" si="116">O642*M642</f>
        <v>0.99999993838067569</v>
      </c>
      <c r="Q642" s="15">
        <f t="shared" ref="Q642:Q705" si="117">P642*P642</f>
        <v>0.99999987676135516</v>
      </c>
      <c r="R642" s="10">
        <f t="shared" ref="R642:R705" si="118">SQRT(Q642+I642-1)</f>
        <v>0.99984315133927537</v>
      </c>
      <c r="S642" s="10">
        <f t="shared" ref="S642:S705" si="119">O642*(R642-P642)</f>
        <v>-1000.000000001423</v>
      </c>
      <c r="T642" s="10">
        <f t="shared" ref="T642:T705" si="120">(D642-S642)*1000000</f>
        <v>1.4230181477614678E-3</v>
      </c>
      <c r="U642">
        <v>1.4230181477614678E-3</v>
      </c>
    </row>
    <row r="643" spans="1:21" x14ac:dyDescent="0.25">
      <c r="A643" s="10">
        <v>429</v>
      </c>
      <c r="B643" s="10">
        <v>10</v>
      </c>
      <c r="C643" s="10">
        <v>45</v>
      </c>
      <c r="D643" s="10">
        <v>-200000</v>
      </c>
      <c r="E643" s="10">
        <v>4302682.0283001196</v>
      </c>
      <c r="F643" s="10">
        <v>4302682.0283001196</v>
      </c>
      <c r="G643" s="10">
        <v>1065518.9122019699</v>
      </c>
      <c r="H643" s="10">
        <v>6084911.2790010097</v>
      </c>
      <c r="I643" s="10">
        <v>0.93826290029364401</v>
      </c>
      <c r="J643" s="10">
        <f t="shared" si="110"/>
        <v>0.17364817766693033</v>
      </c>
      <c r="K643" s="14">
        <f t="shared" si="111"/>
        <v>0.99989906477787327</v>
      </c>
      <c r="L643" s="10">
        <f t="shared" si="112"/>
        <v>6378780.843661353</v>
      </c>
      <c r="M643" s="10">
        <f t="shared" si="113"/>
        <v>1.5680142107500579E-7</v>
      </c>
      <c r="N643" s="10">
        <f t="shared" si="114"/>
        <v>2.4586718091167355E-14</v>
      </c>
      <c r="O643" s="10">
        <f t="shared" si="115"/>
        <v>6377489.0140512493</v>
      </c>
      <c r="P643" s="15">
        <f t="shared" si="116"/>
        <v>0.99999934029347348</v>
      </c>
      <c r="Q643" s="15">
        <f t="shared" si="117"/>
        <v>0.99999868058738217</v>
      </c>
      <c r="R643" s="10">
        <f t="shared" si="118"/>
        <v>0.96863903538987428</v>
      </c>
      <c r="S643" s="10">
        <f t="shared" si="119"/>
        <v>-200000.00000000143</v>
      </c>
      <c r="T643" s="10">
        <f t="shared" si="120"/>
        <v>1.4260876923799515E-3</v>
      </c>
      <c r="U643">
        <v>1.4260876923799515E-3</v>
      </c>
    </row>
    <row r="644" spans="1:21" x14ac:dyDescent="0.25">
      <c r="A644" s="10">
        <v>2920</v>
      </c>
      <c r="B644" s="10">
        <v>63</v>
      </c>
      <c r="C644" s="10">
        <v>45</v>
      </c>
      <c r="D644" s="10">
        <v>-200000</v>
      </c>
      <c r="E644" s="10">
        <v>1988766.7089076201</v>
      </c>
      <c r="F644" s="10">
        <v>1988766.7089076201</v>
      </c>
      <c r="G644" s="10">
        <v>5481776.81942931</v>
      </c>
      <c r="H644" s="10">
        <v>2812540.8521332699</v>
      </c>
      <c r="I644" s="10">
        <v>0.93810697374764396</v>
      </c>
      <c r="J644" s="10">
        <f t="shared" si="110"/>
        <v>0.89100652418836779</v>
      </c>
      <c r="K644" s="14">
        <f t="shared" si="111"/>
        <v>0.99733915048453092</v>
      </c>
      <c r="L644" s="10">
        <f t="shared" si="112"/>
        <v>6395153.5412014564</v>
      </c>
      <c r="M644" s="10">
        <f t="shared" si="113"/>
        <v>1.5720389018376513E-7</v>
      </c>
      <c r="N644" s="10">
        <f t="shared" si="114"/>
        <v>2.4713245528758157E-14</v>
      </c>
      <c r="O644" s="10">
        <f t="shared" si="115"/>
        <v>6361142.2572894096</v>
      </c>
      <c r="P644" s="15">
        <f t="shared" si="116"/>
        <v>0.99999630885823221</v>
      </c>
      <c r="Q644" s="15">
        <f t="shared" si="117"/>
        <v>0.99999261773008896</v>
      </c>
      <c r="R644" s="10">
        <f t="shared" si="118"/>
        <v>0.96855541476868157</v>
      </c>
      <c r="S644" s="10">
        <f t="shared" si="119"/>
        <v>-200000.00000000143</v>
      </c>
      <c r="T644" s="10">
        <f t="shared" si="120"/>
        <v>1.4260876923799515E-3</v>
      </c>
      <c r="U644">
        <v>1.4260876923799515E-3</v>
      </c>
    </row>
    <row r="645" spans="1:21" x14ac:dyDescent="0.25">
      <c r="A645" s="10">
        <v>761</v>
      </c>
      <c r="B645" s="10">
        <v>17</v>
      </c>
      <c r="C645" s="10">
        <v>45</v>
      </c>
      <c r="D645" s="10">
        <v>-10000</v>
      </c>
      <c r="E645" s="10">
        <v>4307429.7935501896</v>
      </c>
      <c r="F645" s="10">
        <v>4307429.7935501896</v>
      </c>
      <c r="G645" s="10">
        <v>1849909.6912515501</v>
      </c>
      <c r="H645" s="10">
        <v>6091625.6330086198</v>
      </c>
      <c r="I645" s="10">
        <v>0.99686585012166395</v>
      </c>
      <c r="J645" s="10">
        <f t="shared" si="110"/>
        <v>0.29237170472273677</v>
      </c>
      <c r="K645" s="14">
        <f t="shared" si="111"/>
        <v>0.99971383719208529</v>
      </c>
      <c r="L645" s="10">
        <f t="shared" si="112"/>
        <v>6379962.7080429243</v>
      </c>
      <c r="M645" s="10">
        <f t="shared" si="113"/>
        <v>1.568304733373566E-7</v>
      </c>
      <c r="N645" s="10">
        <f t="shared" si="114"/>
        <v>2.4595884115733667E-14</v>
      </c>
      <c r="O645" s="10">
        <f t="shared" si="115"/>
        <v>6376300.5699225347</v>
      </c>
      <c r="P645" s="15">
        <f t="shared" si="116"/>
        <v>0.99999823652220776</v>
      </c>
      <c r="Q645" s="15">
        <f t="shared" si="117"/>
        <v>0.99999647304752537</v>
      </c>
      <c r="R645" s="10">
        <f t="shared" si="118"/>
        <v>0.99842992902315852</v>
      </c>
      <c r="S645" s="10">
        <f t="shared" si="119"/>
        <v>-10000.000000001437</v>
      </c>
      <c r="T645" s="10">
        <f t="shared" si="120"/>
        <v>1.4370016288012266E-3</v>
      </c>
      <c r="U645">
        <v>1.4370016288012266E-3</v>
      </c>
    </row>
    <row r="646" spans="1:21" x14ac:dyDescent="0.25">
      <c r="A646" s="10">
        <v>3242</v>
      </c>
      <c r="B646" s="10">
        <v>70</v>
      </c>
      <c r="C646" s="10">
        <v>45</v>
      </c>
      <c r="D646" s="10">
        <v>-500</v>
      </c>
      <c r="E646" s="10">
        <v>1546977.5551694101</v>
      </c>
      <c r="F646" s="10">
        <v>1546977.5551694101</v>
      </c>
      <c r="G646" s="10">
        <v>5970570.1608081702</v>
      </c>
      <c r="H646" s="10">
        <v>2187756.6392073501</v>
      </c>
      <c r="I646" s="10">
        <v>0.99984275512079601</v>
      </c>
      <c r="J646" s="10">
        <f t="shared" si="110"/>
        <v>0.93969262078590832</v>
      </c>
      <c r="K646" s="14">
        <f t="shared" si="111"/>
        <v>0.99703997598348182</v>
      </c>
      <c r="L646" s="10">
        <f t="shared" si="112"/>
        <v>6397072.488200481</v>
      </c>
      <c r="M646" s="10">
        <f t="shared" si="113"/>
        <v>1.572510612065341E-7</v>
      </c>
      <c r="N646" s="10">
        <f t="shared" si="114"/>
        <v>2.4728011489718909E-14</v>
      </c>
      <c r="O646" s="10">
        <f t="shared" si="115"/>
        <v>6359242.743362776</v>
      </c>
      <c r="P646" s="15">
        <f t="shared" si="116"/>
        <v>0.99999766986374772</v>
      </c>
      <c r="Q646" s="15">
        <f t="shared" si="117"/>
        <v>0.99999533973292498</v>
      </c>
      <c r="R646" s="10">
        <f t="shared" si="118"/>
        <v>0.9999190441499356</v>
      </c>
      <c r="S646" s="10">
        <f t="shared" si="119"/>
        <v>-500.00000000143842</v>
      </c>
      <c r="T646" s="10">
        <f t="shared" si="120"/>
        <v>1.4384227142727468E-3</v>
      </c>
      <c r="U646">
        <v>1.4384227142727468E-3</v>
      </c>
    </row>
    <row r="647" spans="1:21" x14ac:dyDescent="0.25">
      <c r="A647" s="10">
        <v>2273</v>
      </c>
      <c r="B647" s="10">
        <v>49</v>
      </c>
      <c r="C647" s="10">
        <v>45</v>
      </c>
      <c r="D647" s="10">
        <v>50000</v>
      </c>
      <c r="E647" s="10">
        <v>2987694.3640877502</v>
      </c>
      <c r="F647" s="10">
        <v>2987694.3640877502</v>
      </c>
      <c r="G647" s="10">
        <v>4828294.2264831997</v>
      </c>
      <c r="H647" s="10">
        <v>4225237.8899185602</v>
      </c>
      <c r="I647" s="10">
        <v>1.01577022679608</v>
      </c>
      <c r="J647" s="10">
        <f t="shared" si="110"/>
        <v>0.75470958022277201</v>
      </c>
      <c r="K647" s="14">
        <f t="shared" si="111"/>
        <v>0.99809166472514577</v>
      </c>
      <c r="L647" s="10">
        <f t="shared" si="112"/>
        <v>6390331.8957747333</v>
      </c>
      <c r="M647" s="10">
        <f t="shared" si="113"/>
        <v>1.5708536583352331E-7</v>
      </c>
      <c r="N647" s="10">
        <f t="shared" si="114"/>
        <v>2.467608509129415E-14</v>
      </c>
      <c r="O647" s="10">
        <f t="shared" si="115"/>
        <v>6365930.1703876918</v>
      </c>
      <c r="P647" s="15">
        <f t="shared" si="116"/>
        <v>0.99999446968601391</v>
      </c>
      <c r="Q647" s="15">
        <f t="shared" si="117"/>
        <v>0.99998893940261224</v>
      </c>
      <c r="R647" s="10">
        <f t="shared" si="118"/>
        <v>1.0078487814144999</v>
      </c>
      <c r="S647" s="10">
        <f t="shared" si="119"/>
        <v>49999.999999998552</v>
      </c>
      <c r="T647" s="10">
        <f t="shared" si="120"/>
        <v>1.4479155652225018E-3</v>
      </c>
      <c r="U647">
        <v>1.4479155652225018E-3</v>
      </c>
    </row>
    <row r="648" spans="1:21" x14ac:dyDescent="0.25">
      <c r="A648" s="10">
        <v>3066</v>
      </c>
      <c r="B648" s="10">
        <v>66</v>
      </c>
      <c r="C648" s="10">
        <v>45</v>
      </c>
      <c r="D648" s="10">
        <v>-500</v>
      </c>
      <c r="E648" s="10">
        <v>1839394.0398111099</v>
      </c>
      <c r="F648" s="10">
        <v>1839394.0398111099</v>
      </c>
      <c r="G648" s="10">
        <v>5803490.7848729501</v>
      </c>
      <c r="H648" s="10">
        <v>2601295.9976491099</v>
      </c>
      <c r="I648" s="10">
        <v>0.999842780769436</v>
      </c>
      <c r="J648" s="10">
        <f t="shared" si="110"/>
        <v>0.91354545764260087</v>
      </c>
      <c r="K648" s="14">
        <f t="shared" si="111"/>
        <v>0.99720263875198878</v>
      </c>
      <c r="L648" s="10">
        <f t="shared" si="112"/>
        <v>6396029.0036760392</v>
      </c>
      <c r="M648" s="10">
        <f t="shared" si="113"/>
        <v>1.5722541055944142E-7</v>
      </c>
      <c r="N648" s="10">
        <f t="shared" si="114"/>
        <v>2.4719983707681297E-14</v>
      </c>
      <c r="O648" s="10">
        <f t="shared" si="115"/>
        <v>6360275.2373823831</v>
      </c>
      <c r="P648" s="15">
        <f t="shared" si="116"/>
        <v>0.99999688546849397</v>
      </c>
      <c r="Q648" s="15">
        <f t="shared" si="117"/>
        <v>0.99999377094668829</v>
      </c>
      <c r="R648" s="10">
        <f t="shared" si="118"/>
        <v>0.99991827251837151</v>
      </c>
      <c r="S648" s="10">
        <f t="shared" si="119"/>
        <v>-500.00000000144991</v>
      </c>
      <c r="T648" s="10">
        <f t="shared" si="120"/>
        <v>1.44990508488263E-3</v>
      </c>
      <c r="U648">
        <v>1.44990508488263E-3</v>
      </c>
    </row>
    <row r="649" spans="1:21" x14ac:dyDescent="0.25">
      <c r="A649" s="10">
        <v>1649</v>
      </c>
      <c r="B649" s="10">
        <v>36</v>
      </c>
      <c r="C649" s="10">
        <v>45</v>
      </c>
      <c r="D649" s="10">
        <v>-400000</v>
      </c>
      <c r="E649" s="10">
        <v>3424088.20605207</v>
      </c>
      <c r="F649" s="10">
        <v>3424088.20605207</v>
      </c>
      <c r="G649" s="10">
        <v>3493077.5749142999</v>
      </c>
      <c r="H649" s="10">
        <v>4842391.97976059</v>
      </c>
      <c r="I649" s="10">
        <v>0.87836845730161495</v>
      </c>
      <c r="J649" s="10">
        <f t="shared" si="110"/>
        <v>0.58778525229247314</v>
      </c>
      <c r="K649" s="14">
        <f t="shared" si="111"/>
        <v>0.99884290486382687</v>
      </c>
      <c r="L649" s="10">
        <f t="shared" si="112"/>
        <v>6385525.6606838861</v>
      </c>
      <c r="M649" s="10">
        <f t="shared" si="113"/>
        <v>1.5696722029588278E-7</v>
      </c>
      <c r="N649" s="10">
        <f t="shared" si="114"/>
        <v>2.4638959614509314E-14</v>
      </c>
      <c r="O649" s="10">
        <f t="shared" si="115"/>
        <v>6370724.3913304592</v>
      </c>
      <c r="P649" s="15">
        <f t="shared" si="116"/>
        <v>0.99999489897832194</v>
      </c>
      <c r="Q649" s="15">
        <f t="shared" si="117"/>
        <v>0.9999897979826643</v>
      </c>
      <c r="R649" s="10">
        <f t="shared" si="118"/>
        <v>0.93720769058105746</v>
      </c>
      <c r="S649" s="10">
        <f t="shared" si="119"/>
        <v>-400000.00000000146</v>
      </c>
      <c r="T649" s="10">
        <f t="shared" si="120"/>
        <v>1.4551915228366852E-3</v>
      </c>
      <c r="U649">
        <v>1.4551915228366852E-3</v>
      </c>
    </row>
    <row r="650" spans="1:21" x14ac:dyDescent="0.25">
      <c r="A650" s="10">
        <v>1995</v>
      </c>
      <c r="B650" s="10">
        <v>43</v>
      </c>
      <c r="C650" s="10">
        <v>45</v>
      </c>
      <c r="D650" s="10">
        <v>400000</v>
      </c>
      <c r="E650" s="10">
        <v>3510427.93155604</v>
      </c>
      <c r="F650" s="10">
        <v>3510427.93155604</v>
      </c>
      <c r="G650" s="10">
        <v>4600301.1032219697</v>
      </c>
      <c r="H650" s="10">
        <v>4964494.7905398803</v>
      </c>
      <c r="I650" s="10">
        <v>1.12956961064297</v>
      </c>
      <c r="J650" s="10">
        <f t="shared" si="110"/>
        <v>0.68199836006249848</v>
      </c>
      <c r="K650" s="14">
        <f t="shared" si="111"/>
        <v>0.99844193530517189</v>
      </c>
      <c r="L650" s="10">
        <f t="shared" si="112"/>
        <v>6388090.0575861074</v>
      </c>
      <c r="M650" s="10">
        <f t="shared" si="113"/>
        <v>1.5703025758910917E-7</v>
      </c>
      <c r="N650" s="10">
        <f t="shared" si="114"/>
        <v>2.4658778573019693E-14</v>
      </c>
      <c r="O650" s="10">
        <f t="shared" si="115"/>
        <v>6368163.7109194444</v>
      </c>
      <c r="P650" s="15">
        <f t="shared" si="116"/>
        <v>0.99999438789529771</v>
      </c>
      <c r="Q650" s="15">
        <f t="shared" si="117"/>
        <v>0.99998877582209111</v>
      </c>
      <c r="R650" s="10">
        <f t="shared" si="118"/>
        <v>1.0628068434410183</v>
      </c>
      <c r="S650" s="10">
        <f t="shared" si="119"/>
        <v>399999.99999999854</v>
      </c>
      <c r="T650" s="10">
        <f t="shared" si="120"/>
        <v>1.4551915228366852E-3</v>
      </c>
      <c r="U650">
        <v>1.4551915228366852E-3</v>
      </c>
    </row>
    <row r="651" spans="1:21" x14ac:dyDescent="0.25">
      <c r="A651" s="10">
        <v>2968</v>
      </c>
      <c r="B651" s="10">
        <v>64</v>
      </c>
      <c r="C651" s="10">
        <v>45</v>
      </c>
      <c r="D651" s="10">
        <v>-100000</v>
      </c>
      <c r="E651" s="10">
        <v>1951434.52826178</v>
      </c>
      <c r="F651" s="10">
        <v>1951434.52826178</v>
      </c>
      <c r="G651" s="10">
        <v>5619835.5308253402</v>
      </c>
      <c r="H651" s="10">
        <v>2759745.17595095</v>
      </c>
      <c r="I651" s="10">
        <v>0.96880490274600295</v>
      </c>
      <c r="J651" s="10">
        <f t="shared" si="110"/>
        <v>0.89879404629916704</v>
      </c>
      <c r="K651" s="14">
        <f t="shared" si="111"/>
        <v>0.99729237141089622</v>
      </c>
      <c r="L651" s="10">
        <f t="shared" si="112"/>
        <v>6395453.512771464</v>
      </c>
      <c r="M651" s="10">
        <f t="shared" si="113"/>
        <v>1.5721126400167987E-7</v>
      </c>
      <c r="N651" s="10">
        <f t="shared" si="114"/>
        <v>2.4715554633938838E-14</v>
      </c>
      <c r="O651" s="10">
        <f t="shared" si="115"/>
        <v>6360845.0984788472</v>
      </c>
      <c r="P651" s="15">
        <f t="shared" si="116"/>
        <v>0.99999649805074942</v>
      </c>
      <c r="Q651" s="15">
        <f t="shared" si="117"/>
        <v>0.99999299611376247</v>
      </c>
      <c r="R651" s="10">
        <f t="shared" si="118"/>
        <v>0.98427531659580159</v>
      </c>
      <c r="S651" s="10">
        <f t="shared" si="119"/>
        <v>-100000.00000000146</v>
      </c>
      <c r="T651" s="10">
        <f t="shared" si="120"/>
        <v>1.4551915228366852E-3</v>
      </c>
      <c r="U651">
        <v>1.4551915228366852E-3</v>
      </c>
    </row>
    <row r="652" spans="1:21" x14ac:dyDescent="0.25">
      <c r="A652" s="10">
        <v>3377</v>
      </c>
      <c r="B652" s="10">
        <v>73</v>
      </c>
      <c r="C652" s="10">
        <v>45</v>
      </c>
      <c r="D652" s="10">
        <v>-300000</v>
      </c>
      <c r="E652" s="10">
        <v>1260636.9415996999</v>
      </c>
      <c r="F652" s="10">
        <v>1260636.9415996999</v>
      </c>
      <c r="G652" s="10">
        <v>5790350.7451475998</v>
      </c>
      <c r="H652" s="10">
        <v>1782809.86003884</v>
      </c>
      <c r="I652" s="10">
        <v>0.90786534627364501</v>
      </c>
      <c r="J652" s="10">
        <f t="shared" si="110"/>
        <v>0.95630475596303544</v>
      </c>
      <c r="K652" s="14">
        <f t="shared" si="111"/>
        <v>0.99693423240278767</v>
      </c>
      <c r="L652" s="10">
        <f t="shared" si="112"/>
        <v>6397751.0177652966</v>
      </c>
      <c r="M652" s="10">
        <f t="shared" si="113"/>
        <v>1.5726774063205634E-7</v>
      </c>
      <c r="N652" s="10">
        <f t="shared" si="114"/>
        <v>2.4733229476436654E-14</v>
      </c>
      <c r="O652" s="10">
        <f t="shared" si="115"/>
        <v>6358571.9010347072</v>
      </c>
      <c r="P652" s="15">
        <f t="shared" si="116"/>
        <v>0.99999823652220776</v>
      </c>
      <c r="Q652" s="15">
        <f t="shared" si="117"/>
        <v>0.99999647304752537</v>
      </c>
      <c r="R652" s="10">
        <f t="shared" si="118"/>
        <v>0.9528178311309935</v>
      </c>
      <c r="S652" s="10">
        <f t="shared" si="119"/>
        <v>-300000.00000000146</v>
      </c>
      <c r="T652" s="10">
        <f t="shared" si="120"/>
        <v>1.4551915228366852E-3</v>
      </c>
      <c r="U652">
        <v>1.4551915228366852E-3</v>
      </c>
    </row>
    <row r="653" spans="1:21" x14ac:dyDescent="0.25">
      <c r="A653" s="10">
        <v>3577</v>
      </c>
      <c r="B653" s="10">
        <v>77</v>
      </c>
      <c r="C653" s="10">
        <v>45</v>
      </c>
      <c r="D653" s="10">
        <v>50000</v>
      </c>
      <c r="E653" s="10">
        <v>1025727.3079416</v>
      </c>
      <c r="F653" s="10">
        <v>1025727.3079416</v>
      </c>
      <c r="G653" s="10">
        <v>6241491.7701565903</v>
      </c>
      <c r="H653" s="10">
        <v>1450597.4701874601</v>
      </c>
      <c r="I653" s="10">
        <v>1.0157904692253901</v>
      </c>
      <c r="J653" s="10">
        <f t="shared" si="110"/>
        <v>0.97437006478523525</v>
      </c>
      <c r="K653" s="14">
        <f t="shared" si="111"/>
        <v>0.99681712242794451</v>
      </c>
      <c r="L653" s="10">
        <f t="shared" si="112"/>
        <v>6398502.6505812723</v>
      </c>
      <c r="M653" s="10">
        <f t="shared" si="113"/>
        <v>1.5728621706141803E-7</v>
      </c>
      <c r="N653" s="10">
        <f t="shared" si="114"/>
        <v>2.4739007699502124E-14</v>
      </c>
      <c r="O653" s="10">
        <f t="shared" si="115"/>
        <v>6357829.2804553509</v>
      </c>
      <c r="P653" s="15">
        <f t="shared" si="116"/>
        <v>0.99999891624513948</v>
      </c>
      <c r="Q653" s="15">
        <f t="shared" si="117"/>
        <v>0.99999783249145346</v>
      </c>
      <c r="R653" s="10">
        <f t="shared" si="118"/>
        <v>1.0078632356212045</v>
      </c>
      <c r="S653" s="10">
        <f t="shared" si="119"/>
        <v>49999.999999998545</v>
      </c>
      <c r="T653" s="10">
        <f t="shared" si="120"/>
        <v>1.4551915228366852E-3</v>
      </c>
      <c r="U653">
        <v>1.4551915228366852E-3</v>
      </c>
    </row>
    <row r="654" spans="1:21" x14ac:dyDescent="0.25">
      <c r="A654" s="10">
        <v>4179</v>
      </c>
      <c r="B654" s="10">
        <v>89.9</v>
      </c>
      <c r="C654" s="10">
        <v>45</v>
      </c>
      <c r="D654" s="10">
        <v>-50000</v>
      </c>
      <c r="E654" s="10">
        <v>7836.2462694213</v>
      </c>
      <c r="F654" s="10">
        <v>7836.2462694213</v>
      </c>
      <c r="G654" s="10">
        <v>6306742.6432636399</v>
      </c>
      <c r="H654" s="10">
        <v>11082.1257523111</v>
      </c>
      <c r="I654" s="10">
        <v>0.98433056512670003</v>
      </c>
      <c r="J654" s="10">
        <f t="shared" si="110"/>
        <v>0.99999847691328769</v>
      </c>
      <c r="K654" s="14">
        <f t="shared" si="111"/>
        <v>0.99664719956566661</v>
      </c>
      <c r="L654" s="10">
        <f t="shared" si="112"/>
        <v>6399593.5600677524</v>
      </c>
      <c r="M654" s="10">
        <f t="shared" si="113"/>
        <v>1.5731303349577073E-7</v>
      </c>
      <c r="N654" s="10">
        <f t="shared" si="114"/>
        <v>2.474739051104259E-14</v>
      </c>
      <c r="O654" s="10">
        <f t="shared" si="115"/>
        <v>6356752.3790593483</v>
      </c>
      <c r="P654" s="15">
        <f t="shared" si="116"/>
        <v>0.99999999993128352</v>
      </c>
      <c r="Q654" s="15">
        <f t="shared" si="117"/>
        <v>0.99999999986256705</v>
      </c>
      <c r="R654" s="10">
        <f t="shared" si="118"/>
        <v>0.99213434825595426</v>
      </c>
      <c r="S654" s="10">
        <f t="shared" si="119"/>
        <v>-50000.000000001462</v>
      </c>
      <c r="T654" s="10">
        <f t="shared" si="120"/>
        <v>1.4624674804508686E-3</v>
      </c>
      <c r="U654">
        <v>1.4624674804508686E-3</v>
      </c>
    </row>
    <row r="655" spans="1:21" x14ac:dyDescent="0.25">
      <c r="A655" s="10">
        <v>1937</v>
      </c>
      <c r="B655" s="10">
        <v>42</v>
      </c>
      <c r="C655" s="10">
        <v>45</v>
      </c>
      <c r="D655" s="10">
        <v>-1000</v>
      </c>
      <c r="E655" s="10">
        <v>3356109.6780159599</v>
      </c>
      <c r="F655" s="10">
        <v>3356109.6780159599</v>
      </c>
      <c r="G655" s="10">
        <v>4244934.7054947503</v>
      </c>
      <c r="H655" s="10">
        <v>4746255.8234617701</v>
      </c>
      <c r="I655" s="10">
        <v>0.99968598247270901</v>
      </c>
      <c r="J655" s="10">
        <f t="shared" si="110"/>
        <v>0.66913060635885824</v>
      </c>
      <c r="K655" s="14">
        <f t="shared" si="111"/>
        <v>0.99850021864363103</v>
      </c>
      <c r="L655" s="10">
        <f t="shared" si="112"/>
        <v>6387717.1791350245</v>
      </c>
      <c r="M655" s="10">
        <f t="shared" si="113"/>
        <v>1.570210915944699E-7</v>
      </c>
      <c r="N655" s="10">
        <f t="shared" si="114"/>
        <v>2.465589826240316E-14</v>
      </c>
      <c r="O655" s="10">
        <f t="shared" si="115"/>
        <v>6368535.6656073714</v>
      </c>
      <c r="P655" s="15">
        <f t="shared" si="116"/>
        <v>0.99999442207198341</v>
      </c>
      <c r="Q655" s="15">
        <f t="shared" si="117"/>
        <v>0.99998884417508016</v>
      </c>
      <c r="R655" s="10">
        <f t="shared" si="118"/>
        <v>0.99983740010453148</v>
      </c>
      <c r="S655" s="10">
        <f t="shared" si="119"/>
        <v>-1000.0000000014644</v>
      </c>
      <c r="T655" s="10">
        <f t="shared" si="120"/>
        <v>1.4644001566921361E-3</v>
      </c>
      <c r="U655">
        <v>1.4644001566921361E-3</v>
      </c>
    </row>
    <row r="656" spans="1:21" x14ac:dyDescent="0.25">
      <c r="A656" s="10">
        <v>3241</v>
      </c>
      <c r="B656" s="10">
        <v>70</v>
      </c>
      <c r="C656" s="10">
        <v>45</v>
      </c>
      <c r="D656" s="10">
        <v>-1000</v>
      </c>
      <c r="E656" s="10">
        <v>1546856.63278809</v>
      </c>
      <c r="F656" s="10">
        <v>1546856.63278809</v>
      </c>
      <c r="G656" s="10">
        <v>5970100.3144977698</v>
      </c>
      <c r="H656" s="10">
        <v>2187585.6291356902</v>
      </c>
      <c r="I656" s="10">
        <v>0.99968552260559795</v>
      </c>
      <c r="J656" s="10">
        <f t="shared" si="110"/>
        <v>0.93969262078590832</v>
      </c>
      <c r="K656" s="14">
        <f t="shared" si="111"/>
        <v>0.99703997598348182</v>
      </c>
      <c r="L656" s="10">
        <f t="shared" si="112"/>
        <v>6397072.488200481</v>
      </c>
      <c r="M656" s="10">
        <f t="shared" si="113"/>
        <v>1.572510612065341E-7</v>
      </c>
      <c r="N656" s="10">
        <f t="shared" si="114"/>
        <v>2.4728011489718909E-14</v>
      </c>
      <c r="O656" s="10">
        <f t="shared" si="115"/>
        <v>6359242.743362776</v>
      </c>
      <c r="P656" s="15">
        <f t="shared" si="116"/>
        <v>0.99999766986374772</v>
      </c>
      <c r="Q656" s="15">
        <f t="shared" si="117"/>
        <v>0.99999533973292498</v>
      </c>
      <c r="R656" s="10">
        <f t="shared" si="118"/>
        <v>0.9998404184361237</v>
      </c>
      <c r="S656" s="10">
        <f t="shared" si="119"/>
        <v>-1000.0000000014647</v>
      </c>
      <c r="T656" s="10">
        <f t="shared" si="120"/>
        <v>1.4647412172053009E-3</v>
      </c>
      <c r="U656">
        <v>1.4647412172053009E-3</v>
      </c>
    </row>
    <row r="657" spans="1:21" x14ac:dyDescent="0.25">
      <c r="A657" s="10">
        <v>3661</v>
      </c>
      <c r="B657" s="10">
        <v>79</v>
      </c>
      <c r="C657" s="10">
        <v>45</v>
      </c>
      <c r="D657" s="10">
        <v>-100000</v>
      </c>
      <c r="E657" s="10">
        <v>849849.965112095</v>
      </c>
      <c r="F657" s="10">
        <v>849849.965112095</v>
      </c>
      <c r="G657" s="10">
        <v>6141032.7365057198</v>
      </c>
      <c r="H657" s="10">
        <v>1201869.3466438199</v>
      </c>
      <c r="I657" s="10">
        <v>0.96878866588392798</v>
      </c>
      <c r="J657" s="10">
        <f t="shared" si="110"/>
        <v>0.98162718344766398</v>
      </c>
      <c r="K657" s="14">
        <f t="shared" si="111"/>
        <v>0.99676945653613014</v>
      </c>
      <c r="L657" s="10">
        <f t="shared" si="112"/>
        <v>6398808.6293942435</v>
      </c>
      <c r="M657" s="10">
        <f t="shared" si="113"/>
        <v>1.5729373854771277E-7</v>
      </c>
      <c r="N657" s="10">
        <f t="shared" si="114"/>
        <v>2.4741359347114902E-14</v>
      </c>
      <c r="O657" s="10">
        <f t="shared" si="115"/>
        <v>6357527.1198275508</v>
      </c>
      <c r="P657" s="15">
        <f t="shared" si="116"/>
        <v>0.9999992085961481</v>
      </c>
      <c r="Q657" s="15">
        <f t="shared" si="117"/>
        <v>0.99999841719292248</v>
      </c>
      <c r="R657" s="10">
        <f t="shared" si="118"/>
        <v>0.98426982229307969</v>
      </c>
      <c r="S657" s="10">
        <f t="shared" si="119"/>
        <v>-100000.00000000147</v>
      </c>
      <c r="T657" s="10">
        <f t="shared" si="120"/>
        <v>1.469743438065052E-3</v>
      </c>
      <c r="U657">
        <v>1.469743438065052E-3</v>
      </c>
    </row>
    <row r="658" spans="1:21" x14ac:dyDescent="0.25">
      <c r="A658" s="10">
        <v>3849</v>
      </c>
      <c r="B658" s="10">
        <v>83</v>
      </c>
      <c r="C658" s="10">
        <v>45</v>
      </c>
      <c r="D658" s="10">
        <v>-100000</v>
      </c>
      <c r="E658" s="10">
        <v>542837.60891870805</v>
      </c>
      <c r="F658" s="10">
        <v>542837.60891870805</v>
      </c>
      <c r="G658" s="10">
        <v>6209799.6838556202</v>
      </c>
      <c r="H658" s="10">
        <v>767688.30869901902</v>
      </c>
      <c r="I658" s="10">
        <v>0.96878641680396305</v>
      </c>
      <c r="J658" s="10">
        <f t="shared" si="110"/>
        <v>0.99254615164132198</v>
      </c>
      <c r="K658" s="14">
        <f t="shared" si="111"/>
        <v>0.99669706824976589</v>
      </c>
      <c r="L658" s="10">
        <f t="shared" si="112"/>
        <v>6399273.3631696403</v>
      </c>
      <c r="M658" s="10">
        <f t="shared" si="113"/>
        <v>1.5730516250445147E-7</v>
      </c>
      <c r="N658" s="10">
        <f t="shared" si="114"/>
        <v>2.4744930485363938E-14</v>
      </c>
      <c r="O658" s="10">
        <f t="shared" si="115"/>
        <v>6357068.3505561203</v>
      </c>
      <c r="P658" s="15">
        <f t="shared" si="116"/>
        <v>0.99999966993613576</v>
      </c>
      <c r="Q658" s="15">
        <f t="shared" si="117"/>
        <v>0.99999933987238043</v>
      </c>
      <c r="R658" s="10">
        <f t="shared" si="118"/>
        <v>0.98426914849361369</v>
      </c>
      <c r="S658" s="10">
        <f t="shared" si="119"/>
        <v>-100000.00000000147</v>
      </c>
      <c r="T658" s="10">
        <f t="shared" si="120"/>
        <v>1.469743438065052E-3</v>
      </c>
      <c r="U658">
        <v>1.469743438065052E-3</v>
      </c>
    </row>
    <row r="659" spans="1:21" x14ac:dyDescent="0.25">
      <c r="A659" s="10">
        <v>103</v>
      </c>
      <c r="B659" s="10">
        <v>3</v>
      </c>
      <c r="C659" s="10">
        <v>45</v>
      </c>
      <c r="D659" s="10">
        <v>-10000</v>
      </c>
      <c r="E659" s="10">
        <v>4496823.0082138199</v>
      </c>
      <c r="F659" s="10">
        <v>4496823.0082138199</v>
      </c>
      <c r="G659" s="10">
        <v>331050.95578046102</v>
      </c>
      <c r="H659" s="10">
        <v>6359468.08580737</v>
      </c>
      <c r="I659" s="10">
        <v>0.99686671758285506</v>
      </c>
      <c r="J659" s="10">
        <f t="shared" si="110"/>
        <v>5.2335956242943828E-2</v>
      </c>
      <c r="K659" s="14">
        <f t="shared" si="111"/>
        <v>0.99999083182946469</v>
      </c>
      <c r="L659" s="10">
        <f t="shared" si="112"/>
        <v>6378195.4763838351</v>
      </c>
      <c r="M659" s="10">
        <f t="shared" si="113"/>
        <v>1.5678703173898452E-7</v>
      </c>
      <c r="N659" s="10">
        <f t="shared" si="114"/>
        <v>2.458217635099544E-14</v>
      </c>
      <c r="O659" s="10">
        <f t="shared" si="115"/>
        <v>6378078.1311393967</v>
      </c>
      <c r="P659" s="15">
        <f t="shared" si="116"/>
        <v>0.99999993838067569</v>
      </c>
      <c r="Q659" s="15">
        <f t="shared" si="117"/>
        <v>0.99999987676135516</v>
      </c>
      <c r="R659" s="10">
        <f t="shared" si="118"/>
        <v>0.9984320679666745</v>
      </c>
      <c r="S659" s="10">
        <f t="shared" si="119"/>
        <v>-10000.000000001484</v>
      </c>
      <c r="T659" s="10">
        <f t="shared" si="120"/>
        <v>1.4842953532934189E-3</v>
      </c>
      <c r="U659">
        <v>1.4842953532934189E-3</v>
      </c>
    </row>
    <row r="660" spans="1:21" x14ac:dyDescent="0.25">
      <c r="A660" s="10">
        <v>2926</v>
      </c>
      <c r="B660" s="10">
        <v>63</v>
      </c>
      <c r="C660" s="10">
        <v>45</v>
      </c>
      <c r="D660" s="10">
        <v>-100</v>
      </c>
      <c r="E660" s="10">
        <v>2052938.5591235501</v>
      </c>
      <c r="F660" s="10">
        <v>2052938.5591235501</v>
      </c>
      <c r="G660" s="10">
        <v>5659889.0236145603</v>
      </c>
      <c r="H660" s="10">
        <v>2903293.5530312001</v>
      </c>
      <c r="I660" s="10">
        <v>0.99996855946909502</v>
      </c>
      <c r="J660" s="10">
        <f t="shared" si="110"/>
        <v>0.89100652418836779</v>
      </c>
      <c r="K660" s="14">
        <f t="shared" si="111"/>
        <v>0.99733915048453092</v>
      </c>
      <c r="L660" s="10">
        <f t="shared" si="112"/>
        <v>6395153.5412014564</v>
      </c>
      <c r="M660" s="10">
        <f t="shared" si="113"/>
        <v>1.5720389018376513E-7</v>
      </c>
      <c r="N660" s="10">
        <f t="shared" si="114"/>
        <v>2.4713245528758157E-14</v>
      </c>
      <c r="O660" s="10">
        <f t="shared" si="115"/>
        <v>6361142.2572894096</v>
      </c>
      <c r="P660" s="15">
        <f t="shared" si="116"/>
        <v>0.99999630885823221</v>
      </c>
      <c r="Q660" s="15">
        <f t="shared" si="117"/>
        <v>0.99999261773008896</v>
      </c>
      <c r="R660" s="10">
        <f t="shared" si="118"/>
        <v>0.9999805884111872</v>
      </c>
      <c r="S660" s="10">
        <f t="shared" si="119"/>
        <v>-100.00000000148697</v>
      </c>
      <c r="T660" s="10">
        <f t="shared" si="120"/>
        <v>1.4869669939798769E-3</v>
      </c>
      <c r="U660">
        <v>1.4869669939798769E-3</v>
      </c>
    </row>
    <row r="661" spans="1:21" x14ac:dyDescent="0.25">
      <c r="A661" s="10">
        <v>3663</v>
      </c>
      <c r="B661" s="10">
        <v>79</v>
      </c>
      <c r="C661" s="10">
        <v>45</v>
      </c>
      <c r="D661" s="10">
        <v>-10000</v>
      </c>
      <c r="E661" s="10">
        <v>861992.97522088897</v>
      </c>
      <c r="F661" s="10">
        <v>861992.97522088804</v>
      </c>
      <c r="G661" s="10">
        <v>6229379.1830160096</v>
      </c>
      <c r="H661" s="10">
        <v>1219042.15622771</v>
      </c>
      <c r="I661" s="10">
        <v>0.99685659936497995</v>
      </c>
      <c r="J661" s="10">
        <f t="shared" si="110"/>
        <v>0.98162718344766398</v>
      </c>
      <c r="K661" s="14">
        <f t="shared" si="111"/>
        <v>0.99676945653613014</v>
      </c>
      <c r="L661" s="10">
        <f t="shared" si="112"/>
        <v>6398808.6293942435</v>
      </c>
      <c r="M661" s="10">
        <f t="shared" si="113"/>
        <v>1.5729373854771277E-7</v>
      </c>
      <c r="N661" s="10">
        <f t="shared" si="114"/>
        <v>2.4741359347114902E-14</v>
      </c>
      <c r="O661" s="10">
        <f t="shared" si="115"/>
        <v>6357527.1198275508</v>
      </c>
      <c r="P661" s="15">
        <f t="shared" si="116"/>
        <v>0.9999992085961481</v>
      </c>
      <c r="Q661" s="15">
        <f t="shared" si="117"/>
        <v>0.99999841719292248</v>
      </c>
      <c r="R661" s="10">
        <f t="shared" si="118"/>
        <v>0.99842626996584105</v>
      </c>
      <c r="S661" s="10">
        <f t="shared" si="119"/>
        <v>-10000.000000001488</v>
      </c>
      <c r="T661" s="10">
        <f t="shared" si="120"/>
        <v>1.4879333321005106E-3</v>
      </c>
      <c r="U661">
        <v>1.4879333321005106E-3</v>
      </c>
    </row>
    <row r="662" spans="1:21" x14ac:dyDescent="0.25">
      <c r="A662" s="10">
        <v>1176</v>
      </c>
      <c r="B662" s="10">
        <v>26</v>
      </c>
      <c r="C662" s="10">
        <v>45</v>
      </c>
      <c r="D662" s="10">
        <v>-1000000</v>
      </c>
      <c r="E662" s="10">
        <v>3420649.1789019299</v>
      </c>
      <c r="F662" s="10">
        <v>3420649.1789019299</v>
      </c>
      <c r="G662" s="10">
        <v>2340690.79957315</v>
      </c>
      <c r="H662" s="10">
        <v>4837528.4609235004</v>
      </c>
      <c r="I662" s="10">
        <v>0.71084047810096795</v>
      </c>
      <c r="J662" s="10">
        <f t="shared" si="110"/>
        <v>0.4383711467890774</v>
      </c>
      <c r="K662" s="14">
        <f t="shared" si="111"/>
        <v>0.99935656596406564</v>
      </c>
      <c r="L662" s="10">
        <f t="shared" si="112"/>
        <v>6382243.5527274478</v>
      </c>
      <c r="M662" s="10">
        <f t="shared" si="113"/>
        <v>1.5688654042863159E-7</v>
      </c>
      <c r="N662" s="10">
        <f t="shared" si="114"/>
        <v>2.4613558958231486E-14</v>
      </c>
      <c r="O662" s="10">
        <f t="shared" si="115"/>
        <v>6374010.7680279473</v>
      </c>
      <c r="P662" s="15">
        <f t="shared" si="116"/>
        <v>0.99999649805074964</v>
      </c>
      <c r="Q662" s="15">
        <f t="shared" si="117"/>
        <v>0.99999299611376291</v>
      </c>
      <c r="R662" s="10">
        <f t="shared" si="118"/>
        <v>0.84310940821149116</v>
      </c>
      <c r="S662" s="10">
        <f t="shared" si="119"/>
        <v>-1000000.0000000015</v>
      </c>
      <c r="T662" s="10">
        <f t="shared" si="120"/>
        <v>1.5133991837501526E-3</v>
      </c>
      <c r="U662">
        <v>1.5133991837501526E-3</v>
      </c>
    </row>
    <row r="663" spans="1:21" x14ac:dyDescent="0.25">
      <c r="A663" s="10">
        <v>1433</v>
      </c>
      <c r="B663" s="10">
        <v>31</v>
      </c>
      <c r="C663" s="10">
        <v>45</v>
      </c>
      <c r="D663" s="10">
        <v>750000</v>
      </c>
      <c r="E663" s="10">
        <v>4323863.6636310499</v>
      </c>
      <c r="F663" s="10">
        <v>4323863.6636310499</v>
      </c>
      <c r="G663" s="10">
        <v>3652172.0728364801</v>
      </c>
      <c r="H663" s="10">
        <v>6114866.6349592498</v>
      </c>
      <c r="I663" s="10">
        <v>1.2492394209525901</v>
      </c>
      <c r="J663" s="10">
        <f t="shared" si="110"/>
        <v>0.51503807491005416</v>
      </c>
      <c r="K663" s="14">
        <f t="shared" si="111"/>
        <v>0.99911171573696222</v>
      </c>
      <c r="L663" s="10">
        <f t="shared" si="112"/>
        <v>6383807.6358611956</v>
      </c>
      <c r="M663" s="10">
        <f t="shared" si="113"/>
        <v>1.569249882863119E-7</v>
      </c>
      <c r="N663" s="10">
        <f t="shared" si="114"/>
        <v>2.4625668485551841E-14</v>
      </c>
      <c r="O663" s="10">
        <f t="shared" si="115"/>
        <v>6372443.3842047108</v>
      </c>
      <c r="P663" s="15">
        <f t="shared" si="116"/>
        <v>0.99999560342151006</v>
      </c>
      <c r="Q663" s="15">
        <f t="shared" si="117"/>
        <v>0.99999120686234999</v>
      </c>
      <c r="R663" s="10">
        <f t="shared" si="118"/>
        <v>1.1176898620882898</v>
      </c>
      <c r="S663" s="10">
        <f t="shared" si="119"/>
        <v>749999.99999999849</v>
      </c>
      <c r="T663" s="10">
        <f t="shared" si="120"/>
        <v>1.5133991837501526E-3</v>
      </c>
      <c r="U663">
        <v>1.5133991837501526E-3</v>
      </c>
    </row>
    <row r="664" spans="1:21" x14ac:dyDescent="0.25">
      <c r="A664" s="10">
        <v>1552</v>
      </c>
      <c r="B664" s="10">
        <v>34</v>
      </c>
      <c r="C664" s="10">
        <v>45</v>
      </c>
      <c r="D664" s="10">
        <v>-1000000</v>
      </c>
      <c r="E664" s="10">
        <v>3156680.7738797902</v>
      </c>
      <c r="F664" s="10">
        <v>3156680.7738797902</v>
      </c>
      <c r="G664" s="10">
        <v>2987253.6603099401</v>
      </c>
      <c r="H664" s="10">
        <v>4464220.76250319</v>
      </c>
      <c r="I664" s="10">
        <v>0.71073362086424996</v>
      </c>
      <c r="J664" s="10">
        <f t="shared" si="110"/>
        <v>0.5591929034707469</v>
      </c>
      <c r="K664" s="14">
        <f t="shared" si="111"/>
        <v>0.99895279640556522</v>
      </c>
      <c r="L664" s="10">
        <f t="shared" si="112"/>
        <v>6384823.2098151492</v>
      </c>
      <c r="M664" s="10">
        <f t="shared" si="113"/>
        <v>1.5694995284350389E-7</v>
      </c>
      <c r="N664" s="10">
        <f t="shared" si="114"/>
        <v>2.4633526551258103E-14</v>
      </c>
      <c r="O664" s="10">
        <f t="shared" si="115"/>
        <v>6371426.9021994239</v>
      </c>
      <c r="P664" s="15">
        <f t="shared" si="116"/>
        <v>0.9999951518460316</v>
      </c>
      <c r="Q664" s="15">
        <f t="shared" si="117"/>
        <v>0.99999030371556785</v>
      </c>
      <c r="R664" s="10">
        <f t="shared" si="118"/>
        <v>0.84304443808130169</v>
      </c>
      <c r="S664" s="10">
        <f t="shared" si="119"/>
        <v>-1000000.0000000015</v>
      </c>
      <c r="T664" s="10">
        <f t="shared" si="120"/>
        <v>1.5133991837501526E-3</v>
      </c>
      <c r="U664">
        <v>1.5133991837501526E-3</v>
      </c>
    </row>
    <row r="665" spans="1:21" x14ac:dyDescent="0.25">
      <c r="A665" s="10">
        <v>1554</v>
      </c>
      <c r="B665" s="10">
        <v>34</v>
      </c>
      <c r="C665" s="10">
        <v>45</v>
      </c>
      <c r="D665" s="10">
        <v>-500000</v>
      </c>
      <c r="E665" s="10">
        <v>3449789.8185858401</v>
      </c>
      <c r="F665" s="10">
        <v>3449789.8185858401</v>
      </c>
      <c r="G665" s="10">
        <v>3266850.11204531</v>
      </c>
      <c r="H665" s="10">
        <v>4878739.5487807197</v>
      </c>
      <c r="I665" s="10">
        <v>0.84920842879431002</v>
      </c>
      <c r="J665" s="10">
        <f t="shared" si="110"/>
        <v>0.5591929034707469</v>
      </c>
      <c r="K665" s="14">
        <f t="shared" si="111"/>
        <v>0.99895279640556522</v>
      </c>
      <c r="L665" s="10">
        <f t="shared" si="112"/>
        <v>6384823.2098151492</v>
      </c>
      <c r="M665" s="10">
        <f t="shared" si="113"/>
        <v>1.5694995284350389E-7</v>
      </c>
      <c r="N665" s="10">
        <f t="shared" si="114"/>
        <v>2.4633526551258103E-14</v>
      </c>
      <c r="O665" s="10">
        <f t="shared" si="115"/>
        <v>6371426.9021994239</v>
      </c>
      <c r="P665" s="15">
        <f t="shared" si="116"/>
        <v>0.9999951518460316</v>
      </c>
      <c r="Q665" s="15">
        <f t="shared" si="117"/>
        <v>0.99999030371556785</v>
      </c>
      <c r="R665" s="10">
        <f t="shared" si="118"/>
        <v>0.92151979496366654</v>
      </c>
      <c r="S665" s="10">
        <f t="shared" si="119"/>
        <v>-500000.00000000151</v>
      </c>
      <c r="T665" s="10">
        <f t="shared" si="120"/>
        <v>1.5133991837501526E-3</v>
      </c>
      <c r="U665">
        <v>1.5133991837501526E-3</v>
      </c>
    </row>
    <row r="666" spans="1:21" x14ac:dyDescent="0.25">
      <c r="A666" s="10">
        <v>1834</v>
      </c>
      <c r="B666" s="10">
        <v>40</v>
      </c>
      <c r="C666" s="10">
        <v>45</v>
      </c>
      <c r="D666" s="10">
        <v>-1000000</v>
      </c>
      <c r="E666" s="10">
        <v>2917991.50195465</v>
      </c>
      <c r="F666" s="10">
        <v>2917991.50195465</v>
      </c>
      <c r="G666" s="10">
        <v>3435197.96251383</v>
      </c>
      <c r="H666" s="10">
        <v>4126663.1569537101</v>
      </c>
      <c r="I666" s="10">
        <v>0.71064442036891995</v>
      </c>
      <c r="J666" s="10">
        <f t="shared" si="110"/>
        <v>0.64278760968653925</v>
      </c>
      <c r="K666" s="14">
        <f t="shared" si="111"/>
        <v>0.99861606408463022</v>
      </c>
      <c r="L666" s="10">
        <f t="shared" si="112"/>
        <v>6386976.1657063318</v>
      </c>
      <c r="M666" s="10">
        <f t="shared" si="113"/>
        <v>1.5700287620794033E-7</v>
      </c>
      <c r="N666" s="10">
        <f t="shared" si="114"/>
        <v>2.4650172784801104E-14</v>
      </c>
      <c r="O666" s="10">
        <f t="shared" si="115"/>
        <v>6369275.2302256869</v>
      </c>
      <c r="P666" s="15">
        <f t="shared" si="116"/>
        <v>0.9999945305054242</v>
      </c>
      <c r="Q666" s="15">
        <f t="shared" si="117"/>
        <v>0.99998906104076379</v>
      </c>
      <c r="R666" s="10">
        <f t="shared" si="118"/>
        <v>0.84299079556640699</v>
      </c>
      <c r="S666" s="10">
        <f t="shared" si="119"/>
        <v>-1000000.0000000015</v>
      </c>
      <c r="T666" s="10">
        <f t="shared" si="120"/>
        <v>1.5133991837501526E-3</v>
      </c>
      <c r="U666">
        <v>1.5133991837501526E-3</v>
      </c>
    </row>
    <row r="667" spans="1:21" x14ac:dyDescent="0.25">
      <c r="A667" s="10">
        <v>2023</v>
      </c>
      <c r="B667" s="10">
        <v>44</v>
      </c>
      <c r="C667" s="10">
        <v>45</v>
      </c>
      <c r="D667" s="10">
        <v>-750000</v>
      </c>
      <c r="E667" s="10">
        <v>2868004.9557382199</v>
      </c>
      <c r="F667" s="10">
        <v>2868004.9557382199</v>
      </c>
      <c r="G667" s="10">
        <v>3887097.8346000798</v>
      </c>
      <c r="H667" s="10">
        <v>4055971.5053582401</v>
      </c>
      <c r="I667" s="10">
        <v>0.77831301568504696</v>
      </c>
      <c r="J667" s="10">
        <f t="shared" si="110"/>
        <v>0.69465837045899725</v>
      </c>
      <c r="K667" s="14">
        <f t="shared" si="111"/>
        <v>0.99838350609929705</v>
      </c>
      <c r="L667" s="10">
        <f t="shared" si="112"/>
        <v>6388463.9129501451</v>
      </c>
      <c r="M667" s="10">
        <f t="shared" si="113"/>
        <v>1.5703944759795165E-7</v>
      </c>
      <c r="N667" s="10">
        <f t="shared" si="114"/>
        <v>2.4661665923510963E-14</v>
      </c>
      <c r="O667" s="10">
        <f t="shared" si="115"/>
        <v>6367790.9125267528</v>
      </c>
      <c r="P667" s="15">
        <f t="shared" si="116"/>
        <v>0.99999436732245772</v>
      </c>
      <c r="Q667" s="15">
        <f t="shared" si="117"/>
        <v>0.99998873467664251</v>
      </c>
      <c r="R667" s="10">
        <f t="shared" si="118"/>
        <v>0.88221411820582962</v>
      </c>
      <c r="S667" s="10">
        <f t="shared" si="119"/>
        <v>-750000.00000000151</v>
      </c>
      <c r="T667" s="10">
        <f t="shared" si="120"/>
        <v>1.5133991837501526E-3</v>
      </c>
      <c r="U667">
        <v>1.5133991837501526E-3</v>
      </c>
    </row>
    <row r="668" spans="1:21" x14ac:dyDescent="0.25">
      <c r="A668" s="10">
        <v>2116</v>
      </c>
      <c r="B668" s="10">
        <v>46</v>
      </c>
      <c r="C668" s="10">
        <v>45</v>
      </c>
      <c r="D668" s="10">
        <v>-1000000</v>
      </c>
      <c r="E668" s="10">
        <v>2647168.5994599201</v>
      </c>
      <c r="F668" s="10">
        <v>2647168.5994599201</v>
      </c>
      <c r="G668" s="10">
        <v>3845907.7404942601</v>
      </c>
      <c r="H668" s="10">
        <v>3743661.7352444101</v>
      </c>
      <c r="I668" s="10">
        <v>0.710551737893519</v>
      </c>
      <c r="J668" s="10">
        <f t="shared" si="110"/>
        <v>0.71933980033865108</v>
      </c>
      <c r="K668" s="14">
        <f t="shared" si="111"/>
        <v>0.9982664948593305</v>
      </c>
      <c r="L668" s="10">
        <f t="shared" si="112"/>
        <v>6389212.7331176903</v>
      </c>
      <c r="M668" s="10">
        <f t="shared" si="113"/>
        <v>1.5705785488756991E-7</v>
      </c>
      <c r="N668" s="10">
        <f t="shared" si="114"/>
        <v>2.466744766865936E-14</v>
      </c>
      <c r="O668" s="10">
        <f t="shared" si="115"/>
        <v>6367044.6030114517</v>
      </c>
      <c r="P668" s="15">
        <f t="shared" si="116"/>
        <v>0.99999436732245772</v>
      </c>
      <c r="Q668" s="15">
        <f t="shared" si="117"/>
        <v>0.99998873467664251</v>
      </c>
      <c r="R668" s="10">
        <f t="shared" si="118"/>
        <v>0.8429356277736525</v>
      </c>
      <c r="S668" s="10">
        <f t="shared" si="119"/>
        <v>-1000000.0000000015</v>
      </c>
      <c r="T668" s="10">
        <f t="shared" si="120"/>
        <v>1.5133991837501526E-3</v>
      </c>
      <c r="U668">
        <v>1.5133991837501526E-3</v>
      </c>
    </row>
    <row r="669" spans="1:21" x14ac:dyDescent="0.25">
      <c r="A669" s="10">
        <v>2775</v>
      </c>
      <c r="B669" s="10">
        <v>60</v>
      </c>
      <c r="C669" s="10">
        <v>45</v>
      </c>
      <c r="D669" s="10">
        <v>-750000</v>
      </c>
      <c r="E669" s="10">
        <v>1995529.2906315799</v>
      </c>
      <c r="F669" s="10">
        <v>1995529.2906315799</v>
      </c>
      <c r="G669" s="10">
        <v>4850958.0811003102</v>
      </c>
      <c r="H669" s="10">
        <v>2822104.5869239401</v>
      </c>
      <c r="I669" s="10">
        <v>0.77812609631085905</v>
      </c>
      <c r="J669" s="10">
        <f t="shared" si="110"/>
        <v>0.8660254037844386</v>
      </c>
      <c r="K669" s="14">
        <f t="shared" si="111"/>
        <v>0.99748644853320889</v>
      </c>
      <c r="L669" s="10">
        <f t="shared" si="112"/>
        <v>6394209.1738478942</v>
      </c>
      <c r="M669" s="10">
        <f t="shared" si="113"/>
        <v>1.5718067600746959E-7</v>
      </c>
      <c r="N669" s="10">
        <f t="shared" si="114"/>
        <v>2.4705973905891083E-14</v>
      </c>
      <c r="O669" s="10">
        <f t="shared" si="115"/>
        <v>6362078.3147910656</v>
      </c>
      <c r="P669" s="15">
        <f t="shared" si="116"/>
        <v>0.99999577033132259</v>
      </c>
      <c r="Q669" s="15">
        <f t="shared" si="117"/>
        <v>0.99999154068053531</v>
      </c>
      <c r="R669" s="10">
        <f t="shared" si="118"/>
        <v>0.88210976470697466</v>
      </c>
      <c r="S669" s="10">
        <f t="shared" si="119"/>
        <v>-750000.00000000151</v>
      </c>
      <c r="T669" s="10">
        <f t="shared" si="120"/>
        <v>1.5133991837501526E-3</v>
      </c>
      <c r="U669">
        <v>1.5133991837501526E-3</v>
      </c>
    </row>
    <row r="670" spans="1:21" x14ac:dyDescent="0.25">
      <c r="A670" s="10">
        <v>2844</v>
      </c>
      <c r="B670" s="10">
        <v>61</v>
      </c>
      <c r="C670" s="10">
        <v>45</v>
      </c>
      <c r="D670" s="10">
        <v>1000000</v>
      </c>
      <c r="E670" s="10">
        <v>2534935.2150231302</v>
      </c>
      <c r="F670" s="10">
        <v>2534935.2150231302</v>
      </c>
      <c r="G670" s="10">
        <v>6429962.3148886096</v>
      </c>
      <c r="H670" s="10">
        <v>3584939.7608228698</v>
      </c>
      <c r="I670" s="10">
        <v>1.3390856258161199</v>
      </c>
      <c r="J670" s="10">
        <f t="shared" si="110"/>
        <v>0.87461970713939574</v>
      </c>
      <c r="K670" s="14">
        <f t="shared" si="111"/>
        <v>0.99743624836151445</v>
      </c>
      <c r="L670" s="10">
        <f t="shared" si="112"/>
        <v>6394530.9893011674</v>
      </c>
      <c r="M670" s="10">
        <f t="shared" si="113"/>
        <v>1.5718858678566276E-7</v>
      </c>
      <c r="N670" s="10">
        <f t="shared" si="114"/>
        <v>2.4708452244795202E-14</v>
      </c>
      <c r="O670" s="10">
        <f t="shared" si="115"/>
        <v>6361759.2381155547</v>
      </c>
      <c r="P670" s="15">
        <f t="shared" si="116"/>
        <v>0.99999594411001869</v>
      </c>
      <c r="Q670" s="15">
        <f t="shared" si="117"/>
        <v>0.99999188823648766</v>
      </c>
      <c r="R670" s="10">
        <f t="shared" si="118"/>
        <v>1.1571851684378813</v>
      </c>
      <c r="S670" s="10">
        <f t="shared" si="119"/>
        <v>999999.99999999849</v>
      </c>
      <c r="T670" s="10">
        <f t="shared" si="120"/>
        <v>1.5133991837501526E-3</v>
      </c>
      <c r="U670">
        <v>1.5133991837501526E-3</v>
      </c>
    </row>
    <row r="671" spans="1:21" x14ac:dyDescent="0.25">
      <c r="A671" s="10">
        <v>3014</v>
      </c>
      <c r="B671" s="10">
        <v>65</v>
      </c>
      <c r="C671" s="10">
        <v>45</v>
      </c>
      <c r="D671" s="10">
        <v>-200000</v>
      </c>
      <c r="E671" s="10">
        <v>1851513.26738868</v>
      </c>
      <c r="F671" s="10">
        <v>1851513.26738868</v>
      </c>
      <c r="G671" s="10">
        <v>5576448.2840886302</v>
      </c>
      <c r="H671" s="10">
        <v>2618435.1736547998</v>
      </c>
      <c r="I671" s="10">
        <v>0.93810133590329503</v>
      </c>
      <c r="J671" s="10">
        <f t="shared" si="110"/>
        <v>0.90630778703664994</v>
      </c>
      <c r="K671" s="14">
        <f t="shared" si="111"/>
        <v>0.99724684895407467</v>
      </c>
      <c r="L671" s="10">
        <f t="shared" si="112"/>
        <v>6395745.4532841817</v>
      </c>
      <c r="M671" s="10">
        <f t="shared" si="113"/>
        <v>1.5721844040237234E-7</v>
      </c>
      <c r="N671" s="10">
        <f t="shared" si="114"/>
        <v>2.4717801606109708E-14</v>
      </c>
      <c r="O671" s="10">
        <f t="shared" si="115"/>
        <v>6360555.9755426692</v>
      </c>
      <c r="P671" s="15">
        <f t="shared" si="116"/>
        <v>0.9999966905668084</v>
      </c>
      <c r="Q671" s="15">
        <f t="shared" si="117"/>
        <v>0.99999338114456915</v>
      </c>
      <c r="R671" s="10">
        <f t="shared" si="118"/>
        <v>0.96855289842520431</v>
      </c>
      <c r="S671" s="10">
        <f t="shared" si="119"/>
        <v>-200000.00000000151</v>
      </c>
      <c r="T671" s="10">
        <f t="shared" si="120"/>
        <v>1.5133991837501526E-3</v>
      </c>
      <c r="U671">
        <v>1.5133991837501526E-3</v>
      </c>
    </row>
    <row r="672" spans="1:21" x14ac:dyDescent="0.25">
      <c r="A672" s="10">
        <v>3422</v>
      </c>
      <c r="B672" s="10">
        <v>74</v>
      </c>
      <c r="C672" s="10">
        <v>45</v>
      </c>
      <c r="D672" s="10">
        <v>-500000</v>
      </c>
      <c r="E672" s="10">
        <v>1149541.3376340501</v>
      </c>
      <c r="F672" s="10">
        <v>1149541.3376340501</v>
      </c>
      <c r="G672" s="10">
        <v>5628307.8529292801</v>
      </c>
      <c r="H672" s="10">
        <v>1625696.95019058</v>
      </c>
      <c r="I672" s="10">
        <v>0.84891092573683302</v>
      </c>
      <c r="J672" s="10">
        <f t="shared" si="110"/>
        <v>0.96126169593831889</v>
      </c>
      <c r="K672" s="14">
        <f t="shared" si="111"/>
        <v>0.99690231813459829</v>
      </c>
      <c r="L672" s="10">
        <f t="shared" si="112"/>
        <v>6397955.8317556707</v>
      </c>
      <c r="M672" s="10">
        <f t="shared" si="113"/>
        <v>1.572727753127475E-7</v>
      </c>
      <c r="N672" s="10">
        <f t="shared" si="114"/>
        <v>2.4734804198323587E-14</v>
      </c>
      <c r="O672" s="10">
        <f t="shared" si="115"/>
        <v>6358369.4910694985</v>
      </c>
      <c r="P672" s="15">
        <f t="shared" si="116"/>
        <v>0.9999984163244019</v>
      </c>
      <c r="Q672" s="15">
        <f t="shared" si="117"/>
        <v>0.99999683265131178</v>
      </c>
      <c r="R672" s="10">
        <f t="shared" si="118"/>
        <v>0.92136190413330243</v>
      </c>
      <c r="S672" s="10">
        <f t="shared" si="119"/>
        <v>-500000.00000000151</v>
      </c>
      <c r="T672" s="10">
        <f t="shared" si="120"/>
        <v>1.5133991837501526E-3</v>
      </c>
      <c r="U672">
        <v>1.5133991837501526E-3</v>
      </c>
    </row>
    <row r="673" spans="1:21" x14ac:dyDescent="0.25">
      <c r="A673" s="10">
        <v>3678</v>
      </c>
      <c r="B673" s="10">
        <v>79</v>
      </c>
      <c r="C673" s="10">
        <v>45</v>
      </c>
      <c r="D673" s="10">
        <v>1000000</v>
      </c>
      <c r="E673" s="10">
        <v>998264.53310845804</v>
      </c>
      <c r="F673" s="10">
        <v>998264.53310845804</v>
      </c>
      <c r="G673" s="10">
        <v>7220822.6382981502</v>
      </c>
      <c r="H673" s="10">
        <v>1411759.24155802</v>
      </c>
      <c r="I673" s="10">
        <v>1.33932883644254</v>
      </c>
      <c r="J673" s="10">
        <f t="shared" si="110"/>
        <v>0.98162718344766398</v>
      </c>
      <c r="K673" s="14">
        <f t="shared" si="111"/>
        <v>0.99676945653613014</v>
      </c>
      <c r="L673" s="10">
        <f t="shared" si="112"/>
        <v>6398808.6293942435</v>
      </c>
      <c r="M673" s="10">
        <f t="shared" si="113"/>
        <v>1.5729373854771277E-7</v>
      </c>
      <c r="N673" s="10">
        <f t="shared" si="114"/>
        <v>2.4741359347114902E-14</v>
      </c>
      <c r="O673" s="10">
        <f t="shared" si="115"/>
        <v>6357527.1198275508</v>
      </c>
      <c r="P673" s="15">
        <f t="shared" si="116"/>
        <v>0.9999992085961481</v>
      </c>
      <c r="Q673" s="15">
        <f t="shared" si="117"/>
        <v>0.99999841719292248</v>
      </c>
      <c r="R673" s="10">
        <f t="shared" si="118"/>
        <v>1.1572930716268297</v>
      </c>
      <c r="S673" s="10">
        <f t="shared" si="119"/>
        <v>999999.99999999849</v>
      </c>
      <c r="T673" s="10">
        <f t="shared" si="120"/>
        <v>1.5133991837501526E-3</v>
      </c>
      <c r="U673">
        <v>1.5133991837501526E-3</v>
      </c>
    </row>
    <row r="674" spans="1:21" x14ac:dyDescent="0.25">
      <c r="A674" s="10">
        <v>3338</v>
      </c>
      <c r="B674" s="10">
        <v>72</v>
      </c>
      <c r="C674" s="10">
        <v>45</v>
      </c>
      <c r="D674" s="10">
        <v>100</v>
      </c>
      <c r="E674" s="10">
        <v>1397934.5817349199</v>
      </c>
      <c r="F674" s="10">
        <v>1397934.5817349199</v>
      </c>
      <c r="G674" s="10">
        <v>6043781.3778943997</v>
      </c>
      <c r="H674" s="10">
        <v>1976978.0447998799</v>
      </c>
      <c r="I674" s="10">
        <v>1.00003145273511</v>
      </c>
      <c r="J674" s="10">
        <f t="shared" si="110"/>
        <v>0.95105651629515353</v>
      </c>
      <c r="K674" s="14">
        <f t="shared" si="111"/>
        <v>0.99696784121430693</v>
      </c>
      <c r="L674" s="10">
        <f t="shared" si="112"/>
        <v>6397535.3429970508</v>
      </c>
      <c r="M674" s="10">
        <f t="shared" si="113"/>
        <v>1.5726243897473658E-7</v>
      </c>
      <c r="N674" s="10">
        <f t="shared" si="114"/>
        <v>2.4731571087466928E-14</v>
      </c>
      <c r="O674" s="10">
        <f t="shared" si="115"/>
        <v>6358785.0862120166</v>
      </c>
      <c r="P674" s="15">
        <f t="shared" si="116"/>
        <v>0.99999805157388233</v>
      </c>
      <c r="Q674" s="15">
        <f t="shared" si="117"/>
        <v>0.99999610315156107</v>
      </c>
      <c r="R674" s="10">
        <f t="shared" si="118"/>
        <v>1.000013777848421</v>
      </c>
      <c r="S674" s="10">
        <f t="shared" si="119"/>
        <v>99.999999998480718</v>
      </c>
      <c r="T674" s="10">
        <f t="shared" si="120"/>
        <v>1.5192824776022462E-3</v>
      </c>
      <c r="U674">
        <v>1.5192824776022462E-3</v>
      </c>
    </row>
    <row r="675" spans="1:21" x14ac:dyDescent="0.25">
      <c r="A675" s="10">
        <v>1704</v>
      </c>
      <c r="B675" s="10">
        <v>37</v>
      </c>
      <c r="C675" s="10">
        <v>45</v>
      </c>
      <c r="D675" s="10">
        <v>-100</v>
      </c>
      <c r="E675" s="10">
        <v>3606183.24526275</v>
      </c>
      <c r="F675" s="10">
        <v>3606183.24526275</v>
      </c>
      <c r="G675" s="10">
        <v>3817332.9788458399</v>
      </c>
      <c r="H675" s="10">
        <v>5099913.2538532</v>
      </c>
      <c r="I675" s="10">
        <v>0.99996860504438101</v>
      </c>
      <c r="J675" s="10">
        <f t="shared" si="110"/>
        <v>0.60181502315204827</v>
      </c>
      <c r="K675" s="14">
        <f t="shared" si="111"/>
        <v>0.99878697458696752</v>
      </c>
      <c r="L675" s="10">
        <f t="shared" si="112"/>
        <v>6385883.2386531448</v>
      </c>
      <c r="M675" s="10">
        <f t="shared" si="113"/>
        <v>1.5697601017832256E-7</v>
      </c>
      <c r="N675" s="10">
        <f t="shared" si="114"/>
        <v>2.4641724590820188E-14</v>
      </c>
      <c r="O675" s="10">
        <f t="shared" si="115"/>
        <v>6370366.9610678749</v>
      </c>
      <c r="P675" s="15">
        <f t="shared" si="116"/>
        <v>0.99999478892024052</v>
      </c>
      <c r="Q675" s="15">
        <f t="shared" si="117"/>
        <v>0.99998957786763643</v>
      </c>
      <c r="R675" s="10">
        <f t="shared" si="118"/>
        <v>0.99997909123742057</v>
      </c>
      <c r="S675" s="10">
        <f t="shared" si="119"/>
        <v>-100.0000000015223</v>
      </c>
      <c r="T675" s="10">
        <f t="shared" si="120"/>
        <v>1.522295178801869E-3</v>
      </c>
      <c r="U675">
        <v>1.522295178801869E-3</v>
      </c>
    </row>
    <row r="676" spans="1:21" x14ac:dyDescent="0.25">
      <c r="A676" s="10">
        <v>8</v>
      </c>
      <c r="B676" s="10">
        <v>1</v>
      </c>
      <c r="C676" s="10">
        <v>45</v>
      </c>
      <c r="D676" s="10">
        <v>-50000</v>
      </c>
      <c r="E676" s="10">
        <v>4473991.6685945103</v>
      </c>
      <c r="F676" s="10">
        <v>4473991.6685945103</v>
      </c>
      <c r="G676" s="10">
        <v>109696.154502702</v>
      </c>
      <c r="H676" s="10">
        <v>6327179.6956705898</v>
      </c>
      <c r="I676" s="10">
        <v>0.98438287901926302</v>
      </c>
      <c r="J676" s="10">
        <f t="shared" si="110"/>
        <v>1.7452406437283512E-2</v>
      </c>
      <c r="K676" s="14">
        <f t="shared" si="111"/>
        <v>0.99999898049062685</v>
      </c>
      <c r="L676" s="10">
        <f t="shared" si="112"/>
        <v>6378143.5025770841</v>
      </c>
      <c r="M676" s="10">
        <f t="shared" si="113"/>
        <v>1.5678575413328571E-7</v>
      </c>
      <c r="N676" s="10">
        <f t="shared" si="114"/>
        <v>2.4581773036841799E-14</v>
      </c>
      <c r="O676" s="10">
        <f t="shared" si="115"/>
        <v>6378130.4536189083</v>
      </c>
      <c r="P676" s="15">
        <f t="shared" si="116"/>
        <v>0.9999999931311162</v>
      </c>
      <c r="Q676" s="15">
        <f t="shared" si="117"/>
        <v>0.99999998626223241</v>
      </c>
      <c r="R676" s="10">
        <f t="shared" si="118"/>
        <v>0.99216070537060452</v>
      </c>
      <c r="S676" s="10">
        <f t="shared" si="119"/>
        <v>-50000.000000001528</v>
      </c>
      <c r="T676" s="10">
        <f t="shared" si="120"/>
        <v>1.5279510989785194E-3</v>
      </c>
      <c r="U676">
        <v>1.5279510989785194E-3</v>
      </c>
    </row>
    <row r="677" spans="1:21" x14ac:dyDescent="0.25">
      <c r="A677" s="10">
        <v>1089</v>
      </c>
      <c r="B677" s="10">
        <v>24</v>
      </c>
      <c r="C677" s="10">
        <v>45</v>
      </c>
      <c r="D677" s="10">
        <v>-50000</v>
      </c>
      <c r="E677" s="10">
        <v>4090096.5333930301</v>
      </c>
      <c r="F677" s="10">
        <v>4090096.5333930301</v>
      </c>
      <c r="G677" s="10">
        <v>2557946.58992146</v>
      </c>
      <c r="H677" s="10">
        <v>5784269.9889396103</v>
      </c>
      <c r="I677" s="10">
        <v>0.98437427431105895</v>
      </c>
      <c r="J677" s="10">
        <f t="shared" si="110"/>
        <v>0.40673664307580015</v>
      </c>
      <c r="K677" s="14">
        <f t="shared" si="111"/>
        <v>0.99944610523826116</v>
      </c>
      <c r="L677" s="10">
        <f t="shared" si="112"/>
        <v>6381671.7745670695</v>
      </c>
      <c r="M677" s="10">
        <f t="shared" si="113"/>
        <v>1.5687248513651788E-7</v>
      </c>
      <c r="N677" s="10">
        <f t="shared" si="114"/>
        <v>2.4609129884489026E-14</v>
      </c>
      <c r="O677" s="10">
        <f t="shared" si="115"/>
        <v>6374584.3294204799</v>
      </c>
      <c r="P677" s="15">
        <f t="shared" si="116"/>
        <v>0.99999688546849397</v>
      </c>
      <c r="Q677" s="15">
        <f t="shared" si="117"/>
        <v>0.99999377094668829</v>
      </c>
      <c r="R677" s="10">
        <f t="shared" si="118"/>
        <v>0.99215323678237688</v>
      </c>
      <c r="S677" s="10">
        <f t="shared" si="119"/>
        <v>-50000.000000001528</v>
      </c>
      <c r="T677" s="10">
        <f t="shared" si="120"/>
        <v>1.5279510989785194E-3</v>
      </c>
      <c r="U677">
        <v>1.5279510989785194E-3</v>
      </c>
    </row>
    <row r="678" spans="1:21" x14ac:dyDescent="0.25">
      <c r="A678" s="10">
        <v>2076</v>
      </c>
      <c r="B678" s="10">
        <v>45</v>
      </c>
      <c r="C678" s="10">
        <v>45</v>
      </c>
      <c r="D678" s="10">
        <v>-50000</v>
      </c>
      <c r="E678" s="10">
        <v>3169419.14506057</v>
      </c>
      <c r="F678" s="10">
        <v>3169419.14506057</v>
      </c>
      <c r="G678" s="10">
        <v>4451993.0698065897</v>
      </c>
      <c r="H678" s="10">
        <v>4482235.5397896003</v>
      </c>
      <c r="I678" s="10">
        <v>0.98435679634861895</v>
      </c>
      <c r="J678" s="10">
        <f t="shared" si="110"/>
        <v>0.70710678118654746</v>
      </c>
      <c r="K678" s="14">
        <f t="shared" si="111"/>
        <v>0.99832500219363896</v>
      </c>
      <c r="L678" s="10">
        <f t="shared" si="112"/>
        <v>6388838.2901211483</v>
      </c>
      <c r="M678" s="10">
        <f t="shared" si="113"/>
        <v>1.5704865043370823E-7</v>
      </c>
      <c r="N678" s="10">
        <f t="shared" si="114"/>
        <v>2.466455679608516E-14</v>
      </c>
      <c r="O678" s="10">
        <f t="shared" si="115"/>
        <v>6367417.7249666825</v>
      </c>
      <c r="P678" s="15">
        <f t="shared" si="116"/>
        <v>0.99999436045369028</v>
      </c>
      <c r="Q678" s="15">
        <f t="shared" si="117"/>
        <v>0.99998872093918501</v>
      </c>
      <c r="R678" s="10">
        <f t="shared" si="118"/>
        <v>0.99214188364759803</v>
      </c>
      <c r="S678" s="10">
        <f t="shared" si="119"/>
        <v>-50000.000000001528</v>
      </c>
      <c r="T678" s="10">
        <f t="shared" si="120"/>
        <v>1.5279510989785194E-3</v>
      </c>
      <c r="U678">
        <v>1.5279510989785194E-3</v>
      </c>
    </row>
    <row r="679" spans="1:21" x14ac:dyDescent="0.25">
      <c r="A679" s="10">
        <v>2169</v>
      </c>
      <c r="B679" s="10">
        <v>47</v>
      </c>
      <c r="C679" s="10">
        <v>45</v>
      </c>
      <c r="D679" s="10">
        <v>-100000</v>
      </c>
      <c r="E679" s="10">
        <v>3033125.9630106702</v>
      </c>
      <c r="F679" s="10">
        <v>3033125.9630106702</v>
      </c>
      <c r="G679" s="10">
        <v>4568629.4186584502</v>
      </c>
      <c r="H679" s="10">
        <v>4289487.8732756404</v>
      </c>
      <c r="I679" s="10">
        <v>0.96883329340162205</v>
      </c>
      <c r="J679" s="10">
        <f t="shared" si="110"/>
        <v>0.73135370161917046</v>
      </c>
      <c r="K679" s="14">
        <f t="shared" si="111"/>
        <v>0.99820805538420776</v>
      </c>
      <c r="L679" s="10">
        <f t="shared" si="112"/>
        <v>6389586.7856376609</v>
      </c>
      <c r="M679" s="10">
        <f t="shared" si="113"/>
        <v>1.5706704974284486E-7</v>
      </c>
      <c r="N679" s="10">
        <f t="shared" si="114"/>
        <v>2.467033501915063E-14</v>
      </c>
      <c r="O679" s="10">
        <f t="shared" si="115"/>
        <v>6366672.0011136653</v>
      </c>
      <c r="P679" s="15">
        <f t="shared" si="116"/>
        <v>0.99999438789529771</v>
      </c>
      <c r="Q679" s="15">
        <f t="shared" si="117"/>
        <v>0.99998877582209111</v>
      </c>
      <c r="R679" s="10">
        <f t="shared" si="118"/>
        <v>0.98428759477284544</v>
      </c>
      <c r="S679" s="10">
        <f t="shared" si="119"/>
        <v>-100000.00000000153</v>
      </c>
      <c r="T679" s="10">
        <f t="shared" si="120"/>
        <v>1.5279510989785194E-3</v>
      </c>
      <c r="U679">
        <v>1.5279510989785194E-3</v>
      </c>
    </row>
    <row r="680" spans="1:21" x14ac:dyDescent="0.25">
      <c r="A680" s="10">
        <v>388</v>
      </c>
      <c r="B680" s="10">
        <v>9</v>
      </c>
      <c r="C680" s="10">
        <v>45</v>
      </c>
      <c r="D680" s="10">
        <v>-100</v>
      </c>
      <c r="E680" s="10">
        <v>4454793.12522751</v>
      </c>
      <c r="F680" s="10">
        <v>4454793.12522751</v>
      </c>
      <c r="G680" s="10">
        <v>991146.60949452303</v>
      </c>
      <c r="H680" s="10">
        <v>6300028.8552631699</v>
      </c>
      <c r="I680" s="10">
        <v>0.99996864055817303</v>
      </c>
      <c r="J680" s="10">
        <f t="shared" si="110"/>
        <v>0.15643446504023087</v>
      </c>
      <c r="K680" s="14">
        <f t="shared" si="111"/>
        <v>0.99991808507548219</v>
      </c>
      <c r="L680" s="10">
        <f t="shared" si="112"/>
        <v>6378659.5074120741</v>
      </c>
      <c r="M680" s="10">
        <f t="shared" si="113"/>
        <v>1.5679843842098755E-7</v>
      </c>
      <c r="N680" s="10">
        <f t="shared" si="114"/>
        <v>2.4585776771751095E-14</v>
      </c>
      <c r="O680" s="10">
        <f t="shared" si="115"/>
        <v>6377611.1008340027</v>
      </c>
      <c r="P680" s="15">
        <f t="shared" si="116"/>
        <v>0.99999946146712704</v>
      </c>
      <c r="Q680" s="15">
        <f t="shared" si="117"/>
        <v>0.99999892293454407</v>
      </c>
      <c r="R680" s="10">
        <f t="shared" si="118"/>
        <v>0.99998378161484058</v>
      </c>
      <c r="S680" s="10">
        <f t="shared" si="119"/>
        <v>-100.00000000152835</v>
      </c>
      <c r="T680" s="10">
        <f t="shared" si="120"/>
        <v>1.5283490029105451E-3</v>
      </c>
      <c r="U680">
        <v>1.5283490029105451E-3</v>
      </c>
    </row>
    <row r="681" spans="1:21" x14ac:dyDescent="0.25">
      <c r="A681" s="10">
        <v>1985</v>
      </c>
      <c r="B681" s="10">
        <v>43</v>
      </c>
      <c r="C681" s="10">
        <v>45</v>
      </c>
      <c r="D681" s="10">
        <v>-500</v>
      </c>
      <c r="E681" s="10">
        <v>3303311.2942307899</v>
      </c>
      <c r="F681" s="10">
        <v>3303311.2942307899</v>
      </c>
      <c r="G681" s="10">
        <v>4327160.7600169396</v>
      </c>
      <c r="H681" s="10">
        <v>4671587.6330414005</v>
      </c>
      <c r="I681" s="10">
        <v>0.99984297590710502</v>
      </c>
      <c r="J681" s="10">
        <f t="shared" si="110"/>
        <v>0.68199836006249848</v>
      </c>
      <c r="K681" s="14">
        <f t="shared" si="111"/>
        <v>0.99844193530517189</v>
      </c>
      <c r="L681" s="10">
        <f t="shared" si="112"/>
        <v>6388090.0575861074</v>
      </c>
      <c r="M681" s="10">
        <f t="shared" si="113"/>
        <v>1.5703025758910917E-7</v>
      </c>
      <c r="N681" s="10">
        <f t="shared" si="114"/>
        <v>2.4658778573019693E-14</v>
      </c>
      <c r="O681" s="10">
        <f t="shared" si="115"/>
        <v>6368163.7109194444</v>
      </c>
      <c r="P681" s="15">
        <f t="shared" si="116"/>
        <v>0.99999438789529771</v>
      </c>
      <c r="Q681" s="15">
        <f t="shared" si="117"/>
        <v>0.99998877582209111</v>
      </c>
      <c r="R681" s="10">
        <f t="shared" si="118"/>
        <v>0.99991587232586532</v>
      </c>
      <c r="S681" s="10">
        <f t="shared" si="119"/>
        <v>-500.00000000153062</v>
      </c>
      <c r="T681" s="10">
        <f t="shared" si="120"/>
        <v>1.5306227396649774E-3</v>
      </c>
      <c r="U681">
        <v>1.5306227396649774E-3</v>
      </c>
    </row>
    <row r="682" spans="1:21" x14ac:dyDescent="0.25">
      <c r="A682" s="10">
        <v>3660</v>
      </c>
      <c r="B682" s="10">
        <v>79</v>
      </c>
      <c r="C682" s="10">
        <v>45</v>
      </c>
      <c r="D682" s="10">
        <v>-200000</v>
      </c>
      <c r="E682" s="10">
        <v>836357.73165788106</v>
      </c>
      <c r="F682" s="10">
        <v>836357.73165788001</v>
      </c>
      <c r="G682" s="10">
        <v>6042870.0181609504</v>
      </c>
      <c r="H682" s="10">
        <v>1182788.44710617</v>
      </c>
      <c r="I682" s="10">
        <v>0.93807215895479901</v>
      </c>
      <c r="J682" s="10">
        <f t="shared" si="110"/>
        <v>0.98162718344766398</v>
      </c>
      <c r="K682" s="14">
        <f t="shared" si="111"/>
        <v>0.99676945653613014</v>
      </c>
      <c r="L682" s="10">
        <f t="shared" si="112"/>
        <v>6398808.6293942435</v>
      </c>
      <c r="M682" s="10">
        <f t="shared" si="113"/>
        <v>1.5729373854771277E-7</v>
      </c>
      <c r="N682" s="10">
        <f t="shared" si="114"/>
        <v>2.4741359347114902E-14</v>
      </c>
      <c r="O682" s="10">
        <f t="shared" si="115"/>
        <v>6357527.1198275508</v>
      </c>
      <c r="P682" s="15">
        <f t="shared" si="116"/>
        <v>0.9999992085961481</v>
      </c>
      <c r="Q682" s="15">
        <f t="shared" si="117"/>
        <v>0.99999841719292248</v>
      </c>
      <c r="R682" s="10">
        <f t="shared" si="118"/>
        <v>0.96854043599001149</v>
      </c>
      <c r="S682" s="10">
        <f t="shared" si="119"/>
        <v>-200000.00000000154</v>
      </c>
      <c r="T682" s="10">
        <f t="shared" si="120"/>
        <v>1.5425030142068863E-3</v>
      </c>
      <c r="U682">
        <v>1.5425030142068863E-3</v>
      </c>
    </row>
    <row r="683" spans="1:21" x14ac:dyDescent="0.25">
      <c r="A683" s="10">
        <v>4130</v>
      </c>
      <c r="B683" s="10">
        <v>89</v>
      </c>
      <c r="C683" s="10">
        <v>45</v>
      </c>
      <c r="D683" s="10">
        <v>-200000</v>
      </c>
      <c r="E683" s="10">
        <v>76507.336619456197</v>
      </c>
      <c r="F683" s="10">
        <v>76507.336619456197</v>
      </c>
      <c r="G683" s="10">
        <v>6155808.0876081996</v>
      </c>
      <c r="H683" s="10">
        <v>108197.713068278</v>
      </c>
      <c r="I683" s="10">
        <v>0.93806474416305896</v>
      </c>
      <c r="J683" s="10">
        <f t="shared" si="110"/>
        <v>0.99984769515639127</v>
      </c>
      <c r="K683" s="14">
        <f t="shared" si="111"/>
        <v>0.99664821227330036</v>
      </c>
      <c r="L683" s="10">
        <f t="shared" si="112"/>
        <v>6399587.0573547874</v>
      </c>
      <c r="M683" s="10">
        <f t="shared" si="113"/>
        <v>1.5731287364788461E-7</v>
      </c>
      <c r="N683" s="10">
        <f t="shared" si="114"/>
        <v>2.4747340555328521E-14</v>
      </c>
      <c r="O683" s="10">
        <f t="shared" si="115"/>
        <v>6356758.795020354</v>
      </c>
      <c r="P683" s="15">
        <f t="shared" si="116"/>
        <v>0.9999999931311162</v>
      </c>
      <c r="Q683" s="15">
        <f t="shared" si="117"/>
        <v>0.99999998626223241</v>
      </c>
      <c r="R683" s="10">
        <f t="shared" si="118"/>
        <v>0.96853741818542627</v>
      </c>
      <c r="S683" s="10">
        <f t="shared" si="119"/>
        <v>-200000.00000000154</v>
      </c>
      <c r="T683" s="10">
        <f t="shared" si="120"/>
        <v>1.5425030142068863E-3</v>
      </c>
      <c r="U683">
        <v>1.5425030142068863E-3</v>
      </c>
    </row>
    <row r="684" spans="1:21" x14ac:dyDescent="0.25">
      <c r="A684" s="10">
        <v>901</v>
      </c>
      <c r="B684" s="10">
        <v>20</v>
      </c>
      <c r="C684" s="10">
        <v>45</v>
      </c>
      <c r="D684" s="10">
        <v>-50000</v>
      </c>
      <c r="E684" s="10">
        <v>4206473.4147186996</v>
      </c>
      <c r="F684" s="10">
        <v>4206473.4147186903</v>
      </c>
      <c r="G684" s="10">
        <v>2150595.78066247</v>
      </c>
      <c r="H684" s="10">
        <v>5948851.7528570499</v>
      </c>
      <c r="I684" s="10">
        <v>0.98437680082798096</v>
      </c>
      <c r="J684" s="10">
        <f t="shared" si="110"/>
        <v>0.34202014332566871</v>
      </c>
      <c r="K684" s="14">
        <f t="shared" si="111"/>
        <v>0.99960837646586209</v>
      </c>
      <c r="L684" s="10">
        <f t="shared" si="112"/>
        <v>6380635.8071448412</v>
      </c>
      <c r="M684" s="10">
        <f t="shared" si="113"/>
        <v>1.568470192727464E-7</v>
      </c>
      <c r="N684" s="10">
        <f t="shared" si="114"/>
        <v>2.4601102102451411E-14</v>
      </c>
      <c r="O684" s="10">
        <f t="shared" si="115"/>
        <v>6375624.3153388789</v>
      </c>
      <c r="P684" s="15">
        <f t="shared" si="116"/>
        <v>0.99999766986374772</v>
      </c>
      <c r="Q684" s="15">
        <f t="shared" si="117"/>
        <v>0.99999533973292498</v>
      </c>
      <c r="R684" s="10">
        <f t="shared" si="118"/>
        <v>0.99215530062632129</v>
      </c>
      <c r="S684" s="10">
        <f t="shared" si="119"/>
        <v>-50000.00000000155</v>
      </c>
      <c r="T684" s="10">
        <f t="shared" si="120"/>
        <v>1.5497789718210697E-3</v>
      </c>
      <c r="U684">
        <v>1.5497789718210697E-3</v>
      </c>
    </row>
    <row r="685" spans="1:21" x14ac:dyDescent="0.25">
      <c r="A685" s="10">
        <v>858</v>
      </c>
      <c r="B685" s="10">
        <v>19</v>
      </c>
      <c r="C685" s="10">
        <v>45</v>
      </c>
      <c r="D685" s="10">
        <v>-100</v>
      </c>
      <c r="E685" s="10">
        <v>4265758.2539869202</v>
      </c>
      <c r="F685" s="10">
        <v>4265758.2539869202</v>
      </c>
      <c r="G685" s="10">
        <v>2063316.9062208999</v>
      </c>
      <c r="H685" s="10">
        <v>6032693.1765932702</v>
      </c>
      <c r="I685" s="10">
        <v>0.99996863199620201</v>
      </c>
      <c r="J685" s="10">
        <f t="shared" si="110"/>
        <v>0.32556815445715664</v>
      </c>
      <c r="K685" s="14">
        <f t="shared" si="111"/>
        <v>0.99964515289947253</v>
      </c>
      <c r="L685" s="10">
        <f t="shared" si="112"/>
        <v>6380401.0668187626</v>
      </c>
      <c r="M685" s="10">
        <f t="shared" si="113"/>
        <v>1.5684124895117321E-7</v>
      </c>
      <c r="N685" s="10">
        <f t="shared" si="114"/>
        <v>2.4599282540264408E-14</v>
      </c>
      <c r="O685" s="10">
        <f t="shared" si="115"/>
        <v>6375860.1073866468</v>
      </c>
      <c r="P685" s="15">
        <f t="shared" si="116"/>
        <v>0.99999786238048305</v>
      </c>
      <c r="Q685" s="15">
        <f t="shared" si="117"/>
        <v>0.99999572476553555</v>
      </c>
      <c r="R685" s="10">
        <f t="shared" si="118"/>
        <v>0.99998217822206092</v>
      </c>
      <c r="S685" s="10">
        <f t="shared" si="119"/>
        <v>-100.00000000155629</v>
      </c>
      <c r="T685" s="10">
        <f t="shared" si="120"/>
        <v>1.5562875432806322E-3</v>
      </c>
      <c r="U685">
        <v>1.5562875432806322E-3</v>
      </c>
    </row>
    <row r="686" spans="1:21" x14ac:dyDescent="0.25">
      <c r="A686" s="10">
        <v>50</v>
      </c>
      <c r="B686" s="10">
        <v>2</v>
      </c>
      <c r="C686" s="10">
        <v>45</v>
      </c>
      <c r="D686" s="10">
        <v>-500000</v>
      </c>
      <c r="E686" s="10">
        <v>4153956.8992458102</v>
      </c>
      <c r="F686" s="10">
        <v>4153956.8992458102</v>
      </c>
      <c r="G686" s="10">
        <v>203654.79695986601</v>
      </c>
      <c r="H686" s="10">
        <v>5874582.18442671</v>
      </c>
      <c r="I686" s="10">
        <v>0.84935924761400805</v>
      </c>
      <c r="J686" s="10">
        <f t="shared" si="110"/>
        <v>3.4899496702500969E-2</v>
      </c>
      <c r="K686" s="14">
        <f t="shared" si="111"/>
        <v>0.99999592319839048</v>
      </c>
      <c r="L686" s="10">
        <f t="shared" si="112"/>
        <v>6378163.0025051944</v>
      </c>
      <c r="M686" s="10">
        <f t="shared" si="113"/>
        <v>1.5678623347510878E-7</v>
      </c>
      <c r="N686" s="10">
        <f t="shared" si="114"/>
        <v>2.458192435646906E-14</v>
      </c>
      <c r="O686" s="10">
        <f t="shared" si="115"/>
        <v>6378110.8225722471</v>
      </c>
      <c r="P686" s="15">
        <f t="shared" si="116"/>
        <v>0.99999997255793049</v>
      </c>
      <c r="Q686" s="15">
        <f t="shared" si="117"/>
        <v>0.99999994511586177</v>
      </c>
      <c r="R686" s="10">
        <f t="shared" si="118"/>
        <v>0.92160685366910644</v>
      </c>
      <c r="S686" s="10">
        <f t="shared" si="119"/>
        <v>-500000.00000000157</v>
      </c>
      <c r="T686" s="10">
        <f t="shared" si="120"/>
        <v>1.57160684466362E-3</v>
      </c>
      <c r="U686">
        <v>1.57160684466362E-3</v>
      </c>
    </row>
    <row r="687" spans="1:21" x14ac:dyDescent="0.25">
      <c r="A687" s="10">
        <v>570</v>
      </c>
      <c r="B687" s="10">
        <v>13</v>
      </c>
      <c r="C687" s="10">
        <v>45</v>
      </c>
      <c r="D687" s="10">
        <v>-200000</v>
      </c>
      <c r="E687" s="10">
        <v>4257380.0753461802</v>
      </c>
      <c r="F687" s="10">
        <v>4257380.0753461802</v>
      </c>
      <c r="G687" s="10">
        <v>1380414.99795418</v>
      </c>
      <c r="H687" s="10">
        <v>6020844.6427315604</v>
      </c>
      <c r="I687" s="10">
        <v>0.93825874142242804</v>
      </c>
      <c r="J687" s="10">
        <f t="shared" si="110"/>
        <v>0.224951054343865</v>
      </c>
      <c r="K687" s="14">
        <f t="shared" si="111"/>
        <v>0.99983060787531952</v>
      </c>
      <c r="L687" s="10">
        <f t="shared" si="112"/>
        <v>6379217.5892212372</v>
      </c>
      <c r="M687" s="10">
        <f t="shared" si="113"/>
        <v>1.5681215703319538E-7</v>
      </c>
      <c r="N687" s="10">
        <f t="shared" si="114"/>
        <v>2.45901058926682E-14</v>
      </c>
      <c r="O687" s="10">
        <f t="shared" si="115"/>
        <v>6377049.6826559892</v>
      </c>
      <c r="P687" s="15">
        <f t="shared" si="116"/>
        <v>0.9999989162451397</v>
      </c>
      <c r="Q687" s="15">
        <f t="shared" si="117"/>
        <v>0.99999783249145391</v>
      </c>
      <c r="R687" s="10">
        <f t="shared" si="118"/>
        <v>0.96863645084927608</v>
      </c>
      <c r="S687" s="10">
        <f t="shared" si="119"/>
        <v>-200000.00000000157</v>
      </c>
      <c r="T687" s="10">
        <f t="shared" si="120"/>
        <v>1.57160684466362E-3</v>
      </c>
      <c r="U687">
        <v>1.57160684466362E-3</v>
      </c>
    </row>
    <row r="688" spans="1:21" x14ac:dyDescent="0.25">
      <c r="A688" s="10">
        <v>661</v>
      </c>
      <c r="B688" s="10">
        <v>15</v>
      </c>
      <c r="C688" s="10">
        <v>45</v>
      </c>
      <c r="D688" s="10">
        <v>-500000</v>
      </c>
      <c r="E688" s="10">
        <v>4015819.3401595401</v>
      </c>
      <c r="F688" s="10">
        <v>4015819.3401595401</v>
      </c>
      <c r="G688" s="10">
        <v>1510690.6176446299</v>
      </c>
      <c r="H688" s="10">
        <v>5679226.1748938002</v>
      </c>
      <c r="I688" s="10">
        <v>0.84932744460509901</v>
      </c>
      <c r="J688" s="10">
        <f t="shared" si="110"/>
        <v>0.25881904510252074</v>
      </c>
      <c r="K688" s="14">
        <f t="shared" si="111"/>
        <v>0.99977575564321108</v>
      </c>
      <c r="L688" s="10">
        <f t="shared" si="112"/>
        <v>6379567.5820290232</v>
      </c>
      <c r="M688" s="10">
        <f t="shared" si="113"/>
        <v>1.5682076045930015E-7</v>
      </c>
      <c r="N688" s="10">
        <f t="shared" si="114"/>
        <v>2.4592820257598647E-14</v>
      </c>
      <c r="O688" s="10">
        <f t="shared" si="115"/>
        <v>6376697.7482806435</v>
      </c>
      <c r="P688" s="15">
        <f t="shared" si="116"/>
        <v>0.99999859010447745</v>
      </c>
      <c r="Q688" s="15">
        <f t="shared" si="117"/>
        <v>0.99999718021094275</v>
      </c>
      <c r="R688" s="10">
        <f t="shared" si="118"/>
        <v>0.92158809932422725</v>
      </c>
      <c r="S688" s="10">
        <f t="shared" si="119"/>
        <v>-500000.00000000157</v>
      </c>
      <c r="T688" s="10">
        <f t="shared" si="120"/>
        <v>1.57160684466362E-3</v>
      </c>
      <c r="U688">
        <v>1.57160684466362E-3</v>
      </c>
    </row>
    <row r="689" spans="1:21" x14ac:dyDescent="0.25">
      <c r="A689" s="10">
        <v>1384</v>
      </c>
      <c r="B689" s="10">
        <v>30</v>
      </c>
      <c r="C689" s="10">
        <v>45</v>
      </c>
      <c r="D689" s="10">
        <v>400000</v>
      </c>
      <c r="E689" s="10">
        <v>4154016.7320618299</v>
      </c>
      <c r="F689" s="10">
        <v>4154016.7320618299</v>
      </c>
      <c r="G689" s="10">
        <v>3370373.7353836298</v>
      </c>
      <c r="H689" s="10">
        <v>5874666.8008066099</v>
      </c>
      <c r="I689" s="10">
        <v>1.1294732679424999</v>
      </c>
      <c r="J689" s="10">
        <f t="shared" si="110"/>
        <v>0.49999999999999994</v>
      </c>
      <c r="K689" s="14">
        <f t="shared" si="111"/>
        <v>0.99916285209292321</v>
      </c>
      <c r="L689" s="10">
        <f t="shared" si="112"/>
        <v>6383480.9176901085</v>
      </c>
      <c r="M689" s="10">
        <f t="shared" si="113"/>
        <v>1.5691695699086955E-7</v>
      </c>
      <c r="N689" s="10">
        <f t="shared" si="114"/>
        <v>2.4623139686279241E-14</v>
      </c>
      <c r="O689" s="10">
        <f t="shared" si="115"/>
        <v>6372770.6011371911</v>
      </c>
      <c r="P689" s="15">
        <f t="shared" si="116"/>
        <v>0.99999577033132248</v>
      </c>
      <c r="Q689" s="15">
        <f t="shared" si="117"/>
        <v>0.99999154068053508</v>
      </c>
      <c r="R689" s="10">
        <f t="shared" si="118"/>
        <v>1.0627628186114881</v>
      </c>
      <c r="S689" s="10">
        <f t="shared" si="119"/>
        <v>399999.99999999843</v>
      </c>
      <c r="T689" s="10">
        <f t="shared" si="120"/>
        <v>1.57160684466362E-3</v>
      </c>
      <c r="U689">
        <v>1.57160684466362E-3</v>
      </c>
    </row>
    <row r="690" spans="1:21" x14ac:dyDescent="0.25">
      <c r="A690" s="10">
        <v>2307</v>
      </c>
      <c r="B690" s="10">
        <v>50</v>
      </c>
      <c r="C690" s="10">
        <v>45</v>
      </c>
      <c r="D690" s="10">
        <v>-400000</v>
      </c>
      <c r="E690" s="10">
        <v>2722890.7640162101</v>
      </c>
      <c r="F690" s="10">
        <v>2722890.7640162101</v>
      </c>
      <c r="G690" s="10">
        <v>4556371.2604588401</v>
      </c>
      <c r="H690" s="10">
        <v>3850749.0473321602</v>
      </c>
      <c r="I690" s="10">
        <v>0.87827305875374295</v>
      </c>
      <c r="J690" s="10">
        <f t="shared" si="110"/>
        <v>0.76604444311897801</v>
      </c>
      <c r="K690" s="14">
        <f t="shared" si="111"/>
        <v>0.99803385541873291</v>
      </c>
      <c r="L690" s="10">
        <f t="shared" si="112"/>
        <v>6390702.0441946862</v>
      </c>
      <c r="M690" s="10">
        <f t="shared" si="113"/>
        <v>1.5709446471929469E-7</v>
      </c>
      <c r="N690" s="10">
        <f t="shared" si="114"/>
        <v>2.467894080736922E-14</v>
      </c>
      <c r="O690" s="10">
        <f t="shared" si="115"/>
        <v>6365561.8439024631</v>
      </c>
      <c r="P690" s="15">
        <f t="shared" si="116"/>
        <v>0.99999453050542397</v>
      </c>
      <c r="Q690" s="15">
        <f t="shared" si="117"/>
        <v>0.99998906104076335</v>
      </c>
      <c r="R690" s="10">
        <f t="shared" si="118"/>
        <v>0.93715640092489694</v>
      </c>
      <c r="S690" s="10">
        <f t="shared" si="119"/>
        <v>-400000.00000000157</v>
      </c>
      <c r="T690" s="10">
        <f t="shared" si="120"/>
        <v>1.57160684466362E-3</v>
      </c>
      <c r="U690">
        <v>1.57160684466362E-3</v>
      </c>
    </row>
    <row r="691" spans="1:21" x14ac:dyDescent="0.25">
      <c r="A691" s="10">
        <v>2684</v>
      </c>
      <c r="B691" s="10">
        <v>58</v>
      </c>
      <c r="C691" s="10">
        <v>45</v>
      </c>
      <c r="D691" s="10">
        <v>-300000</v>
      </c>
      <c r="E691" s="10">
        <v>2283309.77122236</v>
      </c>
      <c r="F691" s="10">
        <v>2283309.77122236</v>
      </c>
      <c r="G691" s="10">
        <v>5131323.2946499502</v>
      </c>
      <c r="H691" s="10">
        <v>3229087.64556167</v>
      </c>
      <c r="I691" s="10">
        <v>0.90792444729653499</v>
      </c>
      <c r="J691" s="10">
        <f t="shared" si="110"/>
        <v>0.84804809615642596</v>
      </c>
      <c r="K691" s="14">
        <f t="shared" si="111"/>
        <v>0.99758984482013913</v>
      </c>
      <c r="L691" s="10">
        <f t="shared" si="112"/>
        <v>6393546.4390678005</v>
      </c>
      <c r="M691" s="10">
        <f t="shared" si="113"/>
        <v>1.5716438484496355E-7</v>
      </c>
      <c r="N691" s="10">
        <f t="shared" si="114"/>
        <v>2.4700868927929784E-14</v>
      </c>
      <c r="O691" s="10">
        <f t="shared" si="115"/>
        <v>6362735.7125483267</v>
      </c>
      <c r="P691" s="15">
        <f t="shared" si="116"/>
        <v>0.99999544419373854</v>
      </c>
      <c r="Q691" s="15">
        <f t="shared" si="117"/>
        <v>0.99999088840823247</v>
      </c>
      <c r="R691" s="10">
        <f t="shared" si="118"/>
        <v>0.95284591393612406</v>
      </c>
      <c r="S691" s="10">
        <f t="shared" si="119"/>
        <v>-300000.00000000157</v>
      </c>
      <c r="T691" s="10">
        <f t="shared" si="120"/>
        <v>1.57160684466362E-3</v>
      </c>
      <c r="U691">
        <v>1.57160684466362E-3</v>
      </c>
    </row>
    <row r="692" spans="1:21" x14ac:dyDescent="0.25">
      <c r="A692" s="10">
        <v>2778</v>
      </c>
      <c r="B692" s="10">
        <v>60</v>
      </c>
      <c r="C692" s="10">
        <v>45</v>
      </c>
      <c r="D692" s="10">
        <v>-300000</v>
      </c>
      <c r="E692" s="10">
        <v>2154628.3163985498</v>
      </c>
      <c r="F692" s="10">
        <v>2154628.3163985498</v>
      </c>
      <c r="G692" s="10">
        <v>5240669.5128033003</v>
      </c>
      <c r="H692" s="10">
        <v>3047104.5869239401</v>
      </c>
      <c r="I692" s="10">
        <v>0.90791513204704799</v>
      </c>
      <c r="J692" s="10">
        <f t="shared" si="110"/>
        <v>0.8660254037844386</v>
      </c>
      <c r="K692" s="14">
        <f t="shared" si="111"/>
        <v>0.99748644853320889</v>
      </c>
      <c r="L692" s="10">
        <f t="shared" si="112"/>
        <v>6394209.1738478942</v>
      </c>
      <c r="M692" s="10">
        <f t="shared" si="113"/>
        <v>1.5718067600746959E-7</v>
      </c>
      <c r="N692" s="10">
        <f t="shared" si="114"/>
        <v>2.4705973905891083E-14</v>
      </c>
      <c r="O692" s="10">
        <f t="shared" si="115"/>
        <v>6362078.3147910656</v>
      </c>
      <c r="P692" s="15">
        <f t="shared" si="116"/>
        <v>0.99999577033132259</v>
      </c>
      <c r="Q692" s="15">
        <f t="shared" si="117"/>
        <v>0.99999154068053531</v>
      </c>
      <c r="R692" s="10">
        <f t="shared" si="118"/>
        <v>0.95284136808158326</v>
      </c>
      <c r="S692" s="10">
        <f t="shared" si="119"/>
        <v>-300000.00000000157</v>
      </c>
      <c r="T692" s="10">
        <f t="shared" si="120"/>
        <v>1.57160684466362E-3</v>
      </c>
      <c r="U692">
        <v>1.57160684466362E-3</v>
      </c>
    </row>
    <row r="693" spans="1:21" x14ac:dyDescent="0.25">
      <c r="A693" s="10">
        <v>2966</v>
      </c>
      <c r="B693" s="10">
        <v>64</v>
      </c>
      <c r="C693" s="10">
        <v>45</v>
      </c>
      <c r="D693" s="10">
        <v>-300000</v>
      </c>
      <c r="E693" s="10">
        <v>1889439.4861475599</v>
      </c>
      <c r="F693" s="10">
        <v>1889439.4861475599</v>
      </c>
      <c r="G693" s="10">
        <v>5440076.7215654999</v>
      </c>
      <c r="H693" s="10">
        <v>2672070.94659313</v>
      </c>
      <c r="I693" s="10">
        <v>0.90789764151604602</v>
      </c>
      <c r="J693" s="10">
        <f t="shared" si="110"/>
        <v>0.89879404629916704</v>
      </c>
      <c r="K693" s="14">
        <f t="shared" si="111"/>
        <v>0.99729237141089622</v>
      </c>
      <c r="L693" s="10">
        <f t="shared" si="112"/>
        <v>6395453.512771464</v>
      </c>
      <c r="M693" s="10">
        <f t="shared" si="113"/>
        <v>1.5721126400167987E-7</v>
      </c>
      <c r="N693" s="10">
        <f t="shared" si="114"/>
        <v>2.4715554633938838E-14</v>
      </c>
      <c r="O693" s="10">
        <f t="shared" si="115"/>
        <v>6360845.0984788472</v>
      </c>
      <c r="P693" s="15">
        <f t="shared" si="116"/>
        <v>0.99999649805074942</v>
      </c>
      <c r="Q693" s="15">
        <f t="shared" si="117"/>
        <v>0.99999299611376247</v>
      </c>
      <c r="R693" s="10">
        <f t="shared" si="118"/>
        <v>0.95283295368590637</v>
      </c>
      <c r="S693" s="10">
        <f t="shared" si="119"/>
        <v>-300000.00000000157</v>
      </c>
      <c r="T693" s="10">
        <f t="shared" si="120"/>
        <v>1.57160684466362E-3</v>
      </c>
      <c r="U693">
        <v>1.57160684466362E-3</v>
      </c>
    </row>
    <row r="694" spans="1:21" x14ac:dyDescent="0.25">
      <c r="A694" s="10">
        <v>3990</v>
      </c>
      <c r="B694" s="10">
        <v>86</v>
      </c>
      <c r="C694" s="10">
        <v>45</v>
      </c>
      <c r="D694" s="10">
        <v>-100000</v>
      </c>
      <c r="E694" s="10">
        <v>310724.016057081</v>
      </c>
      <c r="F694" s="10">
        <v>310724.016057081</v>
      </c>
      <c r="G694" s="10">
        <v>6241407.2043579603</v>
      </c>
      <c r="H694" s="10">
        <v>439430.11766295898</v>
      </c>
      <c r="I694" s="10">
        <v>0.96878537470886295</v>
      </c>
      <c r="J694" s="10">
        <f t="shared" si="110"/>
        <v>0.9975640502598242</v>
      </c>
      <c r="K694" s="14">
        <f t="shared" si="111"/>
        <v>0.99666353130472252</v>
      </c>
      <c r="L694" s="10">
        <f t="shared" si="112"/>
        <v>6399488.6936922865</v>
      </c>
      <c r="M694" s="10">
        <f t="shared" si="113"/>
        <v>1.5731045569962143E-7</v>
      </c>
      <c r="N694" s="10">
        <f t="shared" si="114"/>
        <v>2.4746584878765895E-14</v>
      </c>
      <c r="O694" s="10">
        <f t="shared" si="115"/>
        <v>6356855.8511795774</v>
      </c>
      <c r="P694" s="15">
        <f t="shared" si="116"/>
        <v>0.99999989076586415</v>
      </c>
      <c r="Q694" s="15">
        <f t="shared" si="117"/>
        <v>0.99999978153174018</v>
      </c>
      <c r="R694" s="10">
        <f t="shared" si="118"/>
        <v>0.98426884347753441</v>
      </c>
      <c r="S694" s="10">
        <f t="shared" si="119"/>
        <v>-100000.00000000157</v>
      </c>
      <c r="T694" s="10">
        <f t="shared" si="120"/>
        <v>1.57160684466362E-3</v>
      </c>
      <c r="U694">
        <v>1.57160684466362E-3</v>
      </c>
    </row>
    <row r="695" spans="1:21" x14ac:dyDescent="0.25">
      <c r="A695" s="10">
        <v>1657</v>
      </c>
      <c r="B695" s="10">
        <v>36</v>
      </c>
      <c r="C695" s="10">
        <v>45</v>
      </c>
      <c r="D695" s="10">
        <v>-100</v>
      </c>
      <c r="E695" s="10">
        <v>3652855.5610388601</v>
      </c>
      <c r="F695" s="10">
        <v>3652855.5610388601</v>
      </c>
      <c r="G695" s="10">
        <v>3728132.89730606</v>
      </c>
      <c r="H695" s="10">
        <v>5165917.8758111401</v>
      </c>
      <c r="I695" s="10">
        <v>0.99996860680233002</v>
      </c>
      <c r="J695" s="10">
        <f t="shared" si="110"/>
        <v>0.58778525229247314</v>
      </c>
      <c r="K695" s="14">
        <f t="shared" si="111"/>
        <v>0.99884290486382687</v>
      </c>
      <c r="L695" s="10">
        <f t="shared" si="112"/>
        <v>6385525.6606838861</v>
      </c>
      <c r="M695" s="10">
        <f t="shared" si="113"/>
        <v>1.5696722029588278E-7</v>
      </c>
      <c r="N695" s="10">
        <f t="shared" si="114"/>
        <v>2.4638959614509314E-14</v>
      </c>
      <c r="O695" s="10">
        <f t="shared" si="115"/>
        <v>6370724.3913304592</v>
      </c>
      <c r="P695" s="15">
        <f t="shared" si="116"/>
        <v>0.99999489897832194</v>
      </c>
      <c r="Q695" s="15">
        <f t="shared" si="117"/>
        <v>0.9999897979826643</v>
      </c>
      <c r="R695" s="10">
        <f t="shared" si="118"/>
        <v>0.99997920217622238</v>
      </c>
      <c r="S695" s="10">
        <f t="shared" si="119"/>
        <v>-100.00000000157267</v>
      </c>
      <c r="T695" s="10">
        <f t="shared" si="120"/>
        <v>1.5726726587672601E-3</v>
      </c>
      <c r="U695">
        <v>1.5726726587672601E-3</v>
      </c>
    </row>
    <row r="696" spans="1:21" x14ac:dyDescent="0.25">
      <c r="A696" s="10">
        <v>1280</v>
      </c>
      <c r="B696" s="10">
        <v>28</v>
      </c>
      <c r="C696" s="10">
        <v>45</v>
      </c>
      <c r="D696" s="10">
        <v>-500</v>
      </c>
      <c r="E696" s="10">
        <v>3984743.5889347801</v>
      </c>
      <c r="F696" s="10">
        <v>3984743.5889347801</v>
      </c>
      <c r="G696" s="10">
        <v>2976270.5415497199</v>
      </c>
      <c r="H696" s="10">
        <v>5635278.4260508101</v>
      </c>
      <c r="I696" s="10">
        <v>0.99984310476628002</v>
      </c>
      <c r="J696" s="10">
        <f t="shared" si="110"/>
        <v>0.46947156278589081</v>
      </c>
      <c r="K696" s="14">
        <f t="shared" si="111"/>
        <v>0.99926199512277114</v>
      </c>
      <c r="L696" s="10">
        <f t="shared" si="112"/>
        <v>6382847.5726392157</v>
      </c>
      <c r="M696" s="10">
        <f t="shared" si="113"/>
        <v>1.5690138827853333E-7</v>
      </c>
      <c r="N696" s="10">
        <f t="shared" si="114"/>
        <v>2.4618236488313681E-14</v>
      </c>
      <c r="O696" s="10">
        <f t="shared" si="115"/>
        <v>6373405.199804673</v>
      </c>
      <c r="P696" s="15">
        <f t="shared" si="116"/>
        <v>0.99999612391097625</v>
      </c>
      <c r="Q696" s="15">
        <f t="shared" si="117"/>
        <v>0.9999922478369766</v>
      </c>
      <c r="R696" s="10">
        <f t="shared" si="118"/>
        <v>0.99991767291275369</v>
      </c>
      <c r="S696" s="10">
        <f t="shared" si="119"/>
        <v>-500.0000000015811</v>
      </c>
      <c r="T696" s="10">
        <f t="shared" si="120"/>
        <v>1.5810996956133749E-3</v>
      </c>
      <c r="U696">
        <v>1.5810996956133749E-3</v>
      </c>
    </row>
    <row r="697" spans="1:21" x14ac:dyDescent="0.25">
      <c r="A697" s="10">
        <v>2315</v>
      </c>
      <c r="B697" s="10">
        <v>50</v>
      </c>
      <c r="C697" s="10">
        <v>45</v>
      </c>
      <c r="D697" s="10">
        <v>-100</v>
      </c>
      <c r="E697" s="10">
        <v>2904653.1031372598</v>
      </c>
      <c r="F697" s="10">
        <v>2904653.1031372598</v>
      </c>
      <c r="G697" s="10">
        <v>4862712.43326212</v>
      </c>
      <c r="H697" s="10">
        <v>4107799.8124458101</v>
      </c>
      <c r="I697" s="10">
        <v>0.99996858135384503</v>
      </c>
      <c r="J697" s="10">
        <f t="shared" si="110"/>
        <v>0.76604444311897801</v>
      </c>
      <c r="K697" s="14">
        <f t="shared" si="111"/>
        <v>0.99803385541873291</v>
      </c>
      <c r="L697" s="10">
        <f t="shared" si="112"/>
        <v>6390702.0441946862</v>
      </c>
      <c r="M697" s="10">
        <f t="shared" si="113"/>
        <v>1.5709446471929469E-7</v>
      </c>
      <c r="N697" s="10">
        <f t="shared" si="114"/>
        <v>2.467894080736922E-14</v>
      </c>
      <c r="O697" s="10">
        <f t="shared" si="115"/>
        <v>6365561.8439024631</v>
      </c>
      <c r="P697" s="15">
        <f t="shared" si="116"/>
        <v>0.99999453050542397</v>
      </c>
      <c r="Q697" s="15">
        <f t="shared" si="117"/>
        <v>0.99998906104076335</v>
      </c>
      <c r="R697" s="10">
        <f t="shared" si="118"/>
        <v>0.99997882097302859</v>
      </c>
      <c r="S697" s="10">
        <f t="shared" si="119"/>
        <v>-100.00000000158327</v>
      </c>
      <c r="T697" s="10">
        <f t="shared" si="120"/>
        <v>1.5832739563848008E-3</v>
      </c>
      <c r="U697">
        <v>1.5832739563848008E-3</v>
      </c>
    </row>
    <row r="698" spans="1:21" x14ac:dyDescent="0.25">
      <c r="A698" s="10">
        <v>1043</v>
      </c>
      <c r="B698" s="10">
        <v>23</v>
      </c>
      <c r="C698" s="10">
        <v>45</v>
      </c>
      <c r="D698" s="10">
        <v>-10000</v>
      </c>
      <c r="E698" s="10">
        <v>4147113.0781896398</v>
      </c>
      <c r="F698" s="10">
        <v>4147113.0781896398</v>
      </c>
      <c r="G698" s="10">
        <v>2472812.0188064501</v>
      </c>
      <c r="H698" s="10">
        <v>5864903.5598706296</v>
      </c>
      <c r="I698" s="10">
        <v>0.99686514518050295</v>
      </c>
      <c r="J698" s="10">
        <f t="shared" si="110"/>
        <v>0.39073112848927372</v>
      </c>
      <c r="K698" s="14">
        <f t="shared" si="111"/>
        <v>0.99948885113968222</v>
      </c>
      <c r="L698" s="10">
        <f t="shared" si="112"/>
        <v>6381398.8447467256</v>
      </c>
      <c r="M698" s="10">
        <f t="shared" si="113"/>
        <v>1.5686577605139135E-7</v>
      </c>
      <c r="N698" s="10">
        <f t="shared" si="114"/>
        <v>2.4607015312071354E-14</v>
      </c>
      <c r="O698" s="10">
        <f t="shared" si="115"/>
        <v>6374858.2194159199</v>
      </c>
      <c r="P698" s="15">
        <f t="shared" si="116"/>
        <v>0.99999708180626912</v>
      </c>
      <c r="Q698" s="15">
        <f t="shared" si="117"/>
        <v>0.99999416362105409</v>
      </c>
      <c r="R698" s="10">
        <f t="shared" si="118"/>
        <v>0.99842841946809435</v>
      </c>
      <c r="S698" s="10">
        <f t="shared" si="119"/>
        <v>-10000.000000001592</v>
      </c>
      <c r="T698" s="10">
        <f t="shared" si="120"/>
        <v>1.5916157281026244E-3</v>
      </c>
      <c r="U698">
        <v>1.5916157281026244E-3</v>
      </c>
    </row>
    <row r="699" spans="1:21" x14ac:dyDescent="0.25">
      <c r="A699" s="10">
        <v>431</v>
      </c>
      <c r="B699" s="10">
        <v>10</v>
      </c>
      <c r="C699" s="10">
        <v>45</v>
      </c>
      <c r="D699" s="10">
        <v>-50000</v>
      </c>
      <c r="E699" s="10">
        <v>4407136.6643481199</v>
      </c>
      <c r="F699" s="10">
        <v>4407136.6643481199</v>
      </c>
      <c r="G699" s="10">
        <v>1091566.13885201</v>
      </c>
      <c r="H699" s="10">
        <v>6232632.4419528404</v>
      </c>
      <c r="I699" s="10">
        <v>0.98438132468772699</v>
      </c>
      <c r="J699" s="10">
        <f t="shared" si="110"/>
        <v>0.17364817766693033</v>
      </c>
      <c r="K699" s="14">
        <f t="shared" si="111"/>
        <v>0.99989906477787327</v>
      </c>
      <c r="L699" s="10">
        <f t="shared" si="112"/>
        <v>6378780.843661353</v>
      </c>
      <c r="M699" s="10">
        <f t="shared" si="113"/>
        <v>1.5680142107500579E-7</v>
      </c>
      <c r="N699" s="10">
        <f t="shared" si="114"/>
        <v>2.4586718091167355E-14</v>
      </c>
      <c r="O699" s="10">
        <f t="shared" si="115"/>
        <v>6377489.0140512493</v>
      </c>
      <c r="P699" s="15">
        <f t="shared" si="116"/>
        <v>0.99999934029347348</v>
      </c>
      <c r="Q699" s="15">
        <f t="shared" si="117"/>
        <v>0.99999868058738217</v>
      </c>
      <c r="R699" s="10">
        <f t="shared" si="118"/>
        <v>0.99215926406757349</v>
      </c>
      <c r="S699" s="10">
        <f t="shared" si="119"/>
        <v>-50000.000000001593</v>
      </c>
      <c r="T699" s="10">
        <f t="shared" si="120"/>
        <v>1.5934347175061703E-3</v>
      </c>
      <c r="U699">
        <v>1.5934347175061703E-3</v>
      </c>
    </row>
    <row r="700" spans="1:21" x14ac:dyDescent="0.25">
      <c r="A700" s="10">
        <v>619</v>
      </c>
      <c r="B700" s="10">
        <v>14</v>
      </c>
      <c r="C700" s="10">
        <v>45</v>
      </c>
      <c r="D700" s="10">
        <v>-50000</v>
      </c>
      <c r="E700" s="10">
        <v>4342609.3187076002</v>
      </c>
      <c r="F700" s="10">
        <v>4342609.3187076002</v>
      </c>
      <c r="G700" s="10">
        <v>1520885.7347257601</v>
      </c>
      <c r="H700" s="10">
        <v>6141376.99460408</v>
      </c>
      <c r="I700" s="10">
        <v>0.98437984681111002</v>
      </c>
      <c r="J700" s="10">
        <f t="shared" si="110"/>
        <v>0.24192189559966773</v>
      </c>
      <c r="K700" s="14">
        <f t="shared" si="111"/>
        <v>0.99980408248512287</v>
      </c>
      <c r="L700" s="10">
        <f t="shared" si="112"/>
        <v>6379386.8336148821</v>
      </c>
      <c r="M700" s="10">
        <f t="shared" si="113"/>
        <v>1.5681631735192758E-7</v>
      </c>
      <c r="N700" s="10">
        <f t="shared" si="114"/>
        <v>2.4591418521272536E-14</v>
      </c>
      <c r="O700" s="10">
        <f t="shared" si="115"/>
        <v>6376879.4848790234</v>
      </c>
      <c r="P700" s="15">
        <f t="shared" si="116"/>
        <v>0.99999875701578544</v>
      </c>
      <c r="Q700" s="15">
        <f t="shared" si="117"/>
        <v>0.99999751403311588</v>
      </c>
      <c r="R700" s="10">
        <f t="shared" si="118"/>
        <v>0.99215793140216635</v>
      </c>
      <c r="S700" s="10">
        <f t="shared" si="119"/>
        <v>-50000.000000001593</v>
      </c>
      <c r="T700" s="10">
        <f t="shared" si="120"/>
        <v>1.5934347175061703E-3</v>
      </c>
      <c r="U700">
        <v>1.5934347175061703E-3</v>
      </c>
    </row>
    <row r="701" spans="1:21" x14ac:dyDescent="0.25">
      <c r="A701" s="10">
        <v>384</v>
      </c>
      <c r="B701" s="10">
        <v>9</v>
      </c>
      <c r="C701" s="10">
        <v>45</v>
      </c>
      <c r="D701" s="10">
        <v>-50000</v>
      </c>
      <c r="E701" s="10">
        <v>4419942.9091731496</v>
      </c>
      <c r="F701" s="10">
        <v>4419942.9091731496</v>
      </c>
      <c r="G701" s="10">
        <v>983340.52968901501</v>
      </c>
      <c r="H701" s="10">
        <v>6250743.2070674701</v>
      </c>
      <c r="I701" s="10">
        <v>0.98438162059983003</v>
      </c>
      <c r="J701" s="10">
        <f t="shared" si="110"/>
        <v>0.15643446504023087</v>
      </c>
      <c r="K701" s="14">
        <f t="shared" si="111"/>
        <v>0.99991808507548219</v>
      </c>
      <c r="L701" s="10">
        <f t="shared" si="112"/>
        <v>6378659.5074120741</v>
      </c>
      <c r="M701" s="10">
        <f t="shared" si="113"/>
        <v>1.5679843842098755E-7</v>
      </c>
      <c r="N701" s="10">
        <f t="shared" si="114"/>
        <v>2.4585776771751095E-14</v>
      </c>
      <c r="O701" s="10">
        <f t="shared" si="115"/>
        <v>6377611.1008340027</v>
      </c>
      <c r="P701" s="15">
        <f t="shared" si="116"/>
        <v>0.99999946146712704</v>
      </c>
      <c r="Q701" s="15">
        <f t="shared" si="117"/>
        <v>0.99999892293454407</v>
      </c>
      <c r="R701" s="10">
        <f t="shared" si="118"/>
        <v>0.99215953532401946</v>
      </c>
      <c r="S701" s="10">
        <f t="shared" si="119"/>
        <v>-50000.000000001601</v>
      </c>
      <c r="T701" s="10">
        <f t="shared" si="120"/>
        <v>1.6007106751203537E-3</v>
      </c>
      <c r="U701">
        <v>1.6007106751203537E-3</v>
      </c>
    </row>
    <row r="702" spans="1:21" x14ac:dyDescent="0.25">
      <c r="A702" s="10">
        <v>4177</v>
      </c>
      <c r="B702" s="10">
        <v>89.9</v>
      </c>
      <c r="C702" s="10">
        <v>45</v>
      </c>
      <c r="D702" s="10">
        <v>-200000</v>
      </c>
      <c r="E702" s="10">
        <v>7651.1262409827104</v>
      </c>
      <c r="F702" s="10">
        <v>7651.1262409827104</v>
      </c>
      <c r="G702" s="10">
        <v>6156742.8717266498</v>
      </c>
      <c r="H702" s="10">
        <v>10820.3264974264</v>
      </c>
      <c r="I702" s="10">
        <v>0.93806468222213302</v>
      </c>
      <c r="J702" s="10">
        <f t="shared" si="110"/>
        <v>0.99999847691328769</v>
      </c>
      <c r="K702" s="14">
        <f t="shared" si="111"/>
        <v>0.99664719956566661</v>
      </c>
      <c r="L702" s="10">
        <f t="shared" si="112"/>
        <v>6399593.5600677524</v>
      </c>
      <c r="M702" s="10">
        <f t="shared" si="113"/>
        <v>1.5731303349577073E-7</v>
      </c>
      <c r="N702" s="10">
        <f t="shared" si="114"/>
        <v>2.474739051104259E-14</v>
      </c>
      <c r="O702" s="10">
        <f t="shared" si="115"/>
        <v>6356752.3790593483</v>
      </c>
      <c r="P702" s="15">
        <f t="shared" si="116"/>
        <v>0.99999999993128352</v>
      </c>
      <c r="Q702" s="15">
        <f t="shared" si="117"/>
        <v>0.99999999986256705</v>
      </c>
      <c r="R702" s="10">
        <f t="shared" si="118"/>
        <v>0.96853739322996713</v>
      </c>
      <c r="S702" s="10">
        <f t="shared" si="119"/>
        <v>-200000.0000000016</v>
      </c>
      <c r="T702" s="10">
        <f t="shared" si="120"/>
        <v>1.6007106751203537E-3</v>
      </c>
      <c r="U702">
        <v>1.6007106751203537E-3</v>
      </c>
    </row>
    <row r="703" spans="1:21" x14ac:dyDescent="0.25">
      <c r="A703" s="10">
        <v>4088</v>
      </c>
      <c r="B703" s="10">
        <v>88</v>
      </c>
      <c r="C703" s="10">
        <v>45</v>
      </c>
      <c r="D703" s="10">
        <v>-500</v>
      </c>
      <c r="E703" s="10">
        <v>157914.07760507701</v>
      </c>
      <c r="F703" s="10">
        <v>157914.07760507701</v>
      </c>
      <c r="G703" s="10">
        <v>6352354.18330885</v>
      </c>
      <c r="H703" s="10">
        <v>223324.230238738</v>
      </c>
      <c r="I703" s="10">
        <v>0.99984269379733703</v>
      </c>
      <c r="J703" s="10">
        <f t="shared" si="110"/>
        <v>0.99939082701909576</v>
      </c>
      <c r="K703" s="14">
        <f t="shared" si="111"/>
        <v>0.99665127983485646</v>
      </c>
      <c r="L703" s="10">
        <f t="shared" si="112"/>
        <v>6399567.3602675218</v>
      </c>
      <c r="M703" s="10">
        <f t="shared" si="113"/>
        <v>1.573123894595499E-7</v>
      </c>
      <c r="N703" s="10">
        <f t="shared" si="114"/>
        <v>2.4747189235701263E-14</v>
      </c>
      <c r="O703" s="10">
        <f t="shared" si="115"/>
        <v>6356778.2295688977</v>
      </c>
      <c r="P703" s="15">
        <f t="shared" si="116"/>
        <v>0.99999997255793049</v>
      </c>
      <c r="Q703" s="15">
        <f t="shared" si="117"/>
        <v>0.99999994511586177</v>
      </c>
      <c r="R703" s="10">
        <f t="shared" si="118"/>
        <v>0.99992131636104198</v>
      </c>
      <c r="S703" s="10">
        <f t="shared" si="119"/>
        <v>-500.00000000160196</v>
      </c>
      <c r="T703" s="10">
        <f t="shared" si="120"/>
        <v>1.6019612303352915E-3</v>
      </c>
      <c r="U703">
        <v>1.6019612303352915E-3</v>
      </c>
    </row>
    <row r="704" spans="1:21" x14ac:dyDescent="0.25">
      <c r="A704" s="10">
        <v>56</v>
      </c>
      <c r="B704" s="10">
        <v>2</v>
      </c>
      <c r="C704" s="10">
        <v>45</v>
      </c>
      <c r="D704" s="10">
        <v>-10000</v>
      </c>
      <c r="E704" s="10">
        <v>4500228.1543578198</v>
      </c>
      <c r="F704" s="10">
        <v>4500228.1543578198</v>
      </c>
      <c r="G704" s="10">
        <v>220755.550344091</v>
      </c>
      <c r="H704" s="10">
        <v>6364283.68966607</v>
      </c>
      <c r="I704" s="10">
        <v>0.99686673352293298</v>
      </c>
      <c r="J704" s="10">
        <f t="shared" si="110"/>
        <v>3.4899496702500969E-2</v>
      </c>
      <c r="K704" s="14">
        <f t="shared" si="111"/>
        <v>0.99999592319839048</v>
      </c>
      <c r="L704" s="10">
        <f t="shared" si="112"/>
        <v>6378163.0025051944</v>
      </c>
      <c r="M704" s="10">
        <f t="shared" si="113"/>
        <v>1.5678623347510878E-7</v>
      </c>
      <c r="N704" s="10">
        <f t="shared" si="114"/>
        <v>2.458192435646906E-14</v>
      </c>
      <c r="O704" s="10">
        <f t="shared" si="115"/>
        <v>6378110.8225722471</v>
      </c>
      <c r="P704" s="15">
        <f t="shared" si="116"/>
        <v>0.99999997255793049</v>
      </c>
      <c r="Q704" s="15">
        <f t="shared" si="117"/>
        <v>0.99999994511586177</v>
      </c>
      <c r="R704" s="10">
        <f t="shared" si="118"/>
        <v>0.99843211018015376</v>
      </c>
      <c r="S704" s="10">
        <f t="shared" si="119"/>
        <v>-10000.000000001617</v>
      </c>
      <c r="T704" s="10">
        <f t="shared" si="120"/>
        <v>1.6170815797522664E-3</v>
      </c>
      <c r="U704">
        <v>1.6170815797522664E-3</v>
      </c>
    </row>
    <row r="705" spans="1:21" x14ac:dyDescent="0.25">
      <c r="A705" s="10">
        <v>2221</v>
      </c>
      <c r="B705" s="10">
        <v>48</v>
      </c>
      <c r="C705" s="10">
        <v>45</v>
      </c>
      <c r="D705" s="10">
        <v>-100</v>
      </c>
      <c r="E705" s="10">
        <v>3023341.7388266199</v>
      </c>
      <c r="F705" s="10">
        <v>3023341.7388266199</v>
      </c>
      <c r="G705" s="10">
        <v>4716802.0156328501</v>
      </c>
      <c r="H705" s="10">
        <v>4275650.8907372598</v>
      </c>
      <c r="I705" s="10">
        <v>0.99996858500197405</v>
      </c>
      <c r="J705" s="10">
        <f t="shared" si="110"/>
        <v>0.74314482547739413</v>
      </c>
      <c r="K705" s="14">
        <f t="shared" si="111"/>
        <v>0.99814975498593383</v>
      </c>
      <c r="L705" s="10">
        <f t="shared" si="112"/>
        <v>6389959.9916145671</v>
      </c>
      <c r="M705" s="10">
        <f t="shared" si="113"/>
        <v>1.5707622378863305E-7</v>
      </c>
      <c r="N705" s="10">
        <f t="shared" si="114"/>
        <v>2.4673215329767164E-14</v>
      </c>
      <c r="O705" s="10">
        <f t="shared" si="115"/>
        <v>6366300.37285343</v>
      </c>
      <c r="P705" s="15">
        <f t="shared" si="116"/>
        <v>0.99999442207198341</v>
      </c>
      <c r="Q705" s="15">
        <f t="shared" si="117"/>
        <v>0.99998884417508016</v>
      </c>
      <c r="R705" s="10">
        <f t="shared" si="118"/>
        <v>0.99997871436198782</v>
      </c>
      <c r="S705" s="10">
        <f t="shared" si="119"/>
        <v>-100.00000000162228</v>
      </c>
      <c r="T705" s="10">
        <f t="shared" si="120"/>
        <v>1.6222827525780303E-3</v>
      </c>
      <c r="U705">
        <v>1.6222827525780303E-3</v>
      </c>
    </row>
    <row r="706" spans="1:21" x14ac:dyDescent="0.25">
      <c r="A706" s="10">
        <v>3619</v>
      </c>
      <c r="B706" s="10">
        <v>78</v>
      </c>
      <c r="C706" s="10">
        <v>45</v>
      </c>
      <c r="D706" s="10">
        <v>-100</v>
      </c>
      <c r="E706" s="10">
        <v>940689.44266442</v>
      </c>
      <c r="F706" s="10">
        <v>940689.44266441895</v>
      </c>
      <c r="G706" s="10">
        <v>6216838.6856037499</v>
      </c>
      <c r="H706" s="10">
        <v>1330335.76779721</v>
      </c>
      <c r="I706" s="10">
        <v>0.99996854222237996</v>
      </c>
      <c r="J706" s="10">
        <f t="shared" ref="J706:J769" si="121">SIN(B706*PI()/180)</f>
        <v>0.97814760073380558</v>
      </c>
      <c r="K706" s="14">
        <f t="shared" ref="K706:K769" si="122">SQRT(1-J706*J706*0.00669437999014132)</f>
        <v>0.99679235540260125</v>
      </c>
      <c r="L706" s="10">
        <f t="shared" ref="L706:L769" si="123">6378137/K706</f>
        <v>6398661.6324158013</v>
      </c>
      <c r="M706" s="10">
        <f t="shared" ref="M706:M769" si="124">L706/40680631590769</f>
        <v>1.5729012510876912E-7</v>
      </c>
      <c r="N706" s="10">
        <f t="shared" ref="N706:N769" si="125">1/40680631590769 + J706*J706*0.00669437999014132/40408299984661.4</f>
        <v>2.4740229621148929E-14</v>
      </c>
      <c r="O706" s="10">
        <f t="shared" ref="O706:O769" si="126">1/SQRT(N706)</f>
        <v>6357672.2717033951</v>
      </c>
      <c r="P706" s="15">
        <f t="shared" ref="P706:P769" si="127">O706*M706</f>
        <v>0.99999906701677943</v>
      </c>
      <c r="Q706" s="15">
        <f t="shared" ref="Q706:Q769" si="128">P706*P706</f>
        <v>0.99999813403442928</v>
      </c>
      <c r="R706" s="10">
        <f t="shared" ref="R706:R769" si="129">SQRT(Q706+I706-1)</f>
        <v>0.99998333798959338</v>
      </c>
      <c r="S706" s="10">
        <f t="shared" ref="S706:S769" si="130">O706*(R706-P706)</f>
        <v>-100.00000000162576</v>
      </c>
      <c r="T706" s="10">
        <f t="shared" ref="T706:T769" si="131">(D706-S706)*1000000</f>
        <v>1.6257644119832548E-3</v>
      </c>
      <c r="U706">
        <v>1.6257644119832548E-3</v>
      </c>
    </row>
    <row r="707" spans="1:21" x14ac:dyDescent="0.25">
      <c r="A707" s="10">
        <v>48</v>
      </c>
      <c r="B707" s="10">
        <v>2</v>
      </c>
      <c r="C707" s="10">
        <v>45</v>
      </c>
      <c r="D707" s="10">
        <v>-1000000</v>
      </c>
      <c r="E707" s="10">
        <v>3800618.8838253901</v>
      </c>
      <c r="F707" s="10">
        <v>3800618.8838253901</v>
      </c>
      <c r="G707" s="10">
        <v>186205.048608615</v>
      </c>
      <c r="H707" s="10">
        <v>5374886.7709171604</v>
      </c>
      <c r="I707" s="10">
        <v>0.71100945740625099</v>
      </c>
      <c r="J707" s="10">
        <f t="shared" si="121"/>
        <v>3.4899496702500969E-2</v>
      </c>
      <c r="K707" s="14">
        <f t="shared" si="122"/>
        <v>0.99999592319839048</v>
      </c>
      <c r="L707" s="10">
        <f t="shared" si="123"/>
        <v>6378163.0025051944</v>
      </c>
      <c r="M707" s="10">
        <f t="shared" si="124"/>
        <v>1.5678623347510878E-7</v>
      </c>
      <c r="N707" s="10">
        <f t="shared" si="125"/>
        <v>2.458192435646906E-14</v>
      </c>
      <c r="O707" s="10">
        <f t="shared" si="126"/>
        <v>6378110.8225722471</v>
      </c>
      <c r="P707" s="15">
        <f t="shared" si="127"/>
        <v>0.99999997255793049</v>
      </c>
      <c r="Q707" s="15">
        <f t="shared" si="128"/>
        <v>0.99999994511586177</v>
      </c>
      <c r="R707" s="10">
        <f t="shared" si="129"/>
        <v>0.84321373478028261</v>
      </c>
      <c r="S707" s="10">
        <f t="shared" si="130"/>
        <v>-1000000.0000000016</v>
      </c>
      <c r="T707" s="10">
        <f t="shared" si="131"/>
        <v>1.6298145055770874E-3</v>
      </c>
      <c r="U707">
        <v>1.6298145055770874E-3</v>
      </c>
    </row>
    <row r="708" spans="1:21" x14ac:dyDescent="0.25">
      <c r="A708" s="10">
        <v>49</v>
      </c>
      <c r="B708" s="10">
        <v>2</v>
      </c>
      <c r="C708" s="10">
        <v>45</v>
      </c>
      <c r="D708" s="10">
        <v>-750000</v>
      </c>
      <c r="E708" s="10">
        <v>3977287.8915356002</v>
      </c>
      <c r="F708" s="10">
        <v>3977287.8915356002</v>
      </c>
      <c r="G708" s="10">
        <v>194929.922784241</v>
      </c>
      <c r="H708" s="10">
        <v>5624734.4776719399</v>
      </c>
      <c r="I708" s="10">
        <v>0.77864798223785003</v>
      </c>
      <c r="J708" s="10">
        <f t="shared" si="121"/>
        <v>3.4899496702500969E-2</v>
      </c>
      <c r="K708" s="14">
        <f t="shared" si="122"/>
        <v>0.99999592319839048</v>
      </c>
      <c r="L708" s="10">
        <f t="shared" si="123"/>
        <v>6378163.0025051944</v>
      </c>
      <c r="M708" s="10">
        <f t="shared" si="124"/>
        <v>1.5678623347510878E-7</v>
      </c>
      <c r="N708" s="10">
        <f t="shared" si="125"/>
        <v>2.458192435646906E-14</v>
      </c>
      <c r="O708" s="10">
        <f t="shared" si="126"/>
        <v>6378110.8225722471</v>
      </c>
      <c r="P708" s="15">
        <f t="shared" si="127"/>
        <v>0.99999997255793049</v>
      </c>
      <c r="Q708" s="15">
        <f t="shared" si="128"/>
        <v>0.99999994511586177</v>
      </c>
      <c r="R708" s="10">
        <f t="shared" si="129"/>
        <v>0.88241029422469452</v>
      </c>
      <c r="S708" s="10">
        <f t="shared" si="130"/>
        <v>-750000.00000000163</v>
      </c>
      <c r="T708" s="10">
        <f t="shared" si="131"/>
        <v>1.6298145055770874E-3</v>
      </c>
      <c r="U708">
        <v>1.6298145055770874E-3</v>
      </c>
    </row>
    <row r="709" spans="1:21" x14ac:dyDescent="0.25">
      <c r="A709" s="10">
        <v>1318</v>
      </c>
      <c r="B709" s="10">
        <v>29</v>
      </c>
      <c r="C709" s="10">
        <v>45</v>
      </c>
      <c r="D709" s="10">
        <v>-750000</v>
      </c>
      <c r="E709" s="10">
        <v>3483825.6059222701</v>
      </c>
      <c r="F709" s="10">
        <v>3483825.6059222701</v>
      </c>
      <c r="G709" s="10">
        <v>2710293.98540508</v>
      </c>
      <c r="H709" s="10">
        <v>4926873.4208379397</v>
      </c>
      <c r="I709" s="10">
        <v>0.77848549128219802</v>
      </c>
      <c r="J709" s="10">
        <f t="shared" si="121"/>
        <v>0.48480962024633706</v>
      </c>
      <c r="K709" s="14">
        <f t="shared" si="122"/>
        <v>0.99921296552054706</v>
      </c>
      <c r="L709" s="10">
        <f t="shared" si="123"/>
        <v>6383160.7676120019</v>
      </c>
      <c r="M709" s="10">
        <f t="shared" si="124"/>
        <v>1.5690908715046671E-7</v>
      </c>
      <c r="N709" s="10">
        <f t="shared" si="125"/>
        <v>2.4620661347375122E-14</v>
      </c>
      <c r="O709" s="10">
        <f t="shared" si="126"/>
        <v>6373091.33760418</v>
      </c>
      <c r="P709" s="15">
        <f t="shared" si="127"/>
        <v>0.9999959441100188</v>
      </c>
      <c r="Q709" s="15">
        <f t="shared" si="128"/>
        <v>0.99999188823648788</v>
      </c>
      <c r="R709" s="10">
        <f t="shared" si="129"/>
        <v>0.8823136514407367</v>
      </c>
      <c r="S709" s="10">
        <f t="shared" si="130"/>
        <v>-750000.00000000163</v>
      </c>
      <c r="T709" s="10">
        <f t="shared" si="131"/>
        <v>1.6298145055770874E-3</v>
      </c>
      <c r="U709">
        <v>1.6298145055770874E-3</v>
      </c>
    </row>
    <row r="710" spans="1:21" x14ac:dyDescent="0.25">
      <c r="A710" s="10">
        <v>1368</v>
      </c>
      <c r="B710" s="10">
        <v>30</v>
      </c>
      <c r="C710" s="10">
        <v>45</v>
      </c>
      <c r="D710" s="10">
        <v>-300000</v>
      </c>
      <c r="E710" s="10">
        <v>3725356.0270747701</v>
      </c>
      <c r="F710" s="10">
        <v>3725356.0270747701</v>
      </c>
      <c r="G710" s="10">
        <v>3020373.7353836298</v>
      </c>
      <c r="H710" s="10">
        <v>5268449.0181574998</v>
      </c>
      <c r="I710" s="10">
        <v>0.90806590837724299</v>
      </c>
      <c r="J710" s="10">
        <f t="shared" si="121"/>
        <v>0.49999999999999994</v>
      </c>
      <c r="K710" s="14">
        <f t="shared" si="122"/>
        <v>0.99916285209292321</v>
      </c>
      <c r="L710" s="10">
        <f t="shared" si="123"/>
        <v>6383480.9176901085</v>
      </c>
      <c r="M710" s="10">
        <f t="shared" si="124"/>
        <v>1.5691695699086955E-7</v>
      </c>
      <c r="N710" s="10">
        <f t="shared" si="125"/>
        <v>2.4623139686279241E-14</v>
      </c>
      <c r="O710" s="10">
        <f t="shared" si="126"/>
        <v>6372770.6011371911</v>
      </c>
      <c r="P710" s="15">
        <f t="shared" si="127"/>
        <v>0.99999577033132248</v>
      </c>
      <c r="Q710" s="15">
        <f t="shared" si="128"/>
        <v>0.99999154068053508</v>
      </c>
      <c r="R710" s="10">
        <f t="shared" si="129"/>
        <v>0.95292048412119779</v>
      </c>
      <c r="S710" s="10">
        <f t="shared" si="130"/>
        <v>-300000.00000000163</v>
      </c>
      <c r="T710" s="10">
        <f t="shared" si="131"/>
        <v>1.6298145055770874E-3</v>
      </c>
      <c r="U710">
        <v>1.6298145055770874E-3</v>
      </c>
    </row>
    <row r="711" spans="1:21" x14ac:dyDescent="0.25">
      <c r="A711" s="10">
        <v>1932</v>
      </c>
      <c r="B711" s="10">
        <v>42</v>
      </c>
      <c r="C711" s="10">
        <v>45</v>
      </c>
      <c r="D711" s="10">
        <v>-300000</v>
      </c>
      <c r="E711" s="10">
        <v>3198990.3371118298</v>
      </c>
      <c r="F711" s="10">
        <v>3198990.3371118298</v>
      </c>
      <c r="G711" s="10">
        <v>4044864.6541934502</v>
      </c>
      <c r="H711" s="10">
        <v>4524055.5206440296</v>
      </c>
      <c r="I711" s="10">
        <v>0.908006375886934</v>
      </c>
      <c r="J711" s="10">
        <f t="shared" si="121"/>
        <v>0.66913060635885824</v>
      </c>
      <c r="K711" s="14">
        <f t="shared" si="122"/>
        <v>0.99850021864363103</v>
      </c>
      <c r="L711" s="10">
        <f t="shared" si="123"/>
        <v>6387717.1791350245</v>
      </c>
      <c r="M711" s="10">
        <f t="shared" si="124"/>
        <v>1.570210915944699E-7</v>
      </c>
      <c r="N711" s="10">
        <f t="shared" si="125"/>
        <v>2.465589826240316E-14</v>
      </c>
      <c r="O711" s="10">
        <f t="shared" si="126"/>
        <v>6368535.6656073714</v>
      </c>
      <c r="P711" s="15">
        <f t="shared" si="127"/>
        <v>0.99999442207198341</v>
      </c>
      <c r="Q711" s="15">
        <f t="shared" si="128"/>
        <v>0.99998884417508016</v>
      </c>
      <c r="R711" s="10">
        <f t="shared" si="129"/>
        <v>0.95288783183647274</v>
      </c>
      <c r="S711" s="10">
        <f t="shared" si="130"/>
        <v>-300000.00000000163</v>
      </c>
      <c r="T711" s="10">
        <f t="shared" si="131"/>
        <v>1.6298145055770874E-3</v>
      </c>
      <c r="U711">
        <v>1.6298145055770874E-3</v>
      </c>
    </row>
    <row r="712" spans="1:21" x14ac:dyDescent="0.25">
      <c r="A712" s="10">
        <v>2186</v>
      </c>
      <c r="B712" s="10">
        <v>47</v>
      </c>
      <c r="C712" s="10">
        <v>45</v>
      </c>
      <c r="D712" s="10">
        <v>1000000</v>
      </c>
      <c r="E712" s="10">
        <v>3563596.19468479</v>
      </c>
      <c r="F712" s="10">
        <v>3563596.19468479</v>
      </c>
      <c r="G712" s="10">
        <v>5373118.4904395398</v>
      </c>
      <c r="H712" s="10">
        <v>5039686.0693443902</v>
      </c>
      <c r="I712" s="10">
        <v>1.33880443450484</v>
      </c>
      <c r="J712" s="10">
        <f t="shared" si="121"/>
        <v>0.73135370161917046</v>
      </c>
      <c r="K712" s="14">
        <f t="shared" si="122"/>
        <v>0.99820805538420776</v>
      </c>
      <c r="L712" s="10">
        <f t="shared" si="123"/>
        <v>6389586.7856376609</v>
      </c>
      <c r="M712" s="10">
        <f t="shared" si="124"/>
        <v>1.5706704974284486E-7</v>
      </c>
      <c r="N712" s="10">
        <f t="shared" si="125"/>
        <v>2.467033501915063E-14</v>
      </c>
      <c r="O712" s="10">
        <f t="shared" si="126"/>
        <v>6366672.0011136653</v>
      </c>
      <c r="P712" s="15">
        <f t="shared" si="127"/>
        <v>0.99999438789529771</v>
      </c>
      <c r="Q712" s="15">
        <f t="shared" si="128"/>
        <v>0.99998877582209111</v>
      </c>
      <c r="R712" s="10">
        <f t="shared" si="129"/>
        <v>1.1570623191198177</v>
      </c>
      <c r="S712" s="10">
        <f t="shared" si="130"/>
        <v>999999.99999999837</v>
      </c>
      <c r="T712" s="10">
        <f t="shared" si="131"/>
        <v>1.6298145055770874E-3</v>
      </c>
      <c r="U712">
        <v>1.6298145055770874E-3</v>
      </c>
    </row>
    <row r="713" spans="1:21" x14ac:dyDescent="0.25">
      <c r="A713" s="10">
        <v>2211</v>
      </c>
      <c r="B713" s="10">
        <v>48</v>
      </c>
      <c r="C713" s="10">
        <v>45</v>
      </c>
      <c r="D713" s="10">
        <v>-750000</v>
      </c>
      <c r="E713" s="10">
        <v>2668528.9615636799</v>
      </c>
      <c r="F713" s="10">
        <v>2668528.9615636799</v>
      </c>
      <c r="G713" s="10">
        <v>4159517.7110073501</v>
      </c>
      <c r="H713" s="10">
        <v>3773869.8490287499</v>
      </c>
      <c r="I713" s="10">
        <v>0.77826434794004395</v>
      </c>
      <c r="J713" s="10">
        <f t="shared" si="121"/>
        <v>0.74314482547739413</v>
      </c>
      <c r="K713" s="14">
        <f t="shared" si="122"/>
        <v>0.99814975498593383</v>
      </c>
      <c r="L713" s="10">
        <f t="shared" si="123"/>
        <v>6389959.9916145671</v>
      </c>
      <c r="M713" s="10">
        <f t="shared" si="124"/>
        <v>1.5707622378863305E-7</v>
      </c>
      <c r="N713" s="10">
        <f t="shared" si="125"/>
        <v>2.4673215329767164E-14</v>
      </c>
      <c r="O713" s="10">
        <f t="shared" si="126"/>
        <v>6366300.37285343</v>
      </c>
      <c r="P713" s="15">
        <f t="shared" si="127"/>
        <v>0.99999442207198341</v>
      </c>
      <c r="Q713" s="15">
        <f t="shared" si="128"/>
        <v>0.99998884417508016</v>
      </c>
      <c r="R713" s="10">
        <f t="shared" si="129"/>
        <v>0.88218659710694092</v>
      </c>
      <c r="S713" s="10">
        <f t="shared" si="130"/>
        <v>-750000.00000000163</v>
      </c>
      <c r="T713" s="10">
        <f t="shared" si="131"/>
        <v>1.6298145055770874E-3</v>
      </c>
      <c r="U713">
        <v>1.6298145055770874E-3</v>
      </c>
    </row>
    <row r="714" spans="1:21" x14ac:dyDescent="0.25">
      <c r="A714" s="10">
        <v>2276</v>
      </c>
      <c r="B714" s="10">
        <v>49</v>
      </c>
      <c r="C714" s="10">
        <v>45</v>
      </c>
      <c r="D714" s="10">
        <v>300000</v>
      </c>
      <c r="E714" s="10">
        <v>3103670.31115221</v>
      </c>
      <c r="F714" s="10">
        <v>3103670.31115221</v>
      </c>
      <c r="G714" s="10">
        <v>5016971.6215388896</v>
      </c>
      <c r="H714" s="10">
        <v>4389252.6471661897</v>
      </c>
      <c r="I714" s="10">
        <v>1.0964720671583299</v>
      </c>
      <c r="J714" s="10">
        <f t="shared" si="121"/>
        <v>0.75470958022277201</v>
      </c>
      <c r="K714" s="14">
        <f t="shared" si="122"/>
        <v>0.99809166472514577</v>
      </c>
      <c r="L714" s="10">
        <f t="shared" si="123"/>
        <v>6390331.8957747333</v>
      </c>
      <c r="M714" s="10">
        <f t="shared" si="124"/>
        <v>1.5708536583352331E-7</v>
      </c>
      <c r="N714" s="10">
        <f t="shared" si="125"/>
        <v>2.467608509129415E-14</v>
      </c>
      <c r="O714" s="10">
        <f t="shared" si="126"/>
        <v>6365930.1703876918</v>
      </c>
      <c r="P714" s="15">
        <f t="shared" si="127"/>
        <v>0.99999446968601391</v>
      </c>
      <c r="Q714" s="15">
        <f t="shared" si="128"/>
        <v>0.99998893940261224</v>
      </c>
      <c r="R714" s="10">
        <f t="shared" si="129"/>
        <v>1.0471203400569307</v>
      </c>
      <c r="S714" s="10">
        <f t="shared" si="130"/>
        <v>299999.99999999837</v>
      </c>
      <c r="T714" s="10">
        <f t="shared" si="131"/>
        <v>1.6298145055770874E-3</v>
      </c>
      <c r="U714">
        <v>1.6298145055770874E-3</v>
      </c>
    </row>
    <row r="715" spans="1:21" x14ac:dyDescent="0.25">
      <c r="A715" s="10">
        <v>2633</v>
      </c>
      <c r="B715" s="10">
        <v>57</v>
      </c>
      <c r="C715" s="10">
        <v>45</v>
      </c>
      <c r="D715" s="10">
        <v>-1000000</v>
      </c>
      <c r="E715" s="10">
        <v>2077020.5935879599</v>
      </c>
      <c r="F715" s="10">
        <v>2077020.5935879599</v>
      </c>
      <c r="G715" s="10">
        <v>4487229.5318764504</v>
      </c>
      <c r="H715" s="10">
        <v>2937350.6927803098</v>
      </c>
      <c r="I715" s="10">
        <v>0.71038619961015803</v>
      </c>
      <c r="J715" s="10">
        <f t="shared" si="121"/>
        <v>0.83867056794542394</v>
      </c>
      <c r="K715" s="14">
        <f t="shared" si="122"/>
        <v>0.99764291466566202</v>
      </c>
      <c r="L715" s="10">
        <f t="shared" si="123"/>
        <v>6393206.3328866437</v>
      </c>
      <c r="M715" s="10">
        <f t="shared" si="124"/>
        <v>1.5715602444917179E-7</v>
      </c>
      <c r="N715" s="10">
        <f t="shared" si="125"/>
        <v>2.4698248508501887E-14</v>
      </c>
      <c r="O715" s="10">
        <f t="shared" si="126"/>
        <v>6363073.2383864867</v>
      </c>
      <c r="P715" s="15">
        <f t="shared" si="127"/>
        <v>0.99999529342373739</v>
      </c>
      <c r="Q715" s="15">
        <f t="shared" si="128"/>
        <v>0.99999058686962661</v>
      </c>
      <c r="R715" s="10">
        <f t="shared" si="129"/>
        <v>0.84283852930426983</v>
      </c>
      <c r="S715" s="10">
        <f t="shared" si="130"/>
        <v>-1000000.0000000016</v>
      </c>
      <c r="T715" s="10">
        <f t="shared" si="131"/>
        <v>1.6298145055770874E-3</v>
      </c>
      <c r="U715">
        <v>1.6298145055770874E-3</v>
      </c>
    </row>
    <row r="716" spans="1:21" x14ac:dyDescent="0.25">
      <c r="A716" s="10">
        <v>2454</v>
      </c>
      <c r="B716" s="10">
        <v>53</v>
      </c>
      <c r="C716" s="10">
        <v>45</v>
      </c>
      <c r="D716" s="10">
        <v>-1000</v>
      </c>
      <c r="E716" s="10">
        <v>2719587.7739316099</v>
      </c>
      <c r="F716" s="10">
        <v>2719587.7739316099</v>
      </c>
      <c r="G716" s="10">
        <v>5069744.8678443599</v>
      </c>
      <c r="H716" s="10">
        <v>3846077.91395815</v>
      </c>
      <c r="I716" s="10">
        <v>0.99968578190413904</v>
      </c>
      <c r="J716" s="10">
        <f t="shared" si="121"/>
        <v>0.79863551004729283</v>
      </c>
      <c r="K716" s="14">
        <f t="shared" si="122"/>
        <v>0.99786281592474968</v>
      </c>
      <c r="L716" s="10">
        <f t="shared" si="123"/>
        <v>6391797.4477174878</v>
      </c>
      <c r="M716" s="10">
        <f t="shared" si="124"/>
        <v>1.571213916248015E-7</v>
      </c>
      <c r="N716" s="10">
        <f t="shared" si="125"/>
        <v>2.4687389001350135E-14</v>
      </c>
      <c r="O716" s="10">
        <f t="shared" si="126"/>
        <v>6364472.5812267549</v>
      </c>
      <c r="P716" s="15">
        <f t="shared" si="127"/>
        <v>0.9999947889202403</v>
      </c>
      <c r="Q716" s="15">
        <f t="shared" si="128"/>
        <v>0.99998957786763598</v>
      </c>
      <c r="R716" s="10">
        <f t="shared" si="129"/>
        <v>0.99983766670983887</v>
      </c>
      <c r="S716" s="10">
        <f t="shared" si="130"/>
        <v>-1000.00000000163</v>
      </c>
      <c r="T716" s="10">
        <f t="shared" si="131"/>
        <v>1.6300418792525306E-3</v>
      </c>
      <c r="U716">
        <v>1.6300418792525306E-3</v>
      </c>
    </row>
    <row r="717" spans="1:21" x14ac:dyDescent="0.25">
      <c r="A717" s="10">
        <v>1751</v>
      </c>
      <c r="B717" s="10">
        <v>38</v>
      </c>
      <c r="C717" s="10">
        <v>45</v>
      </c>
      <c r="D717" s="10">
        <v>-100</v>
      </c>
      <c r="E717" s="10">
        <v>3558409.1783202798</v>
      </c>
      <c r="F717" s="10">
        <v>3558409.1783202798</v>
      </c>
      <c r="G717" s="10">
        <v>3905382.4022715599</v>
      </c>
      <c r="H717" s="10">
        <v>5032350.52045344</v>
      </c>
      <c r="I717" s="10">
        <v>0.99996860326844605</v>
      </c>
      <c r="J717" s="10">
        <f t="shared" si="121"/>
        <v>0.61566147532565818</v>
      </c>
      <c r="K717" s="14">
        <f t="shared" si="122"/>
        <v>0.99873047843423157</v>
      </c>
      <c r="L717" s="10">
        <f t="shared" si="123"/>
        <v>6386244.4750853907</v>
      </c>
      <c r="M717" s="10">
        <f t="shared" si="124"/>
        <v>1.5698488999208455E-7</v>
      </c>
      <c r="N717" s="10">
        <f t="shared" si="125"/>
        <v>2.4644517384656145E-14</v>
      </c>
      <c r="O717" s="10">
        <f t="shared" si="126"/>
        <v>6370005.9958809949</v>
      </c>
      <c r="P717" s="15">
        <f t="shared" si="127"/>
        <v>0.99999469051229706</v>
      </c>
      <c r="Q717" s="15">
        <f t="shared" si="128"/>
        <v>0.99998938105278479</v>
      </c>
      <c r="R717" s="10">
        <f t="shared" si="129"/>
        <v>0.99997899193994622</v>
      </c>
      <c r="S717" s="10">
        <f t="shared" si="130"/>
        <v>-100.00000000163401</v>
      </c>
      <c r="T717" s="10">
        <f t="shared" si="131"/>
        <v>1.634006707718072E-3</v>
      </c>
      <c r="U717">
        <v>1.634006707718072E-3</v>
      </c>
    </row>
    <row r="718" spans="1:21" x14ac:dyDescent="0.25">
      <c r="A718" s="10">
        <v>3992</v>
      </c>
      <c r="B718" s="10">
        <v>86</v>
      </c>
      <c r="C718" s="10">
        <v>45</v>
      </c>
      <c r="D718" s="10">
        <v>-10000</v>
      </c>
      <c r="E718" s="10">
        <v>315163.29086253297</v>
      </c>
      <c r="F718" s="10">
        <v>315163.29086253297</v>
      </c>
      <c r="G718" s="10">
        <v>6331187.9688813398</v>
      </c>
      <c r="H718" s="10">
        <v>445708.20029993</v>
      </c>
      <c r="I718" s="10">
        <v>0.99685626554449502</v>
      </c>
      <c r="J718" s="10">
        <f t="shared" si="121"/>
        <v>0.9975640502598242</v>
      </c>
      <c r="K718" s="14">
        <f t="shared" si="122"/>
        <v>0.99666353130472252</v>
      </c>
      <c r="L718" s="10">
        <f t="shared" si="123"/>
        <v>6399488.6936922865</v>
      </c>
      <c r="M718" s="10">
        <f t="shared" si="124"/>
        <v>1.5731045569962143E-7</v>
      </c>
      <c r="N718" s="10">
        <f t="shared" si="125"/>
        <v>2.4746584878765895E-14</v>
      </c>
      <c r="O718" s="10">
        <f t="shared" si="126"/>
        <v>6356855.8511795774</v>
      </c>
      <c r="P718" s="15">
        <f t="shared" si="127"/>
        <v>0.99999989076586415</v>
      </c>
      <c r="Q718" s="15">
        <f t="shared" si="128"/>
        <v>0.99999978153174018</v>
      </c>
      <c r="R718" s="10">
        <f t="shared" si="129"/>
        <v>0.99842678603703094</v>
      </c>
      <c r="S718" s="10">
        <f t="shared" si="130"/>
        <v>-10000.000000001639</v>
      </c>
      <c r="T718" s="10">
        <f t="shared" si="131"/>
        <v>1.6389094525948167E-3</v>
      </c>
      <c r="U718">
        <v>1.6389094525948167E-3</v>
      </c>
    </row>
    <row r="719" spans="1:21" x14ac:dyDescent="0.25">
      <c r="A719" s="10">
        <v>7</v>
      </c>
      <c r="B719" s="10">
        <v>1</v>
      </c>
      <c r="C719" s="10">
        <v>45</v>
      </c>
      <c r="D719" s="10">
        <v>-100000</v>
      </c>
      <c r="E719" s="10">
        <v>4438641.7143245703</v>
      </c>
      <c r="F719" s="10">
        <v>4438641.71432456</v>
      </c>
      <c r="G719" s="10">
        <v>108823.534180838</v>
      </c>
      <c r="H719" s="10">
        <v>6277187.3109127702</v>
      </c>
      <c r="I719" s="10">
        <v>0.968888666903711</v>
      </c>
      <c r="J719" s="10">
        <f t="shared" si="121"/>
        <v>1.7452406437283512E-2</v>
      </c>
      <c r="K719" s="14">
        <f t="shared" si="122"/>
        <v>0.99999898049062685</v>
      </c>
      <c r="L719" s="10">
        <f t="shared" si="123"/>
        <v>6378143.5025770841</v>
      </c>
      <c r="M719" s="10">
        <f t="shared" si="124"/>
        <v>1.5678575413328571E-7</v>
      </c>
      <c r="N719" s="10">
        <f t="shared" si="125"/>
        <v>2.4581773036841799E-14</v>
      </c>
      <c r="O719" s="10">
        <f t="shared" si="126"/>
        <v>6378130.4536189083</v>
      </c>
      <c r="P719" s="15">
        <f t="shared" si="127"/>
        <v>0.9999999931311162</v>
      </c>
      <c r="Q719" s="15">
        <f t="shared" si="128"/>
        <v>0.99999998626223241</v>
      </c>
      <c r="R719" s="10">
        <f t="shared" si="129"/>
        <v>0.98432141761009306</v>
      </c>
      <c r="S719" s="10">
        <f t="shared" si="130"/>
        <v>-100000.00000000164</v>
      </c>
      <c r="T719" s="10">
        <f t="shared" si="131"/>
        <v>1.6443664208054543E-3</v>
      </c>
      <c r="U719">
        <v>1.6443664208054543E-3</v>
      </c>
    </row>
    <row r="720" spans="1:21" x14ac:dyDescent="0.25">
      <c r="A720" s="10">
        <v>3114</v>
      </c>
      <c r="B720" s="10">
        <v>67</v>
      </c>
      <c r="C720" s="10">
        <v>45</v>
      </c>
      <c r="D720" s="10">
        <v>-100</v>
      </c>
      <c r="E720" s="10">
        <v>1767198.3929448701</v>
      </c>
      <c r="F720" s="10">
        <v>1767198.3929448701</v>
      </c>
      <c r="G720" s="10">
        <v>5848321.29276131</v>
      </c>
      <c r="H720" s="10">
        <v>2499195.9347065799</v>
      </c>
      <c r="I720" s="10">
        <v>0.99996855381404104</v>
      </c>
      <c r="J720" s="10">
        <f t="shared" si="121"/>
        <v>0.92050485345244026</v>
      </c>
      <c r="K720" s="14">
        <f t="shared" si="122"/>
        <v>0.99715979484601003</v>
      </c>
      <c r="L720" s="10">
        <f t="shared" si="123"/>
        <v>6396303.8150620246</v>
      </c>
      <c r="M720" s="10">
        <f t="shared" si="124"/>
        <v>1.5723216589669259E-7</v>
      </c>
      <c r="N720" s="10">
        <f t="shared" si="125"/>
        <v>2.4722098280098966E-14</v>
      </c>
      <c r="O720" s="10">
        <f t="shared" si="126"/>
        <v>6360003.2226440515</v>
      </c>
      <c r="P720" s="15">
        <f t="shared" si="127"/>
        <v>0.99999708180626901</v>
      </c>
      <c r="Q720" s="15">
        <f t="shared" si="128"/>
        <v>0.99999416362105387</v>
      </c>
      <c r="R720" s="10">
        <f t="shared" si="129"/>
        <v>0.99998135854379555</v>
      </c>
      <c r="S720" s="10">
        <f t="shared" si="130"/>
        <v>-100.00000000165146</v>
      </c>
      <c r="T720" s="10">
        <f t="shared" si="131"/>
        <v>1.6514576373083401E-3</v>
      </c>
      <c r="U720">
        <v>1.6514576373083401E-3</v>
      </c>
    </row>
    <row r="721" spans="1:21" x14ac:dyDescent="0.25">
      <c r="A721" s="10">
        <v>3945</v>
      </c>
      <c r="B721" s="10">
        <v>85</v>
      </c>
      <c r="C721" s="10">
        <v>45</v>
      </c>
      <c r="D721" s="10">
        <v>-10000</v>
      </c>
      <c r="E721" s="10">
        <v>393770.44361790299</v>
      </c>
      <c r="F721" s="10">
        <v>393770.44361790299</v>
      </c>
      <c r="G721" s="10">
        <v>6322438.9170052502</v>
      </c>
      <c r="H721" s="10">
        <v>556875.50182610797</v>
      </c>
      <c r="I721" s="10">
        <v>0.99685629444286705</v>
      </c>
      <c r="J721" s="10">
        <f t="shared" si="121"/>
        <v>0.99619469809174555</v>
      </c>
      <c r="K721" s="14">
        <f t="shared" si="122"/>
        <v>0.9966727002115483</v>
      </c>
      <c r="L721" s="10">
        <f t="shared" si="123"/>
        <v>6399429.8214912592</v>
      </c>
      <c r="M721" s="10">
        <f t="shared" si="124"/>
        <v>1.5730900851950831E-7</v>
      </c>
      <c r="N721" s="10">
        <f t="shared" si="125"/>
        <v>2.4746132577773621E-14</v>
      </c>
      <c r="O721" s="10">
        <f t="shared" si="126"/>
        <v>6356913.9450870249</v>
      </c>
      <c r="P721" s="15">
        <f t="shared" si="127"/>
        <v>0.99999982994547598</v>
      </c>
      <c r="Q721" s="15">
        <f t="shared" si="128"/>
        <v>0.99999965989098083</v>
      </c>
      <c r="R721" s="10">
        <f t="shared" si="129"/>
        <v>0.99842673959276951</v>
      </c>
      <c r="S721" s="10">
        <f t="shared" si="130"/>
        <v>-10000.000000001653</v>
      </c>
      <c r="T721" s="10">
        <f t="shared" si="131"/>
        <v>1.6534613678231835E-3</v>
      </c>
      <c r="U721">
        <v>1.6534613678231835E-3</v>
      </c>
    </row>
    <row r="722" spans="1:21" x14ac:dyDescent="0.25">
      <c r="A722" s="10">
        <v>717</v>
      </c>
      <c r="B722" s="10">
        <v>16</v>
      </c>
      <c r="C722" s="10">
        <v>45</v>
      </c>
      <c r="D722" s="10">
        <v>-100</v>
      </c>
      <c r="E722" s="10">
        <v>4336348.1911477102</v>
      </c>
      <c r="F722" s="10">
        <v>4336348.1911477102</v>
      </c>
      <c r="G722" s="10">
        <v>1746700.4401922601</v>
      </c>
      <c r="H722" s="10">
        <v>6132522.4230931299</v>
      </c>
      <c r="I722" s="10">
        <v>0.99996863514973999</v>
      </c>
      <c r="J722" s="10">
        <f t="shared" si="121"/>
        <v>0.27563735581699916</v>
      </c>
      <c r="K722" s="14">
        <f t="shared" si="122"/>
        <v>0.99974566170987855</v>
      </c>
      <c r="L722" s="10">
        <f t="shared" si="123"/>
        <v>6379759.6171524124</v>
      </c>
      <c r="M722" s="10">
        <f t="shared" si="124"/>
        <v>1.5682548101342823E-7</v>
      </c>
      <c r="N722" s="10">
        <f t="shared" si="125"/>
        <v>2.4594309393846736E-14</v>
      </c>
      <c r="O722" s="10">
        <f t="shared" si="126"/>
        <v>6376504.6972103771</v>
      </c>
      <c r="P722" s="15">
        <f t="shared" si="127"/>
        <v>0.9999984163244019</v>
      </c>
      <c r="Q722" s="15">
        <f t="shared" si="128"/>
        <v>0.99999683265131178</v>
      </c>
      <c r="R722" s="10">
        <f t="shared" si="129"/>
        <v>0.99998273375146418</v>
      </c>
      <c r="S722" s="10">
        <f t="shared" si="130"/>
        <v>-100.00000000167852</v>
      </c>
      <c r="T722" s="10">
        <f t="shared" si="131"/>
        <v>1.6785151046860847E-3</v>
      </c>
      <c r="U722">
        <v>1.6785151046860847E-3</v>
      </c>
    </row>
    <row r="723" spans="1:21" x14ac:dyDescent="0.25">
      <c r="A723" s="10">
        <v>3431</v>
      </c>
      <c r="B723" s="10">
        <v>74</v>
      </c>
      <c r="C723" s="10">
        <v>45</v>
      </c>
      <c r="D723" s="10">
        <v>-100</v>
      </c>
      <c r="E723" s="10">
        <v>1246974.36885297</v>
      </c>
      <c r="F723" s="10">
        <v>1246974.36885297</v>
      </c>
      <c r="G723" s="10">
        <v>6108842.57472884</v>
      </c>
      <c r="H723" s="10">
        <v>1763488.0643635001</v>
      </c>
      <c r="I723" s="10">
        <v>0.99996854569228499</v>
      </c>
      <c r="J723" s="10">
        <f t="shared" si="121"/>
        <v>0.96126169593831889</v>
      </c>
      <c r="K723" s="14">
        <f t="shared" si="122"/>
        <v>0.99690231813459829</v>
      </c>
      <c r="L723" s="10">
        <f t="shared" si="123"/>
        <v>6397955.8317556707</v>
      </c>
      <c r="M723" s="10">
        <f t="shared" si="124"/>
        <v>1.572727753127475E-7</v>
      </c>
      <c r="N723" s="10">
        <f t="shared" si="125"/>
        <v>2.4734804198323587E-14</v>
      </c>
      <c r="O723" s="10">
        <f t="shared" si="126"/>
        <v>6358369.4910694985</v>
      </c>
      <c r="P723" s="15">
        <f t="shared" si="127"/>
        <v>0.9999984163244019</v>
      </c>
      <c r="Q723" s="15">
        <f t="shared" si="128"/>
        <v>0.99999683265131178</v>
      </c>
      <c r="R723" s="10">
        <f t="shared" si="129"/>
        <v>0.99998268902196341</v>
      </c>
      <c r="S723" s="10">
        <f t="shared" si="130"/>
        <v>-100.00000000168011</v>
      </c>
      <c r="T723" s="10">
        <f t="shared" si="131"/>
        <v>1.6801067204141873E-3</v>
      </c>
      <c r="U723">
        <v>1.6801067204141873E-3</v>
      </c>
    </row>
    <row r="724" spans="1:21" x14ac:dyDescent="0.25">
      <c r="A724" s="10">
        <v>993</v>
      </c>
      <c r="B724" s="10">
        <v>22</v>
      </c>
      <c r="C724" s="10">
        <v>45</v>
      </c>
      <c r="D724" s="10">
        <v>-200000</v>
      </c>
      <c r="E724" s="10">
        <v>4052463.3085168102</v>
      </c>
      <c r="F724" s="10">
        <v>4052463.3085168102</v>
      </c>
      <c r="G724" s="10">
        <v>2299491.5766196302</v>
      </c>
      <c r="H724" s="10">
        <v>5731048.5719238203</v>
      </c>
      <c r="I724" s="10">
        <v>0.93824048274813099</v>
      </c>
      <c r="J724" s="10">
        <f t="shared" si="121"/>
        <v>0.37460659341591201</v>
      </c>
      <c r="K724" s="14">
        <f t="shared" si="122"/>
        <v>0.99953017812754363</v>
      </c>
      <c r="L724" s="10">
        <f t="shared" si="123"/>
        <v>6381134.9967925902</v>
      </c>
      <c r="M724" s="10">
        <f t="shared" si="124"/>
        <v>1.5685929021418042E-7</v>
      </c>
      <c r="N724" s="10">
        <f t="shared" si="125"/>
        <v>2.4604970845088369E-14</v>
      </c>
      <c r="O724" s="10">
        <f t="shared" si="126"/>
        <v>6375123.0625751931</v>
      </c>
      <c r="P724" s="15">
        <f t="shared" si="127"/>
        <v>0.99999727862359689</v>
      </c>
      <c r="Q724" s="15">
        <f t="shared" si="128"/>
        <v>0.99999455725459963</v>
      </c>
      <c r="R724" s="10">
        <f t="shared" si="129"/>
        <v>0.968625335205894</v>
      </c>
      <c r="S724" s="10">
        <f t="shared" si="130"/>
        <v>-200000.00000000169</v>
      </c>
      <c r="T724" s="10">
        <f t="shared" si="131"/>
        <v>1.6880221664905548E-3</v>
      </c>
      <c r="U724">
        <v>1.6880221664905548E-3</v>
      </c>
    </row>
    <row r="725" spans="1:21" x14ac:dyDescent="0.25">
      <c r="A725" s="10">
        <v>1699</v>
      </c>
      <c r="B725" s="10">
        <v>37</v>
      </c>
      <c r="C725" s="10">
        <v>45</v>
      </c>
      <c r="D725" s="10">
        <v>-100000</v>
      </c>
      <c r="E725" s="10">
        <v>3549767.6588361501</v>
      </c>
      <c r="F725" s="10">
        <v>3549767.6588361501</v>
      </c>
      <c r="G725" s="10">
        <v>3757211.65803295</v>
      </c>
      <c r="H725" s="10">
        <v>5020129.5663994802</v>
      </c>
      <c r="I725" s="10">
        <v>0.96885121521024298</v>
      </c>
      <c r="J725" s="10">
        <f t="shared" si="121"/>
        <v>0.60181502315204827</v>
      </c>
      <c r="K725" s="14">
        <f t="shared" si="122"/>
        <v>0.99878697458696752</v>
      </c>
      <c r="L725" s="10">
        <f t="shared" si="123"/>
        <v>6385883.2386531448</v>
      </c>
      <c r="M725" s="10">
        <f t="shared" si="124"/>
        <v>1.5697601017832256E-7</v>
      </c>
      <c r="N725" s="10">
        <f t="shared" si="125"/>
        <v>2.4641724590820188E-14</v>
      </c>
      <c r="O725" s="10">
        <f t="shared" si="126"/>
        <v>6370366.9610678749</v>
      </c>
      <c r="P725" s="15">
        <f t="shared" si="127"/>
        <v>0.99999478892024052</v>
      </c>
      <c r="Q725" s="15">
        <f t="shared" si="128"/>
        <v>0.99998957786763643</v>
      </c>
      <c r="R725" s="10">
        <f t="shared" si="129"/>
        <v>0.98429710610053078</v>
      </c>
      <c r="S725" s="10">
        <f t="shared" si="130"/>
        <v>-100000.00000000169</v>
      </c>
      <c r="T725" s="10">
        <f t="shared" si="131"/>
        <v>1.6880221664905548E-3</v>
      </c>
      <c r="U725">
        <v>1.6880221664905548E-3</v>
      </c>
    </row>
    <row r="726" spans="1:21" x14ac:dyDescent="0.25">
      <c r="A726" s="10">
        <v>1883</v>
      </c>
      <c r="B726" s="10">
        <v>41</v>
      </c>
      <c r="C726" s="10">
        <v>45</v>
      </c>
      <c r="D726" s="10">
        <v>-500000</v>
      </c>
      <c r="E726" s="10">
        <v>3141842.4654483902</v>
      </c>
      <c r="F726" s="10">
        <v>3141842.4654483902</v>
      </c>
      <c r="G726" s="10">
        <v>3834393.6861906401</v>
      </c>
      <c r="H726" s="10">
        <v>4443236.2254768303</v>
      </c>
      <c r="I726" s="10">
        <v>0.849151296358997</v>
      </c>
      <c r="J726" s="10">
        <f t="shared" si="121"/>
        <v>0.65605902899050716</v>
      </c>
      <c r="K726" s="14">
        <f t="shared" si="122"/>
        <v>0.99855828513715006</v>
      </c>
      <c r="L726" s="10">
        <f t="shared" si="123"/>
        <v>6387345.7312749401</v>
      </c>
      <c r="M726" s="10">
        <f t="shared" si="124"/>
        <v>1.5701196076622168E-7</v>
      </c>
      <c r="N726" s="10">
        <f t="shared" si="125"/>
        <v>2.4653028500876174E-14</v>
      </c>
      <c r="O726" s="10">
        <f t="shared" si="126"/>
        <v>6368906.322843303</v>
      </c>
      <c r="P726" s="15">
        <f t="shared" si="127"/>
        <v>0.99999446968601391</v>
      </c>
      <c r="Q726" s="15">
        <f t="shared" si="128"/>
        <v>0.99998893940261224</v>
      </c>
      <c r="R726" s="10">
        <f t="shared" si="129"/>
        <v>0.92148805513778043</v>
      </c>
      <c r="S726" s="10">
        <f t="shared" si="130"/>
        <v>-500000.00000000169</v>
      </c>
      <c r="T726" s="10">
        <f t="shared" si="131"/>
        <v>1.6880221664905548E-3</v>
      </c>
      <c r="U726">
        <v>1.6880221664905548E-3</v>
      </c>
    </row>
    <row r="727" spans="1:21" x14ac:dyDescent="0.25">
      <c r="A727" s="10">
        <v>2450</v>
      </c>
      <c r="B727" s="10">
        <v>53</v>
      </c>
      <c r="C727" s="10">
        <v>45</v>
      </c>
      <c r="D727" s="10">
        <v>-200000</v>
      </c>
      <c r="E727" s="10">
        <v>2634903.8246373599</v>
      </c>
      <c r="F727" s="10">
        <v>2634903.8246373502</v>
      </c>
      <c r="G727" s="10">
        <v>4910816.4013449503</v>
      </c>
      <c r="H727" s="10">
        <v>3726316.7243508901</v>
      </c>
      <c r="I727" s="10">
        <v>0.938138938910133</v>
      </c>
      <c r="J727" s="10">
        <f t="shared" si="121"/>
        <v>0.79863551004729283</v>
      </c>
      <c r="K727" s="14">
        <f t="shared" si="122"/>
        <v>0.99786281592474968</v>
      </c>
      <c r="L727" s="10">
        <f t="shared" si="123"/>
        <v>6391797.4477174878</v>
      </c>
      <c r="M727" s="10">
        <f t="shared" si="124"/>
        <v>1.571213916248015E-7</v>
      </c>
      <c r="N727" s="10">
        <f t="shared" si="125"/>
        <v>2.4687389001350135E-14</v>
      </c>
      <c r="O727" s="10">
        <f t="shared" si="126"/>
        <v>6364472.5812267549</v>
      </c>
      <c r="P727" s="15">
        <f t="shared" si="127"/>
        <v>0.9999947889202403</v>
      </c>
      <c r="Q727" s="15">
        <f t="shared" si="128"/>
        <v>0.99998957786763598</v>
      </c>
      <c r="R727" s="10">
        <f t="shared" si="129"/>
        <v>0.96857034684000565</v>
      </c>
      <c r="S727" s="10">
        <f t="shared" si="130"/>
        <v>-200000.00000000169</v>
      </c>
      <c r="T727" s="10">
        <f t="shared" si="131"/>
        <v>1.6880221664905548E-3</v>
      </c>
      <c r="U727">
        <v>1.6880221664905548E-3</v>
      </c>
    </row>
    <row r="728" spans="1:21" x14ac:dyDescent="0.25">
      <c r="A728" s="10">
        <v>2874</v>
      </c>
      <c r="B728" s="10">
        <v>62</v>
      </c>
      <c r="C728" s="10">
        <v>45</v>
      </c>
      <c r="D728" s="10">
        <v>-100000</v>
      </c>
      <c r="E728" s="10">
        <v>2089678.1251812701</v>
      </c>
      <c r="F728" s="10">
        <v>2089678.1251812701</v>
      </c>
      <c r="G728" s="10">
        <v>5520220.4711985402</v>
      </c>
      <c r="H728" s="10">
        <v>2955251.1456257398</v>
      </c>
      <c r="I728" s="10">
        <v>0.96880784316822299</v>
      </c>
      <c r="J728" s="10">
        <f t="shared" si="121"/>
        <v>0.88294759285892688</v>
      </c>
      <c r="K728" s="14">
        <f t="shared" si="122"/>
        <v>0.99738712900915139</v>
      </c>
      <c r="L728" s="10">
        <f t="shared" si="123"/>
        <v>6394845.9073622944</v>
      </c>
      <c r="M728" s="10">
        <f t="shared" si="124"/>
        <v>1.571963280140757E-7</v>
      </c>
      <c r="N728" s="10">
        <f t="shared" si="125"/>
        <v>2.4710877103856639E-14</v>
      </c>
      <c r="O728" s="10">
        <f t="shared" si="126"/>
        <v>6361447.0932262139</v>
      </c>
      <c r="P728" s="15">
        <f t="shared" si="127"/>
        <v>0.99999612391097636</v>
      </c>
      <c r="Q728" s="15">
        <f t="shared" si="128"/>
        <v>0.99999224783697682</v>
      </c>
      <c r="R728" s="10">
        <f t="shared" si="129"/>
        <v>0.9842764301786362</v>
      </c>
      <c r="S728" s="10">
        <f t="shared" si="130"/>
        <v>-100000.00000000169</v>
      </c>
      <c r="T728" s="10">
        <f t="shared" si="131"/>
        <v>1.6880221664905548E-3</v>
      </c>
      <c r="U728">
        <v>1.6880221664905548E-3</v>
      </c>
    </row>
    <row r="729" spans="1:21" x14ac:dyDescent="0.25">
      <c r="A729" s="10">
        <v>3845</v>
      </c>
      <c r="B729" s="10">
        <v>83</v>
      </c>
      <c r="C729" s="10">
        <v>45</v>
      </c>
      <c r="D729" s="10">
        <v>-500000</v>
      </c>
      <c r="E729" s="10">
        <v>508367.75326249498</v>
      </c>
      <c r="F729" s="10">
        <v>508367.75326249498</v>
      </c>
      <c r="G729" s="10">
        <v>5812781.22319909</v>
      </c>
      <c r="H729" s="10">
        <v>718940.57133695995</v>
      </c>
      <c r="I729" s="10">
        <v>0.84888107011688896</v>
      </c>
      <c r="J729" s="10">
        <f t="shared" si="121"/>
        <v>0.99254615164132198</v>
      </c>
      <c r="K729" s="14">
        <f t="shared" si="122"/>
        <v>0.99669706824976589</v>
      </c>
      <c r="L729" s="10">
        <f t="shared" si="123"/>
        <v>6399273.3631696403</v>
      </c>
      <c r="M729" s="10">
        <f t="shared" si="124"/>
        <v>1.5730516250445147E-7</v>
      </c>
      <c r="N729" s="10">
        <f t="shared" si="125"/>
        <v>2.4744930485363938E-14</v>
      </c>
      <c r="O729" s="10">
        <f t="shared" si="126"/>
        <v>6357068.3505561203</v>
      </c>
      <c r="P729" s="15">
        <f t="shared" si="127"/>
        <v>0.99999966993613576</v>
      </c>
      <c r="Q729" s="15">
        <f t="shared" si="128"/>
        <v>0.99999933987238043</v>
      </c>
      <c r="R729" s="10">
        <f t="shared" si="129"/>
        <v>0.92134706272352629</v>
      </c>
      <c r="S729" s="10">
        <f t="shared" si="130"/>
        <v>-500000.00000000169</v>
      </c>
      <c r="T729" s="10">
        <f t="shared" si="131"/>
        <v>1.6880221664905548E-3</v>
      </c>
      <c r="U729">
        <v>1.6880221664905548E-3</v>
      </c>
    </row>
    <row r="730" spans="1:21" x14ac:dyDescent="0.25">
      <c r="A730" s="10">
        <v>4176</v>
      </c>
      <c r="B730" s="10">
        <v>89.9</v>
      </c>
      <c r="C730" s="10">
        <v>45</v>
      </c>
      <c r="D730" s="10">
        <v>-300000</v>
      </c>
      <c r="E730" s="10">
        <v>7527.7128886903201</v>
      </c>
      <c r="F730" s="10">
        <v>7527.7128886903201</v>
      </c>
      <c r="G730" s="10">
        <v>6056743.0240353197</v>
      </c>
      <c r="H730" s="10">
        <v>10645.7936608366</v>
      </c>
      <c r="I730" s="10">
        <v>0.90783944504853098</v>
      </c>
      <c r="J730" s="10">
        <f t="shared" si="121"/>
        <v>0.99999847691328769</v>
      </c>
      <c r="K730" s="14">
        <f t="shared" si="122"/>
        <v>0.99664719956566661</v>
      </c>
      <c r="L730" s="10">
        <f t="shared" si="123"/>
        <v>6399593.5600677524</v>
      </c>
      <c r="M730" s="10">
        <f t="shared" si="124"/>
        <v>1.5731303349577073E-7</v>
      </c>
      <c r="N730" s="10">
        <f t="shared" si="125"/>
        <v>2.474739051104259E-14</v>
      </c>
      <c r="O730" s="10">
        <f t="shared" si="126"/>
        <v>6356752.3790593483</v>
      </c>
      <c r="P730" s="15">
        <f t="shared" si="127"/>
        <v>0.99999999993128352</v>
      </c>
      <c r="Q730" s="15">
        <f t="shared" si="128"/>
        <v>0.99999999986256705</v>
      </c>
      <c r="R730" s="10">
        <f t="shared" si="129"/>
        <v>0.95280608987930904</v>
      </c>
      <c r="S730" s="10">
        <f t="shared" si="130"/>
        <v>-300000.00000000169</v>
      </c>
      <c r="T730" s="10">
        <f t="shared" si="131"/>
        <v>1.6880221664905548E-3</v>
      </c>
      <c r="U730">
        <v>1.6880221664905548E-3</v>
      </c>
    </row>
    <row r="731" spans="1:21" x14ac:dyDescent="0.25">
      <c r="A731" s="10">
        <v>4086</v>
      </c>
      <c r="B731" s="10">
        <v>88</v>
      </c>
      <c r="C731" s="10">
        <v>45</v>
      </c>
      <c r="D731" s="10">
        <v>-10000</v>
      </c>
      <c r="E731" s="10">
        <v>157679.63973268299</v>
      </c>
      <c r="F731" s="10">
        <v>157679.63973268299</v>
      </c>
      <c r="G731" s="10">
        <v>6342859.9704521699</v>
      </c>
      <c r="H731" s="10">
        <v>222992.685020064</v>
      </c>
      <c r="I731" s="10">
        <v>0.99685622692973197</v>
      </c>
      <c r="J731" s="10">
        <f t="shared" si="121"/>
        <v>0.99939082701909576</v>
      </c>
      <c r="K731" s="14">
        <f t="shared" si="122"/>
        <v>0.99665127983485646</v>
      </c>
      <c r="L731" s="10">
        <f t="shared" si="123"/>
        <v>6399567.3602675218</v>
      </c>
      <c r="M731" s="10">
        <f t="shared" si="124"/>
        <v>1.573123894595499E-7</v>
      </c>
      <c r="N731" s="10">
        <f t="shared" si="125"/>
        <v>2.4747189235701263E-14</v>
      </c>
      <c r="O731" s="10">
        <f t="shared" si="126"/>
        <v>6356778.2295688977</v>
      </c>
      <c r="P731" s="15">
        <f t="shared" si="127"/>
        <v>0.99999997255793049</v>
      </c>
      <c r="Q731" s="15">
        <f t="shared" si="128"/>
        <v>0.99999994511586177</v>
      </c>
      <c r="R731" s="10">
        <f t="shared" si="129"/>
        <v>0.99842684862016495</v>
      </c>
      <c r="S731" s="10">
        <f t="shared" si="130"/>
        <v>-10000.000000001692</v>
      </c>
      <c r="T731" s="10">
        <f t="shared" si="131"/>
        <v>1.6916601452976465E-3</v>
      </c>
      <c r="U731">
        <v>1.6916601452976465E-3</v>
      </c>
    </row>
    <row r="732" spans="1:21" x14ac:dyDescent="0.25">
      <c r="A732" s="10">
        <v>2691</v>
      </c>
      <c r="B732" s="10">
        <v>58</v>
      </c>
      <c r="C732" s="10">
        <v>45</v>
      </c>
      <c r="D732" s="10">
        <v>-100</v>
      </c>
      <c r="E732" s="10">
        <v>2395685.15183804</v>
      </c>
      <c r="F732" s="10">
        <v>2395685.15183804</v>
      </c>
      <c r="G732" s="10">
        <v>5385652.9186872598</v>
      </c>
      <c r="H732" s="10">
        <v>3388010.4329052102</v>
      </c>
      <c r="I732" s="10">
        <v>0.99996856737003903</v>
      </c>
      <c r="J732" s="10">
        <f t="shared" si="121"/>
        <v>0.84804809615642596</v>
      </c>
      <c r="K732" s="14">
        <f t="shared" si="122"/>
        <v>0.99758984482013913</v>
      </c>
      <c r="L732" s="10">
        <f t="shared" si="123"/>
        <v>6393546.4390678005</v>
      </c>
      <c r="M732" s="10">
        <f t="shared" si="124"/>
        <v>1.5716438484496355E-7</v>
      </c>
      <c r="N732" s="10">
        <f t="shared" si="125"/>
        <v>2.4700868927929784E-14</v>
      </c>
      <c r="O732" s="10">
        <f t="shared" si="126"/>
        <v>6362735.7125483267</v>
      </c>
      <c r="P732" s="15">
        <f t="shared" si="127"/>
        <v>0.99999544419373854</v>
      </c>
      <c r="Q732" s="15">
        <f t="shared" si="128"/>
        <v>0.99999088840823247</v>
      </c>
      <c r="R732" s="10">
        <f t="shared" si="129"/>
        <v>0.9999797276836524</v>
      </c>
      <c r="S732" s="10">
        <f t="shared" si="130"/>
        <v>-100.00000000170225</v>
      </c>
      <c r="T732" s="10">
        <f t="shared" si="131"/>
        <v>1.702247232060472E-3</v>
      </c>
      <c r="U732">
        <v>1.702247232060472E-3</v>
      </c>
    </row>
    <row r="733" spans="1:21" x14ac:dyDescent="0.25">
      <c r="A733" s="10">
        <v>1465</v>
      </c>
      <c r="B733" s="10">
        <v>32</v>
      </c>
      <c r="C733" s="10">
        <v>45</v>
      </c>
      <c r="D733" s="10">
        <v>-50000</v>
      </c>
      <c r="E733" s="10">
        <v>3798334.2527768002</v>
      </c>
      <c r="F733" s="10">
        <v>3798334.2527768002</v>
      </c>
      <c r="G733" s="10">
        <v>3333935.47091066</v>
      </c>
      <c r="H733" s="10">
        <v>5371655.8147032196</v>
      </c>
      <c r="I733" s="10">
        <v>0.98436825347928503</v>
      </c>
      <c r="J733" s="10">
        <f t="shared" si="121"/>
        <v>0.5299192642332049</v>
      </c>
      <c r="K733" s="14">
        <f t="shared" si="122"/>
        <v>0.99905961860220804</v>
      </c>
      <c r="L733" s="10">
        <f t="shared" si="123"/>
        <v>6384140.5269924738</v>
      </c>
      <c r="M733" s="10">
        <f t="shared" si="124"/>
        <v>1.5693317132374915E-7</v>
      </c>
      <c r="N733" s="10">
        <f t="shared" si="125"/>
        <v>2.462824466424054E-14</v>
      </c>
      <c r="O733" s="10">
        <f t="shared" si="126"/>
        <v>6372110.0883813351</v>
      </c>
      <c r="P733" s="15">
        <f t="shared" si="127"/>
        <v>0.99999544419373843</v>
      </c>
      <c r="Q733" s="15">
        <f t="shared" si="128"/>
        <v>0.99999088840823225</v>
      </c>
      <c r="R733" s="10">
        <f t="shared" si="129"/>
        <v>0.99214874987953161</v>
      </c>
      <c r="S733" s="10">
        <f t="shared" si="130"/>
        <v>-50000.000000001703</v>
      </c>
      <c r="T733" s="10">
        <f t="shared" si="131"/>
        <v>1.7025740817189217E-3</v>
      </c>
      <c r="U733">
        <v>1.7025740817189217E-3</v>
      </c>
    </row>
    <row r="734" spans="1:21" x14ac:dyDescent="0.25">
      <c r="A734" s="10">
        <v>4038</v>
      </c>
      <c r="B734" s="10">
        <v>87</v>
      </c>
      <c r="C734" s="10">
        <v>45</v>
      </c>
      <c r="D734" s="10">
        <v>-50000</v>
      </c>
      <c r="E734" s="10">
        <v>234977.92107000799</v>
      </c>
      <c r="F734" s="10">
        <v>234977.92107000799</v>
      </c>
      <c r="G734" s="10">
        <v>6298050.5383097604</v>
      </c>
      <c r="H734" s="10">
        <v>332308.96283544</v>
      </c>
      <c r="I734" s="10">
        <v>0.98433070902866304</v>
      </c>
      <c r="J734" s="10">
        <f t="shared" si="121"/>
        <v>0.99862953475457383</v>
      </c>
      <c r="K734" s="14">
        <f t="shared" si="122"/>
        <v>0.9966563882637155</v>
      </c>
      <c r="L734" s="10">
        <f t="shared" si="123"/>
        <v>6399534.5588577548</v>
      </c>
      <c r="M734" s="10">
        <f t="shared" si="124"/>
        <v>1.5731158314439489E-7</v>
      </c>
      <c r="N734" s="10">
        <f t="shared" si="125"/>
        <v>2.4746937241174883E-14</v>
      </c>
      <c r="O734" s="10">
        <f t="shared" si="126"/>
        <v>6356810.5945687704</v>
      </c>
      <c r="P734" s="15">
        <f t="shared" si="127"/>
        <v>0.99999993838067547</v>
      </c>
      <c r="Q734" s="15">
        <f t="shared" si="128"/>
        <v>0.99999987676135471</v>
      </c>
      <c r="R734" s="10">
        <f t="shared" si="129"/>
        <v>0.99213435873878375</v>
      </c>
      <c r="S734" s="10">
        <f t="shared" si="130"/>
        <v>-50000.00000000171</v>
      </c>
      <c r="T734" s="10">
        <f t="shared" si="131"/>
        <v>1.7098500393331051E-3</v>
      </c>
      <c r="U734">
        <v>1.7098500393331051E-3</v>
      </c>
    </row>
    <row r="735" spans="1:21" x14ac:dyDescent="0.25">
      <c r="A735" s="10">
        <v>1044</v>
      </c>
      <c r="B735" s="10">
        <v>23</v>
      </c>
      <c r="C735" s="10">
        <v>45</v>
      </c>
      <c r="D735" s="10">
        <v>-1000</v>
      </c>
      <c r="E735" s="10">
        <v>4152971.1352055599</v>
      </c>
      <c r="F735" s="10">
        <v>4152971.1352055599</v>
      </c>
      <c r="G735" s="10">
        <v>2476328.5989628602</v>
      </c>
      <c r="H735" s="10">
        <v>5873188.1035516998</v>
      </c>
      <c r="I735" s="10">
        <v>0.99968629305491197</v>
      </c>
      <c r="J735" s="10">
        <f t="shared" si="121"/>
        <v>0.39073112848927372</v>
      </c>
      <c r="K735" s="14">
        <f t="shared" si="122"/>
        <v>0.99948885113968222</v>
      </c>
      <c r="L735" s="10">
        <f t="shared" si="123"/>
        <v>6381398.8447467256</v>
      </c>
      <c r="M735" s="10">
        <f t="shared" si="124"/>
        <v>1.5686577605139135E-7</v>
      </c>
      <c r="N735" s="10">
        <f t="shared" si="125"/>
        <v>2.4607015312071354E-14</v>
      </c>
      <c r="O735" s="10">
        <f t="shared" si="126"/>
        <v>6374858.2194159199</v>
      </c>
      <c r="P735" s="15">
        <f t="shared" si="127"/>
        <v>0.99999708180626912</v>
      </c>
      <c r="Q735" s="15">
        <f t="shared" si="128"/>
        <v>0.99999416362105409</v>
      </c>
      <c r="R735" s="10">
        <f t="shared" si="129"/>
        <v>0.9998402155724514</v>
      </c>
      <c r="S735" s="10">
        <f t="shared" si="130"/>
        <v>-1000.0000000017162</v>
      </c>
      <c r="T735" s="10">
        <f t="shared" si="131"/>
        <v>1.7162165022455156E-3</v>
      </c>
      <c r="U735">
        <v>1.7162165022455156E-3</v>
      </c>
    </row>
    <row r="736" spans="1:21" x14ac:dyDescent="0.25">
      <c r="A736" s="10">
        <v>806</v>
      </c>
      <c r="B736" s="10">
        <v>18</v>
      </c>
      <c r="C736" s="10">
        <v>45</v>
      </c>
      <c r="D736" s="10">
        <v>-100000</v>
      </c>
      <c r="E736" s="10">
        <v>4223409.4253610196</v>
      </c>
      <c r="F736" s="10">
        <v>4223409.4253610196</v>
      </c>
      <c r="G736" s="10">
        <v>1927482.7745056299</v>
      </c>
      <c r="H736" s="10">
        <v>5972802.8887999197</v>
      </c>
      <c r="I736" s="10">
        <v>0.96887882913992296</v>
      </c>
      <c r="J736" s="10">
        <f t="shared" si="121"/>
        <v>0.3090169943749474</v>
      </c>
      <c r="K736" s="14">
        <f t="shared" si="122"/>
        <v>0.99968032069974422</v>
      </c>
      <c r="L736" s="10">
        <f t="shared" si="123"/>
        <v>6380176.6103943195</v>
      </c>
      <c r="M736" s="10">
        <f t="shared" si="124"/>
        <v>1.5683573142561706E-7</v>
      </c>
      <c r="N736" s="10">
        <f t="shared" si="125"/>
        <v>2.4597542504703395E-14</v>
      </c>
      <c r="O736" s="10">
        <f t="shared" si="126"/>
        <v>6376085.6182709504</v>
      </c>
      <c r="P736" s="15">
        <f t="shared" si="127"/>
        <v>0.99999805157388222</v>
      </c>
      <c r="Q736" s="15">
        <f t="shared" si="128"/>
        <v>0.99999610315156084</v>
      </c>
      <c r="R736" s="10">
        <f t="shared" si="129"/>
        <v>0.98431444787297717</v>
      </c>
      <c r="S736" s="10">
        <f t="shared" si="130"/>
        <v>-100000.00000000172</v>
      </c>
      <c r="T736" s="10">
        <f t="shared" si="131"/>
        <v>1.7171259969472885E-3</v>
      </c>
      <c r="U736">
        <v>1.7171259969472885E-3</v>
      </c>
    </row>
    <row r="737" spans="1:21" x14ac:dyDescent="0.25">
      <c r="A737" s="10">
        <v>2122</v>
      </c>
      <c r="B737" s="10">
        <v>46</v>
      </c>
      <c r="C737" s="10">
        <v>45</v>
      </c>
      <c r="D737" s="10">
        <v>-100000</v>
      </c>
      <c r="E737" s="10">
        <v>3089246.4793835199</v>
      </c>
      <c r="F737" s="10">
        <v>3089246.4793835199</v>
      </c>
      <c r="G737" s="10">
        <v>4493313.5607990501</v>
      </c>
      <c r="H737" s="10">
        <v>4368854.2686575102</v>
      </c>
      <c r="I737" s="10">
        <v>0.96883510349917201</v>
      </c>
      <c r="J737" s="10">
        <f t="shared" si="121"/>
        <v>0.71933980033865108</v>
      </c>
      <c r="K737" s="14">
        <f t="shared" si="122"/>
        <v>0.9982664948593305</v>
      </c>
      <c r="L737" s="10">
        <f t="shared" si="123"/>
        <v>6389212.7331176903</v>
      </c>
      <c r="M737" s="10">
        <f t="shared" si="124"/>
        <v>1.5705785488756991E-7</v>
      </c>
      <c r="N737" s="10">
        <f t="shared" si="125"/>
        <v>2.466744766865936E-14</v>
      </c>
      <c r="O737" s="10">
        <f t="shared" si="126"/>
        <v>6367044.6030114517</v>
      </c>
      <c r="P737" s="15">
        <f t="shared" si="127"/>
        <v>0.99999436732245772</v>
      </c>
      <c r="Q737" s="15">
        <f t="shared" si="128"/>
        <v>0.99998873467664251</v>
      </c>
      <c r="R737" s="10">
        <f t="shared" si="129"/>
        <v>0.98428849336757696</v>
      </c>
      <c r="S737" s="10">
        <f t="shared" si="130"/>
        <v>-100000.00000000172</v>
      </c>
      <c r="T737" s="10">
        <f t="shared" si="131"/>
        <v>1.7171259969472885E-3</v>
      </c>
      <c r="U737">
        <v>1.7171259969472885E-3</v>
      </c>
    </row>
    <row r="738" spans="1:21" x14ac:dyDescent="0.25">
      <c r="A738" s="10">
        <v>3946</v>
      </c>
      <c r="B738" s="10">
        <v>85</v>
      </c>
      <c r="C738" s="10">
        <v>45</v>
      </c>
      <c r="D738" s="10">
        <v>-1000</v>
      </c>
      <c r="E738" s="10">
        <v>394325.09936834901</v>
      </c>
      <c r="F738" s="10">
        <v>394325.09936834901</v>
      </c>
      <c r="G738" s="10">
        <v>6331404.6692880802</v>
      </c>
      <c r="H738" s="10">
        <v>557659.903510837</v>
      </c>
      <c r="I738" s="10">
        <v>0.99968540672909301</v>
      </c>
      <c r="J738" s="10">
        <f t="shared" si="121"/>
        <v>0.99619469809174555</v>
      </c>
      <c r="K738" s="14">
        <f t="shared" si="122"/>
        <v>0.9966727002115483</v>
      </c>
      <c r="L738" s="10">
        <f t="shared" si="123"/>
        <v>6399429.8214912592</v>
      </c>
      <c r="M738" s="10">
        <f t="shared" si="124"/>
        <v>1.5730900851950831E-7</v>
      </c>
      <c r="N738" s="10">
        <f t="shared" si="125"/>
        <v>2.4746132577773621E-14</v>
      </c>
      <c r="O738" s="10">
        <f t="shared" si="126"/>
        <v>6356913.9450870249</v>
      </c>
      <c r="P738" s="15">
        <f t="shared" si="127"/>
        <v>0.99999982994547598</v>
      </c>
      <c r="Q738" s="15">
        <f t="shared" si="128"/>
        <v>0.99999965989098083</v>
      </c>
      <c r="R738" s="10">
        <f t="shared" si="129"/>
        <v>0.99984252091020509</v>
      </c>
      <c r="S738" s="10">
        <f t="shared" si="130"/>
        <v>-1000.000000001718</v>
      </c>
      <c r="T738" s="10">
        <f t="shared" si="131"/>
        <v>1.7180354916490614E-3</v>
      </c>
      <c r="U738">
        <v>1.7180354916490614E-3</v>
      </c>
    </row>
    <row r="739" spans="1:21" x14ac:dyDescent="0.25">
      <c r="A739" s="10">
        <v>2077</v>
      </c>
      <c r="B739" s="10">
        <v>45</v>
      </c>
      <c r="C739" s="10">
        <v>45</v>
      </c>
      <c r="D739" s="10">
        <v>-10000</v>
      </c>
      <c r="E739" s="10">
        <v>3189419.14506057</v>
      </c>
      <c r="F739" s="10">
        <v>3189419.14506057</v>
      </c>
      <c r="G739" s="10">
        <v>4480277.3410540503</v>
      </c>
      <c r="H739" s="10">
        <v>4510519.8110370599</v>
      </c>
      <c r="I739" s="10">
        <v>0.99686149344700503</v>
      </c>
      <c r="J739" s="10">
        <f t="shared" si="121"/>
        <v>0.70710678118654746</v>
      </c>
      <c r="K739" s="14">
        <f t="shared" si="122"/>
        <v>0.99832500219363896</v>
      </c>
      <c r="L739" s="10">
        <f t="shared" si="123"/>
        <v>6388838.2901211483</v>
      </c>
      <c r="M739" s="10">
        <f t="shared" si="124"/>
        <v>1.5704865043370823E-7</v>
      </c>
      <c r="N739" s="10">
        <f t="shared" si="125"/>
        <v>2.466455679608516E-14</v>
      </c>
      <c r="O739" s="10">
        <f t="shared" si="126"/>
        <v>6367417.7249666825</v>
      </c>
      <c r="P739" s="15">
        <f t="shared" si="127"/>
        <v>0.99999436045369028</v>
      </c>
      <c r="Q739" s="15">
        <f t="shared" si="128"/>
        <v>0.99998872093918501</v>
      </c>
      <c r="R739" s="10">
        <f t="shared" si="129"/>
        <v>0.99842386509247161</v>
      </c>
      <c r="S739" s="10">
        <f t="shared" si="130"/>
        <v>-10000.000000001719</v>
      </c>
      <c r="T739" s="10">
        <f t="shared" si="131"/>
        <v>1.7189449863508344E-3</v>
      </c>
      <c r="U739">
        <v>1.7189449863508344E-3</v>
      </c>
    </row>
    <row r="740" spans="1:21" x14ac:dyDescent="0.25">
      <c r="A740" s="10">
        <v>2124</v>
      </c>
      <c r="B740" s="10">
        <v>46</v>
      </c>
      <c r="C740" s="10">
        <v>45</v>
      </c>
      <c r="D740" s="10">
        <v>-10000</v>
      </c>
      <c r="E740" s="10">
        <v>3133454.2673758799</v>
      </c>
      <c r="F740" s="10">
        <v>3133454.2673758799</v>
      </c>
      <c r="G740" s="10">
        <v>4558054.1428295299</v>
      </c>
      <c r="H740" s="10">
        <v>4431373.5219988199</v>
      </c>
      <c r="I740" s="10">
        <v>0.99686130964701503</v>
      </c>
      <c r="J740" s="10">
        <f t="shared" si="121"/>
        <v>0.71933980033865108</v>
      </c>
      <c r="K740" s="14">
        <f t="shared" si="122"/>
        <v>0.9982664948593305</v>
      </c>
      <c r="L740" s="10">
        <f t="shared" si="123"/>
        <v>6389212.7331176903</v>
      </c>
      <c r="M740" s="10">
        <f t="shared" si="124"/>
        <v>1.5705785488756991E-7</v>
      </c>
      <c r="N740" s="10">
        <f t="shared" si="125"/>
        <v>2.466744766865936E-14</v>
      </c>
      <c r="O740" s="10">
        <f t="shared" si="126"/>
        <v>6367044.6030114517</v>
      </c>
      <c r="P740" s="15">
        <f t="shared" si="127"/>
        <v>0.99999436732245772</v>
      </c>
      <c r="Q740" s="15">
        <f t="shared" si="128"/>
        <v>0.99998873467664251</v>
      </c>
      <c r="R740" s="10">
        <f t="shared" si="129"/>
        <v>0.9984237799269694</v>
      </c>
      <c r="S740" s="10">
        <f t="shared" si="130"/>
        <v>-10000.000000001726</v>
      </c>
      <c r="T740" s="10">
        <f t="shared" si="131"/>
        <v>1.7262209439650178E-3</v>
      </c>
      <c r="U740">
        <v>1.7262209439650178E-3</v>
      </c>
    </row>
    <row r="741" spans="1:21" x14ac:dyDescent="0.25">
      <c r="A741" s="10">
        <v>2125</v>
      </c>
      <c r="B741" s="10">
        <v>46</v>
      </c>
      <c r="C741" s="10">
        <v>45</v>
      </c>
      <c r="D741" s="10">
        <v>-1000</v>
      </c>
      <c r="E741" s="10">
        <v>3137875.0461751102</v>
      </c>
      <c r="F741" s="10">
        <v>3137875.0461751102</v>
      </c>
      <c r="G741" s="10">
        <v>4564528.2010325696</v>
      </c>
      <c r="H741" s="10">
        <v>4437625.4473329503</v>
      </c>
      <c r="I741" s="10">
        <v>0.99968590895767195</v>
      </c>
      <c r="J741" s="10">
        <f t="shared" si="121"/>
        <v>0.71933980033865108</v>
      </c>
      <c r="K741" s="14">
        <f t="shared" si="122"/>
        <v>0.9982664948593305</v>
      </c>
      <c r="L741" s="10">
        <f t="shared" si="123"/>
        <v>6389212.7331176903</v>
      </c>
      <c r="M741" s="10">
        <f t="shared" si="124"/>
        <v>1.5705785488756991E-7</v>
      </c>
      <c r="N741" s="10">
        <f t="shared" si="125"/>
        <v>2.466744766865936E-14</v>
      </c>
      <c r="O741" s="10">
        <f t="shared" si="126"/>
        <v>6367044.6030114517</v>
      </c>
      <c r="P741" s="15">
        <f t="shared" si="127"/>
        <v>0.99999436732245772</v>
      </c>
      <c r="Q741" s="15">
        <f t="shared" si="128"/>
        <v>0.99998873467664251</v>
      </c>
      <c r="R741" s="10">
        <f t="shared" si="129"/>
        <v>0.99983730858290865</v>
      </c>
      <c r="S741" s="10">
        <f t="shared" si="130"/>
        <v>-1000.0000000017278</v>
      </c>
      <c r="T741" s="10">
        <f t="shared" si="131"/>
        <v>1.7278125596931204E-3</v>
      </c>
      <c r="U741">
        <v>1.7278125596931204E-3</v>
      </c>
    </row>
    <row r="742" spans="1:21" x14ac:dyDescent="0.25">
      <c r="A742" s="10">
        <v>812</v>
      </c>
      <c r="B742" s="10">
        <v>18</v>
      </c>
      <c r="C742" s="10">
        <v>45</v>
      </c>
      <c r="D742" s="10">
        <v>100</v>
      </c>
      <c r="E742" s="10">
        <v>4290726.5264086202</v>
      </c>
      <c r="F742" s="10">
        <v>4290726.5264086202</v>
      </c>
      <c r="G742" s="10">
        <v>1958415.37564256</v>
      </c>
      <c r="H742" s="10">
        <v>6068003.6460810704</v>
      </c>
      <c r="I742" s="10">
        <v>1.0000313673922601</v>
      </c>
      <c r="J742" s="10">
        <f t="shared" si="121"/>
        <v>0.3090169943749474</v>
      </c>
      <c r="K742" s="14">
        <f t="shared" si="122"/>
        <v>0.99968032069974422</v>
      </c>
      <c r="L742" s="10">
        <f t="shared" si="123"/>
        <v>6380176.6103943195</v>
      </c>
      <c r="M742" s="10">
        <f t="shared" si="124"/>
        <v>1.5683573142561706E-7</v>
      </c>
      <c r="N742" s="10">
        <f t="shared" si="125"/>
        <v>2.4597542504703395E-14</v>
      </c>
      <c r="O742" s="10">
        <f t="shared" si="126"/>
        <v>6376085.6182709504</v>
      </c>
      <c r="P742" s="15">
        <f t="shared" si="127"/>
        <v>0.99999805157388222</v>
      </c>
      <c r="Q742" s="15">
        <f t="shared" si="128"/>
        <v>0.99999610315156084</v>
      </c>
      <c r="R742" s="10">
        <f t="shared" si="129"/>
        <v>1.0000137351775829</v>
      </c>
      <c r="S742" s="10">
        <f t="shared" si="130"/>
        <v>99.999999998270937</v>
      </c>
      <c r="T742" s="10">
        <f t="shared" si="131"/>
        <v>1.7290631149080582E-3</v>
      </c>
      <c r="U742">
        <v>1.7290631149080582E-3</v>
      </c>
    </row>
    <row r="743" spans="1:21" x14ac:dyDescent="0.25">
      <c r="A743" s="10">
        <v>1277</v>
      </c>
      <c r="B743" s="10">
        <v>28</v>
      </c>
      <c r="C743" s="10">
        <v>45</v>
      </c>
      <c r="D743" s="10">
        <v>-50000</v>
      </c>
      <c r="E743" s="10">
        <v>3953838.84653281</v>
      </c>
      <c r="F743" s="10">
        <v>3953838.84653281</v>
      </c>
      <c r="G743" s="10">
        <v>2953031.6991918199</v>
      </c>
      <c r="H743" s="10">
        <v>5591572.5202042898</v>
      </c>
      <c r="I743" s="10">
        <v>0.98437140676336699</v>
      </c>
      <c r="J743" s="10">
        <f t="shared" si="121"/>
        <v>0.46947156278589081</v>
      </c>
      <c r="K743" s="14">
        <f t="shared" si="122"/>
        <v>0.99926199512277114</v>
      </c>
      <c r="L743" s="10">
        <f t="shared" si="123"/>
        <v>6382847.5726392157</v>
      </c>
      <c r="M743" s="10">
        <f t="shared" si="124"/>
        <v>1.5690138827853333E-7</v>
      </c>
      <c r="N743" s="10">
        <f t="shared" si="125"/>
        <v>2.4618236488313681E-14</v>
      </c>
      <c r="O743" s="10">
        <f t="shared" si="126"/>
        <v>6373405.199804673</v>
      </c>
      <c r="P743" s="15">
        <f t="shared" si="127"/>
        <v>0.99999612391097625</v>
      </c>
      <c r="Q743" s="15">
        <f t="shared" si="128"/>
        <v>0.9999922478369766</v>
      </c>
      <c r="R743" s="10">
        <f t="shared" si="129"/>
        <v>0.992151024088744</v>
      </c>
      <c r="S743" s="10">
        <f t="shared" si="130"/>
        <v>-50000.000000001732</v>
      </c>
      <c r="T743" s="10">
        <f t="shared" si="131"/>
        <v>1.7316779121756554E-3</v>
      </c>
      <c r="U743">
        <v>1.7316779121756554E-3</v>
      </c>
    </row>
    <row r="744" spans="1:21" x14ac:dyDescent="0.25">
      <c r="A744" s="10">
        <v>3197</v>
      </c>
      <c r="B744" s="10">
        <v>69</v>
      </c>
      <c r="C744" s="10">
        <v>45</v>
      </c>
      <c r="D744" s="10">
        <v>-100</v>
      </c>
      <c r="E744" s="10">
        <v>1620958.5298734901</v>
      </c>
      <c r="F744" s="10">
        <v>1620958.5298734901</v>
      </c>
      <c r="G744" s="10">
        <v>5931879.5619528098</v>
      </c>
      <c r="H744" s="10">
        <v>2292381.53699145</v>
      </c>
      <c r="I744" s="10">
        <v>0.999968551247436</v>
      </c>
      <c r="J744" s="10">
        <f t="shared" si="121"/>
        <v>0.93358042649720174</v>
      </c>
      <c r="K744" s="14">
        <f t="shared" si="122"/>
        <v>0.99707841370686734</v>
      </c>
      <c r="L744" s="10">
        <f t="shared" si="123"/>
        <v>6396825.878807079</v>
      </c>
      <c r="M744" s="10">
        <f t="shared" si="124"/>
        <v>1.5724499912284074E-7</v>
      </c>
      <c r="N744" s="10">
        <f t="shared" si="125"/>
        <v>2.4726114617762161E-14</v>
      </c>
      <c r="O744" s="10">
        <f t="shared" si="126"/>
        <v>6359486.6643765196</v>
      </c>
      <c r="P744" s="15">
        <f t="shared" si="127"/>
        <v>0.99999747496160318</v>
      </c>
      <c r="Q744" s="15">
        <f t="shared" si="128"/>
        <v>0.99999494992958216</v>
      </c>
      <c r="R744" s="10">
        <f t="shared" si="129"/>
        <v>0.99998175042198556</v>
      </c>
      <c r="S744" s="10">
        <f t="shared" si="130"/>
        <v>-100.00000000173436</v>
      </c>
      <c r="T744" s="10">
        <f t="shared" si="131"/>
        <v>1.7343637637168285E-3</v>
      </c>
      <c r="U744">
        <v>1.7343637637168285E-3</v>
      </c>
    </row>
    <row r="745" spans="1:21" x14ac:dyDescent="0.25">
      <c r="A745" s="10">
        <v>997</v>
      </c>
      <c r="B745" s="10">
        <v>22</v>
      </c>
      <c r="C745" s="10">
        <v>45</v>
      </c>
      <c r="D745" s="10">
        <v>-1000</v>
      </c>
      <c r="E745" s="10">
        <v>4182931.2887200098</v>
      </c>
      <c r="F745" s="10">
        <v>4182931.2887200098</v>
      </c>
      <c r="G745" s="10">
        <v>2374038.2887094002</v>
      </c>
      <c r="H745" s="10">
        <v>5915558.1589826103</v>
      </c>
      <c r="I745" s="10">
        <v>0.999686306024542</v>
      </c>
      <c r="J745" s="10">
        <f t="shared" si="121"/>
        <v>0.37460659341591201</v>
      </c>
      <c r="K745" s="14">
        <f t="shared" si="122"/>
        <v>0.99953017812754363</v>
      </c>
      <c r="L745" s="10">
        <f t="shared" si="123"/>
        <v>6381134.9967925902</v>
      </c>
      <c r="M745" s="10">
        <f t="shared" si="124"/>
        <v>1.5685929021418042E-7</v>
      </c>
      <c r="N745" s="10">
        <f t="shared" si="125"/>
        <v>2.4604970845088369E-14</v>
      </c>
      <c r="O745" s="10">
        <f t="shared" si="126"/>
        <v>6375123.0625751931</v>
      </c>
      <c r="P745" s="15">
        <f t="shared" si="127"/>
        <v>0.99999727862359689</v>
      </c>
      <c r="Q745" s="15">
        <f t="shared" si="128"/>
        <v>0.99999455725459963</v>
      </c>
      <c r="R745" s="10">
        <f t="shared" si="129"/>
        <v>0.9998404189065081</v>
      </c>
      <c r="S745" s="10">
        <f t="shared" si="130"/>
        <v>-1000.0000000017425</v>
      </c>
      <c r="T745" s="10">
        <f t="shared" si="131"/>
        <v>1.7424781617592089E-3</v>
      </c>
      <c r="U745">
        <v>1.7424781617592089E-3</v>
      </c>
    </row>
    <row r="746" spans="1:21" x14ac:dyDescent="0.25">
      <c r="A746" s="10">
        <v>1895</v>
      </c>
      <c r="B746" s="10">
        <v>41</v>
      </c>
      <c r="C746" s="10">
        <v>45</v>
      </c>
      <c r="D746" s="10">
        <v>1000</v>
      </c>
      <c r="E746" s="10">
        <v>3409206.2567113801</v>
      </c>
      <c r="F746" s="10">
        <v>3409206.2567113801</v>
      </c>
      <c r="G746" s="10">
        <v>4163079.2597148898</v>
      </c>
      <c r="H746" s="10">
        <v>4821345.7251684396</v>
      </c>
      <c r="I746" s="10">
        <v>1.0003140485745601</v>
      </c>
      <c r="J746" s="10">
        <f t="shared" si="121"/>
        <v>0.65605902899050716</v>
      </c>
      <c r="K746" s="14">
        <f t="shared" si="122"/>
        <v>0.99855828513715006</v>
      </c>
      <c r="L746" s="10">
        <f t="shared" si="123"/>
        <v>6387345.7312749401</v>
      </c>
      <c r="M746" s="10">
        <f t="shared" si="124"/>
        <v>1.5701196076622168E-7</v>
      </c>
      <c r="N746" s="10">
        <f t="shared" si="125"/>
        <v>2.4653028500876174E-14</v>
      </c>
      <c r="O746" s="10">
        <f t="shared" si="126"/>
        <v>6368906.322843303</v>
      </c>
      <c r="P746" s="15">
        <f t="shared" si="127"/>
        <v>0.99999446968601391</v>
      </c>
      <c r="Q746" s="15">
        <f t="shared" si="128"/>
        <v>0.99998893940261224</v>
      </c>
      <c r="R746" s="10">
        <f t="shared" si="129"/>
        <v>1.0001514825151101</v>
      </c>
      <c r="S746" s="10">
        <f t="shared" si="130"/>
        <v>999.99999999825548</v>
      </c>
      <c r="T746" s="10">
        <f t="shared" si="131"/>
        <v>1.744524524838198E-3</v>
      </c>
      <c r="U746">
        <v>1.744524524838198E-3</v>
      </c>
    </row>
    <row r="747" spans="1:21" x14ac:dyDescent="0.25">
      <c r="A747" s="10">
        <v>989</v>
      </c>
      <c r="B747" s="10">
        <v>22</v>
      </c>
      <c r="C747" s="10">
        <v>45</v>
      </c>
      <c r="D747" s="10">
        <v>-750000</v>
      </c>
      <c r="E747" s="10">
        <v>3691873.4134828402</v>
      </c>
      <c r="F747" s="10">
        <v>3691873.4134828402</v>
      </c>
      <c r="G747" s="10">
        <v>2093457.95024088</v>
      </c>
      <c r="H747" s="10">
        <v>5221097.4519120799</v>
      </c>
      <c r="I747" s="10">
        <v>0.77855136077909104</v>
      </c>
      <c r="J747" s="10">
        <f t="shared" si="121"/>
        <v>0.37460659341591201</v>
      </c>
      <c r="K747" s="14">
        <f t="shared" si="122"/>
        <v>0.99953017812754363</v>
      </c>
      <c r="L747" s="10">
        <f t="shared" si="123"/>
        <v>6381134.9967925902</v>
      </c>
      <c r="M747" s="10">
        <f t="shared" si="124"/>
        <v>1.5685929021418042E-7</v>
      </c>
      <c r="N747" s="10">
        <f t="shared" si="125"/>
        <v>2.4604970845088369E-14</v>
      </c>
      <c r="O747" s="10">
        <f t="shared" si="126"/>
        <v>6375123.0625751931</v>
      </c>
      <c r="P747" s="15">
        <f t="shared" si="127"/>
        <v>0.99999727862359689</v>
      </c>
      <c r="Q747" s="15">
        <f t="shared" si="128"/>
        <v>0.99999455725459963</v>
      </c>
      <c r="R747" s="10">
        <f t="shared" si="129"/>
        <v>0.88235249080721179</v>
      </c>
      <c r="S747" s="10">
        <f t="shared" si="130"/>
        <v>-750000.00000000175</v>
      </c>
      <c r="T747" s="10">
        <f t="shared" si="131"/>
        <v>1.7462298274040222E-3</v>
      </c>
      <c r="U747">
        <v>1.7462298274040222E-3</v>
      </c>
    </row>
    <row r="748" spans="1:21" x14ac:dyDescent="0.25">
      <c r="A748" s="10">
        <v>1037</v>
      </c>
      <c r="B748" s="10">
        <v>23</v>
      </c>
      <c r="C748" s="10">
        <v>45</v>
      </c>
      <c r="D748" s="10">
        <v>-500000</v>
      </c>
      <c r="E748" s="10">
        <v>3828174.41843388</v>
      </c>
      <c r="F748" s="10">
        <v>3828174.41843388</v>
      </c>
      <c r="G748" s="10">
        <v>2281353.7658467102</v>
      </c>
      <c r="H748" s="10">
        <v>5413856.1816789303</v>
      </c>
      <c r="I748" s="10">
        <v>0.84928597777662596</v>
      </c>
      <c r="J748" s="10">
        <f t="shared" si="121"/>
        <v>0.39073112848927372</v>
      </c>
      <c r="K748" s="14">
        <f t="shared" si="122"/>
        <v>0.99948885113968222</v>
      </c>
      <c r="L748" s="10">
        <f t="shared" si="123"/>
        <v>6381398.8447467256</v>
      </c>
      <c r="M748" s="10">
        <f t="shared" si="124"/>
        <v>1.5686577605139135E-7</v>
      </c>
      <c r="N748" s="10">
        <f t="shared" si="125"/>
        <v>2.4607015312071354E-14</v>
      </c>
      <c r="O748" s="10">
        <f t="shared" si="126"/>
        <v>6374858.2194159199</v>
      </c>
      <c r="P748" s="15">
        <f t="shared" si="127"/>
        <v>0.99999708180626912</v>
      </c>
      <c r="Q748" s="15">
        <f t="shared" si="128"/>
        <v>0.99999416362105409</v>
      </c>
      <c r="R748" s="10">
        <f t="shared" si="129"/>
        <v>0.92156396489754311</v>
      </c>
      <c r="S748" s="10">
        <f t="shared" si="130"/>
        <v>-500000.00000000175</v>
      </c>
      <c r="T748" s="10">
        <f t="shared" si="131"/>
        <v>1.7462298274040222E-3</v>
      </c>
      <c r="U748">
        <v>1.7462298274040222E-3</v>
      </c>
    </row>
    <row r="749" spans="1:21" x14ac:dyDescent="0.25">
      <c r="A749" s="10">
        <v>1742</v>
      </c>
      <c r="B749" s="10">
        <v>38</v>
      </c>
      <c r="C749" s="10">
        <v>45</v>
      </c>
      <c r="D749" s="10">
        <v>-500000</v>
      </c>
      <c r="E749" s="10">
        <v>3279861.0253334101</v>
      </c>
      <c r="F749" s="10">
        <v>3279861.0253334101</v>
      </c>
      <c r="G749" s="10">
        <v>3597613.2307562698</v>
      </c>
      <c r="H749" s="10">
        <v>4638423.9447254399</v>
      </c>
      <c r="I749" s="10">
        <v>0.84917623935407904</v>
      </c>
      <c r="J749" s="10">
        <f t="shared" si="121"/>
        <v>0.61566147532565818</v>
      </c>
      <c r="K749" s="14">
        <f t="shared" si="122"/>
        <v>0.99873047843423157</v>
      </c>
      <c r="L749" s="10">
        <f t="shared" si="123"/>
        <v>6386244.4750853907</v>
      </c>
      <c r="M749" s="10">
        <f t="shared" si="124"/>
        <v>1.5698488999208455E-7</v>
      </c>
      <c r="N749" s="10">
        <f t="shared" si="125"/>
        <v>2.4644517384656145E-14</v>
      </c>
      <c r="O749" s="10">
        <f t="shared" si="126"/>
        <v>6370005.9958809949</v>
      </c>
      <c r="P749" s="15">
        <f t="shared" si="127"/>
        <v>0.99999469051229706</v>
      </c>
      <c r="Q749" s="15">
        <f t="shared" si="128"/>
        <v>0.99998938105278479</v>
      </c>
      <c r="R749" s="10">
        <f t="shared" si="129"/>
        <v>0.92150182875937026</v>
      </c>
      <c r="S749" s="10">
        <f t="shared" si="130"/>
        <v>-500000.00000000175</v>
      </c>
      <c r="T749" s="10">
        <f t="shared" si="131"/>
        <v>1.7462298274040222E-3</v>
      </c>
      <c r="U749">
        <v>1.7462298274040222E-3</v>
      </c>
    </row>
    <row r="750" spans="1:21" x14ac:dyDescent="0.25">
      <c r="A750" s="10">
        <v>1744</v>
      </c>
      <c r="B750" s="10">
        <v>38</v>
      </c>
      <c r="C750" s="10">
        <v>45</v>
      </c>
      <c r="D750" s="10">
        <v>-300000</v>
      </c>
      <c r="E750" s="10">
        <v>3391302.57483806</v>
      </c>
      <c r="F750" s="10">
        <v>3391302.57483806</v>
      </c>
      <c r="G750" s="10">
        <v>3720745.5258213999</v>
      </c>
      <c r="H750" s="10">
        <v>4796026.0954467803</v>
      </c>
      <c r="I750" s="10">
        <v>0.90802707256936799</v>
      </c>
      <c r="J750" s="10">
        <f t="shared" si="121"/>
        <v>0.61566147532565818</v>
      </c>
      <c r="K750" s="14">
        <f t="shared" si="122"/>
        <v>0.99873047843423157</v>
      </c>
      <c r="L750" s="10">
        <f t="shared" si="123"/>
        <v>6386244.4750853907</v>
      </c>
      <c r="M750" s="10">
        <f t="shared" si="124"/>
        <v>1.5698488999208455E-7</v>
      </c>
      <c r="N750" s="10">
        <f t="shared" si="125"/>
        <v>2.4644517384656145E-14</v>
      </c>
      <c r="O750" s="10">
        <f t="shared" si="126"/>
        <v>6370005.9958809949</v>
      </c>
      <c r="P750" s="15">
        <f t="shared" si="127"/>
        <v>0.99999469051229706</v>
      </c>
      <c r="Q750" s="15">
        <f t="shared" si="128"/>
        <v>0.99998938105278479</v>
      </c>
      <c r="R750" s="10">
        <f t="shared" si="129"/>
        <v>0.95289897346054087</v>
      </c>
      <c r="S750" s="10">
        <f t="shared" si="130"/>
        <v>-300000.00000000175</v>
      </c>
      <c r="T750" s="10">
        <f t="shared" si="131"/>
        <v>1.7462298274040222E-3</v>
      </c>
      <c r="U750">
        <v>1.7462298274040222E-3</v>
      </c>
    </row>
    <row r="751" spans="1:21" x14ac:dyDescent="0.25">
      <c r="A751" s="10">
        <v>1931</v>
      </c>
      <c r="B751" s="10">
        <v>42</v>
      </c>
      <c r="C751" s="10">
        <v>45</v>
      </c>
      <c r="D751" s="10">
        <v>-400000</v>
      </c>
      <c r="E751" s="10">
        <v>3146442.0625619502</v>
      </c>
      <c r="F751" s="10">
        <v>3146442.0625619502</v>
      </c>
      <c r="G751" s="10">
        <v>3977951.5935575701</v>
      </c>
      <c r="H751" s="10">
        <v>4449741.0380962901</v>
      </c>
      <c r="I751" s="10">
        <v>0.87832807044640804</v>
      </c>
      <c r="J751" s="10">
        <f t="shared" si="121"/>
        <v>0.66913060635885824</v>
      </c>
      <c r="K751" s="14">
        <f t="shared" si="122"/>
        <v>0.99850021864363103</v>
      </c>
      <c r="L751" s="10">
        <f t="shared" si="123"/>
        <v>6387717.1791350245</v>
      </c>
      <c r="M751" s="10">
        <f t="shared" si="124"/>
        <v>1.570210915944699E-7</v>
      </c>
      <c r="N751" s="10">
        <f t="shared" si="125"/>
        <v>2.465589826240316E-14</v>
      </c>
      <c r="O751" s="10">
        <f t="shared" si="126"/>
        <v>6368535.6656073714</v>
      </c>
      <c r="P751" s="15">
        <f t="shared" si="127"/>
        <v>0.99999442207198341</v>
      </c>
      <c r="Q751" s="15">
        <f t="shared" si="128"/>
        <v>0.99998884417508016</v>
      </c>
      <c r="R751" s="10">
        <f t="shared" si="129"/>
        <v>0.93718563509130259</v>
      </c>
      <c r="S751" s="10">
        <f t="shared" si="130"/>
        <v>-400000.00000000175</v>
      </c>
      <c r="T751" s="10">
        <f t="shared" si="131"/>
        <v>1.7462298274040222E-3</v>
      </c>
      <c r="U751">
        <v>1.7462298274040222E-3</v>
      </c>
    </row>
    <row r="752" spans="1:21" x14ac:dyDescent="0.25">
      <c r="A752" s="10">
        <v>2541</v>
      </c>
      <c r="B752" s="10">
        <v>55</v>
      </c>
      <c r="C752" s="10">
        <v>45</v>
      </c>
      <c r="D752" s="10">
        <v>-500000</v>
      </c>
      <c r="E752" s="10">
        <v>2389883.2496891199</v>
      </c>
      <c r="F752" s="10">
        <v>2389883.2496891199</v>
      </c>
      <c r="G752" s="10">
        <v>4791807.5010577701</v>
      </c>
      <c r="H752" s="10">
        <v>3379805.3041986502</v>
      </c>
      <c r="I752" s="10">
        <v>0.84903429667316399</v>
      </c>
      <c r="J752" s="10">
        <f t="shared" si="121"/>
        <v>0.8191520442889918</v>
      </c>
      <c r="K752" s="14">
        <f t="shared" si="122"/>
        <v>0.99775147386665231</v>
      </c>
      <c r="L752" s="10">
        <f t="shared" si="123"/>
        <v>6392510.7274283282</v>
      </c>
      <c r="M752" s="10">
        <f t="shared" si="124"/>
        <v>1.571389252687728E-7</v>
      </c>
      <c r="N752" s="10">
        <f t="shared" si="125"/>
        <v>2.4692887767749073E-14</v>
      </c>
      <c r="O752" s="10">
        <f t="shared" si="126"/>
        <v>6363763.9015282467</v>
      </c>
      <c r="P752" s="15">
        <f t="shared" si="127"/>
        <v>0.99999502015036124</v>
      </c>
      <c r="Q752" s="15">
        <f t="shared" si="128"/>
        <v>0.99999004032552141</v>
      </c>
      <c r="R752" s="10">
        <f t="shared" si="129"/>
        <v>0.92142516624991599</v>
      </c>
      <c r="S752" s="10">
        <f t="shared" si="130"/>
        <v>-500000.00000000175</v>
      </c>
      <c r="T752" s="10">
        <f t="shared" si="131"/>
        <v>1.7462298274040222E-3</v>
      </c>
      <c r="U752">
        <v>1.7462298274040222E-3</v>
      </c>
    </row>
    <row r="753" spans="1:21" x14ac:dyDescent="0.25">
      <c r="A753" s="10">
        <v>3238</v>
      </c>
      <c r="B753" s="10">
        <v>70</v>
      </c>
      <c r="C753" s="10">
        <v>45</v>
      </c>
      <c r="D753" s="10">
        <v>-100000</v>
      </c>
      <c r="E753" s="10">
        <v>1522914.0012859399</v>
      </c>
      <c r="F753" s="10">
        <v>1522914.0012859399</v>
      </c>
      <c r="G753" s="10">
        <v>5877070.7450399697</v>
      </c>
      <c r="H753" s="10">
        <v>2153725.6349464501</v>
      </c>
      <c r="I753" s="10">
        <v>0.96879706787358999</v>
      </c>
      <c r="J753" s="10">
        <f t="shared" si="121"/>
        <v>0.93969262078590832</v>
      </c>
      <c r="K753" s="14">
        <f t="shared" si="122"/>
        <v>0.99703997598348182</v>
      </c>
      <c r="L753" s="10">
        <f t="shared" si="123"/>
        <v>6397072.488200481</v>
      </c>
      <c r="M753" s="10">
        <f t="shared" si="124"/>
        <v>1.572510612065341E-7</v>
      </c>
      <c r="N753" s="10">
        <f t="shared" si="125"/>
        <v>2.4728011489718909E-14</v>
      </c>
      <c r="O753" s="10">
        <f t="shared" si="126"/>
        <v>6359242.743362776</v>
      </c>
      <c r="P753" s="15">
        <f t="shared" si="127"/>
        <v>0.99999766986374772</v>
      </c>
      <c r="Q753" s="15">
        <f t="shared" si="128"/>
        <v>0.99999533973292498</v>
      </c>
      <c r="R753" s="10">
        <f t="shared" si="129"/>
        <v>0.98427252710136881</v>
      </c>
      <c r="S753" s="10">
        <f t="shared" si="130"/>
        <v>-100000.00000000175</v>
      </c>
      <c r="T753" s="10">
        <f t="shared" si="131"/>
        <v>1.7462298274040222E-3</v>
      </c>
      <c r="U753">
        <v>1.7462298274040222E-3</v>
      </c>
    </row>
    <row r="754" spans="1:21" x14ac:dyDescent="0.25">
      <c r="A754" s="10">
        <v>3518</v>
      </c>
      <c r="B754" s="10">
        <v>76</v>
      </c>
      <c r="C754" s="10">
        <v>45</v>
      </c>
      <c r="D754" s="10">
        <v>-300000</v>
      </c>
      <c r="E754" s="10">
        <v>1043208.7824054</v>
      </c>
      <c r="F754" s="10">
        <v>1043208.7824054</v>
      </c>
      <c r="G754" s="10">
        <v>5875624.8150473796</v>
      </c>
      <c r="H754" s="10">
        <v>1475320.00846444</v>
      </c>
      <c r="I754" s="10">
        <v>0.907857181016967</v>
      </c>
      <c r="J754" s="10">
        <f t="shared" si="121"/>
        <v>0.97029572627599647</v>
      </c>
      <c r="K754" s="14">
        <f t="shared" si="122"/>
        <v>0.99684372729928949</v>
      </c>
      <c r="L754" s="10">
        <f t="shared" si="123"/>
        <v>6398331.8802436991</v>
      </c>
      <c r="M754" s="10">
        <f t="shared" si="124"/>
        <v>1.5728201923235552E-7</v>
      </c>
      <c r="N754" s="10">
        <f t="shared" si="125"/>
        <v>2.4737695070897784E-14</v>
      </c>
      <c r="O754" s="10">
        <f t="shared" si="126"/>
        <v>6357997.9574045874</v>
      </c>
      <c r="P754" s="15">
        <f t="shared" si="127"/>
        <v>0.99999875701578544</v>
      </c>
      <c r="Q754" s="15">
        <f t="shared" si="128"/>
        <v>0.99999751403311588</v>
      </c>
      <c r="R754" s="10">
        <f t="shared" si="129"/>
        <v>0.95281409259628547</v>
      </c>
      <c r="S754" s="10">
        <f t="shared" si="130"/>
        <v>-300000.00000000175</v>
      </c>
      <c r="T754" s="10">
        <f t="shared" si="131"/>
        <v>1.7462298274040222E-3</v>
      </c>
      <c r="U754">
        <v>1.7462298274040222E-3</v>
      </c>
    </row>
    <row r="755" spans="1:21" x14ac:dyDescent="0.25">
      <c r="A755" s="10">
        <v>3335</v>
      </c>
      <c r="B755" s="10">
        <v>72</v>
      </c>
      <c r="C755" s="10">
        <v>45</v>
      </c>
      <c r="D755" s="10">
        <v>-1000</v>
      </c>
      <c r="E755" s="10">
        <v>1397694.2229214699</v>
      </c>
      <c r="F755" s="10">
        <v>1397694.2229214699</v>
      </c>
      <c r="G755" s="10">
        <v>6042735.2157264696</v>
      </c>
      <c r="H755" s="10">
        <v>1976638.1261060699</v>
      </c>
      <c r="I755" s="10">
        <v>0.99968549985362098</v>
      </c>
      <c r="J755" s="10">
        <f t="shared" si="121"/>
        <v>0.95105651629515353</v>
      </c>
      <c r="K755" s="14">
        <f t="shared" si="122"/>
        <v>0.99696784121430693</v>
      </c>
      <c r="L755" s="10">
        <f t="shared" si="123"/>
        <v>6397535.3429970508</v>
      </c>
      <c r="M755" s="10">
        <f t="shared" si="124"/>
        <v>1.5726243897473658E-7</v>
      </c>
      <c r="N755" s="10">
        <f t="shared" si="125"/>
        <v>2.4731571087466928E-14</v>
      </c>
      <c r="O755" s="10">
        <f t="shared" si="126"/>
        <v>6358785.0862120166</v>
      </c>
      <c r="P755" s="15">
        <f t="shared" si="127"/>
        <v>0.99999805157388233</v>
      </c>
      <c r="Q755" s="15">
        <f t="shared" si="128"/>
        <v>0.99999610315156107</v>
      </c>
      <c r="R755" s="10">
        <f t="shared" si="129"/>
        <v>0.99984078882849248</v>
      </c>
      <c r="S755" s="10">
        <f t="shared" si="130"/>
        <v>-1000.0000000017503</v>
      </c>
      <c r="T755" s="10">
        <f t="shared" si="131"/>
        <v>1.7503225535620004E-3</v>
      </c>
      <c r="U755">
        <v>1.7503225535620004E-3</v>
      </c>
    </row>
    <row r="756" spans="1:21" x14ac:dyDescent="0.25">
      <c r="A756" s="10">
        <v>3525</v>
      </c>
      <c r="B756" s="10">
        <v>76</v>
      </c>
      <c r="C756" s="10">
        <v>45</v>
      </c>
      <c r="D756" s="10">
        <v>-100</v>
      </c>
      <c r="E756" s="10">
        <v>1094511.0598129199</v>
      </c>
      <c r="F756" s="10">
        <v>1094511.0598129099</v>
      </c>
      <c r="G756" s="10">
        <v>6166616.5033575501</v>
      </c>
      <c r="H756" s="10">
        <v>1547872.3849547801</v>
      </c>
      <c r="I756" s="10">
        <v>0.99996854384352996</v>
      </c>
      <c r="J756" s="10">
        <f t="shared" si="121"/>
        <v>0.97029572627599647</v>
      </c>
      <c r="K756" s="14">
        <f t="shared" si="122"/>
        <v>0.99684372729928949</v>
      </c>
      <c r="L756" s="10">
        <f t="shared" si="123"/>
        <v>6398331.8802436991</v>
      </c>
      <c r="M756" s="10">
        <f t="shared" si="124"/>
        <v>1.5728201923235552E-7</v>
      </c>
      <c r="N756" s="10">
        <f t="shared" si="125"/>
        <v>2.4737695070897784E-14</v>
      </c>
      <c r="O756" s="10">
        <f t="shared" si="126"/>
        <v>6357997.9574045874</v>
      </c>
      <c r="P756" s="15">
        <f t="shared" si="127"/>
        <v>0.99999875701578544</v>
      </c>
      <c r="Q756" s="15">
        <f t="shared" si="128"/>
        <v>0.99999751403311588</v>
      </c>
      <c r="R756" s="10">
        <f t="shared" si="129"/>
        <v>0.999983028794312</v>
      </c>
      <c r="S756" s="10">
        <f t="shared" si="130"/>
        <v>-100.00000000175964</v>
      </c>
      <c r="T756" s="10">
        <f t="shared" si="131"/>
        <v>1.7596448742551729E-3</v>
      </c>
      <c r="U756">
        <v>1.7596448742551729E-3</v>
      </c>
    </row>
    <row r="757" spans="1:21" x14ac:dyDescent="0.25">
      <c r="A757" s="10">
        <v>1982</v>
      </c>
      <c r="B757" s="10">
        <v>43</v>
      </c>
      <c r="C757" s="10">
        <v>45</v>
      </c>
      <c r="D757" s="10">
        <v>-50000</v>
      </c>
      <c r="E757" s="10">
        <v>3277712.6087186802</v>
      </c>
      <c r="F757" s="10">
        <v>3277712.6087186802</v>
      </c>
      <c r="G757" s="10">
        <v>4293401.8411938399</v>
      </c>
      <c r="H757" s="10">
        <v>4635385.62481126</v>
      </c>
      <c r="I757" s="10">
        <v>0.98435862118752104</v>
      </c>
      <c r="J757" s="10">
        <f t="shared" si="121"/>
        <v>0.68199836006249848</v>
      </c>
      <c r="K757" s="14">
        <f t="shared" si="122"/>
        <v>0.99844193530517189</v>
      </c>
      <c r="L757" s="10">
        <f t="shared" si="123"/>
        <v>6388090.0575861074</v>
      </c>
      <c r="M757" s="10">
        <f t="shared" si="124"/>
        <v>1.5703025758910917E-7</v>
      </c>
      <c r="N757" s="10">
        <f t="shared" si="125"/>
        <v>2.4658778573019693E-14</v>
      </c>
      <c r="O757" s="10">
        <f t="shared" si="126"/>
        <v>6368163.7109194444</v>
      </c>
      <c r="P757" s="15">
        <f t="shared" si="127"/>
        <v>0.99999438789529771</v>
      </c>
      <c r="Q757" s="15">
        <f t="shared" si="128"/>
        <v>0.99998877582209111</v>
      </c>
      <c r="R757" s="10">
        <f t="shared" si="129"/>
        <v>0.99214283095208233</v>
      </c>
      <c r="S757" s="10">
        <f t="shared" si="130"/>
        <v>-50000.000000001761</v>
      </c>
      <c r="T757" s="10">
        <f t="shared" si="131"/>
        <v>1.7607817426323891E-3</v>
      </c>
      <c r="U757">
        <v>1.7607817426323891E-3</v>
      </c>
    </row>
    <row r="758" spans="1:21" x14ac:dyDescent="0.25">
      <c r="A758" s="10">
        <v>2932</v>
      </c>
      <c r="B758" s="10">
        <v>63</v>
      </c>
      <c r="C758" s="10">
        <v>45</v>
      </c>
      <c r="D758" s="10">
        <v>100000</v>
      </c>
      <c r="E758" s="10">
        <v>2085072.63719565</v>
      </c>
      <c r="F758" s="10">
        <v>2085072.63719565</v>
      </c>
      <c r="G758" s="10">
        <v>5749078.77668582</v>
      </c>
      <c r="H758" s="10">
        <v>2948738.00205513</v>
      </c>
      <c r="I758" s="10">
        <v>1.03168791049204</v>
      </c>
      <c r="J758" s="10">
        <f t="shared" si="121"/>
        <v>0.89100652418836779</v>
      </c>
      <c r="K758" s="14">
        <f t="shared" si="122"/>
        <v>0.99733915048453092</v>
      </c>
      <c r="L758" s="10">
        <f t="shared" si="123"/>
        <v>6395153.5412014564</v>
      </c>
      <c r="M758" s="10">
        <f t="shared" si="124"/>
        <v>1.5720389018376513E-7</v>
      </c>
      <c r="N758" s="10">
        <f t="shared" si="125"/>
        <v>2.4713245528758157E-14</v>
      </c>
      <c r="O758" s="10">
        <f t="shared" si="126"/>
        <v>6361142.2572894096</v>
      </c>
      <c r="P758" s="15">
        <f t="shared" si="127"/>
        <v>0.99999630885823221</v>
      </c>
      <c r="Q758" s="15">
        <f t="shared" si="128"/>
        <v>0.99999261773008896</v>
      </c>
      <c r="R758" s="10">
        <f t="shared" si="129"/>
        <v>1.0157167559030071</v>
      </c>
      <c r="S758" s="10">
        <f t="shared" si="130"/>
        <v>99999.999999998239</v>
      </c>
      <c r="T758" s="10">
        <f t="shared" si="131"/>
        <v>1.7607817426323891E-3</v>
      </c>
      <c r="U758">
        <v>1.7607817426323891E-3</v>
      </c>
    </row>
    <row r="759" spans="1:21" x14ac:dyDescent="0.25">
      <c r="A759" s="10">
        <v>905</v>
      </c>
      <c r="B759" s="10">
        <v>20</v>
      </c>
      <c r="C759" s="10">
        <v>45</v>
      </c>
      <c r="D759" s="10">
        <v>-100</v>
      </c>
      <c r="E759" s="10">
        <v>4239630.11963569</v>
      </c>
      <c r="F759" s="10">
        <v>4239630.11963569</v>
      </c>
      <c r="G759" s="10">
        <v>2167662.5858144201</v>
      </c>
      <c r="H759" s="10">
        <v>5995742.4146342603</v>
      </c>
      <c r="I759" s="10">
        <v>0.99996863084215604</v>
      </c>
      <c r="J759" s="10">
        <f t="shared" si="121"/>
        <v>0.34202014332566871</v>
      </c>
      <c r="K759" s="14">
        <f t="shared" si="122"/>
        <v>0.99960837646586209</v>
      </c>
      <c r="L759" s="10">
        <f t="shared" si="123"/>
        <v>6380635.8071448412</v>
      </c>
      <c r="M759" s="10">
        <f t="shared" si="124"/>
        <v>1.568470192727464E-7</v>
      </c>
      <c r="N759" s="10">
        <f t="shared" si="125"/>
        <v>2.4601102102451411E-14</v>
      </c>
      <c r="O759" s="10">
        <f t="shared" si="126"/>
        <v>6375624.3153388789</v>
      </c>
      <c r="P759" s="15">
        <f t="shared" si="127"/>
        <v>0.99999766986374772</v>
      </c>
      <c r="Q759" s="15">
        <f t="shared" si="128"/>
        <v>0.99999533973292498</v>
      </c>
      <c r="R759" s="10">
        <f t="shared" si="129"/>
        <v>0.99998198512527259</v>
      </c>
      <c r="S759" s="10">
        <f t="shared" si="130"/>
        <v>-100.00000000177128</v>
      </c>
      <c r="T759" s="10">
        <f t="shared" si="131"/>
        <v>1.7712835642669233E-3</v>
      </c>
      <c r="U759">
        <v>1.7712835642669233E-3</v>
      </c>
    </row>
    <row r="760" spans="1:21" x14ac:dyDescent="0.25">
      <c r="A760" s="10">
        <v>147</v>
      </c>
      <c r="B760" s="10">
        <v>4</v>
      </c>
      <c r="C760" s="10">
        <v>45</v>
      </c>
      <c r="D760" s="10">
        <v>-200000</v>
      </c>
      <c r="E760" s="10">
        <v>4358034.1505286898</v>
      </c>
      <c r="F760" s="10">
        <v>4358034.1505286898</v>
      </c>
      <c r="G760" s="10">
        <v>427993.81049917702</v>
      </c>
      <c r="H760" s="10">
        <v>6163191.0009627901</v>
      </c>
      <c r="I760" s="10">
        <v>0.93826804196176095</v>
      </c>
      <c r="J760" s="10">
        <f t="shared" si="121"/>
        <v>6.9756473744125302E-2</v>
      </c>
      <c r="K760" s="14">
        <f t="shared" si="122"/>
        <v>0.99998371255588914</v>
      </c>
      <c r="L760" s="10">
        <f t="shared" si="123"/>
        <v>6378240.8852419443</v>
      </c>
      <c r="M760" s="10">
        <f t="shared" si="124"/>
        <v>1.5678814796693707E-7</v>
      </c>
      <c r="N760" s="10">
        <f t="shared" si="125"/>
        <v>2.4582528713404426E-14</v>
      </c>
      <c r="O760" s="10">
        <f t="shared" si="126"/>
        <v>6378032.419751144</v>
      </c>
      <c r="P760" s="15">
        <f t="shared" si="127"/>
        <v>0.99999989076586404</v>
      </c>
      <c r="Q760" s="15">
        <f t="shared" si="128"/>
        <v>0.99999978153173996</v>
      </c>
      <c r="R760" s="10">
        <f t="shared" si="129"/>
        <v>0.9686422577471524</v>
      </c>
      <c r="S760" s="10">
        <f t="shared" si="130"/>
        <v>-200000.00000000178</v>
      </c>
      <c r="T760" s="10">
        <f t="shared" si="131"/>
        <v>1.7753336578607559E-3</v>
      </c>
      <c r="U760">
        <v>1.7753336578607559E-3</v>
      </c>
    </row>
    <row r="761" spans="1:21" x14ac:dyDescent="0.25">
      <c r="A761" s="10">
        <v>430</v>
      </c>
      <c r="B761" s="10">
        <v>10</v>
      </c>
      <c r="C761" s="10">
        <v>45</v>
      </c>
      <c r="D761" s="10">
        <v>-100000</v>
      </c>
      <c r="E761" s="10">
        <v>4372318.4523321204</v>
      </c>
      <c r="F761" s="10">
        <v>4372318.4523321204</v>
      </c>
      <c r="G761" s="10">
        <v>1082883.72996866</v>
      </c>
      <c r="H761" s="10">
        <v>6183392.0543022295</v>
      </c>
      <c r="I761" s="10">
        <v>0.96888558296590999</v>
      </c>
      <c r="J761" s="10">
        <f t="shared" si="121"/>
        <v>0.17364817766693033</v>
      </c>
      <c r="K761" s="14">
        <f t="shared" si="122"/>
        <v>0.99989906477787327</v>
      </c>
      <c r="L761" s="10">
        <f t="shared" si="123"/>
        <v>6378780.843661353</v>
      </c>
      <c r="M761" s="10">
        <f t="shared" si="124"/>
        <v>1.5680142107500579E-7</v>
      </c>
      <c r="N761" s="10">
        <f t="shared" si="125"/>
        <v>2.4586718091167355E-14</v>
      </c>
      <c r="O761" s="10">
        <f t="shared" si="126"/>
        <v>6377489.0140512493</v>
      </c>
      <c r="P761" s="15">
        <f t="shared" si="127"/>
        <v>0.99999934029347348</v>
      </c>
      <c r="Q761" s="15">
        <f t="shared" si="128"/>
        <v>0.99999868058738217</v>
      </c>
      <c r="R761" s="10">
        <f t="shared" si="129"/>
        <v>0.98431918784167372</v>
      </c>
      <c r="S761" s="10">
        <f t="shared" si="130"/>
        <v>-100000.00000000178</v>
      </c>
      <c r="T761" s="10">
        <f t="shared" si="131"/>
        <v>1.7753336578607559E-3</v>
      </c>
      <c r="U761">
        <v>1.7753336578607559E-3</v>
      </c>
    </row>
    <row r="762" spans="1:21" x14ac:dyDescent="0.25">
      <c r="A762" s="10">
        <v>1652</v>
      </c>
      <c r="B762" s="10">
        <v>36</v>
      </c>
      <c r="C762" s="10">
        <v>45</v>
      </c>
      <c r="D762" s="10">
        <v>-100000</v>
      </c>
      <c r="E762" s="10">
        <v>3595706.62689737</v>
      </c>
      <c r="F762" s="10">
        <v>3595706.62689737</v>
      </c>
      <c r="G762" s="10">
        <v>3669413.1506020399</v>
      </c>
      <c r="H762" s="10">
        <v>5085097.0780730797</v>
      </c>
      <c r="I762" s="10">
        <v>0.96885294553696799</v>
      </c>
      <c r="J762" s="10">
        <f t="shared" si="121"/>
        <v>0.58778525229247314</v>
      </c>
      <c r="K762" s="14">
        <f t="shared" si="122"/>
        <v>0.99884290486382687</v>
      </c>
      <c r="L762" s="10">
        <f t="shared" si="123"/>
        <v>6385525.6606838861</v>
      </c>
      <c r="M762" s="10">
        <f t="shared" si="124"/>
        <v>1.5696722029588278E-7</v>
      </c>
      <c r="N762" s="10">
        <f t="shared" si="125"/>
        <v>2.4638959614509314E-14</v>
      </c>
      <c r="O762" s="10">
        <f t="shared" si="126"/>
        <v>6370724.3913304592</v>
      </c>
      <c r="P762" s="15">
        <f t="shared" si="127"/>
        <v>0.99999489897832194</v>
      </c>
      <c r="Q762" s="15">
        <f t="shared" si="128"/>
        <v>0.9999897979826643</v>
      </c>
      <c r="R762" s="10">
        <f t="shared" si="129"/>
        <v>0.9842980968790056</v>
      </c>
      <c r="S762" s="10">
        <f t="shared" si="130"/>
        <v>-100000.00000000178</v>
      </c>
      <c r="T762" s="10">
        <f t="shared" si="131"/>
        <v>1.7753336578607559E-3</v>
      </c>
      <c r="U762">
        <v>1.7753336578607559E-3</v>
      </c>
    </row>
    <row r="763" spans="1:21" x14ac:dyDescent="0.25">
      <c r="A763" s="10">
        <v>2921</v>
      </c>
      <c r="B763" s="10">
        <v>63</v>
      </c>
      <c r="C763" s="10">
        <v>45</v>
      </c>
      <c r="D763" s="10">
        <v>-100000</v>
      </c>
      <c r="E763" s="10">
        <v>2020868.6850036299</v>
      </c>
      <c r="F763" s="10">
        <v>2020868.6850036299</v>
      </c>
      <c r="G763" s="10">
        <v>5570877.4718481498</v>
      </c>
      <c r="H763" s="10">
        <v>2857939.9021072201</v>
      </c>
      <c r="I763" s="10">
        <v>0.96880635441853402</v>
      </c>
      <c r="J763" s="10">
        <f t="shared" si="121"/>
        <v>0.89100652418836779</v>
      </c>
      <c r="K763" s="14">
        <f t="shared" si="122"/>
        <v>0.99733915048453092</v>
      </c>
      <c r="L763" s="10">
        <f t="shared" si="123"/>
        <v>6395153.5412014564</v>
      </c>
      <c r="M763" s="10">
        <f t="shared" si="124"/>
        <v>1.5720389018376513E-7</v>
      </c>
      <c r="N763" s="10">
        <f t="shared" si="125"/>
        <v>2.4713245528758157E-14</v>
      </c>
      <c r="O763" s="10">
        <f t="shared" si="126"/>
        <v>6361142.2572894096</v>
      </c>
      <c r="P763" s="15">
        <f t="shared" si="127"/>
        <v>0.99999630885823221</v>
      </c>
      <c r="Q763" s="15">
        <f t="shared" si="128"/>
        <v>0.99999261773008896</v>
      </c>
      <c r="R763" s="10">
        <f t="shared" si="129"/>
        <v>0.98427586181345672</v>
      </c>
      <c r="S763" s="10">
        <f t="shared" si="130"/>
        <v>-100000.00000000178</v>
      </c>
      <c r="T763" s="10">
        <f t="shared" si="131"/>
        <v>1.7753336578607559E-3</v>
      </c>
      <c r="U763">
        <v>1.7753336578607559E-3</v>
      </c>
    </row>
    <row r="764" spans="1:21" x14ac:dyDescent="0.25">
      <c r="A764" s="10">
        <v>3618</v>
      </c>
      <c r="B764" s="10">
        <v>78</v>
      </c>
      <c r="C764" s="10">
        <v>45</v>
      </c>
      <c r="D764" s="10">
        <v>-500</v>
      </c>
      <c r="E764" s="10">
        <v>940630.63635783305</v>
      </c>
      <c r="F764" s="10">
        <v>940630.63635783305</v>
      </c>
      <c r="G764" s="10">
        <v>6216447.4265634604</v>
      </c>
      <c r="H764" s="10">
        <v>1330252.60312088</v>
      </c>
      <c r="I764" s="10">
        <v>0.99984271605994801</v>
      </c>
      <c r="J764" s="10">
        <f t="shared" si="121"/>
        <v>0.97814760073380558</v>
      </c>
      <c r="K764" s="14">
        <f t="shared" si="122"/>
        <v>0.99679235540260125</v>
      </c>
      <c r="L764" s="10">
        <f t="shared" si="123"/>
        <v>6398661.6324158013</v>
      </c>
      <c r="M764" s="10">
        <f t="shared" si="124"/>
        <v>1.5729012510876912E-7</v>
      </c>
      <c r="N764" s="10">
        <f t="shared" si="125"/>
        <v>2.4740229621148929E-14</v>
      </c>
      <c r="O764" s="10">
        <f t="shared" si="126"/>
        <v>6357672.2717033951</v>
      </c>
      <c r="P764" s="15">
        <f t="shared" si="127"/>
        <v>0.99999906701677943</v>
      </c>
      <c r="Q764" s="15">
        <f t="shared" si="128"/>
        <v>0.99999813403442928</v>
      </c>
      <c r="R764" s="10">
        <f t="shared" si="129"/>
        <v>0.99992042188085017</v>
      </c>
      <c r="S764" s="10">
        <f t="shared" si="130"/>
        <v>-500.00000000177624</v>
      </c>
      <c r="T764" s="10">
        <f t="shared" si="131"/>
        <v>1.7762431525625288E-3</v>
      </c>
      <c r="U764">
        <v>1.7762431525625288E-3</v>
      </c>
    </row>
    <row r="765" spans="1:21" x14ac:dyDescent="0.25">
      <c r="A765" s="10">
        <v>3340</v>
      </c>
      <c r="B765" s="10">
        <v>72</v>
      </c>
      <c r="C765" s="10">
        <v>45</v>
      </c>
      <c r="D765" s="10">
        <v>1000</v>
      </c>
      <c r="E765" s="10">
        <v>1398131.23894592</v>
      </c>
      <c r="F765" s="10">
        <v>1398131.23894592</v>
      </c>
      <c r="G765" s="10">
        <v>6044637.3287590602</v>
      </c>
      <c r="H765" s="10">
        <v>1977256.16009482</v>
      </c>
      <c r="I765" s="10">
        <v>1.00031454960952</v>
      </c>
      <c r="J765" s="10">
        <f t="shared" si="121"/>
        <v>0.95105651629515353</v>
      </c>
      <c r="K765" s="14">
        <f t="shared" si="122"/>
        <v>0.99696784121430693</v>
      </c>
      <c r="L765" s="10">
        <f t="shared" si="123"/>
        <v>6397535.3429970508</v>
      </c>
      <c r="M765" s="10">
        <f t="shared" si="124"/>
        <v>1.5726243897473658E-7</v>
      </c>
      <c r="N765" s="10">
        <f t="shared" si="125"/>
        <v>2.4731571087466928E-14</v>
      </c>
      <c r="O765" s="10">
        <f t="shared" si="126"/>
        <v>6358785.0862120166</v>
      </c>
      <c r="P765" s="15">
        <f t="shared" si="127"/>
        <v>0.99999805157388233</v>
      </c>
      <c r="Q765" s="15">
        <f t="shared" si="128"/>
        <v>0.99999610315156107</v>
      </c>
      <c r="R765" s="10">
        <f t="shared" si="129"/>
        <v>1.0001553143192716</v>
      </c>
      <c r="S765" s="10">
        <f t="shared" si="130"/>
        <v>999.99999999822057</v>
      </c>
      <c r="T765" s="10">
        <f t="shared" si="131"/>
        <v>1.7794263840187341E-3</v>
      </c>
      <c r="U765">
        <v>1.7794263840187341E-3</v>
      </c>
    </row>
    <row r="766" spans="1:21" x14ac:dyDescent="0.25">
      <c r="A766" s="10">
        <v>668</v>
      </c>
      <c r="B766" s="10">
        <v>15</v>
      </c>
      <c r="C766" s="10">
        <v>45</v>
      </c>
      <c r="D766" s="10">
        <v>-1000</v>
      </c>
      <c r="E766" s="10">
        <v>4356642.6784037603</v>
      </c>
      <c r="F766" s="10">
        <v>4356642.6784037603</v>
      </c>
      <c r="G766" s="10">
        <v>1639841.32115078</v>
      </c>
      <c r="H766" s="10">
        <v>6161223.1622120403</v>
      </c>
      <c r="I766" s="10">
        <v>0.99968638307190105</v>
      </c>
      <c r="J766" s="10">
        <f t="shared" si="121"/>
        <v>0.25881904510252074</v>
      </c>
      <c r="K766" s="14">
        <f t="shared" si="122"/>
        <v>0.99977575564321108</v>
      </c>
      <c r="L766" s="10">
        <f t="shared" si="123"/>
        <v>6379567.5820290232</v>
      </c>
      <c r="M766" s="10">
        <f t="shared" si="124"/>
        <v>1.5682076045930015E-7</v>
      </c>
      <c r="N766" s="10">
        <f t="shared" si="125"/>
        <v>2.4592820257598647E-14</v>
      </c>
      <c r="O766" s="10">
        <f t="shared" si="126"/>
        <v>6376697.7482806435</v>
      </c>
      <c r="P766" s="15">
        <f t="shared" si="127"/>
        <v>0.99999859010447745</v>
      </c>
      <c r="Q766" s="15">
        <f t="shared" si="128"/>
        <v>0.99999718021094275</v>
      </c>
      <c r="R766" s="10">
        <f t="shared" si="129"/>
        <v>0.99984176912291667</v>
      </c>
      <c r="S766" s="10">
        <f t="shared" si="130"/>
        <v>-1000.0000000017801</v>
      </c>
      <c r="T766" s="10">
        <f t="shared" si="131"/>
        <v>1.7801085050450638E-3</v>
      </c>
      <c r="U766">
        <v>1.7801085050450638E-3</v>
      </c>
    </row>
    <row r="767" spans="1:21" x14ac:dyDescent="0.25">
      <c r="A767" s="10">
        <v>2925</v>
      </c>
      <c r="B767" s="10">
        <v>63</v>
      </c>
      <c r="C767" s="10">
        <v>45</v>
      </c>
      <c r="D767" s="10">
        <v>-500</v>
      </c>
      <c r="E767" s="10">
        <v>2052810.1512191601</v>
      </c>
      <c r="F767" s="10">
        <v>2052810.1512191601</v>
      </c>
      <c r="G767" s="10">
        <v>5659532.6210048897</v>
      </c>
      <c r="H767" s="10">
        <v>2903111.9568313099</v>
      </c>
      <c r="I767" s="10">
        <v>0.99984280228812705</v>
      </c>
      <c r="J767" s="10">
        <f t="shared" si="121"/>
        <v>0.89100652418836779</v>
      </c>
      <c r="K767" s="14">
        <f t="shared" si="122"/>
        <v>0.99733915048453092</v>
      </c>
      <c r="L767" s="10">
        <f t="shared" si="123"/>
        <v>6395153.5412014564</v>
      </c>
      <c r="M767" s="10">
        <f t="shared" si="124"/>
        <v>1.5720389018376513E-7</v>
      </c>
      <c r="N767" s="10">
        <f t="shared" si="125"/>
        <v>2.4713245528758157E-14</v>
      </c>
      <c r="O767" s="10">
        <f t="shared" si="126"/>
        <v>6361142.2572894096</v>
      </c>
      <c r="P767" s="15">
        <f t="shared" si="127"/>
        <v>0.99999630885823221</v>
      </c>
      <c r="Q767" s="15">
        <f t="shared" si="128"/>
        <v>0.99999261773008896</v>
      </c>
      <c r="R767" s="10">
        <f t="shared" si="129"/>
        <v>0.99991770662300805</v>
      </c>
      <c r="S767" s="10">
        <f t="shared" si="130"/>
        <v>-500.00000000178505</v>
      </c>
      <c r="T767" s="10">
        <f t="shared" si="131"/>
        <v>1.7850538824859541E-3</v>
      </c>
      <c r="U767">
        <v>1.7850538824859541E-3</v>
      </c>
    </row>
    <row r="768" spans="1:21" x14ac:dyDescent="0.25">
      <c r="A768" s="10">
        <v>3662</v>
      </c>
      <c r="B768" s="10">
        <v>79</v>
      </c>
      <c r="C768" s="10">
        <v>45</v>
      </c>
      <c r="D768" s="10">
        <v>-50000</v>
      </c>
      <c r="E768" s="10">
        <v>856596.08183920302</v>
      </c>
      <c r="F768" s="10">
        <v>856596.08183920302</v>
      </c>
      <c r="G768" s="10">
        <v>6190114.0956781004</v>
      </c>
      <c r="H768" s="10">
        <v>1211409.79641265</v>
      </c>
      <c r="I768" s="10">
        <v>0.98433247954359604</v>
      </c>
      <c r="J768" s="10">
        <f t="shared" si="121"/>
        <v>0.98162718344766398</v>
      </c>
      <c r="K768" s="14">
        <f t="shared" si="122"/>
        <v>0.99676945653613014</v>
      </c>
      <c r="L768" s="10">
        <f t="shared" si="123"/>
        <v>6398808.6293942435</v>
      </c>
      <c r="M768" s="10">
        <f t="shared" si="124"/>
        <v>1.5729373854771277E-7</v>
      </c>
      <c r="N768" s="10">
        <f t="shared" si="125"/>
        <v>2.4741359347114902E-14</v>
      </c>
      <c r="O768" s="10">
        <f t="shared" si="126"/>
        <v>6357527.1198275508</v>
      </c>
      <c r="P768" s="15">
        <f t="shared" si="127"/>
        <v>0.9999992085961481</v>
      </c>
      <c r="Q768" s="15">
        <f t="shared" si="128"/>
        <v>0.99999841719292248</v>
      </c>
      <c r="R768" s="10">
        <f t="shared" si="129"/>
        <v>0.99213451544461373</v>
      </c>
      <c r="S768" s="10">
        <f t="shared" si="130"/>
        <v>-50000.000000001797</v>
      </c>
      <c r="T768" s="10">
        <f t="shared" si="131"/>
        <v>1.7971615307033062E-3</v>
      </c>
      <c r="U768">
        <v>1.7971615307033062E-3</v>
      </c>
    </row>
    <row r="769" spans="1:21" x14ac:dyDescent="0.25">
      <c r="A769" s="10">
        <v>2923</v>
      </c>
      <c r="B769" s="10">
        <v>63</v>
      </c>
      <c r="C769" s="10">
        <v>45</v>
      </c>
      <c r="D769" s="10">
        <v>-10000</v>
      </c>
      <c r="E769" s="10">
        <v>2049760.46349004</v>
      </c>
      <c r="F769" s="10">
        <v>2049760.46349004</v>
      </c>
      <c r="G769" s="10">
        <v>5651068.0590251004</v>
      </c>
      <c r="H769" s="10">
        <v>2898799.0470837802</v>
      </c>
      <c r="I769" s="10">
        <v>0.99685839352087702</v>
      </c>
      <c r="J769" s="10">
        <f t="shared" si="121"/>
        <v>0.89100652418836779</v>
      </c>
      <c r="K769" s="14">
        <f t="shared" si="122"/>
        <v>0.99733915048453092</v>
      </c>
      <c r="L769" s="10">
        <f t="shared" si="123"/>
        <v>6395153.5412014564</v>
      </c>
      <c r="M769" s="10">
        <f t="shared" si="124"/>
        <v>1.5720389018376513E-7</v>
      </c>
      <c r="N769" s="10">
        <f t="shared" si="125"/>
        <v>2.4713245528758157E-14</v>
      </c>
      <c r="O769" s="10">
        <f t="shared" si="126"/>
        <v>6361142.2572894096</v>
      </c>
      <c r="P769" s="15">
        <f t="shared" si="127"/>
        <v>0.99999630885823221</v>
      </c>
      <c r="Q769" s="15">
        <f t="shared" si="128"/>
        <v>0.99999261773008896</v>
      </c>
      <c r="R769" s="10">
        <f t="shared" si="129"/>
        <v>0.9984242641537544</v>
      </c>
      <c r="S769" s="10">
        <f t="shared" si="130"/>
        <v>-10000.000000001801</v>
      </c>
      <c r="T769" s="10">
        <f t="shared" si="131"/>
        <v>1.8007995095103979E-3</v>
      </c>
      <c r="U769">
        <v>1.8007995095103979E-3</v>
      </c>
    </row>
    <row r="770" spans="1:21" x14ac:dyDescent="0.25">
      <c r="A770" s="10">
        <v>428</v>
      </c>
      <c r="B770" s="10">
        <v>10</v>
      </c>
      <c r="C770" s="10">
        <v>45</v>
      </c>
      <c r="D770" s="10">
        <v>-300000</v>
      </c>
      <c r="E770" s="10">
        <v>4233045.6042681197</v>
      </c>
      <c r="F770" s="10">
        <v>4233045.6042681197</v>
      </c>
      <c r="G770" s="10">
        <v>1048154.09443528</v>
      </c>
      <c r="H770" s="10">
        <v>5986430.5036997898</v>
      </c>
      <c r="I770" s="10">
        <v>0.90813195198320096</v>
      </c>
      <c r="J770" s="10">
        <f t="shared" ref="J770:J833" si="132">SIN(B770*PI()/180)</f>
        <v>0.17364817766693033</v>
      </c>
      <c r="K770" s="14">
        <f t="shared" ref="K770:K833" si="133">SQRT(1-J770*J770*0.00669437999014132)</f>
        <v>0.99989906477787327</v>
      </c>
      <c r="L770" s="10">
        <f t="shared" ref="L770:L833" si="134">6378137/K770</f>
        <v>6378780.843661353</v>
      </c>
      <c r="M770" s="10">
        <f t="shared" ref="M770:M833" si="135">L770/40680631590769</f>
        <v>1.5680142107500579E-7</v>
      </c>
      <c r="N770" s="10">
        <f t="shared" ref="N770:N833" si="136">1/40680631590769 + J770*J770*0.00669437999014132/40408299984661.4</f>
        <v>2.4586718091167355E-14</v>
      </c>
      <c r="O770" s="10">
        <f t="shared" ref="O770:O833" si="137">1/SQRT(N770)</f>
        <v>6377489.0140512493</v>
      </c>
      <c r="P770" s="15">
        <f t="shared" ref="P770:P833" si="138">O770*M770</f>
        <v>0.99999934029347348</v>
      </c>
      <c r="Q770" s="15">
        <f t="shared" ref="Q770:Q833" si="139">P770*P770</f>
        <v>0.99999868058738217</v>
      </c>
      <c r="R770" s="10">
        <f t="shared" ref="R770:R833" si="140">SQRT(Q770+I770-1)</f>
        <v>0.95295888293807474</v>
      </c>
      <c r="S770" s="10">
        <f t="shared" ref="S770:S833" si="141">O770*(R770-P770)</f>
        <v>-300000.0000000018</v>
      </c>
      <c r="T770" s="10">
        <f t="shared" ref="T770:T833" si="142">(D770-S770)*1000000</f>
        <v>1.8044374883174896E-3</v>
      </c>
      <c r="U770">
        <v>1.8044374883174896E-3</v>
      </c>
    </row>
    <row r="771" spans="1:21" x14ac:dyDescent="0.25">
      <c r="A771" s="10">
        <v>1648</v>
      </c>
      <c r="B771" s="10">
        <v>36</v>
      </c>
      <c r="C771" s="10">
        <v>45</v>
      </c>
      <c r="D771" s="10">
        <v>-500000</v>
      </c>
      <c r="E771" s="10">
        <v>3366882.0657703001</v>
      </c>
      <c r="F771" s="10">
        <v>3366882.0657703001</v>
      </c>
      <c r="G771" s="10">
        <v>3434299.0496850498</v>
      </c>
      <c r="H771" s="10">
        <v>4761490.2803231003</v>
      </c>
      <c r="I771" s="10">
        <v>0.849192519607744</v>
      </c>
      <c r="J771" s="10">
        <f t="shared" si="132"/>
        <v>0.58778525229247314</v>
      </c>
      <c r="K771" s="14">
        <f t="shared" si="133"/>
        <v>0.99884290486382687</v>
      </c>
      <c r="L771" s="10">
        <f t="shared" si="134"/>
        <v>6385525.6606838861</v>
      </c>
      <c r="M771" s="10">
        <f t="shared" si="135"/>
        <v>1.5696722029588278E-7</v>
      </c>
      <c r="N771" s="10">
        <f t="shared" si="136"/>
        <v>2.4638959614509314E-14</v>
      </c>
      <c r="O771" s="10">
        <f t="shared" si="137"/>
        <v>6370724.3913304592</v>
      </c>
      <c r="P771" s="15">
        <f t="shared" si="138"/>
        <v>0.99999489897832194</v>
      </c>
      <c r="Q771" s="15">
        <f t="shared" si="139"/>
        <v>0.9999897979826643</v>
      </c>
      <c r="R771" s="10">
        <f t="shared" si="140"/>
        <v>0.92151088848174134</v>
      </c>
      <c r="S771" s="10">
        <f t="shared" si="141"/>
        <v>-500000.0000000018</v>
      </c>
      <c r="T771" s="10">
        <f t="shared" si="142"/>
        <v>1.8044374883174896E-3</v>
      </c>
      <c r="U771">
        <v>1.8044374883174896E-3</v>
      </c>
    </row>
    <row r="772" spans="1:21" x14ac:dyDescent="0.25">
      <c r="A772" s="10">
        <v>2306</v>
      </c>
      <c r="B772" s="10">
        <v>50</v>
      </c>
      <c r="C772" s="10">
        <v>45</v>
      </c>
      <c r="D772" s="10">
        <v>-500000</v>
      </c>
      <c r="E772" s="10">
        <v>2677438.8162489999</v>
      </c>
      <c r="F772" s="10">
        <v>2677438.8162489999</v>
      </c>
      <c r="G772" s="10">
        <v>4479766.81614694</v>
      </c>
      <c r="H772" s="10">
        <v>3786470.2863635099</v>
      </c>
      <c r="I772" s="10">
        <v>0.84907527048254705</v>
      </c>
      <c r="J772" s="10">
        <f t="shared" si="132"/>
        <v>0.76604444311897801</v>
      </c>
      <c r="K772" s="14">
        <f t="shared" si="133"/>
        <v>0.99803385541873291</v>
      </c>
      <c r="L772" s="10">
        <f t="shared" si="134"/>
        <v>6390702.0441946862</v>
      </c>
      <c r="M772" s="10">
        <f t="shared" si="135"/>
        <v>1.5709446471929469E-7</v>
      </c>
      <c r="N772" s="10">
        <f t="shared" si="136"/>
        <v>2.467894080736922E-14</v>
      </c>
      <c r="O772" s="10">
        <f t="shared" si="137"/>
        <v>6365561.8439024631</v>
      </c>
      <c r="P772" s="15">
        <f t="shared" si="138"/>
        <v>0.99999453050542397</v>
      </c>
      <c r="Q772" s="15">
        <f t="shared" si="139"/>
        <v>0.99998906104076335</v>
      </c>
      <c r="R772" s="10">
        <f t="shared" si="140"/>
        <v>0.92144686852976521</v>
      </c>
      <c r="S772" s="10">
        <f t="shared" si="141"/>
        <v>-500000.0000000018</v>
      </c>
      <c r="T772" s="10">
        <f t="shared" si="142"/>
        <v>1.8044374883174896E-3</v>
      </c>
      <c r="U772">
        <v>1.8044374883174896E-3</v>
      </c>
    </row>
    <row r="773" spans="1:21" x14ac:dyDescent="0.25">
      <c r="A773" s="10">
        <v>2871</v>
      </c>
      <c r="B773" s="10">
        <v>62</v>
      </c>
      <c r="C773" s="10">
        <v>45</v>
      </c>
      <c r="D773" s="10">
        <v>-400000</v>
      </c>
      <c r="E773" s="10">
        <v>1990088.16749523</v>
      </c>
      <c r="F773" s="10">
        <v>1990088.16749523</v>
      </c>
      <c r="G773" s="10">
        <v>5255336.1933408603</v>
      </c>
      <c r="H773" s="10">
        <v>2814409.6767899701</v>
      </c>
      <c r="I773" s="10">
        <v>0.87819667792535605</v>
      </c>
      <c r="J773" s="10">
        <f t="shared" si="132"/>
        <v>0.88294759285892688</v>
      </c>
      <c r="K773" s="14">
        <f t="shared" si="133"/>
        <v>0.99738712900915139</v>
      </c>
      <c r="L773" s="10">
        <f t="shared" si="134"/>
        <v>6394845.9073622944</v>
      </c>
      <c r="M773" s="10">
        <f t="shared" si="135"/>
        <v>1.571963280140757E-7</v>
      </c>
      <c r="N773" s="10">
        <f t="shared" si="136"/>
        <v>2.4710877103856639E-14</v>
      </c>
      <c r="O773" s="10">
        <f t="shared" si="137"/>
        <v>6361447.0932262139</v>
      </c>
      <c r="P773" s="15">
        <f t="shared" si="138"/>
        <v>0.99999612391097636</v>
      </c>
      <c r="Q773" s="15">
        <f t="shared" si="139"/>
        <v>0.99999224783697682</v>
      </c>
      <c r="R773" s="10">
        <f t="shared" si="140"/>
        <v>0.93711734898161647</v>
      </c>
      <c r="S773" s="10">
        <f t="shared" si="141"/>
        <v>-400000.0000000018</v>
      </c>
      <c r="T773" s="10">
        <f t="shared" si="142"/>
        <v>1.8044374883174896E-3</v>
      </c>
      <c r="U773">
        <v>1.8044374883174896E-3</v>
      </c>
    </row>
    <row r="774" spans="1:21" x14ac:dyDescent="0.25">
      <c r="A774" s="10">
        <v>2917</v>
      </c>
      <c r="B774" s="10">
        <v>63</v>
      </c>
      <c r="C774" s="10">
        <v>45</v>
      </c>
      <c r="D774" s="10">
        <v>-500000</v>
      </c>
      <c r="E774" s="10">
        <v>1892460.7806195901</v>
      </c>
      <c r="F774" s="10">
        <v>1892460.7806195901</v>
      </c>
      <c r="G774" s="10">
        <v>5214474.8621728001</v>
      </c>
      <c r="H774" s="10">
        <v>2676343.7022114</v>
      </c>
      <c r="I774" s="10">
        <v>0.84897442119842403</v>
      </c>
      <c r="J774" s="10">
        <f t="shared" si="132"/>
        <v>0.89100652418836779</v>
      </c>
      <c r="K774" s="14">
        <f t="shared" si="133"/>
        <v>0.99733915048453092</v>
      </c>
      <c r="L774" s="10">
        <f t="shared" si="134"/>
        <v>6395153.5412014564</v>
      </c>
      <c r="M774" s="10">
        <f t="shared" si="135"/>
        <v>1.5720389018376513E-7</v>
      </c>
      <c r="N774" s="10">
        <f t="shared" si="136"/>
        <v>2.4713245528758157E-14</v>
      </c>
      <c r="O774" s="10">
        <f t="shared" si="137"/>
        <v>6361142.2572894096</v>
      </c>
      <c r="P774" s="15">
        <f t="shared" si="138"/>
        <v>0.99999630885823221</v>
      </c>
      <c r="Q774" s="15">
        <f t="shared" si="139"/>
        <v>0.99999261773008896</v>
      </c>
      <c r="R774" s="10">
        <f t="shared" si="140"/>
        <v>0.92139407363435588</v>
      </c>
      <c r="S774" s="10">
        <f t="shared" si="141"/>
        <v>-500000.0000000018</v>
      </c>
      <c r="T774" s="10">
        <f t="shared" si="142"/>
        <v>1.8044374883174896E-3</v>
      </c>
      <c r="U774">
        <v>1.8044374883174896E-3</v>
      </c>
    </row>
    <row r="775" spans="1:21" x14ac:dyDescent="0.25">
      <c r="A775" s="10">
        <v>3015</v>
      </c>
      <c r="B775" s="10">
        <v>65</v>
      </c>
      <c r="C775" s="10">
        <v>45</v>
      </c>
      <c r="D775" s="10">
        <v>-100000</v>
      </c>
      <c r="E775" s="10">
        <v>1881396.8912616901</v>
      </c>
      <c r="F775" s="10">
        <v>1881396.8912616901</v>
      </c>
      <c r="G775" s="10">
        <v>5667079.0627923002</v>
      </c>
      <c r="H775" s="10">
        <v>2660696.9998288699</v>
      </c>
      <c r="I775" s="10">
        <v>0.96880348993558596</v>
      </c>
      <c r="J775" s="10">
        <f t="shared" si="132"/>
        <v>0.90630778703664994</v>
      </c>
      <c r="K775" s="14">
        <f t="shared" si="133"/>
        <v>0.99724684895407467</v>
      </c>
      <c r="L775" s="10">
        <f t="shared" si="134"/>
        <v>6395745.4532841817</v>
      </c>
      <c r="M775" s="10">
        <f t="shared" si="135"/>
        <v>1.5721844040237234E-7</v>
      </c>
      <c r="N775" s="10">
        <f t="shared" si="136"/>
        <v>2.4717801606109708E-14</v>
      </c>
      <c r="O775" s="10">
        <f t="shared" si="137"/>
        <v>6360555.9755426692</v>
      </c>
      <c r="P775" s="15">
        <f t="shared" si="138"/>
        <v>0.9999966905668084</v>
      </c>
      <c r="Q775" s="15">
        <f t="shared" si="139"/>
        <v>0.99999338114456915</v>
      </c>
      <c r="R775" s="10">
        <f t="shared" si="140"/>
        <v>0.98427479449600619</v>
      </c>
      <c r="S775" s="10">
        <f t="shared" si="141"/>
        <v>-100000.0000000018</v>
      </c>
      <c r="T775" s="10">
        <f t="shared" si="142"/>
        <v>1.8044374883174896E-3</v>
      </c>
      <c r="U775">
        <v>1.8044374883174896E-3</v>
      </c>
    </row>
    <row r="776" spans="1:21" x14ac:dyDescent="0.25">
      <c r="A776" s="10">
        <v>2644</v>
      </c>
      <c r="B776" s="10">
        <v>57</v>
      </c>
      <c r="C776" s="10">
        <v>45</v>
      </c>
      <c r="D776" s="10">
        <v>-100</v>
      </c>
      <c r="E776" s="10">
        <v>2462100.0367504898</v>
      </c>
      <c r="F776" s="10">
        <v>2462100.0367504898</v>
      </c>
      <c r="G776" s="10">
        <v>5325816.2327650804</v>
      </c>
      <c r="H776" s="10">
        <v>3481935.2638918399</v>
      </c>
      <c r="I776" s="10">
        <v>0.99996856904209197</v>
      </c>
      <c r="J776" s="10">
        <f t="shared" si="132"/>
        <v>0.83867056794542394</v>
      </c>
      <c r="K776" s="14">
        <f t="shared" si="133"/>
        <v>0.99764291466566202</v>
      </c>
      <c r="L776" s="10">
        <f t="shared" si="134"/>
        <v>6393206.3328866437</v>
      </c>
      <c r="M776" s="10">
        <f t="shared" si="135"/>
        <v>1.5715602444917179E-7</v>
      </c>
      <c r="N776" s="10">
        <f t="shared" si="136"/>
        <v>2.4698248508501887E-14</v>
      </c>
      <c r="O776" s="10">
        <f t="shared" si="137"/>
        <v>6363073.2383864867</v>
      </c>
      <c r="P776" s="15">
        <f t="shared" si="138"/>
        <v>0.99999529342373739</v>
      </c>
      <c r="Q776" s="15">
        <f t="shared" si="139"/>
        <v>0.99999058686962661</v>
      </c>
      <c r="R776" s="10">
        <f t="shared" si="140"/>
        <v>0.99997957774732515</v>
      </c>
      <c r="S776" s="10">
        <f t="shared" si="141"/>
        <v>-100.00000000181049</v>
      </c>
      <c r="T776" s="10">
        <f t="shared" si="142"/>
        <v>1.8104913124261657E-3</v>
      </c>
      <c r="U776">
        <v>1.8104913124261657E-3</v>
      </c>
    </row>
    <row r="777" spans="1:21" x14ac:dyDescent="0.25">
      <c r="A777" s="10">
        <v>2133</v>
      </c>
      <c r="B777" s="10">
        <v>46</v>
      </c>
      <c r="C777" s="10">
        <v>45</v>
      </c>
      <c r="D777" s="10">
        <v>100000</v>
      </c>
      <c r="E777" s="10">
        <v>3187486.00825543</v>
      </c>
      <c r="F777" s="10">
        <v>3187486.00825543</v>
      </c>
      <c r="G777" s="10">
        <v>4637181.5208667796</v>
      </c>
      <c r="H777" s="10">
        <v>4507785.9427493103</v>
      </c>
      <c r="I777" s="10">
        <v>1.0316582454542</v>
      </c>
      <c r="J777" s="10">
        <f t="shared" si="132"/>
        <v>0.71933980033865108</v>
      </c>
      <c r="K777" s="14">
        <f t="shared" si="133"/>
        <v>0.9982664948593305</v>
      </c>
      <c r="L777" s="10">
        <f t="shared" si="134"/>
        <v>6389212.7331176903</v>
      </c>
      <c r="M777" s="10">
        <f t="shared" si="135"/>
        <v>1.5705785488756991E-7</v>
      </c>
      <c r="N777" s="10">
        <f t="shared" si="136"/>
        <v>2.466744766865936E-14</v>
      </c>
      <c r="O777" s="10">
        <f t="shared" si="137"/>
        <v>6367044.6030114517</v>
      </c>
      <c r="P777" s="15">
        <f t="shared" si="138"/>
        <v>0.99999436732245772</v>
      </c>
      <c r="Q777" s="15">
        <f t="shared" si="139"/>
        <v>0.99998873467664251</v>
      </c>
      <c r="R777" s="10">
        <f t="shared" si="140"/>
        <v>1.0157002412773379</v>
      </c>
      <c r="S777" s="10">
        <f t="shared" si="141"/>
        <v>99999.999999998181</v>
      </c>
      <c r="T777" s="10">
        <f t="shared" si="142"/>
        <v>1.8189894035458565E-3</v>
      </c>
      <c r="U777">
        <v>1.8189894035458565E-3</v>
      </c>
    </row>
    <row r="778" spans="1:21" x14ac:dyDescent="0.25">
      <c r="A778" s="10">
        <v>2170</v>
      </c>
      <c r="B778" s="10">
        <v>47</v>
      </c>
      <c r="C778" s="10">
        <v>45</v>
      </c>
      <c r="D778" s="10">
        <v>-50000</v>
      </c>
      <c r="E778" s="10">
        <v>3057238.2462685802</v>
      </c>
      <c r="F778" s="10">
        <v>3057238.2462685802</v>
      </c>
      <c r="G778" s="10">
        <v>4605197.1037394097</v>
      </c>
      <c r="H778" s="10">
        <v>4323587.7912787702</v>
      </c>
      <c r="I778" s="10">
        <v>0.98435497086326296</v>
      </c>
      <c r="J778" s="10">
        <f t="shared" si="132"/>
        <v>0.73135370161917046</v>
      </c>
      <c r="K778" s="14">
        <f t="shared" si="133"/>
        <v>0.99820805538420776</v>
      </c>
      <c r="L778" s="10">
        <f t="shared" si="134"/>
        <v>6389586.7856376609</v>
      </c>
      <c r="M778" s="10">
        <f t="shared" si="135"/>
        <v>1.5706704974284486E-7</v>
      </c>
      <c r="N778" s="10">
        <f t="shared" si="136"/>
        <v>2.467033501915063E-14</v>
      </c>
      <c r="O778" s="10">
        <f t="shared" si="137"/>
        <v>6366672.0011136653</v>
      </c>
      <c r="P778" s="15">
        <f t="shared" si="138"/>
        <v>0.99999438789529771</v>
      </c>
      <c r="Q778" s="15">
        <f t="shared" si="139"/>
        <v>0.99998877582209111</v>
      </c>
      <c r="R778" s="10">
        <f t="shared" si="140"/>
        <v>0.99214099133407141</v>
      </c>
      <c r="S778" s="10">
        <f t="shared" si="141"/>
        <v>-50000.000000001826</v>
      </c>
      <c r="T778" s="10">
        <f t="shared" si="142"/>
        <v>1.8262653611600399E-3</v>
      </c>
      <c r="U778">
        <v>1.8262653611600399E-3</v>
      </c>
    </row>
    <row r="779" spans="1:21" x14ac:dyDescent="0.25">
      <c r="A779" s="10">
        <v>2733</v>
      </c>
      <c r="B779" s="10">
        <v>59</v>
      </c>
      <c r="C779" s="10">
        <v>45</v>
      </c>
      <c r="D779" s="10">
        <v>-100000</v>
      </c>
      <c r="E779" s="10">
        <v>2292149.0544992699</v>
      </c>
      <c r="F779" s="10">
        <v>2292149.0544992699</v>
      </c>
      <c r="G779" s="10">
        <v>5358219.47407516</v>
      </c>
      <c r="H779" s="10">
        <v>3241588.27985354</v>
      </c>
      <c r="I779" s="10">
        <v>0.968812513372592</v>
      </c>
      <c r="J779" s="10">
        <f t="shared" si="132"/>
        <v>0.85716730070211222</v>
      </c>
      <c r="K779" s="14">
        <f t="shared" si="133"/>
        <v>0.99753766820456569</v>
      </c>
      <c r="L779" s="10">
        <f t="shared" si="134"/>
        <v>6393880.8561282633</v>
      </c>
      <c r="M779" s="10">
        <f t="shared" si="135"/>
        <v>1.5717260539236869E-7</v>
      </c>
      <c r="N779" s="10">
        <f t="shared" si="136"/>
        <v>2.4703445106618483E-14</v>
      </c>
      <c r="O779" s="10">
        <f t="shared" si="137"/>
        <v>6362403.937537984</v>
      </c>
      <c r="P779" s="15">
        <f t="shared" si="138"/>
        <v>0.99999560342151028</v>
      </c>
      <c r="Q779" s="15">
        <f t="shared" si="139"/>
        <v>0.99999120686235043</v>
      </c>
      <c r="R779" s="10">
        <f t="shared" si="140"/>
        <v>0.98427827377979971</v>
      </c>
      <c r="S779" s="10">
        <f t="shared" si="141"/>
        <v>-100000.00000000183</v>
      </c>
      <c r="T779" s="10">
        <f t="shared" si="142"/>
        <v>1.8335413187742233E-3</v>
      </c>
      <c r="U779">
        <v>1.8335413187742233E-3</v>
      </c>
    </row>
    <row r="780" spans="1:21" x14ac:dyDescent="0.25">
      <c r="A780" s="10">
        <v>4131</v>
      </c>
      <c r="B780" s="10">
        <v>89</v>
      </c>
      <c r="C780" s="10">
        <v>45</v>
      </c>
      <c r="D780" s="10">
        <v>-100000</v>
      </c>
      <c r="E780" s="10">
        <v>77741.408113438898</v>
      </c>
      <c r="F780" s="10">
        <v>77741.408113438898</v>
      </c>
      <c r="G780" s="10">
        <v>6255792.8571238397</v>
      </c>
      <c r="H780" s="10">
        <v>109942.953712007</v>
      </c>
      <c r="I780" s="10">
        <v>0.96878489867597595</v>
      </c>
      <c r="J780" s="10">
        <f t="shared" si="132"/>
        <v>0.99984769515639127</v>
      </c>
      <c r="K780" s="14">
        <f t="shared" si="133"/>
        <v>0.99664821227330036</v>
      </c>
      <c r="L780" s="10">
        <f t="shared" si="134"/>
        <v>6399587.0573547874</v>
      </c>
      <c r="M780" s="10">
        <f t="shared" si="135"/>
        <v>1.5731287364788461E-7</v>
      </c>
      <c r="N780" s="10">
        <f t="shared" si="136"/>
        <v>2.4747340555328521E-14</v>
      </c>
      <c r="O780" s="10">
        <f t="shared" si="137"/>
        <v>6356758.795020354</v>
      </c>
      <c r="P780" s="15">
        <f t="shared" si="138"/>
        <v>0.9999999931311162</v>
      </c>
      <c r="Q780" s="15">
        <f t="shared" si="139"/>
        <v>0.99999998626223241</v>
      </c>
      <c r="R780" s="10">
        <f t="shared" si="140"/>
        <v>0.98426870565827107</v>
      </c>
      <c r="S780" s="10">
        <f t="shared" si="141"/>
        <v>-100000.00000000183</v>
      </c>
      <c r="T780" s="10">
        <f t="shared" si="142"/>
        <v>1.8335413187742233E-3</v>
      </c>
      <c r="U780">
        <v>1.8335413187742233E-3</v>
      </c>
    </row>
    <row r="781" spans="1:21" x14ac:dyDescent="0.25">
      <c r="A781" s="10">
        <v>527</v>
      </c>
      <c r="B781" s="10">
        <v>12</v>
      </c>
      <c r="C781" s="10">
        <v>45</v>
      </c>
      <c r="D781" s="10">
        <v>-1000</v>
      </c>
      <c r="E781" s="10">
        <v>4411415.8592871102</v>
      </c>
      <c r="F781" s="10">
        <v>4411415.8592871102</v>
      </c>
      <c r="G781" s="10">
        <v>1317194.6195387801</v>
      </c>
      <c r="H781" s="10">
        <v>6238684.1374715902</v>
      </c>
      <c r="I781" s="10">
        <v>0.99968640801987596</v>
      </c>
      <c r="J781" s="10">
        <f t="shared" si="132"/>
        <v>0.20791169081775931</v>
      </c>
      <c r="K781" s="14">
        <f t="shared" si="133"/>
        <v>0.9998552996412996</v>
      </c>
      <c r="L781" s="10">
        <f t="shared" si="134"/>
        <v>6379060.0522777364</v>
      </c>
      <c r="M781" s="10">
        <f t="shared" si="135"/>
        <v>1.568082845037547E-7</v>
      </c>
      <c r="N781" s="10">
        <f t="shared" si="136"/>
        <v>2.4588883971021392E-14</v>
      </c>
      <c r="O781" s="10">
        <f t="shared" si="137"/>
        <v>6377208.1314545264</v>
      </c>
      <c r="P781" s="15">
        <f t="shared" si="138"/>
        <v>0.99999906701677921</v>
      </c>
      <c r="Q781" s="15">
        <f t="shared" si="139"/>
        <v>0.99999813403442883</v>
      </c>
      <c r="R781" s="10">
        <f t="shared" si="140"/>
        <v>0.99984225858597553</v>
      </c>
      <c r="S781" s="10">
        <f t="shared" si="141"/>
        <v>-1000.0000000018448</v>
      </c>
      <c r="T781" s="10">
        <f t="shared" si="142"/>
        <v>1.8447963157086633E-3</v>
      </c>
      <c r="U781">
        <v>1.8447963157086633E-3</v>
      </c>
    </row>
    <row r="782" spans="1:21" x14ac:dyDescent="0.25">
      <c r="A782" s="10">
        <v>244</v>
      </c>
      <c r="B782" s="10">
        <v>6</v>
      </c>
      <c r="C782" s="10">
        <v>45</v>
      </c>
      <c r="D782" s="10">
        <v>-10000</v>
      </c>
      <c r="E782" s="10">
        <v>4478449.2556557199</v>
      </c>
      <c r="F782" s="10">
        <v>4478449.2556557199</v>
      </c>
      <c r="G782" s="10">
        <v>661212.67295940197</v>
      </c>
      <c r="H782" s="10">
        <v>6333483.6757480102</v>
      </c>
      <c r="I782" s="10">
        <v>0.99686663178174095</v>
      </c>
      <c r="J782" s="10">
        <f t="shared" si="132"/>
        <v>0.10452846326765346</v>
      </c>
      <c r="K782" s="14">
        <f t="shared" si="133"/>
        <v>0.99996342726512155</v>
      </c>
      <c r="L782" s="10">
        <f t="shared" si="134"/>
        <v>6378370.2744450038</v>
      </c>
      <c r="M782" s="10">
        <f t="shared" si="135"/>
        <v>1.5679132857643106E-7</v>
      </c>
      <c r="N782" s="10">
        <f t="shared" si="136"/>
        <v>2.4583532702913181E-14</v>
      </c>
      <c r="O782" s="10">
        <f t="shared" si="137"/>
        <v>6377902.1792545076</v>
      </c>
      <c r="P782" s="15">
        <f t="shared" si="138"/>
        <v>0.99999975621582915</v>
      </c>
      <c r="Q782" s="15">
        <f t="shared" si="139"/>
        <v>0.9999995124317177</v>
      </c>
      <c r="R782" s="10">
        <f t="shared" si="140"/>
        <v>0.99843184254783202</v>
      </c>
      <c r="S782" s="10">
        <f t="shared" si="141"/>
        <v>-10000.00000000185</v>
      </c>
      <c r="T782" s="10">
        <f t="shared" si="142"/>
        <v>1.849912223406136E-3</v>
      </c>
      <c r="U782">
        <v>1.849912223406136E-3</v>
      </c>
    </row>
    <row r="783" spans="1:21" x14ac:dyDescent="0.25">
      <c r="A783" s="10">
        <v>3993</v>
      </c>
      <c r="B783" s="10">
        <v>86</v>
      </c>
      <c r="C783" s="10">
        <v>45</v>
      </c>
      <c r="D783" s="10">
        <v>-1000</v>
      </c>
      <c r="E783" s="10">
        <v>315607.21834307798</v>
      </c>
      <c r="F783" s="10">
        <v>315607.21834307798</v>
      </c>
      <c r="G783" s="10">
        <v>6340166.0453336798</v>
      </c>
      <c r="H783" s="10">
        <v>446336.00856362801</v>
      </c>
      <c r="I783" s="10">
        <v>0.999685403835185</v>
      </c>
      <c r="J783" s="10">
        <f t="shared" si="132"/>
        <v>0.9975640502598242</v>
      </c>
      <c r="K783" s="14">
        <f t="shared" si="133"/>
        <v>0.99666353130472252</v>
      </c>
      <c r="L783" s="10">
        <f t="shared" si="134"/>
        <v>6399488.6936922865</v>
      </c>
      <c r="M783" s="10">
        <f t="shared" si="135"/>
        <v>1.5731045569962143E-7</v>
      </c>
      <c r="N783" s="10">
        <f t="shared" si="136"/>
        <v>2.4746584878765895E-14</v>
      </c>
      <c r="O783" s="10">
        <f t="shared" si="137"/>
        <v>6356855.8511795774</v>
      </c>
      <c r="P783" s="15">
        <f t="shared" si="138"/>
        <v>0.99999989076586415</v>
      </c>
      <c r="Q783" s="15">
        <f t="shared" si="139"/>
        <v>0.99999978153174018</v>
      </c>
      <c r="R783" s="10">
        <f t="shared" si="140"/>
        <v>0.99984258029298057</v>
      </c>
      <c r="S783" s="10">
        <f t="shared" si="141"/>
        <v>-1000.0000000018578</v>
      </c>
      <c r="T783" s="10">
        <f t="shared" si="142"/>
        <v>1.8577566152089275E-3</v>
      </c>
      <c r="U783">
        <v>1.8577566152089275E-3</v>
      </c>
    </row>
    <row r="784" spans="1:21" x14ac:dyDescent="0.25">
      <c r="A784" s="10">
        <v>6</v>
      </c>
      <c r="B784" s="10">
        <v>1</v>
      </c>
      <c r="C784" s="10">
        <v>45</v>
      </c>
      <c r="D784" s="10">
        <v>-200000</v>
      </c>
      <c r="E784" s="10">
        <v>4367941.8057846799</v>
      </c>
      <c r="F784" s="10">
        <v>4367941.8057846799</v>
      </c>
      <c r="G784" s="10">
        <v>107078.293537109</v>
      </c>
      <c r="H784" s="10">
        <v>6177202.5413971301</v>
      </c>
      <c r="I784" s="10">
        <v>0.93826896926815895</v>
      </c>
      <c r="J784" s="10">
        <f t="shared" si="132"/>
        <v>1.7452406437283512E-2</v>
      </c>
      <c r="K784" s="14">
        <f t="shared" si="133"/>
        <v>0.99999898049062685</v>
      </c>
      <c r="L784" s="10">
        <f t="shared" si="134"/>
        <v>6378143.5025770841</v>
      </c>
      <c r="M784" s="10">
        <f t="shared" si="135"/>
        <v>1.5678575413328571E-7</v>
      </c>
      <c r="N784" s="10">
        <f t="shared" si="136"/>
        <v>2.4581773036841799E-14</v>
      </c>
      <c r="O784" s="10">
        <f t="shared" si="137"/>
        <v>6378130.4536189083</v>
      </c>
      <c r="P784" s="15">
        <f t="shared" si="138"/>
        <v>0.9999999931311162</v>
      </c>
      <c r="Q784" s="15">
        <f t="shared" si="139"/>
        <v>0.99999998626223241</v>
      </c>
      <c r="R784" s="10">
        <f t="shared" si="140"/>
        <v>0.96864284208907014</v>
      </c>
      <c r="S784" s="10">
        <f t="shared" si="141"/>
        <v>-200000.00000000186</v>
      </c>
      <c r="T784" s="10">
        <f t="shared" si="142"/>
        <v>1.862645149230957E-3</v>
      </c>
      <c r="U784">
        <v>1.862645149230957E-3</v>
      </c>
    </row>
    <row r="785" spans="1:21" x14ac:dyDescent="0.25">
      <c r="A785" s="10">
        <v>79</v>
      </c>
      <c r="B785" s="10">
        <v>2</v>
      </c>
      <c r="C785" s="10">
        <v>45</v>
      </c>
      <c r="D785" s="10">
        <v>15000000</v>
      </c>
      <c r="E785" s="10">
        <v>15107435.3772787</v>
      </c>
      <c r="F785" s="10">
        <v>15107435.3772787</v>
      </c>
      <c r="G785" s="10">
        <v>744596.99584863102</v>
      </c>
      <c r="H785" s="10">
        <v>21365140.0032227</v>
      </c>
      <c r="I785" s="10">
        <v>11.2345199844588</v>
      </c>
      <c r="J785" s="10">
        <f t="shared" si="132"/>
        <v>3.4899496702500969E-2</v>
      </c>
      <c r="K785" s="14">
        <f t="shared" si="133"/>
        <v>0.99999592319839048</v>
      </c>
      <c r="L785" s="10">
        <f t="shared" si="134"/>
        <v>6378163.0025051944</v>
      </c>
      <c r="M785" s="10">
        <f t="shared" si="135"/>
        <v>1.5678623347510878E-7</v>
      </c>
      <c r="N785" s="10">
        <f t="shared" si="136"/>
        <v>2.458192435646906E-14</v>
      </c>
      <c r="O785" s="10">
        <f t="shared" si="137"/>
        <v>6378110.8225722471</v>
      </c>
      <c r="P785" s="15">
        <f t="shared" si="138"/>
        <v>0.99999997255793049</v>
      </c>
      <c r="Q785" s="15">
        <f t="shared" si="139"/>
        <v>0.99999994511586177</v>
      </c>
      <c r="R785" s="10">
        <f t="shared" si="140"/>
        <v>3.3517935392226446</v>
      </c>
      <c r="S785" s="10">
        <f t="shared" si="141"/>
        <v>14999999.999999998</v>
      </c>
      <c r="T785" s="10">
        <f t="shared" si="142"/>
        <v>1.862645149230957E-3</v>
      </c>
      <c r="U785">
        <v>1.862645149230957E-3</v>
      </c>
    </row>
    <row r="786" spans="1:21" x14ac:dyDescent="0.25">
      <c r="A786" s="10">
        <v>95</v>
      </c>
      <c r="B786" s="10">
        <v>3</v>
      </c>
      <c r="C786" s="10">
        <v>45</v>
      </c>
      <c r="D786" s="10">
        <v>-1000000</v>
      </c>
      <c r="E786" s="10">
        <v>3797746.6694548801</v>
      </c>
      <c r="F786" s="10">
        <v>3797746.6694548698</v>
      </c>
      <c r="G786" s="10">
        <v>279238.35909994598</v>
      </c>
      <c r="H786" s="10">
        <v>5370824.8464003401</v>
      </c>
      <c r="I786" s="10">
        <v>0.71100811287302601</v>
      </c>
      <c r="J786" s="10">
        <f t="shared" si="132"/>
        <v>5.2335956242943828E-2</v>
      </c>
      <c r="K786" s="14">
        <f t="shared" si="133"/>
        <v>0.99999083182946469</v>
      </c>
      <c r="L786" s="10">
        <f t="shared" si="134"/>
        <v>6378195.4763838351</v>
      </c>
      <c r="M786" s="10">
        <f t="shared" si="135"/>
        <v>1.5678703173898452E-7</v>
      </c>
      <c r="N786" s="10">
        <f t="shared" si="136"/>
        <v>2.458217635099544E-14</v>
      </c>
      <c r="O786" s="10">
        <f t="shared" si="137"/>
        <v>6378078.1311393967</v>
      </c>
      <c r="P786" s="15">
        <f t="shared" si="138"/>
        <v>0.99999993838067569</v>
      </c>
      <c r="Q786" s="15">
        <f t="shared" si="139"/>
        <v>0.99999987676135516</v>
      </c>
      <c r="R786" s="10">
        <f t="shared" si="140"/>
        <v>0.84321289698057933</v>
      </c>
      <c r="S786" s="10">
        <f t="shared" si="141"/>
        <v>-1000000.0000000019</v>
      </c>
      <c r="T786" s="10">
        <f t="shared" si="142"/>
        <v>1.862645149230957E-3</v>
      </c>
      <c r="U786">
        <v>1.862645149230957E-3</v>
      </c>
    </row>
    <row r="787" spans="1:21" x14ac:dyDescent="0.25">
      <c r="A787" s="10">
        <v>120</v>
      </c>
      <c r="B787" s="10">
        <v>3</v>
      </c>
      <c r="C787" s="10">
        <v>45</v>
      </c>
      <c r="D787" s="10">
        <v>5000000</v>
      </c>
      <c r="E787" s="10">
        <v>8034572.9649636298</v>
      </c>
      <c r="F787" s="10">
        <v>8034572.9649636298</v>
      </c>
      <c r="G787" s="10">
        <v>593254.09655760904</v>
      </c>
      <c r="H787" s="10">
        <v>11362602.054927699</v>
      </c>
      <c r="I787" s="10">
        <v>3.1824247261647298</v>
      </c>
      <c r="J787" s="10">
        <f t="shared" si="132"/>
        <v>5.2335956242943828E-2</v>
      </c>
      <c r="K787" s="14">
        <f t="shared" si="133"/>
        <v>0.99999083182946469</v>
      </c>
      <c r="L787" s="10">
        <f t="shared" si="134"/>
        <v>6378195.4763838351</v>
      </c>
      <c r="M787" s="10">
        <f t="shared" si="135"/>
        <v>1.5678703173898452E-7</v>
      </c>
      <c r="N787" s="10">
        <f t="shared" si="136"/>
        <v>2.458217635099544E-14</v>
      </c>
      <c r="O787" s="10">
        <f t="shared" si="137"/>
        <v>6378078.1311393967</v>
      </c>
      <c r="P787" s="15">
        <f t="shared" si="138"/>
        <v>0.99999993838067569</v>
      </c>
      <c r="Q787" s="15">
        <f t="shared" si="139"/>
        <v>0.99999987676135516</v>
      </c>
      <c r="R787" s="10">
        <f t="shared" si="140"/>
        <v>1.7839351453811558</v>
      </c>
      <c r="S787" s="10">
        <f t="shared" si="141"/>
        <v>4999999.9999999981</v>
      </c>
      <c r="T787" s="10">
        <f t="shared" si="142"/>
        <v>1.862645149230957E-3</v>
      </c>
      <c r="U787">
        <v>1.862645149230957E-3</v>
      </c>
    </row>
    <row r="788" spans="1:21" x14ac:dyDescent="0.25">
      <c r="A788" s="10">
        <v>143</v>
      </c>
      <c r="B788" s="10">
        <v>4</v>
      </c>
      <c r="C788" s="10">
        <v>45</v>
      </c>
      <c r="D788" s="10">
        <v>-750000</v>
      </c>
      <c r="E788" s="10">
        <v>3970072.7829950401</v>
      </c>
      <c r="F788" s="10">
        <v>3970072.7829950401</v>
      </c>
      <c r="G788" s="10">
        <v>389627.74993990798</v>
      </c>
      <c r="H788" s="10">
        <v>5614530.7733198898</v>
      </c>
      <c r="I788" s="10">
        <v>0.77864545045088396</v>
      </c>
      <c r="J788" s="10">
        <f t="shared" si="132"/>
        <v>6.9756473744125302E-2</v>
      </c>
      <c r="K788" s="14">
        <f t="shared" si="133"/>
        <v>0.99998371255588914</v>
      </c>
      <c r="L788" s="10">
        <f t="shared" si="134"/>
        <v>6378240.8852419443</v>
      </c>
      <c r="M788" s="10">
        <f t="shared" si="135"/>
        <v>1.5678814796693707E-7</v>
      </c>
      <c r="N788" s="10">
        <f t="shared" si="136"/>
        <v>2.4582528713404426E-14</v>
      </c>
      <c r="O788" s="10">
        <f t="shared" si="137"/>
        <v>6378032.419751144</v>
      </c>
      <c r="P788" s="15">
        <f t="shared" si="138"/>
        <v>0.99999989076586404</v>
      </c>
      <c r="Q788" s="15">
        <f t="shared" si="139"/>
        <v>0.99999978153173996</v>
      </c>
      <c r="R788" s="10">
        <f t="shared" si="140"/>
        <v>0.88240876694569614</v>
      </c>
      <c r="S788" s="10">
        <f t="shared" si="141"/>
        <v>-750000.00000000186</v>
      </c>
      <c r="T788" s="10">
        <f t="shared" si="142"/>
        <v>1.862645149230957E-3</v>
      </c>
      <c r="U788">
        <v>1.862645149230957E-3</v>
      </c>
    </row>
    <row r="789" spans="1:21" x14ac:dyDescent="0.25">
      <c r="A789" s="10">
        <v>309</v>
      </c>
      <c r="B789" s="10">
        <v>7</v>
      </c>
      <c r="C789" s="10">
        <v>45</v>
      </c>
      <c r="D789" s="10">
        <v>6000000</v>
      </c>
      <c r="E789" s="10">
        <v>8687646.12828096</v>
      </c>
      <c r="F789" s="10">
        <v>8687646.12828096</v>
      </c>
      <c r="G789" s="10">
        <v>1503350.27743495</v>
      </c>
      <c r="H789" s="10">
        <v>12286186.979713</v>
      </c>
      <c r="I789" s="10">
        <v>3.7665512615288801</v>
      </c>
      <c r="J789" s="10">
        <f t="shared" si="132"/>
        <v>0.12186934340514748</v>
      </c>
      <c r="K789" s="14">
        <f t="shared" si="133"/>
        <v>0.99995028584034129</v>
      </c>
      <c r="L789" s="10">
        <f t="shared" si="134"/>
        <v>6378454.0994854774</v>
      </c>
      <c r="M789" s="10">
        <f t="shared" si="135"/>
        <v>1.5679338914032094E-7</v>
      </c>
      <c r="N789" s="10">
        <f t="shared" si="136"/>
        <v>2.4584183106806382E-14</v>
      </c>
      <c r="O789" s="10">
        <f t="shared" si="137"/>
        <v>6377817.8111909702</v>
      </c>
      <c r="P789" s="15">
        <f t="shared" si="138"/>
        <v>0.99999966993613576</v>
      </c>
      <c r="Q789" s="15">
        <f t="shared" si="139"/>
        <v>0.99999933987238043</v>
      </c>
      <c r="R789" s="10">
        <f t="shared" si="140"/>
        <v>1.940760315289155</v>
      </c>
      <c r="S789" s="10">
        <f t="shared" si="141"/>
        <v>5999999.9999999981</v>
      </c>
      <c r="T789" s="10">
        <f t="shared" si="142"/>
        <v>1.862645149230957E-3</v>
      </c>
      <c r="U789">
        <v>1.862645149230957E-3</v>
      </c>
    </row>
    <row r="790" spans="1:21" x14ac:dyDescent="0.25">
      <c r="A790" s="10">
        <v>355</v>
      </c>
      <c r="B790" s="10">
        <v>8</v>
      </c>
      <c r="C790" s="10">
        <v>45</v>
      </c>
      <c r="D790" s="10">
        <v>5000000</v>
      </c>
      <c r="E790" s="10">
        <v>7967548.5917434497</v>
      </c>
      <c r="F790" s="10">
        <v>7967548.5917434497</v>
      </c>
      <c r="G790" s="10">
        <v>1577645.4115366801</v>
      </c>
      <c r="H790" s="10">
        <v>11267815.2773102</v>
      </c>
      <c r="I790" s="10">
        <v>3.18258088621507</v>
      </c>
      <c r="J790" s="10">
        <f t="shared" si="132"/>
        <v>0.13917310096006544</v>
      </c>
      <c r="K790" s="14">
        <f t="shared" si="133"/>
        <v>0.99993516566636398</v>
      </c>
      <c r="L790" s="10">
        <f t="shared" si="134"/>
        <v>6378550.5490744133</v>
      </c>
      <c r="M790" s="10">
        <f t="shared" si="135"/>
        <v>1.5679576003735878E-7</v>
      </c>
      <c r="N790" s="10">
        <f t="shared" si="136"/>
        <v>2.4584931433659354E-14</v>
      </c>
      <c r="O790" s="10">
        <f t="shared" si="137"/>
        <v>6377720.7450538697</v>
      </c>
      <c r="P790" s="15">
        <f t="shared" si="138"/>
        <v>0.99999957152675167</v>
      </c>
      <c r="Q790" s="15">
        <f t="shared" si="139"/>
        <v>0.99999914305368698</v>
      </c>
      <c r="R790" s="10">
        <f t="shared" si="140"/>
        <v>1.7839787076276323</v>
      </c>
      <c r="S790" s="10">
        <f t="shared" si="141"/>
        <v>4999999.9999999981</v>
      </c>
      <c r="T790" s="10">
        <f t="shared" si="142"/>
        <v>1.862645149230957E-3</v>
      </c>
      <c r="U790">
        <v>1.862645149230957E-3</v>
      </c>
    </row>
    <row r="791" spans="1:21" x14ac:dyDescent="0.25">
      <c r="A791" s="10">
        <v>357</v>
      </c>
      <c r="B791" s="10">
        <v>8</v>
      </c>
      <c r="C791" s="10">
        <v>45</v>
      </c>
      <c r="D791" s="10">
        <v>7000000</v>
      </c>
      <c r="E791" s="10">
        <v>9367999.1249428</v>
      </c>
      <c r="F791" s="10">
        <v>9367999.1249428</v>
      </c>
      <c r="G791" s="10">
        <v>1855991.6134568099</v>
      </c>
      <c r="H791" s="10">
        <v>13248351.4147933</v>
      </c>
      <c r="I791" s="10">
        <v>4.39980228077233</v>
      </c>
      <c r="J791" s="10">
        <f t="shared" si="132"/>
        <v>0.13917310096006544</v>
      </c>
      <c r="K791" s="14">
        <f t="shared" si="133"/>
        <v>0.99993516566636398</v>
      </c>
      <c r="L791" s="10">
        <f t="shared" si="134"/>
        <v>6378550.5490744133</v>
      </c>
      <c r="M791" s="10">
        <f t="shared" si="135"/>
        <v>1.5679576003735878E-7</v>
      </c>
      <c r="N791" s="10">
        <f t="shared" si="136"/>
        <v>2.4584931433659354E-14</v>
      </c>
      <c r="O791" s="10">
        <f t="shared" si="137"/>
        <v>6377720.7450538697</v>
      </c>
      <c r="P791" s="15">
        <f t="shared" si="138"/>
        <v>0.99999957152675167</v>
      </c>
      <c r="Q791" s="15">
        <f t="shared" si="139"/>
        <v>0.99999914305368698</v>
      </c>
      <c r="R791" s="10">
        <f t="shared" si="140"/>
        <v>2.0975703620679846</v>
      </c>
      <c r="S791" s="10">
        <f t="shared" si="141"/>
        <v>6999999.9999999981</v>
      </c>
      <c r="T791" s="10">
        <f t="shared" si="142"/>
        <v>1.862645149230957E-3</v>
      </c>
      <c r="U791">
        <v>1.862645149230957E-3</v>
      </c>
    </row>
    <row r="792" spans="1:21" x14ac:dyDescent="0.25">
      <c r="A792" s="10">
        <v>405</v>
      </c>
      <c r="B792" s="10">
        <v>9</v>
      </c>
      <c r="C792" s="10">
        <v>45</v>
      </c>
      <c r="D792" s="10">
        <v>8000000</v>
      </c>
      <c r="E792" s="10">
        <v>10042071.952009499</v>
      </c>
      <c r="F792" s="10">
        <v>10042071.952009499</v>
      </c>
      <c r="G792" s="10">
        <v>2242637.9732628702</v>
      </c>
      <c r="H792" s="10">
        <v>14201634.348858301</v>
      </c>
      <c r="I792" s="10">
        <v>5.0822647281278703</v>
      </c>
      <c r="J792" s="10">
        <f t="shared" si="132"/>
        <v>0.15643446504023087</v>
      </c>
      <c r="K792" s="14">
        <f t="shared" si="133"/>
        <v>0.99991808507548219</v>
      </c>
      <c r="L792" s="10">
        <f t="shared" si="134"/>
        <v>6378659.5074120741</v>
      </c>
      <c r="M792" s="10">
        <f t="shared" si="135"/>
        <v>1.5679843842098755E-7</v>
      </c>
      <c r="N792" s="10">
        <f t="shared" si="136"/>
        <v>2.4585776771751095E-14</v>
      </c>
      <c r="O792" s="10">
        <f t="shared" si="137"/>
        <v>6377611.1008340027</v>
      </c>
      <c r="P792" s="15">
        <f t="shared" si="138"/>
        <v>0.99999946146712704</v>
      </c>
      <c r="Q792" s="15">
        <f t="shared" si="139"/>
        <v>0.99999892293454407</v>
      </c>
      <c r="R792" s="10">
        <f t="shared" si="140"/>
        <v>2.2543876443642992</v>
      </c>
      <c r="S792" s="10">
        <f t="shared" si="141"/>
        <v>7999999.9999999981</v>
      </c>
      <c r="T792" s="10">
        <f t="shared" si="142"/>
        <v>1.862645149230957E-3</v>
      </c>
      <c r="U792">
        <v>1.862645149230957E-3</v>
      </c>
    </row>
    <row r="793" spans="1:21" x14ac:dyDescent="0.25">
      <c r="A793" s="10">
        <v>451</v>
      </c>
      <c r="B793" s="10">
        <v>10</v>
      </c>
      <c r="C793" s="10">
        <v>45</v>
      </c>
      <c r="D793" s="10">
        <v>7000000</v>
      </c>
      <c r="E793" s="10">
        <v>9316504.5586042497</v>
      </c>
      <c r="F793" s="10">
        <v>9316504.5586042497</v>
      </c>
      <c r="G793" s="10">
        <v>2315785.7914038701</v>
      </c>
      <c r="H793" s="10">
        <v>13175527.100688901</v>
      </c>
      <c r="I793" s="10">
        <v>4.3999690815172796</v>
      </c>
      <c r="J793" s="10">
        <f t="shared" si="132"/>
        <v>0.17364817766693033</v>
      </c>
      <c r="K793" s="14">
        <f t="shared" si="133"/>
        <v>0.99989906477787327</v>
      </c>
      <c r="L793" s="10">
        <f t="shared" si="134"/>
        <v>6378780.843661353</v>
      </c>
      <c r="M793" s="10">
        <f t="shared" si="135"/>
        <v>1.5680142107500579E-7</v>
      </c>
      <c r="N793" s="10">
        <f t="shared" si="136"/>
        <v>2.4586718091167355E-14</v>
      </c>
      <c r="O793" s="10">
        <f t="shared" si="137"/>
        <v>6377489.0140512493</v>
      </c>
      <c r="P793" s="15">
        <f t="shared" si="138"/>
        <v>0.99999934029347348</v>
      </c>
      <c r="Q793" s="15">
        <f t="shared" si="139"/>
        <v>0.99999868058738217</v>
      </c>
      <c r="R793" s="10">
        <f t="shared" si="140"/>
        <v>2.0976100119194374</v>
      </c>
      <c r="S793" s="10">
        <f t="shared" si="141"/>
        <v>6999999.9999999981</v>
      </c>
      <c r="T793" s="10">
        <f t="shared" si="142"/>
        <v>1.862645149230957E-3</v>
      </c>
      <c r="U793">
        <v>1.862645149230957E-3</v>
      </c>
    </row>
    <row r="794" spans="1:21" x14ac:dyDescent="0.25">
      <c r="A794" s="10">
        <v>454</v>
      </c>
      <c r="B794" s="10">
        <v>10</v>
      </c>
      <c r="C794" s="10">
        <v>45</v>
      </c>
      <c r="D794" s="10">
        <v>10000000</v>
      </c>
      <c r="E794" s="10">
        <v>11405597.279564301</v>
      </c>
      <c r="F794" s="10">
        <v>11405597.279564301</v>
      </c>
      <c r="G794" s="10">
        <v>2836730.3244046601</v>
      </c>
      <c r="H794" s="10">
        <v>16129950.3597255</v>
      </c>
      <c r="I794" s="10">
        <v>6.5947002306168496</v>
      </c>
      <c r="J794" s="10">
        <f t="shared" si="132"/>
        <v>0.17364817766693033</v>
      </c>
      <c r="K794" s="14">
        <f t="shared" si="133"/>
        <v>0.99989906477787327</v>
      </c>
      <c r="L794" s="10">
        <f t="shared" si="134"/>
        <v>6378780.843661353</v>
      </c>
      <c r="M794" s="10">
        <f t="shared" si="135"/>
        <v>1.5680142107500579E-7</v>
      </c>
      <c r="N794" s="10">
        <f t="shared" si="136"/>
        <v>2.4586718091167355E-14</v>
      </c>
      <c r="O794" s="10">
        <f t="shared" si="137"/>
        <v>6377489.0140512493</v>
      </c>
      <c r="P794" s="15">
        <f t="shared" si="138"/>
        <v>0.99999934029347348</v>
      </c>
      <c r="Q794" s="15">
        <f t="shared" si="139"/>
        <v>0.99999868058738217</v>
      </c>
      <c r="R794" s="10">
        <f t="shared" si="140"/>
        <v>2.568014585473422</v>
      </c>
      <c r="S794" s="10">
        <f t="shared" si="141"/>
        <v>9999999.9999999981</v>
      </c>
      <c r="T794" s="10">
        <f t="shared" si="142"/>
        <v>1.862645149230957E-3</v>
      </c>
      <c r="U794">
        <v>1.862645149230957E-3</v>
      </c>
    </row>
    <row r="795" spans="1:21" x14ac:dyDescent="0.25">
      <c r="A795" s="10">
        <v>500</v>
      </c>
      <c r="B795" s="10">
        <v>11</v>
      </c>
      <c r="C795" s="10">
        <v>45</v>
      </c>
      <c r="D795" s="10">
        <v>9000000</v>
      </c>
      <c r="E795" s="10">
        <v>10674738.8375332</v>
      </c>
      <c r="F795" s="10">
        <v>10674738.8375332</v>
      </c>
      <c r="G795" s="10">
        <v>2926287.1158943698</v>
      </c>
      <c r="H795" s="10">
        <v>15096360.438830299</v>
      </c>
      <c r="I795" s="10">
        <v>5.8140927733601497</v>
      </c>
      <c r="J795" s="10">
        <f t="shared" si="132"/>
        <v>0.1908089953765448</v>
      </c>
      <c r="K795" s="14">
        <f t="shared" si="133"/>
        <v>0.99987812783685115</v>
      </c>
      <c r="L795" s="10">
        <f t="shared" si="134"/>
        <v>6378914.4120979439</v>
      </c>
      <c r="M795" s="10">
        <f t="shared" si="135"/>
        <v>1.5680470441725906E-7</v>
      </c>
      <c r="N795" s="10">
        <f t="shared" si="136"/>
        <v>2.4587754245055421E-14</v>
      </c>
      <c r="O795" s="10">
        <f t="shared" si="137"/>
        <v>6377354.6355799325</v>
      </c>
      <c r="P795" s="15">
        <f t="shared" si="138"/>
        <v>0.99999920859614821</v>
      </c>
      <c r="Q795" s="15">
        <f t="shared" si="139"/>
        <v>0.99999841719292271</v>
      </c>
      <c r="R795" s="10">
        <f t="shared" si="140"/>
        <v>2.4112426652149868</v>
      </c>
      <c r="S795" s="10">
        <f t="shared" si="141"/>
        <v>8999999.9999999981</v>
      </c>
      <c r="T795" s="10">
        <f t="shared" si="142"/>
        <v>1.862645149230957E-3</v>
      </c>
      <c r="U795">
        <v>1.862645149230957E-3</v>
      </c>
    </row>
    <row r="796" spans="1:21" x14ac:dyDescent="0.25">
      <c r="A796" s="10">
        <v>548</v>
      </c>
      <c r="B796" s="10">
        <v>12</v>
      </c>
      <c r="C796" s="10">
        <v>45</v>
      </c>
      <c r="D796" s="10">
        <v>10000000</v>
      </c>
      <c r="E796" s="10">
        <v>11328655.5288908</v>
      </c>
      <c r="F796" s="10">
        <v>11328655.5288908</v>
      </c>
      <c r="G796" s="10">
        <v>3396519.4394071898</v>
      </c>
      <c r="H796" s="10">
        <v>16021138.292410299</v>
      </c>
      <c r="I796" s="10">
        <v>6.5950540871772301</v>
      </c>
      <c r="J796" s="10">
        <f t="shared" si="132"/>
        <v>0.20791169081775931</v>
      </c>
      <c r="K796" s="14">
        <f t="shared" si="133"/>
        <v>0.9998552996412996</v>
      </c>
      <c r="L796" s="10">
        <f t="shared" si="134"/>
        <v>6379060.0522777364</v>
      </c>
      <c r="M796" s="10">
        <f t="shared" si="135"/>
        <v>1.568082845037547E-7</v>
      </c>
      <c r="N796" s="10">
        <f t="shared" si="136"/>
        <v>2.4588883971021392E-14</v>
      </c>
      <c r="O796" s="10">
        <f t="shared" si="137"/>
        <v>6377208.1314545264</v>
      </c>
      <c r="P796" s="15">
        <f t="shared" si="138"/>
        <v>0.99999906701677921</v>
      </c>
      <c r="Q796" s="15">
        <f t="shared" si="139"/>
        <v>0.99999813403442883</v>
      </c>
      <c r="R796" s="10">
        <f t="shared" si="140"/>
        <v>2.5680833750506737</v>
      </c>
      <c r="S796" s="10">
        <f t="shared" si="141"/>
        <v>9999999.9999999981</v>
      </c>
      <c r="T796" s="10">
        <f t="shared" si="142"/>
        <v>1.862645149230957E-3</v>
      </c>
      <c r="U796">
        <v>1.862645149230957E-3</v>
      </c>
    </row>
    <row r="797" spans="1:21" x14ac:dyDescent="0.25">
      <c r="A797" s="10">
        <v>641</v>
      </c>
      <c r="B797" s="10">
        <v>14</v>
      </c>
      <c r="C797" s="10">
        <v>45</v>
      </c>
      <c r="D797" s="10">
        <v>9000000</v>
      </c>
      <c r="E797" s="10">
        <v>10551838.6433526</v>
      </c>
      <c r="F797" s="10">
        <v>10551838.6433526</v>
      </c>
      <c r="G797" s="10">
        <v>3710278.8899027598</v>
      </c>
      <c r="H797" s="10">
        <v>14922553.3174018</v>
      </c>
      <c r="I797" s="10">
        <v>5.81459861255777</v>
      </c>
      <c r="J797" s="10">
        <f t="shared" si="132"/>
        <v>0.24192189559966773</v>
      </c>
      <c r="K797" s="14">
        <f t="shared" si="133"/>
        <v>0.99980408248512287</v>
      </c>
      <c r="L797" s="10">
        <f t="shared" si="134"/>
        <v>6379386.8336148821</v>
      </c>
      <c r="M797" s="10">
        <f t="shared" si="135"/>
        <v>1.5681631735192758E-7</v>
      </c>
      <c r="N797" s="10">
        <f t="shared" si="136"/>
        <v>2.4591418521272536E-14</v>
      </c>
      <c r="O797" s="10">
        <f t="shared" si="137"/>
        <v>6376879.4848790234</v>
      </c>
      <c r="P797" s="15">
        <f t="shared" si="138"/>
        <v>0.99999875701578544</v>
      </c>
      <c r="Q797" s="15">
        <f t="shared" si="139"/>
        <v>0.99999751403311588</v>
      </c>
      <c r="R797" s="10">
        <f t="shared" si="140"/>
        <v>2.4113473674671773</v>
      </c>
      <c r="S797" s="10">
        <f t="shared" si="141"/>
        <v>8999999.9999999981</v>
      </c>
      <c r="T797" s="10">
        <f t="shared" si="142"/>
        <v>1.862645149230957E-3</v>
      </c>
      <c r="U797">
        <v>1.862645149230957E-3</v>
      </c>
    </row>
    <row r="798" spans="1:21" x14ac:dyDescent="0.25">
      <c r="A798" s="10">
        <v>707</v>
      </c>
      <c r="B798" s="10">
        <v>16</v>
      </c>
      <c r="C798" s="10">
        <v>45</v>
      </c>
      <c r="D798" s="10">
        <v>-750000</v>
      </c>
      <c r="E798" s="10">
        <v>3826630.1648444301</v>
      </c>
      <c r="F798" s="10">
        <v>3826630.1648444301</v>
      </c>
      <c r="G798" s="10">
        <v>1539999.9870650901</v>
      </c>
      <c r="H798" s="10">
        <v>5411672.27730898</v>
      </c>
      <c r="I798" s="10">
        <v>0.77859607751389603</v>
      </c>
      <c r="J798" s="10">
        <f t="shared" si="132"/>
        <v>0.27563735581699916</v>
      </c>
      <c r="K798" s="14">
        <f t="shared" si="133"/>
        <v>0.99974566170987855</v>
      </c>
      <c r="L798" s="10">
        <f t="shared" si="134"/>
        <v>6379759.6171524124</v>
      </c>
      <c r="M798" s="10">
        <f t="shared" si="135"/>
        <v>1.5682548101342823E-7</v>
      </c>
      <c r="N798" s="10">
        <f t="shared" si="136"/>
        <v>2.4594309393846736E-14</v>
      </c>
      <c r="O798" s="10">
        <f t="shared" si="137"/>
        <v>6376504.6972103771</v>
      </c>
      <c r="P798" s="15">
        <f t="shared" si="138"/>
        <v>0.9999984163244019</v>
      </c>
      <c r="Q798" s="15">
        <f t="shared" si="139"/>
        <v>0.99999683265131178</v>
      </c>
      <c r="R798" s="10">
        <f t="shared" si="140"/>
        <v>0.88237911929351986</v>
      </c>
      <c r="S798" s="10">
        <f t="shared" si="141"/>
        <v>-750000.00000000186</v>
      </c>
      <c r="T798" s="10">
        <f t="shared" si="142"/>
        <v>1.862645149230957E-3</v>
      </c>
      <c r="U798">
        <v>1.862645149230957E-3</v>
      </c>
    </row>
    <row r="799" spans="1:21" x14ac:dyDescent="0.25">
      <c r="A799" s="10">
        <v>732</v>
      </c>
      <c r="B799" s="10">
        <v>16</v>
      </c>
      <c r="C799" s="10">
        <v>45</v>
      </c>
      <c r="D799" s="10">
        <v>6000000</v>
      </c>
      <c r="E799" s="10">
        <v>8414704.1447712798</v>
      </c>
      <c r="F799" s="10">
        <v>8414704.1447712798</v>
      </c>
      <c r="G799" s="10">
        <v>3400552.1388298399</v>
      </c>
      <c r="H799" s="10">
        <v>11900188.7248926</v>
      </c>
      <c r="I799" s="10">
        <v>3.7673009103396198</v>
      </c>
      <c r="J799" s="10">
        <f t="shared" si="132"/>
        <v>0.27563735581699916</v>
      </c>
      <c r="K799" s="14">
        <f t="shared" si="133"/>
        <v>0.99974566170987855</v>
      </c>
      <c r="L799" s="10">
        <f t="shared" si="134"/>
        <v>6379759.6171524124</v>
      </c>
      <c r="M799" s="10">
        <f t="shared" si="135"/>
        <v>1.5682548101342823E-7</v>
      </c>
      <c r="N799" s="10">
        <f t="shared" si="136"/>
        <v>2.4594309393846736E-14</v>
      </c>
      <c r="O799" s="10">
        <f t="shared" si="137"/>
        <v>6376504.6972103771</v>
      </c>
      <c r="P799" s="15">
        <f t="shared" si="138"/>
        <v>0.9999984163244019</v>
      </c>
      <c r="Q799" s="15">
        <f t="shared" si="139"/>
        <v>0.99999683265131178</v>
      </c>
      <c r="R799" s="10">
        <f t="shared" si="140"/>
        <v>1.9409527925714556</v>
      </c>
      <c r="S799" s="10">
        <f t="shared" si="141"/>
        <v>5999999.9999999981</v>
      </c>
      <c r="T799" s="10">
        <f t="shared" si="142"/>
        <v>1.862645149230957E-3</v>
      </c>
      <c r="U799">
        <v>1.862645149230957E-3</v>
      </c>
    </row>
    <row r="800" spans="1:21" x14ac:dyDescent="0.25">
      <c r="A800" s="10">
        <v>734</v>
      </c>
      <c r="B800" s="10">
        <v>16</v>
      </c>
      <c r="C800" s="10">
        <v>45</v>
      </c>
      <c r="D800" s="10">
        <v>8000000</v>
      </c>
      <c r="E800" s="10">
        <v>9774133.4721570108</v>
      </c>
      <c r="F800" s="10">
        <v>9774133.4721570108</v>
      </c>
      <c r="G800" s="10">
        <v>3951826.8504638402</v>
      </c>
      <c r="H800" s="10">
        <v>13822712.1167692</v>
      </c>
      <c r="I800" s="10">
        <v>5.0832434974210399</v>
      </c>
      <c r="J800" s="10">
        <f t="shared" si="132"/>
        <v>0.27563735581699916</v>
      </c>
      <c r="K800" s="14">
        <f t="shared" si="133"/>
        <v>0.99974566170987855</v>
      </c>
      <c r="L800" s="10">
        <f t="shared" si="134"/>
        <v>6379759.6171524124</v>
      </c>
      <c r="M800" s="10">
        <f t="shared" si="135"/>
        <v>1.5682548101342823E-7</v>
      </c>
      <c r="N800" s="10">
        <f t="shared" si="136"/>
        <v>2.4594309393846736E-14</v>
      </c>
      <c r="O800" s="10">
        <f t="shared" si="137"/>
        <v>6376504.6972103771</v>
      </c>
      <c r="P800" s="15">
        <f t="shared" si="138"/>
        <v>0.9999984163244019</v>
      </c>
      <c r="Q800" s="15">
        <f t="shared" si="139"/>
        <v>0.99999683265131178</v>
      </c>
      <c r="R800" s="10">
        <f t="shared" si="140"/>
        <v>2.2546042513204734</v>
      </c>
      <c r="S800" s="10">
        <f t="shared" si="141"/>
        <v>7999999.9999999981</v>
      </c>
      <c r="T800" s="10">
        <f t="shared" si="142"/>
        <v>1.862645149230957E-3</v>
      </c>
      <c r="U800">
        <v>1.862645149230957E-3</v>
      </c>
    </row>
    <row r="801" spans="1:21" x14ac:dyDescent="0.25">
      <c r="A801" s="10">
        <v>780</v>
      </c>
      <c r="B801" s="10">
        <v>17</v>
      </c>
      <c r="C801" s="10">
        <v>45</v>
      </c>
      <c r="D801" s="10">
        <v>7000000</v>
      </c>
      <c r="E801" s="10">
        <v>9047658.9340852797</v>
      </c>
      <c r="F801" s="10">
        <v>9047658.9340852704</v>
      </c>
      <c r="G801" s="10">
        <v>3899435.3413579399</v>
      </c>
      <c r="H801" s="10">
        <v>12795321.9723095</v>
      </c>
      <c r="I801" s="10">
        <v>4.4008249483939403</v>
      </c>
      <c r="J801" s="10">
        <f t="shared" si="132"/>
        <v>0.29237170472273677</v>
      </c>
      <c r="K801" s="14">
        <f t="shared" si="133"/>
        <v>0.99971383719208529</v>
      </c>
      <c r="L801" s="10">
        <f t="shared" si="134"/>
        <v>6379962.7080429243</v>
      </c>
      <c r="M801" s="10">
        <f t="shared" si="135"/>
        <v>1.568304733373566E-7</v>
      </c>
      <c r="N801" s="10">
        <f t="shared" si="136"/>
        <v>2.4595884115733667E-14</v>
      </c>
      <c r="O801" s="10">
        <f t="shared" si="137"/>
        <v>6376300.5699225347</v>
      </c>
      <c r="P801" s="15">
        <f t="shared" si="138"/>
        <v>0.99999823652220776</v>
      </c>
      <c r="Q801" s="15">
        <f t="shared" si="139"/>
        <v>0.99999647304752537</v>
      </c>
      <c r="R801" s="10">
        <f t="shared" si="140"/>
        <v>2.0978134858565158</v>
      </c>
      <c r="S801" s="10">
        <f t="shared" si="141"/>
        <v>6999999.9999999981</v>
      </c>
      <c r="T801" s="10">
        <f t="shared" si="142"/>
        <v>1.862645149230957E-3</v>
      </c>
      <c r="U801">
        <v>1.862645149230957E-3</v>
      </c>
    </row>
    <row r="802" spans="1:21" x14ac:dyDescent="0.25">
      <c r="A802" s="10">
        <v>1111</v>
      </c>
      <c r="B802" s="10">
        <v>24</v>
      </c>
      <c r="C802" s="10">
        <v>45</v>
      </c>
      <c r="D802" s="10">
        <v>9000000</v>
      </c>
      <c r="E802" s="10">
        <v>9936162.9349853508</v>
      </c>
      <c r="F802" s="10">
        <v>9936162.9349853508</v>
      </c>
      <c r="G802" s="10">
        <v>6238913.20975745</v>
      </c>
      <c r="H802" s="10">
        <v>14051856.3806051</v>
      </c>
      <c r="I802" s="10">
        <v>5.8170442531009297</v>
      </c>
      <c r="J802" s="10">
        <f t="shared" si="132"/>
        <v>0.40673664307580015</v>
      </c>
      <c r="K802" s="14">
        <f t="shared" si="133"/>
        <v>0.99944610523826116</v>
      </c>
      <c r="L802" s="10">
        <f t="shared" si="134"/>
        <v>6381671.7745670695</v>
      </c>
      <c r="M802" s="10">
        <f t="shared" si="135"/>
        <v>1.5687248513651788E-7</v>
      </c>
      <c r="N802" s="10">
        <f t="shared" si="136"/>
        <v>2.4609129884489026E-14</v>
      </c>
      <c r="O802" s="10">
        <f t="shared" si="137"/>
        <v>6374584.3294204799</v>
      </c>
      <c r="P802" s="15">
        <f t="shared" si="138"/>
        <v>0.99999688546849397</v>
      </c>
      <c r="Q802" s="15">
        <f t="shared" si="139"/>
        <v>0.99999377094668829</v>
      </c>
      <c r="R802" s="10">
        <f t="shared" si="140"/>
        <v>2.4118536489695264</v>
      </c>
      <c r="S802" s="10">
        <f t="shared" si="141"/>
        <v>8999999.9999999981</v>
      </c>
      <c r="T802" s="10">
        <f t="shared" si="142"/>
        <v>1.862645149230957E-3</v>
      </c>
      <c r="U802">
        <v>1.862645149230957E-3</v>
      </c>
    </row>
    <row r="803" spans="1:21" x14ac:dyDescent="0.25">
      <c r="A803" s="10">
        <v>1156</v>
      </c>
      <c r="B803" s="10">
        <v>25</v>
      </c>
      <c r="C803" s="10">
        <v>45</v>
      </c>
      <c r="D803" s="10">
        <v>7000000</v>
      </c>
      <c r="E803" s="10">
        <v>8575910.2773917802</v>
      </c>
      <c r="F803" s="10">
        <v>8575910.2773917802</v>
      </c>
      <c r="G803" s="10">
        <v>5637402.2951426804</v>
      </c>
      <c r="H803" s="10">
        <v>12128168.6239822</v>
      </c>
      <c r="I803" s="10">
        <v>4.4022660186337097</v>
      </c>
      <c r="J803" s="10">
        <f t="shared" si="132"/>
        <v>0.42261826174069944</v>
      </c>
      <c r="K803" s="14">
        <f t="shared" si="133"/>
        <v>0.99940199232392346</v>
      </c>
      <c r="L803" s="10">
        <f t="shared" si="134"/>
        <v>6381953.4571557427</v>
      </c>
      <c r="M803" s="10">
        <f t="shared" si="135"/>
        <v>1.5687940937976726E-7</v>
      </c>
      <c r="N803" s="10">
        <f t="shared" si="136"/>
        <v>2.4611311986060616E-14</v>
      </c>
      <c r="O803" s="10">
        <f t="shared" si="137"/>
        <v>6374301.7297193995</v>
      </c>
      <c r="P803" s="15">
        <f t="shared" si="138"/>
        <v>0.99999669056680829</v>
      </c>
      <c r="Q803" s="15">
        <f t="shared" si="139"/>
        <v>0.99999338114456893</v>
      </c>
      <c r="R803" s="10">
        <f t="shared" si="140"/>
        <v>2.0981561905106778</v>
      </c>
      <c r="S803" s="10">
        <f t="shared" si="141"/>
        <v>6999999.9999999981</v>
      </c>
      <c r="T803" s="10">
        <f t="shared" si="142"/>
        <v>1.862645149230957E-3</v>
      </c>
      <c r="U803">
        <v>1.862645149230957E-3</v>
      </c>
    </row>
    <row r="804" spans="1:21" x14ac:dyDescent="0.25">
      <c r="A804" s="10">
        <v>1251</v>
      </c>
      <c r="B804" s="10">
        <v>27</v>
      </c>
      <c r="C804" s="10">
        <v>45</v>
      </c>
      <c r="D804" s="10">
        <v>8000000</v>
      </c>
      <c r="E804" s="10">
        <v>9061529.9131998401</v>
      </c>
      <c r="F804" s="10">
        <v>9061529.9131998401</v>
      </c>
      <c r="G804" s="10">
        <v>6510139.5744938003</v>
      </c>
      <c r="H804" s="10">
        <v>12814938.499096701</v>
      </c>
      <c r="I804" s="10">
        <v>5.0857174709009101</v>
      </c>
      <c r="J804" s="10">
        <f t="shared" si="132"/>
        <v>0.45399049973954675</v>
      </c>
      <c r="K804" s="14">
        <f t="shared" si="133"/>
        <v>0.99930988132843601</v>
      </c>
      <c r="L804" s="10">
        <f t="shared" si="134"/>
        <v>6382541.71120694</v>
      </c>
      <c r="M804" s="10">
        <f t="shared" si="135"/>
        <v>1.5689386967765828E-7</v>
      </c>
      <c r="N804" s="10">
        <f t="shared" si="136"/>
        <v>2.4615868063412164E-14</v>
      </c>
      <c r="O804" s="10">
        <f t="shared" si="137"/>
        <v>6373711.8022058178</v>
      </c>
      <c r="P804" s="15">
        <f t="shared" si="138"/>
        <v>0.9999963088582321</v>
      </c>
      <c r="Q804" s="15">
        <f t="shared" si="139"/>
        <v>0.99999261773008874</v>
      </c>
      <c r="R804" s="10">
        <f t="shared" si="140"/>
        <v>2.255151899236723</v>
      </c>
      <c r="S804" s="10">
        <f t="shared" si="141"/>
        <v>7999999.9999999981</v>
      </c>
      <c r="T804" s="10">
        <f t="shared" si="142"/>
        <v>1.862645149230957E-3</v>
      </c>
      <c r="U804">
        <v>1.862645149230957E-3</v>
      </c>
    </row>
    <row r="805" spans="1:21" x14ac:dyDescent="0.25">
      <c r="A805" s="10">
        <v>1253</v>
      </c>
      <c r="B805" s="10">
        <v>27</v>
      </c>
      <c r="C805" s="10">
        <v>45</v>
      </c>
      <c r="D805" s="10">
        <v>10000000</v>
      </c>
      <c r="E805" s="10">
        <v>10321603.4238699</v>
      </c>
      <c r="F805" s="10">
        <v>10321603.4238699</v>
      </c>
      <c r="G805" s="10">
        <v>7418120.5739728902</v>
      </c>
      <c r="H805" s="10">
        <v>14596951.547473401</v>
      </c>
      <c r="I805" s="10">
        <v>6.5994641998943804</v>
      </c>
      <c r="J805" s="10">
        <f t="shared" si="132"/>
        <v>0.45399049973954675</v>
      </c>
      <c r="K805" s="14">
        <f t="shared" si="133"/>
        <v>0.99930988132843601</v>
      </c>
      <c r="L805" s="10">
        <f t="shared" si="134"/>
        <v>6382541.71120694</v>
      </c>
      <c r="M805" s="10">
        <f t="shared" si="135"/>
        <v>1.5689386967765828E-7</v>
      </c>
      <c r="N805" s="10">
        <f t="shared" si="136"/>
        <v>2.4615868063412164E-14</v>
      </c>
      <c r="O805" s="10">
        <f t="shared" si="137"/>
        <v>6373711.8022058178</v>
      </c>
      <c r="P805" s="15">
        <f t="shared" si="138"/>
        <v>0.9999963088582321</v>
      </c>
      <c r="Q805" s="15">
        <f t="shared" si="139"/>
        <v>0.99999261773008874</v>
      </c>
      <c r="R805" s="10">
        <f t="shared" si="140"/>
        <v>2.5689407968313458</v>
      </c>
      <c r="S805" s="10">
        <f t="shared" si="141"/>
        <v>9999999.9999999981</v>
      </c>
      <c r="T805" s="10">
        <f t="shared" si="142"/>
        <v>1.862645149230957E-3</v>
      </c>
      <c r="U805">
        <v>1.862645149230957E-3</v>
      </c>
    </row>
    <row r="806" spans="1:21" x14ac:dyDescent="0.25">
      <c r="A806" s="10">
        <v>1486</v>
      </c>
      <c r="B806" s="10">
        <v>32</v>
      </c>
      <c r="C806" s="10">
        <v>45</v>
      </c>
      <c r="D806" s="10">
        <v>8000000</v>
      </c>
      <c r="E806" s="10">
        <v>8625601.7572714202</v>
      </c>
      <c r="F806" s="10">
        <v>8625601.7572714202</v>
      </c>
      <c r="G806" s="10">
        <v>7599785.5479879603</v>
      </c>
      <c r="H806" s="10">
        <v>12198442.988762399</v>
      </c>
      <c r="I806" s="10">
        <v>5.0871383996913799</v>
      </c>
      <c r="J806" s="10">
        <f t="shared" si="132"/>
        <v>0.5299192642332049</v>
      </c>
      <c r="K806" s="14">
        <f t="shared" si="133"/>
        <v>0.99905961860220804</v>
      </c>
      <c r="L806" s="10">
        <f t="shared" si="134"/>
        <v>6384140.5269924738</v>
      </c>
      <c r="M806" s="10">
        <f t="shared" si="135"/>
        <v>1.5693317132374915E-7</v>
      </c>
      <c r="N806" s="10">
        <f t="shared" si="136"/>
        <v>2.462824466424054E-14</v>
      </c>
      <c r="O806" s="10">
        <f t="shared" si="137"/>
        <v>6372110.0883813351</v>
      </c>
      <c r="P806" s="15">
        <f t="shared" si="138"/>
        <v>0.99999544419373843</v>
      </c>
      <c r="Q806" s="15">
        <f t="shared" si="139"/>
        <v>0.99999088840823225</v>
      </c>
      <c r="R806" s="10">
        <f t="shared" si="140"/>
        <v>2.2554665344667857</v>
      </c>
      <c r="S806" s="10">
        <f t="shared" si="141"/>
        <v>7999999.9999999981</v>
      </c>
      <c r="T806" s="10">
        <f t="shared" si="142"/>
        <v>1.862645149230957E-3</v>
      </c>
      <c r="U806">
        <v>1.862645149230957E-3</v>
      </c>
    </row>
    <row r="807" spans="1:21" x14ac:dyDescent="0.25">
      <c r="A807" s="10">
        <v>1579</v>
      </c>
      <c r="B807" s="10">
        <v>34</v>
      </c>
      <c r="C807" s="10">
        <v>45</v>
      </c>
      <c r="D807" s="10">
        <v>7000000</v>
      </c>
      <c r="E807" s="10">
        <v>7846425.4891766198</v>
      </c>
      <c r="F807" s="10">
        <v>7846425.4891766198</v>
      </c>
      <c r="G807" s="10">
        <v>7460796.8880759096</v>
      </c>
      <c r="H807" s="10">
        <v>11096521.342943501</v>
      </c>
      <c r="I807" s="10">
        <v>4.4043421408206997</v>
      </c>
      <c r="J807" s="10">
        <f t="shared" si="132"/>
        <v>0.5591929034707469</v>
      </c>
      <c r="K807" s="14">
        <f t="shared" si="133"/>
        <v>0.99895279640556522</v>
      </c>
      <c r="L807" s="10">
        <f t="shared" si="134"/>
        <v>6384823.2098151492</v>
      </c>
      <c r="M807" s="10">
        <f t="shared" si="135"/>
        <v>1.5694995284350389E-7</v>
      </c>
      <c r="N807" s="10">
        <f t="shared" si="136"/>
        <v>2.4633526551258103E-14</v>
      </c>
      <c r="O807" s="10">
        <f t="shared" si="137"/>
        <v>6371426.9021994239</v>
      </c>
      <c r="P807" s="15">
        <f t="shared" si="138"/>
        <v>0.9999951518460316</v>
      </c>
      <c r="Q807" s="15">
        <f t="shared" si="139"/>
        <v>0.99999030371556785</v>
      </c>
      <c r="R807" s="10">
        <f t="shared" si="140"/>
        <v>2.0986501481991389</v>
      </c>
      <c r="S807" s="10">
        <f t="shared" si="141"/>
        <v>6999999.9999999981</v>
      </c>
      <c r="T807" s="10">
        <f t="shared" si="142"/>
        <v>1.862645149230957E-3</v>
      </c>
      <c r="U807">
        <v>1.862645149230957E-3</v>
      </c>
    </row>
    <row r="808" spans="1:21" x14ac:dyDescent="0.25">
      <c r="A808" s="10">
        <v>1671</v>
      </c>
      <c r="B808" s="10">
        <v>36</v>
      </c>
      <c r="C808" s="10">
        <v>45</v>
      </c>
      <c r="D808" s="10">
        <v>5000000</v>
      </c>
      <c r="E808" s="10">
        <v>6513219.7812675601</v>
      </c>
      <c r="F808" s="10">
        <v>6513219.7812675601</v>
      </c>
      <c r="G808" s="10">
        <v>6667117.9372936497</v>
      </c>
      <c r="H808" s="10">
        <v>9211083.7493853103</v>
      </c>
      <c r="I808" s="10">
        <v>3.1856461933215598</v>
      </c>
      <c r="J808" s="10">
        <f t="shared" si="132"/>
        <v>0.58778525229247314</v>
      </c>
      <c r="K808" s="14">
        <f t="shared" si="133"/>
        <v>0.99884290486382687</v>
      </c>
      <c r="L808" s="10">
        <f t="shared" si="134"/>
        <v>6385525.6606838861</v>
      </c>
      <c r="M808" s="10">
        <f t="shared" si="135"/>
        <v>1.5696722029588278E-7</v>
      </c>
      <c r="N808" s="10">
        <f t="shared" si="136"/>
        <v>2.4638959614509314E-14</v>
      </c>
      <c r="O808" s="10">
        <f t="shared" si="137"/>
        <v>6370724.3913304592</v>
      </c>
      <c r="P808" s="15">
        <f t="shared" si="138"/>
        <v>0.99999489897832194</v>
      </c>
      <c r="Q808" s="15">
        <f t="shared" si="139"/>
        <v>0.9999897979826643</v>
      </c>
      <c r="R808" s="10">
        <f t="shared" si="140"/>
        <v>1.7848350039441248</v>
      </c>
      <c r="S808" s="10">
        <f t="shared" si="141"/>
        <v>4999999.9999999981</v>
      </c>
      <c r="T808" s="10">
        <f t="shared" si="142"/>
        <v>1.862645149230957E-3</v>
      </c>
      <c r="U808">
        <v>1.862645149230957E-3</v>
      </c>
    </row>
    <row r="809" spans="1:21" x14ac:dyDescent="0.25">
      <c r="A809" s="10">
        <v>1674</v>
      </c>
      <c r="B809" s="10">
        <v>36</v>
      </c>
      <c r="C809" s="10">
        <v>45</v>
      </c>
      <c r="D809" s="10">
        <v>8000000</v>
      </c>
      <c r="E809" s="10">
        <v>8229403.98972061</v>
      </c>
      <c r="F809" s="10">
        <v>8229403.98972061</v>
      </c>
      <c r="G809" s="10">
        <v>8430473.6941710692</v>
      </c>
      <c r="H809" s="10">
        <v>11638134.732510099</v>
      </c>
      <c r="I809" s="10">
        <v>5.0883689400627201</v>
      </c>
      <c r="J809" s="10">
        <f t="shared" si="132"/>
        <v>0.58778525229247314</v>
      </c>
      <c r="K809" s="14">
        <f t="shared" si="133"/>
        <v>0.99884290486382687</v>
      </c>
      <c r="L809" s="10">
        <f t="shared" si="134"/>
        <v>6385525.6606838861</v>
      </c>
      <c r="M809" s="10">
        <f t="shared" si="135"/>
        <v>1.5696722029588278E-7</v>
      </c>
      <c r="N809" s="10">
        <f t="shared" si="136"/>
        <v>2.4638959614509314E-14</v>
      </c>
      <c r="O809" s="10">
        <f t="shared" si="137"/>
        <v>6370724.3913304592</v>
      </c>
      <c r="P809" s="15">
        <f t="shared" si="138"/>
        <v>0.99999489897832194</v>
      </c>
      <c r="Q809" s="15">
        <f t="shared" si="139"/>
        <v>0.9999897979826643</v>
      </c>
      <c r="R809" s="10">
        <f t="shared" si="140"/>
        <v>2.2557390669236068</v>
      </c>
      <c r="S809" s="10">
        <f t="shared" si="141"/>
        <v>7999999.9999999981</v>
      </c>
      <c r="T809" s="10">
        <f t="shared" si="142"/>
        <v>1.862645149230957E-3</v>
      </c>
      <c r="U809">
        <v>1.862645149230957E-3</v>
      </c>
    </row>
    <row r="810" spans="1:21" x14ac:dyDescent="0.25">
      <c r="A810" s="10">
        <v>1722</v>
      </c>
      <c r="B810" s="10">
        <v>37</v>
      </c>
      <c r="C810" s="10">
        <v>45</v>
      </c>
      <c r="D810" s="10">
        <v>9000000</v>
      </c>
      <c r="E810" s="10">
        <v>8688724.9809786007</v>
      </c>
      <c r="F810" s="10">
        <v>8688724.9809785895</v>
      </c>
      <c r="G810" s="10">
        <v>9233728.3687165901</v>
      </c>
      <c r="H810" s="10">
        <v>12287712.7078298</v>
      </c>
      <c r="I810" s="10">
        <v>5.8215478750662397</v>
      </c>
      <c r="J810" s="10">
        <f t="shared" si="132"/>
        <v>0.60181502315204827</v>
      </c>
      <c r="K810" s="14">
        <f t="shared" si="133"/>
        <v>0.99878697458696752</v>
      </c>
      <c r="L810" s="10">
        <f t="shared" si="134"/>
        <v>6385883.2386531448</v>
      </c>
      <c r="M810" s="10">
        <f t="shared" si="135"/>
        <v>1.5697601017832256E-7</v>
      </c>
      <c r="N810" s="10">
        <f t="shared" si="136"/>
        <v>2.4641724590820188E-14</v>
      </c>
      <c r="O810" s="10">
        <f t="shared" si="137"/>
        <v>6370366.9610678749</v>
      </c>
      <c r="P810" s="15">
        <f t="shared" si="138"/>
        <v>0.99999478892024052</v>
      </c>
      <c r="Q810" s="15">
        <f t="shared" si="139"/>
        <v>0.99998957786763643</v>
      </c>
      <c r="R810" s="10">
        <f t="shared" si="140"/>
        <v>2.4127862426940925</v>
      </c>
      <c r="S810" s="10">
        <f t="shared" si="141"/>
        <v>8999999.9999999981</v>
      </c>
      <c r="T810" s="10">
        <f t="shared" si="142"/>
        <v>1.862645149230957E-3</v>
      </c>
      <c r="U810">
        <v>1.862645149230957E-3</v>
      </c>
    </row>
    <row r="811" spans="1:21" x14ac:dyDescent="0.25">
      <c r="A811" s="10">
        <v>1859</v>
      </c>
      <c r="B811" s="10">
        <v>40</v>
      </c>
      <c r="C811" s="10">
        <v>45</v>
      </c>
      <c r="D811" s="10">
        <v>5000000</v>
      </c>
      <c r="E811" s="10">
        <v>6168042.8244728604</v>
      </c>
      <c r="F811" s="10">
        <v>6168042.8244728604</v>
      </c>
      <c r="G811" s="10">
        <v>7291923.6206330704</v>
      </c>
      <c r="H811" s="10">
        <v>8722929.8156675808</v>
      </c>
      <c r="I811" s="10">
        <v>3.1862830816994299</v>
      </c>
      <c r="J811" s="10">
        <f t="shared" si="132"/>
        <v>0.64278760968653925</v>
      </c>
      <c r="K811" s="14">
        <f t="shared" si="133"/>
        <v>0.99861606408463022</v>
      </c>
      <c r="L811" s="10">
        <f t="shared" si="134"/>
        <v>6386976.1657063318</v>
      </c>
      <c r="M811" s="10">
        <f t="shared" si="135"/>
        <v>1.5700287620794033E-7</v>
      </c>
      <c r="N811" s="10">
        <f t="shared" si="136"/>
        <v>2.4650172784801104E-14</v>
      </c>
      <c r="O811" s="10">
        <f t="shared" si="137"/>
        <v>6369275.2302256869</v>
      </c>
      <c r="P811" s="15">
        <f t="shared" si="138"/>
        <v>0.9999945305054242</v>
      </c>
      <c r="Q811" s="15">
        <f t="shared" si="139"/>
        <v>0.99998906104076379</v>
      </c>
      <c r="R811" s="10">
        <f t="shared" si="140"/>
        <v>1.7850132052005088</v>
      </c>
      <c r="S811" s="10">
        <f t="shared" si="141"/>
        <v>4999999.9999999981</v>
      </c>
      <c r="T811" s="10">
        <f t="shared" si="142"/>
        <v>1.862645149230957E-3</v>
      </c>
      <c r="U811">
        <v>1.862645149230957E-3</v>
      </c>
    </row>
    <row r="812" spans="1:21" x14ac:dyDescent="0.25">
      <c r="A812" s="10">
        <v>1906</v>
      </c>
      <c r="B812" s="10">
        <v>41</v>
      </c>
      <c r="C812" s="10">
        <v>45</v>
      </c>
      <c r="D812" s="10">
        <v>5000000</v>
      </c>
      <c r="E812" s="10">
        <v>6076973.9064592496</v>
      </c>
      <c r="F812" s="10">
        <v>6076973.9064592496</v>
      </c>
      <c r="G812" s="10">
        <v>7442718.3456384297</v>
      </c>
      <c r="H812" s="10">
        <v>8594138.9167020805</v>
      </c>
      <c r="I812" s="10">
        <v>3.1864453201841201</v>
      </c>
      <c r="J812" s="10">
        <f t="shared" si="132"/>
        <v>0.65605902899050716</v>
      </c>
      <c r="K812" s="14">
        <f t="shared" si="133"/>
        <v>0.99855828513715006</v>
      </c>
      <c r="L812" s="10">
        <f t="shared" si="134"/>
        <v>6387345.7312749401</v>
      </c>
      <c r="M812" s="10">
        <f t="shared" si="135"/>
        <v>1.5701196076622168E-7</v>
      </c>
      <c r="N812" s="10">
        <f t="shared" si="136"/>
        <v>2.4653028500876174E-14</v>
      </c>
      <c r="O812" s="10">
        <f t="shared" si="137"/>
        <v>6368906.322843303</v>
      </c>
      <c r="P812" s="15">
        <f t="shared" si="138"/>
        <v>0.99999446968601391</v>
      </c>
      <c r="Q812" s="15">
        <f t="shared" si="139"/>
        <v>0.99998893940261224</v>
      </c>
      <c r="R812" s="10">
        <f t="shared" si="140"/>
        <v>1.7850586151683459</v>
      </c>
      <c r="S812" s="10">
        <f t="shared" si="141"/>
        <v>4999999.9999999981</v>
      </c>
      <c r="T812" s="10">
        <f t="shared" si="142"/>
        <v>1.862645149230957E-3</v>
      </c>
      <c r="U812">
        <v>1.862645149230957E-3</v>
      </c>
    </row>
    <row r="813" spans="1:21" x14ac:dyDescent="0.25">
      <c r="A813" s="10">
        <v>1910</v>
      </c>
      <c r="B813" s="10">
        <v>41</v>
      </c>
      <c r="C813" s="10">
        <v>45</v>
      </c>
      <c r="D813" s="10">
        <v>9000000</v>
      </c>
      <c r="E813" s="10">
        <v>8211614.9544671504</v>
      </c>
      <c r="F813" s="10">
        <v>8211614.9544671504</v>
      </c>
      <c r="G813" s="10">
        <v>10066954.461600401</v>
      </c>
      <c r="H813" s="10">
        <v>11612977.237593099</v>
      </c>
      <c r="I813" s="10">
        <v>5.8231106023629602</v>
      </c>
      <c r="J813" s="10">
        <f t="shared" si="132"/>
        <v>0.65605902899050716</v>
      </c>
      <c r="K813" s="14">
        <f t="shared" si="133"/>
        <v>0.99855828513715006</v>
      </c>
      <c r="L813" s="10">
        <f t="shared" si="134"/>
        <v>6387345.7312749401</v>
      </c>
      <c r="M813" s="10">
        <f t="shared" si="135"/>
        <v>1.5701196076622168E-7</v>
      </c>
      <c r="N813" s="10">
        <f t="shared" si="136"/>
        <v>2.4653028500876174E-14</v>
      </c>
      <c r="O813" s="10">
        <f t="shared" si="137"/>
        <v>6368906.322843303</v>
      </c>
      <c r="P813" s="15">
        <f t="shared" si="138"/>
        <v>0.99999446968601391</v>
      </c>
      <c r="Q813" s="15">
        <f t="shared" si="139"/>
        <v>0.99998893940261224</v>
      </c>
      <c r="R813" s="10">
        <f t="shared" si="140"/>
        <v>2.4131099315542115</v>
      </c>
      <c r="S813" s="10">
        <f t="shared" si="141"/>
        <v>8999999.9999999981</v>
      </c>
      <c r="T813" s="10">
        <f t="shared" si="142"/>
        <v>1.862645149230957E-3</v>
      </c>
      <c r="U813">
        <v>1.862645149230957E-3</v>
      </c>
    </row>
    <row r="814" spans="1:21" x14ac:dyDescent="0.25">
      <c r="A814" s="10">
        <v>1911</v>
      </c>
      <c r="B814" s="10">
        <v>41</v>
      </c>
      <c r="C814" s="10">
        <v>45</v>
      </c>
      <c r="D814" s="10">
        <v>10000000</v>
      </c>
      <c r="E814" s="10">
        <v>8745275.2164691202</v>
      </c>
      <c r="F814" s="10">
        <v>8745275.2164691202</v>
      </c>
      <c r="G814" s="10">
        <v>10723013.4905909</v>
      </c>
      <c r="H814" s="10">
        <v>12367686.8178159</v>
      </c>
      <c r="I814" s="10">
        <v>6.6055420654120498</v>
      </c>
      <c r="J814" s="10">
        <f t="shared" si="132"/>
        <v>0.65605902899050716</v>
      </c>
      <c r="K814" s="14">
        <f t="shared" si="133"/>
        <v>0.99855828513715006</v>
      </c>
      <c r="L814" s="10">
        <f t="shared" si="134"/>
        <v>6387345.7312749401</v>
      </c>
      <c r="M814" s="10">
        <f t="shared" si="135"/>
        <v>1.5701196076622168E-7</v>
      </c>
      <c r="N814" s="10">
        <f t="shared" si="136"/>
        <v>2.4653028500876174E-14</v>
      </c>
      <c r="O814" s="10">
        <f t="shared" si="137"/>
        <v>6368906.322843303</v>
      </c>
      <c r="P814" s="15">
        <f t="shared" si="138"/>
        <v>0.99999446968601391</v>
      </c>
      <c r="Q814" s="15">
        <f t="shared" si="139"/>
        <v>0.99998893940261224</v>
      </c>
      <c r="R814" s="10">
        <f t="shared" si="140"/>
        <v>2.570122760650678</v>
      </c>
      <c r="S814" s="10">
        <f t="shared" si="141"/>
        <v>9999999.9999999981</v>
      </c>
      <c r="T814" s="10">
        <f t="shared" si="142"/>
        <v>1.862645149230957E-3</v>
      </c>
      <c r="U814">
        <v>1.862645149230957E-3</v>
      </c>
    </row>
    <row r="815" spans="1:21" x14ac:dyDescent="0.25">
      <c r="A815" s="10">
        <v>2047</v>
      </c>
      <c r="B815" s="10">
        <v>44</v>
      </c>
      <c r="C815" s="10">
        <v>45</v>
      </c>
      <c r="D815" s="10">
        <v>5000000</v>
      </c>
      <c r="E815" s="10">
        <v>5792742.7478200402</v>
      </c>
      <c r="F815" s="10">
        <v>5792742.7478200402</v>
      </c>
      <c r="G815" s="10">
        <v>7881383.4647393096</v>
      </c>
      <c r="H815" s="10">
        <v>8192175.3573054904</v>
      </c>
      <c r="I815" s="10">
        <v>3.18693612406729</v>
      </c>
      <c r="J815" s="10">
        <f t="shared" si="132"/>
        <v>0.69465837045899725</v>
      </c>
      <c r="K815" s="14">
        <f t="shared" si="133"/>
        <v>0.99838350609929705</v>
      </c>
      <c r="L815" s="10">
        <f t="shared" si="134"/>
        <v>6388463.9129501451</v>
      </c>
      <c r="M815" s="10">
        <f t="shared" si="135"/>
        <v>1.5703944759795165E-7</v>
      </c>
      <c r="N815" s="10">
        <f t="shared" si="136"/>
        <v>2.4661665923510963E-14</v>
      </c>
      <c r="O815" s="10">
        <f t="shared" si="137"/>
        <v>6367790.9125267528</v>
      </c>
      <c r="P815" s="15">
        <f t="shared" si="138"/>
        <v>0.99999436732245772</v>
      </c>
      <c r="Q815" s="15">
        <f t="shared" si="139"/>
        <v>0.99998873467664251</v>
      </c>
      <c r="R815" s="10">
        <f t="shared" si="140"/>
        <v>1.7851960280999766</v>
      </c>
      <c r="S815" s="10">
        <f t="shared" si="141"/>
        <v>4999999.9999999981</v>
      </c>
      <c r="T815" s="10">
        <f t="shared" si="142"/>
        <v>1.862645149230957E-3</v>
      </c>
      <c r="U815">
        <v>1.862645149230957E-3</v>
      </c>
    </row>
    <row r="816" spans="1:21" x14ac:dyDescent="0.25">
      <c r="A816" s="10">
        <v>2099</v>
      </c>
      <c r="B816" s="10">
        <v>45</v>
      </c>
      <c r="C816" s="10">
        <v>45</v>
      </c>
      <c r="D816" s="10">
        <v>10000000</v>
      </c>
      <c r="E816" s="10">
        <v>8194419.14506057</v>
      </c>
      <c r="F816" s="10">
        <v>8194419.14506057</v>
      </c>
      <c r="G816" s="10">
        <v>11558416.220731299</v>
      </c>
      <c r="H816" s="10">
        <v>11588658.6907144</v>
      </c>
      <c r="I816" s="10">
        <v>6.6074286882826803</v>
      </c>
      <c r="J816" s="10">
        <f t="shared" si="132"/>
        <v>0.70710678118654746</v>
      </c>
      <c r="K816" s="14">
        <f t="shared" si="133"/>
        <v>0.99832500219363896</v>
      </c>
      <c r="L816" s="10">
        <f t="shared" si="134"/>
        <v>6388838.2901211483</v>
      </c>
      <c r="M816" s="10">
        <f t="shared" si="135"/>
        <v>1.5704865043370823E-7</v>
      </c>
      <c r="N816" s="10">
        <f t="shared" si="136"/>
        <v>2.466455679608516E-14</v>
      </c>
      <c r="O816" s="10">
        <f t="shared" si="137"/>
        <v>6367417.7249666825</v>
      </c>
      <c r="P816" s="15">
        <f t="shared" si="138"/>
        <v>0.99999436045369028</v>
      </c>
      <c r="Q816" s="15">
        <f t="shared" si="139"/>
        <v>0.99998872093918501</v>
      </c>
      <c r="R816" s="10">
        <f t="shared" si="140"/>
        <v>2.5704897216720912</v>
      </c>
      <c r="S816" s="10">
        <f t="shared" si="141"/>
        <v>9999999.9999999981</v>
      </c>
      <c r="T816" s="10">
        <f t="shared" si="142"/>
        <v>1.862645149230957E-3</v>
      </c>
      <c r="U816">
        <v>1.862645149230957E-3</v>
      </c>
    </row>
    <row r="817" spans="1:21" x14ac:dyDescent="0.25">
      <c r="A817" s="10">
        <v>2189</v>
      </c>
      <c r="B817" s="10">
        <v>47</v>
      </c>
      <c r="C817" s="10">
        <v>45</v>
      </c>
      <c r="D817" s="10">
        <v>6000000</v>
      </c>
      <c r="E817" s="10">
        <v>5974824.5204762798</v>
      </c>
      <c r="F817" s="10">
        <v>5974824.5204762798</v>
      </c>
      <c r="G817" s="10">
        <v>9029886.9985353891</v>
      </c>
      <c r="H817" s="10">
        <v>8449677.8696568795</v>
      </c>
      <c r="I817" s="10">
        <v>3.7729366576035601</v>
      </c>
      <c r="J817" s="10">
        <f t="shared" si="132"/>
        <v>0.73135370161917046</v>
      </c>
      <c r="K817" s="14">
        <f t="shared" si="133"/>
        <v>0.99820805538420776</v>
      </c>
      <c r="L817" s="10">
        <f t="shared" si="134"/>
        <v>6389586.7856376609</v>
      </c>
      <c r="M817" s="10">
        <f t="shared" si="135"/>
        <v>1.5706704974284486E-7</v>
      </c>
      <c r="N817" s="10">
        <f t="shared" si="136"/>
        <v>2.467033501915063E-14</v>
      </c>
      <c r="O817" s="10">
        <f t="shared" si="137"/>
        <v>6366672.0011136653</v>
      </c>
      <c r="P817" s="15">
        <f t="shared" si="138"/>
        <v>0.99999438789529771</v>
      </c>
      <c r="Q817" s="15">
        <f t="shared" si="139"/>
        <v>0.99998877582209111</v>
      </c>
      <c r="R817" s="10">
        <f t="shared" si="140"/>
        <v>1.9424019752424191</v>
      </c>
      <c r="S817" s="10">
        <f t="shared" si="141"/>
        <v>5999999.9999999981</v>
      </c>
      <c r="T817" s="10">
        <f t="shared" si="142"/>
        <v>1.862645149230957E-3</v>
      </c>
      <c r="U817">
        <v>1.862645149230957E-3</v>
      </c>
    </row>
    <row r="818" spans="1:21" x14ac:dyDescent="0.25">
      <c r="A818" s="10">
        <v>2287</v>
      </c>
      <c r="B818" s="10">
        <v>49</v>
      </c>
      <c r="C818" s="10">
        <v>45</v>
      </c>
      <c r="D818" s="10">
        <v>10000000</v>
      </c>
      <c r="E818" s="10">
        <v>7603537.0572533598</v>
      </c>
      <c r="F818" s="10">
        <v>7603537.0572533496</v>
      </c>
      <c r="G818" s="10">
        <v>12337654.5496997</v>
      </c>
      <c r="H818" s="10">
        <v>10753025.228374099</v>
      </c>
      <c r="I818" s="10">
        <v>6.6093158257998796</v>
      </c>
      <c r="J818" s="10">
        <f t="shared" si="132"/>
        <v>0.75470958022277201</v>
      </c>
      <c r="K818" s="14">
        <f t="shared" si="133"/>
        <v>0.99809166472514577</v>
      </c>
      <c r="L818" s="10">
        <f t="shared" si="134"/>
        <v>6390331.8957747333</v>
      </c>
      <c r="M818" s="10">
        <f t="shared" si="135"/>
        <v>1.5708536583352331E-7</v>
      </c>
      <c r="N818" s="10">
        <f t="shared" si="136"/>
        <v>2.467608509129415E-14</v>
      </c>
      <c r="O818" s="10">
        <f t="shared" si="137"/>
        <v>6365930.1703876918</v>
      </c>
      <c r="P818" s="15">
        <f t="shared" si="138"/>
        <v>0.99999446968601391</v>
      </c>
      <c r="Q818" s="15">
        <f t="shared" si="139"/>
        <v>0.99998893940261224</v>
      </c>
      <c r="R818" s="10">
        <f t="shared" si="140"/>
        <v>2.5708568153832472</v>
      </c>
      <c r="S818" s="10">
        <f t="shared" si="141"/>
        <v>9999999.9999999981</v>
      </c>
      <c r="T818" s="10">
        <f t="shared" si="142"/>
        <v>1.862645149230957E-3</v>
      </c>
      <c r="U818">
        <v>1.862645149230957E-3</v>
      </c>
    </row>
    <row r="819" spans="1:21" x14ac:dyDescent="0.25">
      <c r="A819" s="10">
        <v>2351</v>
      </c>
      <c r="B819" s="10">
        <v>51</v>
      </c>
      <c r="C819" s="10">
        <v>45</v>
      </c>
      <c r="D819" s="10">
        <v>-1000000</v>
      </c>
      <c r="E819" s="10">
        <v>2399008.4392592302</v>
      </c>
      <c r="F819" s="10">
        <v>2399008.4392592302</v>
      </c>
      <c r="G819" s="10">
        <v>4156398.6587684401</v>
      </c>
      <c r="H819" s="10">
        <v>3392710.2710479102</v>
      </c>
      <c r="I819" s="10">
        <v>0.71047476032952905</v>
      </c>
      <c r="J819" s="10">
        <f t="shared" si="132"/>
        <v>0.77714596145697079</v>
      </c>
      <c r="K819" s="14">
        <f t="shared" si="133"/>
        <v>0.99797639755335188</v>
      </c>
      <c r="L819" s="10">
        <f t="shared" si="134"/>
        <v>6391069.9848580584</v>
      </c>
      <c r="M819" s="10">
        <f t="shared" si="135"/>
        <v>1.5710350933460633E-7</v>
      </c>
      <c r="N819" s="10">
        <f t="shared" si="136"/>
        <v>2.4681778998742228E-14</v>
      </c>
      <c r="O819" s="10">
        <f t="shared" si="137"/>
        <v>6365195.8410685798</v>
      </c>
      <c r="P819" s="15">
        <f t="shared" si="138"/>
        <v>0.99999460423391506</v>
      </c>
      <c r="Q819" s="15">
        <f t="shared" si="139"/>
        <v>0.99998920849694439</v>
      </c>
      <c r="R819" s="10">
        <f t="shared" si="140"/>
        <v>0.84289024720094696</v>
      </c>
      <c r="S819" s="10">
        <f t="shared" si="141"/>
        <v>-1000000.0000000019</v>
      </c>
      <c r="T819" s="10">
        <f t="shared" si="142"/>
        <v>1.862645149230957E-3</v>
      </c>
      <c r="U819">
        <v>1.862645149230957E-3</v>
      </c>
    </row>
    <row r="820" spans="1:21" x14ac:dyDescent="0.25">
      <c r="A820" s="10">
        <v>2427</v>
      </c>
      <c r="B820" s="10">
        <v>52</v>
      </c>
      <c r="C820" s="10">
        <v>45</v>
      </c>
      <c r="D820" s="10">
        <v>9000000</v>
      </c>
      <c r="E820" s="10">
        <v>6700482.8667499498</v>
      </c>
      <c r="F820" s="10">
        <v>6700482.8667499498</v>
      </c>
      <c r="G820" s="10">
        <v>12094900.1279431</v>
      </c>
      <c r="H820" s="10">
        <v>9475913.7446063291</v>
      </c>
      <c r="I820" s="10">
        <v>5.8274770881244802</v>
      </c>
      <c r="J820" s="10">
        <f t="shared" si="132"/>
        <v>0.78801075360672201</v>
      </c>
      <c r="K820" s="14">
        <f t="shared" si="133"/>
        <v>0.99791936119928526</v>
      </c>
      <c r="L820" s="10">
        <f t="shared" si="134"/>
        <v>6391435.2682112968</v>
      </c>
      <c r="M820" s="10">
        <f t="shared" si="135"/>
        <v>1.5711248862865743E-7</v>
      </c>
      <c r="N820" s="10">
        <f t="shared" si="136"/>
        <v>2.4684596207514179E-14</v>
      </c>
      <c r="O820" s="10">
        <f t="shared" si="137"/>
        <v>6364832.6065016389</v>
      </c>
      <c r="P820" s="15">
        <f t="shared" si="138"/>
        <v>0.99999469051229684</v>
      </c>
      <c r="Q820" s="15">
        <f t="shared" si="139"/>
        <v>0.99998938105278434</v>
      </c>
      <c r="R820" s="10">
        <f t="shared" si="140"/>
        <v>2.4140145958915129</v>
      </c>
      <c r="S820" s="10">
        <f t="shared" si="141"/>
        <v>8999999.9999999981</v>
      </c>
      <c r="T820" s="10">
        <f t="shared" si="142"/>
        <v>1.862645149230957E-3</v>
      </c>
      <c r="U820">
        <v>1.862645149230957E-3</v>
      </c>
    </row>
    <row r="821" spans="1:21" x14ac:dyDescent="0.25">
      <c r="A821" s="10">
        <v>2518</v>
      </c>
      <c r="B821" s="10">
        <v>54</v>
      </c>
      <c r="C821" s="10">
        <v>45</v>
      </c>
      <c r="D821" s="10">
        <v>6000000</v>
      </c>
      <c r="E821" s="10">
        <v>5150513.8841600502</v>
      </c>
      <c r="F821" s="10">
        <v>5150513.8841600502</v>
      </c>
      <c r="G821" s="10">
        <v>9990845.7976787407</v>
      </c>
      <c r="H821" s="10">
        <v>7283926.5881700702</v>
      </c>
      <c r="I821" s="10">
        <v>3.77440803240495</v>
      </c>
      <c r="J821" s="10">
        <f t="shared" si="132"/>
        <v>0.80901699437494745</v>
      </c>
      <c r="K821" s="14">
        <f t="shared" si="133"/>
        <v>0.99780683071075971</v>
      </c>
      <c r="L821" s="10">
        <f t="shared" si="134"/>
        <v>6392156.0804075804</v>
      </c>
      <c r="M821" s="10">
        <f t="shared" si="135"/>
        <v>1.5713020743409622E-7</v>
      </c>
      <c r="N821" s="10">
        <f t="shared" si="136"/>
        <v>2.4690153977661006E-14</v>
      </c>
      <c r="O821" s="10">
        <f t="shared" si="137"/>
        <v>6364116.2021487253</v>
      </c>
      <c r="P821" s="15">
        <f t="shared" si="138"/>
        <v>0.99999489897832183</v>
      </c>
      <c r="Q821" s="15">
        <f t="shared" si="139"/>
        <v>0.99998979798266407</v>
      </c>
      <c r="R821" s="10">
        <f t="shared" si="140"/>
        <v>1.9427809527549971</v>
      </c>
      <c r="S821" s="10">
        <f t="shared" si="141"/>
        <v>5999999.9999999981</v>
      </c>
      <c r="T821" s="10">
        <f t="shared" si="142"/>
        <v>1.862645149230957E-3</v>
      </c>
      <c r="U821">
        <v>1.862645149230957E-3</v>
      </c>
    </row>
    <row r="822" spans="1:21" x14ac:dyDescent="0.25">
      <c r="A822" s="10">
        <v>2611</v>
      </c>
      <c r="B822" s="10">
        <v>56</v>
      </c>
      <c r="C822" s="10">
        <v>45</v>
      </c>
      <c r="D822" s="10">
        <v>5000000</v>
      </c>
      <c r="E822" s="10">
        <v>4504840.8285260303</v>
      </c>
      <c r="F822" s="10">
        <v>4504840.8285260303</v>
      </c>
      <c r="G822" s="10">
        <v>9409630.0989466794</v>
      </c>
      <c r="H822" s="10">
        <v>6370806.9960335596</v>
      </c>
      <c r="I822" s="10">
        <v>3.18886502057887</v>
      </c>
      <c r="J822" s="10">
        <f t="shared" si="132"/>
        <v>0.82903757255504174</v>
      </c>
      <c r="K822" s="14">
        <f t="shared" si="133"/>
        <v>0.99769681294637813</v>
      </c>
      <c r="L822" s="10">
        <f t="shared" si="134"/>
        <v>6392860.9545862079</v>
      </c>
      <c r="M822" s="10">
        <f t="shared" si="135"/>
        <v>1.5714753445560656E-7</v>
      </c>
      <c r="N822" s="10">
        <f t="shared" si="136"/>
        <v>2.4695587040912221E-14</v>
      </c>
      <c r="O822" s="10">
        <f t="shared" si="137"/>
        <v>6363416.1064647529</v>
      </c>
      <c r="P822" s="15">
        <f t="shared" si="138"/>
        <v>0.99999515184603149</v>
      </c>
      <c r="Q822" s="15">
        <f t="shared" si="139"/>
        <v>0.99999030371556763</v>
      </c>
      <c r="R822" s="10">
        <f t="shared" si="140"/>
        <v>1.7857366335197467</v>
      </c>
      <c r="S822" s="10">
        <f t="shared" si="141"/>
        <v>4999999.9999999981</v>
      </c>
      <c r="T822" s="10">
        <f t="shared" si="142"/>
        <v>1.862645149230957E-3</v>
      </c>
      <c r="U822">
        <v>1.862645149230957E-3</v>
      </c>
    </row>
    <row r="823" spans="1:21" x14ac:dyDescent="0.25">
      <c r="A823" s="10">
        <v>2638</v>
      </c>
      <c r="B823" s="10">
        <v>57</v>
      </c>
      <c r="C823" s="10">
        <v>45</v>
      </c>
      <c r="D823" s="10">
        <v>-200000</v>
      </c>
      <c r="E823" s="10">
        <v>2385114.9575543799</v>
      </c>
      <c r="F823" s="10">
        <v>2385114.9575543799</v>
      </c>
      <c r="G823" s="10">
        <v>5158165.9862327902</v>
      </c>
      <c r="H823" s="10">
        <v>3373061.9207923301</v>
      </c>
      <c r="I823" s="10">
        <v>0.93812552016067097</v>
      </c>
      <c r="J823" s="10">
        <f t="shared" si="132"/>
        <v>0.83867056794542394</v>
      </c>
      <c r="K823" s="14">
        <f t="shared" si="133"/>
        <v>0.99764291466566202</v>
      </c>
      <c r="L823" s="10">
        <f t="shared" si="134"/>
        <v>6393206.3328866437</v>
      </c>
      <c r="M823" s="10">
        <f t="shared" si="135"/>
        <v>1.5715602444917179E-7</v>
      </c>
      <c r="N823" s="10">
        <f t="shared" si="136"/>
        <v>2.4698248508501887E-14</v>
      </c>
      <c r="O823" s="10">
        <f t="shared" si="137"/>
        <v>6363073.2383864867</v>
      </c>
      <c r="P823" s="15">
        <f t="shared" si="138"/>
        <v>0.99999529342373739</v>
      </c>
      <c r="Q823" s="15">
        <f t="shared" si="139"/>
        <v>0.99999058686962661</v>
      </c>
      <c r="R823" s="10">
        <f t="shared" si="140"/>
        <v>0.96856394059984363</v>
      </c>
      <c r="S823" s="10">
        <f t="shared" si="141"/>
        <v>-200000.00000000186</v>
      </c>
      <c r="T823" s="10">
        <f t="shared" si="142"/>
        <v>1.862645149230957E-3</v>
      </c>
      <c r="U823">
        <v>1.862645149230957E-3</v>
      </c>
    </row>
    <row r="824" spans="1:21" x14ac:dyDescent="0.25">
      <c r="A824" s="10">
        <v>2757</v>
      </c>
      <c r="B824" s="10">
        <v>59</v>
      </c>
      <c r="C824" s="10">
        <v>45</v>
      </c>
      <c r="D824" s="10">
        <v>10000000</v>
      </c>
      <c r="E824" s="10">
        <v>5970436.8994147303</v>
      </c>
      <c r="F824" s="10">
        <v>5970436.8994147303</v>
      </c>
      <c r="G824" s="10">
        <v>14015609.2111664</v>
      </c>
      <c r="H824" s="10">
        <v>8443472.8364450894</v>
      </c>
      <c r="I824" s="10">
        <v>6.6137966185092196</v>
      </c>
      <c r="J824" s="10">
        <f t="shared" si="132"/>
        <v>0.85716730070211222</v>
      </c>
      <c r="K824" s="14">
        <f t="shared" si="133"/>
        <v>0.99753766820456569</v>
      </c>
      <c r="L824" s="10">
        <f t="shared" si="134"/>
        <v>6393880.8561282633</v>
      </c>
      <c r="M824" s="10">
        <f t="shared" si="135"/>
        <v>1.5717260539236869E-7</v>
      </c>
      <c r="N824" s="10">
        <f t="shared" si="136"/>
        <v>2.4703445106618483E-14</v>
      </c>
      <c r="O824" s="10">
        <f t="shared" si="137"/>
        <v>6362403.937537984</v>
      </c>
      <c r="P824" s="15">
        <f t="shared" si="138"/>
        <v>0.99999560342151028</v>
      </c>
      <c r="Q824" s="15">
        <f t="shared" si="139"/>
        <v>0.99999120686235043</v>
      </c>
      <c r="R824" s="10">
        <f t="shared" si="140"/>
        <v>2.5717285675925385</v>
      </c>
      <c r="S824" s="10">
        <f t="shared" si="141"/>
        <v>9999999.9999999981</v>
      </c>
      <c r="T824" s="10">
        <f t="shared" si="142"/>
        <v>1.862645149230957E-3</v>
      </c>
      <c r="U824">
        <v>1.862645149230957E-3</v>
      </c>
    </row>
    <row r="825" spans="1:21" x14ac:dyDescent="0.25">
      <c r="A825" s="10">
        <v>2802</v>
      </c>
      <c r="B825" s="10">
        <v>60</v>
      </c>
      <c r="C825" s="10">
        <v>45</v>
      </c>
      <c r="D825" s="10">
        <v>8000000</v>
      </c>
      <c r="E825" s="10">
        <v>5089121.4583227299</v>
      </c>
      <c r="F825" s="10">
        <v>5089121.4583227197</v>
      </c>
      <c r="G825" s="10">
        <v>12428680.3642141</v>
      </c>
      <c r="H825" s="10">
        <v>7197104.5869239401</v>
      </c>
      <c r="I825" s="10">
        <v>5.0960731460965398</v>
      </c>
      <c r="J825" s="10">
        <f t="shared" si="132"/>
        <v>0.8660254037844386</v>
      </c>
      <c r="K825" s="14">
        <f t="shared" si="133"/>
        <v>0.99748644853320889</v>
      </c>
      <c r="L825" s="10">
        <f t="shared" si="134"/>
        <v>6394209.1738478942</v>
      </c>
      <c r="M825" s="10">
        <f t="shared" si="135"/>
        <v>1.5718067600746959E-7</v>
      </c>
      <c r="N825" s="10">
        <f t="shared" si="136"/>
        <v>2.4705973905891083E-14</v>
      </c>
      <c r="O825" s="10">
        <f t="shared" si="137"/>
        <v>6362078.3147910656</v>
      </c>
      <c r="P825" s="15">
        <f t="shared" si="138"/>
        <v>0.99999577033132259</v>
      </c>
      <c r="Q825" s="15">
        <f t="shared" si="139"/>
        <v>0.99999154068053531</v>
      </c>
      <c r="R825" s="10">
        <f t="shared" si="140"/>
        <v>2.2574464969910308</v>
      </c>
      <c r="S825" s="10">
        <f t="shared" si="141"/>
        <v>7999999.9999999981</v>
      </c>
      <c r="T825" s="10">
        <f t="shared" si="142"/>
        <v>1.862645149230957E-3</v>
      </c>
      <c r="U825">
        <v>1.862645149230957E-3</v>
      </c>
    </row>
    <row r="826" spans="1:21" x14ac:dyDescent="0.25">
      <c r="A826" s="10">
        <v>2850</v>
      </c>
      <c r="B826" s="10">
        <v>61</v>
      </c>
      <c r="C826" s="10">
        <v>45</v>
      </c>
      <c r="D826" s="10">
        <v>9000000</v>
      </c>
      <c r="E826" s="10">
        <v>5277432.5755084101</v>
      </c>
      <c r="F826" s="10">
        <v>5277432.5755084101</v>
      </c>
      <c r="G826" s="10">
        <v>13426919.9720037</v>
      </c>
      <c r="H826" s="10">
        <v>7463416.7227935595</v>
      </c>
      <c r="I826" s="10">
        <v>5.8307791939703399</v>
      </c>
      <c r="J826" s="10">
        <f t="shared" si="132"/>
        <v>0.87461970713939574</v>
      </c>
      <c r="K826" s="14">
        <f t="shared" si="133"/>
        <v>0.99743624836151445</v>
      </c>
      <c r="L826" s="10">
        <f t="shared" si="134"/>
        <v>6394530.9893011674</v>
      </c>
      <c r="M826" s="10">
        <f t="shared" si="135"/>
        <v>1.5718858678566276E-7</v>
      </c>
      <c r="N826" s="10">
        <f t="shared" si="136"/>
        <v>2.4708452244795202E-14</v>
      </c>
      <c r="O826" s="10">
        <f t="shared" si="137"/>
        <v>6361759.2381155547</v>
      </c>
      <c r="P826" s="15">
        <f t="shared" si="138"/>
        <v>0.99999594411001869</v>
      </c>
      <c r="Q826" s="15">
        <f t="shared" si="139"/>
        <v>0.99999188823648766</v>
      </c>
      <c r="R826" s="10">
        <f t="shared" si="140"/>
        <v>2.4146989630607845</v>
      </c>
      <c r="S826" s="10">
        <f t="shared" si="141"/>
        <v>8999999.9999999981</v>
      </c>
      <c r="T826" s="10">
        <f t="shared" si="142"/>
        <v>1.862645149230957E-3</v>
      </c>
      <c r="U826">
        <v>1.862645149230957E-3</v>
      </c>
    </row>
    <row r="827" spans="1:21" x14ac:dyDescent="0.25">
      <c r="A827" s="10">
        <v>2992</v>
      </c>
      <c r="B827" s="10">
        <v>64</v>
      </c>
      <c r="C827" s="10">
        <v>45</v>
      </c>
      <c r="D827" s="10">
        <v>10000000</v>
      </c>
      <c r="E827" s="10">
        <v>5082184.1550296796</v>
      </c>
      <c r="F827" s="10">
        <v>5082184.1550296796</v>
      </c>
      <c r="G827" s="10">
        <v>14697655.398446901</v>
      </c>
      <c r="H827" s="10">
        <v>7187293.7585206302</v>
      </c>
      <c r="I827" s="10">
        <v>6.6157807434274796</v>
      </c>
      <c r="J827" s="10">
        <f t="shared" si="132"/>
        <v>0.89879404629916704</v>
      </c>
      <c r="K827" s="14">
        <f t="shared" si="133"/>
        <v>0.99729237141089622</v>
      </c>
      <c r="L827" s="10">
        <f t="shared" si="134"/>
        <v>6395453.512771464</v>
      </c>
      <c r="M827" s="10">
        <f t="shared" si="135"/>
        <v>1.5721126400167987E-7</v>
      </c>
      <c r="N827" s="10">
        <f t="shared" si="136"/>
        <v>2.4715554633938838E-14</v>
      </c>
      <c r="O827" s="10">
        <f t="shared" si="137"/>
        <v>6360845.0984788472</v>
      </c>
      <c r="P827" s="15">
        <f t="shared" si="138"/>
        <v>0.99999649805074942</v>
      </c>
      <c r="Q827" s="15">
        <f t="shared" si="139"/>
        <v>0.99999299611376247</v>
      </c>
      <c r="R827" s="10">
        <f t="shared" si="140"/>
        <v>2.5721146435455093</v>
      </c>
      <c r="S827" s="10">
        <f t="shared" si="141"/>
        <v>9999999.9999999981</v>
      </c>
      <c r="T827" s="10">
        <f t="shared" si="142"/>
        <v>1.862645149230957E-3</v>
      </c>
      <c r="U827">
        <v>1.862645149230957E-3</v>
      </c>
    </row>
    <row r="828" spans="1:21" x14ac:dyDescent="0.25">
      <c r="A828" s="10">
        <v>3174</v>
      </c>
      <c r="B828" s="10">
        <v>68</v>
      </c>
      <c r="C828" s="10">
        <v>45</v>
      </c>
      <c r="D828" s="10">
        <v>2500000</v>
      </c>
      <c r="E828" s="10">
        <v>2356584.3947308101</v>
      </c>
      <c r="F828" s="10">
        <v>2356584.3947308101</v>
      </c>
      <c r="G828" s="10">
        <v>8209052.6448888304</v>
      </c>
      <c r="H828" s="10">
        <v>3332713.6119051101</v>
      </c>
      <c r="I828" s="10">
        <v>1.9407193826642499</v>
      </c>
      <c r="J828" s="10">
        <f t="shared" si="132"/>
        <v>0.92718385456678742</v>
      </c>
      <c r="K828" s="14">
        <f t="shared" si="133"/>
        <v>0.99711836961424982</v>
      </c>
      <c r="L828" s="10">
        <f t="shared" si="134"/>
        <v>6396569.5491774743</v>
      </c>
      <c r="M828" s="10">
        <f t="shared" si="135"/>
        <v>1.5723869809899768E-7</v>
      </c>
      <c r="N828" s="10">
        <f t="shared" si="136"/>
        <v>2.4724142747081951E-14</v>
      </c>
      <c r="O828" s="10">
        <f t="shared" si="137"/>
        <v>6359740.2593221506</v>
      </c>
      <c r="P828" s="15">
        <f t="shared" si="138"/>
        <v>0.99999727862359689</v>
      </c>
      <c r="Q828" s="15">
        <f t="shared" si="139"/>
        <v>0.99999455725459963</v>
      </c>
      <c r="R828" s="10">
        <f t="shared" si="140"/>
        <v>1.3930950936382087</v>
      </c>
      <c r="S828" s="10">
        <f t="shared" si="141"/>
        <v>2499999.9999999981</v>
      </c>
      <c r="T828" s="10">
        <f t="shared" si="142"/>
        <v>1.862645149230957E-3</v>
      </c>
      <c r="U828">
        <v>1.862645149230957E-3</v>
      </c>
    </row>
    <row r="829" spans="1:21" x14ac:dyDescent="0.25">
      <c r="A829" s="10">
        <v>3210</v>
      </c>
      <c r="B829" s="10">
        <v>69</v>
      </c>
      <c r="C829" s="10">
        <v>45</v>
      </c>
      <c r="D829" s="10">
        <v>5000000</v>
      </c>
      <c r="E829" s="10">
        <v>2888005.90673122</v>
      </c>
      <c r="F829" s="10">
        <v>2888005.90673122</v>
      </c>
      <c r="G829" s="10">
        <v>10599875.0524814</v>
      </c>
      <c r="H829" s="10">
        <v>4084257.1215129001</v>
      </c>
      <c r="I829" s="10">
        <v>3.1906028566724598</v>
      </c>
      <c r="J829" s="10">
        <f t="shared" si="132"/>
        <v>0.93358042649720174</v>
      </c>
      <c r="K829" s="14">
        <f t="shared" si="133"/>
        <v>0.99707841370686734</v>
      </c>
      <c r="L829" s="10">
        <f t="shared" si="134"/>
        <v>6396825.878807079</v>
      </c>
      <c r="M829" s="10">
        <f t="shared" si="135"/>
        <v>1.5724499912284074E-7</v>
      </c>
      <c r="N829" s="10">
        <f t="shared" si="136"/>
        <v>2.4726114617762161E-14</v>
      </c>
      <c r="O829" s="10">
        <f t="shared" si="137"/>
        <v>6359486.6643765196</v>
      </c>
      <c r="P829" s="15">
        <f t="shared" si="138"/>
        <v>0.99999747496160318</v>
      </c>
      <c r="Q829" s="15">
        <f t="shared" si="139"/>
        <v>0.99999494992958216</v>
      </c>
      <c r="R829" s="10">
        <f t="shared" si="140"/>
        <v>1.7862244558291218</v>
      </c>
      <c r="S829" s="10">
        <f t="shared" si="141"/>
        <v>4999999.9999999981</v>
      </c>
      <c r="T829" s="10">
        <f t="shared" si="142"/>
        <v>1.862645149230957E-3</v>
      </c>
      <c r="U829">
        <v>1.862645149230957E-3</v>
      </c>
    </row>
    <row r="830" spans="1:21" x14ac:dyDescent="0.25">
      <c r="A830" s="10">
        <v>3447</v>
      </c>
      <c r="B830" s="10">
        <v>74</v>
      </c>
      <c r="C830" s="10">
        <v>45</v>
      </c>
      <c r="D830" s="10">
        <v>7000000</v>
      </c>
      <c r="E830" s="10">
        <v>2611329.1634830199</v>
      </c>
      <c r="F830" s="10">
        <v>2611329.1634830199</v>
      </c>
      <c r="G830" s="10">
        <v>12837770.572466601</v>
      </c>
      <c r="H830" s="10">
        <v>3692977.1188180698</v>
      </c>
      <c r="I830" s="10">
        <v>4.4138242600963196</v>
      </c>
      <c r="J830" s="10">
        <f t="shared" si="132"/>
        <v>0.96126169593831889</v>
      </c>
      <c r="K830" s="14">
        <f t="shared" si="133"/>
        <v>0.99690231813459829</v>
      </c>
      <c r="L830" s="10">
        <f t="shared" si="134"/>
        <v>6397955.8317556707</v>
      </c>
      <c r="M830" s="10">
        <f t="shared" si="135"/>
        <v>1.572727753127475E-7</v>
      </c>
      <c r="N830" s="10">
        <f t="shared" si="136"/>
        <v>2.4734804198323587E-14</v>
      </c>
      <c r="O830" s="10">
        <f t="shared" si="137"/>
        <v>6358369.4910694985</v>
      </c>
      <c r="P830" s="15">
        <f t="shared" si="138"/>
        <v>0.9999984163244019</v>
      </c>
      <c r="Q830" s="15">
        <f t="shared" si="139"/>
        <v>0.99999683265131178</v>
      </c>
      <c r="R830" s="10">
        <f t="shared" si="140"/>
        <v>2.1009095869997907</v>
      </c>
      <c r="S830" s="10">
        <f t="shared" si="141"/>
        <v>6999999.9999999981</v>
      </c>
      <c r="T830" s="10">
        <f t="shared" si="142"/>
        <v>1.862645149230957E-3</v>
      </c>
      <c r="U830">
        <v>1.862645149230957E-3</v>
      </c>
    </row>
    <row r="831" spans="1:21" x14ac:dyDescent="0.25">
      <c r="A831" s="10">
        <v>3591</v>
      </c>
      <c r="B831" s="10">
        <v>77</v>
      </c>
      <c r="C831" s="10">
        <v>45</v>
      </c>
      <c r="D831" s="10">
        <v>10000000</v>
      </c>
      <c r="E831" s="10">
        <v>2608418.2467596298</v>
      </c>
      <c r="F831" s="10">
        <v>2608418.2467596298</v>
      </c>
      <c r="G831" s="10">
        <v>15936473.914769599</v>
      </c>
      <c r="H831" s="10">
        <v>3688860.46090892</v>
      </c>
      <c r="I831" s="10">
        <v>6.6196251111785704</v>
      </c>
      <c r="J831" s="10">
        <f t="shared" si="132"/>
        <v>0.97437006478523525</v>
      </c>
      <c r="K831" s="14">
        <f t="shared" si="133"/>
        <v>0.99681712242794451</v>
      </c>
      <c r="L831" s="10">
        <f t="shared" si="134"/>
        <v>6398502.6505812723</v>
      </c>
      <c r="M831" s="10">
        <f t="shared" si="135"/>
        <v>1.5728621706141803E-7</v>
      </c>
      <c r="N831" s="10">
        <f t="shared" si="136"/>
        <v>2.4739007699502124E-14</v>
      </c>
      <c r="O831" s="10">
        <f t="shared" si="137"/>
        <v>6357829.2804553509</v>
      </c>
      <c r="P831" s="15">
        <f t="shared" si="138"/>
        <v>0.99999891624513948</v>
      </c>
      <c r="Q831" s="15">
        <f t="shared" si="139"/>
        <v>0.99999783249145346</v>
      </c>
      <c r="R831" s="10">
        <f t="shared" si="140"/>
        <v>2.572862791458189</v>
      </c>
      <c r="S831" s="10">
        <f t="shared" si="141"/>
        <v>9999999.9999999981</v>
      </c>
      <c r="T831" s="10">
        <f t="shared" si="142"/>
        <v>1.862645149230957E-3</v>
      </c>
      <c r="U831">
        <v>1.862645149230957E-3</v>
      </c>
    </row>
    <row r="832" spans="1:21" x14ac:dyDescent="0.25">
      <c r="A832" s="10">
        <v>3609</v>
      </c>
      <c r="B832" s="10">
        <v>78</v>
      </c>
      <c r="C832" s="10">
        <v>45</v>
      </c>
      <c r="D832" s="10">
        <v>-750000</v>
      </c>
      <c r="E832" s="10">
        <v>830442.31939216703</v>
      </c>
      <c r="F832" s="10">
        <v>830442.31939216703</v>
      </c>
      <c r="G832" s="10">
        <v>5483325.7998134699</v>
      </c>
      <c r="H832" s="10">
        <v>1174422.79085297</v>
      </c>
      <c r="I832" s="10">
        <v>0.77798119149874201</v>
      </c>
      <c r="J832" s="10">
        <f t="shared" si="132"/>
        <v>0.97814760073380558</v>
      </c>
      <c r="K832" s="14">
        <f t="shared" si="133"/>
        <v>0.99679235540260125</v>
      </c>
      <c r="L832" s="10">
        <f t="shared" si="134"/>
        <v>6398661.6324158013</v>
      </c>
      <c r="M832" s="10">
        <f t="shared" si="135"/>
        <v>1.5729012510876912E-7</v>
      </c>
      <c r="N832" s="10">
        <f t="shared" si="136"/>
        <v>2.4740229621148929E-14</v>
      </c>
      <c r="O832" s="10">
        <f t="shared" si="137"/>
        <v>6357672.2717033951</v>
      </c>
      <c r="P832" s="15">
        <f t="shared" si="138"/>
        <v>0.99999906701677943</v>
      </c>
      <c r="Q832" s="15">
        <f t="shared" si="139"/>
        <v>0.99999813403442928</v>
      </c>
      <c r="R832" s="10">
        <f t="shared" si="140"/>
        <v>0.88203136312331398</v>
      </c>
      <c r="S832" s="10">
        <f t="shared" si="141"/>
        <v>-750000.00000000186</v>
      </c>
      <c r="T832" s="10">
        <f t="shared" si="142"/>
        <v>1.862645149230957E-3</v>
      </c>
      <c r="U832">
        <v>1.862645149230957E-3</v>
      </c>
    </row>
    <row r="833" spans="1:21" x14ac:dyDescent="0.25">
      <c r="A833" s="10">
        <v>3873</v>
      </c>
      <c r="B833" s="10">
        <v>83</v>
      </c>
      <c r="C833" s="10">
        <v>45</v>
      </c>
      <c r="D833" s="10">
        <v>10000000</v>
      </c>
      <c r="E833" s="10">
        <v>1413201.46423807</v>
      </c>
      <c r="F833" s="10">
        <v>1413201.46423807</v>
      </c>
      <c r="G833" s="10">
        <v>16234515.815432901</v>
      </c>
      <c r="H833" s="10">
        <v>1998568.6770909999</v>
      </c>
      <c r="I833" s="10">
        <v>6.6205962986254203</v>
      </c>
      <c r="J833" s="10">
        <f t="shared" si="132"/>
        <v>0.99254615164132198</v>
      </c>
      <c r="K833" s="14">
        <f t="shared" si="133"/>
        <v>0.99669706824976589</v>
      </c>
      <c r="L833" s="10">
        <f t="shared" si="134"/>
        <v>6399273.3631696403</v>
      </c>
      <c r="M833" s="10">
        <f t="shared" si="135"/>
        <v>1.5730516250445147E-7</v>
      </c>
      <c r="N833" s="10">
        <f t="shared" si="136"/>
        <v>2.4744930485363938E-14</v>
      </c>
      <c r="O833" s="10">
        <f t="shared" si="137"/>
        <v>6357068.3505561203</v>
      </c>
      <c r="P833" s="15">
        <f t="shared" si="138"/>
        <v>0.99999966993613576</v>
      </c>
      <c r="Q833" s="15">
        <f t="shared" si="139"/>
        <v>0.99999933987238043</v>
      </c>
      <c r="R833" s="10">
        <f t="shared" si="140"/>
        <v>2.5730518141883194</v>
      </c>
      <c r="S833" s="10">
        <f t="shared" si="141"/>
        <v>9999999.9999999981</v>
      </c>
      <c r="T833" s="10">
        <f t="shared" si="142"/>
        <v>1.862645149230957E-3</v>
      </c>
      <c r="U833">
        <v>1.862645149230957E-3</v>
      </c>
    </row>
    <row r="834" spans="1:21" x14ac:dyDescent="0.25">
      <c r="A834" s="10">
        <v>3891</v>
      </c>
      <c r="B834" s="10">
        <v>84</v>
      </c>
      <c r="C834" s="10">
        <v>45</v>
      </c>
      <c r="D834" s="10">
        <v>-750000</v>
      </c>
      <c r="E834" s="10">
        <v>417559.78550480201</v>
      </c>
      <c r="F834" s="10">
        <v>417559.78550480201</v>
      </c>
      <c r="G834" s="10">
        <v>5575805.1870472198</v>
      </c>
      <c r="H834" s="10">
        <v>590518.71176249103</v>
      </c>
      <c r="I834" s="10">
        <v>0.77795852415979005</v>
      </c>
      <c r="J834" s="10">
        <f t="shared" ref="J834:J897" si="143">SIN(B834*PI()/180)</f>
        <v>0.99452189536827329</v>
      </c>
      <c r="K834" s="14">
        <f t="shared" ref="K834:K897" si="144">SQRT(1-J834*J834*0.00669437999014132)</f>
        <v>0.99668388375755868</v>
      </c>
      <c r="L834" s="10">
        <f t="shared" ref="L834:L897" si="145">6378137/K834</f>
        <v>6399358.0150549207</v>
      </c>
      <c r="M834" s="10">
        <f t="shared" ref="M834:M897" si="146">L834/40680631590769</f>
        <v>1.5730724339361102E-7</v>
      </c>
      <c r="N834" s="10">
        <f t="shared" ref="N834:N897" si="147">1/40680631590769 + J834*J834*0.00669437999014132/40408299984661.4</f>
        <v>2.4745580889257143E-14</v>
      </c>
      <c r="O834" s="10">
        <f t="shared" ref="O834:O897" si="148">1/SQRT(N834)</f>
        <v>6356984.8065651366</v>
      </c>
      <c r="P834" s="15">
        <f t="shared" ref="P834:P897" si="149">O834*M834</f>
        <v>0.99999975621582926</v>
      </c>
      <c r="Q834" s="15">
        <f t="shared" ref="Q834:Q897" si="150">P834*P834</f>
        <v>0.99999951243171792</v>
      </c>
      <c r="R834" s="10">
        <f t="shared" ref="R834:R897" si="151">SQRT(Q834+I834-1)</f>
        <v>0.88201929490885178</v>
      </c>
      <c r="S834" s="10">
        <f t="shared" ref="S834:S897" si="152">O834*(R834-P834)</f>
        <v>-750000.00000000186</v>
      </c>
      <c r="T834" s="10">
        <f t="shared" ref="T834:T897" si="153">(D834-S834)*1000000</f>
        <v>1.862645149230957E-3</v>
      </c>
      <c r="U834">
        <v>1.862645149230957E-3</v>
      </c>
    </row>
    <row r="835" spans="1:21" x14ac:dyDescent="0.25">
      <c r="A835" s="10">
        <v>4009</v>
      </c>
      <c r="B835" s="10">
        <v>86</v>
      </c>
      <c r="C835" s="10">
        <v>45</v>
      </c>
      <c r="D835" s="10">
        <v>5000000</v>
      </c>
      <c r="E835" s="10">
        <v>562282.92169935605</v>
      </c>
      <c r="F835" s="10">
        <v>562282.92169935605</v>
      </c>
      <c r="G835" s="10">
        <v>11328983.860683</v>
      </c>
      <c r="H835" s="10">
        <v>795188.133757998</v>
      </c>
      <c r="I835" s="10">
        <v>3.1917691789653602</v>
      </c>
      <c r="J835" s="10">
        <f t="shared" si="143"/>
        <v>0.9975640502598242</v>
      </c>
      <c r="K835" s="14">
        <f t="shared" si="144"/>
        <v>0.99666353130472252</v>
      </c>
      <c r="L835" s="10">
        <f t="shared" si="145"/>
        <v>6399488.6936922865</v>
      </c>
      <c r="M835" s="10">
        <f t="shared" si="146"/>
        <v>1.5731045569962143E-7</v>
      </c>
      <c r="N835" s="10">
        <f t="shared" si="147"/>
        <v>2.4746584878765895E-14</v>
      </c>
      <c r="O835" s="10">
        <f t="shared" si="148"/>
        <v>6356855.8511795774</v>
      </c>
      <c r="P835" s="15">
        <f t="shared" si="149"/>
        <v>0.99999989076586415</v>
      </c>
      <c r="Q835" s="15">
        <f t="shared" si="150"/>
        <v>0.99999978153174018</v>
      </c>
      <c r="R835" s="10">
        <f t="shared" si="151"/>
        <v>1.7865522551823387</v>
      </c>
      <c r="S835" s="10">
        <f t="shared" si="152"/>
        <v>4999999.9999999981</v>
      </c>
      <c r="T835" s="10">
        <f t="shared" si="153"/>
        <v>1.862645149230957E-3</v>
      </c>
      <c r="U835">
        <v>1.862645149230957E-3</v>
      </c>
    </row>
    <row r="836" spans="1:21" x14ac:dyDescent="0.25">
      <c r="A836" s="10">
        <v>4059</v>
      </c>
      <c r="B836" s="10">
        <v>87</v>
      </c>
      <c r="C836" s="10">
        <v>45</v>
      </c>
      <c r="D836" s="10">
        <v>8000000</v>
      </c>
      <c r="E836" s="10">
        <v>532885.15302211605</v>
      </c>
      <c r="F836" s="10">
        <v>532885.15302211605</v>
      </c>
      <c r="G836" s="10">
        <v>14337018.293083999</v>
      </c>
      <c r="H836" s="10">
        <v>753613.41059113794</v>
      </c>
      <c r="I836" s="10">
        <v>5.1007893137455103</v>
      </c>
      <c r="J836" s="10">
        <f t="shared" si="143"/>
        <v>0.99862953475457383</v>
      </c>
      <c r="K836" s="14">
        <f t="shared" si="144"/>
        <v>0.9966563882637155</v>
      </c>
      <c r="L836" s="10">
        <f t="shared" si="145"/>
        <v>6399534.5588577548</v>
      </c>
      <c r="M836" s="10">
        <f t="shared" si="146"/>
        <v>1.5731158314439489E-7</v>
      </c>
      <c r="N836" s="10">
        <f t="shared" si="147"/>
        <v>2.4746937241174883E-14</v>
      </c>
      <c r="O836" s="10">
        <f t="shared" si="148"/>
        <v>6356810.5945687704</v>
      </c>
      <c r="P836" s="15">
        <f t="shared" si="149"/>
        <v>0.99999993838067547</v>
      </c>
      <c r="Q836" s="15">
        <f t="shared" si="150"/>
        <v>0.99999987676135471</v>
      </c>
      <c r="R836" s="10">
        <f t="shared" si="151"/>
        <v>2.258492681083307</v>
      </c>
      <c r="S836" s="10">
        <f t="shared" si="152"/>
        <v>7999999.9999999981</v>
      </c>
      <c r="T836" s="10">
        <f t="shared" si="153"/>
        <v>1.862645149230957E-3</v>
      </c>
      <c r="U836">
        <v>1.862645149230957E-3</v>
      </c>
    </row>
    <row r="837" spans="1:21" x14ac:dyDescent="0.25">
      <c r="A837" s="10">
        <v>4078</v>
      </c>
      <c r="B837" s="10">
        <v>88</v>
      </c>
      <c r="C837" s="10">
        <v>45</v>
      </c>
      <c r="D837" s="10">
        <v>-1000000</v>
      </c>
      <c r="E837" s="10">
        <v>133248.745662131</v>
      </c>
      <c r="F837" s="10">
        <v>133248.745662131</v>
      </c>
      <c r="G837" s="10">
        <v>5353463.0517032603</v>
      </c>
      <c r="H837" s="10">
        <v>188442.18328458801</v>
      </c>
      <c r="I837" s="10">
        <v>0.71012241031660095</v>
      </c>
      <c r="J837" s="10">
        <f t="shared" si="143"/>
        <v>0.99939082701909576</v>
      </c>
      <c r="K837" s="14">
        <f t="shared" si="144"/>
        <v>0.99665127983485646</v>
      </c>
      <c r="L837" s="10">
        <f t="shared" si="145"/>
        <v>6399567.3602675218</v>
      </c>
      <c r="M837" s="10">
        <f t="shared" si="146"/>
        <v>1.573123894595499E-7</v>
      </c>
      <c r="N837" s="10">
        <f t="shared" si="147"/>
        <v>2.4747189235701263E-14</v>
      </c>
      <c r="O837" s="10">
        <f t="shared" si="148"/>
        <v>6356778.2295688977</v>
      </c>
      <c r="P837" s="15">
        <f t="shared" si="149"/>
        <v>0.99999997255793049</v>
      </c>
      <c r="Q837" s="15">
        <f t="shared" si="150"/>
        <v>0.99999994511586177</v>
      </c>
      <c r="R837" s="10">
        <f t="shared" si="151"/>
        <v>0.84268757878140266</v>
      </c>
      <c r="S837" s="10">
        <f t="shared" si="152"/>
        <v>-1000000.0000000019</v>
      </c>
      <c r="T837" s="10">
        <f t="shared" si="153"/>
        <v>1.862645149230957E-3</v>
      </c>
      <c r="U837">
        <v>1.862645149230957E-3</v>
      </c>
    </row>
    <row r="838" spans="1:21" x14ac:dyDescent="0.25">
      <c r="A838" s="10">
        <v>4105</v>
      </c>
      <c r="B838" s="10">
        <v>88</v>
      </c>
      <c r="C838" s="10">
        <v>45</v>
      </c>
      <c r="D838" s="10">
        <v>7000000</v>
      </c>
      <c r="E838" s="10">
        <v>330670.11188881902</v>
      </c>
      <c r="F838" s="10">
        <v>330670.11188881902</v>
      </c>
      <c r="G838" s="10">
        <v>13348589.667856</v>
      </c>
      <c r="H838" s="10">
        <v>467638.15690459701</v>
      </c>
      <c r="I838" s="10">
        <v>4.41498572498306</v>
      </c>
      <c r="J838" s="10">
        <f t="shared" si="143"/>
        <v>0.99939082701909576</v>
      </c>
      <c r="K838" s="14">
        <f t="shared" si="144"/>
        <v>0.99665127983485646</v>
      </c>
      <c r="L838" s="10">
        <f t="shared" si="145"/>
        <v>6399567.3602675218</v>
      </c>
      <c r="M838" s="10">
        <f t="shared" si="146"/>
        <v>1.573123894595499E-7</v>
      </c>
      <c r="N838" s="10">
        <f t="shared" si="147"/>
        <v>2.4747189235701263E-14</v>
      </c>
      <c r="O838" s="10">
        <f t="shared" si="148"/>
        <v>6356778.2295688977</v>
      </c>
      <c r="P838" s="15">
        <f t="shared" si="149"/>
        <v>0.99999997255793049</v>
      </c>
      <c r="Q838" s="15">
        <f t="shared" si="150"/>
        <v>0.99999994511586177</v>
      </c>
      <c r="R838" s="10">
        <f t="shared" si="151"/>
        <v>2.101186728993623</v>
      </c>
      <c r="S838" s="10">
        <f t="shared" si="152"/>
        <v>6999999.9999999981</v>
      </c>
      <c r="T838" s="10">
        <f t="shared" si="153"/>
        <v>1.862645149230957E-3</v>
      </c>
      <c r="U838">
        <v>1.862645149230957E-3</v>
      </c>
    </row>
    <row r="839" spans="1:21" x14ac:dyDescent="0.25">
      <c r="A839" s="10">
        <v>4201</v>
      </c>
      <c r="B839" s="10">
        <v>89.9</v>
      </c>
      <c r="C839" s="10">
        <v>45</v>
      </c>
      <c r="D839" s="10">
        <v>9000000</v>
      </c>
      <c r="E839" s="10">
        <v>19005.154651882502</v>
      </c>
      <c r="F839" s="10">
        <v>19005.154651882502</v>
      </c>
      <c r="G839" s="10">
        <v>15356728.8593289</v>
      </c>
      <c r="H839" s="10">
        <v>26877.347463690399</v>
      </c>
      <c r="I839" s="10">
        <v>5.8361732343183199</v>
      </c>
      <c r="J839" s="10">
        <f t="shared" si="143"/>
        <v>0.99999847691328769</v>
      </c>
      <c r="K839" s="14">
        <f t="shared" si="144"/>
        <v>0.99664719956566661</v>
      </c>
      <c r="L839" s="10">
        <f t="shared" si="145"/>
        <v>6399593.5600677524</v>
      </c>
      <c r="M839" s="10">
        <f t="shared" si="146"/>
        <v>1.5731303349577073E-7</v>
      </c>
      <c r="N839" s="10">
        <f t="shared" si="147"/>
        <v>2.474739051104259E-14</v>
      </c>
      <c r="O839" s="10">
        <f t="shared" si="148"/>
        <v>6356752.3790593483</v>
      </c>
      <c r="P839" s="15">
        <f t="shared" si="149"/>
        <v>0.99999999993128352</v>
      </c>
      <c r="Q839" s="15">
        <f t="shared" si="150"/>
        <v>0.99999999986256705</v>
      </c>
      <c r="R839" s="10">
        <f t="shared" si="151"/>
        <v>2.4158173014905095</v>
      </c>
      <c r="S839" s="10">
        <f t="shared" si="152"/>
        <v>8999999.9999999981</v>
      </c>
      <c r="T839" s="10">
        <f t="shared" si="153"/>
        <v>1.862645149230957E-3</v>
      </c>
      <c r="U839">
        <v>1.862645149230957E-3</v>
      </c>
    </row>
    <row r="840" spans="1:21" x14ac:dyDescent="0.25">
      <c r="A840" s="10">
        <v>434</v>
      </c>
      <c r="B840" s="10">
        <v>10</v>
      </c>
      <c r="C840" s="10">
        <v>45</v>
      </c>
      <c r="D840" s="10">
        <v>-500</v>
      </c>
      <c r="E840" s="10">
        <v>4441606.6942439601</v>
      </c>
      <c r="F840" s="10">
        <v>4441606.6942439601</v>
      </c>
      <c r="G840" s="10">
        <v>1100161.7236465199</v>
      </c>
      <c r="H840" s="10">
        <v>6281380.4257269399</v>
      </c>
      <c r="I840" s="10">
        <v>0.99984320472560395</v>
      </c>
      <c r="J840" s="10">
        <f t="shared" si="143"/>
        <v>0.17364817766693033</v>
      </c>
      <c r="K840" s="14">
        <f t="shared" si="144"/>
        <v>0.99989906477787327</v>
      </c>
      <c r="L840" s="10">
        <f t="shared" si="145"/>
        <v>6378780.843661353</v>
      </c>
      <c r="M840" s="10">
        <f t="shared" si="146"/>
        <v>1.5680142107500579E-7</v>
      </c>
      <c r="N840" s="10">
        <f t="shared" si="147"/>
        <v>2.4586718091167355E-14</v>
      </c>
      <c r="O840" s="10">
        <f t="shared" si="148"/>
        <v>6377489.0140512493</v>
      </c>
      <c r="P840" s="15">
        <f t="shared" si="149"/>
        <v>0.99999934029347348</v>
      </c>
      <c r="Q840" s="15">
        <f t="shared" si="150"/>
        <v>0.99999868058738217</v>
      </c>
      <c r="R840" s="10">
        <f t="shared" si="151"/>
        <v>0.99992093953121419</v>
      </c>
      <c r="S840" s="10">
        <f t="shared" si="152"/>
        <v>-500.00000000186395</v>
      </c>
      <c r="T840" s="10">
        <f t="shared" si="153"/>
        <v>1.8639525478647556E-3</v>
      </c>
      <c r="U840">
        <v>1.8639525478647556E-3</v>
      </c>
    </row>
    <row r="841" spans="1:21" x14ac:dyDescent="0.25">
      <c r="A841" s="10">
        <v>3948</v>
      </c>
      <c r="B841" s="10">
        <v>85</v>
      </c>
      <c r="C841" s="10">
        <v>45</v>
      </c>
      <c r="D841" s="10">
        <v>-100</v>
      </c>
      <c r="E841" s="10">
        <v>394380.56494339299</v>
      </c>
      <c r="F841" s="10">
        <v>394380.56494339299</v>
      </c>
      <c r="G841" s="10">
        <v>6332301.2445163596</v>
      </c>
      <c r="H841" s="10">
        <v>557738.34367931006</v>
      </c>
      <c r="I841" s="10">
        <v>0.99996853844575695</v>
      </c>
      <c r="J841" s="10">
        <f t="shared" si="143"/>
        <v>0.99619469809174555</v>
      </c>
      <c r="K841" s="14">
        <f t="shared" si="144"/>
        <v>0.9966727002115483</v>
      </c>
      <c r="L841" s="10">
        <f t="shared" si="145"/>
        <v>6399429.8214912592</v>
      </c>
      <c r="M841" s="10">
        <f t="shared" si="146"/>
        <v>1.5730900851950831E-7</v>
      </c>
      <c r="N841" s="10">
        <f t="shared" si="147"/>
        <v>2.4746132577773621E-14</v>
      </c>
      <c r="O841" s="10">
        <f t="shared" si="148"/>
        <v>6356913.9450870249</v>
      </c>
      <c r="P841" s="15">
        <f t="shared" si="149"/>
        <v>0.99999982994547598</v>
      </c>
      <c r="Q841" s="15">
        <f t="shared" si="150"/>
        <v>0.99999965989098083</v>
      </c>
      <c r="R841" s="10">
        <f t="shared" si="151"/>
        <v>0.99998409904194863</v>
      </c>
      <c r="S841" s="10">
        <f t="shared" si="152"/>
        <v>-100.00000000186563</v>
      </c>
      <c r="T841" s="10">
        <f t="shared" si="153"/>
        <v>1.8656294287211495E-3</v>
      </c>
      <c r="U841">
        <v>1.8656294287211495E-3</v>
      </c>
    </row>
    <row r="842" spans="1:21" x14ac:dyDescent="0.25">
      <c r="A842" s="10">
        <v>1281</v>
      </c>
      <c r="B842" s="10">
        <v>28</v>
      </c>
      <c r="C842" s="10">
        <v>45</v>
      </c>
      <c r="D842" s="10">
        <v>-100</v>
      </c>
      <c r="E842" s="10">
        <v>3984993.32422692</v>
      </c>
      <c r="F842" s="10">
        <v>3984993.32422692</v>
      </c>
      <c r="G842" s="10">
        <v>2976458.3301748401</v>
      </c>
      <c r="H842" s="10">
        <v>5635631.6050879499</v>
      </c>
      <c r="I842" s="10">
        <v>0.99996861996852604</v>
      </c>
      <c r="J842" s="10">
        <f t="shared" si="143"/>
        <v>0.46947156278589081</v>
      </c>
      <c r="K842" s="14">
        <f t="shared" si="144"/>
        <v>0.99926199512277114</v>
      </c>
      <c r="L842" s="10">
        <f t="shared" si="145"/>
        <v>6382847.5726392157</v>
      </c>
      <c r="M842" s="10">
        <f t="shared" si="146"/>
        <v>1.5690138827853333E-7</v>
      </c>
      <c r="N842" s="10">
        <f t="shared" si="147"/>
        <v>2.4618236488313681E-14</v>
      </c>
      <c r="O842" s="10">
        <f t="shared" si="148"/>
        <v>6373405.199804673</v>
      </c>
      <c r="P842" s="15">
        <f t="shared" si="149"/>
        <v>0.99999612391097625</v>
      </c>
      <c r="Q842" s="15">
        <f t="shared" si="150"/>
        <v>0.9999922478369766</v>
      </c>
      <c r="R842" s="10">
        <f t="shared" si="151"/>
        <v>0.9999804337113315</v>
      </c>
      <c r="S842" s="10">
        <f t="shared" si="152"/>
        <v>-100.00000000187292</v>
      </c>
      <c r="T842" s="10">
        <f t="shared" si="153"/>
        <v>1.8729195971900481E-3</v>
      </c>
      <c r="U842">
        <v>1.8729195971900481E-3</v>
      </c>
    </row>
    <row r="843" spans="1:21" x14ac:dyDescent="0.25">
      <c r="A843" s="10">
        <v>2455</v>
      </c>
      <c r="B843" s="10">
        <v>53</v>
      </c>
      <c r="C843" s="10">
        <v>45</v>
      </c>
      <c r="D843" s="10">
        <v>-500</v>
      </c>
      <c r="E843" s="10">
        <v>2719800.5476735602</v>
      </c>
      <c r="F843" s="10">
        <v>2719800.5476735602</v>
      </c>
      <c r="G843" s="10">
        <v>5070144.1855993802</v>
      </c>
      <c r="H843" s="10">
        <v>3846378.82146972</v>
      </c>
      <c r="I843" s="10">
        <v>0.99984288478022199</v>
      </c>
      <c r="J843" s="10">
        <f t="shared" si="143"/>
        <v>0.79863551004729283</v>
      </c>
      <c r="K843" s="14">
        <f t="shared" si="144"/>
        <v>0.99786281592474968</v>
      </c>
      <c r="L843" s="10">
        <f t="shared" si="145"/>
        <v>6391797.4477174878</v>
      </c>
      <c r="M843" s="10">
        <f t="shared" si="146"/>
        <v>1.571213916248015E-7</v>
      </c>
      <c r="N843" s="10">
        <f t="shared" si="147"/>
        <v>2.4687389001350135E-14</v>
      </c>
      <c r="O843" s="10">
        <f t="shared" si="148"/>
        <v>6364472.5812267549</v>
      </c>
      <c r="P843" s="15">
        <f t="shared" si="149"/>
        <v>0.9999947889202403</v>
      </c>
      <c r="Q843" s="15">
        <f t="shared" si="150"/>
        <v>0.99998957786763598</v>
      </c>
      <c r="R843" s="10">
        <f t="shared" si="151"/>
        <v>0.99991622781503942</v>
      </c>
      <c r="S843" s="10">
        <f t="shared" si="152"/>
        <v>-500.00000000187492</v>
      </c>
      <c r="T843" s="10">
        <f t="shared" si="153"/>
        <v>1.8749233277048916E-3</v>
      </c>
      <c r="U843">
        <v>1.8749233277048916E-3</v>
      </c>
    </row>
    <row r="844" spans="1:21" x14ac:dyDescent="0.25">
      <c r="A844" s="10">
        <v>620</v>
      </c>
      <c r="B844" s="10">
        <v>14</v>
      </c>
      <c r="C844" s="10">
        <v>45</v>
      </c>
      <c r="D844" s="10">
        <v>-10000</v>
      </c>
      <c r="E844" s="10">
        <v>4370053.4262198396</v>
      </c>
      <c r="F844" s="10">
        <v>4370053.4262198396</v>
      </c>
      <c r="G844" s="10">
        <v>1530562.61054975</v>
      </c>
      <c r="H844" s="10">
        <v>6180188.8236551201</v>
      </c>
      <c r="I844" s="10">
        <v>0.99686613279481295</v>
      </c>
      <c r="J844" s="10">
        <f t="shared" si="143"/>
        <v>0.24192189559966773</v>
      </c>
      <c r="K844" s="14">
        <f t="shared" si="144"/>
        <v>0.99980408248512287</v>
      </c>
      <c r="L844" s="10">
        <f t="shared" si="145"/>
        <v>6379386.8336148821</v>
      </c>
      <c r="M844" s="10">
        <f t="shared" si="146"/>
        <v>1.5681631735192758E-7</v>
      </c>
      <c r="N844" s="10">
        <f t="shared" si="147"/>
        <v>2.4591418521272536E-14</v>
      </c>
      <c r="O844" s="10">
        <f t="shared" si="148"/>
        <v>6376879.4848790234</v>
      </c>
      <c r="P844" s="15">
        <f t="shared" si="149"/>
        <v>0.99999875701578544</v>
      </c>
      <c r="Q844" s="15">
        <f t="shared" si="150"/>
        <v>0.99999751403311588</v>
      </c>
      <c r="R844" s="10">
        <f t="shared" si="151"/>
        <v>0.99843059189306138</v>
      </c>
      <c r="S844" s="10">
        <f t="shared" si="152"/>
        <v>-10000.000000001875</v>
      </c>
      <c r="T844" s="10">
        <f t="shared" si="153"/>
        <v>1.875378075055778E-3</v>
      </c>
      <c r="U844">
        <v>1.875378075055778E-3</v>
      </c>
    </row>
    <row r="845" spans="1:21" x14ac:dyDescent="0.25">
      <c r="A845" s="10">
        <v>3062</v>
      </c>
      <c r="B845" s="10">
        <v>66</v>
      </c>
      <c r="C845" s="10">
        <v>45</v>
      </c>
      <c r="D845" s="10">
        <v>-100000</v>
      </c>
      <c r="E845" s="10">
        <v>1810777.2190827499</v>
      </c>
      <c r="F845" s="10">
        <v>1810777.2190827499</v>
      </c>
      <c r="G845" s="10">
        <v>5712593.0118375104</v>
      </c>
      <c r="H845" s="10">
        <v>2560825.7016630601</v>
      </c>
      <c r="I845" s="10">
        <v>0.96880211772518798</v>
      </c>
      <c r="J845" s="10">
        <f t="shared" si="143"/>
        <v>0.91354545764260087</v>
      </c>
      <c r="K845" s="14">
        <f t="shared" si="144"/>
        <v>0.99720263875198878</v>
      </c>
      <c r="L845" s="10">
        <f t="shared" si="145"/>
        <v>6396029.0036760392</v>
      </c>
      <c r="M845" s="10">
        <f t="shared" si="146"/>
        <v>1.5722541055944142E-7</v>
      </c>
      <c r="N845" s="10">
        <f t="shared" si="147"/>
        <v>2.4719983707681297E-14</v>
      </c>
      <c r="O845" s="10">
        <f t="shared" si="148"/>
        <v>6360275.2373823831</v>
      </c>
      <c r="P845" s="15">
        <f t="shared" si="149"/>
        <v>0.99999688546849397</v>
      </c>
      <c r="Q845" s="15">
        <f t="shared" si="150"/>
        <v>0.99999377094668829</v>
      </c>
      <c r="R845" s="10">
        <f t="shared" si="151"/>
        <v>0.98427429544404754</v>
      </c>
      <c r="S845" s="10">
        <f t="shared" si="152"/>
        <v>-100000.00000000188</v>
      </c>
      <c r="T845" s="10">
        <f t="shared" si="153"/>
        <v>1.8771970644593239E-3</v>
      </c>
      <c r="U845">
        <v>1.8771970644593239E-3</v>
      </c>
    </row>
    <row r="846" spans="1:21" x14ac:dyDescent="0.25">
      <c r="A846" s="10">
        <v>3759</v>
      </c>
      <c r="B846" s="10">
        <v>81</v>
      </c>
      <c r="C846" s="10">
        <v>45</v>
      </c>
      <c r="D846" s="10">
        <v>-500</v>
      </c>
      <c r="E846" s="10">
        <v>707782.94679487206</v>
      </c>
      <c r="F846" s="10">
        <v>707782.94679487206</v>
      </c>
      <c r="G846" s="10">
        <v>6277478.6177181499</v>
      </c>
      <c r="H846" s="10">
        <v>1000956.2425737</v>
      </c>
      <c r="I846" s="10">
        <v>0.99984270612171999</v>
      </c>
      <c r="J846" s="10">
        <f t="shared" si="143"/>
        <v>0.98768834059513777</v>
      </c>
      <c r="K846" s="14">
        <f t="shared" si="144"/>
        <v>0.99672937307417575</v>
      </c>
      <c r="L846" s="10">
        <f t="shared" si="145"/>
        <v>6399065.9574204646</v>
      </c>
      <c r="M846" s="10">
        <f t="shared" si="146"/>
        <v>1.5730006411386447E-7</v>
      </c>
      <c r="N846" s="10">
        <f t="shared" si="147"/>
        <v>2.4743336820419228E-14</v>
      </c>
      <c r="O846" s="10">
        <f t="shared" si="148"/>
        <v>6357273.0697888304</v>
      </c>
      <c r="P846" s="15">
        <f t="shared" si="149"/>
        <v>0.99999946146712704</v>
      </c>
      <c r="Q846" s="15">
        <f t="shared" si="150"/>
        <v>0.99999892293454407</v>
      </c>
      <c r="R846" s="10">
        <f t="shared" si="151"/>
        <v>0.99992081139271416</v>
      </c>
      <c r="S846" s="10">
        <f t="shared" si="152"/>
        <v>-500.00000000187805</v>
      </c>
      <c r="T846" s="10">
        <f t="shared" si="153"/>
        <v>1.878049715742236E-3</v>
      </c>
      <c r="U846">
        <v>1.878049715742236E-3</v>
      </c>
    </row>
    <row r="847" spans="1:21" x14ac:dyDescent="0.25">
      <c r="A847" s="10">
        <v>3999</v>
      </c>
      <c r="B847" s="10">
        <v>86</v>
      </c>
      <c r="C847" s="10">
        <v>45</v>
      </c>
      <c r="D847" s="10">
        <v>10000</v>
      </c>
      <c r="E847" s="10">
        <v>316149.79637485498</v>
      </c>
      <c r="F847" s="10">
        <v>316149.79637485498</v>
      </c>
      <c r="G847" s="10">
        <v>6351139.2498865398</v>
      </c>
      <c r="H847" s="10">
        <v>447103.32977481303</v>
      </c>
      <c r="I847" s="10">
        <v>1.0031486837724799</v>
      </c>
      <c r="J847" s="10">
        <f t="shared" si="143"/>
        <v>0.9975640502598242</v>
      </c>
      <c r="K847" s="14">
        <f t="shared" si="144"/>
        <v>0.99666353130472252</v>
      </c>
      <c r="L847" s="10">
        <f t="shared" si="145"/>
        <v>6399488.6936922865</v>
      </c>
      <c r="M847" s="10">
        <f t="shared" si="146"/>
        <v>1.5731045569962143E-7</v>
      </c>
      <c r="N847" s="10">
        <f t="shared" si="147"/>
        <v>2.4746584878765895E-14</v>
      </c>
      <c r="O847" s="10">
        <f t="shared" si="148"/>
        <v>6356855.8511795774</v>
      </c>
      <c r="P847" s="15">
        <f t="shared" si="149"/>
        <v>0.99999989076586415</v>
      </c>
      <c r="Q847" s="15">
        <f t="shared" si="150"/>
        <v>0.99999978153174018</v>
      </c>
      <c r="R847" s="10">
        <f t="shared" si="151"/>
        <v>1.0015729954946968</v>
      </c>
      <c r="S847" s="10">
        <f t="shared" si="152"/>
        <v>9999.9999999981119</v>
      </c>
      <c r="T847" s="10">
        <f t="shared" si="153"/>
        <v>1.888111000880599E-3</v>
      </c>
      <c r="U847">
        <v>1.888111000880599E-3</v>
      </c>
    </row>
    <row r="848" spans="1:21" x14ac:dyDescent="0.25">
      <c r="A848" s="10">
        <v>1511</v>
      </c>
      <c r="B848" s="10">
        <v>33</v>
      </c>
      <c r="C848" s="10">
        <v>45</v>
      </c>
      <c r="D848" s="10">
        <v>-100000</v>
      </c>
      <c r="E848" s="10">
        <v>3726882.46692156</v>
      </c>
      <c r="F848" s="10">
        <v>3726882.46692156</v>
      </c>
      <c r="G848" s="10">
        <v>3399494.73767639</v>
      </c>
      <c r="H848" s="10">
        <v>5270607.7300909702</v>
      </c>
      <c r="I848" s="10">
        <v>0.96885800941043498</v>
      </c>
      <c r="J848" s="10">
        <f t="shared" si="143"/>
        <v>0.54463903501502708</v>
      </c>
      <c r="K848" s="14">
        <f t="shared" si="144"/>
        <v>0.9990066240157075</v>
      </c>
      <c r="L848" s="10">
        <f t="shared" si="145"/>
        <v>6384479.1882978706</v>
      </c>
      <c r="M848" s="10">
        <f t="shared" si="146"/>
        <v>1.5694149620200582E-7</v>
      </c>
      <c r="N848" s="10">
        <f t="shared" si="147"/>
        <v>2.4630865083668437E-14</v>
      </c>
      <c r="O848" s="10">
        <f t="shared" si="148"/>
        <v>6371771.1225118106</v>
      </c>
      <c r="P848" s="15">
        <f t="shared" si="149"/>
        <v>0.99999529342373772</v>
      </c>
      <c r="Q848" s="15">
        <f t="shared" si="150"/>
        <v>0.99999058686962727</v>
      </c>
      <c r="R848" s="10">
        <f t="shared" si="151"/>
        <v>0.98430106993747712</v>
      </c>
      <c r="S848" s="10">
        <f t="shared" si="152"/>
        <v>-100000.00000000189</v>
      </c>
      <c r="T848" s="10">
        <f t="shared" si="153"/>
        <v>1.8917489796876907E-3</v>
      </c>
      <c r="U848">
        <v>1.8917489796876907E-3</v>
      </c>
    </row>
    <row r="849" spans="1:21" x14ac:dyDescent="0.25">
      <c r="A849" s="10">
        <v>3519</v>
      </c>
      <c r="B849" s="10">
        <v>76</v>
      </c>
      <c r="C849" s="10">
        <v>45</v>
      </c>
      <c r="D849" s="10">
        <v>-200000</v>
      </c>
      <c r="E849" s="10">
        <v>1060315.243695</v>
      </c>
      <c r="F849" s="10">
        <v>1060315.243695</v>
      </c>
      <c r="G849" s="10">
        <v>5972654.3876749799</v>
      </c>
      <c r="H849" s="10">
        <v>1499512.1980244</v>
      </c>
      <c r="I849" s="10">
        <v>0.93807670010989297</v>
      </c>
      <c r="J849" s="10">
        <f t="shared" si="143"/>
        <v>0.97029572627599647</v>
      </c>
      <c r="K849" s="14">
        <f t="shared" si="144"/>
        <v>0.99684372729928949</v>
      </c>
      <c r="L849" s="10">
        <f t="shared" si="145"/>
        <v>6398331.8802436991</v>
      </c>
      <c r="M849" s="10">
        <f t="shared" si="146"/>
        <v>1.5728201923235552E-7</v>
      </c>
      <c r="N849" s="10">
        <f t="shared" si="147"/>
        <v>2.4737695070897784E-14</v>
      </c>
      <c r="O849" s="10">
        <f t="shared" si="148"/>
        <v>6357997.9574045874</v>
      </c>
      <c r="P849" s="15">
        <f t="shared" si="149"/>
        <v>0.99999875701578544</v>
      </c>
      <c r="Q849" s="15">
        <f t="shared" si="150"/>
        <v>0.99999751403311588</v>
      </c>
      <c r="R849" s="10">
        <f t="shared" si="151"/>
        <v>0.96854231406945201</v>
      </c>
      <c r="S849" s="10">
        <f t="shared" si="152"/>
        <v>-200000.00000000189</v>
      </c>
      <c r="T849" s="10">
        <f t="shared" si="153"/>
        <v>1.8917489796876907E-3</v>
      </c>
      <c r="U849">
        <v>1.8917489796876907E-3</v>
      </c>
    </row>
    <row r="850" spans="1:21" x14ac:dyDescent="0.25">
      <c r="A850" s="10">
        <v>2736</v>
      </c>
      <c r="B850" s="10">
        <v>59</v>
      </c>
      <c r="C850" s="10">
        <v>45</v>
      </c>
      <c r="D850" s="10">
        <v>-1000</v>
      </c>
      <c r="E850" s="10">
        <v>2328203.5591177498</v>
      </c>
      <c r="F850" s="10">
        <v>2328203.5591177498</v>
      </c>
      <c r="G850" s="10">
        <v>5443079.0368446698</v>
      </c>
      <c r="H850" s="10">
        <v>3292577.0492696399</v>
      </c>
      <c r="I850" s="10">
        <v>0.99968567949265996</v>
      </c>
      <c r="J850" s="10">
        <f t="shared" si="143"/>
        <v>0.85716730070211222</v>
      </c>
      <c r="K850" s="14">
        <f t="shared" si="144"/>
        <v>0.99753766820456569</v>
      </c>
      <c r="L850" s="10">
        <f t="shared" si="145"/>
        <v>6393880.8561282633</v>
      </c>
      <c r="M850" s="10">
        <f t="shared" si="146"/>
        <v>1.5717260539236869E-7</v>
      </c>
      <c r="N850" s="10">
        <f t="shared" si="147"/>
        <v>2.4703445106618483E-14</v>
      </c>
      <c r="O850" s="10">
        <f t="shared" si="148"/>
        <v>6362403.937537984</v>
      </c>
      <c r="P850" s="15">
        <f t="shared" si="149"/>
        <v>0.99999560342151028</v>
      </c>
      <c r="Q850" s="15">
        <f t="shared" si="150"/>
        <v>0.99999120686235043</v>
      </c>
      <c r="R850" s="10">
        <f t="shared" si="151"/>
        <v>0.99983843012509288</v>
      </c>
      <c r="S850" s="10">
        <f t="shared" si="152"/>
        <v>-1000.0000000018973</v>
      </c>
      <c r="T850" s="10">
        <f t="shared" si="153"/>
        <v>1.8973196347360499E-3</v>
      </c>
      <c r="U850">
        <v>1.8973196347360499E-3</v>
      </c>
    </row>
    <row r="851" spans="1:21" x14ac:dyDescent="0.25">
      <c r="A851" s="10">
        <v>1136</v>
      </c>
      <c r="B851" s="10">
        <v>25</v>
      </c>
      <c r="C851" s="10">
        <v>45</v>
      </c>
      <c r="D851" s="10">
        <v>-50000</v>
      </c>
      <c r="E851" s="10">
        <v>4057872.78389847</v>
      </c>
      <c r="F851" s="10">
        <v>4057872.78389847</v>
      </c>
      <c r="G851" s="10">
        <v>2657943.5498707499</v>
      </c>
      <c r="H851" s="10">
        <v>5738698.72537388</v>
      </c>
      <c r="I851" s="10">
        <v>0.98437358734198799</v>
      </c>
      <c r="J851" s="10">
        <f t="shared" si="143"/>
        <v>0.42261826174069944</v>
      </c>
      <c r="K851" s="14">
        <f t="shared" si="144"/>
        <v>0.99940199232392346</v>
      </c>
      <c r="L851" s="10">
        <f t="shared" si="145"/>
        <v>6381953.4571557427</v>
      </c>
      <c r="M851" s="10">
        <f t="shared" si="146"/>
        <v>1.5687940937976726E-7</v>
      </c>
      <c r="N851" s="10">
        <f t="shared" si="147"/>
        <v>2.4611311986060616E-14</v>
      </c>
      <c r="O851" s="10">
        <f t="shared" si="148"/>
        <v>6374301.7297193995</v>
      </c>
      <c r="P851" s="15">
        <f t="shared" si="149"/>
        <v>0.99999669056680829</v>
      </c>
      <c r="Q851" s="15">
        <f t="shared" si="150"/>
        <v>0.99999338114456893</v>
      </c>
      <c r="R851" s="10">
        <f t="shared" si="151"/>
        <v>0.99215269413863749</v>
      </c>
      <c r="S851" s="10">
        <f t="shared" si="152"/>
        <v>-50000.000000001899</v>
      </c>
      <c r="T851" s="10">
        <f t="shared" si="153"/>
        <v>1.8990249373018742E-3</v>
      </c>
      <c r="U851">
        <v>1.8990249373018742E-3</v>
      </c>
    </row>
    <row r="852" spans="1:21" x14ac:dyDescent="0.25">
      <c r="A852" s="10">
        <v>1606</v>
      </c>
      <c r="B852" s="10">
        <v>35</v>
      </c>
      <c r="C852" s="10">
        <v>45</v>
      </c>
      <c r="D852" s="10">
        <v>-50000</v>
      </c>
      <c r="E852" s="10">
        <v>3669508.88893882</v>
      </c>
      <c r="F852" s="10">
        <v>3669508.88893882</v>
      </c>
      <c r="G852" s="10">
        <v>3609188.0875605401</v>
      </c>
      <c r="H852" s="10">
        <v>5189469.2379858997</v>
      </c>
      <c r="I852" s="10">
        <v>0.98436573746393796</v>
      </c>
      <c r="J852" s="10">
        <f t="shared" si="143"/>
        <v>0.57357643635104605</v>
      </c>
      <c r="K852" s="14">
        <f t="shared" si="144"/>
        <v>0.99889820122311845</v>
      </c>
      <c r="L852" s="10">
        <f t="shared" si="145"/>
        <v>6385172.1748924749</v>
      </c>
      <c r="M852" s="10">
        <f t="shared" si="146"/>
        <v>1.5695853100622359E-7</v>
      </c>
      <c r="N852" s="10">
        <f t="shared" si="147"/>
        <v>2.4636225824421247E-14</v>
      </c>
      <c r="O852" s="10">
        <f t="shared" si="148"/>
        <v>6371077.8492868934</v>
      </c>
      <c r="P852" s="15">
        <f t="shared" si="149"/>
        <v>0.99999502015036112</v>
      </c>
      <c r="Q852" s="15">
        <f t="shared" si="150"/>
        <v>0.99999004032552119</v>
      </c>
      <c r="R852" s="10">
        <f t="shared" si="151"/>
        <v>0.99214705451836083</v>
      </c>
      <c r="S852" s="10">
        <f t="shared" si="152"/>
        <v>-50000.000000001914</v>
      </c>
      <c r="T852" s="10">
        <f t="shared" si="153"/>
        <v>1.913576852530241E-3</v>
      </c>
      <c r="U852">
        <v>1.913576852530241E-3</v>
      </c>
    </row>
    <row r="853" spans="1:21" x14ac:dyDescent="0.25">
      <c r="A853" s="10">
        <v>3944</v>
      </c>
      <c r="B853" s="10">
        <v>85</v>
      </c>
      <c r="C853" s="10">
        <v>45</v>
      </c>
      <c r="D853" s="10">
        <v>-50000</v>
      </c>
      <c r="E853" s="10">
        <v>391305.30694925401</v>
      </c>
      <c r="F853" s="10">
        <v>391305.30694925401</v>
      </c>
      <c r="G853" s="10">
        <v>6282591.1290815799</v>
      </c>
      <c r="H853" s="10">
        <v>553389.27211620205</v>
      </c>
      <c r="I853" s="10">
        <v>0.98433096447949298</v>
      </c>
      <c r="J853" s="10">
        <f t="shared" si="143"/>
        <v>0.99619469809174555</v>
      </c>
      <c r="K853" s="14">
        <f t="shared" si="144"/>
        <v>0.9966727002115483</v>
      </c>
      <c r="L853" s="10">
        <f t="shared" si="145"/>
        <v>6399429.8214912592</v>
      </c>
      <c r="M853" s="10">
        <f t="shared" si="146"/>
        <v>1.5730900851950831E-7</v>
      </c>
      <c r="N853" s="10">
        <f t="shared" si="147"/>
        <v>2.4746132577773621E-14</v>
      </c>
      <c r="O853" s="10">
        <f t="shared" si="148"/>
        <v>6356913.9450870249</v>
      </c>
      <c r="P853" s="15">
        <f t="shared" si="149"/>
        <v>0.99999982994547598</v>
      </c>
      <c r="Q853" s="15">
        <f t="shared" si="150"/>
        <v>0.99999965989098083</v>
      </c>
      <c r="R853" s="10">
        <f t="shared" si="151"/>
        <v>0.99213437818194461</v>
      </c>
      <c r="S853" s="10">
        <f t="shared" si="152"/>
        <v>-50000.000000001914</v>
      </c>
      <c r="T853" s="10">
        <f t="shared" si="153"/>
        <v>1.913576852530241E-3</v>
      </c>
      <c r="U853">
        <v>1.913576852530241E-3</v>
      </c>
    </row>
    <row r="854" spans="1:21" x14ac:dyDescent="0.25">
      <c r="A854" s="10">
        <v>1936</v>
      </c>
      <c r="B854" s="10">
        <v>42</v>
      </c>
      <c r="C854" s="10">
        <v>45</v>
      </c>
      <c r="D854" s="10">
        <v>-10000</v>
      </c>
      <c r="E854" s="10">
        <v>3351380.33330647</v>
      </c>
      <c r="F854" s="10">
        <v>3351380.33330647</v>
      </c>
      <c r="G854" s="10">
        <v>4238912.5300375205</v>
      </c>
      <c r="H854" s="10">
        <v>4739567.5200324701</v>
      </c>
      <c r="I854" s="10">
        <v>0.99686204375793597</v>
      </c>
      <c r="J854" s="10">
        <f t="shared" si="143"/>
        <v>0.66913060635885824</v>
      </c>
      <c r="K854" s="14">
        <f t="shared" si="144"/>
        <v>0.99850021864363103</v>
      </c>
      <c r="L854" s="10">
        <f t="shared" si="145"/>
        <v>6387717.1791350245</v>
      </c>
      <c r="M854" s="10">
        <f t="shared" si="146"/>
        <v>1.570210915944699E-7</v>
      </c>
      <c r="N854" s="10">
        <f t="shared" si="147"/>
        <v>2.465589826240316E-14</v>
      </c>
      <c r="O854" s="10">
        <f t="shared" si="148"/>
        <v>6368535.6656073714</v>
      </c>
      <c r="P854" s="15">
        <f t="shared" si="149"/>
        <v>0.99999442207198341</v>
      </c>
      <c r="Q854" s="15">
        <f t="shared" si="150"/>
        <v>0.99998884417508016</v>
      </c>
      <c r="R854" s="10">
        <f t="shared" si="151"/>
        <v>0.9984242023974661</v>
      </c>
      <c r="S854" s="10">
        <f t="shared" si="152"/>
        <v>-10000.000000001917</v>
      </c>
      <c r="T854" s="10">
        <f t="shared" si="153"/>
        <v>1.9172148313373327E-3</v>
      </c>
      <c r="U854">
        <v>1.9172148313373327E-3</v>
      </c>
    </row>
    <row r="855" spans="1:21" x14ac:dyDescent="0.25">
      <c r="A855" s="10">
        <v>715</v>
      </c>
      <c r="B855" s="10">
        <v>16</v>
      </c>
      <c r="C855" s="10">
        <v>45</v>
      </c>
      <c r="D855" s="10">
        <v>-1000</v>
      </c>
      <c r="E855" s="10">
        <v>4335736.4479503799</v>
      </c>
      <c r="F855" s="10">
        <v>4335736.4479503799</v>
      </c>
      <c r="G855" s="10">
        <v>1746452.3665720299</v>
      </c>
      <c r="H855" s="10">
        <v>6131657.2875667801</v>
      </c>
      <c r="I855" s="10">
        <v>0.99968637363228197</v>
      </c>
      <c r="J855" s="10">
        <f t="shared" si="143"/>
        <v>0.27563735581699916</v>
      </c>
      <c r="K855" s="14">
        <f t="shared" si="144"/>
        <v>0.99974566170987855</v>
      </c>
      <c r="L855" s="10">
        <f t="shared" si="145"/>
        <v>6379759.6171524124</v>
      </c>
      <c r="M855" s="10">
        <f t="shared" si="146"/>
        <v>1.5682548101342823E-7</v>
      </c>
      <c r="N855" s="10">
        <f t="shared" si="147"/>
        <v>2.4594309393846736E-14</v>
      </c>
      <c r="O855" s="10">
        <f t="shared" si="148"/>
        <v>6376504.6972103771</v>
      </c>
      <c r="P855" s="15">
        <f t="shared" si="149"/>
        <v>0.9999984163244019</v>
      </c>
      <c r="Q855" s="15">
        <f t="shared" si="150"/>
        <v>0.99999683265131178</v>
      </c>
      <c r="R855" s="10">
        <f t="shared" si="151"/>
        <v>0.99984159059502709</v>
      </c>
      <c r="S855" s="10">
        <f t="shared" si="152"/>
        <v>-1000.0000000019186</v>
      </c>
      <c r="T855" s="10">
        <f t="shared" si="153"/>
        <v>1.9185790733899921E-3</v>
      </c>
      <c r="U855">
        <v>1.9185790733899921E-3</v>
      </c>
    </row>
    <row r="856" spans="1:21" x14ac:dyDescent="0.25">
      <c r="A856" s="10">
        <v>1134</v>
      </c>
      <c r="B856" s="10">
        <v>25</v>
      </c>
      <c r="C856" s="10">
        <v>45</v>
      </c>
      <c r="D856" s="10">
        <v>-200000</v>
      </c>
      <c r="E856" s="10">
        <v>3961744.3265900998</v>
      </c>
      <c r="F856" s="10">
        <v>3961744.3265900998</v>
      </c>
      <c r="G856" s="10">
        <v>2594550.8106096401</v>
      </c>
      <c r="H856" s="10">
        <v>5602752.5573183801</v>
      </c>
      <c r="I856" s="10">
        <v>0.93823268872753496</v>
      </c>
      <c r="J856" s="10">
        <f t="shared" si="143"/>
        <v>0.42261826174069944</v>
      </c>
      <c r="K856" s="14">
        <f t="shared" si="144"/>
        <v>0.99940199232392346</v>
      </c>
      <c r="L856" s="10">
        <f t="shared" si="145"/>
        <v>6381953.4571557427</v>
      </c>
      <c r="M856" s="10">
        <f t="shared" si="146"/>
        <v>1.5687940937976726E-7</v>
      </c>
      <c r="N856" s="10">
        <f t="shared" si="147"/>
        <v>2.4611311986060616E-14</v>
      </c>
      <c r="O856" s="10">
        <f t="shared" si="148"/>
        <v>6374301.7297193995</v>
      </c>
      <c r="P856" s="15">
        <f t="shared" si="149"/>
        <v>0.99999669056680829</v>
      </c>
      <c r="Q856" s="15">
        <f t="shared" si="150"/>
        <v>0.99999338114456893</v>
      </c>
      <c r="R856" s="10">
        <f t="shared" si="151"/>
        <v>0.96862070485412599</v>
      </c>
      <c r="S856" s="10">
        <f t="shared" si="152"/>
        <v>-200000.00000000192</v>
      </c>
      <c r="T856" s="10">
        <f t="shared" si="153"/>
        <v>1.9208528101444244E-3</v>
      </c>
      <c r="U856">
        <v>1.9208528101444244E-3</v>
      </c>
    </row>
    <row r="857" spans="1:21" x14ac:dyDescent="0.25">
      <c r="A857" s="10">
        <v>1371</v>
      </c>
      <c r="B857" s="10">
        <v>30</v>
      </c>
      <c r="C857" s="10">
        <v>45</v>
      </c>
      <c r="D857" s="10">
        <v>-50000</v>
      </c>
      <c r="E857" s="10">
        <v>3878449.1359987198</v>
      </c>
      <c r="F857" s="10">
        <v>3878449.1359987198</v>
      </c>
      <c r="G857" s="10">
        <v>3145373.7353836298</v>
      </c>
      <c r="H857" s="10">
        <v>5484955.3691036096</v>
      </c>
      <c r="I857" s="10">
        <v>0.98436986215012801</v>
      </c>
      <c r="J857" s="10">
        <f t="shared" si="143"/>
        <v>0.49999999999999994</v>
      </c>
      <c r="K857" s="14">
        <f t="shared" si="144"/>
        <v>0.99916285209292321</v>
      </c>
      <c r="L857" s="10">
        <f t="shared" si="145"/>
        <v>6383480.9176901085</v>
      </c>
      <c r="M857" s="10">
        <f t="shared" si="146"/>
        <v>1.5691695699086955E-7</v>
      </c>
      <c r="N857" s="10">
        <f t="shared" si="147"/>
        <v>2.4623139686279241E-14</v>
      </c>
      <c r="O857" s="10">
        <f t="shared" si="148"/>
        <v>6372770.6011371911</v>
      </c>
      <c r="P857" s="15">
        <f t="shared" si="149"/>
        <v>0.99999577033132248</v>
      </c>
      <c r="Q857" s="15">
        <f t="shared" si="150"/>
        <v>0.99999154068053508</v>
      </c>
      <c r="R857" s="10">
        <f t="shared" si="151"/>
        <v>0.99214988929630143</v>
      </c>
      <c r="S857" s="10">
        <f t="shared" si="152"/>
        <v>-50000.000000001921</v>
      </c>
      <c r="T857" s="10">
        <f t="shared" si="153"/>
        <v>1.9208528101444244E-3</v>
      </c>
      <c r="U857">
        <v>1.9208528101444244E-3</v>
      </c>
    </row>
    <row r="858" spans="1:21" x14ac:dyDescent="0.25">
      <c r="A858" s="10">
        <v>1790</v>
      </c>
      <c r="B858" s="10">
        <v>39</v>
      </c>
      <c r="C858" s="10">
        <v>45</v>
      </c>
      <c r="D858" s="10">
        <v>-400000</v>
      </c>
      <c r="E858" s="10">
        <v>3289792.3466473301</v>
      </c>
      <c r="F858" s="10">
        <v>3289792.3466473198</v>
      </c>
      <c r="G858" s="10">
        <v>3740588.8663317901</v>
      </c>
      <c r="H858" s="10">
        <v>4652468.9540198604</v>
      </c>
      <c r="I858" s="10">
        <v>0.87834849436601503</v>
      </c>
      <c r="J858" s="10">
        <f t="shared" si="143"/>
        <v>0.62932039104983739</v>
      </c>
      <c r="K858" s="14">
        <f t="shared" si="144"/>
        <v>0.99867348514731924</v>
      </c>
      <c r="L858" s="10">
        <f t="shared" si="145"/>
        <v>6386608.9316060394</v>
      </c>
      <c r="M858" s="10">
        <f t="shared" si="146"/>
        <v>1.5699384896116631E-7</v>
      </c>
      <c r="N858" s="10">
        <f t="shared" si="147"/>
        <v>2.4647334593428093E-14</v>
      </c>
      <c r="O858" s="10">
        <f t="shared" si="148"/>
        <v>6369641.9372536782</v>
      </c>
      <c r="P858" s="15">
        <f t="shared" si="149"/>
        <v>0.99999460423391473</v>
      </c>
      <c r="Q858" s="15">
        <f t="shared" si="150"/>
        <v>0.99998920849694373</v>
      </c>
      <c r="R858" s="10">
        <f t="shared" si="151"/>
        <v>0.93719672580678526</v>
      </c>
      <c r="S858" s="10">
        <f t="shared" si="152"/>
        <v>-400000.00000000192</v>
      </c>
      <c r="T858" s="10">
        <f t="shared" si="153"/>
        <v>1.9208528101444244E-3</v>
      </c>
      <c r="U858">
        <v>1.9208528101444244E-3</v>
      </c>
    </row>
    <row r="859" spans="1:21" x14ac:dyDescent="0.25">
      <c r="A859" s="10">
        <v>2089</v>
      </c>
      <c r="B859" s="10">
        <v>45</v>
      </c>
      <c r="C859" s="10">
        <v>45</v>
      </c>
      <c r="D859" s="10">
        <v>400000</v>
      </c>
      <c r="E859" s="10">
        <v>3394419.14506057</v>
      </c>
      <c r="F859" s="10">
        <v>3394419.14506057</v>
      </c>
      <c r="G859" s="10">
        <v>4770191.12134053</v>
      </c>
      <c r="H859" s="10">
        <v>4800433.5913235499</v>
      </c>
      <c r="I859" s="10">
        <v>1.1295852494343399</v>
      </c>
      <c r="J859" s="10">
        <f t="shared" si="143"/>
        <v>0.70710678118654746</v>
      </c>
      <c r="K859" s="14">
        <f t="shared" si="144"/>
        <v>0.99832500219363896</v>
      </c>
      <c r="L859" s="10">
        <f t="shared" si="145"/>
        <v>6388838.2901211483</v>
      </c>
      <c r="M859" s="10">
        <f t="shared" si="146"/>
        <v>1.5704865043370823E-7</v>
      </c>
      <c r="N859" s="10">
        <f t="shared" si="147"/>
        <v>2.466455679608516E-14</v>
      </c>
      <c r="O859" s="10">
        <f t="shared" si="148"/>
        <v>6367417.7249666825</v>
      </c>
      <c r="P859" s="15">
        <f t="shared" si="149"/>
        <v>0.99999436045369028</v>
      </c>
      <c r="Q859" s="15">
        <f t="shared" si="150"/>
        <v>0.99998872093918501</v>
      </c>
      <c r="R859" s="10">
        <f t="shared" si="151"/>
        <v>1.062814174902426</v>
      </c>
      <c r="S859" s="10">
        <f t="shared" si="152"/>
        <v>399999.99999999808</v>
      </c>
      <c r="T859" s="10">
        <f t="shared" si="153"/>
        <v>1.9208528101444244E-3</v>
      </c>
      <c r="U859">
        <v>1.9208528101444244E-3</v>
      </c>
    </row>
    <row r="860" spans="1:21" x14ac:dyDescent="0.25">
      <c r="A860" s="10">
        <v>2119</v>
      </c>
      <c r="B860" s="10">
        <v>46</v>
      </c>
      <c r="C860" s="10">
        <v>45</v>
      </c>
      <c r="D860" s="10">
        <v>-400000</v>
      </c>
      <c r="E860" s="10">
        <v>2941887.1860756502</v>
      </c>
      <c r="F860" s="10">
        <v>2941887.1860756502</v>
      </c>
      <c r="G860" s="10">
        <v>4277511.6206974499</v>
      </c>
      <c r="H860" s="10">
        <v>4160456.75751981</v>
      </c>
      <c r="I860" s="10">
        <v>0.87830050771692902</v>
      </c>
      <c r="J860" s="10">
        <f t="shared" si="143"/>
        <v>0.71933980033865108</v>
      </c>
      <c r="K860" s="14">
        <f t="shared" si="144"/>
        <v>0.9982664948593305</v>
      </c>
      <c r="L860" s="10">
        <f t="shared" si="145"/>
        <v>6389212.7331176903</v>
      </c>
      <c r="M860" s="10">
        <f t="shared" si="146"/>
        <v>1.5705785488756991E-7</v>
      </c>
      <c r="N860" s="10">
        <f t="shared" si="147"/>
        <v>2.466744766865936E-14</v>
      </c>
      <c r="O860" s="10">
        <f t="shared" si="148"/>
        <v>6367044.6030114517</v>
      </c>
      <c r="P860" s="15">
        <f t="shared" si="149"/>
        <v>0.99999436732245772</v>
      </c>
      <c r="Q860" s="15">
        <f t="shared" si="150"/>
        <v>0.99998873467664251</v>
      </c>
      <c r="R860" s="10">
        <f t="shared" si="151"/>
        <v>0.93717087150293543</v>
      </c>
      <c r="S860" s="10">
        <f t="shared" si="152"/>
        <v>-400000.00000000192</v>
      </c>
      <c r="T860" s="10">
        <f t="shared" si="153"/>
        <v>1.9208528101444244E-3</v>
      </c>
      <c r="U860">
        <v>1.9208528101444244E-3</v>
      </c>
    </row>
    <row r="861" spans="1:21" x14ac:dyDescent="0.25">
      <c r="A861" s="10">
        <v>3752</v>
      </c>
      <c r="B861" s="10">
        <v>81</v>
      </c>
      <c r="C861" s="10">
        <v>45</v>
      </c>
      <c r="D861" s="10">
        <v>-400000</v>
      </c>
      <c r="E861" s="10">
        <v>663591.90631389804</v>
      </c>
      <c r="F861" s="10">
        <v>663591.90631389804</v>
      </c>
      <c r="G861" s="10">
        <v>5882897.1256504003</v>
      </c>
      <c r="H861" s="10">
        <v>938460.673790131</v>
      </c>
      <c r="I861" s="10">
        <v>0.87811888260017501</v>
      </c>
      <c r="J861" s="10">
        <f t="shared" si="143"/>
        <v>0.98768834059513777</v>
      </c>
      <c r="K861" s="14">
        <f t="shared" si="144"/>
        <v>0.99672937307417575</v>
      </c>
      <c r="L861" s="10">
        <f t="shared" si="145"/>
        <v>6399065.9574204646</v>
      </c>
      <c r="M861" s="10">
        <f t="shared" si="146"/>
        <v>1.5730006411386447E-7</v>
      </c>
      <c r="N861" s="10">
        <f t="shared" si="147"/>
        <v>2.4743336820419228E-14</v>
      </c>
      <c r="O861" s="10">
        <f t="shared" si="148"/>
        <v>6357273.0697888304</v>
      </c>
      <c r="P861" s="15">
        <f t="shared" si="149"/>
        <v>0.99999946146712704</v>
      </c>
      <c r="Q861" s="15">
        <f t="shared" si="150"/>
        <v>0.99999892293454407</v>
      </c>
      <c r="R861" s="10">
        <f t="shared" si="151"/>
        <v>0.93707940193706052</v>
      </c>
      <c r="S861" s="10">
        <f t="shared" si="152"/>
        <v>-400000.00000000192</v>
      </c>
      <c r="T861" s="10">
        <f t="shared" si="153"/>
        <v>1.9208528101444244E-3</v>
      </c>
      <c r="U861">
        <v>1.9208528101444244E-3</v>
      </c>
    </row>
    <row r="862" spans="1:21" x14ac:dyDescent="0.25">
      <c r="A862" s="10">
        <v>1418</v>
      </c>
      <c r="B862" s="10">
        <v>31</v>
      </c>
      <c r="C862" s="10">
        <v>45</v>
      </c>
      <c r="D862" s="10">
        <v>-50000</v>
      </c>
      <c r="E862" s="10">
        <v>3838976.61488079</v>
      </c>
      <c r="F862" s="10">
        <v>3838976.61488079</v>
      </c>
      <c r="G862" s="10">
        <v>3240141.6129084402</v>
      </c>
      <c r="H862" s="10">
        <v>5429132.7943975599</v>
      </c>
      <c r="I862" s="10">
        <v>0.98436906534258195</v>
      </c>
      <c r="J862" s="10">
        <f t="shared" si="143"/>
        <v>0.51503807491005416</v>
      </c>
      <c r="K862" s="14">
        <f t="shared" si="144"/>
        <v>0.99911171573696222</v>
      </c>
      <c r="L862" s="10">
        <f t="shared" si="145"/>
        <v>6383807.6358611956</v>
      </c>
      <c r="M862" s="10">
        <f t="shared" si="146"/>
        <v>1.569249882863119E-7</v>
      </c>
      <c r="N862" s="10">
        <f t="shared" si="147"/>
        <v>2.4625668485551841E-14</v>
      </c>
      <c r="O862" s="10">
        <f t="shared" si="148"/>
        <v>6372443.3842047108</v>
      </c>
      <c r="P862" s="15">
        <f t="shared" si="149"/>
        <v>0.99999560342151006</v>
      </c>
      <c r="Q862" s="15">
        <f t="shared" si="150"/>
        <v>0.99999120686234999</v>
      </c>
      <c r="R862" s="10">
        <f t="shared" si="151"/>
        <v>0.99214931951039109</v>
      </c>
      <c r="S862" s="10">
        <f t="shared" si="152"/>
        <v>-50000.000000001928</v>
      </c>
      <c r="T862" s="10">
        <f t="shared" si="153"/>
        <v>1.9281287677586079E-3</v>
      </c>
      <c r="U862">
        <v>1.9281287677586079E-3</v>
      </c>
    </row>
    <row r="863" spans="1:21" x14ac:dyDescent="0.25">
      <c r="A863" s="10">
        <v>2499</v>
      </c>
      <c r="B863" s="10">
        <v>54</v>
      </c>
      <c r="C863" s="10">
        <v>45</v>
      </c>
      <c r="D863" s="10">
        <v>-50000</v>
      </c>
      <c r="E863" s="10">
        <v>2635970.9106064499</v>
      </c>
      <c r="F863" s="10">
        <v>2635970.9106064499</v>
      </c>
      <c r="G863" s="10">
        <v>5096292.9817103101</v>
      </c>
      <c r="H863" s="10">
        <v>3727825.8118006098</v>
      </c>
      <c r="I863" s="10">
        <v>0.98434870464153401</v>
      </c>
      <c r="J863" s="10">
        <f t="shared" si="143"/>
        <v>0.80901699437494745</v>
      </c>
      <c r="K863" s="14">
        <f t="shared" si="144"/>
        <v>0.99780683071075971</v>
      </c>
      <c r="L863" s="10">
        <f t="shared" si="145"/>
        <v>6392156.0804075804</v>
      </c>
      <c r="M863" s="10">
        <f t="shared" si="146"/>
        <v>1.5713020743409622E-7</v>
      </c>
      <c r="N863" s="10">
        <f t="shared" si="147"/>
        <v>2.4690153977661006E-14</v>
      </c>
      <c r="O863" s="10">
        <f t="shared" si="148"/>
        <v>6364116.2021487253</v>
      </c>
      <c r="P863" s="15">
        <f t="shared" si="149"/>
        <v>0.99999489897832183</v>
      </c>
      <c r="Q863" s="15">
        <f t="shared" si="150"/>
        <v>0.99998979798266407</v>
      </c>
      <c r="R863" s="10">
        <f t="shared" si="151"/>
        <v>0.99213834853018257</v>
      </c>
      <c r="S863" s="10">
        <f t="shared" si="152"/>
        <v>-50000.000000001928</v>
      </c>
      <c r="T863" s="10">
        <f t="shared" si="153"/>
        <v>1.9281287677586079E-3</v>
      </c>
      <c r="U863">
        <v>1.9281287677586079E-3</v>
      </c>
    </row>
    <row r="864" spans="1:21" x14ac:dyDescent="0.25">
      <c r="A864" s="10">
        <v>1563</v>
      </c>
      <c r="B864" s="10">
        <v>34</v>
      </c>
      <c r="C864" s="10">
        <v>45</v>
      </c>
      <c r="D864" s="10">
        <v>-100</v>
      </c>
      <c r="E864" s="10">
        <v>3742840.2414829498</v>
      </c>
      <c r="F864" s="10">
        <v>3742840.2414829498</v>
      </c>
      <c r="G864" s="10">
        <v>3546390.6444903398</v>
      </c>
      <c r="H864" s="10">
        <v>5293175.43130098</v>
      </c>
      <c r="I864" s="10">
        <v>0.999968610255766</v>
      </c>
      <c r="J864" s="10">
        <f t="shared" si="143"/>
        <v>0.5591929034707469</v>
      </c>
      <c r="K864" s="14">
        <f t="shared" si="144"/>
        <v>0.99895279640556522</v>
      </c>
      <c r="L864" s="10">
        <f t="shared" si="145"/>
        <v>6384823.2098151492</v>
      </c>
      <c r="M864" s="10">
        <f t="shared" si="146"/>
        <v>1.5694995284350389E-7</v>
      </c>
      <c r="N864" s="10">
        <f t="shared" si="147"/>
        <v>2.4633526551258103E-14</v>
      </c>
      <c r="O864" s="10">
        <f t="shared" si="148"/>
        <v>6371426.9021994239</v>
      </c>
      <c r="P864" s="15">
        <f t="shared" si="149"/>
        <v>0.9999951518460316</v>
      </c>
      <c r="Q864" s="15">
        <f t="shared" si="150"/>
        <v>0.99999030371556785</v>
      </c>
      <c r="R864" s="10">
        <f t="shared" si="151"/>
        <v>0.99997945677465483</v>
      </c>
      <c r="S864" s="10">
        <f t="shared" si="152"/>
        <v>-100.00000000192831</v>
      </c>
      <c r="T864" s="10">
        <f t="shared" si="153"/>
        <v>1.9283135088699055E-3</v>
      </c>
      <c r="U864">
        <v>1.9283135088699055E-3</v>
      </c>
    </row>
    <row r="865" spans="1:21" x14ac:dyDescent="0.25">
      <c r="A865" s="10">
        <v>998</v>
      </c>
      <c r="B865" s="10">
        <v>22</v>
      </c>
      <c r="C865" s="10">
        <v>45</v>
      </c>
      <c r="D865" s="10">
        <v>-500</v>
      </c>
      <c r="E865" s="10">
        <v>4183259.09771549</v>
      </c>
      <c r="F865" s="10">
        <v>4183259.09771549</v>
      </c>
      <c r="G865" s="10">
        <v>2374225.5920060999</v>
      </c>
      <c r="H865" s="10">
        <v>5916021.75090989</v>
      </c>
      <c r="I865" s="10">
        <v>0.99984314686102804</v>
      </c>
      <c r="J865" s="10">
        <f t="shared" si="143"/>
        <v>0.37460659341591201</v>
      </c>
      <c r="K865" s="14">
        <f t="shared" si="144"/>
        <v>0.99953017812754363</v>
      </c>
      <c r="L865" s="10">
        <f t="shared" si="145"/>
        <v>6381134.9967925902</v>
      </c>
      <c r="M865" s="10">
        <f t="shared" si="146"/>
        <v>1.5685929021418042E-7</v>
      </c>
      <c r="N865" s="10">
        <f t="shared" si="147"/>
        <v>2.4604970845088369E-14</v>
      </c>
      <c r="O865" s="10">
        <f t="shared" si="148"/>
        <v>6375123.0625751931</v>
      </c>
      <c r="P865" s="15">
        <f t="shared" si="149"/>
        <v>0.99999727862359689</v>
      </c>
      <c r="Q865" s="15">
        <f t="shared" si="150"/>
        <v>0.99999455725459963</v>
      </c>
      <c r="R865" s="10">
        <f t="shared" si="151"/>
        <v>0.99991884876505233</v>
      </c>
      <c r="S865" s="10">
        <f t="shared" si="152"/>
        <v>-500.0000000019329</v>
      </c>
      <c r="T865" s="10">
        <f t="shared" si="153"/>
        <v>1.9329036149429157E-3</v>
      </c>
      <c r="U865">
        <v>1.9329036149429157E-3</v>
      </c>
    </row>
    <row r="866" spans="1:21" x14ac:dyDescent="0.25">
      <c r="A866" s="10">
        <v>2826</v>
      </c>
      <c r="B866" s="10">
        <v>61</v>
      </c>
      <c r="C866" s="10">
        <v>45</v>
      </c>
      <c r="D866" s="10">
        <v>-200000</v>
      </c>
      <c r="E866" s="10">
        <v>2123560.6109503298</v>
      </c>
      <c r="F866" s="10">
        <v>2123560.6109503298</v>
      </c>
      <c r="G866" s="10">
        <v>5380418.66632134</v>
      </c>
      <c r="H866" s="10">
        <v>3003168.2165272599</v>
      </c>
      <c r="I866" s="10">
        <v>0.938112903375526</v>
      </c>
      <c r="J866" s="10">
        <f t="shared" si="143"/>
        <v>0.87461970713939574</v>
      </c>
      <c r="K866" s="14">
        <f t="shared" si="144"/>
        <v>0.99743624836151445</v>
      </c>
      <c r="L866" s="10">
        <f t="shared" si="145"/>
        <v>6394530.9893011674</v>
      </c>
      <c r="M866" s="10">
        <f t="shared" si="146"/>
        <v>1.5718858678566276E-7</v>
      </c>
      <c r="N866" s="10">
        <f t="shared" si="147"/>
        <v>2.4708452244795202E-14</v>
      </c>
      <c r="O866" s="10">
        <f t="shared" si="148"/>
        <v>6361759.2381155547</v>
      </c>
      <c r="P866" s="15">
        <f t="shared" si="149"/>
        <v>0.99999594411001869</v>
      </c>
      <c r="Q866" s="15">
        <f t="shared" si="150"/>
        <v>0.99999188823648766</v>
      </c>
      <c r="R866" s="10">
        <f t="shared" si="151"/>
        <v>0.9685580992444458</v>
      </c>
      <c r="S866" s="10">
        <f t="shared" si="152"/>
        <v>-200000.00000000195</v>
      </c>
      <c r="T866" s="10">
        <f t="shared" si="153"/>
        <v>1.9499566406011581E-3</v>
      </c>
      <c r="U866">
        <v>1.9499566406011581E-3</v>
      </c>
    </row>
    <row r="867" spans="1:21" x14ac:dyDescent="0.25">
      <c r="A867" s="10">
        <v>3709</v>
      </c>
      <c r="B867" s="10">
        <v>80</v>
      </c>
      <c r="C867" s="10">
        <v>45</v>
      </c>
      <c r="D867" s="10">
        <v>-50000</v>
      </c>
      <c r="E867" s="10">
        <v>779572.82496758504</v>
      </c>
      <c r="F867" s="10">
        <v>779572.82496758504</v>
      </c>
      <c r="G867" s="10">
        <v>6210302.5733780796</v>
      </c>
      <c r="H867" s="10">
        <v>1102482.46192666</v>
      </c>
      <c r="I867" s="10">
        <v>0.98433215069730595</v>
      </c>
      <c r="J867" s="10">
        <f t="shared" si="143"/>
        <v>0.98480775301220802</v>
      </c>
      <c r="K867" s="14">
        <f t="shared" si="144"/>
        <v>0.99674845385693633</v>
      </c>
      <c r="L867" s="10">
        <f t="shared" si="145"/>
        <v>6398943.4599268073</v>
      </c>
      <c r="M867" s="10">
        <f t="shared" si="146"/>
        <v>1.5729705291445908E-7</v>
      </c>
      <c r="N867" s="10">
        <f t="shared" si="147"/>
        <v>2.4742395501002969E-14</v>
      </c>
      <c r="O867" s="10">
        <f t="shared" si="148"/>
        <v>6357393.9992206376</v>
      </c>
      <c r="P867" s="15">
        <f t="shared" si="149"/>
        <v>0.99999934029347326</v>
      </c>
      <c r="Q867" s="15">
        <f t="shared" si="150"/>
        <v>0.99999868058738173</v>
      </c>
      <c r="R867" s="10">
        <f t="shared" si="151"/>
        <v>0.99213448245925195</v>
      </c>
      <c r="S867" s="10">
        <f t="shared" si="152"/>
        <v>-50000.00000000195</v>
      </c>
      <c r="T867" s="10">
        <f t="shared" si="153"/>
        <v>1.9499566406011581E-3</v>
      </c>
      <c r="U867">
        <v>1.9499566406011581E-3</v>
      </c>
    </row>
    <row r="868" spans="1:21" x14ac:dyDescent="0.25">
      <c r="A868" s="10">
        <v>2267</v>
      </c>
      <c r="B868" s="10">
        <v>49</v>
      </c>
      <c r="C868" s="10">
        <v>45</v>
      </c>
      <c r="D868" s="10">
        <v>-500</v>
      </c>
      <c r="E868" s="10">
        <v>2964267.2227807301</v>
      </c>
      <c r="F868" s="10">
        <v>2964267.2227807301</v>
      </c>
      <c r="G868" s="10">
        <v>4790181.3926819498</v>
      </c>
      <c r="H868" s="10">
        <v>4192106.9089545398</v>
      </c>
      <c r="I868" s="10">
        <v>0.99984292080318704</v>
      </c>
      <c r="J868" s="10">
        <f t="shared" si="143"/>
        <v>0.75470958022277201</v>
      </c>
      <c r="K868" s="14">
        <f t="shared" si="144"/>
        <v>0.99809166472514577</v>
      </c>
      <c r="L868" s="10">
        <f t="shared" si="145"/>
        <v>6390331.8957747333</v>
      </c>
      <c r="M868" s="10">
        <f t="shared" si="146"/>
        <v>1.5708536583352331E-7</v>
      </c>
      <c r="N868" s="10">
        <f t="shared" si="147"/>
        <v>2.467608509129415E-14</v>
      </c>
      <c r="O868" s="10">
        <f t="shared" si="148"/>
        <v>6365930.1703876918</v>
      </c>
      <c r="P868" s="15">
        <f t="shared" si="149"/>
        <v>0.99999446968601391</v>
      </c>
      <c r="Q868" s="15">
        <f t="shared" si="150"/>
        <v>0.99998893940261224</v>
      </c>
      <c r="R868" s="10">
        <f t="shared" si="151"/>
        <v>0.99991592656872874</v>
      </c>
      <c r="S868" s="10">
        <f t="shared" si="152"/>
        <v>-500.0000000019503</v>
      </c>
      <c r="T868" s="10">
        <f t="shared" si="153"/>
        <v>1.950297701114323E-3</v>
      </c>
      <c r="U868">
        <v>1.950297701114323E-3</v>
      </c>
    </row>
    <row r="869" spans="1:21" x14ac:dyDescent="0.25">
      <c r="A869" s="10">
        <v>1703</v>
      </c>
      <c r="B869" s="10">
        <v>37</v>
      </c>
      <c r="C869" s="10">
        <v>45</v>
      </c>
      <c r="D869" s="10">
        <v>-500</v>
      </c>
      <c r="E869" s="10">
        <v>3605957.3570288098</v>
      </c>
      <c r="F869" s="10">
        <v>3605957.3570288098</v>
      </c>
      <c r="G869" s="10">
        <v>3817092.2528365799</v>
      </c>
      <c r="H869" s="10">
        <v>5099593.7996491799</v>
      </c>
      <c r="I869" s="10">
        <v>0.999843030150252</v>
      </c>
      <c r="J869" s="10">
        <f t="shared" si="143"/>
        <v>0.60181502315204827</v>
      </c>
      <c r="K869" s="14">
        <f t="shared" si="144"/>
        <v>0.99878697458696752</v>
      </c>
      <c r="L869" s="10">
        <f t="shared" si="145"/>
        <v>6385883.2386531448</v>
      </c>
      <c r="M869" s="10">
        <f t="shared" si="146"/>
        <v>1.5697601017832256E-7</v>
      </c>
      <c r="N869" s="10">
        <f t="shared" si="147"/>
        <v>2.4641724590820188E-14</v>
      </c>
      <c r="O869" s="10">
        <f t="shared" si="148"/>
        <v>6370366.9610678749</v>
      </c>
      <c r="P869" s="15">
        <f t="shared" si="149"/>
        <v>0.99999478892024052</v>
      </c>
      <c r="Q869" s="15">
        <f t="shared" si="150"/>
        <v>0.99998957786763643</v>
      </c>
      <c r="R869" s="10">
        <f t="shared" si="151"/>
        <v>0.99991630050614166</v>
      </c>
      <c r="S869" s="10">
        <f t="shared" si="152"/>
        <v>-500.00000000195342</v>
      </c>
      <c r="T869" s="10">
        <f t="shared" si="153"/>
        <v>1.9534240891516674E-3</v>
      </c>
      <c r="U869">
        <v>1.9534240891516674E-3</v>
      </c>
    </row>
    <row r="870" spans="1:21" x14ac:dyDescent="0.25">
      <c r="A870" s="10">
        <v>3429</v>
      </c>
      <c r="B870" s="10">
        <v>74</v>
      </c>
      <c r="C870" s="10">
        <v>45</v>
      </c>
      <c r="D870" s="10">
        <v>-1000</v>
      </c>
      <c r="E870" s="10">
        <v>1246798.95431386</v>
      </c>
      <c r="F870" s="10">
        <v>1246798.95431386</v>
      </c>
      <c r="G870" s="10">
        <v>6107977.4392024996</v>
      </c>
      <c r="H870" s="10">
        <v>1763239.9907432599</v>
      </c>
      <c r="I870" s="10">
        <v>0.99968547918417805</v>
      </c>
      <c r="J870" s="10">
        <f t="shared" si="143"/>
        <v>0.96126169593831889</v>
      </c>
      <c r="K870" s="14">
        <f t="shared" si="144"/>
        <v>0.99690231813459829</v>
      </c>
      <c r="L870" s="10">
        <f t="shared" si="145"/>
        <v>6397955.8317556707</v>
      </c>
      <c r="M870" s="10">
        <f t="shared" si="146"/>
        <v>1.572727753127475E-7</v>
      </c>
      <c r="N870" s="10">
        <f t="shared" si="147"/>
        <v>2.4734804198323587E-14</v>
      </c>
      <c r="O870" s="10">
        <f t="shared" si="148"/>
        <v>6358369.4910694985</v>
      </c>
      <c r="P870" s="15">
        <f t="shared" si="149"/>
        <v>0.9999984163244019</v>
      </c>
      <c r="Q870" s="15">
        <f t="shared" si="150"/>
        <v>0.99999683265131178</v>
      </c>
      <c r="R870" s="10">
        <f t="shared" si="151"/>
        <v>0.99984114330001939</v>
      </c>
      <c r="S870" s="10">
        <f t="shared" si="152"/>
        <v>-1000.0000000019768</v>
      </c>
      <c r="T870" s="10">
        <f t="shared" si="153"/>
        <v>1.9767867343034595E-3</v>
      </c>
      <c r="U870">
        <v>1.9767867343034595E-3</v>
      </c>
    </row>
    <row r="871" spans="1:21" x14ac:dyDescent="0.25">
      <c r="A871" s="10">
        <v>3575</v>
      </c>
      <c r="B871" s="10">
        <v>77</v>
      </c>
      <c r="C871" s="10">
        <v>45</v>
      </c>
      <c r="D871" s="10">
        <v>1000</v>
      </c>
      <c r="E871" s="10">
        <v>1017933.15155948</v>
      </c>
      <c r="F871" s="10">
        <v>1017933.15155948</v>
      </c>
      <c r="G871" s="10">
        <v>6193747.6369821103</v>
      </c>
      <c r="H871" s="10">
        <v>1439574.8685246101</v>
      </c>
      <c r="I871" s="10">
        <v>1.00031459717313</v>
      </c>
      <c r="J871" s="10">
        <f t="shared" si="143"/>
        <v>0.97437006478523525</v>
      </c>
      <c r="K871" s="14">
        <f t="shared" si="144"/>
        <v>0.99681712242794451</v>
      </c>
      <c r="L871" s="10">
        <f t="shared" si="145"/>
        <v>6398502.6505812723</v>
      </c>
      <c r="M871" s="10">
        <f t="shared" si="146"/>
        <v>1.5728621706141803E-7</v>
      </c>
      <c r="N871" s="10">
        <f t="shared" si="147"/>
        <v>2.4739007699502124E-14</v>
      </c>
      <c r="O871" s="10">
        <f t="shared" si="148"/>
        <v>6357829.2804553509</v>
      </c>
      <c r="P871" s="15">
        <f t="shared" si="149"/>
        <v>0.99999891624513948</v>
      </c>
      <c r="Q871" s="15">
        <f t="shared" si="150"/>
        <v>0.99999783249145346</v>
      </c>
      <c r="R871" s="10">
        <f t="shared" si="151"/>
        <v>1.0001562026326605</v>
      </c>
      <c r="S871" s="10">
        <f t="shared" si="152"/>
        <v>999.99999999802276</v>
      </c>
      <c r="T871" s="10">
        <f t="shared" si="153"/>
        <v>1.977241481654346E-3</v>
      </c>
      <c r="U871">
        <v>1.977241481654346E-3</v>
      </c>
    </row>
    <row r="872" spans="1:21" x14ac:dyDescent="0.25">
      <c r="A872" s="10">
        <v>520</v>
      </c>
      <c r="B872" s="10">
        <v>12</v>
      </c>
      <c r="C872" s="10">
        <v>45</v>
      </c>
      <c r="D872" s="10">
        <v>-500000</v>
      </c>
      <c r="E872" s="10">
        <v>4066280.1133484798</v>
      </c>
      <c r="F872" s="10">
        <v>4066280.1133484798</v>
      </c>
      <c r="G872" s="10">
        <v>1213446.6858207099</v>
      </c>
      <c r="H872" s="10">
        <v>5750588.4847054305</v>
      </c>
      <c r="I872" s="10">
        <v>0.84933893648900005</v>
      </c>
      <c r="J872" s="10">
        <f t="shared" si="143"/>
        <v>0.20791169081775931</v>
      </c>
      <c r="K872" s="14">
        <f t="shared" si="144"/>
        <v>0.9998552996412996</v>
      </c>
      <c r="L872" s="10">
        <f t="shared" si="145"/>
        <v>6379060.0522777364</v>
      </c>
      <c r="M872" s="10">
        <f t="shared" si="146"/>
        <v>1.568082845037547E-7</v>
      </c>
      <c r="N872" s="10">
        <f t="shared" si="147"/>
        <v>2.4588883971021392E-14</v>
      </c>
      <c r="O872" s="10">
        <f t="shared" si="148"/>
        <v>6377208.1314545264</v>
      </c>
      <c r="P872" s="15">
        <f t="shared" si="149"/>
        <v>0.99999906701677921</v>
      </c>
      <c r="Q872" s="15">
        <f t="shared" si="150"/>
        <v>0.99999813403442883</v>
      </c>
      <c r="R872" s="10">
        <f t="shared" si="151"/>
        <v>0.92159485161508414</v>
      </c>
      <c r="S872" s="10">
        <f t="shared" si="152"/>
        <v>-500000.00000000198</v>
      </c>
      <c r="T872" s="10">
        <f t="shared" si="153"/>
        <v>1.9790604710578918E-3</v>
      </c>
      <c r="U872">
        <v>1.9790604710578918E-3</v>
      </c>
    </row>
    <row r="873" spans="1:21" x14ac:dyDescent="0.25">
      <c r="A873" s="10">
        <v>613</v>
      </c>
      <c r="B873" s="10">
        <v>14</v>
      </c>
      <c r="C873" s="10">
        <v>45</v>
      </c>
      <c r="D873" s="10">
        <v>-750000</v>
      </c>
      <c r="E873" s="10">
        <v>3862337.4372433401</v>
      </c>
      <c r="F873" s="10">
        <v>3862337.4372433401</v>
      </c>
      <c r="G873" s="10">
        <v>1351540.407806</v>
      </c>
      <c r="H873" s="10">
        <v>5462169.9862108799</v>
      </c>
      <c r="I873" s="10">
        <v>0.77860819689032401</v>
      </c>
      <c r="J873" s="10">
        <f t="shared" si="143"/>
        <v>0.24192189559966773</v>
      </c>
      <c r="K873" s="14">
        <f t="shared" si="144"/>
        <v>0.99980408248512287</v>
      </c>
      <c r="L873" s="10">
        <f t="shared" si="145"/>
        <v>6379386.8336148821</v>
      </c>
      <c r="M873" s="10">
        <f t="shared" si="146"/>
        <v>1.5681631735192758E-7</v>
      </c>
      <c r="N873" s="10">
        <f t="shared" si="147"/>
        <v>2.4591418521272536E-14</v>
      </c>
      <c r="O873" s="10">
        <f t="shared" si="148"/>
        <v>6376879.4848790234</v>
      </c>
      <c r="P873" s="15">
        <f t="shared" si="149"/>
        <v>0.99999875701578544</v>
      </c>
      <c r="Q873" s="15">
        <f t="shared" si="150"/>
        <v>0.99999751403311588</v>
      </c>
      <c r="R873" s="10">
        <f t="shared" si="151"/>
        <v>0.88238637281150245</v>
      </c>
      <c r="S873" s="10">
        <f t="shared" si="152"/>
        <v>-750000.00000000198</v>
      </c>
      <c r="T873" s="10">
        <f t="shared" si="153"/>
        <v>1.9790604710578918E-3</v>
      </c>
      <c r="U873">
        <v>1.9790604710578918E-3</v>
      </c>
    </row>
    <row r="874" spans="1:21" x14ac:dyDescent="0.25">
      <c r="A874" s="10">
        <v>662</v>
      </c>
      <c r="B874" s="10">
        <v>15</v>
      </c>
      <c r="C874" s="10">
        <v>45</v>
      </c>
      <c r="D874" s="10">
        <v>-400000</v>
      </c>
      <c r="E874" s="10">
        <v>4084120.6103487602</v>
      </c>
      <c r="F874" s="10">
        <v>4084120.6103487602</v>
      </c>
      <c r="G874" s="10">
        <v>1536572.52215488</v>
      </c>
      <c r="H874" s="10">
        <v>5775818.7575227004</v>
      </c>
      <c r="I874" s="10">
        <v>0.87847824287377496</v>
      </c>
      <c r="J874" s="10">
        <f t="shared" si="143"/>
        <v>0.25881904510252074</v>
      </c>
      <c r="K874" s="14">
        <f t="shared" si="144"/>
        <v>0.99977575564321108</v>
      </c>
      <c r="L874" s="10">
        <f t="shared" si="145"/>
        <v>6379567.5820290232</v>
      </c>
      <c r="M874" s="10">
        <f t="shared" si="146"/>
        <v>1.5682076045930015E-7</v>
      </c>
      <c r="N874" s="10">
        <f t="shared" si="147"/>
        <v>2.4592820257598647E-14</v>
      </c>
      <c r="O874" s="10">
        <f t="shared" si="148"/>
        <v>6376697.7482806435</v>
      </c>
      <c r="P874" s="15">
        <f t="shared" si="149"/>
        <v>0.99999859010447745</v>
      </c>
      <c r="Q874" s="15">
        <f t="shared" si="150"/>
        <v>0.99999718021094275</v>
      </c>
      <c r="R874" s="10">
        <f t="shared" si="151"/>
        <v>0.93727019748027718</v>
      </c>
      <c r="S874" s="10">
        <f t="shared" si="152"/>
        <v>-400000.00000000198</v>
      </c>
      <c r="T874" s="10">
        <f t="shared" si="153"/>
        <v>1.9790604710578918E-3</v>
      </c>
      <c r="U874">
        <v>1.9790604710578918E-3</v>
      </c>
    </row>
    <row r="875" spans="1:21" x14ac:dyDescent="0.25">
      <c r="A875" s="10">
        <v>1787</v>
      </c>
      <c r="B875" s="10">
        <v>39</v>
      </c>
      <c r="C875" s="10">
        <v>45</v>
      </c>
      <c r="D875" s="10">
        <v>-1000000</v>
      </c>
      <c r="E875" s="10">
        <v>2960077.23905655</v>
      </c>
      <c r="F875" s="10">
        <v>2960077.23905655</v>
      </c>
      <c r="G875" s="10">
        <v>3362996.6317018899</v>
      </c>
      <c r="H875" s="10">
        <v>4186181.3771456801</v>
      </c>
      <c r="I875" s="10">
        <v>0.710659636671095</v>
      </c>
      <c r="J875" s="10">
        <f t="shared" si="143"/>
        <v>0.62932039104983739</v>
      </c>
      <c r="K875" s="14">
        <f t="shared" si="144"/>
        <v>0.99867348514731924</v>
      </c>
      <c r="L875" s="10">
        <f t="shared" si="145"/>
        <v>6386608.9316060394</v>
      </c>
      <c r="M875" s="10">
        <f t="shared" si="146"/>
        <v>1.5699384896116631E-7</v>
      </c>
      <c r="N875" s="10">
        <f t="shared" si="147"/>
        <v>2.4647334593428093E-14</v>
      </c>
      <c r="O875" s="10">
        <f t="shared" si="148"/>
        <v>6369641.9372536782</v>
      </c>
      <c r="P875" s="15">
        <f t="shared" si="149"/>
        <v>0.99999460423391473</v>
      </c>
      <c r="Q875" s="15">
        <f t="shared" si="150"/>
        <v>0.99998920849694373</v>
      </c>
      <c r="R875" s="10">
        <f t="shared" si="151"/>
        <v>0.84299990816609149</v>
      </c>
      <c r="S875" s="10">
        <f t="shared" si="152"/>
        <v>-1000000.000000002</v>
      </c>
      <c r="T875" s="10">
        <f t="shared" si="153"/>
        <v>1.9790604710578918E-3</v>
      </c>
      <c r="U875">
        <v>1.9790604710578918E-3</v>
      </c>
    </row>
    <row r="876" spans="1:21" x14ac:dyDescent="0.25">
      <c r="A876" s="10">
        <v>2542</v>
      </c>
      <c r="B876" s="10">
        <v>55</v>
      </c>
      <c r="C876" s="10">
        <v>45</v>
      </c>
      <c r="D876" s="10">
        <v>-400000</v>
      </c>
      <c r="E876" s="10">
        <v>2430441.2284563901</v>
      </c>
      <c r="F876" s="10">
        <v>2430441.2284563901</v>
      </c>
      <c r="G876" s="10">
        <v>4873722.7054866701</v>
      </c>
      <c r="H876" s="10">
        <v>3437162.9478337499</v>
      </c>
      <c r="I876" s="10">
        <v>0.87823972182782095</v>
      </c>
      <c r="J876" s="10">
        <f t="shared" si="143"/>
        <v>0.8191520442889918</v>
      </c>
      <c r="K876" s="14">
        <f t="shared" si="144"/>
        <v>0.99775147386665231</v>
      </c>
      <c r="L876" s="10">
        <f t="shared" si="145"/>
        <v>6392510.7274283282</v>
      </c>
      <c r="M876" s="10">
        <f t="shared" si="146"/>
        <v>1.571389252687728E-7</v>
      </c>
      <c r="N876" s="10">
        <f t="shared" si="147"/>
        <v>2.4692887767749073E-14</v>
      </c>
      <c r="O876" s="10">
        <f t="shared" si="148"/>
        <v>6363763.9015282467</v>
      </c>
      <c r="P876" s="15">
        <f t="shared" si="149"/>
        <v>0.99999502015036124</v>
      </c>
      <c r="Q876" s="15">
        <f t="shared" si="150"/>
        <v>0.99999004032552141</v>
      </c>
      <c r="R876" s="10">
        <f t="shared" si="151"/>
        <v>0.93713913703000495</v>
      </c>
      <c r="S876" s="10">
        <f t="shared" si="152"/>
        <v>-400000.00000000198</v>
      </c>
      <c r="T876" s="10">
        <f t="shared" si="153"/>
        <v>1.9790604710578918E-3</v>
      </c>
      <c r="U876">
        <v>1.9790604710578918E-3</v>
      </c>
    </row>
    <row r="877" spans="1:21" x14ac:dyDescent="0.25">
      <c r="A877" s="10">
        <v>2588</v>
      </c>
      <c r="B877" s="10">
        <v>56</v>
      </c>
      <c r="C877" s="10">
        <v>45</v>
      </c>
      <c r="D877" s="10">
        <v>-500000</v>
      </c>
      <c r="E877" s="10">
        <v>2330090.8113304498</v>
      </c>
      <c r="F877" s="10">
        <v>2330090.8113304498</v>
      </c>
      <c r="G877" s="10">
        <v>4849923.4498939496</v>
      </c>
      <c r="H877" s="10">
        <v>3295246.0269444501</v>
      </c>
      <c r="I877" s="10">
        <v>0.84902636230462103</v>
      </c>
      <c r="J877" s="10">
        <f t="shared" si="143"/>
        <v>0.82903757255504174</v>
      </c>
      <c r="K877" s="14">
        <f t="shared" si="144"/>
        <v>0.99769681294637813</v>
      </c>
      <c r="L877" s="10">
        <f t="shared" si="145"/>
        <v>6392860.9545862079</v>
      </c>
      <c r="M877" s="10">
        <f t="shared" si="146"/>
        <v>1.5714753445560656E-7</v>
      </c>
      <c r="N877" s="10">
        <f t="shared" si="147"/>
        <v>2.4695587040912221E-14</v>
      </c>
      <c r="O877" s="10">
        <f t="shared" si="148"/>
        <v>6363416.1064647529</v>
      </c>
      <c r="P877" s="15">
        <f t="shared" si="149"/>
        <v>0.99999515184603149</v>
      </c>
      <c r="Q877" s="15">
        <f t="shared" si="150"/>
        <v>0.99999030371556763</v>
      </c>
      <c r="R877" s="10">
        <f t="shared" si="151"/>
        <v>0.92142100367865964</v>
      </c>
      <c r="S877" s="10">
        <f t="shared" si="152"/>
        <v>-500000.00000000198</v>
      </c>
      <c r="T877" s="10">
        <f t="shared" si="153"/>
        <v>1.9790604710578918E-3</v>
      </c>
      <c r="U877">
        <v>1.9790604710578918E-3</v>
      </c>
    </row>
    <row r="878" spans="1:21" x14ac:dyDescent="0.25">
      <c r="A878" s="10">
        <v>2731</v>
      </c>
      <c r="B878" s="10">
        <v>59</v>
      </c>
      <c r="C878" s="10">
        <v>45</v>
      </c>
      <c r="D878" s="10">
        <v>-300000</v>
      </c>
      <c r="E878" s="10">
        <v>2219311.6714316402</v>
      </c>
      <c r="F878" s="10">
        <v>2219311.6714316402</v>
      </c>
      <c r="G878" s="10">
        <v>5186786.0139347399</v>
      </c>
      <c r="H878" s="10">
        <v>3138580.6648715301</v>
      </c>
      <c r="I878" s="10">
        <v>0.90791974682417398</v>
      </c>
      <c r="J878" s="10">
        <f t="shared" si="143"/>
        <v>0.85716730070211222</v>
      </c>
      <c r="K878" s="14">
        <f t="shared" si="144"/>
        <v>0.99753766820456569</v>
      </c>
      <c r="L878" s="10">
        <f t="shared" si="145"/>
        <v>6393880.8561282633</v>
      </c>
      <c r="M878" s="10">
        <f t="shared" si="146"/>
        <v>1.5717260539236869E-7</v>
      </c>
      <c r="N878" s="10">
        <f t="shared" si="147"/>
        <v>2.4703445106618483E-14</v>
      </c>
      <c r="O878" s="10">
        <f t="shared" si="148"/>
        <v>6362403.937537984</v>
      </c>
      <c r="P878" s="15">
        <f t="shared" si="149"/>
        <v>0.99999560342151028</v>
      </c>
      <c r="Q878" s="15">
        <f t="shared" si="150"/>
        <v>0.99999120686235043</v>
      </c>
      <c r="R878" s="10">
        <f t="shared" si="151"/>
        <v>0.95284361449637911</v>
      </c>
      <c r="S878" s="10">
        <f t="shared" si="152"/>
        <v>-300000.00000000198</v>
      </c>
      <c r="T878" s="10">
        <f t="shared" si="153"/>
        <v>1.9790604710578918E-3</v>
      </c>
      <c r="U878">
        <v>1.9790604710578918E-3</v>
      </c>
    </row>
    <row r="879" spans="1:21" x14ac:dyDescent="0.25">
      <c r="A879" s="10">
        <v>2821</v>
      </c>
      <c r="B879" s="10">
        <v>61</v>
      </c>
      <c r="C879" s="10">
        <v>45</v>
      </c>
      <c r="D879" s="10">
        <v>-1000000</v>
      </c>
      <c r="E879" s="10">
        <v>1849310.87490181</v>
      </c>
      <c r="F879" s="10">
        <v>1849310.87490181</v>
      </c>
      <c r="G879" s="10">
        <v>4680722.9006098201</v>
      </c>
      <c r="H879" s="10">
        <v>2615320.5203301902</v>
      </c>
      <c r="I879" s="10">
        <v>0.71033127867346901</v>
      </c>
      <c r="J879" s="10">
        <f t="shared" si="143"/>
        <v>0.87461970713939574</v>
      </c>
      <c r="K879" s="14">
        <f t="shared" si="144"/>
        <v>0.99743624836151445</v>
      </c>
      <c r="L879" s="10">
        <f t="shared" si="145"/>
        <v>6394530.9893011674</v>
      </c>
      <c r="M879" s="10">
        <f t="shared" si="146"/>
        <v>1.5718858678566276E-7</v>
      </c>
      <c r="N879" s="10">
        <f t="shared" si="147"/>
        <v>2.4708452244795202E-14</v>
      </c>
      <c r="O879" s="10">
        <f t="shared" si="148"/>
        <v>6361759.2381155547</v>
      </c>
      <c r="P879" s="15">
        <f t="shared" si="149"/>
        <v>0.99999594411001869</v>
      </c>
      <c r="Q879" s="15">
        <f t="shared" si="150"/>
        <v>0.99999188823648766</v>
      </c>
      <c r="R879" s="10">
        <f t="shared" si="151"/>
        <v>0.84280671978215549</v>
      </c>
      <c r="S879" s="10">
        <f t="shared" si="152"/>
        <v>-1000000.000000002</v>
      </c>
      <c r="T879" s="10">
        <f t="shared" si="153"/>
        <v>1.9790604710578918E-3</v>
      </c>
      <c r="U879">
        <v>1.9790604710578918E-3</v>
      </c>
    </row>
    <row r="880" spans="1:21" x14ac:dyDescent="0.25">
      <c r="A880" s="10">
        <v>3193</v>
      </c>
      <c r="B880" s="10">
        <v>69</v>
      </c>
      <c r="C880" s="10">
        <v>45</v>
      </c>
      <c r="D880" s="10">
        <v>-400000</v>
      </c>
      <c r="E880" s="10">
        <v>1519622.1074008599</v>
      </c>
      <c r="F880" s="10">
        <v>1519622.1074008599</v>
      </c>
      <c r="G880" s="10">
        <v>5558540.7493965803</v>
      </c>
      <c r="H880" s="10">
        <v>2149070.1939682802</v>
      </c>
      <c r="I880" s="10">
        <v>0.87816017904056898</v>
      </c>
      <c r="J880" s="10">
        <f t="shared" si="143"/>
        <v>0.93358042649720174</v>
      </c>
      <c r="K880" s="14">
        <f t="shared" si="144"/>
        <v>0.99707841370686734</v>
      </c>
      <c r="L880" s="10">
        <f t="shared" si="145"/>
        <v>6396825.878807079</v>
      </c>
      <c r="M880" s="10">
        <f t="shared" si="146"/>
        <v>1.5724499912284074E-7</v>
      </c>
      <c r="N880" s="10">
        <f t="shared" si="147"/>
        <v>2.4726114617762161E-14</v>
      </c>
      <c r="O880" s="10">
        <f t="shared" si="148"/>
        <v>6359486.6643765196</v>
      </c>
      <c r="P880" s="15">
        <f t="shared" si="149"/>
        <v>0.99999747496160318</v>
      </c>
      <c r="Q880" s="15">
        <f t="shared" si="150"/>
        <v>0.99999494992958216</v>
      </c>
      <c r="R880" s="10">
        <f t="shared" si="151"/>
        <v>0.93709931649220135</v>
      </c>
      <c r="S880" s="10">
        <f t="shared" si="152"/>
        <v>-400000.00000000198</v>
      </c>
      <c r="T880" s="10">
        <f t="shared" si="153"/>
        <v>1.9790604710578918E-3</v>
      </c>
      <c r="U880">
        <v>1.9790604710578918E-3</v>
      </c>
    </row>
    <row r="881" spans="1:21" x14ac:dyDescent="0.25">
      <c r="A881" s="10">
        <v>3655</v>
      </c>
      <c r="B881" s="10">
        <v>79</v>
      </c>
      <c r="C881" s="10">
        <v>45</v>
      </c>
      <c r="D881" s="10">
        <v>-1000000</v>
      </c>
      <c r="E881" s="10">
        <v>728419.86402416299</v>
      </c>
      <c r="F881" s="10">
        <v>728419.86402416194</v>
      </c>
      <c r="G881" s="10">
        <v>5257568.27140282</v>
      </c>
      <c r="H881" s="10">
        <v>1030141.25080493</v>
      </c>
      <c r="I881" s="10">
        <v>0.71015388225168896</v>
      </c>
      <c r="J881" s="10">
        <f t="shared" si="143"/>
        <v>0.98162718344766398</v>
      </c>
      <c r="K881" s="14">
        <f t="shared" si="144"/>
        <v>0.99676945653613014</v>
      </c>
      <c r="L881" s="10">
        <f t="shared" si="145"/>
        <v>6398808.6293942435</v>
      </c>
      <c r="M881" s="10">
        <f t="shared" si="146"/>
        <v>1.5729373854771277E-7</v>
      </c>
      <c r="N881" s="10">
        <f t="shared" si="147"/>
        <v>2.4741359347114902E-14</v>
      </c>
      <c r="O881" s="10">
        <f t="shared" si="148"/>
        <v>6357527.1198275508</v>
      </c>
      <c r="P881" s="15">
        <f t="shared" si="149"/>
        <v>0.9999992085961481</v>
      </c>
      <c r="Q881" s="15">
        <f t="shared" si="150"/>
        <v>0.99999841719292248</v>
      </c>
      <c r="R881" s="10">
        <f t="shared" si="151"/>
        <v>0.84270534556546595</v>
      </c>
      <c r="S881" s="10">
        <f t="shared" si="152"/>
        <v>-1000000.000000002</v>
      </c>
      <c r="T881" s="10">
        <f t="shared" si="153"/>
        <v>1.9790604710578918E-3</v>
      </c>
      <c r="U881">
        <v>1.9790604710578918E-3</v>
      </c>
    </row>
    <row r="882" spans="1:21" x14ac:dyDescent="0.25">
      <c r="A882" s="10">
        <v>3799</v>
      </c>
      <c r="B882" s="10">
        <v>82</v>
      </c>
      <c r="C882" s="10">
        <v>45</v>
      </c>
      <c r="D882" s="10">
        <v>-400000</v>
      </c>
      <c r="E882" s="10">
        <v>590380.36774137395</v>
      </c>
      <c r="F882" s="10">
        <v>590380.36774137395</v>
      </c>
      <c r="G882" s="10">
        <v>5898370.7882597502</v>
      </c>
      <c r="H882" s="10">
        <v>834923.92301866703</v>
      </c>
      <c r="I882" s="10">
        <v>0.87811685440559994</v>
      </c>
      <c r="J882" s="10">
        <f t="shared" si="143"/>
        <v>0.99026806874157025</v>
      </c>
      <c r="K882" s="14">
        <f t="shared" si="144"/>
        <v>0.99671223754584248</v>
      </c>
      <c r="L882" s="10">
        <f t="shared" si="145"/>
        <v>6399175.9704933353</v>
      </c>
      <c r="M882" s="10">
        <f t="shared" si="146"/>
        <v>1.5730276842470157E-7</v>
      </c>
      <c r="N882" s="10">
        <f t="shared" si="147"/>
        <v>2.4744182158510967E-14</v>
      </c>
      <c r="O882" s="10">
        <f t="shared" si="148"/>
        <v>6357164.4767678455</v>
      </c>
      <c r="P882" s="15">
        <f t="shared" si="149"/>
        <v>0.99999957152675156</v>
      </c>
      <c r="Q882" s="15">
        <f t="shared" si="150"/>
        <v>0.99999914305368676</v>
      </c>
      <c r="R882" s="10">
        <f t="shared" si="151"/>
        <v>0.9370784371968478</v>
      </c>
      <c r="S882" s="10">
        <f t="shared" si="152"/>
        <v>-400000.00000000198</v>
      </c>
      <c r="T882" s="10">
        <f t="shared" si="153"/>
        <v>1.9790604710578918E-3</v>
      </c>
      <c r="U882">
        <v>1.9790604710578918E-3</v>
      </c>
    </row>
    <row r="883" spans="1:21" x14ac:dyDescent="0.25">
      <c r="A883" s="10">
        <v>4180</v>
      </c>
      <c r="B883" s="10">
        <v>89.9</v>
      </c>
      <c r="C883" s="10">
        <v>45</v>
      </c>
      <c r="D883" s="10">
        <v>-10000</v>
      </c>
      <c r="E883" s="10">
        <v>7885.6116103382501</v>
      </c>
      <c r="F883" s="10">
        <v>7885.6116103382501</v>
      </c>
      <c r="G883" s="10">
        <v>6346742.5823401799</v>
      </c>
      <c r="H883" s="10">
        <v>11151.9388869471</v>
      </c>
      <c r="I883" s="10">
        <v>0.99685621406913505</v>
      </c>
      <c r="J883" s="10">
        <f t="shared" si="143"/>
        <v>0.99999847691328769</v>
      </c>
      <c r="K883" s="14">
        <f t="shared" si="144"/>
        <v>0.99664719956566661</v>
      </c>
      <c r="L883" s="10">
        <f t="shared" si="145"/>
        <v>6399593.5600677524</v>
      </c>
      <c r="M883" s="10">
        <f t="shared" si="146"/>
        <v>1.5731303349577073E-7</v>
      </c>
      <c r="N883" s="10">
        <f t="shared" si="147"/>
        <v>2.474739051104259E-14</v>
      </c>
      <c r="O883" s="10">
        <f t="shared" si="148"/>
        <v>6356752.3790593483</v>
      </c>
      <c r="P883" s="15">
        <f t="shared" si="149"/>
        <v>0.99999999993128352</v>
      </c>
      <c r="Q883" s="15">
        <f t="shared" si="150"/>
        <v>0.99999999986256705</v>
      </c>
      <c r="R883" s="10">
        <f t="shared" si="151"/>
        <v>0.9984268695962174</v>
      </c>
      <c r="S883" s="10">
        <f t="shared" si="152"/>
        <v>-10000.000000001986</v>
      </c>
      <c r="T883" s="10">
        <f t="shared" si="153"/>
        <v>1.9863364286720753E-3</v>
      </c>
      <c r="U883">
        <v>1.9863364286720753E-3</v>
      </c>
    </row>
    <row r="884" spans="1:21" x14ac:dyDescent="0.25">
      <c r="A884" s="10">
        <v>1464</v>
      </c>
      <c r="B884" s="10">
        <v>32</v>
      </c>
      <c r="C884" s="10">
        <v>45</v>
      </c>
      <c r="D884" s="10">
        <v>-100000</v>
      </c>
      <c r="E884" s="10">
        <v>3768351.2247985699</v>
      </c>
      <c r="F884" s="10">
        <v>3768351.2247985699</v>
      </c>
      <c r="G884" s="10">
        <v>3307439.5076990002</v>
      </c>
      <c r="H884" s="10">
        <v>5329253.4098953996</v>
      </c>
      <c r="I884" s="10">
        <v>0.96885964818189196</v>
      </c>
      <c r="J884" s="10">
        <f t="shared" si="143"/>
        <v>0.5299192642332049</v>
      </c>
      <c r="K884" s="14">
        <f t="shared" si="144"/>
        <v>0.99905961860220804</v>
      </c>
      <c r="L884" s="10">
        <f t="shared" si="145"/>
        <v>6384140.5269924738</v>
      </c>
      <c r="M884" s="10">
        <f t="shared" si="146"/>
        <v>1.5693317132374915E-7</v>
      </c>
      <c r="N884" s="10">
        <f t="shared" si="147"/>
        <v>2.462824466424054E-14</v>
      </c>
      <c r="O884" s="10">
        <f t="shared" si="148"/>
        <v>6372110.0883813351</v>
      </c>
      <c r="P884" s="15">
        <f t="shared" si="149"/>
        <v>0.99999544419373843</v>
      </c>
      <c r="Q884" s="15">
        <f t="shared" si="150"/>
        <v>0.99999088840823225</v>
      </c>
      <c r="R884" s="10">
        <f t="shared" si="151"/>
        <v>0.98430205556532502</v>
      </c>
      <c r="S884" s="10">
        <f t="shared" si="152"/>
        <v>-100000.00000000199</v>
      </c>
      <c r="T884" s="10">
        <f t="shared" si="153"/>
        <v>1.9936123862862587E-3</v>
      </c>
      <c r="U884">
        <v>1.9936123862862587E-3</v>
      </c>
    </row>
    <row r="885" spans="1:21" x14ac:dyDescent="0.25">
      <c r="A885" s="10">
        <v>2028</v>
      </c>
      <c r="B885" s="10">
        <v>44</v>
      </c>
      <c r="C885" s="10">
        <v>45</v>
      </c>
      <c r="D885" s="10">
        <v>-100000</v>
      </c>
      <c r="E885" s="10">
        <v>3198627.48875617</v>
      </c>
      <c r="F885" s="10">
        <v>3198627.48875617</v>
      </c>
      <c r="G885" s="10">
        <v>4338625.7753984304</v>
      </c>
      <c r="H885" s="10">
        <v>4523542.3755783699</v>
      </c>
      <c r="I885" s="10">
        <v>0.96883872713964403</v>
      </c>
      <c r="J885" s="10">
        <f t="shared" si="143"/>
        <v>0.69465837045899725</v>
      </c>
      <c r="K885" s="14">
        <f t="shared" si="144"/>
        <v>0.99838350609929705</v>
      </c>
      <c r="L885" s="10">
        <f t="shared" si="145"/>
        <v>6388463.9129501451</v>
      </c>
      <c r="M885" s="10">
        <f t="shared" si="146"/>
        <v>1.5703944759795165E-7</v>
      </c>
      <c r="N885" s="10">
        <f t="shared" si="147"/>
        <v>2.4661665923510963E-14</v>
      </c>
      <c r="O885" s="10">
        <f t="shared" si="148"/>
        <v>6367790.9125267528</v>
      </c>
      <c r="P885" s="15">
        <f t="shared" si="149"/>
        <v>0.99999436732245772</v>
      </c>
      <c r="Q885" s="15">
        <f t="shared" si="150"/>
        <v>0.99998873467664251</v>
      </c>
      <c r="R885" s="10">
        <f t="shared" si="151"/>
        <v>0.98429033410690703</v>
      </c>
      <c r="S885" s="10">
        <f t="shared" si="152"/>
        <v>-100000.00000000199</v>
      </c>
      <c r="T885" s="10">
        <f t="shared" si="153"/>
        <v>1.9936123862862587E-3</v>
      </c>
      <c r="U885">
        <v>1.9936123862862587E-3</v>
      </c>
    </row>
    <row r="886" spans="1:21" x14ac:dyDescent="0.25">
      <c r="A886" s="10">
        <v>1512</v>
      </c>
      <c r="B886" s="10">
        <v>33</v>
      </c>
      <c r="C886" s="10">
        <v>45</v>
      </c>
      <c r="D886" s="10">
        <v>-50000</v>
      </c>
      <c r="E886" s="10">
        <v>3756533.9492103499</v>
      </c>
      <c r="F886" s="10">
        <v>3756533.9492103499</v>
      </c>
      <c r="G886" s="10">
        <v>3426726.6894271402</v>
      </c>
      <c r="H886" s="10">
        <v>5312541.2584882397</v>
      </c>
      <c r="I886" s="10">
        <v>0.98436742754250794</v>
      </c>
      <c r="J886" s="10">
        <f t="shared" si="143"/>
        <v>0.54463903501502708</v>
      </c>
      <c r="K886" s="14">
        <f t="shared" si="144"/>
        <v>0.9990066240157075</v>
      </c>
      <c r="L886" s="10">
        <f t="shared" si="145"/>
        <v>6384479.1882978706</v>
      </c>
      <c r="M886" s="10">
        <f t="shared" si="146"/>
        <v>1.5694149620200582E-7</v>
      </c>
      <c r="N886" s="10">
        <f t="shared" si="147"/>
        <v>2.4630865083668437E-14</v>
      </c>
      <c r="O886" s="10">
        <f t="shared" si="148"/>
        <v>6371771.1225118106</v>
      </c>
      <c r="P886" s="15">
        <f t="shared" si="149"/>
        <v>0.99999529342373772</v>
      </c>
      <c r="Q886" s="15">
        <f t="shared" si="150"/>
        <v>0.99999058686962727</v>
      </c>
      <c r="R886" s="10">
        <f t="shared" si="151"/>
        <v>0.99214818168060726</v>
      </c>
      <c r="S886" s="10">
        <f t="shared" si="152"/>
        <v>-50000.000000002008</v>
      </c>
      <c r="T886" s="10">
        <f t="shared" si="153"/>
        <v>2.0081643015146255E-3</v>
      </c>
      <c r="U886">
        <v>2.0081643015146255E-3</v>
      </c>
    </row>
    <row r="887" spans="1:21" x14ac:dyDescent="0.25">
      <c r="A887" s="10">
        <v>3942</v>
      </c>
      <c r="B887" s="10">
        <v>85</v>
      </c>
      <c r="C887" s="10">
        <v>45</v>
      </c>
      <c r="D887" s="10">
        <v>-200000</v>
      </c>
      <c r="E887" s="10">
        <v>382061.044441821</v>
      </c>
      <c r="F887" s="10">
        <v>382061.044441821</v>
      </c>
      <c r="G887" s="10">
        <v>6133161.9243678199</v>
      </c>
      <c r="H887" s="10">
        <v>540315.91070405301</v>
      </c>
      <c r="I887" s="10">
        <v>0.93806624189530696</v>
      </c>
      <c r="J887" s="10">
        <f t="shared" si="143"/>
        <v>0.99619469809174555</v>
      </c>
      <c r="K887" s="14">
        <f t="shared" si="144"/>
        <v>0.9966727002115483</v>
      </c>
      <c r="L887" s="10">
        <f t="shared" si="145"/>
        <v>6399429.8214912592</v>
      </c>
      <c r="M887" s="10">
        <f t="shared" si="146"/>
        <v>1.5730900851950831E-7</v>
      </c>
      <c r="N887" s="10">
        <f t="shared" si="147"/>
        <v>2.4746132577773621E-14</v>
      </c>
      <c r="O887" s="10">
        <f t="shared" si="148"/>
        <v>6356913.9450870249</v>
      </c>
      <c r="P887" s="15">
        <f t="shared" si="149"/>
        <v>0.99999982994547598</v>
      </c>
      <c r="Q887" s="15">
        <f t="shared" si="150"/>
        <v>0.99999965989098083</v>
      </c>
      <c r="R887" s="10">
        <f t="shared" si="151"/>
        <v>0.96853802289135138</v>
      </c>
      <c r="S887" s="10">
        <f t="shared" si="152"/>
        <v>-200000.00000000201</v>
      </c>
      <c r="T887" s="10">
        <f t="shared" si="153"/>
        <v>2.0081643015146255E-3</v>
      </c>
      <c r="U887">
        <v>2.0081643015146255E-3</v>
      </c>
    </row>
    <row r="888" spans="1:21" x14ac:dyDescent="0.25">
      <c r="A888" s="10">
        <v>3337</v>
      </c>
      <c r="B888" s="10">
        <v>72</v>
      </c>
      <c r="C888" s="10">
        <v>45</v>
      </c>
      <c r="D888" s="10">
        <v>-100</v>
      </c>
      <c r="E888" s="10">
        <v>1397890.88013247</v>
      </c>
      <c r="F888" s="10">
        <v>1397890.88013247</v>
      </c>
      <c r="G888" s="10">
        <v>6043591.1665911404</v>
      </c>
      <c r="H888" s="10">
        <v>1976916.2414009999</v>
      </c>
      <c r="I888" s="10">
        <v>0.99996854775952004</v>
      </c>
      <c r="J888" s="10">
        <f t="shared" si="143"/>
        <v>0.95105651629515353</v>
      </c>
      <c r="K888" s="14">
        <f t="shared" si="144"/>
        <v>0.99696784121430693</v>
      </c>
      <c r="L888" s="10">
        <f t="shared" si="145"/>
        <v>6397535.3429970508</v>
      </c>
      <c r="M888" s="10">
        <f t="shared" si="146"/>
        <v>1.5726243897473658E-7</v>
      </c>
      <c r="N888" s="10">
        <f t="shared" si="147"/>
        <v>2.4731571087466928E-14</v>
      </c>
      <c r="O888" s="10">
        <f t="shared" si="148"/>
        <v>6358785.0862120166</v>
      </c>
      <c r="P888" s="15">
        <f t="shared" si="149"/>
        <v>0.99999805157388233</v>
      </c>
      <c r="Q888" s="15">
        <f t="shared" si="150"/>
        <v>0.99999610315156107</v>
      </c>
      <c r="R888" s="10">
        <f t="shared" si="151"/>
        <v>0.99998232529934306</v>
      </c>
      <c r="S888" s="10">
        <f t="shared" si="152"/>
        <v>-100.00000000201055</v>
      </c>
      <c r="T888" s="10">
        <f t="shared" si="153"/>
        <v>2.0105517251067795E-3</v>
      </c>
      <c r="U888">
        <v>2.0105517251067795E-3</v>
      </c>
    </row>
    <row r="889" spans="1:21" x14ac:dyDescent="0.25">
      <c r="A889" s="10">
        <v>952</v>
      </c>
      <c r="B889" s="10">
        <v>21</v>
      </c>
      <c r="C889" s="10">
        <v>45</v>
      </c>
      <c r="D889" s="10">
        <v>-100</v>
      </c>
      <c r="E889" s="10">
        <v>4212215.1735506896</v>
      </c>
      <c r="F889" s="10">
        <v>4212215.1735506896</v>
      </c>
      <c r="G889" s="10">
        <v>2271359.1824147901</v>
      </c>
      <c r="H889" s="10">
        <v>5956971.8260691296</v>
      </c>
      <c r="I889" s="10">
        <v>0.99996862963894095</v>
      </c>
      <c r="J889" s="10">
        <f t="shared" si="143"/>
        <v>0.35836794954530027</v>
      </c>
      <c r="K889" s="14">
        <f t="shared" si="144"/>
        <v>0.99957003603032024</v>
      </c>
      <c r="L889" s="10">
        <f t="shared" si="145"/>
        <v>6380880.548730785</v>
      </c>
      <c r="M889" s="10">
        <f t="shared" si="146"/>
        <v>1.56853035442515E-7</v>
      </c>
      <c r="N889" s="10">
        <f t="shared" si="147"/>
        <v>2.4602998974408163E-14</v>
      </c>
      <c r="O889" s="10">
        <f t="shared" si="148"/>
        <v>6375378.532780082</v>
      </c>
      <c r="P889" s="15">
        <f t="shared" si="149"/>
        <v>0.99999747496160352</v>
      </c>
      <c r="Q889" s="15">
        <f t="shared" si="150"/>
        <v>0.99999494992958282</v>
      </c>
      <c r="R889" s="10">
        <f t="shared" si="151"/>
        <v>0.99998178961845285</v>
      </c>
      <c r="S889" s="10">
        <f t="shared" si="152"/>
        <v>-100.00000000201997</v>
      </c>
      <c r="T889" s="10">
        <f t="shared" si="153"/>
        <v>2.0199735217829584E-3</v>
      </c>
      <c r="U889">
        <v>2.0199735217829584E-3</v>
      </c>
    </row>
    <row r="890" spans="1:21" x14ac:dyDescent="0.25">
      <c r="A890" s="10">
        <v>1232</v>
      </c>
      <c r="B890" s="10">
        <v>27</v>
      </c>
      <c r="C890" s="10">
        <v>45</v>
      </c>
      <c r="D890" s="10">
        <v>-1000</v>
      </c>
      <c r="E890" s="10">
        <v>4020605.8337641</v>
      </c>
      <c r="F890" s="10">
        <v>4020605.8337641</v>
      </c>
      <c r="G890" s="10">
        <v>2877761.5860776799</v>
      </c>
      <c r="H890" s="10">
        <v>5685995.2990655797</v>
      </c>
      <c r="I890" s="10">
        <v>0.99968623687651204</v>
      </c>
      <c r="J890" s="10">
        <f t="shared" si="143"/>
        <v>0.45399049973954675</v>
      </c>
      <c r="K890" s="14">
        <f t="shared" si="144"/>
        <v>0.99930988132843601</v>
      </c>
      <c r="L890" s="10">
        <f t="shared" si="145"/>
        <v>6382541.71120694</v>
      </c>
      <c r="M890" s="10">
        <f t="shared" si="146"/>
        <v>1.5689386967765828E-7</v>
      </c>
      <c r="N890" s="10">
        <f t="shared" si="147"/>
        <v>2.4615868063412164E-14</v>
      </c>
      <c r="O890" s="10">
        <f t="shared" si="148"/>
        <v>6373711.8022058178</v>
      </c>
      <c r="P890" s="15">
        <f t="shared" si="149"/>
        <v>0.9999963088582321</v>
      </c>
      <c r="Q890" s="15">
        <f t="shared" si="150"/>
        <v>0.99999261773008874</v>
      </c>
      <c r="R890" s="10">
        <f t="shared" si="151"/>
        <v>0.99983941440943447</v>
      </c>
      <c r="S890" s="10">
        <f t="shared" si="152"/>
        <v>-1000.0000000020225</v>
      </c>
      <c r="T890" s="10">
        <f t="shared" si="153"/>
        <v>2.0224888430675492E-3</v>
      </c>
      <c r="U890">
        <v>2.0224888430675492E-3</v>
      </c>
    </row>
    <row r="891" spans="1:21" x14ac:dyDescent="0.25">
      <c r="A891" s="10">
        <v>855</v>
      </c>
      <c r="B891" s="10">
        <v>19</v>
      </c>
      <c r="C891" s="10">
        <v>45</v>
      </c>
      <c r="D891" s="10">
        <v>-10000</v>
      </c>
      <c r="E891" s="10">
        <v>4259139.2862811303</v>
      </c>
      <c r="F891" s="10">
        <v>4259139.2862811303</v>
      </c>
      <c r="G891" s="10">
        <v>2060093.7814917699</v>
      </c>
      <c r="H891" s="10">
        <v>6023332.5426948396</v>
      </c>
      <c r="I891" s="10">
        <v>0.99686563494922997</v>
      </c>
      <c r="J891" s="10">
        <f t="shared" si="143"/>
        <v>0.32556815445715664</v>
      </c>
      <c r="K891" s="14">
        <f t="shared" si="144"/>
        <v>0.99964515289947253</v>
      </c>
      <c r="L891" s="10">
        <f t="shared" si="145"/>
        <v>6380401.0668187626</v>
      </c>
      <c r="M891" s="10">
        <f t="shared" si="146"/>
        <v>1.5684124895117321E-7</v>
      </c>
      <c r="N891" s="10">
        <f t="shared" si="147"/>
        <v>2.4599282540264408E-14</v>
      </c>
      <c r="O891" s="10">
        <f t="shared" si="148"/>
        <v>6375860.1073866468</v>
      </c>
      <c r="P891" s="15">
        <f t="shared" si="149"/>
        <v>0.99999786238048305</v>
      </c>
      <c r="Q891" s="15">
        <f t="shared" si="150"/>
        <v>0.99999572476553555</v>
      </c>
      <c r="R891" s="10">
        <f t="shared" si="151"/>
        <v>0.99842944653829468</v>
      </c>
      <c r="S891" s="10">
        <f t="shared" si="152"/>
        <v>-10000.000000002023</v>
      </c>
      <c r="T891" s="10">
        <f t="shared" si="153"/>
        <v>2.0227162167429924E-3</v>
      </c>
      <c r="U891">
        <v>2.0227162167429924E-3</v>
      </c>
    </row>
    <row r="892" spans="1:21" x14ac:dyDescent="0.25">
      <c r="A892" s="10">
        <v>2687</v>
      </c>
      <c r="B892" s="10">
        <v>58</v>
      </c>
      <c r="C892" s="10">
        <v>45</v>
      </c>
      <c r="D892" s="10">
        <v>-50000</v>
      </c>
      <c r="E892" s="10">
        <v>2376987.1475275299</v>
      </c>
      <c r="F892" s="10">
        <v>2376987.1475275299</v>
      </c>
      <c r="G892" s="10">
        <v>5343335.3186890604</v>
      </c>
      <c r="H892" s="10">
        <v>3361567.4616199699</v>
      </c>
      <c r="I892" s="10">
        <v>0.98434531368782296</v>
      </c>
      <c r="J892" s="10">
        <f t="shared" si="143"/>
        <v>0.84804809615642596</v>
      </c>
      <c r="K892" s="14">
        <f t="shared" si="144"/>
        <v>0.99758984482013913</v>
      </c>
      <c r="L892" s="10">
        <f t="shared" si="145"/>
        <v>6393546.4390678005</v>
      </c>
      <c r="M892" s="10">
        <f t="shared" si="146"/>
        <v>1.5716438484496355E-7</v>
      </c>
      <c r="N892" s="10">
        <f t="shared" si="147"/>
        <v>2.4700868927929784E-14</v>
      </c>
      <c r="O892" s="10">
        <f t="shared" si="148"/>
        <v>6362735.7125483267</v>
      </c>
      <c r="P892" s="15">
        <f t="shared" si="149"/>
        <v>0.99999544419373854</v>
      </c>
      <c r="Q892" s="15">
        <f t="shared" si="150"/>
        <v>0.99999088840823247</v>
      </c>
      <c r="R892" s="10">
        <f t="shared" si="151"/>
        <v>0.99213718915080251</v>
      </c>
      <c r="S892" s="10">
        <f t="shared" si="152"/>
        <v>-50000.000000002023</v>
      </c>
      <c r="T892" s="10">
        <f t="shared" si="153"/>
        <v>2.0227162167429924E-3</v>
      </c>
      <c r="U892">
        <v>2.0227162167429924E-3</v>
      </c>
    </row>
    <row r="893" spans="1:21" x14ac:dyDescent="0.25">
      <c r="A893" s="10">
        <v>1977</v>
      </c>
      <c r="B893" s="10">
        <v>43</v>
      </c>
      <c r="C893" s="10">
        <v>45</v>
      </c>
      <c r="D893" s="10">
        <v>-500000</v>
      </c>
      <c r="E893" s="10">
        <v>3044997.28588132</v>
      </c>
      <c r="F893" s="10">
        <v>3044997.28588132</v>
      </c>
      <c r="G893" s="10">
        <v>3986502.5791657199</v>
      </c>
      <c r="H893" s="10">
        <v>4306276.4590826305</v>
      </c>
      <c r="I893" s="10">
        <v>0.84913443705414504</v>
      </c>
      <c r="J893" s="10">
        <f t="shared" si="143"/>
        <v>0.68199836006249848</v>
      </c>
      <c r="K893" s="14">
        <f t="shared" si="144"/>
        <v>0.99844193530517189</v>
      </c>
      <c r="L893" s="10">
        <f t="shared" si="145"/>
        <v>6388090.0575861074</v>
      </c>
      <c r="M893" s="10">
        <f t="shared" si="146"/>
        <v>1.5703025758910917E-7</v>
      </c>
      <c r="N893" s="10">
        <f t="shared" si="147"/>
        <v>2.4658778573019693E-14</v>
      </c>
      <c r="O893" s="10">
        <f t="shared" si="148"/>
        <v>6368163.7109194444</v>
      </c>
      <c r="P893" s="15">
        <f t="shared" si="149"/>
        <v>0.99999438789529771</v>
      </c>
      <c r="Q893" s="15">
        <f t="shared" si="150"/>
        <v>0.99998877582209111</v>
      </c>
      <c r="R893" s="10">
        <f t="shared" si="151"/>
        <v>0.92147881846314639</v>
      </c>
      <c r="S893" s="10">
        <f t="shared" si="152"/>
        <v>-500000.00000000204</v>
      </c>
      <c r="T893" s="10">
        <f t="shared" si="153"/>
        <v>2.0372681319713593E-3</v>
      </c>
      <c r="U893">
        <v>2.0372681319713593E-3</v>
      </c>
    </row>
    <row r="894" spans="1:21" x14ac:dyDescent="0.25">
      <c r="A894" s="10">
        <v>2354</v>
      </c>
      <c r="B894" s="10">
        <v>51</v>
      </c>
      <c r="C894" s="10">
        <v>45</v>
      </c>
      <c r="D894" s="10">
        <v>-400000</v>
      </c>
      <c r="E894" s="10">
        <v>2666006.4688894101</v>
      </c>
      <c r="F894" s="10">
        <v>2666006.4688894101</v>
      </c>
      <c r="G894" s="10">
        <v>4622686.2356426297</v>
      </c>
      <c r="H894" s="10">
        <v>3770302.5056778099</v>
      </c>
      <c r="I894" s="10">
        <v>0.87826627717211303</v>
      </c>
      <c r="J894" s="10">
        <f t="shared" si="143"/>
        <v>0.77714596145697079</v>
      </c>
      <c r="K894" s="14">
        <f t="shared" si="144"/>
        <v>0.99797639755335188</v>
      </c>
      <c r="L894" s="10">
        <f t="shared" si="145"/>
        <v>6391069.9848580584</v>
      </c>
      <c r="M894" s="10">
        <f t="shared" si="146"/>
        <v>1.5710350933460633E-7</v>
      </c>
      <c r="N894" s="10">
        <f t="shared" si="147"/>
        <v>2.4681778998742228E-14</v>
      </c>
      <c r="O894" s="10">
        <f t="shared" si="148"/>
        <v>6365195.8410685798</v>
      </c>
      <c r="P894" s="15">
        <f t="shared" si="149"/>
        <v>0.99999460423391506</v>
      </c>
      <c r="Q894" s="15">
        <f t="shared" si="150"/>
        <v>0.99998920849694439</v>
      </c>
      <c r="R894" s="10">
        <f t="shared" si="151"/>
        <v>0.93715286142072762</v>
      </c>
      <c r="S894" s="10">
        <f t="shared" si="152"/>
        <v>-400000.00000000204</v>
      </c>
      <c r="T894" s="10">
        <f t="shared" si="153"/>
        <v>2.0372681319713593E-3</v>
      </c>
      <c r="U894">
        <v>2.0372681319713593E-3</v>
      </c>
    </row>
    <row r="895" spans="1:21" x14ac:dyDescent="0.25">
      <c r="A895" s="10">
        <v>2595</v>
      </c>
      <c r="B895" s="10">
        <v>56</v>
      </c>
      <c r="C895" s="10">
        <v>45</v>
      </c>
      <c r="D895" s="10">
        <v>-1000</v>
      </c>
      <c r="E895" s="10">
        <v>2527399.9492541901</v>
      </c>
      <c r="F895" s="10">
        <v>2527399.9492541901</v>
      </c>
      <c r="G895" s="10">
        <v>5263613.1985989204</v>
      </c>
      <c r="H895" s="10">
        <v>3574283.28577636</v>
      </c>
      <c r="I895" s="10">
        <v>0.99968572962667501</v>
      </c>
      <c r="J895" s="10">
        <f t="shared" si="143"/>
        <v>0.82903757255504174</v>
      </c>
      <c r="K895" s="14">
        <f t="shared" si="144"/>
        <v>0.99769681294637813</v>
      </c>
      <c r="L895" s="10">
        <f t="shared" si="145"/>
        <v>6392860.9545862079</v>
      </c>
      <c r="M895" s="10">
        <f t="shared" si="146"/>
        <v>1.5714753445560656E-7</v>
      </c>
      <c r="N895" s="10">
        <f t="shared" si="147"/>
        <v>2.4695587040912221E-14</v>
      </c>
      <c r="O895" s="10">
        <f t="shared" si="148"/>
        <v>6363416.1064647529</v>
      </c>
      <c r="P895" s="15">
        <f t="shared" si="149"/>
        <v>0.99999515184603149</v>
      </c>
      <c r="Q895" s="15">
        <f t="shared" si="150"/>
        <v>0.99999030371556763</v>
      </c>
      <c r="R895" s="10">
        <f t="shared" si="151"/>
        <v>0.99983800354969643</v>
      </c>
      <c r="S895" s="10">
        <f t="shared" si="152"/>
        <v>-1000.0000000020386</v>
      </c>
      <c r="T895" s="10">
        <f t="shared" si="153"/>
        <v>2.0386323740240186E-3</v>
      </c>
      <c r="U895">
        <v>2.0386323740240186E-3</v>
      </c>
    </row>
    <row r="896" spans="1:21" x14ac:dyDescent="0.25">
      <c r="A896" s="10">
        <v>1324</v>
      </c>
      <c r="B896" s="10">
        <v>29</v>
      </c>
      <c r="C896" s="10">
        <v>45</v>
      </c>
      <c r="D896" s="10">
        <v>-50000</v>
      </c>
      <c r="E896" s="10">
        <v>3916740.2740366301</v>
      </c>
      <c r="F896" s="10">
        <v>3916740.2740366301</v>
      </c>
      <c r="G896" s="10">
        <v>3049660.7195775202</v>
      </c>
      <c r="H896" s="10">
        <v>5539107.2158355201</v>
      </c>
      <c r="I896" s="10">
        <v>0.98437064293832099</v>
      </c>
      <c r="J896" s="10">
        <f t="shared" si="143"/>
        <v>0.48480962024633706</v>
      </c>
      <c r="K896" s="14">
        <f t="shared" si="144"/>
        <v>0.99921296552054706</v>
      </c>
      <c r="L896" s="10">
        <f t="shared" si="145"/>
        <v>6383160.7676120019</v>
      </c>
      <c r="M896" s="10">
        <f t="shared" si="146"/>
        <v>1.5690908715046671E-7</v>
      </c>
      <c r="N896" s="10">
        <f t="shared" si="147"/>
        <v>2.4620661347375122E-14</v>
      </c>
      <c r="O896" s="10">
        <f t="shared" si="148"/>
        <v>6373091.33760418</v>
      </c>
      <c r="P896" s="15">
        <f t="shared" si="149"/>
        <v>0.9999959441100188</v>
      </c>
      <c r="Q896" s="15">
        <f t="shared" si="150"/>
        <v>0.99999188823648788</v>
      </c>
      <c r="R896" s="10">
        <f t="shared" si="151"/>
        <v>0.99215045793206635</v>
      </c>
      <c r="S896" s="10">
        <f t="shared" si="152"/>
        <v>-50000.000000002045</v>
      </c>
      <c r="T896" s="10">
        <f t="shared" si="153"/>
        <v>2.0445440895855427E-3</v>
      </c>
      <c r="U896">
        <v>2.0445440895855427E-3</v>
      </c>
    </row>
    <row r="897" spans="1:21" x14ac:dyDescent="0.25">
      <c r="A897" s="10">
        <v>1230</v>
      </c>
      <c r="B897" s="10">
        <v>27</v>
      </c>
      <c r="C897" s="10">
        <v>45</v>
      </c>
      <c r="D897" s="10">
        <v>-50000</v>
      </c>
      <c r="E897" s="10">
        <v>3989734.0327526801</v>
      </c>
      <c r="F897" s="10">
        <v>3989734.0327526801</v>
      </c>
      <c r="G897" s="10">
        <v>2855516.0515904501</v>
      </c>
      <c r="H897" s="10">
        <v>5642335.9793803496</v>
      </c>
      <c r="I897" s="10">
        <v>0.98437215270239198</v>
      </c>
      <c r="J897" s="10">
        <f t="shared" si="143"/>
        <v>0.45399049973954675</v>
      </c>
      <c r="K897" s="14">
        <f t="shared" si="144"/>
        <v>0.99930988132843601</v>
      </c>
      <c r="L897" s="10">
        <f t="shared" si="145"/>
        <v>6382541.71120694</v>
      </c>
      <c r="M897" s="10">
        <f t="shared" si="146"/>
        <v>1.5689386967765828E-7</v>
      </c>
      <c r="N897" s="10">
        <f t="shared" si="147"/>
        <v>2.4615868063412164E-14</v>
      </c>
      <c r="O897" s="10">
        <f t="shared" si="148"/>
        <v>6373711.8022058178</v>
      </c>
      <c r="P897" s="15">
        <f t="shared" si="149"/>
        <v>0.9999963088582321</v>
      </c>
      <c r="Q897" s="15">
        <f t="shared" si="150"/>
        <v>0.99999261773008874</v>
      </c>
      <c r="R897" s="10">
        <f t="shared" si="151"/>
        <v>0.9921515864183662</v>
      </c>
      <c r="S897" s="10">
        <f t="shared" si="152"/>
        <v>-50000.000000002052</v>
      </c>
      <c r="T897" s="10">
        <f t="shared" si="153"/>
        <v>2.0518200471997261E-3</v>
      </c>
      <c r="U897">
        <v>2.0518200471997261E-3</v>
      </c>
    </row>
    <row r="898" spans="1:21" x14ac:dyDescent="0.25">
      <c r="A898" s="10">
        <v>2828</v>
      </c>
      <c r="B898" s="10">
        <v>61</v>
      </c>
      <c r="C898" s="10">
        <v>45</v>
      </c>
      <c r="D898" s="10">
        <v>-50000</v>
      </c>
      <c r="E898" s="10">
        <v>2174982.43645943</v>
      </c>
      <c r="F898" s="10">
        <v>2174982.43645943</v>
      </c>
      <c r="G898" s="10">
        <v>5511611.6223922502</v>
      </c>
      <c r="H898" s="10">
        <v>3075889.6595642101</v>
      </c>
      <c r="I898" s="10">
        <v>0.98434291245204497</v>
      </c>
      <c r="J898" s="10">
        <f t="shared" ref="J898:J961" si="154">SIN(B898*PI()/180)</f>
        <v>0.87461970713939574</v>
      </c>
      <c r="K898" s="14">
        <f t="shared" ref="K898:K961" si="155">SQRT(1-J898*J898*0.00669437999014132)</f>
        <v>0.99743624836151445</v>
      </c>
      <c r="L898" s="10">
        <f t="shared" ref="L898:L961" si="156">6378137/K898</f>
        <v>6394530.9893011674</v>
      </c>
      <c r="M898" s="10">
        <f t="shared" ref="M898:M961" si="157">L898/40680631590769</f>
        <v>1.5718858678566276E-7</v>
      </c>
      <c r="N898" s="10">
        <f t="shared" ref="N898:N961" si="158">1/40680631590769 + J898*J898*0.00669437999014132/40408299984661.4</f>
        <v>2.4708452244795202E-14</v>
      </c>
      <c r="O898" s="10">
        <f t="shared" ref="O898:O961" si="159">1/SQRT(N898)</f>
        <v>6361759.2381155547</v>
      </c>
      <c r="P898" s="15">
        <f t="shared" ref="P898:P961" si="160">O898*M898</f>
        <v>0.99999594411001869</v>
      </c>
      <c r="Q898" s="15">
        <f t="shared" ref="Q898:Q961" si="161">P898*P898</f>
        <v>0.99999188823648766</v>
      </c>
      <c r="R898" s="10">
        <f t="shared" ref="R898:R961" si="162">SQRT(Q898+I898-1)</f>
        <v>0.99213648289362522</v>
      </c>
      <c r="S898" s="10">
        <f t="shared" ref="S898:S961" si="163">O898*(R898-P898)</f>
        <v>-50000.000000002074</v>
      </c>
      <c r="T898" s="10">
        <f t="shared" ref="T898:T961" si="164">(D898-S898)*1000000</f>
        <v>2.0736479200422764E-3</v>
      </c>
      <c r="U898">
        <v>2.0736479200422764E-3</v>
      </c>
    </row>
    <row r="899" spans="1:21" x14ac:dyDescent="0.25">
      <c r="A899" s="10">
        <v>339</v>
      </c>
      <c r="B899" s="10">
        <v>8</v>
      </c>
      <c r="C899" s="10">
        <v>45</v>
      </c>
      <c r="D899" s="10">
        <v>-1000</v>
      </c>
      <c r="E899" s="10">
        <v>4465722.0334785003</v>
      </c>
      <c r="F899" s="10">
        <v>4465722.0334785003</v>
      </c>
      <c r="G899" s="10">
        <v>881640.73363539902</v>
      </c>
      <c r="H899" s="10">
        <v>6315484.66553366</v>
      </c>
      <c r="I899" s="10">
        <v>0.99968643306485605</v>
      </c>
      <c r="J899" s="10">
        <f t="shared" si="154"/>
        <v>0.13917310096006544</v>
      </c>
      <c r="K899" s="14">
        <f t="shared" si="155"/>
        <v>0.99993516566636398</v>
      </c>
      <c r="L899" s="10">
        <f t="shared" si="156"/>
        <v>6378550.5490744133</v>
      </c>
      <c r="M899" s="10">
        <f t="shared" si="157"/>
        <v>1.5679576003735878E-7</v>
      </c>
      <c r="N899" s="10">
        <f t="shared" si="158"/>
        <v>2.4584931433659354E-14</v>
      </c>
      <c r="O899" s="10">
        <f t="shared" si="159"/>
        <v>6377720.7450538697</v>
      </c>
      <c r="P899" s="15">
        <f t="shared" si="160"/>
        <v>0.99999957152675167</v>
      </c>
      <c r="Q899" s="15">
        <f t="shared" si="161"/>
        <v>0.99999914305368698</v>
      </c>
      <c r="R899" s="10">
        <f t="shared" si="162"/>
        <v>0.99984277569953117</v>
      </c>
      <c r="S899" s="10">
        <f t="shared" si="163"/>
        <v>-1000.0000000020757</v>
      </c>
      <c r="T899" s="10">
        <f t="shared" si="164"/>
        <v>2.0756942831212655E-3</v>
      </c>
      <c r="U899">
        <v>2.0756942831212655E-3</v>
      </c>
    </row>
    <row r="900" spans="1:21" x14ac:dyDescent="0.25">
      <c r="A900" s="10">
        <v>3289</v>
      </c>
      <c r="B900" s="10">
        <v>71</v>
      </c>
      <c r="C900" s="10">
        <v>45</v>
      </c>
      <c r="D900" s="10">
        <v>-500</v>
      </c>
      <c r="E900" s="10">
        <v>1472618.69061064</v>
      </c>
      <c r="F900" s="10">
        <v>1472618.69061064</v>
      </c>
      <c r="G900" s="10">
        <v>6007809.00813358</v>
      </c>
      <c r="H900" s="10">
        <v>2082597.3244656799</v>
      </c>
      <c r="I900" s="10">
        <v>0.99984274930557704</v>
      </c>
      <c r="J900" s="10">
        <f t="shared" si="154"/>
        <v>0.94551857559931674</v>
      </c>
      <c r="K900" s="14">
        <f t="shared" si="155"/>
        <v>0.99700310345276699</v>
      </c>
      <c r="L900" s="10">
        <f t="shared" si="156"/>
        <v>6397309.0734738763</v>
      </c>
      <c r="M900" s="10">
        <f t="shared" si="157"/>
        <v>1.5725687688009038E-7</v>
      </c>
      <c r="N900" s="10">
        <f t="shared" si="158"/>
        <v>2.4729831051905913E-14</v>
      </c>
      <c r="O900" s="10">
        <f t="shared" si="159"/>
        <v>6359008.7900765669</v>
      </c>
      <c r="P900" s="15">
        <f t="shared" si="160"/>
        <v>0.99999786238048316</v>
      </c>
      <c r="Q900" s="15">
        <f t="shared" si="161"/>
        <v>0.99999572476553578</v>
      </c>
      <c r="R900" s="10">
        <f t="shared" si="162"/>
        <v>0.99991923377396474</v>
      </c>
      <c r="S900" s="10">
        <f t="shared" si="163"/>
        <v>-500.0000000020795</v>
      </c>
      <c r="T900" s="10">
        <f t="shared" si="164"/>
        <v>2.0795027921849396E-3</v>
      </c>
      <c r="U900">
        <v>2.0795027921849396E-3</v>
      </c>
    </row>
    <row r="901" spans="1:21" x14ac:dyDescent="0.25">
      <c r="A901" s="10">
        <v>252</v>
      </c>
      <c r="B901" s="10">
        <v>6</v>
      </c>
      <c r="C901" s="10">
        <v>45</v>
      </c>
      <c r="D901" s="10">
        <v>50000</v>
      </c>
      <c r="E901" s="10">
        <v>4520643.2462309198</v>
      </c>
      <c r="F901" s="10">
        <v>4520643.2462309198</v>
      </c>
      <c r="G901" s="10">
        <v>667484.38075546105</v>
      </c>
      <c r="H901" s="10">
        <v>6393154.9894701103</v>
      </c>
      <c r="I901" s="10">
        <v>1.0157405916894</v>
      </c>
      <c r="J901" s="10">
        <f t="shared" si="154"/>
        <v>0.10452846326765346</v>
      </c>
      <c r="K901" s="14">
        <f t="shared" si="155"/>
        <v>0.99996342726512155</v>
      </c>
      <c r="L901" s="10">
        <f t="shared" si="156"/>
        <v>6378370.2744450038</v>
      </c>
      <c r="M901" s="10">
        <f t="shared" si="157"/>
        <v>1.5679132857643106E-7</v>
      </c>
      <c r="N901" s="10">
        <f t="shared" si="158"/>
        <v>2.4583532702913181E-14</v>
      </c>
      <c r="O901" s="10">
        <f t="shared" si="159"/>
        <v>6377902.1792545076</v>
      </c>
      <c r="P901" s="15">
        <f t="shared" si="160"/>
        <v>0.99999975621582915</v>
      </c>
      <c r="Q901" s="15">
        <f t="shared" si="161"/>
        <v>0.9999995124317177</v>
      </c>
      <c r="R901" s="10">
        <f t="shared" si="162"/>
        <v>1.007839324555813</v>
      </c>
      <c r="S901" s="10">
        <f t="shared" si="163"/>
        <v>49999.999999997919</v>
      </c>
      <c r="T901" s="10">
        <f t="shared" si="164"/>
        <v>2.0809238776564598E-3</v>
      </c>
      <c r="U901">
        <v>2.0809238776564598E-3</v>
      </c>
    </row>
    <row r="902" spans="1:21" x14ac:dyDescent="0.25">
      <c r="A902" s="10">
        <v>3898</v>
      </c>
      <c r="B902" s="10">
        <v>84</v>
      </c>
      <c r="C902" s="10">
        <v>45</v>
      </c>
      <c r="D902" s="10">
        <v>-10000</v>
      </c>
      <c r="E902" s="10">
        <v>472255.246555441</v>
      </c>
      <c r="F902" s="10">
        <v>472255.246555441</v>
      </c>
      <c r="G902" s="10">
        <v>6311751.3896197397</v>
      </c>
      <c r="H902" s="10">
        <v>667869.77458055504</v>
      </c>
      <c r="I902" s="10">
        <v>0.99685632969021598</v>
      </c>
      <c r="J902" s="10">
        <f t="shared" si="154"/>
        <v>0.99452189536827329</v>
      </c>
      <c r="K902" s="14">
        <f t="shared" si="155"/>
        <v>0.99668388375755868</v>
      </c>
      <c r="L902" s="10">
        <f t="shared" si="156"/>
        <v>6399358.0150549207</v>
      </c>
      <c r="M902" s="10">
        <f t="shared" si="157"/>
        <v>1.5730724339361102E-7</v>
      </c>
      <c r="N902" s="10">
        <f t="shared" si="158"/>
        <v>2.4745580889257143E-14</v>
      </c>
      <c r="O902" s="10">
        <f t="shared" si="159"/>
        <v>6356984.8065651366</v>
      </c>
      <c r="P902" s="15">
        <f t="shared" si="160"/>
        <v>0.99999975621582926</v>
      </c>
      <c r="Q902" s="15">
        <f t="shared" si="161"/>
        <v>0.99999951243171792</v>
      </c>
      <c r="R902" s="10">
        <f t="shared" si="162"/>
        <v>0.99842668339840257</v>
      </c>
      <c r="S902" s="10">
        <f t="shared" si="163"/>
        <v>-10000.000000002085</v>
      </c>
      <c r="T902" s="10">
        <f t="shared" si="164"/>
        <v>2.0845618564635515E-3</v>
      </c>
      <c r="U902">
        <v>2.0845618564635515E-3</v>
      </c>
    </row>
    <row r="903" spans="1:21" x14ac:dyDescent="0.25">
      <c r="A903" s="10">
        <v>189</v>
      </c>
      <c r="B903" s="10">
        <v>5</v>
      </c>
      <c r="C903" s="10">
        <v>45</v>
      </c>
      <c r="D903" s="10">
        <v>-1000000</v>
      </c>
      <c r="E903" s="10">
        <v>3788560.13336465</v>
      </c>
      <c r="F903" s="10">
        <v>3788560.13336465</v>
      </c>
      <c r="G903" s="10">
        <v>465028.21728011098</v>
      </c>
      <c r="H903" s="10">
        <v>5357833.12247031</v>
      </c>
      <c r="I903" s="10">
        <v>0.71100381937572399</v>
      </c>
      <c r="J903" s="10">
        <f t="shared" si="154"/>
        <v>8.7155742747658166E-2</v>
      </c>
      <c r="K903" s="14">
        <f t="shared" si="155"/>
        <v>0.99997457400819945</v>
      </c>
      <c r="L903" s="10">
        <f t="shared" si="156"/>
        <v>6378299.174582514</v>
      </c>
      <c r="M903" s="10">
        <f t="shared" si="157"/>
        <v>1.5678958081933611E-7</v>
      </c>
      <c r="N903" s="10">
        <f t="shared" si="158"/>
        <v>2.4582981014396703E-14</v>
      </c>
      <c r="O903" s="10">
        <f t="shared" si="159"/>
        <v>6377973.7449374599</v>
      </c>
      <c r="P903" s="15">
        <f t="shared" si="160"/>
        <v>0.99999982994547565</v>
      </c>
      <c r="Q903" s="15">
        <f t="shared" si="161"/>
        <v>0.99999965989098016</v>
      </c>
      <c r="R903" s="10">
        <f t="shared" si="162"/>
        <v>0.84321022246335708</v>
      </c>
      <c r="S903" s="10">
        <f t="shared" si="163"/>
        <v>-1000000.0000000021</v>
      </c>
      <c r="T903" s="10">
        <f t="shared" si="164"/>
        <v>2.0954757928848267E-3</v>
      </c>
      <c r="U903">
        <v>2.0954757928848267E-3</v>
      </c>
    </row>
    <row r="904" spans="1:21" x14ac:dyDescent="0.25">
      <c r="A904" s="10">
        <v>471</v>
      </c>
      <c r="B904" s="10">
        <v>11</v>
      </c>
      <c r="C904" s="10">
        <v>45</v>
      </c>
      <c r="D904" s="10">
        <v>-1000000</v>
      </c>
      <c r="E904" s="10">
        <v>3733586.4574043499</v>
      </c>
      <c r="F904" s="10">
        <v>3733586.4574043499</v>
      </c>
      <c r="G904" s="10">
        <v>1018197.16212892</v>
      </c>
      <c r="H904" s="10">
        <v>5280088.6043537501</v>
      </c>
      <c r="I904" s="10">
        <v>0.71097834541053695</v>
      </c>
      <c r="J904" s="10">
        <f t="shared" si="154"/>
        <v>0.1908089953765448</v>
      </c>
      <c r="K904" s="14">
        <f t="shared" si="155"/>
        <v>0.99987812783685115</v>
      </c>
      <c r="L904" s="10">
        <f t="shared" si="156"/>
        <v>6378914.4120979439</v>
      </c>
      <c r="M904" s="10">
        <f t="shared" si="157"/>
        <v>1.5680470441725906E-7</v>
      </c>
      <c r="N904" s="10">
        <f t="shared" si="158"/>
        <v>2.4587754245055421E-14</v>
      </c>
      <c r="O904" s="10">
        <f t="shared" si="159"/>
        <v>6377354.6355799325</v>
      </c>
      <c r="P904" s="15">
        <f t="shared" si="160"/>
        <v>0.99999920859614821</v>
      </c>
      <c r="Q904" s="15">
        <f t="shared" si="161"/>
        <v>0.99999841719292271</v>
      </c>
      <c r="R904" s="10">
        <f t="shared" si="162"/>
        <v>0.84319438008294356</v>
      </c>
      <c r="S904" s="10">
        <f t="shared" si="163"/>
        <v>-1000000.0000000021</v>
      </c>
      <c r="T904" s="10">
        <f t="shared" si="164"/>
        <v>2.0954757928848267E-3</v>
      </c>
      <c r="U904">
        <v>2.0954757928848267E-3</v>
      </c>
    </row>
    <row r="905" spans="1:21" x14ac:dyDescent="0.25">
      <c r="A905" s="10">
        <v>894</v>
      </c>
      <c r="B905" s="10">
        <v>20</v>
      </c>
      <c r="C905" s="10">
        <v>45</v>
      </c>
      <c r="D905" s="10">
        <v>-1000000</v>
      </c>
      <c r="E905" s="10">
        <v>3575233.5415494498</v>
      </c>
      <c r="F905" s="10">
        <v>3575233.5415494498</v>
      </c>
      <c r="G905" s="10">
        <v>1825676.6445030801</v>
      </c>
      <c r="H905" s="10">
        <v>5056143.76311043</v>
      </c>
      <c r="I905" s="10">
        <v>0.71090706355695799</v>
      </c>
      <c r="J905" s="10">
        <f t="shared" si="154"/>
        <v>0.34202014332566871</v>
      </c>
      <c r="K905" s="14">
        <f t="shared" si="155"/>
        <v>0.99960837646586209</v>
      </c>
      <c r="L905" s="10">
        <f t="shared" si="156"/>
        <v>6380635.8071448412</v>
      </c>
      <c r="M905" s="10">
        <f t="shared" si="157"/>
        <v>1.568470192727464E-7</v>
      </c>
      <c r="N905" s="10">
        <f t="shared" si="158"/>
        <v>2.4601102102451411E-14</v>
      </c>
      <c r="O905" s="10">
        <f t="shared" si="159"/>
        <v>6375624.3153388789</v>
      </c>
      <c r="P905" s="15">
        <f t="shared" si="160"/>
        <v>0.99999766986374772</v>
      </c>
      <c r="Q905" s="15">
        <f t="shared" si="161"/>
        <v>0.99999533973292498</v>
      </c>
      <c r="R905" s="10">
        <f t="shared" si="162"/>
        <v>0.84315028511522372</v>
      </c>
      <c r="S905" s="10">
        <f t="shared" si="163"/>
        <v>-1000000.0000000021</v>
      </c>
      <c r="T905" s="10">
        <f t="shared" si="164"/>
        <v>2.0954757928848267E-3</v>
      </c>
      <c r="U905">
        <v>2.0954757928848267E-3</v>
      </c>
    </row>
    <row r="906" spans="1:21" x14ac:dyDescent="0.25">
      <c r="A906" s="10">
        <v>988</v>
      </c>
      <c r="B906" s="10">
        <v>22</v>
      </c>
      <c r="C906" s="10">
        <v>45</v>
      </c>
      <c r="D906" s="10">
        <v>-1000000</v>
      </c>
      <c r="E906" s="10">
        <v>3527968.9157401202</v>
      </c>
      <c r="F906" s="10">
        <v>3527968.9157401202</v>
      </c>
      <c r="G906" s="10">
        <v>1999806.3018869001</v>
      </c>
      <c r="H906" s="10">
        <v>4989301.4882703898</v>
      </c>
      <c r="I906" s="10">
        <v>0.71088639041672697</v>
      </c>
      <c r="J906" s="10">
        <f t="shared" si="154"/>
        <v>0.37460659341591201</v>
      </c>
      <c r="K906" s="14">
        <f t="shared" si="155"/>
        <v>0.99953017812754363</v>
      </c>
      <c r="L906" s="10">
        <f t="shared" si="156"/>
        <v>6381134.9967925902</v>
      </c>
      <c r="M906" s="10">
        <f t="shared" si="157"/>
        <v>1.5685929021418042E-7</v>
      </c>
      <c r="N906" s="10">
        <f t="shared" si="158"/>
        <v>2.4604970845088369E-14</v>
      </c>
      <c r="O906" s="10">
        <f t="shared" si="159"/>
        <v>6375123.0625751931</v>
      </c>
      <c r="P906" s="15">
        <f t="shared" si="160"/>
        <v>0.99999727862359689</v>
      </c>
      <c r="Q906" s="15">
        <f t="shared" si="161"/>
        <v>0.99999455725459963</v>
      </c>
      <c r="R906" s="10">
        <f t="shared" si="162"/>
        <v>0.84313756153508346</v>
      </c>
      <c r="S906" s="10">
        <f t="shared" si="163"/>
        <v>-1000000.0000000021</v>
      </c>
      <c r="T906" s="10">
        <f t="shared" si="164"/>
        <v>2.0954757928848267E-3</v>
      </c>
      <c r="U906">
        <v>2.0954757928848267E-3</v>
      </c>
    </row>
    <row r="907" spans="1:21" x14ac:dyDescent="0.25">
      <c r="A907" s="10">
        <v>2280</v>
      </c>
      <c r="B907" s="10">
        <v>49</v>
      </c>
      <c r="C907" s="10">
        <v>45</v>
      </c>
      <c r="D907" s="10">
        <v>1000000</v>
      </c>
      <c r="E907" s="10">
        <v>3428402.9629327101</v>
      </c>
      <c r="F907" s="10">
        <v>3428402.9629327101</v>
      </c>
      <c r="G907" s="10">
        <v>5545268.3276948296</v>
      </c>
      <c r="H907" s="10">
        <v>4848493.9674595399</v>
      </c>
      <c r="I907" s="10">
        <v>1.3388468167583401</v>
      </c>
      <c r="J907" s="10">
        <f t="shared" si="154"/>
        <v>0.75470958022277201</v>
      </c>
      <c r="K907" s="14">
        <f t="shared" si="155"/>
        <v>0.99809166472514577</v>
      </c>
      <c r="L907" s="10">
        <f t="shared" si="156"/>
        <v>6390331.8957747333</v>
      </c>
      <c r="M907" s="10">
        <f t="shared" si="157"/>
        <v>1.5708536583352331E-7</v>
      </c>
      <c r="N907" s="10">
        <f t="shared" si="158"/>
        <v>2.467608509129415E-14</v>
      </c>
      <c r="O907" s="10">
        <f t="shared" si="159"/>
        <v>6365930.1703876918</v>
      </c>
      <c r="P907" s="15">
        <f t="shared" si="160"/>
        <v>0.99999446968601391</v>
      </c>
      <c r="Q907" s="15">
        <f t="shared" si="161"/>
        <v>0.99998893940261224</v>
      </c>
      <c r="R907" s="10">
        <f t="shared" si="162"/>
        <v>1.1570807042557369</v>
      </c>
      <c r="S907" s="10">
        <f t="shared" si="163"/>
        <v>999999.9999999979</v>
      </c>
      <c r="T907" s="10">
        <f t="shared" si="164"/>
        <v>2.0954757928848267E-3</v>
      </c>
      <c r="U907">
        <v>2.0954757928848267E-3</v>
      </c>
    </row>
    <row r="908" spans="1:21" x14ac:dyDescent="0.25">
      <c r="A908" s="10">
        <v>3057</v>
      </c>
      <c r="B908" s="10">
        <v>66</v>
      </c>
      <c r="C908" s="10">
        <v>45</v>
      </c>
      <c r="D908" s="10">
        <v>-750000</v>
      </c>
      <c r="E908" s="10">
        <v>1623833.1640733799</v>
      </c>
      <c r="F908" s="10">
        <v>1623833.1640733799</v>
      </c>
      <c r="G908" s="10">
        <v>5118788.4643698204</v>
      </c>
      <c r="H908" s="10">
        <v>2296446.8836637898</v>
      </c>
      <c r="I908" s="10">
        <v>0.77806687499640803</v>
      </c>
      <c r="J908" s="10">
        <f t="shared" si="154"/>
        <v>0.91354545764260087</v>
      </c>
      <c r="K908" s="14">
        <f t="shared" si="155"/>
        <v>0.99720263875198878</v>
      </c>
      <c r="L908" s="10">
        <f t="shared" si="156"/>
        <v>6396029.0036760392</v>
      </c>
      <c r="M908" s="10">
        <f t="shared" si="157"/>
        <v>1.5722541055944142E-7</v>
      </c>
      <c r="N908" s="10">
        <f t="shared" si="158"/>
        <v>2.4719983707681297E-14</v>
      </c>
      <c r="O908" s="10">
        <f t="shared" si="159"/>
        <v>6360275.2373823831</v>
      </c>
      <c r="P908" s="15">
        <f t="shared" si="160"/>
        <v>0.99999688546849397</v>
      </c>
      <c r="Q908" s="15">
        <f t="shared" si="161"/>
        <v>0.99999377094668829</v>
      </c>
      <c r="R908" s="10">
        <f t="shared" si="162"/>
        <v>0.88207746028514766</v>
      </c>
      <c r="S908" s="10">
        <f t="shared" si="163"/>
        <v>-750000.0000000021</v>
      </c>
      <c r="T908" s="10">
        <f t="shared" si="164"/>
        <v>2.0954757928848267E-3</v>
      </c>
      <c r="U908">
        <v>2.0954757928848267E-3</v>
      </c>
    </row>
    <row r="909" spans="1:21" x14ac:dyDescent="0.25">
      <c r="A909" s="10">
        <v>3987</v>
      </c>
      <c r="B909" s="10">
        <v>86</v>
      </c>
      <c r="C909" s="10">
        <v>45</v>
      </c>
      <c r="D909" s="10">
        <v>-400000</v>
      </c>
      <c r="E909" s="10">
        <v>295926.43337224098</v>
      </c>
      <c r="F909" s="10">
        <v>295926.43337224098</v>
      </c>
      <c r="G909" s="10">
        <v>5942137.9892800096</v>
      </c>
      <c r="H909" s="10">
        <v>418503.17553972203</v>
      </c>
      <c r="I909" s="10">
        <v>0.87811108902090496</v>
      </c>
      <c r="J909" s="10">
        <f t="shared" si="154"/>
        <v>0.9975640502598242</v>
      </c>
      <c r="K909" s="14">
        <f t="shared" si="155"/>
        <v>0.99666353130472252</v>
      </c>
      <c r="L909" s="10">
        <f t="shared" si="156"/>
        <v>6399488.6936922865</v>
      </c>
      <c r="M909" s="10">
        <f t="shared" si="157"/>
        <v>1.5731045569962143E-7</v>
      </c>
      <c r="N909" s="10">
        <f t="shared" si="158"/>
        <v>2.4746584878765895E-14</v>
      </c>
      <c r="O909" s="10">
        <f t="shared" si="159"/>
        <v>6356855.8511795774</v>
      </c>
      <c r="P909" s="15">
        <f t="shared" si="160"/>
        <v>0.99999989076586415</v>
      </c>
      <c r="Q909" s="15">
        <f t="shared" si="161"/>
        <v>0.99999978153174018</v>
      </c>
      <c r="R909" s="10">
        <f t="shared" si="162"/>
        <v>0.93707570161254583</v>
      </c>
      <c r="S909" s="10">
        <f t="shared" si="163"/>
        <v>-400000.0000000021</v>
      </c>
      <c r="T909" s="10">
        <f t="shared" si="164"/>
        <v>2.0954757928848267E-3</v>
      </c>
      <c r="U909">
        <v>2.0954757928848267E-3</v>
      </c>
    </row>
    <row r="910" spans="1:21" x14ac:dyDescent="0.25">
      <c r="A910" s="10">
        <v>4126</v>
      </c>
      <c r="B910" s="10">
        <v>89</v>
      </c>
      <c r="C910" s="10">
        <v>45</v>
      </c>
      <c r="D910" s="10">
        <v>-750000</v>
      </c>
      <c r="E910" s="10">
        <v>69719.943402551406</v>
      </c>
      <c r="F910" s="10">
        <v>69719.943402551406</v>
      </c>
      <c r="G910" s="10">
        <v>5605891.8552721897</v>
      </c>
      <c r="H910" s="10">
        <v>98598.889527772801</v>
      </c>
      <c r="I910" s="10">
        <v>0.77795106859054497</v>
      </c>
      <c r="J910" s="10">
        <f t="shared" si="154"/>
        <v>0.99984769515639127</v>
      </c>
      <c r="K910" s="14">
        <f t="shared" si="155"/>
        <v>0.99664821227330036</v>
      </c>
      <c r="L910" s="10">
        <f t="shared" si="156"/>
        <v>6399587.0573547874</v>
      </c>
      <c r="M910" s="10">
        <f t="shared" si="157"/>
        <v>1.5731287364788461E-7</v>
      </c>
      <c r="N910" s="10">
        <f t="shared" si="158"/>
        <v>2.4747340555328521E-14</v>
      </c>
      <c r="O910" s="10">
        <f t="shared" si="159"/>
        <v>6356758.795020354</v>
      </c>
      <c r="P910" s="15">
        <f t="shared" si="160"/>
        <v>0.9999999931311162</v>
      </c>
      <c r="Q910" s="15">
        <f t="shared" si="161"/>
        <v>0.99999998626223241</v>
      </c>
      <c r="R910" s="10">
        <f t="shared" si="162"/>
        <v>0.88201533708477953</v>
      </c>
      <c r="S910" s="10">
        <f t="shared" si="163"/>
        <v>-750000.0000000021</v>
      </c>
      <c r="T910" s="10">
        <f t="shared" si="164"/>
        <v>2.0954757928848267E-3</v>
      </c>
      <c r="U910">
        <v>2.0954757928848267E-3</v>
      </c>
    </row>
    <row r="911" spans="1:21" x14ac:dyDescent="0.25">
      <c r="A911" s="10">
        <v>2079</v>
      </c>
      <c r="B911" s="10">
        <v>45</v>
      </c>
      <c r="C911" s="10">
        <v>45</v>
      </c>
      <c r="D911" s="10">
        <v>-500</v>
      </c>
      <c r="E911" s="10">
        <v>3194169.14506057</v>
      </c>
      <c r="F911" s="10">
        <v>3194169.14506057</v>
      </c>
      <c r="G911" s="10">
        <v>4486994.8554753195</v>
      </c>
      <c r="H911" s="10">
        <v>4517237.3254583301</v>
      </c>
      <c r="I911" s="10">
        <v>0.99984295751570496</v>
      </c>
      <c r="J911" s="10">
        <f t="shared" si="154"/>
        <v>0.70710678118654746</v>
      </c>
      <c r="K911" s="14">
        <f t="shared" si="155"/>
        <v>0.99832500219363896</v>
      </c>
      <c r="L911" s="10">
        <f t="shared" si="156"/>
        <v>6388838.2901211483</v>
      </c>
      <c r="M911" s="10">
        <f t="shared" si="157"/>
        <v>1.5704865043370823E-7</v>
      </c>
      <c r="N911" s="10">
        <f t="shared" si="158"/>
        <v>2.466455679608516E-14</v>
      </c>
      <c r="O911" s="10">
        <f t="shared" si="159"/>
        <v>6367417.7249666825</v>
      </c>
      <c r="P911" s="15">
        <f t="shared" si="160"/>
        <v>0.99999436045369028</v>
      </c>
      <c r="Q911" s="15">
        <f t="shared" si="161"/>
        <v>0.99998872093918501</v>
      </c>
      <c r="R911" s="10">
        <f t="shared" si="162"/>
        <v>0.99991583568562903</v>
      </c>
      <c r="S911" s="10">
        <f t="shared" si="163"/>
        <v>-500.00000000210071</v>
      </c>
      <c r="T911" s="10">
        <f t="shared" si="164"/>
        <v>2.100705387420021E-3</v>
      </c>
      <c r="U911">
        <v>2.100705387420021E-3</v>
      </c>
    </row>
    <row r="912" spans="1:21" x14ac:dyDescent="0.25">
      <c r="A912" s="10">
        <v>3569</v>
      </c>
      <c r="B912" s="10">
        <v>77</v>
      </c>
      <c r="C912" s="10">
        <v>45</v>
      </c>
      <c r="D912" s="10">
        <v>-10000</v>
      </c>
      <c r="E912" s="10">
        <v>1016183.44298391</v>
      </c>
      <c r="F912" s="10">
        <v>1016183.44298391</v>
      </c>
      <c r="G912" s="10">
        <v>6183029.5662694704</v>
      </c>
      <c r="H912" s="10">
        <v>1437100.4069268301</v>
      </c>
      <c r="I912" s="10">
        <v>0.99685674955954096</v>
      </c>
      <c r="J912" s="10">
        <f t="shared" si="154"/>
        <v>0.97437006478523525</v>
      </c>
      <c r="K912" s="14">
        <f t="shared" si="155"/>
        <v>0.99681712242794451</v>
      </c>
      <c r="L912" s="10">
        <f t="shared" si="156"/>
        <v>6398502.6505812723</v>
      </c>
      <c r="M912" s="10">
        <f t="shared" si="157"/>
        <v>1.5728621706141803E-7</v>
      </c>
      <c r="N912" s="10">
        <f t="shared" si="158"/>
        <v>2.4739007699502124E-14</v>
      </c>
      <c r="O912" s="10">
        <f t="shared" si="159"/>
        <v>6357829.2804553509</v>
      </c>
      <c r="P912" s="15">
        <f t="shared" si="160"/>
        <v>0.99999891624513948</v>
      </c>
      <c r="Q912" s="15">
        <f t="shared" si="161"/>
        <v>0.99999783249145346</v>
      </c>
      <c r="R912" s="10">
        <f t="shared" si="162"/>
        <v>0.9984260523699261</v>
      </c>
      <c r="S912" s="10">
        <f t="shared" si="163"/>
        <v>-10000.00000000211</v>
      </c>
      <c r="T912" s="10">
        <f t="shared" si="164"/>
        <v>2.1100277081131935E-3</v>
      </c>
      <c r="U912">
        <v>2.1100277081131935E-3</v>
      </c>
    </row>
    <row r="913" spans="1:21" x14ac:dyDescent="0.25">
      <c r="A913" s="10">
        <v>2597</v>
      </c>
      <c r="B913" s="10">
        <v>56</v>
      </c>
      <c r="C913" s="10">
        <v>45</v>
      </c>
      <c r="D913" s="10">
        <v>-100</v>
      </c>
      <c r="E913" s="10">
        <v>2527755.8174388302</v>
      </c>
      <c r="F913" s="10">
        <v>2527755.8174388302</v>
      </c>
      <c r="G913" s="10">
        <v>5264359.3324142201</v>
      </c>
      <c r="H913" s="10">
        <v>3574786.5593894799</v>
      </c>
      <c r="I913" s="10">
        <v>0.99996857074006396</v>
      </c>
      <c r="J913" s="10">
        <f t="shared" si="154"/>
        <v>0.82903757255504174</v>
      </c>
      <c r="K913" s="14">
        <f t="shared" si="155"/>
        <v>0.99769681294637813</v>
      </c>
      <c r="L913" s="10">
        <f t="shared" si="156"/>
        <v>6392860.9545862079</v>
      </c>
      <c r="M913" s="10">
        <f t="shared" si="157"/>
        <v>1.5714753445560656E-7</v>
      </c>
      <c r="N913" s="10">
        <f t="shared" si="158"/>
        <v>2.4695587040912221E-14</v>
      </c>
      <c r="O913" s="10">
        <f t="shared" si="159"/>
        <v>6363416.1064647529</v>
      </c>
      <c r="P913" s="15">
        <f t="shared" si="160"/>
        <v>0.99999515184603149</v>
      </c>
      <c r="Q913" s="15">
        <f t="shared" si="161"/>
        <v>0.99999030371556763</v>
      </c>
      <c r="R913" s="10">
        <f t="shared" si="162"/>
        <v>0.99997943701639769</v>
      </c>
      <c r="S913" s="10">
        <f t="shared" si="163"/>
        <v>-100.00000000211136</v>
      </c>
      <c r="T913" s="10">
        <f t="shared" si="164"/>
        <v>2.1113635284564225E-3</v>
      </c>
      <c r="U913">
        <v>2.1113635284564225E-3</v>
      </c>
    </row>
    <row r="914" spans="1:21" x14ac:dyDescent="0.25">
      <c r="A914" s="10">
        <v>2406</v>
      </c>
      <c r="B914" s="10">
        <v>52</v>
      </c>
      <c r="C914" s="10">
        <v>45</v>
      </c>
      <c r="D914" s="10">
        <v>-10000</v>
      </c>
      <c r="E914" s="10">
        <v>2778083.84564598</v>
      </c>
      <c r="F914" s="10">
        <v>2778083.84564598</v>
      </c>
      <c r="G914" s="10">
        <v>4994923.2379465597</v>
      </c>
      <c r="H914" s="10">
        <v>3928803.8519221498</v>
      </c>
      <c r="I914" s="10">
        <v>0.996860218687047</v>
      </c>
      <c r="J914" s="10">
        <f t="shared" si="154"/>
        <v>0.78801075360672201</v>
      </c>
      <c r="K914" s="14">
        <f t="shared" si="155"/>
        <v>0.99791936119928526</v>
      </c>
      <c r="L914" s="10">
        <f t="shared" si="156"/>
        <v>6391435.2682112968</v>
      </c>
      <c r="M914" s="10">
        <f t="shared" si="157"/>
        <v>1.5711248862865743E-7</v>
      </c>
      <c r="N914" s="10">
        <f t="shared" si="158"/>
        <v>2.4684596207514179E-14</v>
      </c>
      <c r="O914" s="10">
        <f t="shared" si="159"/>
        <v>6364832.6065016389</v>
      </c>
      <c r="P914" s="15">
        <f t="shared" si="160"/>
        <v>0.99999469051229684</v>
      </c>
      <c r="Q914" s="15">
        <f t="shared" si="161"/>
        <v>0.99998938105278434</v>
      </c>
      <c r="R914" s="10">
        <f t="shared" si="162"/>
        <v>0.99842355728409737</v>
      </c>
      <c r="S914" s="10">
        <f t="shared" si="163"/>
        <v>-10000.000000002114</v>
      </c>
      <c r="T914" s="10">
        <f t="shared" si="164"/>
        <v>2.1136656869202852E-3</v>
      </c>
      <c r="U914">
        <v>2.1136656869202852E-3</v>
      </c>
    </row>
    <row r="915" spans="1:21" x14ac:dyDescent="0.25">
      <c r="A915" s="10">
        <v>3475</v>
      </c>
      <c r="B915" s="10">
        <v>75</v>
      </c>
      <c r="C915" s="10">
        <v>45</v>
      </c>
      <c r="D915" s="10">
        <v>-10000</v>
      </c>
      <c r="E915" s="10">
        <v>1169112.5059917099</v>
      </c>
      <c r="F915" s="10">
        <v>1169112.5059917099</v>
      </c>
      <c r="G915" s="10">
        <v>6129106.4240953503</v>
      </c>
      <c r="H915" s="10">
        <v>1653374.76191347</v>
      </c>
      <c r="I915" s="10">
        <v>0.99685692289323302</v>
      </c>
      <c r="J915" s="10">
        <f t="shared" si="154"/>
        <v>0.96592582628906831</v>
      </c>
      <c r="K915" s="14">
        <f t="shared" si="155"/>
        <v>0.99687213745690828</v>
      </c>
      <c r="L915" s="10">
        <f t="shared" si="156"/>
        <v>6398149.5322670778</v>
      </c>
      <c r="M915" s="10">
        <f t="shared" si="157"/>
        <v>1.5727753680498184E-7</v>
      </c>
      <c r="N915" s="10">
        <f t="shared" si="158"/>
        <v>2.4736293334571677E-14</v>
      </c>
      <c r="O915" s="10">
        <f t="shared" si="159"/>
        <v>6358178.0998035194</v>
      </c>
      <c r="P915" s="15">
        <f t="shared" si="160"/>
        <v>0.99999859010447745</v>
      </c>
      <c r="Q915" s="15">
        <f t="shared" si="161"/>
        <v>0.99999718021094275</v>
      </c>
      <c r="R915" s="10">
        <f t="shared" si="162"/>
        <v>0.99842581251897522</v>
      </c>
      <c r="S915" s="10">
        <f t="shared" si="163"/>
        <v>-10000.000000002119</v>
      </c>
      <c r="T915" s="10">
        <f t="shared" si="164"/>
        <v>2.1191226551309228E-3</v>
      </c>
      <c r="U915">
        <v>2.1191226551309228E-3</v>
      </c>
    </row>
    <row r="916" spans="1:21" x14ac:dyDescent="0.25">
      <c r="A916" s="10">
        <v>3243</v>
      </c>
      <c r="B916" s="10">
        <v>70</v>
      </c>
      <c r="C916" s="10">
        <v>45</v>
      </c>
      <c r="D916" s="10">
        <v>-100</v>
      </c>
      <c r="E916" s="10">
        <v>1547074.29307447</v>
      </c>
      <c r="F916" s="10">
        <v>1547074.29307447</v>
      </c>
      <c r="G916" s="10">
        <v>5970946.0378564801</v>
      </c>
      <c r="H916" s="10">
        <v>2187893.4472646802</v>
      </c>
      <c r="I916" s="10">
        <v>0.99996855003503804</v>
      </c>
      <c r="J916" s="10">
        <f t="shared" si="154"/>
        <v>0.93969262078590832</v>
      </c>
      <c r="K916" s="14">
        <f t="shared" si="155"/>
        <v>0.99703997598348182</v>
      </c>
      <c r="L916" s="10">
        <f t="shared" si="156"/>
        <v>6397072.488200481</v>
      </c>
      <c r="M916" s="10">
        <f t="shared" si="157"/>
        <v>1.572510612065341E-7</v>
      </c>
      <c r="N916" s="10">
        <f t="shared" si="158"/>
        <v>2.4728011489718909E-14</v>
      </c>
      <c r="O916" s="10">
        <f t="shared" si="159"/>
        <v>6359242.743362776</v>
      </c>
      <c r="P916" s="15">
        <f t="shared" si="160"/>
        <v>0.99999766986374772</v>
      </c>
      <c r="Q916" s="15">
        <f t="shared" si="161"/>
        <v>0.99999533973292498</v>
      </c>
      <c r="R916" s="10">
        <f t="shared" si="162"/>
        <v>0.99998194472098501</v>
      </c>
      <c r="S916" s="10">
        <f t="shared" si="163"/>
        <v>-100.00000000212333</v>
      </c>
      <c r="T916" s="10">
        <f t="shared" si="164"/>
        <v>2.1233290681266226E-3</v>
      </c>
      <c r="U916">
        <v>2.1233290681266226E-3</v>
      </c>
    </row>
    <row r="917" spans="1:21" x14ac:dyDescent="0.25">
      <c r="A917" s="10">
        <v>1181</v>
      </c>
      <c r="B917" s="10">
        <v>26</v>
      </c>
      <c r="C917" s="10">
        <v>45</v>
      </c>
      <c r="D917" s="10">
        <v>-200000</v>
      </c>
      <c r="E917" s="10">
        <v>3929083.8709245198</v>
      </c>
      <c r="F917" s="10">
        <v>3929083.8709245198</v>
      </c>
      <c r="G917" s="10">
        <v>2691387.71700441</v>
      </c>
      <c r="H917" s="10">
        <v>5556563.6979628401</v>
      </c>
      <c r="I917" s="10">
        <v>0.93822992618687595</v>
      </c>
      <c r="J917" s="10">
        <f t="shared" si="154"/>
        <v>0.4383711467890774</v>
      </c>
      <c r="K917" s="14">
        <f t="shared" si="155"/>
        <v>0.99935656596406564</v>
      </c>
      <c r="L917" s="10">
        <f t="shared" si="156"/>
        <v>6382243.5527274478</v>
      </c>
      <c r="M917" s="10">
        <f t="shared" si="157"/>
        <v>1.5688654042863159E-7</v>
      </c>
      <c r="N917" s="10">
        <f t="shared" si="158"/>
        <v>2.4613558958231486E-14</v>
      </c>
      <c r="O917" s="10">
        <f t="shared" si="159"/>
        <v>6374010.7680279473</v>
      </c>
      <c r="P917" s="15">
        <f t="shared" si="160"/>
        <v>0.99999649805074964</v>
      </c>
      <c r="Q917" s="15">
        <f t="shared" si="161"/>
        <v>0.99999299611376291</v>
      </c>
      <c r="R917" s="10">
        <f t="shared" si="162"/>
        <v>0.96861908008289765</v>
      </c>
      <c r="S917" s="10">
        <f t="shared" si="163"/>
        <v>-200000.00000000212</v>
      </c>
      <c r="T917" s="10">
        <f t="shared" si="164"/>
        <v>2.1245796233415604E-3</v>
      </c>
      <c r="U917">
        <v>2.1245796233415604E-3</v>
      </c>
    </row>
    <row r="918" spans="1:21" x14ac:dyDescent="0.25">
      <c r="A918" s="10">
        <v>3160</v>
      </c>
      <c r="B918" s="10">
        <v>68</v>
      </c>
      <c r="C918" s="10">
        <v>45</v>
      </c>
      <c r="D918" s="10">
        <v>-500</v>
      </c>
      <c r="E918" s="10">
        <v>1694234.79509561</v>
      </c>
      <c r="F918" s="10">
        <v>1694234.79509561</v>
      </c>
      <c r="G918" s="10">
        <v>5890629.4165445799</v>
      </c>
      <c r="H918" s="10">
        <v>2396009.82506862</v>
      </c>
      <c r="I918" s="10">
        <v>0.99984276748293599</v>
      </c>
      <c r="J918" s="10">
        <f t="shared" si="154"/>
        <v>0.92718385456678742</v>
      </c>
      <c r="K918" s="14">
        <f t="shared" si="155"/>
        <v>0.99711836961424982</v>
      </c>
      <c r="L918" s="10">
        <f t="shared" si="156"/>
        <v>6396569.5491774743</v>
      </c>
      <c r="M918" s="10">
        <f t="shared" si="157"/>
        <v>1.5723869809899768E-7</v>
      </c>
      <c r="N918" s="10">
        <f t="shared" si="158"/>
        <v>2.4724142747081951E-14</v>
      </c>
      <c r="O918" s="10">
        <f t="shared" si="159"/>
        <v>6359740.2593221506</v>
      </c>
      <c r="P918" s="15">
        <f t="shared" si="160"/>
        <v>0.99999727862359689</v>
      </c>
      <c r="Q918" s="15">
        <f t="shared" si="161"/>
        <v>0.99999455725459963</v>
      </c>
      <c r="R918" s="10">
        <f t="shared" si="162"/>
        <v>0.99991865906059363</v>
      </c>
      <c r="S918" s="10">
        <f t="shared" si="163"/>
        <v>-500.00000000212862</v>
      </c>
      <c r="T918" s="10">
        <f t="shared" si="164"/>
        <v>2.1286155060806777E-3</v>
      </c>
      <c r="U918">
        <v>2.1286155060806777E-3</v>
      </c>
    </row>
    <row r="919" spans="1:21" x14ac:dyDescent="0.25">
      <c r="A919" s="10">
        <v>1559</v>
      </c>
      <c r="B919" s="10">
        <v>34</v>
      </c>
      <c r="C919" s="10">
        <v>45</v>
      </c>
      <c r="D919" s="10">
        <v>-50000</v>
      </c>
      <c r="E919" s="10">
        <v>3713587.9588212902</v>
      </c>
      <c r="F919" s="10">
        <v>3713587.9588212902</v>
      </c>
      <c r="G919" s="10">
        <v>3518486.9186071502</v>
      </c>
      <c r="H919" s="10">
        <v>5251806.4564304799</v>
      </c>
      <c r="I919" s="10">
        <v>0.98436658853202696</v>
      </c>
      <c r="J919" s="10">
        <f t="shared" si="154"/>
        <v>0.5591929034707469</v>
      </c>
      <c r="K919" s="14">
        <f t="shared" si="155"/>
        <v>0.99895279640556522</v>
      </c>
      <c r="L919" s="10">
        <f t="shared" si="156"/>
        <v>6384823.2098151492</v>
      </c>
      <c r="M919" s="10">
        <f t="shared" si="157"/>
        <v>1.5694995284350389E-7</v>
      </c>
      <c r="N919" s="10">
        <f t="shared" si="158"/>
        <v>2.4633526551258103E-14</v>
      </c>
      <c r="O919" s="10">
        <f t="shared" si="159"/>
        <v>6371426.9021994239</v>
      </c>
      <c r="P919" s="15">
        <f t="shared" si="160"/>
        <v>0.9999951518460316</v>
      </c>
      <c r="Q919" s="15">
        <f t="shared" si="161"/>
        <v>0.99999030371556785</v>
      </c>
      <c r="R919" s="10">
        <f t="shared" si="162"/>
        <v>0.99214761615779479</v>
      </c>
      <c r="S919" s="10">
        <f t="shared" si="163"/>
        <v>-50000.000000002132</v>
      </c>
      <c r="T919" s="10">
        <f t="shared" si="164"/>
        <v>2.1318555809557438E-3</v>
      </c>
      <c r="U919">
        <v>2.1318555809557438E-3</v>
      </c>
    </row>
    <row r="920" spans="1:21" x14ac:dyDescent="0.25">
      <c r="A920" s="10">
        <v>3159</v>
      </c>
      <c r="B920" s="10">
        <v>68</v>
      </c>
      <c r="C920" s="10">
        <v>45</v>
      </c>
      <c r="D920" s="10">
        <v>-1000</v>
      </c>
      <c r="E920" s="10">
        <v>1694102.3516643699</v>
      </c>
      <c r="F920" s="10">
        <v>1694102.3516643699</v>
      </c>
      <c r="G920" s="10">
        <v>5890165.8246172899</v>
      </c>
      <c r="H920" s="10">
        <v>2395822.5217719101</v>
      </c>
      <c r="I920" s="10">
        <v>0.99968554732794401</v>
      </c>
      <c r="J920" s="10">
        <f t="shared" si="154"/>
        <v>0.92718385456678742</v>
      </c>
      <c r="K920" s="14">
        <f t="shared" si="155"/>
        <v>0.99711836961424982</v>
      </c>
      <c r="L920" s="10">
        <f t="shared" si="156"/>
        <v>6396569.5491774743</v>
      </c>
      <c r="M920" s="10">
        <f t="shared" si="157"/>
        <v>1.5723869809899768E-7</v>
      </c>
      <c r="N920" s="10">
        <f t="shared" si="158"/>
        <v>2.4724142747081951E-14</v>
      </c>
      <c r="O920" s="10">
        <f t="shared" si="159"/>
        <v>6359740.2593221506</v>
      </c>
      <c r="P920" s="15">
        <f t="shared" si="160"/>
        <v>0.99999727862359689</v>
      </c>
      <c r="Q920" s="15">
        <f t="shared" si="161"/>
        <v>0.99999455725459963</v>
      </c>
      <c r="R920" s="10">
        <f t="shared" si="162"/>
        <v>0.9998400394975907</v>
      </c>
      <c r="S920" s="10">
        <f t="shared" si="163"/>
        <v>-1000.000000002139</v>
      </c>
      <c r="T920" s="10">
        <f t="shared" si="164"/>
        <v>2.1390178517322056E-3</v>
      </c>
      <c r="U920">
        <v>2.1390178517322056E-3</v>
      </c>
    </row>
    <row r="921" spans="1:21" x14ac:dyDescent="0.25">
      <c r="A921" s="10">
        <v>1558</v>
      </c>
      <c r="B921" s="10">
        <v>34</v>
      </c>
      <c r="C921" s="10">
        <v>45</v>
      </c>
      <c r="D921" s="10">
        <v>-100000</v>
      </c>
      <c r="E921" s="10">
        <v>3684277.0543506802</v>
      </c>
      <c r="F921" s="10">
        <v>3684277.0543506802</v>
      </c>
      <c r="G921" s="10">
        <v>3490527.2734336099</v>
      </c>
      <c r="H921" s="10">
        <v>5210354.5778027298</v>
      </c>
      <c r="I921" s="10">
        <v>0.96885634469681103</v>
      </c>
      <c r="J921" s="10">
        <f t="shared" si="154"/>
        <v>0.5591929034707469</v>
      </c>
      <c r="K921" s="14">
        <f t="shared" si="155"/>
        <v>0.99895279640556522</v>
      </c>
      <c r="L921" s="10">
        <f t="shared" si="156"/>
        <v>6384823.2098151492</v>
      </c>
      <c r="M921" s="10">
        <f t="shared" si="157"/>
        <v>1.5694995284350389E-7</v>
      </c>
      <c r="N921" s="10">
        <f t="shared" si="158"/>
        <v>2.4633526551258103E-14</v>
      </c>
      <c r="O921" s="10">
        <f t="shared" si="159"/>
        <v>6371426.9021994239</v>
      </c>
      <c r="P921" s="15">
        <f t="shared" si="160"/>
        <v>0.9999951518460316</v>
      </c>
      <c r="Q921" s="15">
        <f t="shared" si="161"/>
        <v>0.99999030371556785</v>
      </c>
      <c r="R921" s="10">
        <f t="shared" si="162"/>
        <v>0.9843000804695583</v>
      </c>
      <c r="S921" s="10">
        <f t="shared" si="163"/>
        <v>-100000.00000000214</v>
      </c>
      <c r="T921" s="10">
        <f t="shared" si="164"/>
        <v>2.1391315385699272E-3</v>
      </c>
      <c r="U921">
        <v>2.1391315385699272E-3</v>
      </c>
    </row>
    <row r="922" spans="1:21" x14ac:dyDescent="0.25">
      <c r="A922" s="10">
        <v>903</v>
      </c>
      <c r="B922" s="10">
        <v>20</v>
      </c>
      <c r="C922" s="10">
        <v>45</v>
      </c>
      <c r="D922" s="10">
        <v>-1000</v>
      </c>
      <c r="E922" s="10">
        <v>4239032.1029137401</v>
      </c>
      <c r="F922" s="10">
        <v>4239032.1029137401</v>
      </c>
      <c r="G922" s="10">
        <v>2167354.7676854301</v>
      </c>
      <c r="H922" s="10">
        <v>5994896.6912755603</v>
      </c>
      <c r="I922" s="10">
        <v>0.99968633056255596</v>
      </c>
      <c r="J922" s="10">
        <f t="shared" si="154"/>
        <v>0.34202014332566871</v>
      </c>
      <c r="K922" s="14">
        <f t="shared" si="155"/>
        <v>0.99960837646586209</v>
      </c>
      <c r="L922" s="10">
        <f t="shared" si="156"/>
        <v>6380635.8071448412</v>
      </c>
      <c r="M922" s="10">
        <f t="shared" si="157"/>
        <v>1.568470192727464E-7</v>
      </c>
      <c r="N922" s="10">
        <f t="shared" si="158"/>
        <v>2.4601102102451411E-14</v>
      </c>
      <c r="O922" s="10">
        <f t="shared" si="159"/>
        <v>6375624.3153388789</v>
      </c>
      <c r="P922" s="15">
        <f t="shared" si="160"/>
        <v>0.99999766986374772</v>
      </c>
      <c r="Q922" s="15">
        <f t="shared" si="161"/>
        <v>0.99999533973292498</v>
      </c>
      <c r="R922" s="10">
        <f t="shared" si="162"/>
        <v>0.99984082247899886</v>
      </c>
      <c r="S922" s="10">
        <f t="shared" si="163"/>
        <v>-1000.0000000021404</v>
      </c>
      <c r="T922" s="10">
        <f t="shared" si="164"/>
        <v>2.140382093784865E-3</v>
      </c>
      <c r="U922">
        <v>2.140382093784865E-3</v>
      </c>
    </row>
    <row r="923" spans="1:21" x14ac:dyDescent="0.25">
      <c r="A923" s="10">
        <v>246</v>
      </c>
      <c r="B923" s="10">
        <v>6</v>
      </c>
      <c r="C923" s="10">
        <v>45</v>
      </c>
      <c r="D923" s="10">
        <v>-500</v>
      </c>
      <c r="E923" s="10">
        <v>4485129.9708301304</v>
      </c>
      <c r="F923" s="10">
        <v>4485129.9708301304</v>
      </c>
      <c r="G923" s="10">
        <v>662205.69336044404</v>
      </c>
      <c r="H923" s="10">
        <v>6342931.6337540103</v>
      </c>
      <c r="I923" s="10">
        <v>0.99984321481730598</v>
      </c>
      <c r="J923" s="10">
        <f t="shared" si="154"/>
        <v>0.10452846326765346</v>
      </c>
      <c r="K923" s="14">
        <f t="shared" si="155"/>
        <v>0.99996342726512155</v>
      </c>
      <c r="L923" s="10">
        <f t="shared" si="156"/>
        <v>6378370.2744450038</v>
      </c>
      <c r="M923" s="10">
        <f t="shared" si="157"/>
        <v>1.5679132857643106E-7</v>
      </c>
      <c r="N923" s="10">
        <f t="shared" si="158"/>
        <v>2.4583532702913181E-14</v>
      </c>
      <c r="O923" s="10">
        <f t="shared" si="159"/>
        <v>6377902.1792545076</v>
      </c>
      <c r="P923" s="15">
        <f t="shared" si="160"/>
        <v>0.99999975621582915</v>
      </c>
      <c r="Q923" s="15">
        <f t="shared" si="161"/>
        <v>0.9999995124317177</v>
      </c>
      <c r="R923" s="10">
        <f t="shared" si="162"/>
        <v>0.99992136053242897</v>
      </c>
      <c r="S923" s="10">
        <f t="shared" si="163"/>
        <v>-500.0000000021459</v>
      </c>
      <c r="T923" s="10">
        <f t="shared" si="164"/>
        <v>2.1458959054143634E-3</v>
      </c>
      <c r="U923">
        <v>2.1458959054143634E-3</v>
      </c>
    </row>
    <row r="924" spans="1:21" x14ac:dyDescent="0.25">
      <c r="A924" s="10">
        <v>475</v>
      </c>
      <c r="B924" s="10">
        <v>11</v>
      </c>
      <c r="C924" s="10">
        <v>45</v>
      </c>
      <c r="D924" s="10">
        <v>-300000</v>
      </c>
      <c r="E924" s="10">
        <v>4219467.1240133699</v>
      </c>
      <c r="F924" s="10">
        <v>4219467.1240133699</v>
      </c>
      <c r="G924" s="10">
        <v>1151763.4588925</v>
      </c>
      <c r="H924" s="10">
        <v>5967227.6327671101</v>
      </c>
      <c r="I924" s="10">
        <v>0.90813007523169897</v>
      </c>
      <c r="J924" s="10">
        <f t="shared" si="154"/>
        <v>0.1908089953765448</v>
      </c>
      <c r="K924" s="14">
        <f t="shared" si="155"/>
        <v>0.99987812783685115</v>
      </c>
      <c r="L924" s="10">
        <f t="shared" si="156"/>
        <v>6378914.4120979439</v>
      </c>
      <c r="M924" s="10">
        <f t="shared" si="157"/>
        <v>1.5680470441725906E-7</v>
      </c>
      <c r="N924" s="10">
        <f t="shared" si="158"/>
        <v>2.4587754245055421E-14</v>
      </c>
      <c r="O924" s="10">
        <f t="shared" si="159"/>
        <v>6377354.6355799325</v>
      </c>
      <c r="P924" s="15">
        <f t="shared" si="160"/>
        <v>0.99999920859614821</v>
      </c>
      <c r="Q924" s="15">
        <f t="shared" si="161"/>
        <v>0.99999841719292271</v>
      </c>
      <c r="R924" s="10">
        <f t="shared" si="162"/>
        <v>0.95295776004218657</v>
      </c>
      <c r="S924" s="10">
        <f t="shared" si="163"/>
        <v>-300000.00000000215</v>
      </c>
      <c r="T924" s="10">
        <f t="shared" si="164"/>
        <v>2.1536834537982941E-3</v>
      </c>
      <c r="U924">
        <v>2.1536834537982941E-3</v>
      </c>
    </row>
    <row r="925" spans="1:21" x14ac:dyDescent="0.25">
      <c r="A925" s="10">
        <v>567</v>
      </c>
      <c r="B925" s="10">
        <v>13</v>
      </c>
      <c r="C925" s="10">
        <v>45</v>
      </c>
      <c r="D925" s="10">
        <v>-500000</v>
      </c>
      <c r="E925" s="10">
        <v>4050684.9712877301</v>
      </c>
      <c r="F925" s="10">
        <v>4050684.9712877301</v>
      </c>
      <c r="G925" s="10">
        <v>1312929.68165102</v>
      </c>
      <c r="H925" s="10">
        <v>5728533.6232959898</v>
      </c>
      <c r="I925" s="10">
        <v>0.84933536943997101</v>
      </c>
      <c r="J925" s="10">
        <f t="shared" si="154"/>
        <v>0.224951054343865</v>
      </c>
      <c r="K925" s="14">
        <f t="shared" si="155"/>
        <v>0.99983060787531952</v>
      </c>
      <c r="L925" s="10">
        <f t="shared" si="156"/>
        <v>6379217.5892212372</v>
      </c>
      <c r="M925" s="10">
        <f t="shared" si="157"/>
        <v>1.5681215703319538E-7</v>
      </c>
      <c r="N925" s="10">
        <f t="shared" si="158"/>
        <v>2.45901058926682E-14</v>
      </c>
      <c r="O925" s="10">
        <f t="shared" si="159"/>
        <v>6377049.6826559892</v>
      </c>
      <c r="P925" s="15">
        <f t="shared" si="160"/>
        <v>0.9999989162451397</v>
      </c>
      <c r="Q925" s="15">
        <f t="shared" si="161"/>
        <v>0.99999783249145391</v>
      </c>
      <c r="R925" s="10">
        <f t="shared" si="162"/>
        <v>0.92159275275548092</v>
      </c>
      <c r="S925" s="10">
        <f t="shared" si="163"/>
        <v>-500000.00000000215</v>
      </c>
      <c r="T925" s="10">
        <f t="shared" si="164"/>
        <v>2.1536834537982941E-3</v>
      </c>
      <c r="U925">
        <v>2.1536834537982941E-3</v>
      </c>
    </row>
    <row r="926" spans="1:21" x14ac:dyDescent="0.25">
      <c r="A926" s="10">
        <v>708</v>
      </c>
      <c r="B926" s="10">
        <v>16</v>
      </c>
      <c r="C926" s="10">
        <v>45</v>
      </c>
      <c r="D926" s="10">
        <v>-500000</v>
      </c>
      <c r="E926" s="10">
        <v>3996558.8307676399</v>
      </c>
      <c r="F926" s="10">
        <v>3996558.8307676399</v>
      </c>
      <c r="G926" s="10">
        <v>1608909.32601934</v>
      </c>
      <c r="H926" s="10">
        <v>5651987.7012935597</v>
      </c>
      <c r="I926" s="10">
        <v>0.849323096335033</v>
      </c>
      <c r="J926" s="10">
        <f t="shared" si="154"/>
        <v>0.27563735581699916</v>
      </c>
      <c r="K926" s="14">
        <f t="shared" si="155"/>
        <v>0.99974566170987855</v>
      </c>
      <c r="L926" s="10">
        <f t="shared" si="156"/>
        <v>6379759.6171524124</v>
      </c>
      <c r="M926" s="10">
        <f t="shared" si="157"/>
        <v>1.5682548101342823E-7</v>
      </c>
      <c r="N926" s="10">
        <f t="shared" si="158"/>
        <v>2.4594309393846736E-14</v>
      </c>
      <c r="O926" s="10">
        <f t="shared" si="159"/>
        <v>6376504.6972103771</v>
      </c>
      <c r="P926" s="15">
        <f t="shared" si="160"/>
        <v>0.9999984163244019</v>
      </c>
      <c r="Q926" s="15">
        <f t="shared" si="161"/>
        <v>0.99999683265131178</v>
      </c>
      <c r="R926" s="10">
        <f t="shared" si="162"/>
        <v>0.92158555163714706</v>
      </c>
      <c r="S926" s="10">
        <f t="shared" si="163"/>
        <v>-500000.00000000215</v>
      </c>
      <c r="T926" s="10">
        <f t="shared" si="164"/>
        <v>2.1536834537982941E-3</v>
      </c>
      <c r="U926">
        <v>2.1536834537982941E-3</v>
      </c>
    </row>
    <row r="927" spans="1:21" x14ac:dyDescent="0.25">
      <c r="A927" s="10">
        <v>711</v>
      </c>
      <c r="B927" s="10">
        <v>16</v>
      </c>
      <c r="C927" s="10">
        <v>45</v>
      </c>
      <c r="D927" s="10">
        <v>-200000</v>
      </c>
      <c r="E927" s="10">
        <v>4200473.2298755003</v>
      </c>
      <c r="F927" s="10">
        <v>4200473.2298755003</v>
      </c>
      <c r="G927" s="10">
        <v>1691600.5327644399</v>
      </c>
      <c r="H927" s="10">
        <v>5940366.2100750599</v>
      </c>
      <c r="I927" s="10">
        <v>0.93825357997038195</v>
      </c>
      <c r="J927" s="10">
        <f t="shared" si="154"/>
        <v>0.27563735581699916</v>
      </c>
      <c r="K927" s="14">
        <f t="shared" si="155"/>
        <v>0.99974566170987855</v>
      </c>
      <c r="L927" s="10">
        <f t="shared" si="156"/>
        <v>6379759.6171524124</v>
      </c>
      <c r="M927" s="10">
        <f t="shared" si="157"/>
        <v>1.5682548101342823E-7</v>
      </c>
      <c r="N927" s="10">
        <f t="shared" si="158"/>
        <v>2.4594309393846736E-14</v>
      </c>
      <c r="O927" s="10">
        <f t="shared" si="159"/>
        <v>6376504.6972103771</v>
      </c>
      <c r="P927" s="15">
        <f t="shared" si="160"/>
        <v>0.9999984163244019</v>
      </c>
      <c r="Q927" s="15">
        <f t="shared" si="161"/>
        <v>0.99999683265131178</v>
      </c>
      <c r="R927" s="10">
        <f t="shared" si="162"/>
        <v>0.96863327044949976</v>
      </c>
      <c r="S927" s="10">
        <f t="shared" si="163"/>
        <v>-200000.00000000215</v>
      </c>
      <c r="T927" s="10">
        <f t="shared" si="164"/>
        <v>2.1536834537982941E-3</v>
      </c>
      <c r="U927">
        <v>2.1536834537982941E-3</v>
      </c>
    </row>
    <row r="928" spans="1:21" x14ac:dyDescent="0.25">
      <c r="A928" s="10">
        <v>1320</v>
      </c>
      <c r="B928" s="10">
        <v>29</v>
      </c>
      <c r="C928" s="10">
        <v>45</v>
      </c>
      <c r="D928" s="10">
        <v>-400000</v>
      </c>
      <c r="E928" s="10">
        <v>3700282.9399794498</v>
      </c>
      <c r="F928" s="10">
        <v>3700282.9399794498</v>
      </c>
      <c r="G928" s="10">
        <v>2879977.3524913001</v>
      </c>
      <c r="H928" s="10">
        <v>5232990.3183367299</v>
      </c>
      <c r="I928" s="10">
        <v>0.87841203609520602</v>
      </c>
      <c r="J928" s="10">
        <f t="shared" si="154"/>
        <v>0.48480962024633706</v>
      </c>
      <c r="K928" s="14">
        <f t="shared" si="155"/>
        <v>0.99921296552054706</v>
      </c>
      <c r="L928" s="10">
        <f t="shared" si="156"/>
        <v>6383160.7676120019</v>
      </c>
      <c r="M928" s="10">
        <f t="shared" si="157"/>
        <v>1.5690908715046671E-7</v>
      </c>
      <c r="N928" s="10">
        <f t="shared" si="158"/>
        <v>2.4620661347375122E-14</v>
      </c>
      <c r="O928" s="10">
        <f t="shared" si="159"/>
        <v>6373091.33760418</v>
      </c>
      <c r="P928" s="15">
        <f t="shared" si="160"/>
        <v>0.9999959441100188</v>
      </c>
      <c r="Q928" s="15">
        <f t="shared" si="161"/>
        <v>0.99999188823648788</v>
      </c>
      <c r="R928" s="10">
        <f t="shared" si="162"/>
        <v>0.93723205468640147</v>
      </c>
      <c r="S928" s="10">
        <f t="shared" si="163"/>
        <v>-400000.00000000215</v>
      </c>
      <c r="T928" s="10">
        <f t="shared" si="164"/>
        <v>2.1536834537982941E-3</v>
      </c>
      <c r="U928">
        <v>2.1536834537982941E-3</v>
      </c>
    </row>
    <row r="929" spans="1:21" x14ac:dyDescent="0.25">
      <c r="A929" s="10">
        <v>1509</v>
      </c>
      <c r="B929" s="10">
        <v>33</v>
      </c>
      <c r="C929" s="10">
        <v>45</v>
      </c>
      <c r="D929" s="10">
        <v>-300000</v>
      </c>
      <c r="E929" s="10">
        <v>3608276.5377663998</v>
      </c>
      <c r="F929" s="10">
        <v>3608276.5377663998</v>
      </c>
      <c r="G929" s="10">
        <v>3290566.9306733902</v>
      </c>
      <c r="H929" s="10">
        <v>5102873.6165018799</v>
      </c>
      <c r="I929" s="10">
        <v>0.90805188013632598</v>
      </c>
      <c r="J929" s="10">
        <f t="shared" si="154"/>
        <v>0.54463903501502708</v>
      </c>
      <c r="K929" s="14">
        <f t="shared" si="155"/>
        <v>0.9990066240157075</v>
      </c>
      <c r="L929" s="10">
        <f t="shared" si="156"/>
        <v>6384479.1882978706</v>
      </c>
      <c r="M929" s="10">
        <f t="shared" si="157"/>
        <v>1.5694149620200582E-7</v>
      </c>
      <c r="N929" s="10">
        <f t="shared" si="158"/>
        <v>2.4630865083668437E-14</v>
      </c>
      <c r="O929" s="10">
        <f t="shared" si="159"/>
        <v>6371771.1225118106</v>
      </c>
      <c r="P929" s="15">
        <f t="shared" si="160"/>
        <v>0.99999529342373772</v>
      </c>
      <c r="Q929" s="15">
        <f t="shared" si="161"/>
        <v>0.99999058686962727</v>
      </c>
      <c r="R929" s="10">
        <f t="shared" si="162"/>
        <v>0.95291262296495649</v>
      </c>
      <c r="S929" s="10">
        <f t="shared" si="163"/>
        <v>-300000.00000000215</v>
      </c>
      <c r="T929" s="10">
        <f t="shared" si="164"/>
        <v>2.1536834537982941E-3</v>
      </c>
      <c r="U929">
        <v>2.1536834537982941E-3</v>
      </c>
    </row>
    <row r="930" spans="1:21" x14ac:dyDescent="0.25">
      <c r="A930" s="10">
        <v>1557</v>
      </c>
      <c r="B930" s="10">
        <v>34</v>
      </c>
      <c r="C930" s="10">
        <v>45</v>
      </c>
      <c r="D930" s="10">
        <v>-200000</v>
      </c>
      <c r="E930" s="10">
        <v>3625655.2454094701</v>
      </c>
      <c r="F930" s="10">
        <v>3625655.2454094701</v>
      </c>
      <c r="G930" s="10">
        <v>3434607.9830865301</v>
      </c>
      <c r="H930" s="10">
        <v>5127450.8205472296</v>
      </c>
      <c r="I930" s="10">
        <v>0.93820535992464804</v>
      </c>
      <c r="J930" s="10">
        <f t="shared" si="154"/>
        <v>0.5591929034707469</v>
      </c>
      <c r="K930" s="14">
        <f t="shared" si="155"/>
        <v>0.99895279640556522</v>
      </c>
      <c r="L930" s="10">
        <f t="shared" si="156"/>
        <v>6384823.2098151492</v>
      </c>
      <c r="M930" s="10">
        <f t="shared" si="157"/>
        <v>1.5694995284350389E-7</v>
      </c>
      <c r="N930" s="10">
        <f t="shared" si="158"/>
        <v>2.4633526551258103E-14</v>
      </c>
      <c r="O930" s="10">
        <f t="shared" si="159"/>
        <v>6371426.9021994239</v>
      </c>
      <c r="P930" s="15">
        <f t="shared" si="160"/>
        <v>0.9999951518460316</v>
      </c>
      <c r="Q930" s="15">
        <f t="shared" si="161"/>
        <v>0.99999030371556785</v>
      </c>
      <c r="R930" s="10">
        <f t="shared" si="162"/>
        <v>0.96860500909308533</v>
      </c>
      <c r="S930" s="10">
        <f t="shared" si="163"/>
        <v>-200000.00000000215</v>
      </c>
      <c r="T930" s="10">
        <f t="shared" si="164"/>
        <v>2.1536834537982941E-3</v>
      </c>
      <c r="U930">
        <v>2.1536834537982941E-3</v>
      </c>
    </row>
    <row r="931" spans="1:21" x14ac:dyDescent="0.25">
      <c r="A931" s="10">
        <v>1601</v>
      </c>
      <c r="B931" s="10">
        <v>35</v>
      </c>
      <c r="C931" s="10">
        <v>45</v>
      </c>
      <c r="D931" s="10">
        <v>-500000</v>
      </c>
      <c r="E931" s="10">
        <v>3408856.3045360101</v>
      </c>
      <c r="F931" s="10">
        <v>3408856.3045360101</v>
      </c>
      <c r="G931" s="10">
        <v>3351078.6912025702</v>
      </c>
      <c r="H931" s="10">
        <v>4820850.8180558598</v>
      </c>
      <c r="I931" s="10">
        <v>0.84920052544988101</v>
      </c>
      <c r="J931" s="10">
        <f t="shared" si="154"/>
        <v>0.57357643635104605</v>
      </c>
      <c r="K931" s="14">
        <f t="shared" si="155"/>
        <v>0.99889820122311845</v>
      </c>
      <c r="L931" s="10">
        <f t="shared" si="156"/>
        <v>6385172.1748924749</v>
      </c>
      <c r="M931" s="10">
        <f t="shared" si="157"/>
        <v>1.5695853100622359E-7</v>
      </c>
      <c r="N931" s="10">
        <f t="shared" si="158"/>
        <v>2.4636225824421247E-14</v>
      </c>
      <c r="O931" s="10">
        <f t="shared" si="159"/>
        <v>6371077.8492868934</v>
      </c>
      <c r="P931" s="15">
        <f t="shared" si="160"/>
        <v>0.99999502015036112</v>
      </c>
      <c r="Q931" s="15">
        <f t="shared" si="161"/>
        <v>0.99999004032552119</v>
      </c>
      <c r="R931" s="10">
        <f t="shared" si="162"/>
        <v>0.92151536383036081</v>
      </c>
      <c r="S931" s="10">
        <f t="shared" si="163"/>
        <v>-500000.00000000215</v>
      </c>
      <c r="T931" s="10">
        <f t="shared" si="164"/>
        <v>2.1536834537982941E-3</v>
      </c>
      <c r="U931">
        <v>2.1536834537982941E-3</v>
      </c>
    </row>
    <row r="932" spans="1:21" x14ac:dyDescent="0.25">
      <c r="A932" s="10">
        <v>2449</v>
      </c>
      <c r="B932" s="10">
        <v>53</v>
      </c>
      <c r="C932" s="10">
        <v>45</v>
      </c>
      <c r="D932" s="10">
        <v>-300000</v>
      </c>
      <c r="E932" s="10">
        <v>2592349.0762482798</v>
      </c>
      <c r="F932" s="10">
        <v>2592349.0762482798</v>
      </c>
      <c r="G932" s="10">
        <v>4830952.8503402201</v>
      </c>
      <c r="H932" s="10">
        <v>3666135.22203568</v>
      </c>
      <c r="I932" s="10">
        <v>0.90794903003523997</v>
      </c>
      <c r="J932" s="10">
        <f t="shared" si="154"/>
        <v>0.79863551004729283</v>
      </c>
      <c r="K932" s="14">
        <f t="shared" si="155"/>
        <v>0.99786281592474968</v>
      </c>
      <c r="L932" s="10">
        <f t="shared" si="156"/>
        <v>6391797.4477174878</v>
      </c>
      <c r="M932" s="10">
        <f t="shared" si="157"/>
        <v>1.571213916248015E-7</v>
      </c>
      <c r="N932" s="10">
        <f t="shared" si="158"/>
        <v>2.4687389001350135E-14</v>
      </c>
      <c r="O932" s="10">
        <f t="shared" si="159"/>
        <v>6364472.5812267549</v>
      </c>
      <c r="P932" s="15">
        <f t="shared" si="160"/>
        <v>0.9999947889202403</v>
      </c>
      <c r="Q932" s="15">
        <f t="shared" si="161"/>
        <v>0.99998957786763598</v>
      </c>
      <c r="R932" s="10">
        <f t="shared" si="162"/>
        <v>0.95285812579988838</v>
      </c>
      <c r="S932" s="10">
        <f t="shared" si="163"/>
        <v>-300000.00000000215</v>
      </c>
      <c r="T932" s="10">
        <f t="shared" si="164"/>
        <v>2.1536834537982941E-3</v>
      </c>
      <c r="U932">
        <v>2.1536834537982941E-3</v>
      </c>
    </row>
    <row r="933" spans="1:21" x14ac:dyDescent="0.25">
      <c r="A933" s="10">
        <v>3424</v>
      </c>
      <c r="B933" s="10">
        <v>74</v>
      </c>
      <c r="C933" s="10">
        <v>45</v>
      </c>
      <c r="D933" s="10">
        <v>-300000</v>
      </c>
      <c r="E933" s="10">
        <v>1188522.34632335</v>
      </c>
      <c r="F933" s="10">
        <v>1188522.34632335</v>
      </c>
      <c r="G933" s="10">
        <v>5820560.1921169404</v>
      </c>
      <c r="H933" s="10">
        <v>1680824.42135398</v>
      </c>
      <c r="I933" s="10">
        <v>0.90786246719020003</v>
      </c>
      <c r="J933" s="10">
        <f t="shared" si="154"/>
        <v>0.96126169593831889</v>
      </c>
      <c r="K933" s="14">
        <f t="shared" si="155"/>
        <v>0.99690231813459829</v>
      </c>
      <c r="L933" s="10">
        <f t="shared" si="156"/>
        <v>6397955.8317556707</v>
      </c>
      <c r="M933" s="10">
        <f t="shared" si="157"/>
        <v>1.572727753127475E-7</v>
      </c>
      <c r="N933" s="10">
        <f t="shared" si="158"/>
        <v>2.4734804198323587E-14</v>
      </c>
      <c r="O933" s="10">
        <f t="shared" si="159"/>
        <v>6358369.4910694985</v>
      </c>
      <c r="P933" s="15">
        <f t="shared" si="160"/>
        <v>0.9999984163244019</v>
      </c>
      <c r="Q933" s="15">
        <f t="shared" si="161"/>
        <v>0.99999683265131178</v>
      </c>
      <c r="R933" s="10">
        <f t="shared" si="162"/>
        <v>0.95281650900974202</v>
      </c>
      <c r="S933" s="10">
        <f t="shared" si="163"/>
        <v>-300000.00000000215</v>
      </c>
      <c r="T933" s="10">
        <f t="shared" si="164"/>
        <v>2.1536834537982941E-3</v>
      </c>
      <c r="U933">
        <v>2.1536834537982941E-3</v>
      </c>
    </row>
    <row r="934" spans="1:21" x14ac:dyDescent="0.25">
      <c r="A934" s="10">
        <v>3707</v>
      </c>
      <c r="B934" s="10">
        <v>80</v>
      </c>
      <c r="C934" s="10">
        <v>45</v>
      </c>
      <c r="D934" s="10">
        <v>-200000</v>
      </c>
      <c r="E934" s="10">
        <v>761154.65437223902</v>
      </c>
      <c r="F934" s="10">
        <v>761154.65437223902</v>
      </c>
      <c r="G934" s="10">
        <v>6062581.4104262404</v>
      </c>
      <c r="H934" s="10">
        <v>1076435.2352766199</v>
      </c>
      <c r="I934" s="10">
        <v>0.93807087465425598</v>
      </c>
      <c r="J934" s="10">
        <f t="shared" si="154"/>
        <v>0.98480775301220802</v>
      </c>
      <c r="K934" s="14">
        <f t="shared" si="155"/>
        <v>0.99674845385693633</v>
      </c>
      <c r="L934" s="10">
        <f t="shared" si="156"/>
        <v>6398943.4599268073</v>
      </c>
      <c r="M934" s="10">
        <f t="shared" si="157"/>
        <v>1.5729705291445908E-7</v>
      </c>
      <c r="N934" s="10">
        <f t="shared" si="158"/>
        <v>2.4742395501002969E-14</v>
      </c>
      <c r="O934" s="10">
        <f t="shared" si="159"/>
        <v>6357393.9992206376</v>
      </c>
      <c r="P934" s="15">
        <f t="shared" si="160"/>
        <v>0.99999934029347326</v>
      </c>
      <c r="Q934" s="15">
        <f t="shared" si="161"/>
        <v>0.99999868058738173</v>
      </c>
      <c r="R934" s="10">
        <f t="shared" si="162"/>
        <v>0.96853990895658892</v>
      </c>
      <c r="S934" s="10">
        <f t="shared" si="163"/>
        <v>-200000.00000000215</v>
      </c>
      <c r="T934" s="10">
        <f t="shared" si="164"/>
        <v>2.1536834537982941E-3</v>
      </c>
      <c r="U934">
        <v>2.1536834537982941E-3</v>
      </c>
    </row>
    <row r="935" spans="1:21" x14ac:dyDescent="0.25">
      <c r="A935" s="10">
        <v>1748</v>
      </c>
      <c r="B935" s="10">
        <v>38</v>
      </c>
      <c r="C935" s="10">
        <v>45</v>
      </c>
      <c r="D935" s="10">
        <v>-10000</v>
      </c>
      <c r="E935" s="10">
        <v>3552892.8216197998</v>
      </c>
      <c r="F935" s="10">
        <v>3552892.8216197998</v>
      </c>
      <c r="G935" s="10">
        <v>3899287.3536658399</v>
      </c>
      <c r="H935" s="10">
        <v>5024549.2139927298</v>
      </c>
      <c r="I935" s="10">
        <v>0.99686276665189599</v>
      </c>
      <c r="J935" s="10">
        <f t="shared" si="154"/>
        <v>0.61566147532565818</v>
      </c>
      <c r="K935" s="14">
        <f t="shared" si="155"/>
        <v>0.99873047843423157</v>
      </c>
      <c r="L935" s="10">
        <f t="shared" si="156"/>
        <v>6386244.4750853907</v>
      </c>
      <c r="M935" s="10">
        <f t="shared" si="157"/>
        <v>1.5698488999208455E-7</v>
      </c>
      <c r="N935" s="10">
        <f t="shared" si="158"/>
        <v>2.4644517384656145E-14</v>
      </c>
      <c r="O935" s="10">
        <f t="shared" si="159"/>
        <v>6370005.9958809949</v>
      </c>
      <c r="P935" s="15">
        <f t="shared" si="160"/>
        <v>0.99999469051229706</v>
      </c>
      <c r="Q935" s="15">
        <f t="shared" si="161"/>
        <v>0.99998938105278479</v>
      </c>
      <c r="R935" s="10">
        <f t="shared" si="162"/>
        <v>0.99842483327723819</v>
      </c>
      <c r="S935" s="10">
        <f t="shared" si="163"/>
        <v>-10000.000000002157</v>
      </c>
      <c r="T935" s="10">
        <f t="shared" si="164"/>
        <v>2.1573214326053858E-3</v>
      </c>
      <c r="U935">
        <v>2.1573214326053858E-3</v>
      </c>
    </row>
    <row r="936" spans="1:21" x14ac:dyDescent="0.25">
      <c r="A936" s="10">
        <v>763</v>
      </c>
      <c r="B936" s="10">
        <v>17</v>
      </c>
      <c r="C936" s="10">
        <v>45</v>
      </c>
      <c r="D936" s="10">
        <v>-500</v>
      </c>
      <c r="E936" s="10">
        <v>4313853.7845395003</v>
      </c>
      <c r="F936" s="10">
        <v>4313853.7845395003</v>
      </c>
      <c r="G936" s="10">
        <v>1852687.22244642</v>
      </c>
      <c r="H936" s="10">
        <v>6100710.5281902701</v>
      </c>
      <c r="I936" s="10">
        <v>0.99984317567563297</v>
      </c>
      <c r="J936" s="10">
        <f t="shared" si="154"/>
        <v>0.29237170472273677</v>
      </c>
      <c r="K936" s="14">
        <f t="shared" si="155"/>
        <v>0.99971383719208529</v>
      </c>
      <c r="L936" s="10">
        <f t="shared" si="156"/>
        <v>6379962.7080429243</v>
      </c>
      <c r="M936" s="10">
        <f t="shared" si="157"/>
        <v>1.568304733373566E-7</v>
      </c>
      <c r="N936" s="10">
        <f t="shared" si="158"/>
        <v>2.4595884115733667E-14</v>
      </c>
      <c r="O936" s="10">
        <f t="shared" si="159"/>
        <v>6376300.5699225347</v>
      </c>
      <c r="P936" s="15">
        <f t="shared" si="160"/>
        <v>0.99999823652220776</v>
      </c>
      <c r="Q936" s="15">
        <f t="shared" si="161"/>
        <v>0.99999647304752537</v>
      </c>
      <c r="R936" s="10">
        <f t="shared" si="162"/>
        <v>0.99991982114725497</v>
      </c>
      <c r="S936" s="10">
        <f t="shared" si="163"/>
        <v>-500.00000000216022</v>
      </c>
      <c r="T936" s="10">
        <f t="shared" si="164"/>
        <v>2.160220446967287E-3</v>
      </c>
      <c r="U936">
        <v>2.160220446967287E-3</v>
      </c>
    </row>
    <row r="937" spans="1:21" x14ac:dyDescent="0.25">
      <c r="A937" s="10">
        <v>2174</v>
      </c>
      <c r="B937" s="10">
        <v>47</v>
      </c>
      <c r="C937" s="10">
        <v>45</v>
      </c>
      <c r="D937" s="10">
        <v>-100</v>
      </c>
      <c r="E937" s="10">
        <v>3081302.3049599798</v>
      </c>
      <c r="F937" s="10">
        <v>3081302.3049599798</v>
      </c>
      <c r="G937" s="10">
        <v>4641691.6534502003</v>
      </c>
      <c r="H937" s="10">
        <v>4357619.5094458796</v>
      </c>
      <c r="I937" s="10">
        <v>0.99996858683675405</v>
      </c>
      <c r="J937" s="10">
        <f t="shared" si="154"/>
        <v>0.73135370161917046</v>
      </c>
      <c r="K937" s="14">
        <f t="shared" si="155"/>
        <v>0.99820805538420776</v>
      </c>
      <c r="L937" s="10">
        <f t="shared" si="156"/>
        <v>6389586.7856376609</v>
      </c>
      <c r="M937" s="10">
        <f t="shared" si="157"/>
        <v>1.5706704974284486E-7</v>
      </c>
      <c r="N937" s="10">
        <f t="shared" si="158"/>
        <v>2.467033501915063E-14</v>
      </c>
      <c r="O937" s="10">
        <f t="shared" si="159"/>
        <v>6366672.0011136653</v>
      </c>
      <c r="P937" s="15">
        <f t="shared" si="160"/>
        <v>0.99999438789529771</v>
      </c>
      <c r="Q937" s="15">
        <f t="shared" si="161"/>
        <v>0.99998877582209111</v>
      </c>
      <c r="R937" s="10">
        <f t="shared" si="162"/>
        <v>0.99997868110217492</v>
      </c>
      <c r="S937" s="10">
        <f t="shared" si="163"/>
        <v>-100.00000000217649</v>
      </c>
      <c r="T937" s="10">
        <f t="shared" si="164"/>
        <v>2.1764918756161933E-3</v>
      </c>
      <c r="U937">
        <v>2.1764918756161933E-3</v>
      </c>
    </row>
    <row r="938" spans="1:21" x14ac:dyDescent="0.25">
      <c r="A938" s="10">
        <v>150</v>
      </c>
      <c r="B938" s="10">
        <v>4</v>
      </c>
      <c r="C938" s="10">
        <v>45</v>
      </c>
      <c r="D938" s="10">
        <v>-10000</v>
      </c>
      <c r="E938" s="10">
        <v>4492057.1684039496</v>
      </c>
      <c r="F938" s="10">
        <v>4492057.1684039496</v>
      </c>
      <c r="G938" s="10">
        <v>441247.54051056103</v>
      </c>
      <c r="H938" s="10">
        <v>6352728.1705121603</v>
      </c>
      <c r="I938" s="10">
        <v>0.996866695293532</v>
      </c>
      <c r="J938" s="10">
        <f t="shared" si="154"/>
        <v>6.9756473744125302E-2</v>
      </c>
      <c r="K938" s="14">
        <f t="shared" si="155"/>
        <v>0.99998371255588914</v>
      </c>
      <c r="L938" s="10">
        <f t="shared" si="156"/>
        <v>6378240.8852419443</v>
      </c>
      <c r="M938" s="10">
        <f t="shared" si="157"/>
        <v>1.5678814796693707E-7</v>
      </c>
      <c r="N938" s="10">
        <f t="shared" si="158"/>
        <v>2.4582528713404426E-14</v>
      </c>
      <c r="O938" s="10">
        <f t="shared" si="159"/>
        <v>6378032.419751144</v>
      </c>
      <c r="P938" s="15">
        <f t="shared" si="160"/>
        <v>0.99999989076586404</v>
      </c>
      <c r="Q938" s="15">
        <f t="shared" si="161"/>
        <v>0.99999978153173996</v>
      </c>
      <c r="R938" s="10">
        <f t="shared" si="162"/>
        <v>0.99843200911492813</v>
      </c>
      <c r="S938" s="10">
        <f t="shared" si="163"/>
        <v>-10000.000000002177</v>
      </c>
      <c r="T938" s="10">
        <f t="shared" si="164"/>
        <v>2.1773303160443902E-3</v>
      </c>
      <c r="U938">
        <v>2.1773303160443902E-3</v>
      </c>
    </row>
    <row r="939" spans="1:21" x14ac:dyDescent="0.25">
      <c r="A939" s="10">
        <v>480</v>
      </c>
      <c r="B939" s="10">
        <v>11</v>
      </c>
      <c r="C939" s="10">
        <v>45</v>
      </c>
      <c r="D939" s="10">
        <v>-1000</v>
      </c>
      <c r="E939" s="10">
        <v>4427007.5801792303</v>
      </c>
      <c r="F939" s="10">
        <v>4427007.5801792303</v>
      </c>
      <c r="G939" s="10">
        <v>1208815.34851009</v>
      </c>
      <c r="H939" s="10">
        <v>6260734.1606179597</v>
      </c>
      <c r="I939" s="10">
        <v>0.99968641517891899</v>
      </c>
      <c r="J939" s="10">
        <f t="shared" si="154"/>
        <v>0.1908089953765448</v>
      </c>
      <c r="K939" s="14">
        <f t="shared" si="155"/>
        <v>0.99987812783685115</v>
      </c>
      <c r="L939" s="10">
        <f t="shared" si="156"/>
        <v>6378914.4120979439</v>
      </c>
      <c r="M939" s="10">
        <f t="shared" si="157"/>
        <v>1.5680470441725906E-7</v>
      </c>
      <c r="N939" s="10">
        <f t="shared" si="158"/>
        <v>2.4587754245055421E-14</v>
      </c>
      <c r="O939" s="10">
        <f t="shared" si="159"/>
        <v>6377354.6355799325</v>
      </c>
      <c r="P939" s="15">
        <f t="shared" si="160"/>
        <v>0.99999920859614821</v>
      </c>
      <c r="Q939" s="15">
        <f t="shared" si="161"/>
        <v>0.99999841719292271</v>
      </c>
      <c r="R939" s="10">
        <f t="shared" si="162"/>
        <v>0.99984240376763467</v>
      </c>
      <c r="S939" s="10">
        <f t="shared" si="163"/>
        <v>-1000.0000000021786</v>
      </c>
      <c r="T939" s="10">
        <f t="shared" si="164"/>
        <v>2.178580871259328E-3</v>
      </c>
      <c r="U939">
        <v>2.178580871259328E-3</v>
      </c>
    </row>
    <row r="940" spans="1:21" x14ac:dyDescent="0.25">
      <c r="A940" s="10">
        <v>3756</v>
      </c>
      <c r="B940" s="10">
        <v>81</v>
      </c>
      <c r="C940" s="10">
        <v>45</v>
      </c>
      <c r="D940" s="10">
        <v>-50000</v>
      </c>
      <c r="E940" s="10">
        <v>702307.46117833105</v>
      </c>
      <c r="F940" s="10">
        <v>702307.46117833105</v>
      </c>
      <c r="G940" s="10">
        <v>6228588.0448586904</v>
      </c>
      <c r="H940" s="10">
        <v>993212.73655421101</v>
      </c>
      <c r="I940" s="10">
        <v>0.98433185193066397</v>
      </c>
      <c r="J940" s="10">
        <f t="shared" si="154"/>
        <v>0.98768834059513777</v>
      </c>
      <c r="K940" s="14">
        <f t="shared" si="155"/>
        <v>0.99672937307417575</v>
      </c>
      <c r="L940" s="10">
        <f t="shared" si="156"/>
        <v>6399065.9574204646</v>
      </c>
      <c r="M940" s="10">
        <f t="shared" si="157"/>
        <v>1.5730006411386447E-7</v>
      </c>
      <c r="N940" s="10">
        <f t="shared" si="158"/>
        <v>2.4743336820419228E-14</v>
      </c>
      <c r="O940" s="10">
        <f t="shared" si="159"/>
        <v>6357273.0697888304</v>
      </c>
      <c r="P940" s="15">
        <f t="shared" si="160"/>
        <v>0.99999946146712704</v>
      </c>
      <c r="Q940" s="15">
        <f t="shared" si="161"/>
        <v>0.99999892293454407</v>
      </c>
      <c r="R940" s="10">
        <f t="shared" si="162"/>
        <v>0.99213445402586842</v>
      </c>
      <c r="S940" s="10">
        <f t="shared" si="163"/>
        <v>-50000.000000002183</v>
      </c>
      <c r="T940" s="10">
        <f t="shared" si="164"/>
        <v>2.1827872842550278E-3</v>
      </c>
      <c r="U940">
        <v>2.1827872842550278E-3</v>
      </c>
    </row>
    <row r="941" spans="1:21" x14ac:dyDescent="0.25">
      <c r="A941" s="10">
        <v>995</v>
      </c>
      <c r="B941" s="10">
        <v>22</v>
      </c>
      <c r="C941" s="10">
        <v>45</v>
      </c>
      <c r="D941" s="10">
        <v>-50000</v>
      </c>
      <c r="E941" s="10">
        <v>4150806.0071624401</v>
      </c>
      <c r="F941" s="10">
        <v>4150806.0071624401</v>
      </c>
      <c r="G941" s="10">
        <v>2355682.5656320201</v>
      </c>
      <c r="H941" s="10">
        <v>5870126.1501088301</v>
      </c>
      <c r="I941" s="10">
        <v>0.98437558340569398</v>
      </c>
      <c r="J941" s="10">
        <f t="shared" si="154"/>
        <v>0.37460659341591201</v>
      </c>
      <c r="K941" s="14">
        <f t="shared" si="155"/>
        <v>0.99953017812754363</v>
      </c>
      <c r="L941" s="10">
        <f t="shared" si="156"/>
        <v>6381134.9967925902</v>
      </c>
      <c r="M941" s="10">
        <f t="shared" si="157"/>
        <v>1.5685929021418042E-7</v>
      </c>
      <c r="N941" s="10">
        <f t="shared" si="158"/>
        <v>2.4604970845088369E-14</v>
      </c>
      <c r="O941" s="10">
        <f t="shared" si="159"/>
        <v>6375123.0625751931</v>
      </c>
      <c r="P941" s="15">
        <f t="shared" si="160"/>
        <v>0.99999727862359689</v>
      </c>
      <c r="Q941" s="15">
        <f t="shared" si="161"/>
        <v>0.99999455725459963</v>
      </c>
      <c r="R941" s="10">
        <f t="shared" si="162"/>
        <v>0.99215429276917089</v>
      </c>
      <c r="S941" s="10">
        <f t="shared" si="163"/>
        <v>-50000.00000000219</v>
      </c>
      <c r="T941" s="10">
        <f t="shared" si="164"/>
        <v>2.1900632418692112E-3</v>
      </c>
      <c r="U941">
        <v>2.1900632418692112E-3</v>
      </c>
    </row>
    <row r="942" spans="1:21" x14ac:dyDescent="0.25">
      <c r="A942" s="10">
        <v>3065</v>
      </c>
      <c r="B942" s="10">
        <v>66</v>
      </c>
      <c r="C942" s="10">
        <v>45</v>
      </c>
      <c r="D942" s="10">
        <v>-1000</v>
      </c>
      <c r="E942" s="10">
        <v>1839250.23669187</v>
      </c>
      <c r="F942" s="10">
        <v>1839250.23669187</v>
      </c>
      <c r="G942" s="10">
        <v>5803034.0121441297</v>
      </c>
      <c r="H942" s="10">
        <v>2601092.6293275701</v>
      </c>
      <c r="I942" s="10">
        <v>0.99968557389886403</v>
      </c>
      <c r="J942" s="10">
        <f t="shared" si="154"/>
        <v>0.91354545764260087</v>
      </c>
      <c r="K942" s="14">
        <f t="shared" si="155"/>
        <v>0.99720263875198878</v>
      </c>
      <c r="L942" s="10">
        <f t="shared" si="156"/>
        <v>6396029.0036760392</v>
      </c>
      <c r="M942" s="10">
        <f t="shared" si="157"/>
        <v>1.5722541055944142E-7</v>
      </c>
      <c r="N942" s="10">
        <f t="shared" si="158"/>
        <v>2.4719983707681297E-14</v>
      </c>
      <c r="O942" s="10">
        <f t="shared" si="159"/>
        <v>6360275.2373823831</v>
      </c>
      <c r="P942" s="15">
        <f t="shared" si="160"/>
        <v>0.99999688546849397</v>
      </c>
      <c r="Q942" s="15">
        <f t="shared" si="161"/>
        <v>0.99999377094668829</v>
      </c>
      <c r="R942" s="10">
        <f t="shared" si="162"/>
        <v>0.99983965956824916</v>
      </c>
      <c r="S942" s="10">
        <f t="shared" si="163"/>
        <v>-1000.0000000021937</v>
      </c>
      <c r="T942" s="10">
        <f t="shared" si="164"/>
        <v>2.1937012206763029E-3</v>
      </c>
      <c r="U942">
        <v>2.1937012206763029E-3</v>
      </c>
    </row>
    <row r="943" spans="1:21" x14ac:dyDescent="0.25">
      <c r="A943" s="10">
        <v>2838</v>
      </c>
      <c r="B943" s="10">
        <v>61</v>
      </c>
      <c r="C943" s="10">
        <v>45</v>
      </c>
      <c r="D943" s="10">
        <v>100000</v>
      </c>
      <c r="E943" s="10">
        <v>2226404.2619685298</v>
      </c>
      <c r="F943" s="10">
        <v>2226404.2619685298</v>
      </c>
      <c r="G943" s="10">
        <v>5642804.5784631604</v>
      </c>
      <c r="H943" s="10">
        <v>3148611.1026011598</v>
      </c>
      <c r="I943" s="10">
        <v>1.0316848018795799</v>
      </c>
      <c r="J943" s="10">
        <f t="shared" si="154"/>
        <v>0.87461970713939574</v>
      </c>
      <c r="K943" s="14">
        <f t="shared" si="155"/>
        <v>0.99743624836151445</v>
      </c>
      <c r="L943" s="10">
        <f t="shared" si="156"/>
        <v>6394530.9893011674</v>
      </c>
      <c r="M943" s="10">
        <f t="shared" si="157"/>
        <v>1.5718858678566276E-7</v>
      </c>
      <c r="N943" s="10">
        <f t="shared" si="158"/>
        <v>2.4708452244795202E-14</v>
      </c>
      <c r="O943" s="10">
        <f t="shared" si="159"/>
        <v>6361759.2381155547</v>
      </c>
      <c r="P943" s="15">
        <f t="shared" si="160"/>
        <v>0.99999594411001869</v>
      </c>
      <c r="Q943" s="15">
        <f t="shared" si="161"/>
        <v>0.99999188823648766</v>
      </c>
      <c r="R943" s="10">
        <f t="shared" si="162"/>
        <v>1.0157148665428046</v>
      </c>
      <c r="S943" s="10">
        <f t="shared" si="163"/>
        <v>99999.999999997803</v>
      </c>
      <c r="T943" s="10">
        <f t="shared" si="164"/>
        <v>2.1973391994833946E-3</v>
      </c>
      <c r="U943">
        <v>2.1973391994833946E-3</v>
      </c>
    </row>
    <row r="944" spans="1:21" x14ac:dyDescent="0.25">
      <c r="A944" s="10">
        <v>3760</v>
      </c>
      <c r="B944" s="10">
        <v>81</v>
      </c>
      <c r="C944" s="10">
        <v>45</v>
      </c>
      <c r="D944" s="10">
        <v>-100</v>
      </c>
      <c r="E944" s="10">
        <v>707827.19314328895</v>
      </c>
      <c r="F944" s="10">
        <v>707827.19314328802</v>
      </c>
      <c r="G944" s="10">
        <v>6277873.6930543901</v>
      </c>
      <c r="H944" s="10">
        <v>1001018.8163597099</v>
      </c>
      <c r="I944" s="10">
        <v>0.99996854023461001</v>
      </c>
      <c r="J944" s="10">
        <f t="shared" si="154"/>
        <v>0.98768834059513777</v>
      </c>
      <c r="K944" s="14">
        <f t="shared" si="155"/>
        <v>0.99672937307417575</v>
      </c>
      <c r="L944" s="10">
        <f t="shared" si="156"/>
        <v>6399065.9574204646</v>
      </c>
      <c r="M944" s="10">
        <f t="shared" si="157"/>
        <v>1.5730006411386447E-7</v>
      </c>
      <c r="N944" s="10">
        <f t="shared" si="158"/>
        <v>2.4743336820419228E-14</v>
      </c>
      <c r="O944" s="10">
        <f t="shared" si="159"/>
        <v>6357273.0697888304</v>
      </c>
      <c r="P944" s="15">
        <f t="shared" si="160"/>
        <v>0.99999946146712704</v>
      </c>
      <c r="Q944" s="15">
        <f t="shared" si="161"/>
        <v>0.99999892293454407</v>
      </c>
      <c r="R944" s="10">
        <f t="shared" si="162"/>
        <v>0.99998373145224417</v>
      </c>
      <c r="S944" s="10">
        <f t="shared" si="163"/>
        <v>-100.0000000022107</v>
      </c>
      <c r="T944" s="10">
        <f t="shared" si="164"/>
        <v>2.2106974029156845E-3</v>
      </c>
      <c r="U944">
        <v>2.2106974029156845E-3</v>
      </c>
    </row>
    <row r="945" spans="1:21" x14ac:dyDescent="0.25">
      <c r="A945" s="10">
        <v>1</v>
      </c>
      <c r="B945" s="10">
        <v>1</v>
      </c>
      <c r="C945" s="10">
        <v>45</v>
      </c>
      <c r="D945" s="10">
        <v>-1000000</v>
      </c>
      <c r="E945" s="10">
        <v>3802342.5374656199</v>
      </c>
      <c r="F945" s="10">
        <v>3802342.5374656199</v>
      </c>
      <c r="G945" s="10">
        <v>93116.368387283102</v>
      </c>
      <c r="H945" s="10">
        <v>5377324.3852720102</v>
      </c>
      <c r="I945" s="10">
        <v>0.71101026477026996</v>
      </c>
      <c r="J945" s="10">
        <f t="shared" si="154"/>
        <v>1.7452406437283512E-2</v>
      </c>
      <c r="K945" s="14">
        <f t="shared" si="155"/>
        <v>0.99999898049062685</v>
      </c>
      <c r="L945" s="10">
        <f t="shared" si="156"/>
        <v>6378143.5025770841</v>
      </c>
      <c r="M945" s="10">
        <f t="shared" si="157"/>
        <v>1.5678575413328571E-7</v>
      </c>
      <c r="N945" s="10">
        <f t="shared" si="158"/>
        <v>2.4581773036841799E-14</v>
      </c>
      <c r="O945" s="10">
        <f t="shared" si="159"/>
        <v>6378130.4536189083</v>
      </c>
      <c r="P945" s="15">
        <f t="shared" si="160"/>
        <v>0.9999999931311162</v>
      </c>
      <c r="Q945" s="15">
        <f t="shared" si="161"/>
        <v>0.99999998626223241</v>
      </c>
      <c r="R945" s="10">
        <f t="shared" si="162"/>
        <v>0.84321423792088701</v>
      </c>
      <c r="S945" s="10">
        <f t="shared" si="163"/>
        <v>-1000000.0000000022</v>
      </c>
      <c r="T945" s="10">
        <f t="shared" si="164"/>
        <v>2.2118911147117615E-3</v>
      </c>
      <c r="U945">
        <v>2.2118911147117615E-3</v>
      </c>
    </row>
    <row r="946" spans="1:21" x14ac:dyDescent="0.25">
      <c r="A946" s="10">
        <v>289</v>
      </c>
      <c r="B946" s="10">
        <v>7</v>
      </c>
      <c r="C946" s="10">
        <v>45</v>
      </c>
      <c r="D946" s="10">
        <v>-100000</v>
      </c>
      <c r="E946" s="10">
        <v>4406445.8300372101</v>
      </c>
      <c r="F946" s="10">
        <v>4406445.8300371999</v>
      </c>
      <c r="G946" s="10">
        <v>759947.28266355197</v>
      </c>
      <c r="H946" s="10">
        <v>6231655.4547009896</v>
      </c>
      <c r="I946" s="10">
        <v>0.96888716400300301</v>
      </c>
      <c r="J946" s="10">
        <f t="shared" si="154"/>
        <v>0.12186934340514748</v>
      </c>
      <c r="K946" s="14">
        <f t="shared" si="155"/>
        <v>0.99995028584034129</v>
      </c>
      <c r="L946" s="10">
        <f t="shared" si="156"/>
        <v>6378454.0994854774</v>
      </c>
      <c r="M946" s="10">
        <f t="shared" si="157"/>
        <v>1.5679338914032094E-7</v>
      </c>
      <c r="N946" s="10">
        <f t="shared" si="158"/>
        <v>2.4584183106806382E-14</v>
      </c>
      <c r="O946" s="10">
        <f t="shared" si="159"/>
        <v>6377817.8111909702</v>
      </c>
      <c r="P946" s="15">
        <f t="shared" si="160"/>
        <v>0.99999966993613576</v>
      </c>
      <c r="Q946" s="15">
        <f t="shared" si="161"/>
        <v>0.99999933987238043</v>
      </c>
      <c r="R946" s="10">
        <f t="shared" si="162"/>
        <v>0.98432032584691842</v>
      </c>
      <c r="S946" s="10">
        <f t="shared" si="163"/>
        <v>-100000.00000000221</v>
      </c>
      <c r="T946" s="10">
        <f t="shared" si="164"/>
        <v>2.2118911147117615E-3</v>
      </c>
      <c r="U946">
        <v>2.2118911147117615E-3</v>
      </c>
    </row>
    <row r="947" spans="1:21" x14ac:dyDescent="0.25">
      <c r="A947" s="10">
        <v>565</v>
      </c>
      <c r="B947" s="10">
        <v>13</v>
      </c>
      <c r="C947" s="10">
        <v>45</v>
      </c>
      <c r="D947" s="10">
        <v>-1000000</v>
      </c>
      <c r="E947" s="10">
        <v>3706193.1311903298</v>
      </c>
      <c r="F947" s="10">
        <v>3706193.1311903298</v>
      </c>
      <c r="G947" s="10">
        <v>1200454.1544790899</v>
      </c>
      <c r="H947" s="10">
        <v>5241348.5909033697</v>
      </c>
      <c r="I947" s="10">
        <v>0.71096579182627695</v>
      </c>
      <c r="J947" s="10">
        <f t="shared" si="154"/>
        <v>0.224951054343865</v>
      </c>
      <c r="K947" s="14">
        <f t="shared" si="155"/>
        <v>0.99983060787531952</v>
      </c>
      <c r="L947" s="10">
        <f t="shared" si="156"/>
        <v>6379217.5892212372</v>
      </c>
      <c r="M947" s="10">
        <f t="shared" si="157"/>
        <v>1.5681215703319538E-7</v>
      </c>
      <c r="N947" s="10">
        <f t="shared" si="158"/>
        <v>2.45901058926682E-14</v>
      </c>
      <c r="O947" s="10">
        <f t="shared" si="159"/>
        <v>6377049.6826559892</v>
      </c>
      <c r="P947" s="15">
        <f t="shared" si="160"/>
        <v>0.9999989162451397</v>
      </c>
      <c r="Q947" s="15">
        <f t="shared" si="161"/>
        <v>0.99999783249145391</v>
      </c>
      <c r="R947" s="10">
        <f t="shared" si="162"/>
        <v>0.84318658926582246</v>
      </c>
      <c r="S947" s="10">
        <f t="shared" si="163"/>
        <v>-1000000.0000000022</v>
      </c>
      <c r="T947" s="10">
        <f t="shared" si="164"/>
        <v>2.2118911147117615E-3</v>
      </c>
      <c r="U947">
        <v>2.2118911147117615E-3</v>
      </c>
    </row>
    <row r="948" spans="1:21" x14ac:dyDescent="0.25">
      <c r="A948" s="10">
        <v>753</v>
      </c>
      <c r="B948" s="10">
        <v>17</v>
      </c>
      <c r="C948" s="10">
        <v>45</v>
      </c>
      <c r="D948" s="10">
        <v>-1000000</v>
      </c>
      <c r="E948" s="10">
        <v>3637982.3115059999</v>
      </c>
      <c r="F948" s="10">
        <v>3637982.3115059999</v>
      </c>
      <c r="G948" s="10">
        <v>1560461.70357605</v>
      </c>
      <c r="H948" s="10">
        <v>5144883.9246052196</v>
      </c>
      <c r="I948" s="10">
        <v>0.71093493744101999</v>
      </c>
      <c r="J948" s="10">
        <f t="shared" si="154"/>
        <v>0.29237170472273677</v>
      </c>
      <c r="K948" s="14">
        <f t="shared" si="155"/>
        <v>0.99971383719208529</v>
      </c>
      <c r="L948" s="10">
        <f t="shared" si="156"/>
        <v>6379962.7080429243</v>
      </c>
      <c r="M948" s="10">
        <f t="shared" si="157"/>
        <v>1.568304733373566E-7</v>
      </c>
      <c r="N948" s="10">
        <f t="shared" si="158"/>
        <v>2.4595884115733667E-14</v>
      </c>
      <c r="O948" s="10">
        <f t="shared" si="159"/>
        <v>6376300.5699225347</v>
      </c>
      <c r="P948" s="15">
        <f t="shared" si="160"/>
        <v>0.99999823652220776</v>
      </c>
      <c r="Q948" s="15">
        <f t="shared" si="161"/>
        <v>0.99999647304752537</v>
      </c>
      <c r="R948" s="10">
        <f t="shared" si="162"/>
        <v>0.84316748661730623</v>
      </c>
      <c r="S948" s="10">
        <f t="shared" si="163"/>
        <v>-1000000.0000000022</v>
      </c>
      <c r="T948" s="10">
        <f t="shared" si="164"/>
        <v>2.2118911147117615E-3</v>
      </c>
      <c r="U948">
        <v>2.2118911147117615E-3</v>
      </c>
    </row>
    <row r="949" spans="1:21" x14ac:dyDescent="0.25">
      <c r="A949" s="10">
        <v>802</v>
      </c>
      <c r="B949" s="10">
        <v>18</v>
      </c>
      <c r="C949" s="10">
        <v>45</v>
      </c>
      <c r="D949" s="10">
        <v>-500000</v>
      </c>
      <c r="E949" s="10">
        <v>3954410.02057544</v>
      </c>
      <c r="F949" s="10">
        <v>3954410.02057544</v>
      </c>
      <c r="G949" s="10">
        <v>1803875.97675565</v>
      </c>
      <c r="H949" s="10">
        <v>5592380.2822818598</v>
      </c>
      <c r="I949" s="10">
        <v>0.84931365420055804</v>
      </c>
      <c r="J949" s="10">
        <f t="shared" si="154"/>
        <v>0.3090169943749474</v>
      </c>
      <c r="K949" s="14">
        <f t="shared" si="155"/>
        <v>0.99968032069974422</v>
      </c>
      <c r="L949" s="10">
        <f t="shared" si="156"/>
        <v>6380176.6103943195</v>
      </c>
      <c r="M949" s="10">
        <f t="shared" si="157"/>
        <v>1.5683573142561706E-7</v>
      </c>
      <c r="N949" s="10">
        <f t="shared" si="158"/>
        <v>2.4597542504703395E-14</v>
      </c>
      <c r="O949" s="10">
        <f t="shared" si="159"/>
        <v>6376085.6182709504</v>
      </c>
      <c r="P949" s="15">
        <f t="shared" si="160"/>
        <v>0.99999805157388222</v>
      </c>
      <c r="Q949" s="15">
        <f t="shared" si="161"/>
        <v>0.99999610315156084</v>
      </c>
      <c r="R949" s="10">
        <f t="shared" si="162"/>
        <v>0.92158003306935798</v>
      </c>
      <c r="S949" s="10">
        <f t="shared" si="163"/>
        <v>-500000.00000000221</v>
      </c>
      <c r="T949" s="10">
        <f t="shared" si="164"/>
        <v>2.2118911147117615E-3</v>
      </c>
      <c r="U949">
        <v>2.2118911147117615E-3</v>
      </c>
    </row>
    <row r="950" spans="1:21" x14ac:dyDescent="0.25">
      <c r="A950" s="10">
        <v>1223</v>
      </c>
      <c r="B950" s="10">
        <v>27</v>
      </c>
      <c r="C950" s="10">
        <v>45</v>
      </c>
      <c r="D950" s="10">
        <v>-1000000</v>
      </c>
      <c r="E950" s="10">
        <v>3391199.11518439</v>
      </c>
      <c r="F950" s="10">
        <v>3391199.11518439</v>
      </c>
      <c r="G950" s="10">
        <v>2424225.0768378801</v>
      </c>
      <c r="H950" s="10">
        <v>4795879.7814014005</v>
      </c>
      <c r="I950" s="10">
        <v>0.71082812870809498</v>
      </c>
      <c r="J950" s="10">
        <f t="shared" si="154"/>
        <v>0.45399049973954675</v>
      </c>
      <c r="K950" s="14">
        <f t="shared" si="155"/>
        <v>0.99930988132843601</v>
      </c>
      <c r="L950" s="10">
        <f t="shared" si="156"/>
        <v>6382541.71120694</v>
      </c>
      <c r="M950" s="10">
        <f t="shared" si="157"/>
        <v>1.5689386967765828E-7</v>
      </c>
      <c r="N950" s="10">
        <f t="shared" si="158"/>
        <v>2.4615868063412164E-14</v>
      </c>
      <c r="O950" s="10">
        <f t="shared" si="159"/>
        <v>6373711.8022058178</v>
      </c>
      <c r="P950" s="15">
        <f t="shared" si="160"/>
        <v>0.9999963088582321</v>
      </c>
      <c r="Q950" s="15">
        <f t="shared" si="161"/>
        <v>0.99999261773008874</v>
      </c>
      <c r="R950" s="10">
        <f t="shared" si="162"/>
        <v>0.84310186006092036</v>
      </c>
      <c r="S950" s="10">
        <f t="shared" si="163"/>
        <v>-1000000.0000000022</v>
      </c>
      <c r="T950" s="10">
        <f t="shared" si="164"/>
        <v>2.2118911147117615E-3</v>
      </c>
      <c r="U950">
        <v>2.2118911147117615E-3</v>
      </c>
    </row>
    <row r="951" spans="1:21" x14ac:dyDescent="0.25">
      <c r="A951" s="10">
        <v>1459</v>
      </c>
      <c r="B951" s="10">
        <v>32</v>
      </c>
      <c r="C951" s="10">
        <v>45</v>
      </c>
      <c r="D951" s="10">
        <v>-750000</v>
      </c>
      <c r="E951" s="10">
        <v>3378571.86108161</v>
      </c>
      <c r="F951" s="10">
        <v>3378571.86108161</v>
      </c>
      <c r="G951" s="10">
        <v>2962991.9859474199</v>
      </c>
      <c r="H951" s="10">
        <v>4778022.1473937202</v>
      </c>
      <c r="I951" s="10">
        <v>0.77845363063801098</v>
      </c>
      <c r="J951" s="10">
        <f t="shared" si="154"/>
        <v>0.5299192642332049</v>
      </c>
      <c r="K951" s="14">
        <f t="shared" si="155"/>
        <v>0.99905961860220804</v>
      </c>
      <c r="L951" s="10">
        <f t="shared" si="156"/>
        <v>6384140.5269924738</v>
      </c>
      <c r="M951" s="10">
        <f t="shared" si="157"/>
        <v>1.5693317132374915E-7</v>
      </c>
      <c r="N951" s="10">
        <f t="shared" si="158"/>
        <v>2.462824466424054E-14</v>
      </c>
      <c r="O951" s="10">
        <f t="shared" si="159"/>
        <v>6372110.0883813351</v>
      </c>
      <c r="P951" s="15">
        <f t="shared" si="160"/>
        <v>0.99999544419373843</v>
      </c>
      <c r="Q951" s="15">
        <f t="shared" si="161"/>
        <v>0.99999088840823225</v>
      </c>
      <c r="R951" s="10">
        <f t="shared" si="162"/>
        <v>0.88229502948063987</v>
      </c>
      <c r="S951" s="10">
        <f t="shared" si="163"/>
        <v>-750000.00000000221</v>
      </c>
      <c r="T951" s="10">
        <f t="shared" si="164"/>
        <v>2.2118911147117615E-3</v>
      </c>
      <c r="U951">
        <v>2.2118911147117615E-3</v>
      </c>
    </row>
    <row r="952" spans="1:21" x14ac:dyDescent="0.25">
      <c r="A952" s="10">
        <v>1553</v>
      </c>
      <c r="B952" s="10">
        <v>34</v>
      </c>
      <c r="C952" s="10">
        <v>45</v>
      </c>
      <c r="D952" s="10">
        <v>-750000</v>
      </c>
      <c r="E952" s="10">
        <v>3303235.2962328098</v>
      </c>
      <c r="F952" s="10">
        <v>3303235.2962328098</v>
      </c>
      <c r="G952" s="10">
        <v>3127051.8861776199</v>
      </c>
      <c r="H952" s="10">
        <v>4671480.15564196</v>
      </c>
      <c r="I952" s="10">
        <v>0.77843142941982602</v>
      </c>
      <c r="J952" s="10">
        <f t="shared" si="154"/>
        <v>0.5591929034707469</v>
      </c>
      <c r="K952" s="14">
        <f t="shared" si="155"/>
        <v>0.99895279640556522</v>
      </c>
      <c r="L952" s="10">
        <f t="shared" si="156"/>
        <v>6384823.2098151492</v>
      </c>
      <c r="M952" s="10">
        <f t="shared" si="157"/>
        <v>1.5694995284350389E-7</v>
      </c>
      <c r="N952" s="10">
        <f t="shared" si="158"/>
        <v>2.4633526551258103E-14</v>
      </c>
      <c r="O952" s="10">
        <f t="shared" si="159"/>
        <v>6371426.9021994239</v>
      </c>
      <c r="P952" s="15">
        <f t="shared" si="160"/>
        <v>0.9999951518460316</v>
      </c>
      <c r="Q952" s="15">
        <f t="shared" si="161"/>
        <v>0.99999030371556785</v>
      </c>
      <c r="R952" s="10">
        <f t="shared" si="162"/>
        <v>0.88228211652248401</v>
      </c>
      <c r="S952" s="10">
        <f t="shared" si="163"/>
        <v>-750000.00000000221</v>
      </c>
      <c r="T952" s="10">
        <f t="shared" si="164"/>
        <v>2.2118911147117615E-3</v>
      </c>
      <c r="U952">
        <v>2.2118911147117615E-3</v>
      </c>
    </row>
    <row r="953" spans="1:21" x14ac:dyDescent="0.25">
      <c r="A953" s="10">
        <v>1646</v>
      </c>
      <c r="B953" s="10">
        <v>36</v>
      </c>
      <c r="C953" s="10">
        <v>45</v>
      </c>
      <c r="D953" s="10">
        <v>-1000000</v>
      </c>
      <c r="E953" s="10">
        <v>3080851.3643614501</v>
      </c>
      <c r="F953" s="10">
        <v>3080851.3643614501</v>
      </c>
      <c r="G953" s="10">
        <v>3140406.4235388101</v>
      </c>
      <c r="H953" s="10">
        <v>4356981.7831356302</v>
      </c>
      <c r="I953" s="10">
        <v>0.71070451902274301</v>
      </c>
      <c r="J953" s="10">
        <f t="shared" si="154"/>
        <v>0.58778525229247314</v>
      </c>
      <c r="K953" s="14">
        <f t="shared" si="155"/>
        <v>0.99884290486382687</v>
      </c>
      <c r="L953" s="10">
        <f t="shared" si="156"/>
        <v>6385525.6606838861</v>
      </c>
      <c r="M953" s="10">
        <f t="shared" si="157"/>
        <v>1.5696722029588278E-7</v>
      </c>
      <c r="N953" s="10">
        <f t="shared" si="158"/>
        <v>2.4638959614509314E-14</v>
      </c>
      <c r="O953" s="10">
        <f t="shared" si="159"/>
        <v>6370724.3913304592</v>
      </c>
      <c r="P953" s="15">
        <f t="shared" si="160"/>
        <v>0.99999489897832194</v>
      </c>
      <c r="Q953" s="15">
        <f t="shared" si="161"/>
        <v>0.9999897979826643</v>
      </c>
      <c r="R953" s="10">
        <f t="shared" si="162"/>
        <v>0.84302687798516096</v>
      </c>
      <c r="S953" s="10">
        <f t="shared" si="163"/>
        <v>-1000000.0000000022</v>
      </c>
      <c r="T953" s="10">
        <f t="shared" si="164"/>
        <v>2.2118911147117615E-3</v>
      </c>
      <c r="U953">
        <v>2.2118911147117615E-3</v>
      </c>
    </row>
    <row r="954" spans="1:21" x14ac:dyDescent="0.25">
      <c r="A954" s="10">
        <v>1810</v>
      </c>
      <c r="B954" s="10">
        <v>39</v>
      </c>
      <c r="C954" s="10">
        <v>45</v>
      </c>
      <c r="D954" s="10">
        <v>1000000</v>
      </c>
      <c r="E954" s="10">
        <v>4059127.5976924701</v>
      </c>
      <c r="F954" s="10">
        <v>4059127.5976924701</v>
      </c>
      <c r="G954" s="10">
        <v>4621637.4138015602</v>
      </c>
      <c r="H954" s="10">
        <v>5740473.3000596203</v>
      </c>
      <c r="I954" s="10">
        <v>1.3386350325157601</v>
      </c>
      <c r="J954" s="10">
        <f t="shared" si="154"/>
        <v>0.62932039104983739</v>
      </c>
      <c r="K954" s="14">
        <f t="shared" si="155"/>
        <v>0.99867348514731924</v>
      </c>
      <c r="L954" s="10">
        <f t="shared" si="156"/>
        <v>6386608.9316060394</v>
      </c>
      <c r="M954" s="10">
        <f t="shared" si="157"/>
        <v>1.5699384896116631E-7</v>
      </c>
      <c r="N954" s="10">
        <f t="shared" si="158"/>
        <v>2.4647334593428093E-14</v>
      </c>
      <c r="O954" s="10">
        <f t="shared" si="159"/>
        <v>6369641.9372536782</v>
      </c>
      <c r="P954" s="15">
        <f t="shared" si="160"/>
        <v>0.99999460423391473</v>
      </c>
      <c r="Q954" s="15">
        <f t="shared" si="161"/>
        <v>0.99998920849694373</v>
      </c>
      <c r="R954" s="10">
        <f t="shared" si="162"/>
        <v>1.1569893003017373</v>
      </c>
      <c r="S954" s="10">
        <f t="shared" si="163"/>
        <v>999999.99999999779</v>
      </c>
      <c r="T954" s="10">
        <f t="shared" si="164"/>
        <v>2.2118911147117615E-3</v>
      </c>
      <c r="U954">
        <v>2.2118911147117615E-3</v>
      </c>
    </row>
    <row r="955" spans="1:21" x14ac:dyDescent="0.25">
      <c r="A955" s="10">
        <v>2634</v>
      </c>
      <c r="B955" s="10">
        <v>57</v>
      </c>
      <c r="C955" s="10">
        <v>45</v>
      </c>
      <c r="D955" s="10">
        <v>-750000</v>
      </c>
      <c r="E955" s="10">
        <v>2173300.0823274702</v>
      </c>
      <c r="F955" s="10">
        <v>2173300.0823274599</v>
      </c>
      <c r="G955" s="10">
        <v>4696897.1738628102</v>
      </c>
      <c r="H955" s="10">
        <v>3073510.4515340701</v>
      </c>
      <c r="I955" s="10">
        <v>0.77815872811227405</v>
      </c>
      <c r="J955" s="10">
        <f t="shared" si="154"/>
        <v>0.83867056794542394</v>
      </c>
      <c r="K955" s="14">
        <f t="shared" si="155"/>
        <v>0.99764291466566202</v>
      </c>
      <c r="L955" s="10">
        <f t="shared" si="156"/>
        <v>6393206.3328866437</v>
      </c>
      <c r="M955" s="10">
        <f t="shared" si="157"/>
        <v>1.5715602444917179E-7</v>
      </c>
      <c r="N955" s="10">
        <f t="shared" si="158"/>
        <v>2.4698248508501887E-14</v>
      </c>
      <c r="O955" s="10">
        <f t="shared" si="159"/>
        <v>6363073.2383864867</v>
      </c>
      <c r="P955" s="15">
        <f t="shared" si="160"/>
        <v>0.99999529342373739</v>
      </c>
      <c r="Q955" s="15">
        <f t="shared" si="161"/>
        <v>0.99999058686962661</v>
      </c>
      <c r="R955" s="10">
        <f t="shared" si="162"/>
        <v>0.88212772033413656</v>
      </c>
      <c r="S955" s="10">
        <f t="shared" si="163"/>
        <v>-750000.00000000221</v>
      </c>
      <c r="T955" s="10">
        <f t="shared" si="164"/>
        <v>2.2118911147117615E-3</v>
      </c>
      <c r="U955">
        <v>2.2118911147117615E-3</v>
      </c>
    </row>
    <row r="956" spans="1:21" x14ac:dyDescent="0.25">
      <c r="A956" s="10">
        <v>2967</v>
      </c>
      <c r="B956" s="10">
        <v>64</v>
      </c>
      <c r="C956" s="10">
        <v>45</v>
      </c>
      <c r="D956" s="10">
        <v>-200000</v>
      </c>
      <c r="E956" s="10">
        <v>1920437.00720467</v>
      </c>
      <c r="F956" s="10">
        <v>1920437.00720467</v>
      </c>
      <c r="G956" s="10">
        <v>5529956.1261954196</v>
      </c>
      <c r="H956" s="10">
        <v>2715908.06127204</v>
      </c>
      <c r="I956" s="10">
        <v>0.93810411658468495</v>
      </c>
      <c r="J956" s="10">
        <f t="shared" si="154"/>
        <v>0.89879404629916704</v>
      </c>
      <c r="K956" s="14">
        <f t="shared" si="155"/>
        <v>0.99729237141089622</v>
      </c>
      <c r="L956" s="10">
        <f t="shared" si="156"/>
        <v>6395453.512771464</v>
      </c>
      <c r="M956" s="10">
        <f t="shared" si="157"/>
        <v>1.5721126400167987E-7</v>
      </c>
      <c r="N956" s="10">
        <f t="shared" si="158"/>
        <v>2.4715554633938838E-14</v>
      </c>
      <c r="O956" s="10">
        <f t="shared" si="159"/>
        <v>6360845.0984788472</v>
      </c>
      <c r="P956" s="15">
        <f t="shared" si="160"/>
        <v>0.99999649805074942</v>
      </c>
      <c r="Q956" s="15">
        <f t="shared" si="161"/>
        <v>0.99999299611376247</v>
      </c>
      <c r="R956" s="10">
        <f t="shared" si="162"/>
        <v>0.96855413514085387</v>
      </c>
      <c r="S956" s="10">
        <f t="shared" si="163"/>
        <v>-200000.00000000221</v>
      </c>
      <c r="T956" s="10">
        <f t="shared" si="164"/>
        <v>2.2118911147117615E-3</v>
      </c>
      <c r="U956">
        <v>2.2118911147117615E-3</v>
      </c>
    </row>
    <row r="957" spans="1:21" x14ac:dyDescent="0.25">
      <c r="A957" s="10">
        <v>3280</v>
      </c>
      <c r="B957" s="10">
        <v>71</v>
      </c>
      <c r="C957" s="10">
        <v>45</v>
      </c>
      <c r="D957" s="10">
        <v>-750000</v>
      </c>
      <c r="E957" s="10">
        <v>1300075.20901924</v>
      </c>
      <c r="F957" s="10">
        <v>1300075.20901924</v>
      </c>
      <c r="G957" s="10">
        <v>5299142.8357218998</v>
      </c>
      <c r="H957" s="10">
        <v>1838583.9927000401</v>
      </c>
      <c r="I957" s="10">
        <v>0.77802521464656105</v>
      </c>
      <c r="J957" s="10">
        <f t="shared" si="154"/>
        <v>0.94551857559931674</v>
      </c>
      <c r="K957" s="14">
        <f t="shared" si="155"/>
        <v>0.99700310345276699</v>
      </c>
      <c r="L957" s="10">
        <f t="shared" si="156"/>
        <v>6397309.0734738763</v>
      </c>
      <c r="M957" s="10">
        <f t="shared" si="157"/>
        <v>1.5725687688009038E-7</v>
      </c>
      <c r="N957" s="10">
        <f t="shared" si="158"/>
        <v>2.4729831051905913E-14</v>
      </c>
      <c r="O957" s="10">
        <f t="shared" si="159"/>
        <v>6359008.7900765669</v>
      </c>
      <c r="P957" s="15">
        <f t="shared" si="160"/>
        <v>0.99999786238048316</v>
      </c>
      <c r="Q957" s="15">
        <f t="shared" si="161"/>
        <v>0.99999572476553578</v>
      </c>
      <c r="R957" s="10">
        <f t="shared" si="162"/>
        <v>0.88205495260334921</v>
      </c>
      <c r="S957" s="10">
        <f t="shared" si="163"/>
        <v>-750000.00000000221</v>
      </c>
      <c r="T957" s="10">
        <f t="shared" si="164"/>
        <v>2.2118911147117615E-3</v>
      </c>
      <c r="U957">
        <v>2.2118911147117615E-3</v>
      </c>
    </row>
    <row r="958" spans="1:21" x14ac:dyDescent="0.25">
      <c r="A958" s="10">
        <v>336</v>
      </c>
      <c r="B958" s="10">
        <v>8</v>
      </c>
      <c r="C958" s="10">
        <v>45</v>
      </c>
      <c r="D958" s="10">
        <v>-100000</v>
      </c>
      <c r="E958" s="10">
        <v>4396399.7320851302</v>
      </c>
      <c r="F958" s="10">
        <v>4396399.7320851302</v>
      </c>
      <c r="G958" s="10">
        <v>867862.59664035297</v>
      </c>
      <c r="H958" s="10">
        <v>6217448.1267282404</v>
      </c>
      <c r="I958" s="10">
        <v>0.96888669730686405</v>
      </c>
      <c r="J958" s="10">
        <f t="shared" si="154"/>
        <v>0.13917310096006544</v>
      </c>
      <c r="K958" s="14">
        <f t="shared" si="155"/>
        <v>0.99993516566636398</v>
      </c>
      <c r="L958" s="10">
        <f t="shared" si="156"/>
        <v>6378550.5490744133</v>
      </c>
      <c r="M958" s="10">
        <f t="shared" si="157"/>
        <v>1.5679576003735878E-7</v>
      </c>
      <c r="N958" s="10">
        <f t="shared" si="158"/>
        <v>2.4584931433659354E-14</v>
      </c>
      <c r="O958" s="10">
        <f t="shared" si="159"/>
        <v>6377720.7450538697</v>
      </c>
      <c r="P958" s="15">
        <f t="shared" si="160"/>
        <v>0.99999957152675167</v>
      </c>
      <c r="Q958" s="15">
        <f t="shared" si="161"/>
        <v>0.99999914305368698</v>
      </c>
      <c r="R958" s="10">
        <f t="shared" si="162"/>
        <v>0.9843199888047337</v>
      </c>
      <c r="S958" s="10">
        <f t="shared" si="163"/>
        <v>-100000.00000000223</v>
      </c>
      <c r="T958" s="10">
        <f t="shared" si="164"/>
        <v>2.2264430299401283E-3</v>
      </c>
      <c r="U958">
        <v>2.2264430299401283E-3</v>
      </c>
    </row>
    <row r="959" spans="1:21" x14ac:dyDescent="0.25">
      <c r="A959" s="10">
        <v>760</v>
      </c>
      <c r="B959" s="10">
        <v>17</v>
      </c>
      <c r="C959" s="10">
        <v>45</v>
      </c>
      <c r="D959" s="10">
        <v>-50000</v>
      </c>
      <c r="E959" s="10">
        <v>4280381.4104372896</v>
      </c>
      <c r="F959" s="10">
        <v>4280381.4104372896</v>
      </c>
      <c r="G959" s="10">
        <v>1838214.8230626499</v>
      </c>
      <c r="H959" s="10">
        <v>6053373.4427701002</v>
      </c>
      <c r="I959" s="10">
        <v>0.98437844237655303</v>
      </c>
      <c r="J959" s="10">
        <f t="shared" si="154"/>
        <v>0.29237170472273677</v>
      </c>
      <c r="K959" s="14">
        <f t="shared" si="155"/>
        <v>0.99971383719208529</v>
      </c>
      <c r="L959" s="10">
        <f t="shared" si="156"/>
        <v>6379962.7080429243</v>
      </c>
      <c r="M959" s="10">
        <f t="shared" si="157"/>
        <v>1.568304733373566E-7</v>
      </c>
      <c r="N959" s="10">
        <f t="shared" si="158"/>
        <v>2.4595884115733667E-14</v>
      </c>
      <c r="O959" s="10">
        <f t="shared" si="159"/>
        <v>6376300.5699225347</v>
      </c>
      <c r="P959" s="15">
        <f t="shared" si="160"/>
        <v>0.99999823652220776</v>
      </c>
      <c r="Q959" s="15">
        <f t="shared" si="161"/>
        <v>0.99999647304752537</v>
      </c>
      <c r="R959" s="10">
        <f t="shared" si="162"/>
        <v>0.99215669902696235</v>
      </c>
      <c r="S959" s="10">
        <f t="shared" si="163"/>
        <v>-50000.000000002234</v>
      </c>
      <c r="T959" s="10">
        <f t="shared" si="164"/>
        <v>2.2337189875543118E-3</v>
      </c>
      <c r="U959">
        <v>2.2337189875543118E-3</v>
      </c>
    </row>
    <row r="960" spans="1:21" x14ac:dyDescent="0.25">
      <c r="A960" s="10">
        <v>1091</v>
      </c>
      <c r="B960" s="10">
        <v>24</v>
      </c>
      <c r="C960" s="10">
        <v>45</v>
      </c>
      <c r="D960" s="10">
        <v>-1000</v>
      </c>
      <c r="E960" s="10">
        <v>4121749.26860607</v>
      </c>
      <c r="F960" s="10">
        <v>4121749.26860607</v>
      </c>
      <c r="G960" s="10">
        <v>2577876.6854321701</v>
      </c>
      <c r="H960" s="10">
        <v>5829033.7163640903</v>
      </c>
      <c r="I960" s="10">
        <v>0.99968627963885603</v>
      </c>
      <c r="J960" s="10">
        <f t="shared" si="154"/>
        <v>0.40673664307580015</v>
      </c>
      <c r="K960" s="14">
        <f t="shared" si="155"/>
        <v>0.99944610523826116</v>
      </c>
      <c r="L960" s="10">
        <f t="shared" si="156"/>
        <v>6381671.7745670695</v>
      </c>
      <c r="M960" s="10">
        <f t="shared" si="157"/>
        <v>1.5687248513651788E-7</v>
      </c>
      <c r="N960" s="10">
        <f t="shared" si="158"/>
        <v>2.4609129884489026E-14</v>
      </c>
      <c r="O960" s="10">
        <f t="shared" si="159"/>
        <v>6374584.3294204799</v>
      </c>
      <c r="P960" s="15">
        <f t="shared" si="160"/>
        <v>0.99999688546849397</v>
      </c>
      <c r="Q960" s="15">
        <f t="shared" si="161"/>
        <v>0.99999377094668829</v>
      </c>
      <c r="R960" s="10">
        <f t="shared" si="162"/>
        <v>0.99984001249477128</v>
      </c>
      <c r="S960" s="10">
        <f t="shared" si="163"/>
        <v>-1000.0000000022387</v>
      </c>
      <c r="T960" s="10">
        <f t="shared" si="164"/>
        <v>2.2387212084140629E-3</v>
      </c>
      <c r="U960">
        <v>2.2387212084140629E-3</v>
      </c>
    </row>
    <row r="961" spans="1:21" x14ac:dyDescent="0.25">
      <c r="A961" s="10">
        <v>621</v>
      </c>
      <c r="B961" s="10">
        <v>14</v>
      </c>
      <c r="C961" s="10">
        <v>45</v>
      </c>
      <c r="D961" s="10">
        <v>-1000</v>
      </c>
      <c r="E961" s="10">
        <v>4376228.3504101001</v>
      </c>
      <c r="F961" s="10">
        <v>4376228.3504101001</v>
      </c>
      <c r="G961" s="10">
        <v>1532739.9076101501</v>
      </c>
      <c r="H961" s="10">
        <v>6188921.4851916004</v>
      </c>
      <c r="I961" s="10">
        <v>0.99968639195671405</v>
      </c>
      <c r="J961" s="10">
        <f t="shared" si="154"/>
        <v>0.24192189559966773</v>
      </c>
      <c r="K961" s="14">
        <f t="shared" si="155"/>
        <v>0.99980408248512287</v>
      </c>
      <c r="L961" s="10">
        <f t="shared" si="156"/>
        <v>6379386.8336148821</v>
      </c>
      <c r="M961" s="10">
        <f t="shared" si="157"/>
        <v>1.5681631735192758E-7</v>
      </c>
      <c r="N961" s="10">
        <f t="shared" si="158"/>
        <v>2.4591418521272536E-14</v>
      </c>
      <c r="O961" s="10">
        <f t="shared" si="159"/>
        <v>6376879.4848790234</v>
      </c>
      <c r="P961" s="15">
        <f t="shared" si="160"/>
        <v>0.99999875701578544</v>
      </c>
      <c r="Q961" s="15">
        <f t="shared" si="161"/>
        <v>0.99999751403311588</v>
      </c>
      <c r="R961" s="10">
        <f t="shared" si="162"/>
        <v>0.99984194050351272</v>
      </c>
      <c r="S961" s="10">
        <f t="shared" si="163"/>
        <v>-1000.0000000022408</v>
      </c>
      <c r="T961" s="10">
        <f t="shared" si="164"/>
        <v>2.2407675714930519E-3</v>
      </c>
      <c r="U961">
        <v>2.2407675714930519E-3</v>
      </c>
    </row>
    <row r="962" spans="1:21" x14ac:dyDescent="0.25">
      <c r="A962" s="10">
        <v>2265</v>
      </c>
      <c r="B962" s="10">
        <v>49</v>
      </c>
      <c r="C962" s="10">
        <v>45</v>
      </c>
      <c r="D962" s="10">
        <v>-10000</v>
      </c>
      <c r="E962" s="10">
        <v>2959860.1367922798</v>
      </c>
      <c r="F962" s="10">
        <v>2959860.1367922798</v>
      </c>
      <c r="G962" s="10">
        <v>4783011.6516698301</v>
      </c>
      <c r="H962" s="10">
        <v>4185874.3481791299</v>
      </c>
      <c r="I962" s="10">
        <v>0.99686076029183801</v>
      </c>
      <c r="J962" s="10">
        <f t="shared" ref="J962:J1025" si="165">SIN(B962*PI()/180)</f>
        <v>0.75470958022277201</v>
      </c>
      <c r="K962" s="14">
        <f t="shared" ref="K962:K1025" si="166">SQRT(1-J962*J962*0.00669437999014132)</f>
        <v>0.99809166472514577</v>
      </c>
      <c r="L962" s="10">
        <f t="shared" ref="L962:L1025" si="167">6378137/K962</f>
        <v>6390331.8957747333</v>
      </c>
      <c r="M962" s="10">
        <f t="shared" ref="M962:M1025" si="168">L962/40680631590769</f>
        <v>1.5708536583352331E-7</v>
      </c>
      <c r="N962" s="10">
        <f t="shared" ref="N962:N1025" si="169">1/40680631590769 + J962*J962*0.00669437999014132/40408299984661.4</f>
        <v>2.467608509129415E-14</v>
      </c>
      <c r="O962" s="10">
        <f t="shared" ref="O962:O1025" si="170">1/SQRT(N962)</f>
        <v>6365930.1703876918</v>
      </c>
      <c r="P962" s="15">
        <f t="shared" ref="P962:P1025" si="171">O962*M962</f>
        <v>0.99999446968601391</v>
      </c>
      <c r="Q962" s="15">
        <f t="shared" ref="Q962:Q1025" si="172">P962*P962</f>
        <v>0.99998893940261224</v>
      </c>
      <c r="R962" s="10">
        <f t="shared" ref="R962:R1025" si="173">SQRT(Q962+I962-1)</f>
        <v>0.99842360734031632</v>
      </c>
      <c r="S962" s="10">
        <f t="shared" ref="S962:S1025" si="174">O962*(R962-P962)</f>
        <v>-10000.000000002256</v>
      </c>
      <c r="T962" s="10">
        <f t="shared" ref="T962:T1025" si="175">(D962-S962)*1000000</f>
        <v>2.255546860396862E-3</v>
      </c>
      <c r="U962">
        <v>2.255546860396862E-3</v>
      </c>
    </row>
    <row r="963" spans="1:21" x14ac:dyDescent="0.25">
      <c r="A963" s="10">
        <v>3900</v>
      </c>
      <c r="B963" s="10">
        <v>84</v>
      </c>
      <c r="C963" s="10">
        <v>45</v>
      </c>
      <c r="D963" s="10">
        <v>-500</v>
      </c>
      <c r="E963" s="10">
        <v>472957.41801487497</v>
      </c>
      <c r="F963" s="10">
        <v>472957.41801487497</v>
      </c>
      <c r="G963" s="10">
        <v>6321199.3476257399</v>
      </c>
      <c r="H963" s="10">
        <v>668862.79498159804</v>
      </c>
      <c r="I963" s="10">
        <v>0.99984269894300104</v>
      </c>
      <c r="J963" s="10">
        <f t="shared" si="165"/>
        <v>0.99452189536827329</v>
      </c>
      <c r="K963" s="14">
        <f t="shared" si="166"/>
        <v>0.99668388375755868</v>
      </c>
      <c r="L963" s="10">
        <f t="shared" si="167"/>
        <v>6399358.0150549207</v>
      </c>
      <c r="M963" s="10">
        <f t="shared" si="168"/>
        <v>1.5730724339361102E-7</v>
      </c>
      <c r="N963" s="10">
        <f t="shared" si="169"/>
        <v>2.4745580889257143E-14</v>
      </c>
      <c r="O963" s="10">
        <f t="shared" si="170"/>
        <v>6356984.8065651366</v>
      </c>
      <c r="P963" s="15">
        <f t="shared" si="171"/>
        <v>0.99999975621582926</v>
      </c>
      <c r="Q963" s="15">
        <f t="shared" si="172"/>
        <v>0.99999951243171792</v>
      </c>
      <c r="R963" s="10">
        <f t="shared" si="173"/>
        <v>0.99992110257495759</v>
      </c>
      <c r="S963" s="10">
        <f t="shared" si="174"/>
        <v>-500.00000000225685</v>
      </c>
      <c r="T963" s="10">
        <f t="shared" si="175"/>
        <v>2.2568542590306606E-3</v>
      </c>
      <c r="U963">
        <v>2.2568542590306606E-3</v>
      </c>
    </row>
    <row r="964" spans="1:21" x14ac:dyDescent="0.25">
      <c r="A964" s="10">
        <v>1700</v>
      </c>
      <c r="B964" s="10">
        <v>37</v>
      </c>
      <c r="C964" s="10">
        <v>45</v>
      </c>
      <c r="D964" s="10">
        <v>-50000</v>
      </c>
      <c r="E964" s="10">
        <v>3578003.6880786899</v>
      </c>
      <c r="F964" s="10">
        <v>3578003.6880786899</v>
      </c>
      <c r="G964" s="10">
        <v>3787302.4091905602</v>
      </c>
      <c r="H964" s="10">
        <v>5060061.3419018397</v>
      </c>
      <c r="I964" s="10">
        <v>0.98436400329364404</v>
      </c>
      <c r="J964" s="10">
        <f t="shared" si="165"/>
        <v>0.60181502315204827</v>
      </c>
      <c r="K964" s="14">
        <f t="shared" si="166"/>
        <v>0.99878697458696752</v>
      </c>
      <c r="L964" s="10">
        <f t="shared" si="167"/>
        <v>6385883.2386531448</v>
      </c>
      <c r="M964" s="10">
        <f t="shared" si="168"/>
        <v>1.5697601017832256E-7</v>
      </c>
      <c r="N964" s="10">
        <f t="shared" si="169"/>
        <v>2.4641724590820188E-14</v>
      </c>
      <c r="O964" s="10">
        <f t="shared" si="170"/>
        <v>6370366.9610678749</v>
      </c>
      <c r="P964" s="15">
        <f t="shared" si="171"/>
        <v>0.99999478892024052</v>
      </c>
      <c r="Q964" s="15">
        <f t="shared" si="172"/>
        <v>0.99998957786763643</v>
      </c>
      <c r="R964" s="10">
        <f t="shared" si="173"/>
        <v>0.99214594751038543</v>
      </c>
      <c r="S964" s="10">
        <f t="shared" si="174"/>
        <v>-50000.000000002263</v>
      </c>
      <c r="T964" s="10">
        <f t="shared" si="175"/>
        <v>2.2628228180110455E-3</v>
      </c>
      <c r="U964">
        <v>2.2628228180110455E-3</v>
      </c>
    </row>
    <row r="965" spans="1:21" x14ac:dyDescent="0.25">
      <c r="A965" s="10">
        <v>3067</v>
      </c>
      <c r="B965" s="10">
        <v>66</v>
      </c>
      <c r="C965" s="10">
        <v>45</v>
      </c>
      <c r="D965" s="10">
        <v>-100</v>
      </c>
      <c r="E965" s="10">
        <v>1839509.0823065001</v>
      </c>
      <c r="F965" s="10">
        <v>1839509.0823065001</v>
      </c>
      <c r="G965" s="10">
        <v>5803856.2030560104</v>
      </c>
      <c r="H965" s="10">
        <v>2601458.6923063402</v>
      </c>
      <c r="I965" s="10">
        <v>0.99996855516508698</v>
      </c>
      <c r="J965" s="10">
        <f t="shared" si="165"/>
        <v>0.91354545764260087</v>
      </c>
      <c r="K965" s="14">
        <f t="shared" si="166"/>
        <v>0.99720263875198878</v>
      </c>
      <c r="L965" s="10">
        <f t="shared" si="167"/>
        <v>6396029.0036760392</v>
      </c>
      <c r="M965" s="10">
        <f t="shared" si="168"/>
        <v>1.5722541055944142E-7</v>
      </c>
      <c r="N965" s="10">
        <f t="shared" si="169"/>
        <v>2.4719983707681297E-14</v>
      </c>
      <c r="O965" s="10">
        <f t="shared" si="170"/>
        <v>6360275.2373823831</v>
      </c>
      <c r="P965" s="15">
        <f t="shared" si="171"/>
        <v>0.99999688546849397</v>
      </c>
      <c r="Q965" s="15">
        <f t="shared" si="172"/>
        <v>0.99999377094668829</v>
      </c>
      <c r="R965" s="10">
        <f t="shared" si="173"/>
        <v>0.99998116287846917</v>
      </c>
      <c r="S965" s="10">
        <f t="shared" si="174"/>
        <v>-100.00000000226716</v>
      </c>
      <c r="T965" s="10">
        <f t="shared" si="175"/>
        <v>2.2671571286991821E-3</v>
      </c>
      <c r="U965">
        <v>2.2671571286991821E-3</v>
      </c>
    </row>
    <row r="966" spans="1:21" x14ac:dyDescent="0.25">
      <c r="A966" s="10">
        <v>2177</v>
      </c>
      <c r="B966" s="10">
        <v>47</v>
      </c>
      <c r="C966" s="10">
        <v>45</v>
      </c>
      <c r="D966" s="10">
        <v>1000</v>
      </c>
      <c r="E966" s="10">
        <v>3081832.7751916498</v>
      </c>
      <c r="F966" s="10">
        <v>3081832.7751916498</v>
      </c>
      <c r="G966" s="10">
        <v>4642496.1425219905</v>
      </c>
      <c r="H966" s="10">
        <v>4358369.7076419499</v>
      </c>
      <c r="I966" s="10">
        <v>1.0003141587698201</v>
      </c>
      <c r="J966" s="10">
        <f t="shared" si="165"/>
        <v>0.73135370161917046</v>
      </c>
      <c r="K966" s="14">
        <f t="shared" si="166"/>
        <v>0.99820805538420776</v>
      </c>
      <c r="L966" s="10">
        <f t="shared" si="167"/>
        <v>6389586.7856376609</v>
      </c>
      <c r="M966" s="10">
        <f t="shared" si="168"/>
        <v>1.5706704974284486E-7</v>
      </c>
      <c r="N966" s="10">
        <f t="shared" si="169"/>
        <v>2.467033501915063E-14</v>
      </c>
      <c r="O966" s="10">
        <f t="shared" si="170"/>
        <v>6366672.0011136653</v>
      </c>
      <c r="P966" s="15">
        <f t="shared" si="171"/>
        <v>0.99999438789529771</v>
      </c>
      <c r="Q966" s="15">
        <f t="shared" si="172"/>
        <v>0.99998877582209111</v>
      </c>
      <c r="R966" s="10">
        <f t="shared" si="173"/>
        <v>1.0001514558265219</v>
      </c>
      <c r="S966" s="10">
        <f t="shared" si="174"/>
        <v>999.99999999773217</v>
      </c>
      <c r="T966" s="10">
        <f t="shared" si="175"/>
        <v>2.2678250388707966E-3</v>
      </c>
      <c r="U966">
        <v>2.2678250388707966E-3</v>
      </c>
    </row>
    <row r="967" spans="1:21" x14ac:dyDescent="0.25">
      <c r="A967" s="10">
        <v>3711</v>
      </c>
      <c r="B967" s="10">
        <v>80</v>
      </c>
      <c r="C967" s="10">
        <v>45</v>
      </c>
      <c r="D967" s="10">
        <v>-1000</v>
      </c>
      <c r="E967" s="10">
        <v>785589.42736206495</v>
      </c>
      <c r="F967" s="10">
        <v>785589.42736206402</v>
      </c>
      <c r="G967" s="10">
        <v>6258558.1532756696</v>
      </c>
      <c r="H967" s="10">
        <v>1110991.2226323399</v>
      </c>
      <c r="I967" s="10">
        <v>0.99968543063656601</v>
      </c>
      <c r="J967" s="10">
        <f t="shared" si="165"/>
        <v>0.98480775301220802</v>
      </c>
      <c r="K967" s="14">
        <f t="shared" si="166"/>
        <v>0.99674845385693633</v>
      </c>
      <c r="L967" s="10">
        <f t="shared" si="167"/>
        <v>6398943.4599268073</v>
      </c>
      <c r="M967" s="10">
        <f t="shared" si="168"/>
        <v>1.5729705291445908E-7</v>
      </c>
      <c r="N967" s="10">
        <f t="shared" si="169"/>
        <v>2.4742395501002969E-14</v>
      </c>
      <c r="O967" s="10">
        <f t="shared" si="170"/>
        <v>6357393.9992206376</v>
      </c>
      <c r="P967" s="15">
        <f t="shared" si="171"/>
        <v>0.99999934029347326</v>
      </c>
      <c r="Q967" s="15">
        <f t="shared" si="172"/>
        <v>0.99999868058738173</v>
      </c>
      <c r="R967" s="10">
        <f t="shared" si="173"/>
        <v>0.99984204313678848</v>
      </c>
      <c r="S967" s="10">
        <f t="shared" si="174"/>
        <v>-1000.0000000022694</v>
      </c>
      <c r="T967" s="10">
        <f t="shared" si="175"/>
        <v>2.2694166545988992E-3</v>
      </c>
      <c r="U967">
        <v>2.2694166545988992E-3</v>
      </c>
    </row>
    <row r="968" spans="1:21" x14ac:dyDescent="0.25">
      <c r="A968" s="10">
        <v>195</v>
      </c>
      <c r="B968" s="10">
        <v>5</v>
      </c>
      <c r="C968" s="10">
        <v>45</v>
      </c>
      <c r="D968" s="10">
        <v>-100000</v>
      </c>
      <c r="E968" s="10">
        <v>4422534.5571271302</v>
      </c>
      <c r="F968" s="10">
        <v>4422534.5571271302</v>
      </c>
      <c r="G968" s="10">
        <v>543468.38575300295</v>
      </c>
      <c r="H968" s="10">
        <v>6254408.3507528799</v>
      </c>
      <c r="I968" s="10">
        <v>0.96888791364627602</v>
      </c>
      <c r="J968" s="10">
        <f t="shared" si="165"/>
        <v>8.7155742747658166E-2</v>
      </c>
      <c r="K968" s="14">
        <f t="shared" si="166"/>
        <v>0.99997457400819945</v>
      </c>
      <c r="L968" s="10">
        <f t="shared" si="167"/>
        <v>6378299.174582514</v>
      </c>
      <c r="M968" s="10">
        <f t="shared" si="168"/>
        <v>1.5678958081933611E-7</v>
      </c>
      <c r="N968" s="10">
        <f t="shared" si="169"/>
        <v>2.4582981014396703E-14</v>
      </c>
      <c r="O968" s="10">
        <f t="shared" si="170"/>
        <v>6377973.7449374599</v>
      </c>
      <c r="P968" s="15">
        <f t="shared" si="171"/>
        <v>0.99999982994547565</v>
      </c>
      <c r="Q968" s="15">
        <f t="shared" si="172"/>
        <v>0.99999965989098016</v>
      </c>
      <c r="R968" s="10">
        <f t="shared" si="173"/>
        <v>0.98432086919726347</v>
      </c>
      <c r="S968" s="10">
        <f t="shared" si="174"/>
        <v>-100000.00000000227</v>
      </c>
      <c r="T968" s="10">
        <f t="shared" si="175"/>
        <v>2.2700987756252289E-3</v>
      </c>
      <c r="U968">
        <v>2.2700987756252289E-3</v>
      </c>
    </row>
    <row r="969" spans="1:21" x14ac:dyDescent="0.25">
      <c r="A969" s="10">
        <v>2123</v>
      </c>
      <c r="B969" s="10">
        <v>46</v>
      </c>
      <c r="C969" s="10">
        <v>45</v>
      </c>
      <c r="D969" s="10">
        <v>-50000</v>
      </c>
      <c r="E969" s="10">
        <v>3113806.3616014901</v>
      </c>
      <c r="F969" s="10">
        <v>3113806.3616014901</v>
      </c>
      <c r="G969" s="10">
        <v>4529280.55081598</v>
      </c>
      <c r="H969" s="10">
        <v>4403587.1871804604</v>
      </c>
      <c r="I969" s="10">
        <v>0.984355883130414</v>
      </c>
      <c r="J969" s="10">
        <f t="shared" si="165"/>
        <v>0.71933980033865108</v>
      </c>
      <c r="K969" s="14">
        <f t="shared" si="166"/>
        <v>0.9982664948593305</v>
      </c>
      <c r="L969" s="10">
        <f t="shared" si="167"/>
        <v>6389212.7331176903</v>
      </c>
      <c r="M969" s="10">
        <f t="shared" si="168"/>
        <v>1.5705785488756991E-7</v>
      </c>
      <c r="N969" s="10">
        <f t="shared" si="169"/>
        <v>2.466744766865936E-14</v>
      </c>
      <c r="O969" s="10">
        <f t="shared" si="170"/>
        <v>6367044.6030114517</v>
      </c>
      <c r="P969" s="15">
        <f t="shared" si="171"/>
        <v>0.99999436732245772</v>
      </c>
      <c r="Q969" s="15">
        <f t="shared" si="172"/>
        <v>0.99998873467664251</v>
      </c>
      <c r="R969" s="10">
        <f t="shared" si="173"/>
        <v>0.99214143034501712</v>
      </c>
      <c r="S969" s="10">
        <f t="shared" si="174"/>
        <v>-50000.00000000227</v>
      </c>
      <c r="T969" s="10">
        <f t="shared" si="175"/>
        <v>2.2700987756252289E-3</v>
      </c>
      <c r="U969">
        <v>2.2700987756252289E-3</v>
      </c>
    </row>
    <row r="970" spans="1:21" x14ac:dyDescent="0.25">
      <c r="A970" s="10">
        <v>2212</v>
      </c>
      <c r="B970" s="10">
        <v>48</v>
      </c>
      <c r="C970" s="10">
        <v>45</v>
      </c>
      <c r="D970" s="10">
        <v>-500000</v>
      </c>
      <c r="E970" s="10">
        <v>2786815.65887764</v>
      </c>
      <c r="F970" s="10">
        <v>2786815.6588776298</v>
      </c>
      <c r="G970" s="10">
        <v>4345303.9173766999</v>
      </c>
      <c r="H970" s="10">
        <v>3941152.5006184699</v>
      </c>
      <c r="I970" s="10">
        <v>0.84909208004380798</v>
      </c>
      <c r="J970" s="10">
        <f t="shared" si="165"/>
        <v>0.74314482547739413</v>
      </c>
      <c r="K970" s="14">
        <f t="shared" si="166"/>
        <v>0.99814975498593383</v>
      </c>
      <c r="L970" s="10">
        <f t="shared" si="167"/>
        <v>6389959.9916145671</v>
      </c>
      <c r="M970" s="10">
        <f t="shared" si="168"/>
        <v>1.5707622378863305E-7</v>
      </c>
      <c r="N970" s="10">
        <f t="shared" si="169"/>
        <v>2.4673215329767164E-14</v>
      </c>
      <c r="O970" s="10">
        <f t="shared" si="170"/>
        <v>6366300.37285343</v>
      </c>
      <c r="P970" s="15">
        <f t="shared" si="171"/>
        <v>0.99999442207198341</v>
      </c>
      <c r="Q970" s="15">
        <f t="shared" si="172"/>
        <v>0.99998884417508016</v>
      </c>
      <c r="R970" s="10">
        <f t="shared" si="173"/>
        <v>0.92145587209528823</v>
      </c>
      <c r="S970" s="10">
        <f t="shared" si="174"/>
        <v>-500000.00000000227</v>
      </c>
      <c r="T970" s="10">
        <f t="shared" si="175"/>
        <v>2.2700987756252289E-3</v>
      </c>
      <c r="U970">
        <v>2.2700987756252289E-3</v>
      </c>
    </row>
    <row r="971" spans="1:21" x14ac:dyDescent="0.25">
      <c r="A971" s="10">
        <v>2589</v>
      </c>
      <c r="B971" s="10">
        <v>56</v>
      </c>
      <c r="C971" s="10">
        <v>45</v>
      </c>
      <c r="D971" s="10">
        <v>-400000</v>
      </c>
      <c r="E971" s="10">
        <v>2369631.72073401</v>
      </c>
      <c r="F971" s="10">
        <v>2369631.72073401</v>
      </c>
      <c r="G971" s="10">
        <v>4932827.20714946</v>
      </c>
      <c r="H971" s="10">
        <v>3351165.3172915298</v>
      </c>
      <c r="I971" s="10">
        <v>0.87823326636206001</v>
      </c>
      <c r="J971" s="10">
        <f t="shared" si="165"/>
        <v>0.82903757255504174</v>
      </c>
      <c r="K971" s="14">
        <f t="shared" si="166"/>
        <v>0.99769681294637813</v>
      </c>
      <c r="L971" s="10">
        <f t="shared" si="167"/>
        <v>6392860.9545862079</v>
      </c>
      <c r="M971" s="10">
        <f t="shared" si="168"/>
        <v>1.5714753445560656E-7</v>
      </c>
      <c r="N971" s="10">
        <f t="shared" si="169"/>
        <v>2.4695587040912221E-14</v>
      </c>
      <c r="O971" s="10">
        <f t="shared" si="170"/>
        <v>6363416.1064647529</v>
      </c>
      <c r="P971" s="15">
        <f t="shared" si="171"/>
        <v>0.99999515184603149</v>
      </c>
      <c r="Q971" s="15">
        <f t="shared" si="172"/>
        <v>0.99999030371556763</v>
      </c>
      <c r="R971" s="10">
        <f t="shared" si="173"/>
        <v>0.9371358333121339</v>
      </c>
      <c r="S971" s="10">
        <f t="shared" si="174"/>
        <v>-400000.00000000227</v>
      </c>
      <c r="T971" s="10">
        <f t="shared" si="175"/>
        <v>2.2700987756252289E-3</v>
      </c>
      <c r="U971">
        <v>2.2700987756252289E-3</v>
      </c>
    </row>
    <row r="972" spans="1:21" x14ac:dyDescent="0.25">
      <c r="A972" s="10">
        <v>2781</v>
      </c>
      <c r="B972" s="10">
        <v>60</v>
      </c>
      <c r="C972" s="10">
        <v>45</v>
      </c>
      <c r="D972" s="10">
        <v>-50000</v>
      </c>
      <c r="E972" s="10">
        <v>2243016.6640468701</v>
      </c>
      <c r="F972" s="10">
        <v>2243016.6640468701</v>
      </c>
      <c r="G972" s="10">
        <v>5457175.86374941</v>
      </c>
      <c r="H972" s="10">
        <v>3172104.5869239401</v>
      </c>
      <c r="I972" s="10">
        <v>0.98434369733401705</v>
      </c>
      <c r="J972" s="10">
        <f t="shared" si="165"/>
        <v>0.8660254037844386</v>
      </c>
      <c r="K972" s="14">
        <f t="shared" si="166"/>
        <v>0.99748644853320889</v>
      </c>
      <c r="L972" s="10">
        <f t="shared" si="167"/>
        <v>6394209.1738478942</v>
      </c>
      <c r="M972" s="10">
        <f t="shared" si="168"/>
        <v>1.5718067600746959E-7</v>
      </c>
      <c r="N972" s="10">
        <f t="shared" si="169"/>
        <v>2.4705973905891083E-14</v>
      </c>
      <c r="O972" s="10">
        <f t="shared" si="170"/>
        <v>6362078.3147910656</v>
      </c>
      <c r="P972" s="15">
        <f t="shared" si="171"/>
        <v>0.99999577033132259</v>
      </c>
      <c r="Q972" s="15">
        <f t="shared" si="172"/>
        <v>0.99999154068053531</v>
      </c>
      <c r="R972" s="10">
        <f t="shared" si="173"/>
        <v>0.99213670328969905</v>
      </c>
      <c r="S972" s="10">
        <f t="shared" si="174"/>
        <v>-50000.00000000227</v>
      </c>
      <c r="T972" s="10">
        <f t="shared" si="175"/>
        <v>2.2700987756252289E-3</v>
      </c>
      <c r="U972">
        <v>2.2700987756252289E-3</v>
      </c>
    </row>
    <row r="973" spans="1:21" x14ac:dyDescent="0.25">
      <c r="A973" s="10">
        <v>2872</v>
      </c>
      <c r="B973" s="10">
        <v>62</v>
      </c>
      <c r="C973" s="10">
        <v>45</v>
      </c>
      <c r="D973" s="10">
        <v>-300000</v>
      </c>
      <c r="E973" s="10">
        <v>2023284.8200572401</v>
      </c>
      <c r="F973" s="10">
        <v>2023284.8200572401</v>
      </c>
      <c r="G973" s="10">
        <v>5343630.9526267601</v>
      </c>
      <c r="H973" s="10">
        <v>2861356.8330685599</v>
      </c>
      <c r="I973" s="10">
        <v>0.90790618213090102</v>
      </c>
      <c r="J973" s="10">
        <f t="shared" si="165"/>
        <v>0.88294759285892688</v>
      </c>
      <c r="K973" s="14">
        <f t="shared" si="166"/>
        <v>0.99738712900915139</v>
      </c>
      <c r="L973" s="10">
        <f t="shared" si="167"/>
        <v>6394845.9073622944</v>
      </c>
      <c r="M973" s="10">
        <f t="shared" si="168"/>
        <v>1.571963280140757E-7</v>
      </c>
      <c r="N973" s="10">
        <f t="shared" si="169"/>
        <v>2.4710877103856639E-14</v>
      </c>
      <c r="O973" s="10">
        <f t="shared" si="170"/>
        <v>6361447.0932262139</v>
      </c>
      <c r="P973" s="15">
        <f t="shared" si="171"/>
        <v>0.99999612391097636</v>
      </c>
      <c r="Q973" s="15">
        <f t="shared" si="172"/>
        <v>0.99999224783697682</v>
      </c>
      <c r="R973" s="10">
        <f t="shared" si="173"/>
        <v>0.95283704271395631</v>
      </c>
      <c r="S973" s="10">
        <f t="shared" si="174"/>
        <v>-300000.00000000227</v>
      </c>
      <c r="T973" s="10">
        <f t="shared" si="175"/>
        <v>2.2700987756252289E-3</v>
      </c>
      <c r="U973">
        <v>2.2700987756252289E-3</v>
      </c>
    </row>
    <row r="974" spans="1:21" x14ac:dyDescent="0.25">
      <c r="A974" s="10">
        <v>3611</v>
      </c>
      <c r="B974" s="10">
        <v>78</v>
      </c>
      <c r="C974" s="10">
        <v>45</v>
      </c>
      <c r="D974" s="10">
        <v>-400000</v>
      </c>
      <c r="E974" s="10">
        <v>881897.837654987</v>
      </c>
      <c r="F974" s="10">
        <v>881897.837654987</v>
      </c>
      <c r="G974" s="10">
        <v>5825677.4600702999</v>
      </c>
      <c r="H974" s="10">
        <v>1247191.8826391799</v>
      </c>
      <c r="I974" s="10">
        <v>0.87812633665236794</v>
      </c>
      <c r="J974" s="10">
        <f t="shared" si="165"/>
        <v>0.97814760073380558</v>
      </c>
      <c r="K974" s="14">
        <f t="shared" si="166"/>
        <v>0.99679235540260125</v>
      </c>
      <c r="L974" s="10">
        <f t="shared" si="167"/>
        <v>6398661.6324158013</v>
      </c>
      <c r="M974" s="10">
        <f t="shared" si="168"/>
        <v>1.5729012510876912E-7</v>
      </c>
      <c r="N974" s="10">
        <f t="shared" si="169"/>
        <v>2.4740229621148929E-14</v>
      </c>
      <c r="O974" s="10">
        <f t="shared" si="170"/>
        <v>6357672.2717033951</v>
      </c>
      <c r="P974" s="15">
        <f t="shared" si="171"/>
        <v>0.99999906701677943</v>
      </c>
      <c r="Q974" s="15">
        <f t="shared" si="172"/>
        <v>0.99999813403442928</v>
      </c>
      <c r="R974" s="10">
        <f t="shared" si="173"/>
        <v>0.93708295827359767</v>
      </c>
      <c r="S974" s="10">
        <f t="shared" si="174"/>
        <v>-400000.00000000227</v>
      </c>
      <c r="T974" s="10">
        <f t="shared" si="175"/>
        <v>2.2700987756252289E-3</v>
      </c>
      <c r="U974">
        <v>2.2700987756252289E-3</v>
      </c>
    </row>
    <row r="975" spans="1:21" x14ac:dyDescent="0.25">
      <c r="A975" s="10">
        <v>3659</v>
      </c>
      <c r="B975" s="10">
        <v>79</v>
      </c>
      <c r="C975" s="10">
        <v>45</v>
      </c>
      <c r="D975" s="10">
        <v>-300000</v>
      </c>
      <c r="E975" s="10">
        <v>822865.49820366595</v>
      </c>
      <c r="F975" s="10">
        <v>822865.49820366595</v>
      </c>
      <c r="G975" s="10">
        <v>5944707.29981618</v>
      </c>
      <c r="H975" s="10">
        <v>1163707.5475685101</v>
      </c>
      <c r="I975" s="10">
        <v>0.90785047921261197</v>
      </c>
      <c r="J975" s="10">
        <f t="shared" si="165"/>
        <v>0.98162718344766398</v>
      </c>
      <c r="K975" s="14">
        <f t="shared" si="166"/>
        <v>0.99676945653613014</v>
      </c>
      <c r="L975" s="10">
        <f t="shared" si="167"/>
        <v>6398808.6293942435</v>
      </c>
      <c r="M975" s="10">
        <f t="shared" si="168"/>
        <v>1.5729373854771277E-7</v>
      </c>
      <c r="N975" s="10">
        <f t="shared" si="169"/>
        <v>2.4741359347114902E-14</v>
      </c>
      <c r="O975" s="10">
        <f t="shared" si="170"/>
        <v>6357527.1198275508</v>
      </c>
      <c r="P975" s="15">
        <f t="shared" si="171"/>
        <v>0.9999992085961481</v>
      </c>
      <c r="Q975" s="15">
        <f t="shared" si="172"/>
        <v>0.99999841719292248</v>
      </c>
      <c r="R975" s="10">
        <f t="shared" si="173"/>
        <v>0.95281104968694319</v>
      </c>
      <c r="S975" s="10">
        <f t="shared" si="174"/>
        <v>-300000.00000000227</v>
      </c>
      <c r="T975" s="10">
        <f t="shared" si="175"/>
        <v>2.2700987756252289E-3</v>
      </c>
      <c r="U975">
        <v>2.2700987756252289E-3</v>
      </c>
    </row>
    <row r="976" spans="1:21" x14ac:dyDescent="0.25">
      <c r="A976" s="10">
        <v>3947</v>
      </c>
      <c r="B976" s="10">
        <v>85</v>
      </c>
      <c r="C976" s="10">
        <v>45</v>
      </c>
      <c r="D976" s="10">
        <v>-500</v>
      </c>
      <c r="E976" s="10">
        <v>394355.91357670701</v>
      </c>
      <c r="F976" s="10">
        <v>394355.91357670701</v>
      </c>
      <c r="G976" s="10">
        <v>6331902.7666371204</v>
      </c>
      <c r="H976" s="10">
        <v>557703.48138221097</v>
      </c>
      <c r="I976" s="10">
        <v>0.999842697178013</v>
      </c>
      <c r="J976" s="10">
        <f t="shared" si="165"/>
        <v>0.99619469809174555</v>
      </c>
      <c r="K976" s="14">
        <f t="shared" si="166"/>
        <v>0.9966727002115483</v>
      </c>
      <c r="L976" s="10">
        <f t="shared" si="167"/>
        <v>6399429.8214912592</v>
      </c>
      <c r="M976" s="10">
        <f t="shared" si="168"/>
        <v>1.5730900851950831E-7</v>
      </c>
      <c r="N976" s="10">
        <f t="shared" si="169"/>
        <v>2.4746132577773621E-14</v>
      </c>
      <c r="O976" s="10">
        <f t="shared" si="170"/>
        <v>6356913.9450870249</v>
      </c>
      <c r="P976" s="15">
        <f t="shared" si="171"/>
        <v>0.99999982994547598</v>
      </c>
      <c r="Q976" s="15">
        <f t="shared" si="172"/>
        <v>0.99999965989098083</v>
      </c>
      <c r="R976" s="10">
        <f t="shared" si="173"/>
        <v>0.99992117542784031</v>
      </c>
      <c r="S976" s="10">
        <f t="shared" si="174"/>
        <v>-500.0000000022705</v>
      </c>
      <c r="T976" s="10">
        <f t="shared" si="175"/>
        <v>2.2704966795572545E-3</v>
      </c>
      <c r="U976">
        <v>2.2704966795572545E-3</v>
      </c>
    </row>
    <row r="977" spans="1:21" x14ac:dyDescent="0.25">
      <c r="A977" s="10">
        <v>3757</v>
      </c>
      <c r="B977" s="10">
        <v>81</v>
      </c>
      <c r="C977" s="10">
        <v>45</v>
      </c>
      <c r="D977" s="10">
        <v>-10000</v>
      </c>
      <c r="E977" s="10">
        <v>706732.09601998003</v>
      </c>
      <c r="F977" s="10">
        <v>706732.09601998003</v>
      </c>
      <c r="G977" s="10">
        <v>6268095.5784825003</v>
      </c>
      <c r="H977" s="10">
        <v>999470.11515582097</v>
      </c>
      <c r="I977" s="10">
        <v>0.99685647305140401</v>
      </c>
      <c r="J977" s="10">
        <f t="shared" si="165"/>
        <v>0.98768834059513777</v>
      </c>
      <c r="K977" s="14">
        <f t="shared" si="166"/>
        <v>0.99672937307417575</v>
      </c>
      <c r="L977" s="10">
        <f t="shared" si="167"/>
        <v>6399065.9574204646</v>
      </c>
      <c r="M977" s="10">
        <f t="shared" si="168"/>
        <v>1.5730006411386447E-7</v>
      </c>
      <c r="N977" s="10">
        <f t="shared" si="169"/>
        <v>2.4743336820419228E-14</v>
      </c>
      <c r="O977" s="10">
        <f t="shared" si="170"/>
        <v>6357273.0697888304</v>
      </c>
      <c r="P977" s="15">
        <f t="shared" si="171"/>
        <v>0.99999946146712704</v>
      </c>
      <c r="Q977" s="15">
        <f t="shared" si="172"/>
        <v>0.99999892293454407</v>
      </c>
      <c r="R977" s="10">
        <f t="shared" si="173"/>
        <v>0.99842645997887502</v>
      </c>
      <c r="S977" s="10">
        <f t="shared" si="174"/>
        <v>-10000.000000002272</v>
      </c>
      <c r="T977" s="10">
        <f t="shared" si="175"/>
        <v>2.2719177650287747E-3</v>
      </c>
      <c r="U977">
        <v>2.2719177650287747E-3</v>
      </c>
    </row>
    <row r="978" spans="1:21" x14ac:dyDescent="0.25">
      <c r="A978" s="10">
        <v>4182</v>
      </c>
      <c r="B978" s="10">
        <v>89.9</v>
      </c>
      <c r="C978" s="10">
        <v>45</v>
      </c>
      <c r="D978" s="10">
        <v>-500</v>
      </c>
      <c r="E978" s="10">
        <v>7897.3358788060305</v>
      </c>
      <c r="F978" s="10">
        <v>7897.3358788060305</v>
      </c>
      <c r="G978" s="10">
        <v>6356242.5678708497</v>
      </c>
      <c r="H978" s="10">
        <v>11168.519506423099</v>
      </c>
      <c r="I978" s="10">
        <v>0.99984269315335095</v>
      </c>
      <c r="J978" s="10">
        <f t="shared" si="165"/>
        <v>0.99999847691328769</v>
      </c>
      <c r="K978" s="14">
        <f t="shared" si="166"/>
        <v>0.99664719956566661</v>
      </c>
      <c r="L978" s="10">
        <f t="shared" si="167"/>
        <v>6399593.5600677524</v>
      </c>
      <c r="M978" s="10">
        <f t="shared" si="168"/>
        <v>1.5731303349577073E-7</v>
      </c>
      <c r="N978" s="10">
        <f t="shared" si="169"/>
        <v>2.474739051104259E-14</v>
      </c>
      <c r="O978" s="10">
        <f t="shared" si="170"/>
        <v>6356752.3790593483</v>
      </c>
      <c r="P978" s="15">
        <f t="shared" si="171"/>
        <v>0.99999999993128352</v>
      </c>
      <c r="Q978" s="15">
        <f t="shared" si="172"/>
        <v>0.99999999986256705</v>
      </c>
      <c r="R978" s="10">
        <f t="shared" si="173"/>
        <v>0.99992134341452987</v>
      </c>
      <c r="S978" s="10">
        <f t="shared" si="174"/>
        <v>-500.00000000228709</v>
      </c>
      <c r="T978" s="10">
        <f t="shared" si="175"/>
        <v>2.2870949578646105E-3</v>
      </c>
      <c r="U978">
        <v>2.2870949578646105E-3</v>
      </c>
    </row>
    <row r="979" spans="1:21" x14ac:dyDescent="0.25">
      <c r="A979" s="10">
        <v>1701</v>
      </c>
      <c r="B979" s="10">
        <v>37</v>
      </c>
      <c r="C979" s="10">
        <v>45</v>
      </c>
      <c r="D979" s="10">
        <v>-10000</v>
      </c>
      <c r="E979" s="10">
        <v>3600592.51147273</v>
      </c>
      <c r="F979" s="10">
        <v>3600592.51147273</v>
      </c>
      <c r="G979" s="10">
        <v>3811375.01011664</v>
      </c>
      <c r="H979" s="10">
        <v>5092006.7623037295</v>
      </c>
      <c r="I979" s="10">
        <v>0.99686294396889197</v>
      </c>
      <c r="J979" s="10">
        <f t="shared" si="165"/>
        <v>0.60181502315204827</v>
      </c>
      <c r="K979" s="14">
        <f t="shared" si="166"/>
        <v>0.99878697458696752</v>
      </c>
      <c r="L979" s="10">
        <f t="shared" si="167"/>
        <v>6385883.2386531448</v>
      </c>
      <c r="M979" s="10">
        <f t="shared" si="168"/>
        <v>1.5697601017832256E-7</v>
      </c>
      <c r="N979" s="10">
        <f t="shared" si="169"/>
        <v>2.4641724590820188E-14</v>
      </c>
      <c r="O979" s="10">
        <f t="shared" si="170"/>
        <v>6370366.9610678749</v>
      </c>
      <c r="P979" s="15">
        <f t="shared" si="171"/>
        <v>0.99999478892024052</v>
      </c>
      <c r="Q979" s="15">
        <f t="shared" si="172"/>
        <v>0.99998957786763643</v>
      </c>
      <c r="R979" s="10">
        <f t="shared" si="173"/>
        <v>0.99842502063826921</v>
      </c>
      <c r="S979" s="10">
        <f t="shared" si="174"/>
        <v>-10000.000000002292</v>
      </c>
      <c r="T979" s="10">
        <f t="shared" si="175"/>
        <v>2.2919266484677792E-3</v>
      </c>
      <c r="U979">
        <v>2.2919266484677792E-3</v>
      </c>
    </row>
    <row r="980" spans="1:21" x14ac:dyDescent="0.25">
      <c r="A980" s="10">
        <v>2593</v>
      </c>
      <c r="B980" s="10">
        <v>56</v>
      </c>
      <c r="C980" s="10">
        <v>45</v>
      </c>
      <c r="D980" s="10">
        <v>-50000</v>
      </c>
      <c r="E980" s="10">
        <v>2508024.90364645</v>
      </c>
      <c r="F980" s="10">
        <v>2508024.90364645</v>
      </c>
      <c r="G980" s="10">
        <v>5222990.3575437199</v>
      </c>
      <c r="H980" s="10">
        <v>3546882.8335062899</v>
      </c>
      <c r="I980" s="10">
        <v>0.98434698552204103</v>
      </c>
      <c r="J980" s="10">
        <f t="shared" si="165"/>
        <v>0.82903757255504174</v>
      </c>
      <c r="K980" s="14">
        <f t="shared" si="166"/>
        <v>0.99769681294637813</v>
      </c>
      <c r="L980" s="10">
        <f t="shared" si="167"/>
        <v>6392860.9545862079</v>
      </c>
      <c r="M980" s="10">
        <f t="shared" si="168"/>
        <v>1.5714753445560656E-7</v>
      </c>
      <c r="N980" s="10">
        <f t="shared" si="169"/>
        <v>2.4695587040912221E-14</v>
      </c>
      <c r="O980" s="10">
        <f t="shared" si="170"/>
        <v>6363416.1064647529</v>
      </c>
      <c r="P980" s="15">
        <f t="shared" si="171"/>
        <v>0.99999515184603149</v>
      </c>
      <c r="Q980" s="15">
        <f t="shared" si="172"/>
        <v>0.99999030371556763</v>
      </c>
      <c r="R980" s="10">
        <f t="shared" si="173"/>
        <v>0.99213773702929398</v>
      </c>
      <c r="S980" s="10">
        <f t="shared" si="174"/>
        <v>-50000.000000002314</v>
      </c>
      <c r="T980" s="10">
        <f t="shared" si="175"/>
        <v>2.3137545213103294E-3</v>
      </c>
      <c r="U980">
        <v>2.3137545213103294E-3</v>
      </c>
    </row>
    <row r="981" spans="1:21" x14ac:dyDescent="0.25">
      <c r="A981" s="10">
        <v>3196</v>
      </c>
      <c r="B981" s="10">
        <v>69</v>
      </c>
      <c r="C981" s="10">
        <v>45</v>
      </c>
      <c r="D981" s="10">
        <v>-500</v>
      </c>
      <c r="E981" s="10">
        <v>1620857.16811058</v>
      </c>
      <c r="F981" s="10">
        <v>1620857.16811058</v>
      </c>
      <c r="G981" s="10">
        <v>5931506.1297822101</v>
      </c>
      <c r="H981" s="10">
        <v>2292238.1898116302</v>
      </c>
      <c r="I981" s="10">
        <v>0.999842761182405</v>
      </c>
      <c r="J981" s="10">
        <f t="shared" si="165"/>
        <v>0.93358042649720174</v>
      </c>
      <c r="K981" s="14">
        <f t="shared" si="166"/>
        <v>0.99707841370686734</v>
      </c>
      <c r="L981" s="10">
        <f t="shared" si="167"/>
        <v>6396825.878807079</v>
      </c>
      <c r="M981" s="10">
        <f t="shared" si="168"/>
        <v>1.5724499912284074E-7</v>
      </c>
      <c r="N981" s="10">
        <f t="shared" si="169"/>
        <v>2.4726114617762161E-14</v>
      </c>
      <c r="O981" s="10">
        <f t="shared" si="170"/>
        <v>6359486.6643765196</v>
      </c>
      <c r="P981" s="15">
        <f t="shared" si="171"/>
        <v>0.99999747496160318</v>
      </c>
      <c r="Q981" s="15">
        <f t="shared" si="172"/>
        <v>0.99999494992958216</v>
      </c>
      <c r="R981" s="10">
        <f t="shared" si="173"/>
        <v>0.99991885226351607</v>
      </c>
      <c r="S981" s="10">
        <f t="shared" si="174"/>
        <v>-500.00000000231745</v>
      </c>
      <c r="T981" s="10">
        <f t="shared" si="175"/>
        <v>2.317449343536282E-3</v>
      </c>
      <c r="U981">
        <v>2.317449343536282E-3</v>
      </c>
    </row>
    <row r="982" spans="1:21" x14ac:dyDescent="0.25">
      <c r="A982" s="10">
        <v>283</v>
      </c>
      <c r="B982" s="10">
        <v>7</v>
      </c>
      <c r="C982" s="10">
        <v>45</v>
      </c>
      <c r="D982" s="10">
        <v>-1000000</v>
      </c>
      <c r="E982" s="10">
        <v>3774793.32701763</v>
      </c>
      <c r="F982" s="10">
        <v>3774793.32701763</v>
      </c>
      <c r="G982" s="10">
        <v>650264.87359891902</v>
      </c>
      <c r="H982" s="10">
        <v>5338363.9182238001</v>
      </c>
      <c r="I982" s="10">
        <v>0.71099740482616403</v>
      </c>
      <c r="J982" s="10">
        <f t="shared" si="165"/>
        <v>0.12186934340514748</v>
      </c>
      <c r="K982" s="14">
        <f t="shared" si="166"/>
        <v>0.99995028584034129</v>
      </c>
      <c r="L982" s="10">
        <f t="shared" si="167"/>
        <v>6378454.0994854774</v>
      </c>
      <c r="M982" s="10">
        <f t="shared" si="168"/>
        <v>1.5679338914032094E-7</v>
      </c>
      <c r="N982" s="10">
        <f t="shared" si="169"/>
        <v>2.4584183106806382E-14</v>
      </c>
      <c r="O982" s="10">
        <f t="shared" si="170"/>
        <v>6377817.8111909702</v>
      </c>
      <c r="P982" s="15">
        <f t="shared" si="171"/>
        <v>0.99999966993613576</v>
      </c>
      <c r="Q982" s="15">
        <f t="shared" si="172"/>
        <v>0.99999933987238043</v>
      </c>
      <c r="R982" s="10">
        <f t="shared" si="173"/>
        <v>0.84320622904396547</v>
      </c>
      <c r="S982" s="10">
        <f t="shared" si="174"/>
        <v>-1000000.0000000023</v>
      </c>
      <c r="T982" s="10">
        <f t="shared" si="175"/>
        <v>2.3283064365386963E-3</v>
      </c>
      <c r="U982">
        <v>2.3283064365386963E-3</v>
      </c>
    </row>
    <row r="983" spans="1:21" x14ac:dyDescent="0.25">
      <c r="A983" s="10">
        <v>519</v>
      </c>
      <c r="B983" s="10">
        <v>12</v>
      </c>
      <c r="C983" s="10">
        <v>45</v>
      </c>
      <c r="D983" s="10">
        <v>-750000</v>
      </c>
      <c r="E983" s="10">
        <v>3893366.41297842</v>
      </c>
      <c r="F983" s="10">
        <v>3893366.41297842</v>
      </c>
      <c r="G983" s="10">
        <v>1161468.7631162801</v>
      </c>
      <c r="H983" s="10">
        <v>5506051.5845219698</v>
      </c>
      <c r="I983" s="10">
        <v>0.77861882047806696</v>
      </c>
      <c r="J983" s="10">
        <f t="shared" si="165"/>
        <v>0.20791169081775931</v>
      </c>
      <c r="K983" s="14">
        <f t="shared" si="166"/>
        <v>0.9998552996412996</v>
      </c>
      <c r="L983" s="10">
        <f t="shared" si="167"/>
        <v>6379060.0522777364</v>
      </c>
      <c r="M983" s="10">
        <f t="shared" si="168"/>
        <v>1.568082845037547E-7</v>
      </c>
      <c r="N983" s="10">
        <f t="shared" si="169"/>
        <v>2.4588883971021392E-14</v>
      </c>
      <c r="O983" s="10">
        <f t="shared" si="170"/>
        <v>6377208.1314545264</v>
      </c>
      <c r="P983" s="15">
        <f t="shared" si="171"/>
        <v>0.99999906701677921</v>
      </c>
      <c r="Q983" s="15">
        <f t="shared" si="172"/>
        <v>0.99999813403442883</v>
      </c>
      <c r="R983" s="10">
        <f t="shared" si="173"/>
        <v>0.88239274391423672</v>
      </c>
      <c r="S983" s="10">
        <f t="shared" si="174"/>
        <v>-750000.00000000233</v>
      </c>
      <c r="T983" s="10">
        <f t="shared" si="175"/>
        <v>2.3283064365386963E-3</v>
      </c>
      <c r="U983">
        <v>2.3283064365386963E-3</v>
      </c>
    </row>
    <row r="984" spans="1:21" x14ac:dyDescent="0.25">
      <c r="A984" s="10">
        <v>850</v>
      </c>
      <c r="B984" s="10">
        <v>19</v>
      </c>
      <c r="C984" s="10">
        <v>45</v>
      </c>
      <c r="D984" s="10">
        <v>-400000</v>
      </c>
      <c r="E984" s="10">
        <v>3998392.0736289201</v>
      </c>
      <c r="F984" s="10">
        <v>3998392.0736289201</v>
      </c>
      <c r="G984" s="10">
        <v>1933122.20125348</v>
      </c>
      <c r="H984" s="10">
        <v>5654580.2982111098</v>
      </c>
      <c r="I984" s="10">
        <v>0.87846288604550304</v>
      </c>
      <c r="J984" s="10">
        <f t="shared" si="165"/>
        <v>0.32556815445715664</v>
      </c>
      <c r="K984" s="14">
        <f t="shared" si="166"/>
        <v>0.99964515289947253</v>
      </c>
      <c r="L984" s="10">
        <f t="shared" si="167"/>
        <v>6380401.0668187626</v>
      </c>
      <c r="M984" s="10">
        <f t="shared" si="168"/>
        <v>1.5684124895117321E-7</v>
      </c>
      <c r="N984" s="10">
        <f t="shared" si="169"/>
        <v>2.4599282540264408E-14</v>
      </c>
      <c r="O984" s="10">
        <f t="shared" si="170"/>
        <v>6375860.1073866468</v>
      </c>
      <c r="P984" s="15">
        <f t="shared" si="171"/>
        <v>0.99999786238048305</v>
      </c>
      <c r="Q984" s="15">
        <f t="shared" si="172"/>
        <v>0.99999572476553555</v>
      </c>
      <c r="R984" s="10">
        <f t="shared" si="173"/>
        <v>0.9372612286929608</v>
      </c>
      <c r="S984" s="10">
        <f t="shared" si="174"/>
        <v>-400000.00000000233</v>
      </c>
      <c r="T984" s="10">
        <f t="shared" si="175"/>
        <v>2.3283064365386963E-3</v>
      </c>
      <c r="U984">
        <v>2.3283064365386963E-3</v>
      </c>
    </row>
    <row r="985" spans="1:21" x14ac:dyDescent="0.25">
      <c r="A985" s="10">
        <v>1085</v>
      </c>
      <c r="B985" s="10">
        <v>24</v>
      </c>
      <c r="C985" s="10">
        <v>45</v>
      </c>
      <c r="D985" s="10">
        <v>-400000</v>
      </c>
      <c r="E985" s="10">
        <v>3864005.5675855898</v>
      </c>
      <c r="F985" s="10">
        <v>3864005.5675855898</v>
      </c>
      <c r="G985" s="10">
        <v>2415588.7648449298</v>
      </c>
      <c r="H985" s="10">
        <v>5464529.0787647003</v>
      </c>
      <c r="I985" s="10">
        <v>0.87843947267230305</v>
      </c>
      <c r="J985" s="10">
        <f t="shared" si="165"/>
        <v>0.40673664307580015</v>
      </c>
      <c r="K985" s="14">
        <f t="shared" si="166"/>
        <v>0.99944610523826116</v>
      </c>
      <c r="L985" s="10">
        <f t="shared" si="167"/>
        <v>6381671.7745670695</v>
      </c>
      <c r="M985" s="10">
        <f t="shared" si="168"/>
        <v>1.5687248513651788E-7</v>
      </c>
      <c r="N985" s="10">
        <f t="shared" si="169"/>
        <v>2.4609129884489026E-14</v>
      </c>
      <c r="O985" s="10">
        <f t="shared" si="170"/>
        <v>6374584.3294204799</v>
      </c>
      <c r="P985" s="15">
        <f t="shared" si="171"/>
        <v>0.99999688546849397</v>
      </c>
      <c r="Q985" s="15">
        <f t="shared" si="172"/>
        <v>0.99999377094668829</v>
      </c>
      <c r="R985" s="10">
        <f t="shared" si="173"/>
        <v>0.93724769597955881</v>
      </c>
      <c r="S985" s="10">
        <f t="shared" si="174"/>
        <v>-400000.00000000233</v>
      </c>
      <c r="T985" s="10">
        <f t="shared" si="175"/>
        <v>2.3283064365386963E-3</v>
      </c>
      <c r="U985">
        <v>2.3283064365386963E-3</v>
      </c>
    </row>
    <row r="986" spans="1:21" x14ac:dyDescent="0.25">
      <c r="A986" s="10">
        <v>1321</v>
      </c>
      <c r="B986" s="10">
        <v>29</v>
      </c>
      <c r="C986" s="10">
        <v>45</v>
      </c>
      <c r="D986" s="10">
        <v>-300000</v>
      </c>
      <c r="E986" s="10">
        <v>3762127.8925672099</v>
      </c>
      <c r="F986" s="10">
        <v>3762127.8925672099</v>
      </c>
      <c r="G986" s="10">
        <v>2928458.3145159301</v>
      </c>
      <c r="H986" s="10">
        <v>5320452.2890506703</v>
      </c>
      <c r="I986" s="10">
        <v>0.90807040723098298</v>
      </c>
      <c r="J986" s="10">
        <f t="shared" si="165"/>
        <v>0.48480962024633706</v>
      </c>
      <c r="K986" s="14">
        <f t="shared" si="166"/>
        <v>0.99921296552054706</v>
      </c>
      <c r="L986" s="10">
        <f t="shared" si="167"/>
        <v>6383160.7676120019</v>
      </c>
      <c r="M986" s="10">
        <f t="shared" si="168"/>
        <v>1.5690908715046671E-7</v>
      </c>
      <c r="N986" s="10">
        <f t="shared" si="169"/>
        <v>2.4620661347375122E-14</v>
      </c>
      <c r="O986" s="10">
        <f t="shared" si="170"/>
        <v>6373091.33760418</v>
      </c>
      <c r="P986" s="15">
        <f t="shared" si="171"/>
        <v>0.9999959441100188</v>
      </c>
      <c r="Q986" s="15">
        <f t="shared" si="172"/>
        <v>0.99999188823648788</v>
      </c>
      <c r="R986" s="10">
        <f t="shared" si="173"/>
        <v>0.95292302704230569</v>
      </c>
      <c r="S986" s="10">
        <f t="shared" si="174"/>
        <v>-300000.00000000233</v>
      </c>
      <c r="T986" s="10">
        <f t="shared" si="175"/>
        <v>2.3283064365386963E-3</v>
      </c>
      <c r="U986">
        <v>2.3283064365386963E-3</v>
      </c>
    </row>
    <row r="987" spans="1:21" x14ac:dyDescent="0.25">
      <c r="A987" s="10">
        <v>2069</v>
      </c>
      <c r="B987" s="10">
        <v>45</v>
      </c>
      <c r="C987" s="10">
        <v>45</v>
      </c>
      <c r="D987" s="10">
        <v>-1000000</v>
      </c>
      <c r="E987" s="10">
        <v>2694419.14506057</v>
      </c>
      <c r="F987" s="10">
        <v>2694419.14506057</v>
      </c>
      <c r="G987" s="10">
        <v>3780241.6276793699</v>
      </c>
      <c r="H987" s="10">
        <v>3810484.09766238</v>
      </c>
      <c r="I987" s="10">
        <v>0.71056725592866798</v>
      </c>
      <c r="J987" s="10">
        <f t="shared" si="165"/>
        <v>0.70710678118654746</v>
      </c>
      <c r="K987" s="14">
        <f t="shared" si="166"/>
        <v>0.99832500219363896</v>
      </c>
      <c r="L987" s="10">
        <f t="shared" si="167"/>
        <v>6388838.2901211483</v>
      </c>
      <c r="M987" s="10">
        <f t="shared" si="168"/>
        <v>1.5704865043370823E-7</v>
      </c>
      <c r="N987" s="10">
        <f t="shared" si="169"/>
        <v>2.466455679608516E-14</v>
      </c>
      <c r="O987" s="10">
        <f t="shared" si="170"/>
        <v>6367417.7249666825</v>
      </c>
      <c r="P987" s="15">
        <f t="shared" si="171"/>
        <v>0.99999436045369028</v>
      </c>
      <c r="Q987" s="15">
        <f t="shared" si="172"/>
        <v>0.99998872093918501</v>
      </c>
      <c r="R987" s="10">
        <f t="shared" si="173"/>
        <v>0.84294482433184981</v>
      </c>
      <c r="S987" s="10">
        <f t="shared" si="174"/>
        <v>-1000000.0000000023</v>
      </c>
      <c r="T987" s="10">
        <f t="shared" si="175"/>
        <v>2.3283064365386963E-3</v>
      </c>
      <c r="U987">
        <v>2.3283064365386963E-3</v>
      </c>
    </row>
    <row r="988" spans="1:21" x14ac:dyDescent="0.25">
      <c r="A988" s="10">
        <v>2328</v>
      </c>
      <c r="B988" s="10">
        <v>50</v>
      </c>
      <c r="C988" s="10">
        <v>45</v>
      </c>
      <c r="D988" s="10">
        <v>2500000</v>
      </c>
      <c r="E988" s="10">
        <v>4040997.2492651399</v>
      </c>
      <c r="F988" s="10">
        <v>4040997.2492651301</v>
      </c>
      <c r="G988" s="10">
        <v>6777900.1455038702</v>
      </c>
      <c r="H988" s="10">
        <v>5714833.1154231299</v>
      </c>
      <c r="I988" s="10">
        <v>1.9397157036425301</v>
      </c>
      <c r="J988" s="10">
        <f t="shared" si="165"/>
        <v>0.76604444311897801</v>
      </c>
      <c r="K988" s="14">
        <f t="shared" si="166"/>
        <v>0.99803385541873291</v>
      </c>
      <c r="L988" s="10">
        <f t="shared" si="167"/>
        <v>6390702.0441946862</v>
      </c>
      <c r="M988" s="10">
        <f t="shared" si="168"/>
        <v>1.5709446471929469E-7</v>
      </c>
      <c r="N988" s="10">
        <f t="shared" si="169"/>
        <v>2.467894080736922E-14</v>
      </c>
      <c r="O988" s="10">
        <f t="shared" si="170"/>
        <v>6365561.8439024631</v>
      </c>
      <c r="P988" s="15">
        <f t="shared" si="171"/>
        <v>0.99999453050542397</v>
      </c>
      <c r="Q988" s="15">
        <f t="shared" si="172"/>
        <v>0.99998906104076335</v>
      </c>
      <c r="R988" s="10">
        <f t="shared" si="173"/>
        <v>1.392732840383716</v>
      </c>
      <c r="S988" s="10">
        <f t="shared" si="174"/>
        <v>2499999.9999999977</v>
      </c>
      <c r="T988" s="10">
        <f t="shared" si="175"/>
        <v>2.3283064365386963E-3</v>
      </c>
      <c r="U988">
        <v>2.3283064365386963E-3</v>
      </c>
    </row>
    <row r="989" spans="1:21" x14ac:dyDescent="0.25">
      <c r="A989" s="10">
        <v>2399</v>
      </c>
      <c r="B989" s="10">
        <v>52</v>
      </c>
      <c r="C989" s="10">
        <v>45</v>
      </c>
      <c r="D989" s="10">
        <v>-750000</v>
      </c>
      <c r="E989" s="10">
        <v>2455933.4265985899</v>
      </c>
      <c r="F989" s="10">
        <v>2455933.4265985899</v>
      </c>
      <c r="G989" s="10">
        <v>4411795.2802775903</v>
      </c>
      <c r="H989" s="10">
        <v>3473214.3601811598</v>
      </c>
      <c r="I989" s="10">
        <v>0.77821635242373999</v>
      </c>
      <c r="J989" s="10">
        <f t="shared" si="165"/>
        <v>0.78801075360672201</v>
      </c>
      <c r="K989" s="14">
        <f t="shared" si="166"/>
        <v>0.99791936119928526</v>
      </c>
      <c r="L989" s="10">
        <f t="shared" si="167"/>
        <v>6391435.2682112968</v>
      </c>
      <c r="M989" s="10">
        <f t="shared" si="168"/>
        <v>1.5711248862865743E-7</v>
      </c>
      <c r="N989" s="10">
        <f t="shared" si="169"/>
        <v>2.4684596207514179E-14</v>
      </c>
      <c r="O989" s="10">
        <f t="shared" si="170"/>
        <v>6364832.6065016389</v>
      </c>
      <c r="P989" s="15">
        <f t="shared" si="171"/>
        <v>0.99999469051229684</v>
      </c>
      <c r="Q989" s="15">
        <f t="shared" si="172"/>
        <v>0.99998938105278434</v>
      </c>
      <c r="R989" s="10">
        <f t="shared" si="173"/>
        <v>0.88215969839736175</v>
      </c>
      <c r="S989" s="10">
        <f t="shared" si="174"/>
        <v>-750000.00000000233</v>
      </c>
      <c r="T989" s="10">
        <f t="shared" si="175"/>
        <v>2.3283064365386963E-3</v>
      </c>
      <c r="U989">
        <v>2.3283064365386963E-3</v>
      </c>
    </row>
    <row r="990" spans="1:21" x14ac:dyDescent="0.25">
      <c r="A990" s="10">
        <v>2417</v>
      </c>
      <c r="B990" s="10">
        <v>52</v>
      </c>
      <c r="C990" s="10">
        <v>45</v>
      </c>
      <c r="D990" s="10">
        <v>300000</v>
      </c>
      <c r="E990" s="10">
        <v>2913038.75092259</v>
      </c>
      <c r="F990" s="10">
        <v>2913038.75092259</v>
      </c>
      <c r="G990" s="10">
        <v>5239206.5715646502</v>
      </c>
      <c r="H990" s="10">
        <v>4119658.9092731001</v>
      </c>
      <c r="I990" s="10">
        <v>1.09648910683587</v>
      </c>
      <c r="J990" s="10">
        <f t="shared" si="165"/>
        <v>0.78801075360672201</v>
      </c>
      <c r="K990" s="14">
        <f t="shared" si="166"/>
        <v>0.99791936119928526</v>
      </c>
      <c r="L990" s="10">
        <f t="shared" si="167"/>
        <v>6391435.2682112968</v>
      </c>
      <c r="M990" s="10">
        <f t="shared" si="168"/>
        <v>1.5711248862865743E-7</v>
      </c>
      <c r="N990" s="10">
        <f t="shared" si="169"/>
        <v>2.4684596207514179E-14</v>
      </c>
      <c r="O990" s="10">
        <f t="shared" si="170"/>
        <v>6364832.6065016389</v>
      </c>
      <c r="P990" s="15">
        <f t="shared" si="171"/>
        <v>0.99999469051229684</v>
      </c>
      <c r="Q990" s="15">
        <f t="shared" si="172"/>
        <v>0.99998938105278434</v>
      </c>
      <c r="R990" s="10">
        <f t="shared" si="173"/>
        <v>1.0471286873582704</v>
      </c>
      <c r="S990" s="10">
        <f t="shared" si="174"/>
        <v>299999.99999999767</v>
      </c>
      <c r="T990" s="10">
        <f t="shared" si="175"/>
        <v>2.3283064365386963E-3</v>
      </c>
      <c r="U990">
        <v>2.3283064365386963E-3</v>
      </c>
    </row>
    <row r="991" spans="1:21" x14ac:dyDescent="0.25">
      <c r="A991" s="10">
        <v>2422</v>
      </c>
      <c r="B991" s="10">
        <v>52</v>
      </c>
      <c r="C991" s="10">
        <v>45</v>
      </c>
      <c r="D991" s="10">
        <v>2500000</v>
      </c>
      <c r="E991" s="10">
        <v>3870783.2399823801</v>
      </c>
      <c r="F991" s="10">
        <v>3870783.2399823801</v>
      </c>
      <c r="G991" s="10">
        <v>6972830.2294994304</v>
      </c>
      <c r="H991" s="10">
        <v>5474114.1549895499</v>
      </c>
      <c r="I991" s="10">
        <v>1.93984116944025</v>
      </c>
      <c r="J991" s="10">
        <f t="shared" si="165"/>
        <v>0.78801075360672201</v>
      </c>
      <c r="K991" s="14">
        <f t="shared" si="166"/>
        <v>0.99791936119928526</v>
      </c>
      <c r="L991" s="10">
        <f t="shared" si="167"/>
        <v>6391435.2682112968</v>
      </c>
      <c r="M991" s="10">
        <f t="shared" si="168"/>
        <v>1.5711248862865743E-7</v>
      </c>
      <c r="N991" s="10">
        <f t="shared" si="169"/>
        <v>2.4684596207514179E-14</v>
      </c>
      <c r="O991" s="10">
        <f t="shared" si="170"/>
        <v>6364832.6065016389</v>
      </c>
      <c r="P991" s="15">
        <f t="shared" si="171"/>
        <v>0.99999469051229684</v>
      </c>
      <c r="Q991" s="15">
        <f t="shared" si="172"/>
        <v>0.99998938105278434</v>
      </c>
      <c r="R991" s="10">
        <f t="shared" si="173"/>
        <v>1.3927779975620789</v>
      </c>
      <c r="S991" s="10">
        <f t="shared" si="174"/>
        <v>2499999.9999999977</v>
      </c>
      <c r="T991" s="10">
        <f t="shared" si="175"/>
        <v>2.3283064365386963E-3</v>
      </c>
      <c r="U991">
        <v>2.3283064365386963E-3</v>
      </c>
    </row>
    <row r="992" spans="1:21" x14ac:dyDescent="0.25">
      <c r="A992" s="10">
        <v>2680</v>
      </c>
      <c r="B992" s="10">
        <v>58</v>
      </c>
      <c r="C992" s="10">
        <v>45</v>
      </c>
      <c r="D992" s="10">
        <v>-1000000</v>
      </c>
      <c r="E992" s="10">
        <v>2021013.1175678801</v>
      </c>
      <c r="F992" s="10">
        <v>2021013.1175678801</v>
      </c>
      <c r="G992" s="10">
        <v>4537689.62734045</v>
      </c>
      <c r="H992" s="10">
        <v>2858144.1605984299</v>
      </c>
      <c r="I992" s="10">
        <v>0.71037209923800204</v>
      </c>
      <c r="J992" s="10">
        <f t="shared" si="165"/>
        <v>0.84804809615642596</v>
      </c>
      <c r="K992" s="14">
        <f t="shared" si="166"/>
        <v>0.99758984482013913</v>
      </c>
      <c r="L992" s="10">
        <f t="shared" si="167"/>
        <v>6393546.4390678005</v>
      </c>
      <c r="M992" s="10">
        <f t="shared" si="168"/>
        <v>1.5716438484496355E-7</v>
      </c>
      <c r="N992" s="10">
        <f t="shared" si="169"/>
        <v>2.4700868927929784E-14</v>
      </c>
      <c r="O992" s="10">
        <f t="shared" si="170"/>
        <v>6362735.7125483267</v>
      </c>
      <c r="P992" s="15">
        <f t="shared" si="171"/>
        <v>0.99999544419373854</v>
      </c>
      <c r="Q992" s="15">
        <f t="shared" si="172"/>
        <v>0.99999088840823247</v>
      </c>
      <c r="R992" s="10">
        <f t="shared" si="173"/>
        <v>0.84283034333502405</v>
      </c>
      <c r="S992" s="10">
        <f t="shared" si="174"/>
        <v>-1000000.0000000023</v>
      </c>
      <c r="T992" s="10">
        <f t="shared" si="175"/>
        <v>2.3283064365386963E-3</v>
      </c>
      <c r="U992">
        <v>2.3283064365386963E-3</v>
      </c>
    </row>
    <row r="993" spans="1:21" x14ac:dyDescent="0.25">
      <c r="A993" s="10">
        <v>2734</v>
      </c>
      <c r="B993" s="10">
        <v>59</v>
      </c>
      <c r="C993" s="10">
        <v>45</v>
      </c>
      <c r="D993" s="10">
        <v>-50000</v>
      </c>
      <c r="E993" s="10">
        <v>2310358.4002661798</v>
      </c>
      <c r="F993" s="10">
        <v>2310358.4002661798</v>
      </c>
      <c r="G993" s="10">
        <v>5401077.8391102599</v>
      </c>
      <c r="H993" s="10">
        <v>3267340.1835990399</v>
      </c>
      <c r="I993" s="10">
        <v>0.98434449807352897</v>
      </c>
      <c r="J993" s="10">
        <f t="shared" si="165"/>
        <v>0.85716730070211222</v>
      </c>
      <c r="K993" s="14">
        <f t="shared" si="166"/>
        <v>0.99753766820456569</v>
      </c>
      <c r="L993" s="10">
        <f t="shared" si="167"/>
        <v>6393880.8561282633</v>
      </c>
      <c r="M993" s="10">
        <f t="shared" si="168"/>
        <v>1.5717260539236869E-7</v>
      </c>
      <c r="N993" s="10">
        <f t="shared" si="169"/>
        <v>2.4703445106618483E-14</v>
      </c>
      <c r="O993" s="10">
        <f t="shared" si="170"/>
        <v>6362403.937537984</v>
      </c>
      <c r="P993" s="15">
        <f t="shared" si="171"/>
        <v>0.99999560342151028</v>
      </c>
      <c r="Q993" s="15">
        <f t="shared" si="172"/>
        <v>0.99999120686235043</v>
      </c>
      <c r="R993" s="10">
        <f t="shared" si="173"/>
        <v>0.99213693860065477</v>
      </c>
      <c r="S993" s="10">
        <f t="shared" si="174"/>
        <v>-50000.000000002328</v>
      </c>
      <c r="T993" s="10">
        <f t="shared" si="175"/>
        <v>2.3283064365386963E-3</v>
      </c>
      <c r="U993">
        <v>2.3283064365386963E-3</v>
      </c>
    </row>
    <row r="994" spans="1:21" x14ac:dyDescent="0.25">
      <c r="A994" s="10">
        <v>2916</v>
      </c>
      <c r="B994" s="10">
        <v>63</v>
      </c>
      <c r="C994" s="10">
        <v>45</v>
      </c>
      <c r="D994" s="10">
        <v>-750000</v>
      </c>
      <c r="E994" s="10">
        <v>1812205.8403795699</v>
      </c>
      <c r="F994" s="10">
        <v>1812205.8403795699</v>
      </c>
      <c r="G994" s="10">
        <v>4991723.2311257096</v>
      </c>
      <c r="H994" s="10">
        <v>2562846.07727652</v>
      </c>
      <c r="I994" s="10">
        <v>0.77809536533427803</v>
      </c>
      <c r="J994" s="10">
        <f t="shared" si="165"/>
        <v>0.89100652418836779</v>
      </c>
      <c r="K994" s="14">
        <f t="shared" si="166"/>
        <v>0.99733915048453092</v>
      </c>
      <c r="L994" s="10">
        <f t="shared" si="167"/>
        <v>6395153.5412014564</v>
      </c>
      <c r="M994" s="10">
        <f t="shared" si="168"/>
        <v>1.5720389018376513E-7</v>
      </c>
      <c r="N994" s="10">
        <f t="shared" si="169"/>
        <v>2.4713245528758157E-14</v>
      </c>
      <c r="O994" s="10">
        <f t="shared" si="170"/>
        <v>6361142.2572894096</v>
      </c>
      <c r="P994" s="15">
        <f t="shared" si="171"/>
        <v>0.99999630885823221</v>
      </c>
      <c r="Q994" s="15">
        <f t="shared" si="172"/>
        <v>0.99999261773008896</v>
      </c>
      <c r="R994" s="10">
        <f t="shared" si="173"/>
        <v>0.88209295602241777</v>
      </c>
      <c r="S994" s="10">
        <f t="shared" si="174"/>
        <v>-750000.00000000233</v>
      </c>
      <c r="T994" s="10">
        <f t="shared" si="175"/>
        <v>2.3283064365386963E-3</v>
      </c>
      <c r="U994">
        <v>2.3283064365386963E-3</v>
      </c>
    </row>
    <row r="995" spans="1:21" x14ac:dyDescent="0.25">
      <c r="A995" s="10">
        <v>3012</v>
      </c>
      <c r="B995" s="10">
        <v>65</v>
      </c>
      <c r="C995" s="10">
        <v>45</v>
      </c>
      <c r="D995" s="10">
        <v>-400000</v>
      </c>
      <c r="E995" s="10">
        <v>1791746.0196426599</v>
      </c>
      <c r="F995" s="10">
        <v>1791746.0196426599</v>
      </c>
      <c r="G995" s="10">
        <v>5395186.7266813004</v>
      </c>
      <c r="H995" s="10">
        <v>2533911.52130666</v>
      </c>
      <c r="I995" s="10">
        <v>0.87818009593507895</v>
      </c>
      <c r="J995" s="10">
        <f t="shared" si="165"/>
        <v>0.90630778703664994</v>
      </c>
      <c r="K995" s="14">
        <f t="shared" si="166"/>
        <v>0.99724684895407467</v>
      </c>
      <c r="L995" s="10">
        <f t="shared" si="167"/>
        <v>6395745.4532841817</v>
      </c>
      <c r="M995" s="10">
        <f t="shared" si="168"/>
        <v>1.5721844040237234E-7</v>
      </c>
      <c r="N995" s="10">
        <f t="shared" si="169"/>
        <v>2.4717801606109708E-14</v>
      </c>
      <c r="O995" s="10">
        <f t="shared" si="170"/>
        <v>6360555.9755426692</v>
      </c>
      <c r="P995" s="15">
        <f t="shared" si="171"/>
        <v>0.9999966905668084</v>
      </c>
      <c r="Q995" s="15">
        <f t="shared" si="172"/>
        <v>0.99999338114456915</v>
      </c>
      <c r="R995" s="10">
        <f t="shared" si="173"/>
        <v>0.93710910628360033</v>
      </c>
      <c r="S995" s="10">
        <f t="shared" si="174"/>
        <v>-400000.00000000233</v>
      </c>
      <c r="T995" s="10">
        <f t="shared" si="175"/>
        <v>2.3283064365386963E-3</v>
      </c>
      <c r="U995">
        <v>2.3283064365386963E-3</v>
      </c>
    </row>
    <row r="996" spans="1:21" x14ac:dyDescent="0.25">
      <c r="A996" s="10">
        <v>3192</v>
      </c>
      <c r="B996" s="10">
        <v>69</v>
      </c>
      <c r="C996" s="10">
        <v>45</v>
      </c>
      <c r="D996" s="10">
        <v>-500000</v>
      </c>
      <c r="E996" s="10">
        <v>1494281.6666725201</v>
      </c>
      <c r="F996" s="10">
        <v>1494281.6666725201</v>
      </c>
      <c r="G996" s="10">
        <v>5465182.7067468604</v>
      </c>
      <c r="H996" s="10">
        <v>2113233.3990137498</v>
      </c>
      <c r="I996" s="10">
        <v>0.84893652953159904</v>
      </c>
      <c r="J996" s="10">
        <f t="shared" si="165"/>
        <v>0.93358042649720174</v>
      </c>
      <c r="K996" s="14">
        <f t="shared" si="166"/>
        <v>0.99707841370686734</v>
      </c>
      <c r="L996" s="10">
        <f t="shared" si="167"/>
        <v>6396825.878807079</v>
      </c>
      <c r="M996" s="10">
        <f t="shared" si="168"/>
        <v>1.5724499912284074E-7</v>
      </c>
      <c r="N996" s="10">
        <f t="shared" si="169"/>
        <v>2.4726114617762161E-14</v>
      </c>
      <c r="O996" s="10">
        <f t="shared" si="170"/>
        <v>6359486.6643765196</v>
      </c>
      <c r="P996" s="15">
        <f t="shared" si="171"/>
        <v>0.99999747496160318</v>
      </c>
      <c r="Q996" s="15">
        <f t="shared" si="172"/>
        <v>0.99999494992958216</v>
      </c>
      <c r="R996" s="10">
        <f t="shared" si="173"/>
        <v>0.92137477687485092</v>
      </c>
      <c r="S996" s="10">
        <f t="shared" si="174"/>
        <v>-500000.00000000233</v>
      </c>
      <c r="T996" s="10">
        <f t="shared" si="175"/>
        <v>2.3283064365386963E-3</v>
      </c>
      <c r="U996">
        <v>2.3283064365386963E-3</v>
      </c>
    </row>
    <row r="997" spans="1:21" x14ac:dyDescent="0.25">
      <c r="A997" s="10">
        <v>3420</v>
      </c>
      <c r="B997" s="10">
        <v>74</v>
      </c>
      <c r="C997" s="10">
        <v>45</v>
      </c>
      <c r="D997" s="10">
        <v>-1000000</v>
      </c>
      <c r="E997" s="10">
        <v>1052088.8159107801</v>
      </c>
      <c r="F997" s="10">
        <v>1052088.8159107801</v>
      </c>
      <c r="G997" s="10">
        <v>5147677.0049601197</v>
      </c>
      <c r="H997" s="10">
        <v>1487878.27228208</v>
      </c>
      <c r="I997" s="10">
        <v>0.71018925357282803</v>
      </c>
      <c r="J997" s="10">
        <f t="shared" si="165"/>
        <v>0.96126169593831889</v>
      </c>
      <c r="K997" s="14">
        <f t="shared" si="166"/>
        <v>0.99690231813459829</v>
      </c>
      <c r="L997" s="10">
        <f t="shared" si="167"/>
        <v>6397955.8317556707</v>
      </c>
      <c r="M997" s="10">
        <f t="shared" si="168"/>
        <v>1.572727753127475E-7</v>
      </c>
      <c r="N997" s="10">
        <f t="shared" si="169"/>
        <v>2.4734804198323587E-14</v>
      </c>
      <c r="O997" s="10">
        <f t="shared" si="170"/>
        <v>6358369.4910694985</v>
      </c>
      <c r="P997" s="15">
        <f t="shared" si="171"/>
        <v>0.9999984163244019</v>
      </c>
      <c r="Q997" s="15">
        <f t="shared" si="172"/>
        <v>0.99999683265131178</v>
      </c>
      <c r="R997" s="10">
        <f t="shared" si="173"/>
        <v>0.84272539194220308</v>
      </c>
      <c r="S997" s="10">
        <f t="shared" si="174"/>
        <v>-1000000.0000000023</v>
      </c>
      <c r="T997" s="10">
        <f t="shared" si="175"/>
        <v>2.3283064365386963E-3</v>
      </c>
      <c r="U997">
        <v>2.3283064365386963E-3</v>
      </c>
    </row>
    <row r="998" spans="1:21" x14ac:dyDescent="0.25">
      <c r="A998" s="10">
        <v>3515</v>
      </c>
      <c r="B998" s="10">
        <v>76</v>
      </c>
      <c r="C998" s="10">
        <v>45</v>
      </c>
      <c r="D998" s="10">
        <v>-750000</v>
      </c>
      <c r="E998" s="10">
        <v>966229.70660218794</v>
      </c>
      <c r="F998" s="10">
        <v>966229.70660218701</v>
      </c>
      <c r="G998" s="10">
        <v>5438991.7382231802</v>
      </c>
      <c r="H998" s="10">
        <v>1366455.1554445899</v>
      </c>
      <c r="I998" s="10">
        <v>0.77799192462884603</v>
      </c>
      <c r="J998" s="10">
        <f t="shared" si="165"/>
        <v>0.97029572627599647</v>
      </c>
      <c r="K998" s="14">
        <f t="shared" si="166"/>
        <v>0.99684372729928949</v>
      </c>
      <c r="L998" s="10">
        <f t="shared" si="167"/>
        <v>6398331.8802436991</v>
      </c>
      <c r="M998" s="10">
        <f t="shared" si="168"/>
        <v>1.5728201923235552E-7</v>
      </c>
      <c r="N998" s="10">
        <f t="shared" si="169"/>
        <v>2.4737695070897784E-14</v>
      </c>
      <c r="O998" s="10">
        <f t="shared" si="170"/>
        <v>6357997.9574045874</v>
      </c>
      <c r="P998" s="15">
        <f t="shared" si="171"/>
        <v>0.99999875701578544</v>
      </c>
      <c r="Q998" s="15">
        <f t="shared" si="172"/>
        <v>0.99999751403311588</v>
      </c>
      <c r="R998" s="10">
        <f t="shared" si="173"/>
        <v>0.88203709596703583</v>
      </c>
      <c r="S998" s="10">
        <f t="shared" si="174"/>
        <v>-750000.00000000233</v>
      </c>
      <c r="T998" s="10">
        <f t="shared" si="175"/>
        <v>2.3283064365386963E-3</v>
      </c>
      <c r="U998">
        <v>2.3283064365386963E-3</v>
      </c>
    </row>
    <row r="999" spans="1:21" x14ac:dyDescent="0.25">
      <c r="A999" s="10">
        <v>3614</v>
      </c>
      <c r="B999" s="10">
        <v>78</v>
      </c>
      <c r="C999" s="10">
        <v>45</v>
      </c>
      <c r="D999" s="10">
        <v>-100000</v>
      </c>
      <c r="E999" s="10">
        <v>926002.56759454601</v>
      </c>
      <c r="F999" s="10">
        <v>926002.56759454601</v>
      </c>
      <c r="G999" s="10">
        <v>6119121.7402904397</v>
      </c>
      <c r="H999" s="10">
        <v>1309565.3898845101</v>
      </c>
      <c r="I999" s="10">
        <v>0.96878937727445702</v>
      </c>
      <c r="J999" s="10">
        <f t="shared" si="165"/>
        <v>0.97814760073380558</v>
      </c>
      <c r="K999" s="14">
        <f t="shared" si="166"/>
        <v>0.99679235540260125</v>
      </c>
      <c r="L999" s="10">
        <f t="shared" si="167"/>
        <v>6398661.6324158013</v>
      </c>
      <c r="M999" s="10">
        <f t="shared" si="168"/>
        <v>1.5729012510876912E-7</v>
      </c>
      <c r="N999" s="10">
        <f t="shared" si="169"/>
        <v>2.4740229621148929E-14</v>
      </c>
      <c r="O999" s="10">
        <f t="shared" si="170"/>
        <v>6357672.2717033951</v>
      </c>
      <c r="P999" s="15">
        <f t="shared" si="171"/>
        <v>0.99999906701677943</v>
      </c>
      <c r="Q999" s="15">
        <f t="shared" si="172"/>
        <v>0.99999813403442928</v>
      </c>
      <c r="R999" s="10">
        <f t="shared" si="173"/>
        <v>0.98427003983098371</v>
      </c>
      <c r="S999" s="10">
        <f t="shared" si="174"/>
        <v>-100000.00000000233</v>
      </c>
      <c r="T999" s="10">
        <f t="shared" si="175"/>
        <v>2.3283064365386963E-3</v>
      </c>
      <c r="U999">
        <v>2.3283064365386963E-3</v>
      </c>
    </row>
    <row r="1000" spans="1:21" x14ac:dyDescent="0.25">
      <c r="A1000" s="10">
        <v>3941</v>
      </c>
      <c r="B1000" s="10">
        <v>85</v>
      </c>
      <c r="C1000" s="10">
        <v>45</v>
      </c>
      <c r="D1000" s="10">
        <v>-300000</v>
      </c>
      <c r="E1000" s="10">
        <v>375898.20277019899</v>
      </c>
      <c r="F1000" s="10">
        <v>375898.20277019899</v>
      </c>
      <c r="G1000" s="10">
        <v>6033542.45455865</v>
      </c>
      <c r="H1000" s="10">
        <v>531600.33642928698</v>
      </c>
      <c r="I1000" s="10">
        <v>0.90784174682029395</v>
      </c>
      <c r="J1000" s="10">
        <f t="shared" si="165"/>
        <v>0.99619469809174555</v>
      </c>
      <c r="K1000" s="14">
        <f t="shared" si="166"/>
        <v>0.9966727002115483</v>
      </c>
      <c r="L1000" s="10">
        <f t="shared" si="167"/>
        <v>6399429.8214912592</v>
      </c>
      <c r="M1000" s="10">
        <f t="shared" si="168"/>
        <v>1.5730900851950831E-7</v>
      </c>
      <c r="N1000" s="10">
        <f t="shared" si="169"/>
        <v>2.4746132577773621E-14</v>
      </c>
      <c r="O1000" s="10">
        <f t="shared" si="170"/>
        <v>6356913.9450870249</v>
      </c>
      <c r="P1000" s="15">
        <f t="shared" si="171"/>
        <v>0.99999982994547598</v>
      </c>
      <c r="Q1000" s="15">
        <f t="shared" si="172"/>
        <v>0.99999965989098083</v>
      </c>
      <c r="R1000" s="10">
        <f t="shared" si="173"/>
        <v>0.95280711936428919</v>
      </c>
      <c r="S1000" s="10">
        <f t="shared" si="174"/>
        <v>-300000.00000000233</v>
      </c>
      <c r="T1000" s="10">
        <f t="shared" si="175"/>
        <v>2.3283064365386963E-3</v>
      </c>
      <c r="U1000">
        <v>2.3283064365386963E-3</v>
      </c>
    </row>
    <row r="1001" spans="1:21" x14ac:dyDescent="0.25">
      <c r="A1001" s="10">
        <v>4032</v>
      </c>
      <c r="B1001" s="10">
        <v>87</v>
      </c>
      <c r="C1001" s="10">
        <v>45</v>
      </c>
      <c r="D1001" s="10">
        <v>-750000</v>
      </c>
      <c r="E1001" s="10">
        <v>209072.94437852001</v>
      </c>
      <c r="F1001" s="10">
        <v>209072.94437852001</v>
      </c>
      <c r="G1001" s="10">
        <v>5599009.8639815599</v>
      </c>
      <c r="H1001" s="10">
        <v>295673.79346537899</v>
      </c>
      <c r="I1001" s="10">
        <v>0.77795277748156799</v>
      </c>
      <c r="J1001" s="10">
        <f t="shared" si="165"/>
        <v>0.99862953475457383</v>
      </c>
      <c r="K1001" s="14">
        <f t="shared" si="166"/>
        <v>0.9966563882637155</v>
      </c>
      <c r="L1001" s="10">
        <f t="shared" si="167"/>
        <v>6399534.5588577548</v>
      </c>
      <c r="M1001" s="10">
        <f t="shared" si="168"/>
        <v>1.5731158314439489E-7</v>
      </c>
      <c r="N1001" s="10">
        <f t="shared" si="169"/>
        <v>2.4746937241174883E-14</v>
      </c>
      <c r="O1001" s="10">
        <f t="shared" si="170"/>
        <v>6356810.5945687704</v>
      </c>
      <c r="P1001" s="15">
        <f t="shared" si="171"/>
        <v>0.99999993838067547</v>
      </c>
      <c r="Q1001" s="15">
        <f t="shared" si="172"/>
        <v>0.99999987676135471</v>
      </c>
      <c r="R1001" s="10">
        <f t="shared" si="173"/>
        <v>0.88201624375230336</v>
      </c>
      <c r="S1001" s="10">
        <f t="shared" si="174"/>
        <v>-750000.00000000233</v>
      </c>
      <c r="T1001" s="10">
        <f t="shared" si="175"/>
        <v>2.3283064365386963E-3</v>
      </c>
      <c r="U1001">
        <v>2.3283064365386963E-3</v>
      </c>
    </row>
    <row r="1002" spans="1:21" x14ac:dyDescent="0.25">
      <c r="A1002" s="10">
        <v>3852</v>
      </c>
      <c r="B1002" s="10">
        <v>83</v>
      </c>
      <c r="C1002" s="10">
        <v>45</v>
      </c>
      <c r="D1002" s="10">
        <v>-1000</v>
      </c>
      <c r="E1002" s="10">
        <v>551368.89819362003</v>
      </c>
      <c r="F1002" s="10">
        <v>551368.89819362003</v>
      </c>
      <c r="G1002" s="10">
        <v>6308061.7528681103</v>
      </c>
      <c r="H1002" s="10">
        <v>779753.37369612802</v>
      </c>
      <c r="I1002" s="10">
        <v>0.99968541441992098</v>
      </c>
      <c r="J1002" s="10">
        <f t="shared" si="165"/>
        <v>0.99254615164132198</v>
      </c>
      <c r="K1002" s="14">
        <f t="shared" si="166"/>
        <v>0.99669706824976589</v>
      </c>
      <c r="L1002" s="10">
        <f t="shared" si="167"/>
        <v>6399273.3631696403</v>
      </c>
      <c r="M1002" s="10">
        <f t="shared" si="168"/>
        <v>1.5730516250445147E-7</v>
      </c>
      <c r="N1002" s="10">
        <f t="shared" si="169"/>
        <v>2.4744930485363938E-14</v>
      </c>
      <c r="O1002" s="10">
        <f t="shared" si="170"/>
        <v>6357068.3505561203</v>
      </c>
      <c r="P1002" s="15">
        <f t="shared" si="171"/>
        <v>0.99999966993613576</v>
      </c>
      <c r="Q1002" s="15">
        <f t="shared" si="172"/>
        <v>0.99999933987238043</v>
      </c>
      <c r="R1002" s="10">
        <f t="shared" si="173"/>
        <v>0.99984236472171018</v>
      </c>
      <c r="S1002" s="10">
        <f t="shared" si="174"/>
        <v>-1000.0000000023297</v>
      </c>
      <c r="T1002" s="10">
        <f t="shared" si="175"/>
        <v>2.3296706785913557E-3</v>
      </c>
      <c r="U1002">
        <v>2.3296706785913557E-3</v>
      </c>
    </row>
    <row r="1003" spans="1:21" x14ac:dyDescent="0.25">
      <c r="A1003" s="10">
        <v>3994</v>
      </c>
      <c r="B1003" s="10">
        <v>86</v>
      </c>
      <c r="C1003" s="10">
        <v>45</v>
      </c>
      <c r="D1003" s="10">
        <v>-500</v>
      </c>
      <c r="E1003" s="10">
        <v>315631.880980886</v>
      </c>
      <c r="F1003" s="10">
        <v>315631.880980886</v>
      </c>
      <c r="G1003" s="10">
        <v>6340664.8273588102</v>
      </c>
      <c r="H1003" s="10">
        <v>446370.88680049998</v>
      </c>
      <c r="I1003" s="10">
        <v>0.99984269573094597</v>
      </c>
      <c r="J1003" s="10">
        <f t="shared" si="165"/>
        <v>0.9975640502598242</v>
      </c>
      <c r="K1003" s="14">
        <f t="shared" si="166"/>
        <v>0.99666353130472252</v>
      </c>
      <c r="L1003" s="10">
        <f t="shared" si="167"/>
        <v>6399488.6936922865</v>
      </c>
      <c r="M1003" s="10">
        <f t="shared" si="168"/>
        <v>1.5731045569962143E-7</v>
      </c>
      <c r="N1003" s="10">
        <f t="shared" si="169"/>
        <v>2.4746584878765895E-14</v>
      </c>
      <c r="O1003" s="10">
        <f t="shared" si="170"/>
        <v>6356855.8511795774</v>
      </c>
      <c r="P1003" s="15">
        <f t="shared" si="171"/>
        <v>0.99999989076586415</v>
      </c>
      <c r="Q1003" s="15">
        <f t="shared" si="172"/>
        <v>0.99999978153174018</v>
      </c>
      <c r="R1003" s="10">
        <f t="shared" si="173"/>
        <v>0.99992123552942214</v>
      </c>
      <c r="S1003" s="10">
        <f t="shared" si="174"/>
        <v>-500.00000000234041</v>
      </c>
      <c r="T1003" s="10">
        <f t="shared" si="175"/>
        <v>2.3404140847560484E-3</v>
      </c>
      <c r="U1003">
        <v>2.3404140847560484E-3</v>
      </c>
    </row>
    <row r="1004" spans="1:21" x14ac:dyDescent="0.25">
      <c r="A1004" s="10">
        <v>2310</v>
      </c>
      <c r="B1004" s="10">
        <v>50</v>
      </c>
      <c r="C1004" s="10">
        <v>45</v>
      </c>
      <c r="D1004" s="10">
        <v>-100000</v>
      </c>
      <c r="E1004" s="10">
        <v>2859246.6073178202</v>
      </c>
      <c r="F1004" s="10">
        <v>2859246.6073178202</v>
      </c>
      <c r="G1004" s="10">
        <v>4786184.59339453</v>
      </c>
      <c r="H1004" s="10">
        <v>4043585.3302381202</v>
      </c>
      <c r="I1004" s="10">
        <v>0.96882789646421397</v>
      </c>
      <c r="J1004" s="10">
        <f t="shared" si="165"/>
        <v>0.76604444311897801</v>
      </c>
      <c r="K1004" s="14">
        <f t="shared" si="166"/>
        <v>0.99803385541873291</v>
      </c>
      <c r="L1004" s="10">
        <f t="shared" si="167"/>
        <v>6390702.0441946862</v>
      </c>
      <c r="M1004" s="10">
        <f t="shared" si="168"/>
        <v>1.5709446471929469E-7</v>
      </c>
      <c r="N1004" s="10">
        <f t="shared" si="169"/>
        <v>2.467894080736922E-14</v>
      </c>
      <c r="O1004" s="10">
        <f t="shared" si="170"/>
        <v>6365561.8439024631</v>
      </c>
      <c r="P1004" s="15">
        <f t="shared" si="171"/>
        <v>0.99999453050542397</v>
      </c>
      <c r="Q1004" s="15">
        <f t="shared" si="172"/>
        <v>0.99998906104076335</v>
      </c>
      <c r="R1004" s="10">
        <f t="shared" si="173"/>
        <v>0.98428499811029191</v>
      </c>
      <c r="S1004" s="10">
        <f t="shared" si="174"/>
        <v>-100000.00000000234</v>
      </c>
      <c r="T1004" s="10">
        <f t="shared" si="175"/>
        <v>2.3428583517670631E-3</v>
      </c>
      <c r="U1004">
        <v>2.3428583517670631E-3</v>
      </c>
    </row>
    <row r="1005" spans="1:21" x14ac:dyDescent="0.25">
      <c r="A1005" s="10">
        <v>3616</v>
      </c>
      <c r="B1005" s="10">
        <v>78</v>
      </c>
      <c r="C1005" s="10">
        <v>45</v>
      </c>
      <c r="D1005" s="10">
        <v>-10000</v>
      </c>
      <c r="E1005" s="10">
        <v>939233.98657641397</v>
      </c>
      <c r="F1005" s="10">
        <v>939233.98657641397</v>
      </c>
      <c r="G1005" s="10">
        <v>6207155.02435649</v>
      </c>
      <c r="H1005" s="10">
        <v>1328277.4420581099</v>
      </c>
      <c r="I1005" s="10">
        <v>0.99685667152078605</v>
      </c>
      <c r="J1005" s="10">
        <f t="shared" si="165"/>
        <v>0.97814760073380558</v>
      </c>
      <c r="K1005" s="14">
        <f t="shared" si="166"/>
        <v>0.99679235540260125</v>
      </c>
      <c r="L1005" s="10">
        <f t="shared" si="167"/>
        <v>6398661.6324158013</v>
      </c>
      <c r="M1005" s="10">
        <f t="shared" si="168"/>
        <v>1.5729012510876912E-7</v>
      </c>
      <c r="N1005" s="10">
        <f t="shared" si="169"/>
        <v>2.4740229621148929E-14</v>
      </c>
      <c r="O1005" s="10">
        <f t="shared" si="170"/>
        <v>6357672.2717033951</v>
      </c>
      <c r="P1005" s="15">
        <f t="shared" si="171"/>
        <v>0.99999906701677943</v>
      </c>
      <c r="Q1005" s="15">
        <f t="shared" si="172"/>
        <v>0.99999813403442928</v>
      </c>
      <c r="R1005" s="10">
        <f t="shared" si="173"/>
        <v>0.99842616429819953</v>
      </c>
      <c r="S1005" s="10">
        <f t="shared" si="174"/>
        <v>-10000.00000000235</v>
      </c>
      <c r="T1005" s="10">
        <f t="shared" si="175"/>
        <v>2.3501343093812466E-3</v>
      </c>
      <c r="U1005">
        <v>2.3501343093812466E-3</v>
      </c>
    </row>
    <row r="1006" spans="1:21" x14ac:dyDescent="0.25">
      <c r="A1006" s="10">
        <v>1889</v>
      </c>
      <c r="B1006" s="10">
        <v>41</v>
      </c>
      <c r="C1006" s="10">
        <v>45</v>
      </c>
      <c r="D1006" s="10">
        <v>-10000</v>
      </c>
      <c r="E1006" s="10">
        <v>3403335.9938293602</v>
      </c>
      <c r="F1006" s="10">
        <v>3403335.99382935</v>
      </c>
      <c r="G1006" s="10">
        <v>4155862.6103959898</v>
      </c>
      <c r="H1006" s="10">
        <v>4813043.9197859904</v>
      </c>
      <c r="I1006" s="10">
        <v>0.99686222608752495</v>
      </c>
      <c r="J1006" s="10">
        <f t="shared" si="165"/>
        <v>0.65605902899050716</v>
      </c>
      <c r="K1006" s="14">
        <f t="shared" si="166"/>
        <v>0.99855828513715006</v>
      </c>
      <c r="L1006" s="10">
        <f t="shared" si="167"/>
        <v>6387345.7312749401</v>
      </c>
      <c r="M1006" s="10">
        <f t="shared" si="168"/>
        <v>1.5701196076622168E-7</v>
      </c>
      <c r="N1006" s="10">
        <f t="shared" si="169"/>
        <v>2.4653028500876174E-14</v>
      </c>
      <c r="O1006" s="10">
        <f t="shared" si="170"/>
        <v>6368906.322843303</v>
      </c>
      <c r="P1006" s="15">
        <f t="shared" si="171"/>
        <v>0.99999446968601391</v>
      </c>
      <c r="Q1006" s="15">
        <f t="shared" si="172"/>
        <v>0.99998893940261224</v>
      </c>
      <c r="R1006" s="10">
        <f t="shared" si="173"/>
        <v>0.99842434139504888</v>
      </c>
      <c r="S1006" s="10">
        <f t="shared" si="174"/>
        <v>-10000.000000002354</v>
      </c>
      <c r="T1006" s="10">
        <f t="shared" si="175"/>
        <v>2.3537722881883383E-3</v>
      </c>
      <c r="U1006">
        <v>2.3537722881883383E-3</v>
      </c>
    </row>
    <row r="1007" spans="1:21" x14ac:dyDescent="0.25">
      <c r="A1007" s="10">
        <v>335</v>
      </c>
      <c r="B1007" s="10">
        <v>8</v>
      </c>
      <c r="C1007" s="10">
        <v>45</v>
      </c>
      <c r="D1007" s="10">
        <v>-200000</v>
      </c>
      <c r="E1007" s="10">
        <v>4326377.2054251703</v>
      </c>
      <c r="F1007" s="10">
        <v>4326377.2054251703</v>
      </c>
      <c r="G1007" s="10">
        <v>853945.28654434602</v>
      </c>
      <c r="H1007" s="10">
        <v>6118421.3198540797</v>
      </c>
      <c r="I1007" s="10">
        <v>0.93826509324240204</v>
      </c>
      <c r="J1007" s="10">
        <f t="shared" si="165"/>
        <v>0.13917310096006544</v>
      </c>
      <c r="K1007" s="14">
        <f t="shared" si="166"/>
        <v>0.99993516566636398</v>
      </c>
      <c r="L1007" s="10">
        <f t="shared" si="167"/>
        <v>6378550.5490744133</v>
      </c>
      <c r="M1007" s="10">
        <f t="shared" si="168"/>
        <v>1.5679576003735878E-7</v>
      </c>
      <c r="N1007" s="10">
        <f t="shared" si="169"/>
        <v>2.4584931433659354E-14</v>
      </c>
      <c r="O1007" s="10">
        <f t="shared" si="170"/>
        <v>6377720.7450538697</v>
      </c>
      <c r="P1007" s="15">
        <f t="shared" si="171"/>
        <v>0.99999957152675167</v>
      </c>
      <c r="Q1007" s="15">
        <f t="shared" si="172"/>
        <v>0.99999914305368698</v>
      </c>
      <c r="R1007" s="10">
        <f t="shared" si="173"/>
        <v>0.96864040608271607</v>
      </c>
      <c r="S1007" s="10">
        <f t="shared" si="174"/>
        <v>-200000.00000000236</v>
      </c>
      <c r="T1007" s="10">
        <f t="shared" si="175"/>
        <v>2.35741026699543E-3</v>
      </c>
      <c r="U1007">
        <v>2.35741026699543E-3</v>
      </c>
    </row>
    <row r="1008" spans="1:21" x14ac:dyDescent="0.25">
      <c r="A1008" s="10">
        <v>3061</v>
      </c>
      <c r="B1008" s="10">
        <v>66</v>
      </c>
      <c r="C1008" s="10">
        <v>45</v>
      </c>
      <c r="D1008" s="10">
        <v>-200000</v>
      </c>
      <c r="E1008" s="10">
        <v>1782016.5952351501</v>
      </c>
      <c r="F1008" s="10">
        <v>1782016.5952351501</v>
      </c>
      <c r="G1008" s="10">
        <v>5621238.4660732504</v>
      </c>
      <c r="H1008" s="10">
        <v>2520152.0373554798</v>
      </c>
      <c r="I1008" s="10">
        <v>0.93809863512452996</v>
      </c>
      <c r="J1008" s="10">
        <f t="shared" si="165"/>
        <v>0.91354545764260087</v>
      </c>
      <c r="K1008" s="14">
        <f t="shared" si="166"/>
        <v>0.99720263875198878</v>
      </c>
      <c r="L1008" s="10">
        <f t="shared" si="167"/>
        <v>6396029.0036760392</v>
      </c>
      <c r="M1008" s="10">
        <f t="shared" si="168"/>
        <v>1.5722541055944142E-7</v>
      </c>
      <c r="N1008" s="10">
        <f t="shared" si="169"/>
        <v>2.4719983707681297E-14</v>
      </c>
      <c r="O1008" s="10">
        <f t="shared" si="170"/>
        <v>6360275.2373823831</v>
      </c>
      <c r="P1008" s="15">
        <f t="shared" si="171"/>
        <v>0.99999688546849397</v>
      </c>
      <c r="Q1008" s="15">
        <f t="shared" si="172"/>
        <v>0.99999377094668829</v>
      </c>
      <c r="R1008" s="10">
        <f t="shared" si="173"/>
        <v>0.96855170541960134</v>
      </c>
      <c r="S1008" s="10">
        <f t="shared" si="174"/>
        <v>-200000.00000000236</v>
      </c>
      <c r="T1008" s="10">
        <f t="shared" si="175"/>
        <v>2.35741026699543E-3</v>
      </c>
      <c r="U1008">
        <v>2.35741026699543E-3</v>
      </c>
    </row>
    <row r="1009" spans="1:21" x14ac:dyDescent="0.25">
      <c r="A1009" s="10">
        <v>3121</v>
      </c>
      <c r="B1009" s="10">
        <v>67</v>
      </c>
      <c r="C1009" s="10">
        <v>45</v>
      </c>
      <c r="D1009" s="10">
        <v>200000</v>
      </c>
      <c r="E1009" s="10">
        <v>1822483.74792302</v>
      </c>
      <c r="F1009" s="10">
        <v>1822483.74792302</v>
      </c>
      <c r="G1009" s="10">
        <v>6032514.3139371397</v>
      </c>
      <c r="H1009" s="10">
        <v>2577381.2335172798</v>
      </c>
      <c r="I1009" s="10">
        <v>1.0638817502898801</v>
      </c>
      <c r="J1009" s="10">
        <f t="shared" si="165"/>
        <v>0.92050485345244026</v>
      </c>
      <c r="K1009" s="14">
        <f t="shared" si="166"/>
        <v>0.99715979484601003</v>
      </c>
      <c r="L1009" s="10">
        <f t="shared" si="167"/>
        <v>6396303.8150620246</v>
      </c>
      <c r="M1009" s="10">
        <f t="shared" si="168"/>
        <v>1.5723216589669259E-7</v>
      </c>
      <c r="N1009" s="10">
        <f t="shared" si="169"/>
        <v>2.4722098280098966E-14</v>
      </c>
      <c r="O1009" s="10">
        <f t="shared" si="170"/>
        <v>6360003.2226440515</v>
      </c>
      <c r="P1009" s="15">
        <f t="shared" si="171"/>
        <v>0.99999708180626901</v>
      </c>
      <c r="Q1009" s="15">
        <f t="shared" si="172"/>
        <v>0.99999416362105387</v>
      </c>
      <c r="R1009" s="10">
        <f t="shared" si="173"/>
        <v>1.0314436067526591</v>
      </c>
      <c r="S1009" s="10">
        <f t="shared" si="174"/>
        <v>199999.99999999764</v>
      </c>
      <c r="T1009" s="10">
        <f t="shared" si="175"/>
        <v>2.35741026699543E-3</v>
      </c>
      <c r="U1009">
        <v>2.35741026699543E-3</v>
      </c>
    </row>
    <row r="1010" spans="1:21" x14ac:dyDescent="0.25">
      <c r="A1010" s="10">
        <v>1842</v>
      </c>
      <c r="B1010" s="10">
        <v>40</v>
      </c>
      <c r="C1010" s="10">
        <v>45</v>
      </c>
      <c r="D1010" s="10">
        <v>-10000</v>
      </c>
      <c r="E1010" s="10">
        <v>3454249.9701701598</v>
      </c>
      <c r="F1010" s="10">
        <v>3454249.9701701598</v>
      </c>
      <c r="G1010" s="10">
        <v>4071557.69610351</v>
      </c>
      <c r="H1010" s="10">
        <v>4885047.1556414999</v>
      </c>
      <c r="I1010" s="10">
        <v>0.99686240749311905</v>
      </c>
      <c r="J1010" s="10">
        <f t="shared" si="165"/>
        <v>0.64278760968653925</v>
      </c>
      <c r="K1010" s="14">
        <f t="shared" si="166"/>
        <v>0.99861606408463022</v>
      </c>
      <c r="L1010" s="10">
        <f t="shared" si="167"/>
        <v>6386976.1657063318</v>
      </c>
      <c r="M1010" s="10">
        <f t="shared" si="168"/>
        <v>1.5700287620794033E-7</v>
      </c>
      <c r="N1010" s="10">
        <f t="shared" si="169"/>
        <v>2.4650172784801104E-14</v>
      </c>
      <c r="O1010" s="10">
        <f t="shared" si="170"/>
        <v>6369275.2302256869</v>
      </c>
      <c r="P1010" s="15">
        <f t="shared" si="171"/>
        <v>0.9999945305054242</v>
      </c>
      <c r="Q1010" s="15">
        <f t="shared" si="172"/>
        <v>0.99998906104076379</v>
      </c>
      <c r="R1010" s="10">
        <f t="shared" si="173"/>
        <v>0.99842449315603365</v>
      </c>
      <c r="S1010" s="10">
        <f t="shared" si="174"/>
        <v>-10000.000000002363</v>
      </c>
      <c r="T1010" s="10">
        <f t="shared" si="175"/>
        <v>2.3628672352060676E-3</v>
      </c>
      <c r="U1010">
        <v>2.3628672352060676E-3</v>
      </c>
    </row>
    <row r="1011" spans="1:21" x14ac:dyDescent="0.25">
      <c r="A1011" s="10">
        <v>627</v>
      </c>
      <c r="B1011" s="10">
        <v>14</v>
      </c>
      <c r="C1011" s="10">
        <v>45</v>
      </c>
      <c r="D1011" s="10">
        <v>10000</v>
      </c>
      <c r="E1011" s="10">
        <v>4383775.4799759705</v>
      </c>
      <c r="F1011" s="10">
        <v>4383775.4799759602</v>
      </c>
      <c r="G1011" s="10">
        <v>1535401.0484617399</v>
      </c>
      <c r="H1011" s="10">
        <v>6199594.7381806402</v>
      </c>
      <c r="I1011" s="10">
        <v>1.00313878548889</v>
      </c>
      <c r="J1011" s="10">
        <f t="shared" si="165"/>
        <v>0.24192189559966773</v>
      </c>
      <c r="K1011" s="14">
        <f t="shared" si="166"/>
        <v>0.99980408248512287</v>
      </c>
      <c r="L1011" s="10">
        <f t="shared" si="167"/>
        <v>6379386.8336148821</v>
      </c>
      <c r="M1011" s="10">
        <f t="shared" si="168"/>
        <v>1.5681631735192758E-7</v>
      </c>
      <c r="N1011" s="10">
        <f t="shared" si="169"/>
        <v>2.4591418521272536E-14</v>
      </c>
      <c r="O1011" s="10">
        <f t="shared" si="170"/>
        <v>6376879.4848790234</v>
      </c>
      <c r="P1011" s="15">
        <f t="shared" si="171"/>
        <v>0.99999875701578544</v>
      </c>
      <c r="Q1011" s="15">
        <f t="shared" si="172"/>
        <v>0.99999751403311588</v>
      </c>
      <c r="R1011" s="10">
        <f t="shared" si="173"/>
        <v>1.0015669221385088</v>
      </c>
      <c r="S1011" s="10">
        <f t="shared" si="174"/>
        <v>9999.999999997628</v>
      </c>
      <c r="T1011" s="10">
        <f t="shared" si="175"/>
        <v>2.3719621822237968E-3</v>
      </c>
      <c r="U1011">
        <v>2.3719621822237968E-3</v>
      </c>
    </row>
    <row r="1012" spans="1:21" x14ac:dyDescent="0.25">
      <c r="A1012" s="10">
        <v>2503</v>
      </c>
      <c r="B1012" s="10">
        <v>54</v>
      </c>
      <c r="C1012" s="10">
        <v>45</v>
      </c>
      <c r="D1012" s="10">
        <v>-100</v>
      </c>
      <c r="E1012" s="10">
        <v>2656710.6948015499</v>
      </c>
      <c r="F1012" s="10">
        <v>2656710.6948015499</v>
      </c>
      <c r="G1012" s="10">
        <v>5136662.92972962</v>
      </c>
      <c r="H1012" s="10">
        <v>3757156.2958900002</v>
      </c>
      <c r="I1012" s="10">
        <v>0.99996857420541396</v>
      </c>
      <c r="J1012" s="10">
        <f t="shared" si="165"/>
        <v>0.80901699437494745</v>
      </c>
      <c r="K1012" s="14">
        <f t="shared" si="166"/>
        <v>0.99780683071075971</v>
      </c>
      <c r="L1012" s="10">
        <f t="shared" si="167"/>
        <v>6392156.0804075804</v>
      </c>
      <c r="M1012" s="10">
        <f t="shared" si="168"/>
        <v>1.5713020743409622E-7</v>
      </c>
      <c r="N1012" s="10">
        <f t="shared" si="169"/>
        <v>2.4690153977661006E-14</v>
      </c>
      <c r="O1012" s="10">
        <f t="shared" si="170"/>
        <v>6364116.2021487253</v>
      </c>
      <c r="P1012" s="15">
        <f t="shared" si="171"/>
        <v>0.99999489897832183</v>
      </c>
      <c r="Q1012" s="15">
        <f t="shared" si="172"/>
        <v>0.99998979798266407</v>
      </c>
      <c r="R1012" s="10">
        <f t="shared" si="173"/>
        <v>0.99997918587742518</v>
      </c>
      <c r="S1012" s="10">
        <f t="shared" si="174"/>
        <v>-100.00000000238497</v>
      </c>
      <c r="T1012" s="10">
        <f t="shared" si="175"/>
        <v>2.3849651142882067E-3</v>
      </c>
      <c r="U1012">
        <v>2.3849651142882067E-3</v>
      </c>
    </row>
    <row r="1013" spans="1:21" x14ac:dyDescent="0.25">
      <c r="A1013" s="10">
        <v>149</v>
      </c>
      <c r="B1013" s="10">
        <v>4</v>
      </c>
      <c r="C1013" s="10">
        <v>45</v>
      </c>
      <c r="D1013" s="10">
        <v>-50000</v>
      </c>
      <c r="E1013" s="10">
        <v>4463841.7962196898</v>
      </c>
      <c r="F1013" s="10">
        <v>4463841.7962196898</v>
      </c>
      <c r="G1013" s="10">
        <v>438457.28156079602</v>
      </c>
      <c r="H1013" s="10">
        <v>6312825.6085017603</v>
      </c>
      <c r="I1013" s="10">
        <v>0.98438264152508903</v>
      </c>
      <c r="J1013" s="10">
        <f t="shared" si="165"/>
        <v>6.9756473744125302E-2</v>
      </c>
      <c r="K1013" s="14">
        <f t="shared" si="166"/>
        <v>0.99998371255588914</v>
      </c>
      <c r="L1013" s="10">
        <f t="shared" si="167"/>
        <v>6378240.8852419443</v>
      </c>
      <c r="M1013" s="10">
        <f t="shared" si="168"/>
        <v>1.5678814796693707E-7</v>
      </c>
      <c r="N1013" s="10">
        <f t="shared" si="169"/>
        <v>2.4582528713404426E-14</v>
      </c>
      <c r="O1013" s="10">
        <f t="shared" si="170"/>
        <v>6378032.419751144</v>
      </c>
      <c r="P1013" s="15">
        <f t="shared" si="171"/>
        <v>0.99999989076586404</v>
      </c>
      <c r="Q1013" s="15">
        <f t="shared" si="172"/>
        <v>0.99999978153173996</v>
      </c>
      <c r="R1013" s="10">
        <f t="shared" si="173"/>
        <v>0.99216048251118583</v>
      </c>
      <c r="S1013" s="10">
        <f t="shared" si="174"/>
        <v>-50000.000000002387</v>
      </c>
      <c r="T1013" s="10">
        <f t="shared" si="175"/>
        <v>2.3865140974521637E-3</v>
      </c>
      <c r="U1013">
        <v>2.3865140974521637E-3</v>
      </c>
    </row>
    <row r="1014" spans="1:21" x14ac:dyDescent="0.25">
      <c r="A1014" s="10">
        <v>240</v>
      </c>
      <c r="B1014" s="10">
        <v>6</v>
      </c>
      <c r="C1014" s="10">
        <v>45</v>
      </c>
      <c r="D1014" s="10">
        <v>-300000</v>
      </c>
      <c r="E1014" s="10">
        <v>4274511.6345422296</v>
      </c>
      <c r="F1014" s="10">
        <v>4274511.6345422296</v>
      </c>
      <c r="G1014" s="10">
        <v>630899.41861178202</v>
      </c>
      <c r="H1014" s="10">
        <v>6045072.3260912104</v>
      </c>
      <c r="I1014" s="10">
        <v>0.90813772079740296</v>
      </c>
      <c r="J1014" s="10">
        <f t="shared" si="165"/>
        <v>0.10452846326765346</v>
      </c>
      <c r="K1014" s="14">
        <f t="shared" si="166"/>
        <v>0.99996342726512155</v>
      </c>
      <c r="L1014" s="10">
        <f t="shared" si="167"/>
        <v>6378370.2744450038</v>
      </c>
      <c r="M1014" s="10">
        <f t="shared" si="168"/>
        <v>1.5679132857643106E-7</v>
      </c>
      <c r="N1014" s="10">
        <f t="shared" si="169"/>
        <v>2.4583532702913181E-14</v>
      </c>
      <c r="O1014" s="10">
        <f t="shared" si="170"/>
        <v>6377902.1792545076</v>
      </c>
      <c r="P1014" s="15">
        <f t="shared" si="171"/>
        <v>0.99999975621582915</v>
      </c>
      <c r="Q1014" s="15">
        <f t="shared" si="172"/>
        <v>0.9999995124317177</v>
      </c>
      <c r="R1014" s="10">
        <f t="shared" si="173"/>
        <v>0.95296234617592346</v>
      </c>
      <c r="S1014" s="10">
        <f t="shared" si="174"/>
        <v>-300000.00000000239</v>
      </c>
      <c r="T1014" s="10">
        <f t="shared" si="175"/>
        <v>2.3865140974521637E-3</v>
      </c>
      <c r="U1014">
        <v>2.3865140974521637E-3</v>
      </c>
    </row>
    <row r="1015" spans="1:21" x14ac:dyDescent="0.25">
      <c r="A1015" s="10">
        <v>476</v>
      </c>
      <c r="B1015" s="10">
        <v>11</v>
      </c>
      <c r="C1015" s="10">
        <v>45</v>
      </c>
      <c r="D1015" s="10">
        <v>-200000</v>
      </c>
      <c r="E1015" s="10">
        <v>4288878.6478146603</v>
      </c>
      <c r="F1015" s="10">
        <v>4288878.6478146603</v>
      </c>
      <c r="G1015" s="10">
        <v>1170844.35843016</v>
      </c>
      <c r="H1015" s="10">
        <v>6065390.3511118796</v>
      </c>
      <c r="I1015" s="10">
        <v>0.93826162840289795</v>
      </c>
      <c r="J1015" s="10">
        <f t="shared" si="165"/>
        <v>0.1908089953765448</v>
      </c>
      <c r="K1015" s="14">
        <f t="shared" si="166"/>
        <v>0.99987812783685115</v>
      </c>
      <c r="L1015" s="10">
        <f t="shared" si="167"/>
        <v>6378914.4120979439</v>
      </c>
      <c r="M1015" s="10">
        <f t="shared" si="168"/>
        <v>1.5680470441725906E-7</v>
      </c>
      <c r="N1015" s="10">
        <f t="shared" si="169"/>
        <v>2.4587754245055421E-14</v>
      </c>
      <c r="O1015" s="10">
        <f t="shared" si="170"/>
        <v>6377354.6355799325</v>
      </c>
      <c r="P1015" s="15">
        <f t="shared" si="171"/>
        <v>0.99999920859614821</v>
      </c>
      <c r="Q1015" s="15">
        <f t="shared" si="172"/>
        <v>0.99999841719292271</v>
      </c>
      <c r="R1015" s="10">
        <f t="shared" si="173"/>
        <v>0.96863824289350697</v>
      </c>
      <c r="S1015" s="10">
        <f t="shared" si="174"/>
        <v>-200000.00000000239</v>
      </c>
      <c r="T1015" s="10">
        <f t="shared" si="175"/>
        <v>2.3865140974521637E-3</v>
      </c>
      <c r="U1015">
        <v>2.3865140974521637E-3</v>
      </c>
    </row>
    <row r="1016" spans="1:21" x14ac:dyDescent="0.25">
      <c r="A1016" s="10">
        <v>663</v>
      </c>
      <c r="B1016" s="10">
        <v>15</v>
      </c>
      <c r="C1016" s="10">
        <v>45</v>
      </c>
      <c r="D1016" s="10">
        <v>-300000</v>
      </c>
      <c r="E1016" s="10">
        <v>4152421.88053799</v>
      </c>
      <c r="F1016" s="10">
        <v>4152421.8805379798</v>
      </c>
      <c r="G1016" s="10">
        <v>1562454.4266651301</v>
      </c>
      <c r="H1016" s="10">
        <v>5872411.3401516099</v>
      </c>
      <c r="I1016" s="10">
        <v>0.90812089754760295</v>
      </c>
      <c r="J1016" s="10">
        <f t="shared" si="165"/>
        <v>0.25881904510252074</v>
      </c>
      <c r="K1016" s="14">
        <f t="shared" si="166"/>
        <v>0.99977575564321108</v>
      </c>
      <c r="L1016" s="10">
        <f t="shared" si="167"/>
        <v>6379567.5820290232</v>
      </c>
      <c r="M1016" s="10">
        <f t="shared" si="168"/>
        <v>1.5682076045930015E-7</v>
      </c>
      <c r="N1016" s="10">
        <f t="shared" si="169"/>
        <v>2.4592820257598647E-14</v>
      </c>
      <c r="O1016" s="10">
        <f t="shared" si="170"/>
        <v>6376697.7482806435</v>
      </c>
      <c r="P1016" s="15">
        <f t="shared" si="171"/>
        <v>0.99999859010447745</v>
      </c>
      <c r="Q1016" s="15">
        <f t="shared" si="172"/>
        <v>0.99999718021094275</v>
      </c>
      <c r="R1016" s="10">
        <f t="shared" si="173"/>
        <v>0.95295229563632711</v>
      </c>
      <c r="S1016" s="10">
        <f t="shared" si="174"/>
        <v>-300000.00000000239</v>
      </c>
      <c r="T1016" s="10">
        <f t="shared" si="175"/>
        <v>2.3865140974521637E-3</v>
      </c>
      <c r="U1016">
        <v>2.3865140974521637E-3</v>
      </c>
    </row>
    <row r="1017" spans="1:21" x14ac:dyDescent="0.25">
      <c r="A1017" s="10">
        <v>1415</v>
      </c>
      <c r="B1017" s="10">
        <v>31</v>
      </c>
      <c r="C1017" s="10">
        <v>45</v>
      </c>
      <c r="D1017" s="10">
        <v>-300000</v>
      </c>
      <c r="E1017" s="10">
        <v>3687449.4121463299</v>
      </c>
      <c r="F1017" s="10">
        <v>3687449.4121463299</v>
      </c>
      <c r="G1017" s="10">
        <v>3111382.0941809202</v>
      </c>
      <c r="H1017" s="10">
        <v>5214840.9692220399</v>
      </c>
      <c r="I1017" s="10">
        <v>0.90806131719191197</v>
      </c>
      <c r="J1017" s="10">
        <f t="shared" si="165"/>
        <v>0.51503807491005416</v>
      </c>
      <c r="K1017" s="14">
        <f t="shared" si="166"/>
        <v>0.99911171573696222</v>
      </c>
      <c r="L1017" s="10">
        <f t="shared" si="167"/>
        <v>6383807.6358611956</v>
      </c>
      <c r="M1017" s="10">
        <f t="shared" si="168"/>
        <v>1.569249882863119E-7</v>
      </c>
      <c r="N1017" s="10">
        <f t="shared" si="169"/>
        <v>2.4625668485551841E-14</v>
      </c>
      <c r="O1017" s="10">
        <f t="shared" si="170"/>
        <v>6372443.3842047108</v>
      </c>
      <c r="P1017" s="15">
        <f t="shared" si="171"/>
        <v>0.99999560342151006</v>
      </c>
      <c r="Q1017" s="15">
        <f t="shared" si="172"/>
        <v>0.99999120686234999</v>
      </c>
      <c r="R1017" s="10">
        <f t="shared" si="173"/>
        <v>0.9529178999547977</v>
      </c>
      <c r="S1017" s="10">
        <f t="shared" si="174"/>
        <v>-300000.00000000239</v>
      </c>
      <c r="T1017" s="10">
        <f t="shared" si="175"/>
        <v>2.3865140974521637E-3</v>
      </c>
      <c r="U1017">
        <v>2.3865140974521637E-3</v>
      </c>
    </row>
    <row r="1018" spans="1:21" x14ac:dyDescent="0.25">
      <c r="A1018" s="10">
        <v>1792</v>
      </c>
      <c r="B1018" s="10">
        <v>39</v>
      </c>
      <c r="C1018" s="10">
        <v>45</v>
      </c>
      <c r="D1018" s="10">
        <v>-200000</v>
      </c>
      <c r="E1018" s="10">
        <v>3399697.3825109201</v>
      </c>
      <c r="F1018" s="10">
        <v>3399697.3825109201</v>
      </c>
      <c r="G1018" s="10">
        <v>3866452.9445417598</v>
      </c>
      <c r="H1018" s="10">
        <v>4807898.1463112496</v>
      </c>
      <c r="I1018" s="10">
        <v>0.93818835379927001</v>
      </c>
      <c r="J1018" s="10">
        <f t="shared" si="165"/>
        <v>0.62932039104983739</v>
      </c>
      <c r="K1018" s="14">
        <f t="shared" si="166"/>
        <v>0.99867348514731924</v>
      </c>
      <c r="L1018" s="10">
        <f t="shared" si="167"/>
        <v>6386608.9316060394</v>
      </c>
      <c r="M1018" s="10">
        <f t="shared" si="168"/>
        <v>1.5699384896116631E-7</v>
      </c>
      <c r="N1018" s="10">
        <f t="shared" si="169"/>
        <v>2.4647334593428093E-14</v>
      </c>
      <c r="O1018" s="10">
        <f t="shared" si="170"/>
        <v>6369641.9372536782</v>
      </c>
      <c r="P1018" s="15">
        <f t="shared" si="171"/>
        <v>0.99999460423391473</v>
      </c>
      <c r="Q1018" s="15">
        <f t="shared" si="172"/>
        <v>0.99998920849694373</v>
      </c>
      <c r="R1018" s="10">
        <f t="shared" si="173"/>
        <v>0.96859566502034977</v>
      </c>
      <c r="S1018" s="10">
        <f t="shared" si="174"/>
        <v>-200000.00000000239</v>
      </c>
      <c r="T1018" s="10">
        <f t="shared" si="175"/>
        <v>2.3865140974521637E-3</v>
      </c>
      <c r="U1018">
        <v>2.3865140974521637E-3</v>
      </c>
    </row>
    <row r="1019" spans="1:21" x14ac:dyDescent="0.25">
      <c r="A1019" s="10">
        <v>2496</v>
      </c>
      <c r="B1019" s="10">
        <v>54</v>
      </c>
      <c r="C1019" s="10">
        <v>45</v>
      </c>
      <c r="D1019" s="10">
        <v>-300000</v>
      </c>
      <c r="E1019" s="10">
        <v>2532064.1761620902</v>
      </c>
      <c r="F1019" s="10">
        <v>2532064.1761620902</v>
      </c>
      <c r="G1019" s="10">
        <v>4894038.7331165699</v>
      </c>
      <c r="H1019" s="10">
        <v>3580879.4987274902</v>
      </c>
      <c r="I1019" s="10">
        <v>0.90794398939753096</v>
      </c>
      <c r="J1019" s="10">
        <f t="shared" si="165"/>
        <v>0.80901699437494745</v>
      </c>
      <c r="K1019" s="14">
        <f t="shared" si="166"/>
        <v>0.99780683071075971</v>
      </c>
      <c r="L1019" s="10">
        <f t="shared" si="167"/>
        <v>6392156.0804075804</v>
      </c>
      <c r="M1019" s="10">
        <f t="shared" si="168"/>
        <v>1.5713020743409622E-7</v>
      </c>
      <c r="N1019" s="10">
        <f t="shared" si="169"/>
        <v>2.4690153977661006E-14</v>
      </c>
      <c r="O1019" s="10">
        <f t="shared" si="170"/>
        <v>6364116.2021487253</v>
      </c>
      <c r="P1019" s="15">
        <f t="shared" si="171"/>
        <v>0.99999489897832183</v>
      </c>
      <c r="Q1019" s="15">
        <f t="shared" si="172"/>
        <v>0.99998979798266407</v>
      </c>
      <c r="R1019" s="10">
        <f t="shared" si="173"/>
        <v>0.95285559628948768</v>
      </c>
      <c r="S1019" s="10">
        <f t="shared" si="174"/>
        <v>-300000.00000000239</v>
      </c>
      <c r="T1019" s="10">
        <f t="shared" si="175"/>
        <v>2.3865140974521637E-3</v>
      </c>
      <c r="U1019">
        <v>2.3865140974521637E-3</v>
      </c>
    </row>
    <row r="1020" spans="1:21" x14ac:dyDescent="0.25">
      <c r="A1020" s="10">
        <v>3234</v>
      </c>
      <c r="B1020" s="10">
        <v>70</v>
      </c>
      <c r="C1020" s="10">
        <v>45</v>
      </c>
      <c r="D1020" s="10">
        <v>-500000</v>
      </c>
      <c r="E1020" s="10">
        <v>1426176.0962267499</v>
      </c>
      <c r="F1020" s="10">
        <v>1426176.0962267499</v>
      </c>
      <c r="G1020" s="10">
        <v>5501193.6967256004</v>
      </c>
      <c r="H1020" s="10">
        <v>2016917.5776161801</v>
      </c>
      <c r="I1020" s="10">
        <v>0.848930941665895</v>
      </c>
      <c r="J1020" s="10">
        <f t="shared" si="165"/>
        <v>0.93969262078590832</v>
      </c>
      <c r="K1020" s="14">
        <f t="shared" si="166"/>
        <v>0.99703997598348182</v>
      </c>
      <c r="L1020" s="10">
        <f t="shared" si="167"/>
        <v>6397072.488200481</v>
      </c>
      <c r="M1020" s="10">
        <f t="shared" si="168"/>
        <v>1.572510612065341E-7</v>
      </c>
      <c r="N1020" s="10">
        <f t="shared" si="169"/>
        <v>2.4728011489718909E-14</v>
      </c>
      <c r="O1020" s="10">
        <f t="shared" si="170"/>
        <v>6359242.743362776</v>
      </c>
      <c r="P1020" s="15">
        <f t="shared" si="171"/>
        <v>0.99999766986374772</v>
      </c>
      <c r="Q1020" s="15">
        <f t="shared" si="172"/>
        <v>0.99999533973292498</v>
      </c>
      <c r="R1020" s="10">
        <f t="shared" si="173"/>
        <v>0.92137195605185418</v>
      </c>
      <c r="S1020" s="10">
        <f t="shared" si="174"/>
        <v>-500000.00000000239</v>
      </c>
      <c r="T1020" s="10">
        <f t="shared" si="175"/>
        <v>2.3865140974521637E-3</v>
      </c>
      <c r="U1020">
        <v>2.3865140974521637E-3</v>
      </c>
    </row>
    <row r="1021" spans="1:21" x14ac:dyDescent="0.25">
      <c r="A1021" s="10">
        <v>3282</v>
      </c>
      <c r="B1021" s="10">
        <v>71</v>
      </c>
      <c r="C1021" s="10">
        <v>45</v>
      </c>
      <c r="D1021" s="10">
        <v>-400000</v>
      </c>
      <c r="E1021" s="10">
        <v>1380649.2164334999</v>
      </c>
      <c r="F1021" s="10">
        <v>1380649.2164334999</v>
      </c>
      <c r="G1021" s="10">
        <v>5630074.3371816603</v>
      </c>
      <c r="H1021" s="10">
        <v>1952532.8467600499</v>
      </c>
      <c r="I1021" s="10">
        <v>0.878151271464232</v>
      </c>
      <c r="J1021" s="10">
        <f t="shared" si="165"/>
        <v>0.94551857559931674</v>
      </c>
      <c r="K1021" s="14">
        <f t="shared" si="166"/>
        <v>0.99700310345276699</v>
      </c>
      <c r="L1021" s="10">
        <f t="shared" si="167"/>
        <v>6397309.0734738763</v>
      </c>
      <c r="M1021" s="10">
        <f t="shared" si="168"/>
        <v>1.5725687688009038E-7</v>
      </c>
      <c r="N1021" s="10">
        <f t="shared" si="169"/>
        <v>2.4729831051905913E-14</v>
      </c>
      <c r="O1021" s="10">
        <f t="shared" si="170"/>
        <v>6359008.7900765669</v>
      </c>
      <c r="P1021" s="15">
        <f t="shared" si="171"/>
        <v>0.99999786238048316</v>
      </c>
      <c r="Q1021" s="15">
        <f t="shared" si="172"/>
        <v>0.99999572476553578</v>
      </c>
      <c r="R1021" s="10">
        <f t="shared" si="173"/>
        <v>0.93709497716601153</v>
      </c>
      <c r="S1021" s="10">
        <f t="shared" si="174"/>
        <v>-400000.00000000239</v>
      </c>
      <c r="T1021" s="10">
        <f t="shared" si="175"/>
        <v>2.3865140974521637E-3</v>
      </c>
      <c r="U1021">
        <v>2.3865140974521637E-3</v>
      </c>
    </row>
    <row r="1022" spans="1:21" x14ac:dyDescent="0.25">
      <c r="A1022" s="10">
        <v>3563</v>
      </c>
      <c r="B1022" s="10">
        <v>77</v>
      </c>
      <c r="C1022" s="10">
        <v>45</v>
      </c>
      <c r="D1022" s="10">
        <v>-500000</v>
      </c>
      <c r="E1022" s="10">
        <v>938241.87916272203</v>
      </c>
      <c r="F1022" s="10">
        <v>938241.87916272203</v>
      </c>
      <c r="G1022" s="10">
        <v>5705588.2345247101</v>
      </c>
      <c r="H1022" s="10">
        <v>1326874.39029834</v>
      </c>
      <c r="I1022" s="10">
        <v>0.84889853486345701</v>
      </c>
      <c r="J1022" s="10">
        <f t="shared" si="165"/>
        <v>0.97437006478523525</v>
      </c>
      <c r="K1022" s="14">
        <f t="shared" si="166"/>
        <v>0.99681712242794451</v>
      </c>
      <c r="L1022" s="10">
        <f t="shared" si="167"/>
        <v>6398502.6505812723</v>
      </c>
      <c r="M1022" s="10">
        <f t="shared" si="168"/>
        <v>1.5728621706141803E-7</v>
      </c>
      <c r="N1022" s="10">
        <f t="shared" si="169"/>
        <v>2.4739007699502124E-14</v>
      </c>
      <c r="O1022" s="10">
        <f t="shared" si="170"/>
        <v>6357829.2804553509</v>
      </c>
      <c r="P1022" s="15">
        <f t="shared" si="171"/>
        <v>0.99999891624513948</v>
      </c>
      <c r="Q1022" s="15">
        <f t="shared" si="172"/>
        <v>0.99999783249145346</v>
      </c>
      <c r="R1022" s="10">
        <f t="shared" si="173"/>
        <v>0.92135572248448661</v>
      </c>
      <c r="S1022" s="10">
        <f t="shared" si="174"/>
        <v>-500000.00000000239</v>
      </c>
      <c r="T1022" s="10">
        <f t="shared" si="175"/>
        <v>2.3865140974521637E-3</v>
      </c>
      <c r="U1022">
        <v>2.3865140974521637E-3</v>
      </c>
    </row>
    <row r="1023" spans="1:21" x14ac:dyDescent="0.25">
      <c r="A1023" s="10">
        <v>3112</v>
      </c>
      <c r="B1023" s="10">
        <v>67</v>
      </c>
      <c r="C1023" s="10">
        <v>45</v>
      </c>
      <c r="D1023" s="10">
        <v>-1000</v>
      </c>
      <c r="E1023" s="10">
        <v>1766949.7331773499</v>
      </c>
      <c r="F1023" s="10">
        <v>1766949.7331773499</v>
      </c>
      <c r="G1023" s="10">
        <v>5847492.8383932002</v>
      </c>
      <c r="H1023" s="10">
        <v>2498844.2766909399</v>
      </c>
      <c r="I1023" s="10">
        <v>0.99968556039030398</v>
      </c>
      <c r="J1023" s="10">
        <f t="shared" si="165"/>
        <v>0.92050485345244026</v>
      </c>
      <c r="K1023" s="14">
        <f t="shared" si="166"/>
        <v>0.99715979484601003</v>
      </c>
      <c r="L1023" s="10">
        <f t="shared" si="167"/>
        <v>6396303.8150620246</v>
      </c>
      <c r="M1023" s="10">
        <f t="shared" si="168"/>
        <v>1.5723216589669259E-7</v>
      </c>
      <c r="N1023" s="10">
        <f t="shared" si="169"/>
        <v>2.4722098280098966E-14</v>
      </c>
      <c r="O1023" s="10">
        <f t="shared" si="170"/>
        <v>6360003.2226440515</v>
      </c>
      <c r="P1023" s="15">
        <f t="shared" si="171"/>
        <v>0.99999708180626901</v>
      </c>
      <c r="Q1023" s="15">
        <f t="shared" si="172"/>
        <v>0.99999416362105387</v>
      </c>
      <c r="R1023" s="10">
        <f t="shared" si="173"/>
        <v>0.99983984918153668</v>
      </c>
      <c r="S1023" s="10">
        <f t="shared" si="174"/>
        <v>-1000.0000000023925</v>
      </c>
      <c r="T1023" s="10">
        <f t="shared" si="175"/>
        <v>2.3925394998514093E-3</v>
      </c>
      <c r="U1023">
        <v>2.3925394998514093E-3</v>
      </c>
    </row>
    <row r="1024" spans="1:21" x14ac:dyDescent="0.25">
      <c r="A1024" s="10">
        <v>3899</v>
      </c>
      <c r="B1024" s="10">
        <v>84</v>
      </c>
      <c r="C1024" s="10">
        <v>45</v>
      </c>
      <c r="D1024" s="10">
        <v>-1000</v>
      </c>
      <c r="E1024" s="10">
        <v>472920.46162227303</v>
      </c>
      <c r="F1024" s="10">
        <v>472920.46162227303</v>
      </c>
      <c r="G1024" s="10">
        <v>6320702.0866780598</v>
      </c>
      <c r="H1024" s="10">
        <v>668810.53074996395</v>
      </c>
      <c r="I1024" s="10">
        <v>0.99968541025879298</v>
      </c>
      <c r="J1024" s="10">
        <f t="shared" si="165"/>
        <v>0.99452189536827329</v>
      </c>
      <c r="K1024" s="14">
        <f t="shared" si="166"/>
        <v>0.99668388375755868</v>
      </c>
      <c r="L1024" s="10">
        <f t="shared" si="167"/>
        <v>6399358.0150549207</v>
      </c>
      <c r="M1024" s="10">
        <f t="shared" si="168"/>
        <v>1.5730724339361102E-7</v>
      </c>
      <c r="N1024" s="10">
        <f t="shared" si="169"/>
        <v>2.4745580889257143E-14</v>
      </c>
      <c r="O1024" s="10">
        <f t="shared" si="170"/>
        <v>6356984.8065651366</v>
      </c>
      <c r="P1024" s="15">
        <f t="shared" si="171"/>
        <v>0.99999975621582926</v>
      </c>
      <c r="Q1024" s="15">
        <f t="shared" si="172"/>
        <v>0.99999951243171792</v>
      </c>
      <c r="R1024" s="10">
        <f t="shared" si="173"/>
        <v>0.99984244893408625</v>
      </c>
      <c r="S1024" s="10">
        <f t="shared" si="174"/>
        <v>-1000.0000000023964</v>
      </c>
      <c r="T1024" s="10">
        <f t="shared" si="175"/>
        <v>2.3964048523339443E-3</v>
      </c>
      <c r="U1024">
        <v>2.3964048523339443E-3</v>
      </c>
    </row>
    <row r="1025" spans="1:21" x14ac:dyDescent="0.25">
      <c r="A1025" s="10">
        <v>3161</v>
      </c>
      <c r="B1025" s="10">
        <v>68</v>
      </c>
      <c r="C1025" s="10">
        <v>45</v>
      </c>
      <c r="D1025" s="10">
        <v>-100</v>
      </c>
      <c r="E1025" s="10">
        <v>1694340.7498406</v>
      </c>
      <c r="F1025" s="10">
        <v>1694340.7498406</v>
      </c>
      <c r="G1025" s="10">
        <v>5891000.2900863998</v>
      </c>
      <c r="H1025" s="10">
        <v>2396159.6677059801</v>
      </c>
      <c r="I1025" s="10">
        <v>0.99996855250762096</v>
      </c>
      <c r="J1025" s="10">
        <f t="shared" si="165"/>
        <v>0.92718385456678742</v>
      </c>
      <c r="K1025" s="14">
        <f t="shared" si="166"/>
        <v>0.99711836961424982</v>
      </c>
      <c r="L1025" s="10">
        <f t="shared" si="167"/>
        <v>6396569.5491774743</v>
      </c>
      <c r="M1025" s="10">
        <f t="shared" si="168"/>
        <v>1.5723869809899768E-7</v>
      </c>
      <c r="N1025" s="10">
        <f t="shared" si="169"/>
        <v>2.4724142747081951E-14</v>
      </c>
      <c r="O1025" s="10">
        <f t="shared" si="170"/>
        <v>6359740.2593221506</v>
      </c>
      <c r="P1025" s="15">
        <f t="shared" si="171"/>
        <v>0.99999727862359689</v>
      </c>
      <c r="Q1025" s="15">
        <f t="shared" si="172"/>
        <v>0.99999455725459963</v>
      </c>
      <c r="R1025" s="10">
        <f t="shared" si="173"/>
        <v>0.99998155471099592</v>
      </c>
      <c r="S1025" s="10">
        <f t="shared" si="174"/>
        <v>-100.00000000240273</v>
      </c>
      <c r="T1025" s="10">
        <f t="shared" si="175"/>
        <v>2.4027286826822092E-3</v>
      </c>
      <c r="U1025">
        <v>2.4027286826822092E-3</v>
      </c>
    </row>
    <row r="1026" spans="1:21" x14ac:dyDescent="0.25">
      <c r="A1026" s="10">
        <v>2029</v>
      </c>
      <c r="B1026" s="10">
        <v>44</v>
      </c>
      <c r="C1026" s="10">
        <v>45</v>
      </c>
      <c r="D1026" s="10">
        <v>-50000</v>
      </c>
      <c r="E1026" s="10">
        <v>3224059.9912960101</v>
      </c>
      <c r="F1026" s="10">
        <v>3224059.9912960101</v>
      </c>
      <c r="G1026" s="10">
        <v>4373358.6939213797</v>
      </c>
      <c r="H1026" s="10">
        <v>4559509.3655952998</v>
      </c>
      <c r="I1026" s="10">
        <v>0.98435770940501299</v>
      </c>
      <c r="J1026" s="10">
        <f t="shared" ref="J1026:J1089" si="176">SIN(B1026*PI()/180)</f>
        <v>0.69465837045899725</v>
      </c>
      <c r="K1026" s="14">
        <f t="shared" ref="K1026:K1089" si="177">SQRT(1-J1026*J1026*0.00669437999014132)</f>
        <v>0.99838350609929705</v>
      </c>
      <c r="L1026" s="10">
        <f t="shared" ref="L1026:L1089" si="178">6378137/K1026</f>
        <v>6388463.9129501451</v>
      </c>
      <c r="M1026" s="10">
        <f t="shared" ref="M1026:M1089" si="179">L1026/40680631590769</f>
        <v>1.5703944759795165E-7</v>
      </c>
      <c r="N1026" s="10">
        <f t="shared" ref="N1026:N1089" si="180">1/40680631590769 + J1026*J1026*0.00669437999014132/40408299984661.4</f>
        <v>2.4661665923510963E-14</v>
      </c>
      <c r="O1026" s="10">
        <f t="shared" ref="O1026:O1089" si="181">1/SQRT(N1026)</f>
        <v>6367790.9125267528</v>
      </c>
      <c r="P1026" s="15">
        <f t="shared" ref="P1026:P1089" si="182">O1026*M1026</f>
        <v>0.99999436732245772</v>
      </c>
      <c r="Q1026" s="15">
        <f t="shared" ref="Q1026:Q1089" si="183">P1026*P1026</f>
        <v>0.99998873467664251</v>
      </c>
      <c r="R1026" s="10">
        <f t="shared" ref="R1026:R1089" si="184">SQRT(Q1026+I1026-1)</f>
        <v>0.99214235071468215</v>
      </c>
      <c r="S1026" s="10">
        <f t="shared" ref="S1026:S1089" si="185">O1026*(R1026-P1026)</f>
        <v>-50000.000000002408</v>
      </c>
      <c r="T1026" s="10">
        <f t="shared" ref="T1026:T1089" si="186">(D1026-S1026)*1000000</f>
        <v>2.408341970294714E-3</v>
      </c>
      <c r="U1026">
        <v>2.408341970294714E-3</v>
      </c>
    </row>
    <row r="1027" spans="1:21" x14ac:dyDescent="0.25">
      <c r="A1027" s="10">
        <v>3521</v>
      </c>
      <c r="B1027" s="10">
        <v>76</v>
      </c>
      <c r="C1027" s="10">
        <v>45</v>
      </c>
      <c r="D1027" s="10">
        <v>-50000</v>
      </c>
      <c r="E1027" s="10">
        <v>1085974.9356294</v>
      </c>
      <c r="F1027" s="10">
        <v>1085974.9356294</v>
      </c>
      <c r="G1027" s="10">
        <v>6118198.7466163803</v>
      </c>
      <c r="H1027" s="10">
        <v>1535800.48236435</v>
      </c>
      <c r="I1027" s="10">
        <v>0.98433364231444098</v>
      </c>
      <c r="J1027" s="10">
        <f t="shared" si="176"/>
        <v>0.97029572627599647</v>
      </c>
      <c r="K1027" s="14">
        <f t="shared" si="177"/>
        <v>0.99684372729928949</v>
      </c>
      <c r="L1027" s="10">
        <f t="shared" si="178"/>
        <v>6398331.8802436991</v>
      </c>
      <c r="M1027" s="10">
        <f t="shared" si="179"/>
        <v>1.5728201923235552E-7</v>
      </c>
      <c r="N1027" s="10">
        <f t="shared" si="180"/>
        <v>2.4737695070897784E-14</v>
      </c>
      <c r="O1027" s="10">
        <f t="shared" si="181"/>
        <v>6357997.9574045874</v>
      </c>
      <c r="P1027" s="15">
        <f t="shared" si="182"/>
        <v>0.99999875701578544</v>
      </c>
      <c r="Q1027" s="15">
        <f t="shared" si="183"/>
        <v>0.99999751403311588</v>
      </c>
      <c r="R1027" s="10">
        <f t="shared" si="184"/>
        <v>0.99213464627920178</v>
      </c>
      <c r="S1027" s="10">
        <f t="shared" si="185"/>
        <v>-50000.000000002416</v>
      </c>
      <c r="T1027" s="10">
        <f t="shared" si="186"/>
        <v>2.4156179279088974E-3</v>
      </c>
      <c r="U1027">
        <v>2.4156179279088974E-3</v>
      </c>
    </row>
    <row r="1028" spans="1:21" x14ac:dyDescent="0.25">
      <c r="A1028" s="10">
        <v>1370</v>
      </c>
      <c r="B1028" s="10">
        <v>30</v>
      </c>
      <c r="C1028" s="10">
        <v>45</v>
      </c>
      <c r="D1028" s="10">
        <v>-100000</v>
      </c>
      <c r="E1028" s="10">
        <v>3847830.5142139299</v>
      </c>
      <c r="F1028" s="10">
        <v>3847830.5142139299</v>
      </c>
      <c r="G1028" s="10">
        <v>3120373.7353836298</v>
      </c>
      <c r="H1028" s="10">
        <v>5441654.0989143904</v>
      </c>
      <c r="I1028" s="10">
        <v>0.96886283999868805</v>
      </c>
      <c r="J1028" s="10">
        <f t="shared" si="176"/>
        <v>0.49999999999999994</v>
      </c>
      <c r="K1028" s="14">
        <f t="shared" si="177"/>
        <v>0.99916285209292321</v>
      </c>
      <c r="L1028" s="10">
        <f t="shared" si="178"/>
        <v>6383480.9176901085</v>
      </c>
      <c r="M1028" s="10">
        <f t="shared" si="179"/>
        <v>1.5691695699086955E-7</v>
      </c>
      <c r="N1028" s="10">
        <f t="shared" si="180"/>
        <v>2.4623139686279241E-14</v>
      </c>
      <c r="O1028" s="10">
        <f t="shared" si="181"/>
        <v>6372770.6011371911</v>
      </c>
      <c r="P1028" s="15">
        <f t="shared" si="182"/>
        <v>0.99999577033132248</v>
      </c>
      <c r="Q1028" s="15">
        <f t="shared" si="183"/>
        <v>0.99999154068053508</v>
      </c>
      <c r="R1028" s="10">
        <f t="shared" si="184"/>
        <v>0.98430400826128062</v>
      </c>
      <c r="S1028" s="10">
        <f t="shared" si="185"/>
        <v>-100000.00000000243</v>
      </c>
      <c r="T1028" s="10">
        <f t="shared" si="186"/>
        <v>2.4301698431372643E-3</v>
      </c>
      <c r="U1028">
        <v>2.4301698431372643E-3</v>
      </c>
    </row>
    <row r="1029" spans="1:21" x14ac:dyDescent="0.25">
      <c r="A1029" s="10">
        <v>473</v>
      </c>
      <c r="B1029" s="10">
        <v>11</v>
      </c>
      <c r="C1029" s="10">
        <v>45</v>
      </c>
      <c r="D1029" s="10">
        <v>-500000</v>
      </c>
      <c r="E1029" s="10">
        <v>4080644.07641079</v>
      </c>
      <c r="F1029" s="10">
        <v>4080644.07641079</v>
      </c>
      <c r="G1029" s="10">
        <v>1113601.6598171899</v>
      </c>
      <c r="H1029" s="10">
        <v>5770902.1960775796</v>
      </c>
      <c r="I1029" s="10">
        <v>0.849342234144004</v>
      </c>
      <c r="J1029" s="10">
        <f t="shared" si="176"/>
        <v>0.1908089953765448</v>
      </c>
      <c r="K1029" s="14">
        <f t="shared" si="177"/>
        <v>0.99987812783685115</v>
      </c>
      <c r="L1029" s="10">
        <f t="shared" si="178"/>
        <v>6378914.4120979439</v>
      </c>
      <c r="M1029" s="10">
        <f t="shared" si="179"/>
        <v>1.5680470441725906E-7</v>
      </c>
      <c r="N1029" s="10">
        <f t="shared" si="180"/>
        <v>2.4587754245055421E-14</v>
      </c>
      <c r="O1029" s="10">
        <f t="shared" si="181"/>
        <v>6377354.6355799325</v>
      </c>
      <c r="P1029" s="15">
        <f t="shared" si="182"/>
        <v>0.99999920859614821</v>
      </c>
      <c r="Q1029" s="15">
        <f t="shared" si="183"/>
        <v>0.99999841719292271</v>
      </c>
      <c r="R1029" s="10">
        <f t="shared" si="184"/>
        <v>0.92159679433954567</v>
      </c>
      <c r="S1029" s="10">
        <f t="shared" si="185"/>
        <v>-500000.00000000244</v>
      </c>
      <c r="T1029" s="10">
        <f t="shared" si="186"/>
        <v>2.4447217583656311E-3</v>
      </c>
      <c r="U1029">
        <v>2.4447217583656311E-3</v>
      </c>
    </row>
    <row r="1030" spans="1:21" x14ac:dyDescent="0.25">
      <c r="A1030" s="10">
        <v>568</v>
      </c>
      <c r="B1030" s="10">
        <v>13</v>
      </c>
      <c r="C1030" s="10">
        <v>45</v>
      </c>
      <c r="D1030" s="10">
        <v>-400000</v>
      </c>
      <c r="E1030" s="10">
        <v>4119583.3393072202</v>
      </c>
      <c r="F1030" s="10">
        <v>4119583.3393072099</v>
      </c>
      <c r="G1030" s="10">
        <v>1335424.78708541</v>
      </c>
      <c r="H1030" s="10">
        <v>5825970.6297745099</v>
      </c>
      <c r="I1030" s="10">
        <v>0.87848469131627005</v>
      </c>
      <c r="J1030" s="10">
        <f t="shared" si="176"/>
        <v>0.224951054343865</v>
      </c>
      <c r="K1030" s="14">
        <f t="shared" si="177"/>
        <v>0.99983060787531952</v>
      </c>
      <c r="L1030" s="10">
        <f t="shared" si="178"/>
        <v>6379217.5892212372</v>
      </c>
      <c r="M1030" s="10">
        <f t="shared" si="179"/>
        <v>1.5681215703319538E-7</v>
      </c>
      <c r="N1030" s="10">
        <f t="shared" si="180"/>
        <v>2.45901058926682E-14</v>
      </c>
      <c r="O1030" s="10">
        <f t="shared" si="181"/>
        <v>6377049.6826559892</v>
      </c>
      <c r="P1030" s="15">
        <f t="shared" si="182"/>
        <v>0.9999989162451397</v>
      </c>
      <c r="Q1030" s="15">
        <f t="shared" si="183"/>
        <v>0.99999783249145391</v>
      </c>
      <c r="R1030" s="10">
        <f t="shared" si="184"/>
        <v>0.93727398545341256</v>
      </c>
      <c r="S1030" s="10">
        <f t="shared" si="185"/>
        <v>-400000.00000000244</v>
      </c>
      <c r="T1030" s="10">
        <f t="shared" si="186"/>
        <v>2.4447217583656311E-3</v>
      </c>
      <c r="U1030">
        <v>2.4447217583656311E-3</v>
      </c>
    </row>
    <row r="1031" spans="1:21" x14ac:dyDescent="0.25">
      <c r="A1031" s="10">
        <v>614</v>
      </c>
      <c r="B1031" s="10">
        <v>14</v>
      </c>
      <c r="C1031" s="10">
        <v>45</v>
      </c>
      <c r="D1031" s="10">
        <v>-500000</v>
      </c>
      <c r="E1031" s="10">
        <v>4033863.1091948599</v>
      </c>
      <c r="F1031" s="10">
        <v>4033863.1091948599</v>
      </c>
      <c r="G1031" s="10">
        <v>1412020.88170591</v>
      </c>
      <c r="H1031" s="10">
        <v>5704743.9177798796</v>
      </c>
      <c r="I1031" s="10">
        <v>0.84933153727838995</v>
      </c>
      <c r="J1031" s="10">
        <f t="shared" si="176"/>
        <v>0.24192189559966773</v>
      </c>
      <c r="K1031" s="14">
        <f t="shared" si="177"/>
        <v>0.99980408248512287</v>
      </c>
      <c r="L1031" s="10">
        <f t="shared" si="178"/>
        <v>6379386.8336148821</v>
      </c>
      <c r="M1031" s="10">
        <f t="shared" si="179"/>
        <v>1.5681631735192758E-7</v>
      </c>
      <c r="N1031" s="10">
        <f t="shared" si="180"/>
        <v>2.4591418521272536E-14</v>
      </c>
      <c r="O1031" s="10">
        <f t="shared" si="181"/>
        <v>6376879.4848790234</v>
      </c>
      <c r="P1031" s="15">
        <f t="shared" si="182"/>
        <v>0.99999875701578544</v>
      </c>
      <c r="Q1031" s="15">
        <f t="shared" si="183"/>
        <v>0.99999751403311588</v>
      </c>
      <c r="R1031" s="10">
        <f t="shared" si="184"/>
        <v>0.9215905008795966</v>
      </c>
      <c r="S1031" s="10">
        <f t="shared" si="185"/>
        <v>-500000.00000000244</v>
      </c>
      <c r="T1031" s="10">
        <f t="shared" si="186"/>
        <v>2.4447217583656311E-3</v>
      </c>
      <c r="U1031">
        <v>2.4447217583656311E-3</v>
      </c>
    </row>
    <row r="1032" spans="1:21" x14ac:dyDescent="0.25">
      <c r="A1032" s="10">
        <v>1039</v>
      </c>
      <c r="B1032" s="10">
        <v>23</v>
      </c>
      <c r="C1032" s="10">
        <v>45</v>
      </c>
      <c r="D1032" s="10">
        <v>-300000</v>
      </c>
      <c r="E1032" s="10">
        <v>3958353.4632321498</v>
      </c>
      <c r="F1032" s="10">
        <v>3958353.4632321498</v>
      </c>
      <c r="G1032" s="10">
        <v>2359499.9915445601</v>
      </c>
      <c r="H1032" s="10">
        <v>5597957.15236942</v>
      </c>
      <c r="I1032" s="10">
        <v>0.90809516574725102</v>
      </c>
      <c r="J1032" s="10">
        <f t="shared" si="176"/>
        <v>0.39073112848927372</v>
      </c>
      <c r="K1032" s="14">
        <f t="shared" si="177"/>
        <v>0.99948885113968222</v>
      </c>
      <c r="L1032" s="10">
        <f t="shared" si="178"/>
        <v>6381398.8447467256</v>
      </c>
      <c r="M1032" s="10">
        <f t="shared" si="179"/>
        <v>1.5686577605139135E-7</v>
      </c>
      <c r="N1032" s="10">
        <f t="shared" si="180"/>
        <v>2.4607015312071354E-14</v>
      </c>
      <c r="O1032" s="10">
        <f t="shared" si="181"/>
        <v>6374858.2194159199</v>
      </c>
      <c r="P1032" s="15">
        <f t="shared" si="182"/>
        <v>0.99999708180626912</v>
      </c>
      <c r="Q1032" s="15">
        <f t="shared" si="183"/>
        <v>0.99999416362105409</v>
      </c>
      <c r="R1032" s="10">
        <f t="shared" si="184"/>
        <v>0.95293721166103329</v>
      </c>
      <c r="S1032" s="10">
        <f t="shared" si="185"/>
        <v>-300000.00000000244</v>
      </c>
      <c r="T1032" s="10">
        <f t="shared" si="186"/>
        <v>2.4447217583656311E-3</v>
      </c>
      <c r="U1032">
        <v>2.4447217583656311E-3</v>
      </c>
    </row>
    <row r="1033" spans="1:21" x14ac:dyDescent="0.25">
      <c r="A1033" s="10">
        <v>1789</v>
      </c>
      <c r="B1033" s="10">
        <v>39</v>
      </c>
      <c r="C1033" s="10">
        <v>45</v>
      </c>
      <c r="D1033" s="10">
        <v>-500000</v>
      </c>
      <c r="E1033" s="10">
        <v>3234839.8287155302</v>
      </c>
      <c r="F1033" s="10">
        <v>3234839.8287155302</v>
      </c>
      <c r="G1033" s="10">
        <v>3677656.8272267999</v>
      </c>
      <c r="H1033" s="10">
        <v>4574754.3578741597</v>
      </c>
      <c r="I1033" s="10">
        <v>0.84916798468719001</v>
      </c>
      <c r="J1033" s="10">
        <f t="shared" si="176"/>
        <v>0.62932039104983739</v>
      </c>
      <c r="K1033" s="14">
        <f t="shared" si="177"/>
        <v>0.99867348514731924</v>
      </c>
      <c r="L1033" s="10">
        <f t="shared" si="178"/>
        <v>6386608.9316060394</v>
      </c>
      <c r="M1033" s="10">
        <f t="shared" si="179"/>
        <v>1.5699384896116631E-7</v>
      </c>
      <c r="N1033" s="10">
        <f t="shared" si="180"/>
        <v>2.4647334593428093E-14</v>
      </c>
      <c r="O1033" s="10">
        <f t="shared" si="181"/>
        <v>6369641.9372536782</v>
      </c>
      <c r="P1033" s="15">
        <f t="shared" si="182"/>
        <v>0.99999460423391473</v>
      </c>
      <c r="Q1033" s="15">
        <f t="shared" si="183"/>
        <v>0.99998920849694373</v>
      </c>
      <c r="R1033" s="10">
        <f t="shared" si="184"/>
        <v>0.92149725620000289</v>
      </c>
      <c r="S1033" s="10">
        <f t="shared" si="185"/>
        <v>-500000.00000000244</v>
      </c>
      <c r="T1033" s="10">
        <f t="shared" si="186"/>
        <v>2.4447217583656311E-3</v>
      </c>
      <c r="U1033">
        <v>2.4447217583656311E-3</v>
      </c>
    </row>
    <row r="1034" spans="1:21" x14ac:dyDescent="0.25">
      <c r="A1034" s="10">
        <v>2070</v>
      </c>
      <c r="B1034" s="10">
        <v>45</v>
      </c>
      <c r="C1034" s="10">
        <v>45</v>
      </c>
      <c r="D1034" s="10">
        <v>-750000</v>
      </c>
      <c r="E1034" s="10">
        <v>2819419.14506057</v>
      </c>
      <c r="F1034" s="10">
        <v>2819419.14506057</v>
      </c>
      <c r="G1034" s="10">
        <v>3957018.3229760001</v>
      </c>
      <c r="H1034" s="10">
        <v>3987260.79295902</v>
      </c>
      <c r="I1034" s="10">
        <v>0.778300837547235</v>
      </c>
      <c r="J1034" s="10">
        <f t="shared" si="176"/>
        <v>0.70710678118654746</v>
      </c>
      <c r="K1034" s="14">
        <f t="shared" si="177"/>
        <v>0.99832500219363896</v>
      </c>
      <c r="L1034" s="10">
        <f t="shared" si="178"/>
        <v>6388838.2901211483</v>
      </c>
      <c r="M1034" s="10">
        <f t="shared" si="179"/>
        <v>1.5704865043370823E-7</v>
      </c>
      <c r="N1034" s="10">
        <f t="shared" si="180"/>
        <v>2.466455679608516E-14</v>
      </c>
      <c r="O1034" s="10">
        <f t="shared" si="181"/>
        <v>6367417.7249666825</v>
      </c>
      <c r="P1034" s="15">
        <f t="shared" si="182"/>
        <v>0.99999436045369028</v>
      </c>
      <c r="Q1034" s="15">
        <f t="shared" si="183"/>
        <v>0.99998872093918501</v>
      </c>
      <c r="R1034" s="10">
        <f t="shared" si="184"/>
        <v>0.88220720836230981</v>
      </c>
      <c r="S1034" s="10">
        <f t="shared" si="185"/>
        <v>-750000.00000000244</v>
      </c>
      <c r="T1034" s="10">
        <f t="shared" si="186"/>
        <v>2.4447217583656311E-3</v>
      </c>
      <c r="U1034">
        <v>2.4447217583656311E-3</v>
      </c>
    </row>
    <row r="1035" spans="1:21" x14ac:dyDescent="0.25">
      <c r="A1035" s="10">
        <v>2167</v>
      </c>
      <c r="B1035" s="10">
        <v>47</v>
      </c>
      <c r="C1035" s="10">
        <v>45</v>
      </c>
      <c r="D1035" s="10">
        <v>-300000</v>
      </c>
      <c r="E1035" s="10">
        <v>2936676.8299790099</v>
      </c>
      <c r="F1035" s="10">
        <v>2936676.8299790099</v>
      </c>
      <c r="G1035" s="10">
        <v>4422358.6783346198</v>
      </c>
      <c r="H1035" s="10">
        <v>4153088.20126314</v>
      </c>
      <c r="I1035" s="10">
        <v>0.90798010030601595</v>
      </c>
      <c r="J1035" s="10">
        <f t="shared" si="176"/>
        <v>0.73135370161917046</v>
      </c>
      <c r="K1035" s="14">
        <f t="shared" si="177"/>
        <v>0.99820805538420776</v>
      </c>
      <c r="L1035" s="10">
        <f t="shared" si="178"/>
        <v>6389586.7856376609</v>
      </c>
      <c r="M1035" s="10">
        <f t="shared" si="179"/>
        <v>1.5706704974284486E-7</v>
      </c>
      <c r="N1035" s="10">
        <f t="shared" si="180"/>
        <v>2.467033501915063E-14</v>
      </c>
      <c r="O1035" s="10">
        <f t="shared" si="181"/>
        <v>6366672.0011136653</v>
      </c>
      <c r="P1035" s="15">
        <f t="shared" si="182"/>
        <v>0.99999438789529771</v>
      </c>
      <c r="Q1035" s="15">
        <f t="shared" si="183"/>
        <v>0.99998877582209111</v>
      </c>
      <c r="R1035" s="10">
        <f t="shared" si="184"/>
        <v>0.95287400852794124</v>
      </c>
      <c r="S1035" s="10">
        <f t="shared" si="185"/>
        <v>-300000.00000000244</v>
      </c>
      <c r="T1035" s="10">
        <f t="shared" si="186"/>
        <v>2.4447217583656311E-3</v>
      </c>
      <c r="U1035">
        <v>2.4447217583656311E-3</v>
      </c>
    </row>
    <row r="1036" spans="1:21" x14ac:dyDescent="0.25">
      <c r="A1036" s="10">
        <v>2685</v>
      </c>
      <c r="B1036" s="10">
        <v>58</v>
      </c>
      <c r="C1036" s="10">
        <v>45</v>
      </c>
      <c r="D1036" s="10">
        <v>-200000</v>
      </c>
      <c r="E1036" s="10">
        <v>2320780.7217444298</v>
      </c>
      <c r="F1036" s="10">
        <v>2320780.7217444298</v>
      </c>
      <c r="G1036" s="10">
        <v>5216128.1042655902</v>
      </c>
      <c r="H1036" s="10">
        <v>3282079.57198499</v>
      </c>
      <c r="I1036" s="10">
        <v>0.93812228081913096</v>
      </c>
      <c r="J1036" s="10">
        <f t="shared" si="176"/>
        <v>0.84804809615642596</v>
      </c>
      <c r="K1036" s="14">
        <f t="shared" si="177"/>
        <v>0.99758984482013913</v>
      </c>
      <c r="L1036" s="10">
        <f t="shared" si="178"/>
        <v>6393546.4390678005</v>
      </c>
      <c r="M1036" s="10">
        <f t="shared" si="179"/>
        <v>1.5716438484496355E-7</v>
      </c>
      <c r="N1036" s="10">
        <f t="shared" si="180"/>
        <v>2.4700868927929784E-14</v>
      </c>
      <c r="O1036" s="10">
        <f t="shared" si="181"/>
        <v>6362735.7125483267</v>
      </c>
      <c r="P1036" s="15">
        <f t="shared" si="182"/>
        <v>0.99999544419373854</v>
      </c>
      <c r="Q1036" s="15">
        <f t="shared" si="183"/>
        <v>0.99999088840823247</v>
      </c>
      <c r="R1036" s="10">
        <f t="shared" si="184"/>
        <v>0.96856242402199533</v>
      </c>
      <c r="S1036" s="10">
        <f t="shared" si="185"/>
        <v>-200000.00000000244</v>
      </c>
      <c r="T1036" s="10">
        <f t="shared" si="186"/>
        <v>2.4447217583656311E-3</v>
      </c>
      <c r="U1036">
        <v>2.4447217583656311E-3</v>
      </c>
    </row>
    <row r="1037" spans="1:21" x14ac:dyDescent="0.25">
      <c r="A1037" s="10">
        <v>2728</v>
      </c>
      <c r="B1037" s="10">
        <v>59</v>
      </c>
      <c r="C1037" s="10">
        <v>45</v>
      </c>
      <c r="D1037" s="10">
        <v>-750000</v>
      </c>
      <c r="E1037" s="10">
        <v>2055427.55952947</v>
      </c>
      <c r="F1037" s="10">
        <v>2055427.55952947</v>
      </c>
      <c r="G1037" s="10">
        <v>4801060.7286187904</v>
      </c>
      <c r="H1037" s="10">
        <v>2906813.53116201</v>
      </c>
      <c r="I1037" s="10">
        <v>0.77813677978391904</v>
      </c>
      <c r="J1037" s="10">
        <f t="shared" si="176"/>
        <v>0.85716730070211222</v>
      </c>
      <c r="K1037" s="14">
        <f t="shared" si="177"/>
        <v>0.99753766820456569</v>
      </c>
      <c r="L1037" s="10">
        <f t="shared" si="178"/>
        <v>6393880.8561282633</v>
      </c>
      <c r="M1037" s="10">
        <f t="shared" si="179"/>
        <v>1.5717260539236869E-7</v>
      </c>
      <c r="N1037" s="10">
        <f t="shared" si="180"/>
        <v>2.4703445106618483E-14</v>
      </c>
      <c r="O1037" s="10">
        <f t="shared" si="181"/>
        <v>6362403.937537984</v>
      </c>
      <c r="P1037" s="15">
        <f t="shared" si="182"/>
        <v>0.99999560342151028</v>
      </c>
      <c r="Q1037" s="15">
        <f t="shared" si="183"/>
        <v>0.99999120686235043</v>
      </c>
      <c r="R1037" s="10">
        <f t="shared" si="184"/>
        <v>0.88211563110868274</v>
      </c>
      <c r="S1037" s="10">
        <f t="shared" si="185"/>
        <v>-750000.00000000244</v>
      </c>
      <c r="T1037" s="10">
        <f t="shared" si="186"/>
        <v>2.4447217583656311E-3</v>
      </c>
      <c r="U1037">
        <v>2.4447217583656311E-3</v>
      </c>
    </row>
    <row r="1038" spans="1:21" x14ac:dyDescent="0.25">
      <c r="A1038" s="10">
        <v>2869</v>
      </c>
      <c r="B1038" s="10">
        <v>62</v>
      </c>
      <c r="C1038" s="10">
        <v>45</v>
      </c>
      <c r="D1038" s="10">
        <v>-750000</v>
      </c>
      <c r="E1038" s="10">
        <v>1873899.88352818</v>
      </c>
      <c r="F1038" s="10">
        <v>1873899.88352818</v>
      </c>
      <c r="G1038" s="10">
        <v>4946304.5358402403</v>
      </c>
      <c r="H1038" s="10">
        <v>2650094.6298149098</v>
      </c>
      <c r="I1038" s="10">
        <v>0.77810537634980503</v>
      </c>
      <c r="J1038" s="10">
        <f t="shared" si="176"/>
        <v>0.88294759285892688</v>
      </c>
      <c r="K1038" s="14">
        <f t="shared" si="177"/>
        <v>0.99738712900915139</v>
      </c>
      <c r="L1038" s="10">
        <f t="shared" si="178"/>
        <v>6394845.9073622944</v>
      </c>
      <c r="M1038" s="10">
        <f t="shared" si="179"/>
        <v>1.571963280140757E-7</v>
      </c>
      <c r="N1038" s="10">
        <f t="shared" si="180"/>
        <v>2.4710877103856639E-14</v>
      </c>
      <c r="O1038" s="10">
        <f t="shared" si="181"/>
        <v>6361447.0932262139</v>
      </c>
      <c r="P1038" s="15">
        <f t="shared" si="182"/>
        <v>0.99999612391097636</v>
      </c>
      <c r="Q1038" s="15">
        <f t="shared" si="183"/>
        <v>0.99999224783697682</v>
      </c>
      <c r="R1038" s="10">
        <f t="shared" si="184"/>
        <v>0.88209842091842672</v>
      </c>
      <c r="S1038" s="10">
        <f t="shared" si="185"/>
        <v>-750000.00000000244</v>
      </c>
      <c r="T1038" s="10">
        <f t="shared" si="186"/>
        <v>2.4447217583656311E-3</v>
      </c>
      <c r="U1038">
        <v>2.4447217583656311E-3</v>
      </c>
    </row>
    <row r="1039" spans="1:21" x14ac:dyDescent="0.25">
      <c r="A1039" s="10">
        <v>2963</v>
      </c>
      <c r="B1039" s="10">
        <v>64</v>
      </c>
      <c r="C1039" s="10">
        <v>45</v>
      </c>
      <c r="D1039" s="10">
        <v>-750000</v>
      </c>
      <c r="E1039" s="10">
        <v>1749950.64139057</v>
      </c>
      <c r="F1039" s="10">
        <v>1749950.64139057</v>
      </c>
      <c r="G1039" s="10">
        <v>5035619.40073088</v>
      </c>
      <c r="H1039" s="10">
        <v>2474803.9305380499</v>
      </c>
      <c r="I1039" s="10">
        <v>0.77808560347906996</v>
      </c>
      <c r="J1039" s="10">
        <f t="shared" si="176"/>
        <v>0.89879404629916704</v>
      </c>
      <c r="K1039" s="14">
        <f t="shared" si="177"/>
        <v>0.99729237141089622</v>
      </c>
      <c r="L1039" s="10">
        <f t="shared" si="178"/>
        <v>6395453.512771464</v>
      </c>
      <c r="M1039" s="10">
        <f t="shared" si="179"/>
        <v>1.5721126400167987E-7</v>
      </c>
      <c r="N1039" s="10">
        <f t="shared" si="180"/>
        <v>2.4715554633938838E-14</v>
      </c>
      <c r="O1039" s="10">
        <f t="shared" si="181"/>
        <v>6360845.0984788472</v>
      </c>
      <c r="P1039" s="15">
        <f t="shared" si="182"/>
        <v>0.99999649805074942</v>
      </c>
      <c r="Q1039" s="15">
        <f t="shared" si="183"/>
        <v>0.99999299611376247</v>
      </c>
      <c r="R1039" s="10">
        <f t="shared" si="184"/>
        <v>0.88208763713864202</v>
      </c>
      <c r="S1039" s="10">
        <f t="shared" si="185"/>
        <v>-750000.00000000244</v>
      </c>
      <c r="T1039" s="10">
        <f t="shared" si="186"/>
        <v>2.4447217583656311E-3</v>
      </c>
      <c r="U1039">
        <v>2.4447217583656311E-3</v>
      </c>
    </row>
    <row r="1040" spans="1:21" x14ac:dyDescent="0.25">
      <c r="A1040" s="10">
        <v>3150</v>
      </c>
      <c r="B1040" s="10">
        <v>68</v>
      </c>
      <c r="C1040" s="10">
        <v>45</v>
      </c>
      <c r="D1040" s="10">
        <v>-1000000</v>
      </c>
      <c r="E1040" s="10">
        <v>1429480.3760452699</v>
      </c>
      <c r="F1040" s="10">
        <v>1429480.3760452699</v>
      </c>
      <c r="G1040" s="10">
        <v>4963909.1539050704</v>
      </c>
      <c r="H1040" s="10">
        <v>2021590.53494941</v>
      </c>
      <c r="I1040" s="10">
        <v>0.71024674654908604</v>
      </c>
      <c r="J1040" s="10">
        <f t="shared" si="176"/>
        <v>0.92718385456678742</v>
      </c>
      <c r="K1040" s="14">
        <f t="shared" si="177"/>
        <v>0.99711836961424982</v>
      </c>
      <c r="L1040" s="10">
        <f t="shared" si="178"/>
        <v>6396569.5491774743</v>
      </c>
      <c r="M1040" s="10">
        <f t="shared" si="179"/>
        <v>1.5723869809899768E-7</v>
      </c>
      <c r="N1040" s="10">
        <f t="shared" si="180"/>
        <v>2.4724142747081951E-14</v>
      </c>
      <c r="O1040" s="10">
        <f t="shared" si="181"/>
        <v>6359740.2593221506</v>
      </c>
      <c r="P1040" s="15">
        <f t="shared" si="182"/>
        <v>0.99999727862359689</v>
      </c>
      <c r="Q1040" s="15">
        <f t="shared" si="183"/>
        <v>0.99999455725459963</v>
      </c>
      <c r="R1040" s="10">
        <f t="shared" si="184"/>
        <v>0.84275815261775167</v>
      </c>
      <c r="S1040" s="10">
        <f t="shared" si="185"/>
        <v>-1000000.0000000024</v>
      </c>
      <c r="T1040" s="10">
        <f t="shared" si="186"/>
        <v>2.4447217583656311E-3</v>
      </c>
      <c r="U1040">
        <v>2.4447217583656311E-3</v>
      </c>
    </row>
    <row r="1041" spans="1:21" x14ac:dyDescent="0.25">
      <c r="A1041" s="10">
        <v>3194</v>
      </c>
      <c r="B1041" s="10">
        <v>69</v>
      </c>
      <c r="C1041" s="10">
        <v>45</v>
      </c>
      <c r="D1041" s="10">
        <v>-100000</v>
      </c>
      <c r="E1041" s="10">
        <v>1595643.4295858799</v>
      </c>
      <c r="F1041" s="10">
        <v>1595643.4295858799</v>
      </c>
      <c r="G1041" s="10">
        <v>5838614.8773457399</v>
      </c>
      <c r="H1041" s="10">
        <v>2256580.5788318701</v>
      </c>
      <c r="I1041" s="10">
        <v>0.96879826132160896</v>
      </c>
      <c r="J1041" s="10">
        <f t="shared" si="176"/>
        <v>0.93358042649720174</v>
      </c>
      <c r="K1041" s="14">
        <f t="shared" si="177"/>
        <v>0.99707841370686734</v>
      </c>
      <c r="L1041" s="10">
        <f t="shared" si="178"/>
        <v>6396825.878807079</v>
      </c>
      <c r="M1041" s="10">
        <f t="shared" si="179"/>
        <v>1.5724499912284074E-7</v>
      </c>
      <c r="N1041" s="10">
        <f t="shared" si="180"/>
        <v>2.4726114617762161E-14</v>
      </c>
      <c r="O1041" s="10">
        <f t="shared" si="181"/>
        <v>6359486.6643765196</v>
      </c>
      <c r="P1041" s="15">
        <f t="shared" si="182"/>
        <v>0.99999747496160318</v>
      </c>
      <c r="Q1041" s="15">
        <f t="shared" si="183"/>
        <v>0.99999494992958216</v>
      </c>
      <c r="R1041" s="10">
        <f t="shared" si="184"/>
        <v>0.98427293534425242</v>
      </c>
      <c r="S1041" s="10">
        <f t="shared" si="185"/>
        <v>-100000.00000000244</v>
      </c>
      <c r="T1041" s="10">
        <f t="shared" si="186"/>
        <v>2.4447217583656311E-3</v>
      </c>
      <c r="U1041">
        <v>2.4447217583656311E-3</v>
      </c>
    </row>
    <row r="1042" spans="1:21" x14ac:dyDescent="0.25">
      <c r="A1042" s="10">
        <v>3326</v>
      </c>
      <c r="B1042" s="10">
        <v>72</v>
      </c>
      <c r="C1042" s="10">
        <v>45</v>
      </c>
      <c r="D1042" s="10">
        <v>-1000000</v>
      </c>
      <c r="E1042" s="10">
        <v>1179404.71870928</v>
      </c>
      <c r="F1042" s="10">
        <v>1179404.71870928</v>
      </c>
      <c r="G1042" s="10">
        <v>5092629.7559476197</v>
      </c>
      <c r="H1042" s="10">
        <v>1667930.1487254901</v>
      </c>
      <c r="I1042" s="10">
        <v>0.71020669313799301</v>
      </c>
      <c r="J1042" s="10">
        <f t="shared" si="176"/>
        <v>0.95105651629515353</v>
      </c>
      <c r="K1042" s="14">
        <f t="shared" si="177"/>
        <v>0.99696784121430693</v>
      </c>
      <c r="L1042" s="10">
        <f t="shared" si="178"/>
        <v>6397535.3429970508</v>
      </c>
      <c r="M1042" s="10">
        <f t="shared" si="179"/>
        <v>1.5726243897473658E-7</v>
      </c>
      <c r="N1042" s="10">
        <f t="shared" si="180"/>
        <v>2.4731571087466928E-14</v>
      </c>
      <c r="O1042" s="10">
        <f t="shared" si="181"/>
        <v>6358785.0862120166</v>
      </c>
      <c r="P1042" s="15">
        <f t="shared" si="182"/>
        <v>0.99999805157388233</v>
      </c>
      <c r="Q1042" s="15">
        <f t="shared" si="183"/>
        <v>0.99999610315156107</v>
      </c>
      <c r="R1042" s="10">
        <f t="shared" si="184"/>
        <v>0.84273530618430492</v>
      </c>
      <c r="S1042" s="10">
        <f t="shared" si="185"/>
        <v>-1000000.0000000024</v>
      </c>
      <c r="T1042" s="10">
        <f t="shared" si="186"/>
        <v>2.4447217583656311E-3</v>
      </c>
      <c r="U1042">
        <v>2.4447217583656311E-3</v>
      </c>
    </row>
    <row r="1043" spans="1:21" x14ac:dyDescent="0.25">
      <c r="A1043" s="10">
        <v>3703</v>
      </c>
      <c r="B1043" s="10">
        <v>80</v>
      </c>
      <c r="C1043" s="10">
        <v>45</v>
      </c>
      <c r="D1043" s="10">
        <v>-750000</v>
      </c>
      <c r="E1043" s="10">
        <v>693621.36218930397</v>
      </c>
      <c r="F1043" s="10">
        <v>693621.36218930397</v>
      </c>
      <c r="G1043" s="10">
        <v>5520937.1462695301</v>
      </c>
      <c r="H1043" s="10">
        <v>980928.73755981401</v>
      </c>
      <c r="I1043" s="10">
        <v>0.77797201809762495</v>
      </c>
      <c r="J1043" s="10">
        <f t="shared" si="176"/>
        <v>0.98480775301220802</v>
      </c>
      <c r="K1043" s="14">
        <f t="shared" si="177"/>
        <v>0.99674845385693633</v>
      </c>
      <c r="L1043" s="10">
        <f t="shared" si="178"/>
        <v>6398943.4599268073</v>
      </c>
      <c r="M1043" s="10">
        <f t="shared" si="179"/>
        <v>1.5729705291445908E-7</v>
      </c>
      <c r="N1043" s="10">
        <f t="shared" si="180"/>
        <v>2.4742395501002969E-14</v>
      </c>
      <c r="O1043" s="10">
        <f t="shared" si="181"/>
        <v>6357393.9992206376</v>
      </c>
      <c r="P1043" s="15">
        <f t="shared" si="182"/>
        <v>0.99999934029347326</v>
      </c>
      <c r="Q1043" s="15">
        <f t="shared" si="183"/>
        <v>0.99999868058738173</v>
      </c>
      <c r="R1043" s="10">
        <f t="shared" si="184"/>
        <v>0.88202647278015789</v>
      </c>
      <c r="S1043" s="10">
        <f t="shared" si="185"/>
        <v>-750000.00000000244</v>
      </c>
      <c r="T1043" s="10">
        <f t="shared" si="186"/>
        <v>2.4447217583656311E-3</v>
      </c>
      <c r="U1043">
        <v>2.4447217583656311E-3</v>
      </c>
    </row>
    <row r="1044" spans="1:21" x14ac:dyDescent="0.25">
      <c r="A1044" s="10">
        <v>1746</v>
      </c>
      <c r="B1044" s="10">
        <v>38</v>
      </c>
      <c r="C1044" s="10">
        <v>45</v>
      </c>
      <c r="D1044" s="10">
        <v>-100000</v>
      </c>
      <c r="E1044" s="10">
        <v>3502744.1243427</v>
      </c>
      <c r="F1044" s="10">
        <v>3502744.1243427</v>
      </c>
      <c r="G1044" s="10">
        <v>3843877.82088653</v>
      </c>
      <c r="H1044" s="10">
        <v>4953628.2461681301</v>
      </c>
      <c r="I1044" s="10">
        <v>0.96884946717542897</v>
      </c>
      <c r="J1044" s="10">
        <f t="shared" si="176"/>
        <v>0.61566147532565818</v>
      </c>
      <c r="K1044" s="14">
        <f t="shared" si="177"/>
        <v>0.99873047843423157</v>
      </c>
      <c r="L1044" s="10">
        <f t="shared" si="178"/>
        <v>6386244.4750853907</v>
      </c>
      <c r="M1044" s="10">
        <f t="shared" si="179"/>
        <v>1.5698488999208455E-7</v>
      </c>
      <c r="N1044" s="10">
        <f t="shared" si="180"/>
        <v>2.4644517384656145E-14</v>
      </c>
      <c r="O1044" s="10">
        <f t="shared" si="181"/>
        <v>6370005.9958809949</v>
      </c>
      <c r="P1044" s="15">
        <f t="shared" si="182"/>
        <v>0.99999469051229706</v>
      </c>
      <c r="Q1044" s="15">
        <f t="shared" si="183"/>
        <v>0.99998938105278479</v>
      </c>
      <c r="R1044" s="10">
        <f t="shared" si="184"/>
        <v>0.98429611816171136</v>
      </c>
      <c r="S1044" s="10">
        <f t="shared" si="185"/>
        <v>-100000.00000000247</v>
      </c>
      <c r="T1044" s="10">
        <f t="shared" si="186"/>
        <v>2.4738255888223648E-3</v>
      </c>
      <c r="U1044">
        <v>2.4738255888223648E-3</v>
      </c>
    </row>
    <row r="1045" spans="1:21" x14ac:dyDescent="0.25">
      <c r="A1045" s="10">
        <v>713</v>
      </c>
      <c r="B1045" s="10">
        <v>16</v>
      </c>
      <c r="C1045" s="10">
        <v>45</v>
      </c>
      <c r="D1045" s="10">
        <v>-50000</v>
      </c>
      <c r="E1045" s="10">
        <v>4302430.4294294296</v>
      </c>
      <c r="F1045" s="10">
        <v>4302430.4294294296</v>
      </c>
      <c r="G1045" s="10">
        <v>1732946.13613699</v>
      </c>
      <c r="H1045" s="10">
        <v>6084555.46446581</v>
      </c>
      <c r="I1045" s="10">
        <v>0.98437893767214102</v>
      </c>
      <c r="J1045" s="10">
        <f t="shared" si="176"/>
        <v>0.27563735581699916</v>
      </c>
      <c r="K1045" s="14">
        <f t="shared" si="177"/>
        <v>0.99974566170987855</v>
      </c>
      <c r="L1045" s="10">
        <f t="shared" si="178"/>
        <v>6379759.6171524124</v>
      </c>
      <c r="M1045" s="10">
        <f t="shared" si="179"/>
        <v>1.5682548101342823E-7</v>
      </c>
      <c r="N1045" s="10">
        <f t="shared" si="180"/>
        <v>2.4594309393846736E-14</v>
      </c>
      <c r="O1045" s="10">
        <f t="shared" si="181"/>
        <v>6376504.6972103771</v>
      </c>
      <c r="P1045" s="15">
        <f t="shared" si="182"/>
        <v>0.9999984163244019</v>
      </c>
      <c r="Q1045" s="15">
        <f t="shared" si="183"/>
        <v>0.99999683265131178</v>
      </c>
      <c r="R1045" s="10">
        <f t="shared" si="184"/>
        <v>0.99215712985567606</v>
      </c>
      <c r="S1045" s="10">
        <f t="shared" si="185"/>
        <v>-50000.000000002481</v>
      </c>
      <c r="T1045" s="10">
        <f t="shared" si="186"/>
        <v>2.4811015464365482E-3</v>
      </c>
      <c r="U1045">
        <v>2.4811015464365482E-3</v>
      </c>
    </row>
    <row r="1046" spans="1:21" x14ac:dyDescent="0.25">
      <c r="A1046" s="10">
        <v>2786</v>
      </c>
      <c r="B1046" s="10">
        <v>60</v>
      </c>
      <c r="C1046" s="10">
        <v>45</v>
      </c>
      <c r="D1046" s="10">
        <v>100</v>
      </c>
      <c r="E1046" s="10">
        <v>2260729.6889155898</v>
      </c>
      <c r="F1046" s="10">
        <v>2260729.6889155898</v>
      </c>
      <c r="G1046" s="10">
        <v>5500563.7364790104</v>
      </c>
      <c r="H1046" s="10">
        <v>3197154.5869239401</v>
      </c>
      <c r="I1046" s="10">
        <v>1.00003143638226</v>
      </c>
      <c r="J1046" s="10">
        <f t="shared" si="176"/>
        <v>0.8660254037844386</v>
      </c>
      <c r="K1046" s="14">
        <f t="shared" si="177"/>
        <v>0.99748644853320889</v>
      </c>
      <c r="L1046" s="10">
        <f t="shared" si="178"/>
        <v>6394209.1738478942</v>
      </c>
      <c r="M1046" s="10">
        <f t="shared" si="179"/>
        <v>1.5718067600746959E-7</v>
      </c>
      <c r="N1046" s="10">
        <f t="shared" si="180"/>
        <v>2.4705973905891083E-14</v>
      </c>
      <c r="O1046" s="10">
        <f t="shared" si="181"/>
        <v>6362078.3147910656</v>
      </c>
      <c r="P1046" s="15">
        <f t="shared" si="182"/>
        <v>0.99999577033132259</v>
      </c>
      <c r="Q1046" s="15">
        <f t="shared" si="183"/>
        <v>0.99999154068053531</v>
      </c>
      <c r="R1046" s="10">
        <f t="shared" si="184"/>
        <v>1.0000114884654054</v>
      </c>
      <c r="S1046" s="10">
        <f t="shared" si="185"/>
        <v>99.999999997502698</v>
      </c>
      <c r="T1046" s="10">
        <f t="shared" si="186"/>
        <v>2.4973019208118785E-3</v>
      </c>
      <c r="U1046">
        <v>2.4973019208118785E-3</v>
      </c>
    </row>
    <row r="1047" spans="1:21" x14ac:dyDescent="0.25">
      <c r="A1047" s="10">
        <v>256</v>
      </c>
      <c r="B1047" s="10">
        <v>6</v>
      </c>
      <c r="C1047" s="10">
        <v>45</v>
      </c>
      <c r="D1047" s="10">
        <v>400000</v>
      </c>
      <c r="E1047" s="10">
        <v>4766774.8579196101</v>
      </c>
      <c r="F1047" s="10">
        <v>4766774.8579196101</v>
      </c>
      <c r="G1047" s="10">
        <v>704069.34289913997</v>
      </c>
      <c r="H1047" s="10">
        <v>6741237.6528489999</v>
      </c>
      <c r="I1047" s="10">
        <v>1.12936642809361</v>
      </c>
      <c r="J1047" s="10">
        <f t="shared" si="176"/>
        <v>0.10452846326765346</v>
      </c>
      <c r="K1047" s="14">
        <f t="shared" si="177"/>
        <v>0.99996342726512155</v>
      </c>
      <c r="L1047" s="10">
        <f t="shared" si="178"/>
        <v>6378370.2744450038</v>
      </c>
      <c r="M1047" s="10">
        <f t="shared" si="179"/>
        <v>1.5679132857643106E-7</v>
      </c>
      <c r="N1047" s="10">
        <f t="shared" si="180"/>
        <v>2.4583532702913181E-14</v>
      </c>
      <c r="O1047" s="10">
        <f t="shared" si="181"/>
        <v>6377902.1792545076</v>
      </c>
      <c r="P1047" s="15">
        <f t="shared" si="182"/>
        <v>0.99999975621582915</v>
      </c>
      <c r="Q1047" s="15">
        <f t="shared" si="183"/>
        <v>0.9999995124317177</v>
      </c>
      <c r="R1047" s="10">
        <f t="shared" si="184"/>
        <v>1.0627163029357025</v>
      </c>
      <c r="S1047" s="10">
        <f t="shared" si="185"/>
        <v>399999.9999999975</v>
      </c>
      <c r="T1047" s="10">
        <f t="shared" si="186"/>
        <v>2.5029294192790985E-3</v>
      </c>
      <c r="U1047">
        <v>2.5029294192790985E-3</v>
      </c>
    </row>
    <row r="1048" spans="1:21" x14ac:dyDescent="0.25">
      <c r="A1048" s="10">
        <v>1930</v>
      </c>
      <c r="B1048" s="10">
        <v>42</v>
      </c>
      <c r="C1048" s="10">
        <v>45</v>
      </c>
      <c r="D1048" s="10">
        <v>-500000</v>
      </c>
      <c r="E1048" s="10">
        <v>3093893.7880120799</v>
      </c>
      <c r="F1048" s="10">
        <v>3093893.7880120799</v>
      </c>
      <c r="G1048" s="10">
        <v>3911038.5329216798</v>
      </c>
      <c r="H1048" s="10">
        <v>4375426.5555485496</v>
      </c>
      <c r="I1048" s="10">
        <v>0.84914288297113005</v>
      </c>
      <c r="J1048" s="10">
        <f t="shared" si="176"/>
        <v>0.66913060635885824</v>
      </c>
      <c r="K1048" s="14">
        <f t="shared" si="177"/>
        <v>0.99850021864363103</v>
      </c>
      <c r="L1048" s="10">
        <f t="shared" si="178"/>
        <v>6387717.1791350245</v>
      </c>
      <c r="M1048" s="10">
        <f t="shared" si="179"/>
        <v>1.570210915944699E-7</v>
      </c>
      <c r="N1048" s="10">
        <f t="shared" si="180"/>
        <v>2.465589826240316E-14</v>
      </c>
      <c r="O1048" s="10">
        <f t="shared" si="181"/>
        <v>6368535.6656073714</v>
      </c>
      <c r="P1048" s="15">
        <f t="shared" si="182"/>
        <v>0.99999442207198341</v>
      </c>
      <c r="Q1048" s="15">
        <f t="shared" si="183"/>
        <v>0.99998884417508016</v>
      </c>
      <c r="R1048" s="10">
        <f t="shared" si="184"/>
        <v>0.92148343834613233</v>
      </c>
      <c r="S1048" s="10">
        <f t="shared" si="185"/>
        <v>-500000.0000000025</v>
      </c>
      <c r="T1048" s="10">
        <f t="shared" si="186"/>
        <v>2.5029294192790985E-3</v>
      </c>
      <c r="U1048">
        <v>2.5029294192790985E-3</v>
      </c>
    </row>
    <row r="1049" spans="1:21" x14ac:dyDescent="0.25">
      <c r="A1049" s="10">
        <v>3286</v>
      </c>
      <c r="B1049" s="10">
        <v>71</v>
      </c>
      <c r="C1049" s="10">
        <v>45</v>
      </c>
      <c r="D1049" s="10">
        <v>-50000</v>
      </c>
      <c r="E1049" s="10">
        <v>1461223.2238477699</v>
      </c>
      <c r="F1049" s="10">
        <v>1461223.2238477699</v>
      </c>
      <c r="G1049" s="10">
        <v>5961005.83864142</v>
      </c>
      <c r="H1049" s="10">
        <v>2066481.70082005</v>
      </c>
      <c r="I1049" s="10">
        <v>0.98433613688961996</v>
      </c>
      <c r="J1049" s="10">
        <f t="shared" si="176"/>
        <v>0.94551857559931674</v>
      </c>
      <c r="K1049" s="14">
        <f t="shared" si="177"/>
        <v>0.99700310345276699</v>
      </c>
      <c r="L1049" s="10">
        <f t="shared" si="178"/>
        <v>6397309.0734738763</v>
      </c>
      <c r="M1049" s="10">
        <f t="shared" si="179"/>
        <v>1.5725687688009038E-7</v>
      </c>
      <c r="N1049" s="10">
        <f t="shared" si="180"/>
        <v>2.4729831051905913E-14</v>
      </c>
      <c r="O1049" s="10">
        <f t="shared" si="181"/>
        <v>6359008.7900765669</v>
      </c>
      <c r="P1049" s="15">
        <f t="shared" si="182"/>
        <v>0.99999786238048316</v>
      </c>
      <c r="Q1049" s="15">
        <f t="shared" si="183"/>
        <v>0.99999572476553578</v>
      </c>
      <c r="R1049" s="10">
        <f t="shared" si="184"/>
        <v>0.99213500172867386</v>
      </c>
      <c r="S1049" s="10">
        <f t="shared" si="185"/>
        <v>-50000.000000002503</v>
      </c>
      <c r="T1049" s="10">
        <f t="shared" si="186"/>
        <v>2.5029294192790985E-3</v>
      </c>
      <c r="U1049">
        <v>2.5029294192790985E-3</v>
      </c>
    </row>
    <row r="1050" spans="1:21" x14ac:dyDescent="0.25">
      <c r="A1050" s="10">
        <v>4035</v>
      </c>
      <c r="B1050" s="10">
        <v>87</v>
      </c>
      <c r="C1050" s="10">
        <v>45</v>
      </c>
      <c r="D1050" s="10">
        <v>-300000</v>
      </c>
      <c r="E1050" s="10">
        <v>225726.14368019</v>
      </c>
      <c r="F1050" s="10">
        <v>225726.14368019</v>
      </c>
      <c r="G1050" s="10">
        <v>6048393.1546211196</v>
      </c>
      <c r="H1050" s="10">
        <v>319224.97377470299</v>
      </c>
      <c r="I1050" s="10">
        <v>0.90784027446506799</v>
      </c>
      <c r="J1050" s="10">
        <f t="shared" si="176"/>
        <v>0.99862953475457383</v>
      </c>
      <c r="K1050" s="14">
        <f t="shared" si="177"/>
        <v>0.9966563882637155</v>
      </c>
      <c r="L1050" s="10">
        <f t="shared" si="178"/>
        <v>6399534.5588577548</v>
      </c>
      <c r="M1050" s="10">
        <f t="shared" si="179"/>
        <v>1.5731158314439489E-7</v>
      </c>
      <c r="N1050" s="10">
        <f t="shared" si="180"/>
        <v>2.4746937241174883E-14</v>
      </c>
      <c r="O1050" s="10">
        <f t="shared" si="181"/>
        <v>6356810.5945687704</v>
      </c>
      <c r="P1050" s="15">
        <f t="shared" si="182"/>
        <v>0.99999993838067547</v>
      </c>
      <c r="Q1050" s="15">
        <f t="shared" si="183"/>
        <v>0.99999987676135471</v>
      </c>
      <c r="R1050" s="10">
        <f t="shared" si="184"/>
        <v>0.95280646052932638</v>
      </c>
      <c r="S1050" s="10">
        <f t="shared" si="185"/>
        <v>-300000.0000000025</v>
      </c>
      <c r="T1050" s="10">
        <f t="shared" si="186"/>
        <v>2.5029294192790985E-3</v>
      </c>
      <c r="U1050">
        <v>2.5029294192790985E-3</v>
      </c>
    </row>
    <row r="1051" spans="1:21" x14ac:dyDescent="0.25">
      <c r="A1051" s="10">
        <v>2500</v>
      </c>
      <c r="B1051" s="10">
        <v>54</v>
      </c>
      <c r="C1051" s="10">
        <v>45</v>
      </c>
      <c r="D1051" s="10">
        <v>-10000</v>
      </c>
      <c r="E1051" s="10">
        <v>2652595.98811755</v>
      </c>
      <c r="F1051" s="10">
        <v>2652595.98811755</v>
      </c>
      <c r="G1051" s="10">
        <v>5128653.6614853097</v>
      </c>
      <c r="H1051" s="10">
        <v>3751337.2218923098</v>
      </c>
      <c r="I1051" s="10">
        <v>0.99685986486671496</v>
      </c>
      <c r="J1051" s="10">
        <f t="shared" si="176"/>
        <v>0.80901699437494745</v>
      </c>
      <c r="K1051" s="14">
        <f t="shared" si="177"/>
        <v>0.99780683071075971</v>
      </c>
      <c r="L1051" s="10">
        <f t="shared" si="178"/>
        <v>6392156.0804075804</v>
      </c>
      <c r="M1051" s="10">
        <f t="shared" si="179"/>
        <v>1.5713020743409622E-7</v>
      </c>
      <c r="N1051" s="10">
        <f t="shared" si="180"/>
        <v>2.4690153977661006E-14</v>
      </c>
      <c r="O1051" s="10">
        <f t="shared" si="181"/>
        <v>6364116.2021487253</v>
      </c>
      <c r="P1051" s="15">
        <f t="shared" si="182"/>
        <v>0.99999489897832183</v>
      </c>
      <c r="Q1051" s="15">
        <f t="shared" si="183"/>
        <v>0.99998979798266407</v>
      </c>
      <c r="R1051" s="10">
        <f t="shared" si="184"/>
        <v>0.99842358888869365</v>
      </c>
      <c r="S1051" s="10">
        <f t="shared" si="185"/>
        <v>-10000.000000002505</v>
      </c>
      <c r="T1051" s="10">
        <f t="shared" si="186"/>
        <v>2.5047484086826444E-3</v>
      </c>
      <c r="U1051">
        <v>2.5047484086826444E-3</v>
      </c>
    </row>
    <row r="1052" spans="1:21" x14ac:dyDescent="0.25">
      <c r="A1052" s="10">
        <v>1046</v>
      </c>
      <c r="B1052" s="10">
        <v>23</v>
      </c>
      <c r="C1052" s="10">
        <v>45</v>
      </c>
      <c r="D1052" s="10">
        <v>-100</v>
      </c>
      <c r="E1052" s="10">
        <v>4153556.9409071598</v>
      </c>
      <c r="F1052" s="10">
        <v>4153556.9409071598</v>
      </c>
      <c r="G1052" s="10">
        <v>2476680.2569785002</v>
      </c>
      <c r="H1052" s="10">
        <v>5874016.5579198096</v>
      </c>
      <c r="I1052" s="10">
        <v>0.99996862709085899</v>
      </c>
      <c r="J1052" s="10">
        <f t="shared" si="176"/>
        <v>0.39073112848927372</v>
      </c>
      <c r="K1052" s="14">
        <f t="shared" si="177"/>
        <v>0.99948885113968222</v>
      </c>
      <c r="L1052" s="10">
        <f t="shared" si="178"/>
        <v>6381398.8447467256</v>
      </c>
      <c r="M1052" s="10">
        <f t="shared" si="179"/>
        <v>1.5686577605139135E-7</v>
      </c>
      <c r="N1052" s="10">
        <f t="shared" si="180"/>
        <v>2.4607015312071354E-14</v>
      </c>
      <c r="O1052" s="10">
        <f t="shared" si="181"/>
        <v>6374858.2194159199</v>
      </c>
      <c r="P1052" s="15">
        <f t="shared" si="182"/>
        <v>0.99999708180626912</v>
      </c>
      <c r="Q1052" s="15">
        <f t="shared" si="183"/>
        <v>0.99999416362105409</v>
      </c>
      <c r="R1052" s="10">
        <f t="shared" si="184"/>
        <v>0.99998139518288698</v>
      </c>
      <c r="S1052" s="10">
        <f t="shared" si="185"/>
        <v>-100.00000000250721</v>
      </c>
      <c r="T1052" s="10">
        <f t="shared" si="186"/>
        <v>2.5072068865483743E-3</v>
      </c>
      <c r="U1052">
        <v>2.5072068865483743E-3</v>
      </c>
    </row>
    <row r="1053" spans="1:21" x14ac:dyDescent="0.25">
      <c r="A1053" s="10">
        <v>4133</v>
      </c>
      <c r="B1053" s="10">
        <v>89</v>
      </c>
      <c r="C1053" s="10">
        <v>45</v>
      </c>
      <c r="D1053" s="10">
        <v>-10000</v>
      </c>
      <c r="E1053" s="10">
        <v>78852.072458023307</v>
      </c>
      <c r="F1053" s="10">
        <v>78852.072458023307</v>
      </c>
      <c r="G1053" s="10">
        <v>6345779.1496879198</v>
      </c>
      <c r="H1053" s="10">
        <v>111513.670291362</v>
      </c>
      <c r="I1053" s="10">
        <v>0.99685621726109697</v>
      </c>
      <c r="J1053" s="10">
        <f t="shared" si="176"/>
        <v>0.99984769515639127</v>
      </c>
      <c r="K1053" s="14">
        <f t="shared" si="177"/>
        <v>0.99664821227330036</v>
      </c>
      <c r="L1053" s="10">
        <f t="shared" si="178"/>
        <v>6399587.0573547874</v>
      </c>
      <c r="M1053" s="10">
        <f t="shared" si="179"/>
        <v>1.5731287364788461E-7</v>
      </c>
      <c r="N1053" s="10">
        <f t="shared" si="180"/>
        <v>2.4747340555328521E-14</v>
      </c>
      <c r="O1053" s="10">
        <f t="shared" si="181"/>
        <v>6356758.795020354</v>
      </c>
      <c r="P1053" s="15">
        <f t="shared" si="182"/>
        <v>0.9999999931311162</v>
      </c>
      <c r="Q1053" s="15">
        <f t="shared" si="183"/>
        <v>0.99999998626223241</v>
      </c>
      <c r="R1053" s="10">
        <f t="shared" si="184"/>
        <v>0.99842686438383133</v>
      </c>
      <c r="S1053" s="10">
        <f t="shared" si="185"/>
        <v>-10000.000000002512</v>
      </c>
      <c r="T1053" s="10">
        <f t="shared" si="186"/>
        <v>2.5120243662968278E-3</v>
      </c>
      <c r="U1053">
        <v>2.5120243662968278E-3</v>
      </c>
    </row>
    <row r="1054" spans="1:21" x14ac:dyDescent="0.25">
      <c r="A1054" s="10">
        <v>3196</v>
      </c>
      <c r="B1054" s="10">
        <v>69</v>
      </c>
      <c r="C1054" s="10">
        <v>45</v>
      </c>
      <c r="D1054" s="10">
        <v>-1000</v>
      </c>
      <c r="E1054" s="10">
        <v>1620730.4659069399</v>
      </c>
      <c r="F1054" s="10">
        <v>1620730.4659069399</v>
      </c>
      <c r="G1054" s="10">
        <v>5931039.3395689698</v>
      </c>
      <c r="H1054" s="10">
        <v>2292059.0058368598</v>
      </c>
      <c r="I1054" s="10">
        <v>0.99968553472786803</v>
      </c>
      <c r="J1054" s="10">
        <f t="shared" si="176"/>
        <v>0.93358042649720174</v>
      </c>
      <c r="K1054" s="14">
        <f t="shared" si="177"/>
        <v>0.99707841370686734</v>
      </c>
      <c r="L1054" s="10">
        <f t="shared" si="178"/>
        <v>6396825.878807079</v>
      </c>
      <c r="M1054" s="10">
        <f t="shared" si="179"/>
        <v>1.5724499912284074E-7</v>
      </c>
      <c r="N1054" s="10">
        <f t="shared" si="180"/>
        <v>2.4726114617762161E-14</v>
      </c>
      <c r="O1054" s="10">
        <f t="shared" si="181"/>
        <v>6359486.6643765196</v>
      </c>
      <c r="P1054" s="15">
        <f t="shared" si="182"/>
        <v>0.99999747496160318</v>
      </c>
      <c r="Q1054" s="15">
        <f t="shared" si="183"/>
        <v>0.99999494992958216</v>
      </c>
      <c r="R1054" s="10">
        <f t="shared" si="184"/>
        <v>0.99984022956542928</v>
      </c>
      <c r="S1054" s="10">
        <f t="shared" si="185"/>
        <v>-1000.0000000025168</v>
      </c>
      <c r="T1054" s="10">
        <f t="shared" si="186"/>
        <v>2.5167992134811357E-3</v>
      </c>
      <c r="U1054">
        <v>2.5167992134811357E-3</v>
      </c>
    </row>
    <row r="1055" spans="1:21" x14ac:dyDescent="0.25">
      <c r="A1055" s="10">
        <v>2592</v>
      </c>
      <c r="B1055" s="10">
        <v>56</v>
      </c>
      <c r="C1055" s="10">
        <v>45</v>
      </c>
      <c r="D1055" s="10">
        <v>-100000</v>
      </c>
      <c r="E1055" s="10">
        <v>2488254.4489446701</v>
      </c>
      <c r="F1055" s="10">
        <v>2488254.4489446701</v>
      </c>
      <c r="G1055" s="10">
        <v>5181538.4789159698</v>
      </c>
      <c r="H1055" s="10">
        <v>3518923.18833275</v>
      </c>
      <c r="I1055" s="10">
        <v>0.96881744897928701</v>
      </c>
      <c r="J1055" s="10">
        <f t="shared" si="176"/>
        <v>0.82903757255504174</v>
      </c>
      <c r="K1055" s="14">
        <f t="shared" si="177"/>
        <v>0.99769681294637813</v>
      </c>
      <c r="L1055" s="10">
        <f t="shared" si="178"/>
        <v>6392860.9545862079</v>
      </c>
      <c r="M1055" s="10">
        <f t="shared" si="179"/>
        <v>1.5714753445560656E-7</v>
      </c>
      <c r="N1055" s="10">
        <f t="shared" si="180"/>
        <v>2.4695587040912221E-14</v>
      </c>
      <c r="O1055" s="10">
        <f t="shared" si="181"/>
        <v>6363416.1064647529</v>
      </c>
      <c r="P1055" s="15">
        <f t="shared" si="182"/>
        <v>0.99999515184603149</v>
      </c>
      <c r="Q1055" s="15">
        <f t="shared" si="183"/>
        <v>0.99999030371556763</v>
      </c>
      <c r="R1055" s="10">
        <f t="shared" si="184"/>
        <v>0.98428032221255679</v>
      </c>
      <c r="S1055" s="10">
        <f t="shared" si="185"/>
        <v>-100000.00000000252</v>
      </c>
      <c r="T1055" s="10">
        <f t="shared" si="186"/>
        <v>2.5174813345074654E-3</v>
      </c>
      <c r="U1055">
        <v>2.5174813345074654E-3</v>
      </c>
    </row>
    <row r="1056" spans="1:21" x14ac:dyDescent="0.25">
      <c r="A1056" s="10">
        <v>1092</v>
      </c>
      <c r="B1056" s="10">
        <v>24</v>
      </c>
      <c r="C1056" s="10">
        <v>45</v>
      </c>
      <c r="D1056" s="10">
        <v>-500</v>
      </c>
      <c r="E1056" s="10">
        <v>4122072.2557000802</v>
      </c>
      <c r="F1056" s="10">
        <v>4122072.2557000802</v>
      </c>
      <c r="G1056" s="10">
        <v>2578080.0537537099</v>
      </c>
      <c r="H1056" s="10">
        <v>5829490.48909292</v>
      </c>
      <c r="I1056" s="10">
        <v>0.99984313366714495</v>
      </c>
      <c r="J1056" s="10">
        <f t="shared" si="176"/>
        <v>0.40673664307580015</v>
      </c>
      <c r="K1056" s="14">
        <f t="shared" si="177"/>
        <v>0.99944610523826116</v>
      </c>
      <c r="L1056" s="10">
        <f t="shared" si="178"/>
        <v>6381671.7745670695</v>
      </c>
      <c r="M1056" s="10">
        <f t="shared" si="179"/>
        <v>1.5687248513651788E-7</v>
      </c>
      <c r="N1056" s="10">
        <f t="shared" si="180"/>
        <v>2.4609129884489026E-14</v>
      </c>
      <c r="O1056" s="10">
        <f t="shared" si="181"/>
        <v>6374584.3294204799</v>
      </c>
      <c r="P1056" s="15">
        <f t="shared" si="182"/>
        <v>0.99999688546849397</v>
      </c>
      <c r="Q1056" s="15">
        <f t="shared" si="183"/>
        <v>0.99999377094668829</v>
      </c>
      <c r="R1056" s="10">
        <f t="shared" si="184"/>
        <v>0.9999184489816324</v>
      </c>
      <c r="S1056" s="10">
        <f t="shared" si="185"/>
        <v>-500.00000000253476</v>
      </c>
      <c r="T1056" s="10">
        <f t="shared" si="186"/>
        <v>2.534761733841151E-3</v>
      </c>
      <c r="U1056">
        <v>2.534761733841151E-3</v>
      </c>
    </row>
    <row r="1057" spans="1:21" x14ac:dyDescent="0.25">
      <c r="A1057" s="10">
        <v>622</v>
      </c>
      <c r="B1057" s="10">
        <v>14</v>
      </c>
      <c r="C1057" s="10">
        <v>45</v>
      </c>
      <c r="D1057" s="10">
        <v>-500</v>
      </c>
      <c r="E1057" s="10">
        <v>4376571.4017540002</v>
      </c>
      <c r="F1057" s="10">
        <v>4376571.4017540002</v>
      </c>
      <c r="G1057" s="10">
        <v>1532860.86855795</v>
      </c>
      <c r="H1057" s="10">
        <v>6189406.6330547398</v>
      </c>
      <c r="I1057" s="10">
        <v>0.99984318983050202</v>
      </c>
      <c r="J1057" s="10">
        <f t="shared" si="176"/>
        <v>0.24192189559966773</v>
      </c>
      <c r="K1057" s="14">
        <f t="shared" si="177"/>
        <v>0.99980408248512287</v>
      </c>
      <c r="L1057" s="10">
        <f t="shared" si="178"/>
        <v>6379386.8336148821</v>
      </c>
      <c r="M1057" s="10">
        <f t="shared" si="179"/>
        <v>1.5681631735192758E-7</v>
      </c>
      <c r="N1057" s="10">
        <f t="shared" si="180"/>
        <v>2.4591418521272536E-14</v>
      </c>
      <c r="O1057" s="10">
        <f t="shared" si="181"/>
        <v>6376879.4848790234</v>
      </c>
      <c r="P1057" s="15">
        <f t="shared" si="182"/>
        <v>0.99999875701578544</v>
      </c>
      <c r="Q1057" s="15">
        <f t="shared" si="183"/>
        <v>0.99999751403311588</v>
      </c>
      <c r="R1057" s="10">
        <f t="shared" si="184"/>
        <v>0.99992034875964886</v>
      </c>
      <c r="S1057" s="10">
        <f t="shared" si="185"/>
        <v>-500.0000000025363</v>
      </c>
      <c r="T1057" s="10">
        <f t="shared" si="186"/>
        <v>2.5362965061503928E-3</v>
      </c>
      <c r="U1057">
        <v>2.5362965061503928E-3</v>
      </c>
    </row>
    <row r="1058" spans="1:21" x14ac:dyDescent="0.25">
      <c r="A1058" s="10">
        <v>341</v>
      </c>
      <c r="B1058" s="10">
        <v>8</v>
      </c>
      <c r="C1058" s="10">
        <v>45</v>
      </c>
      <c r="D1058" s="10">
        <v>-100</v>
      </c>
      <c r="E1058" s="10">
        <v>4466352.2362184403</v>
      </c>
      <c r="F1058" s="10">
        <v>4466352.2362184403</v>
      </c>
      <c r="G1058" s="10">
        <v>881765.98942626303</v>
      </c>
      <c r="H1058" s="10">
        <v>6316375.9067955203</v>
      </c>
      <c r="I1058" s="10">
        <v>0.99996864109384098</v>
      </c>
      <c r="J1058" s="10">
        <f t="shared" si="176"/>
        <v>0.13917310096006544</v>
      </c>
      <c r="K1058" s="14">
        <f t="shared" si="177"/>
        <v>0.99993516566636398</v>
      </c>
      <c r="L1058" s="10">
        <f t="shared" si="178"/>
        <v>6378550.5490744133</v>
      </c>
      <c r="M1058" s="10">
        <f t="shared" si="179"/>
        <v>1.5679576003735878E-7</v>
      </c>
      <c r="N1058" s="10">
        <f t="shared" si="180"/>
        <v>2.4584931433659354E-14</v>
      </c>
      <c r="O1058" s="10">
        <f t="shared" si="181"/>
        <v>6377720.7450538697</v>
      </c>
      <c r="P1058" s="15">
        <f t="shared" si="182"/>
        <v>0.99999957152675167</v>
      </c>
      <c r="Q1058" s="15">
        <f t="shared" si="183"/>
        <v>0.99999914305368698</v>
      </c>
      <c r="R1058" s="10">
        <f t="shared" si="184"/>
        <v>0.99998389194402926</v>
      </c>
      <c r="S1058" s="10">
        <f t="shared" si="185"/>
        <v>-100.0000000025442</v>
      </c>
      <c r="T1058" s="10">
        <f t="shared" si="186"/>
        <v>2.5441977413720451E-3</v>
      </c>
      <c r="U1058">
        <v>2.5441977413720451E-3</v>
      </c>
    </row>
    <row r="1059" spans="1:21" x14ac:dyDescent="0.25">
      <c r="A1059" s="10">
        <v>3991</v>
      </c>
      <c r="B1059" s="10">
        <v>86</v>
      </c>
      <c r="C1059" s="10">
        <v>45</v>
      </c>
      <c r="D1059" s="10">
        <v>-50000</v>
      </c>
      <c r="E1059" s="10">
        <v>313190.27983788698</v>
      </c>
      <c r="F1059" s="10">
        <v>313190.27983788698</v>
      </c>
      <c r="G1059" s="10">
        <v>6291285.40687095</v>
      </c>
      <c r="H1059" s="10">
        <v>442917.941350165</v>
      </c>
      <c r="I1059" s="10">
        <v>0.984330820892234</v>
      </c>
      <c r="J1059" s="10">
        <f t="shared" si="176"/>
        <v>0.9975640502598242</v>
      </c>
      <c r="K1059" s="14">
        <f t="shared" si="177"/>
        <v>0.99666353130472252</v>
      </c>
      <c r="L1059" s="10">
        <f t="shared" si="178"/>
        <v>6399488.6936922865</v>
      </c>
      <c r="M1059" s="10">
        <f t="shared" si="179"/>
        <v>1.5731045569962143E-7</v>
      </c>
      <c r="N1059" s="10">
        <f t="shared" si="180"/>
        <v>2.4746584878765895E-14</v>
      </c>
      <c r="O1059" s="10">
        <f t="shared" si="181"/>
        <v>6356855.8511795774</v>
      </c>
      <c r="P1059" s="15">
        <f t="shared" si="182"/>
        <v>0.99999989076586415</v>
      </c>
      <c r="Q1059" s="15">
        <f t="shared" si="183"/>
        <v>0.99999978153174018</v>
      </c>
      <c r="R1059" s="10">
        <f t="shared" si="184"/>
        <v>0.992134367121699</v>
      </c>
      <c r="S1059" s="10">
        <f t="shared" si="185"/>
        <v>-50000.000000002554</v>
      </c>
      <c r="T1059" s="10">
        <f t="shared" si="186"/>
        <v>2.5538611225783825E-3</v>
      </c>
      <c r="U1059">
        <v>2.5538611225783825E-3</v>
      </c>
    </row>
    <row r="1060" spans="1:21" x14ac:dyDescent="0.25">
      <c r="A1060" s="10">
        <v>3432</v>
      </c>
      <c r="B1060" s="10">
        <v>74</v>
      </c>
      <c r="C1060" s="10">
        <v>45</v>
      </c>
      <c r="D1060" s="10">
        <v>100</v>
      </c>
      <c r="E1060" s="10">
        <v>1247013.34986165</v>
      </c>
      <c r="F1060" s="10">
        <v>1247013.34986165</v>
      </c>
      <c r="G1060" s="10">
        <v>6109034.8270680299</v>
      </c>
      <c r="H1060" s="10">
        <v>1763543.19183466</v>
      </c>
      <c r="I1060" s="10">
        <v>1.0000314548024101</v>
      </c>
      <c r="J1060" s="10">
        <f t="shared" si="176"/>
        <v>0.96126169593831889</v>
      </c>
      <c r="K1060" s="14">
        <f t="shared" si="177"/>
        <v>0.99690231813459829</v>
      </c>
      <c r="L1060" s="10">
        <f t="shared" si="178"/>
        <v>6397955.8317556707</v>
      </c>
      <c r="M1060" s="10">
        <f t="shared" si="179"/>
        <v>1.572727753127475E-7</v>
      </c>
      <c r="N1060" s="10">
        <f t="shared" si="180"/>
        <v>2.4734804198323587E-14</v>
      </c>
      <c r="O1060" s="10">
        <f t="shared" si="181"/>
        <v>6358369.4910694985</v>
      </c>
      <c r="P1060" s="15">
        <f t="shared" si="182"/>
        <v>0.9999984163244019</v>
      </c>
      <c r="Q1060" s="15">
        <f t="shared" si="183"/>
        <v>0.99999683265131178</v>
      </c>
      <c r="R1060" s="10">
        <f t="shared" si="184"/>
        <v>1.0000141436268397</v>
      </c>
      <c r="S1060" s="10">
        <f t="shared" si="185"/>
        <v>99.99999999744459</v>
      </c>
      <c r="T1060" s="10">
        <f t="shared" si="186"/>
        <v>2.5554101057423395E-3</v>
      </c>
      <c r="U1060">
        <v>2.5554101057423395E-3</v>
      </c>
    </row>
    <row r="1061" spans="1:21" x14ac:dyDescent="0.25">
      <c r="A1061" s="10">
        <v>255</v>
      </c>
      <c r="B1061" s="10">
        <v>6</v>
      </c>
      <c r="C1061" s="10">
        <v>45</v>
      </c>
      <c r="D1061" s="10">
        <v>300000</v>
      </c>
      <c r="E1061" s="10">
        <v>4696451.54029427</v>
      </c>
      <c r="F1061" s="10">
        <v>4696451.54029427</v>
      </c>
      <c r="G1061" s="10">
        <v>693616.49657237402</v>
      </c>
      <c r="H1061" s="10">
        <v>6641785.4633121695</v>
      </c>
      <c r="I1061" s="10">
        <v>1.0962873150891199</v>
      </c>
      <c r="J1061" s="10">
        <f t="shared" si="176"/>
        <v>0.10452846326765346</v>
      </c>
      <c r="K1061" s="14">
        <f t="shared" si="177"/>
        <v>0.99996342726512155</v>
      </c>
      <c r="L1061" s="10">
        <f t="shared" si="178"/>
        <v>6378370.2744450038</v>
      </c>
      <c r="M1061" s="10">
        <f t="shared" si="179"/>
        <v>1.5679132857643106E-7</v>
      </c>
      <c r="N1061" s="10">
        <f t="shared" si="180"/>
        <v>2.4583532702913181E-14</v>
      </c>
      <c r="O1061" s="10">
        <f t="shared" si="181"/>
        <v>6377902.1792545076</v>
      </c>
      <c r="P1061" s="15">
        <f t="shared" si="182"/>
        <v>0.99999975621582915</v>
      </c>
      <c r="Q1061" s="15">
        <f t="shared" si="183"/>
        <v>0.9999995124317177</v>
      </c>
      <c r="R1061" s="10">
        <f t="shared" si="184"/>
        <v>1.0470371662557341</v>
      </c>
      <c r="S1061" s="10">
        <f t="shared" si="185"/>
        <v>299999.99999999744</v>
      </c>
      <c r="T1061" s="10">
        <f t="shared" si="186"/>
        <v>2.5611370801925659E-3</v>
      </c>
      <c r="U1061">
        <v>2.5611370801925659E-3</v>
      </c>
    </row>
    <row r="1062" spans="1:21" x14ac:dyDescent="0.25">
      <c r="A1062" s="10">
        <v>285</v>
      </c>
      <c r="B1062" s="10">
        <v>7</v>
      </c>
      <c r="C1062" s="10">
        <v>45</v>
      </c>
      <c r="D1062" s="10">
        <v>-500000</v>
      </c>
      <c r="E1062" s="10">
        <v>4125711.3842507298</v>
      </c>
      <c r="F1062" s="10">
        <v>4125711.3842507298</v>
      </c>
      <c r="G1062" s="10">
        <v>711199.54530149302</v>
      </c>
      <c r="H1062" s="10">
        <v>5834636.9940444604</v>
      </c>
      <c r="I1062" s="10">
        <v>0.84935265663638004</v>
      </c>
      <c r="J1062" s="10">
        <f t="shared" si="176"/>
        <v>0.12186934340514748</v>
      </c>
      <c r="K1062" s="14">
        <f t="shared" si="177"/>
        <v>0.99995028584034129</v>
      </c>
      <c r="L1062" s="10">
        <f t="shared" si="178"/>
        <v>6378454.0994854774</v>
      </c>
      <c r="M1062" s="10">
        <f t="shared" si="179"/>
        <v>1.5679338914032094E-7</v>
      </c>
      <c r="N1062" s="10">
        <f t="shared" si="180"/>
        <v>2.4584183106806382E-14</v>
      </c>
      <c r="O1062" s="10">
        <f t="shared" si="181"/>
        <v>6377817.8111909702</v>
      </c>
      <c r="P1062" s="15">
        <f t="shared" si="182"/>
        <v>0.99999966993613576</v>
      </c>
      <c r="Q1062" s="15">
        <f t="shared" si="183"/>
        <v>0.99999933987238043</v>
      </c>
      <c r="R1062" s="10">
        <f t="shared" si="184"/>
        <v>0.92160294949005039</v>
      </c>
      <c r="S1062" s="10">
        <f t="shared" si="185"/>
        <v>-500000.00000000256</v>
      </c>
      <c r="T1062" s="10">
        <f t="shared" si="186"/>
        <v>2.5611370801925659E-3</v>
      </c>
      <c r="U1062">
        <v>2.5611370801925659E-3</v>
      </c>
    </row>
    <row r="1063" spans="1:21" x14ac:dyDescent="0.25">
      <c r="A1063" s="10">
        <v>571</v>
      </c>
      <c r="B1063" s="10">
        <v>13</v>
      </c>
      <c r="C1063" s="10">
        <v>45</v>
      </c>
      <c r="D1063" s="10">
        <v>-100000</v>
      </c>
      <c r="E1063" s="10">
        <v>4326278.4433656596</v>
      </c>
      <c r="F1063" s="10">
        <v>4326278.4433656596</v>
      </c>
      <c r="G1063" s="10">
        <v>1402910.10338857</v>
      </c>
      <c r="H1063" s="10">
        <v>6118281.6492100796</v>
      </c>
      <c r="I1063" s="10">
        <v>0.968883469652287</v>
      </c>
      <c r="J1063" s="10">
        <f t="shared" si="176"/>
        <v>0.224951054343865</v>
      </c>
      <c r="K1063" s="14">
        <f t="shared" si="177"/>
        <v>0.99983060787531952</v>
      </c>
      <c r="L1063" s="10">
        <f t="shared" si="178"/>
        <v>6379217.5892212372</v>
      </c>
      <c r="M1063" s="10">
        <f t="shared" si="179"/>
        <v>1.5681215703319538E-7</v>
      </c>
      <c r="N1063" s="10">
        <f t="shared" si="180"/>
        <v>2.45901058926682E-14</v>
      </c>
      <c r="O1063" s="10">
        <f t="shared" si="181"/>
        <v>6377049.6826559892</v>
      </c>
      <c r="P1063" s="15">
        <f t="shared" si="182"/>
        <v>0.9999989162451397</v>
      </c>
      <c r="Q1063" s="15">
        <f t="shared" si="183"/>
        <v>0.99999783249145391</v>
      </c>
      <c r="R1063" s="10">
        <f t="shared" si="184"/>
        <v>0.98431768354720761</v>
      </c>
      <c r="S1063" s="10">
        <f t="shared" si="185"/>
        <v>-100000.00000000256</v>
      </c>
      <c r="T1063" s="10">
        <f t="shared" si="186"/>
        <v>2.5611370801925659E-3</v>
      </c>
      <c r="U1063">
        <v>2.5611370801925659E-3</v>
      </c>
    </row>
    <row r="1064" spans="1:21" x14ac:dyDescent="0.25">
      <c r="A1064" s="10">
        <v>758</v>
      </c>
      <c r="B1064" s="10">
        <v>17</v>
      </c>
      <c r="C1064" s="10">
        <v>45</v>
      </c>
      <c r="D1064" s="10">
        <v>-200000</v>
      </c>
      <c r="E1064" s="10">
        <v>4178949.9737639301</v>
      </c>
      <c r="F1064" s="10">
        <v>4178949.9737639301</v>
      </c>
      <c r="G1064" s="10">
        <v>1794359.06735423</v>
      </c>
      <c r="H1064" s="10">
        <v>5909927.7293756399</v>
      </c>
      <c r="I1064" s="10">
        <v>0.93825164602968603</v>
      </c>
      <c r="J1064" s="10">
        <f t="shared" si="176"/>
        <v>0.29237170472273677</v>
      </c>
      <c r="K1064" s="14">
        <f t="shared" si="177"/>
        <v>0.99971383719208529</v>
      </c>
      <c r="L1064" s="10">
        <f t="shared" si="178"/>
        <v>6379962.7080429243</v>
      </c>
      <c r="M1064" s="10">
        <f t="shared" si="179"/>
        <v>1.568304733373566E-7</v>
      </c>
      <c r="N1064" s="10">
        <f t="shared" si="180"/>
        <v>2.4595884115733667E-14</v>
      </c>
      <c r="O1064" s="10">
        <f t="shared" si="181"/>
        <v>6376300.5699225347</v>
      </c>
      <c r="P1064" s="15">
        <f t="shared" si="182"/>
        <v>0.99999823652220776</v>
      </c>
      <c r="Q1064" s="15">
        <f t="shared" si="183"/>
        <v>0.99999647304752537</v>
      </c>
      <c r="R1064" s="10">
        <f t="shared" si="184"/>
        <v>0.96863208654122712</v>
      </c>
      <c r="S1064" s="10">
        <f t="shared" si="185"/>
        <v>-200000.00000000256</v>
      </c>
      <c r="T1064" s="10">
        <f t="shared" si="186"/>
        <v>2.5611370801925659E-3</v>
      </c>
      <c r="U1064">
        <v>2.5611370801925659E-3</v>
      </c>
    </row>
    <row r="1065" spans="1:21" x14ac:dyDescent="0.25">
      <c r="A1065" s="10">
        <v>992</v>
      </c>
      <c r="B1065" s="10">
        <v>22</v>
      </c>
      <c r="C1065" s="10">
        <v>45</v>
      </c>
      <c r="D1065" s="10">
        <v>-300000</v>
      </c>
      <c r="E1065" s="10">
        <v>3986901.5094197202</v>
      </c>
      <c r="F1065" s="10">
        <v>3986901.5094197202</v>
      </c>
      <c r="G1065" s="10">
        <v>2262030.9172780402</v>
      </c>
      <c r="H1065" s="10">
        <v>5638330.18646714</v>
      </c>
      <c r="I1065" s="10">
        <v>0.90809887324754901</v>
      </c>
      <c r="J1065" s="10">
        <f t="shared" si="176"/>
        <v>0.37460659341591201</v>
      </c>
      <c r="K1065" s="14">
        <f t="shared" si="177"/>
        <v>0.99953017812754363</v>
      </c>
      <c r="L1065" s="10">
        <f t="shared" si="178"/>
        <v>6381134.9967925902</v>
      </c>
      <c r="M1065" s="10">
        <f t="shared" si="179"/>
        <v>1.5685929021418042E-7</v>
      </c>
      <c r="N1065" s="10">
        <f t="shared" si="180"/>
        <v>2.4604970845088369E-14</v>
      </c>
      <c r="O1065" s="10">
        <f t="shared" si="181"/>
        <v>6375123.0625751931</v>
      </c>
      <c r="P1065" s="15">
        <f t="shared" si="182"/>
        <v>0.99999727862359689</v>
      </c>
      <c r="Q1065" s="15">
        <f t="shared" si="183"/>
        <v>0.99999455725459963</v>
      </c>
      <c r="R1065" s="10">
        <f t="shared" si="184"/>
        <v>0.95293936349704256</v>
      </c>
      <c r="S1065" s="10">
        <f t="shared" si="185"/>
        <v>-300000.00000000256</v>
      </c>
      <c r="T1065" s="10">
        <f t="shared" si="186"/>
        <v>2.5611370801925659E-3</v>
      </c>
      <c r="U1065">
        <v>2.5611370801925659E-3</v>
      </c>
    </row>
    <row r="1066" spans="1:21" x14ac:dyDescent="0.25">
      <c r="A1066" s="10">
        <v>2027</v>
      </c>
      <c r="B1066" s="10">
        <v>44</v>
      </c>
      <c r="C1066" s="10">
        <v>45</v>
      </c>
      <c r="D1066" s="10">
        <v>-200000</v>
      </c>
      <c r="E1066" s="10">
        <v>3147762.4836764801</v>
      </c>
      <c r="F1066" s="10">
        <v>3147762.4836764801</v>
      </c>
      <c r="G1066" s="10">
        <v>4269159.9383525299</v>
      </c>
      <c r="H1066" s="10">
        <v>4451608.3955445001</v>
      </c>
      <c r="I1066" s="10">
        <v>0.93817068759775901</v>
      </c>
      <c r="J1066" s="10">
        <f t="shared" si="176"/>
        <v>0.69465837045899725</v>
      </c>
      <c r="K1066" s="14">
        <f t="shared" si="177"/>
        <v>0.99838350609929705</v>
      </c>
      <c r="L1066" s="10">
        <f t="shared" si="178"/>
        <v>6388463.9129501451</v>
      </c>
      <c r="M1066" s="10">
        <f t="shared" si="179"/>
        <v>1.5703944759795165E-7</v>
      </c>
      <c r="N1066" s="10">
        <f t="shared" si="180"/>
        <v>2.4661665923510963E-14</v>
      </c>
      <c r="O1066" s="10">
        <f t="shared" si="181"/>
        <v>6367790.9125267528</v>
      </c>
      <c r="P1066" s="15">
        <f t="shared" si="182"/>
        <v>0.99999436732245772</v>
      </c>
      <c r="Q1066" s="15">
        <f t="shared" si="183"/>
        <v>0.99998873467664251</v>
      </c>
      <c r="R1066" s="10">
        <f t="shared" si="184"/>
        <v>0.96858630089135656</v>
      </c>
      <c r="S1066" s="10">
        <f t="shared" si="185"/>
        <v>-200000.00000000256</v>
      </c>
      <c r="T1066" s="10">
        <f t="shared" si="186"/>
        <v>2.5611370801925659E-3</v>
      </c>
      <c r="U1066">
        <v>2.5611370801925659E-3</v>
      </c>
    </row>
    <row r="1067" spans="1:21" x14ac:dyDescent="0.25">
      <c r="A1067" s="10">
        <v>2492</v>
      </c>
      <c r="B1067" s="10">
        <v>54</v>
      </c>
      <c r="C1067" s="10">
        <v>45</v>
      </c>
      <c r="D1067" s="10">
        <v>-1000000</v>
      </c>
      <c r="E1067" s="10">
        <v>2241125.3197178701</v>
      </c>
      <c r="F1067" s="10">
        <v>2241125.3197178701</v>
      </c>
      <c r="G1067" s="10">
        <v>4327726.8370541101</v>
      </c>
      <c r="H1067" s="10">
        <v>3169429.8221227601</v>
      </c>
      <c r="I1067" s="10">
        <v>0.71042973910946805</v>
      </c>
      <c r="J1067" s="10">
        <f t="shared" si="176"/>
        <v>0.80901699437494745</v>
      </c>
      <c r="K1067" s="14">
        <f t="shared" si="177"/>
        <v>0.99780683071075971</v>
      </c>
      <c r="L1067" s="10">
        <f t="shared" si="178"/>
        <v>6392156.0804075804</v>
      </c>
      <c r="M1067" s="10">
        <f t="shared" si="179"/>
        <v>1.5713020743409622E-7</v>
      </c>
      <c r="N1067" s="10">
        <f t="shared" si="180"/>
        <v>2.4690153977661006E-14</v>
      </c>
      <c r="O1067" s="10">
        <f t="shared" si="181"/>
        <v>6364116.2021487253</v>
      </c>
      <c r="P1067" s="15">
        <f t="shared" si="182"/>
        <v>0.99999489897832183</v>
      </c>
      <c r="Q1067" s="15">
        <f t="shared" si="183"/>
        <v>0.99998979798266407</v>
      </c>
      <c r="R1067" s="10">
        <f t="shared" si="184"/>
        <v>0.84286389001554218</v>
      </c>
      <c r="S1067" s="10">
        <f t="shared" si="185"/>
        <v>-1000000.0000000026</v>
      </c>
      <c r="T1067" s="10">
        <f t="shared" si="186"/>
        <v>2.5611370801925659E-3</v>
      </c>
      <c r="U1067">
        <v>2.5611370801925659E-3</v>
      </c>
    </row>
    <row r="1068" spans="1:21" x14ac:dyDescent="0.25">
      <c r="A1068" s="10">
        <v>2825</v>
      </c>
      <c r="B1068" s="10">
        <v>61</v>
      </c>
      <c r="C1068" s="10">
        <v>45</v>
      </c>
      <c r="D1068" s="10">
        <v>-300000</v>
      </c>
      <c r="E1068" s="10">
        <v>2089279.39394427</v>
      </c>
      <c r="F1068" s="10">
        <v>2089279.39394427</v>
      </c>
      <c r="G1068" s="10">
        <v>5292956.6956073996</v>
      </c>
      <c r="H1068" s="10">
        <v>2954687.2545026299</v>
      </c>
      <c r="I1068" s="10">
        <v>0.907910608630633</v>
      </c>
      <c r="J1068" s="10">
        <f t="shared" si="176"/>
        <v>0.87461970713939574</v>
      </c>
      <c r="K1068" s="14">
        <f t="shared" si="177"/>
        <v>0.99743624836151445</v>
      </c>
      <c r="L1068" s="10">
        <f t="shared" si="178"/>
        <v>6394530.9893011674</v>
      </c>
      <c r="M1068" s="10">
        <f t="shared" si="179"/>
        <v>1.5718858678566276E-7</v>
      </c>
      <c r="N1068" s="10">
        <f t="shared" si="180"/>
        <v>2.4708452244795202E-14</v>
      </c>
      <c r="O1068" s="10">
        <f t="shared" si="181"/>
        <v>6361759.2381155547</v>
      </c>
      <c r="P1068" s="15">
        <f t="shared" si="182"/>
        <v>0.99999594411001869</v>
      </c>
      <c r="Q1068" s="15">
        <f t="shared" si="183"/>
        <v>0.99999188823648766</v>
      </c>
      <c r="R1068" s="10">
        <f t="shared" si="184"/>
        <v>0.95283917681165942</v>
      </c>
      <c r="S1068" s="10">
        <f t="shared" si="185"/>
        <v>-300000.00000000256</v>
      </c>
      <c r="T1068" s="10">
        <f t="shared" si="186"/>
        <v>2.5611370801925659E-3</v>
      </c>
      <c r="U1068">
        <v>2.5611370801925659E-3</v>
      </c>
    </row>
    <row r="1069" spans="1:21" x14ac:dyDescent="0.25">
      <c r="A1069" s="10">
        <v>3191</v>
      </c>
      <c r="B1069" s="10">
        <v>69</v>
      </c>
      <c r="C1069" s="10">
        <v>45</v>
      </c>
      <c r="D1069" s="10">
        <v>-1000000</v>
      </c>
      <c r="E1069" s="10">
        <v>1367579.46303082</v>
      </c>
      <c r="F1069" s="10">
        <v>1367579.46303082</v>
      </c>
      <c r="G1069" s="10">
        <v>4998392.4934982602</v>
      </c>
      <c r="H1069" s="10">
        <v>1934049.4242411</v>
      </c>
      <c r="I1069" s="10">
        <v>0.71023611637207995</v>
      </c>
      <c r="J1069" s="10">
        <f t="shared" si="176"/>
        <v>0.93358042649720174</v>
      </c>
      <c r="K1069" s="14">
        <f t="shared" si="177"/>
        <v>0.99707841370686734</v>
      </c>
      <c r="L1069" s="10">
        <f t="shared" si="178"/>
        <v>6396825.878807079</v>
      </c>
      <c r="M1069" s="10">
        <f t="shared" si="179"/>
        <v>1.5724499912284074E-7</v>
      </c>
      <c r="N1069" s="10">
        <f t="shared" si="180"/>
        <v>2.4726114617762161E-14</v>
      </c>
      <c r="O1069" s="10">
        <f t="shared" si="181"/>
        <v>6359486.6643765196</v>
      </c>
      <c r="P1069" s="15">
        <f t="shared" si="182"/>
        <v>0.99999747496160318</v>
      </c>
      <c r="Q1069" s="15">
        <f t="shared" si="183"/>
        <v>0.99999494992958216</v>
      </c>
      <c r="R1069" s="10">
        <f t="shared" si="184"/>
        <v>0.84275207878809899</v>
      </c>
      <c r="S1069" s="10">
        <f t="shared" si="185"/>
        <v>-1000000.0000000026</v>
      </c>
      <c r="T1069" s="10">
        <f t="shared" si="186"/>
        <v>2.5611370801925659E-3</v>
      </c>
      <c r="U1069">
        <v>2.5611370801925659E-3</v>
      </c>
    </row>
    <row r="1070" spans="1:21" x14ac:dyDescent="0.25">
      <c r="A1070" s="10">
        <v>3704</v>
      </c>
      <c r="B1070" s="10">
        <v>80</v>
      </c>
      <c r="C1070" s="10">
        <v>45</v>
      </c>
      <c r="D1070" s="10">
        <v>-500000</v>
      </c>
      <c r="E1070" s="10">
        <v>724318.31318154698</v>
      </c>
      <c r="F1070" s="10">
        <v>724318.31318154698</v>
      </c>
      <c r="G1070" s="10">
        <v>5767139.0845225798</v>
      </c>
      <c r="H1070" s="10">
        <v>1024340.78197654</v>
      </c>
      <c r="I1070" s="10">
        <v>0.848888545960791</v>
      </c>
      <c r="J1070" s="10">
        <f t="shared" si="176"/>
        <v>0.98480775301220802</v>
      </c>
      <c r="K1070" s="14">
        <f t="shared" si="177"/>
        <v>0.99674845385693633</v>
      </c>
      <c r="L1070" s="10">
        <f t="shared" si="178"/>
        <v>6398943.4599268073</v>
      </c>
      <c r="M1070" s="10">
        <f t="shared" si="179"/>
        <v>1.5729705291445908E-7</v>
      </c>
      <c r="N1070" s="10">
        <f t="shared" si="180"/>
        <v>2.4742395501002969E-14</v>
      </c>
      <c r="O1070" s="10">
        <f t="shared" si="181"/>
        <v>6357393.9992206376</v>
      </c>
      <c r="P1070" s="15">
        <f t="shared" si="182"/>
        <v>0.99999934029347326</v>
      </c>
      <c r="Q1070" s="15">
        <f t="shared" si="183"/>
        <v>0.99999868058738173</v>
      </c>
      <c r="R1070" s="10">
        <f t="shared" si="184"/>
        <v>0.92135076195126286</v>
      </c>
      <c r="S1070" s="10">
        <f t="shared" si="185"/>
        <v>-500000.00000000256</v>
      </c>
      <c r="T1070" s="10">
        <f t="shared" si="186"/>
        <v>2.5611370801925659E-3</v>
      </c>
      <c r="U1070">
        <v>2.5611370801925659E-3</v>
      </c>
    </row>
    <row r="1071" spans="1:21" x14ac:dyDescent="0.25">
      <c r="A1071" s="10">
        <v>3195</v>
      </c>
      <c r="B1071" s="10">
        <v>69</v>
      </c>
      <c r="C1071" s="10">
        <v>45</v>
      </c>
      <c r="D1071" s="10">
        <v>-10000</v>
      </c>
      <c r="E1071" s="10">
        <v>1618449.8262413901</v>
      </c>
      <c r="F1071" s="10">
        <v>1618449.8262413801</v>
      </c>
      <c r="G1071" s="10">
        <v>5922637.1157304896</v>
      </c>
      <c r="H1071" s="10">
        <v>2288833.69429095</v>
      </c>
      <c r="I1071" s="10">
        <v>0.99685757262900399</v>
      </c>
      <c r="J1071" s="10">
        <f t="shared" si="176"/>
        <v>0.93358042649720174</v>
      </c>
      <c r="K1071" s="14">
        <f t="shared" si="177"/>
        <v>0.99707841370686734</v>
      </c>
      <c r="L1071" s="10">
        <f t="shared" si="178"/>
        <v>6396825.878807079</v>
      </c>
      <c r="M1071" s="10">
        <f t="shared" si="179"/>
        <v>1.5724499912284074E-7</v>
      </c>
      <c r="N1071" s="10">
        <f t="shared" si="180"/>
        <v>2.4726114617762161E-14</v>
      </c>
      <c r="O1071" s="10">
        <f t="shared" si="181"/>
        <v>6359486.6643765196</v>
      </c>
      <c r="P1071" s="15">
        <f t="shared" si="182"/>
        <v>0.99999747496160318</v>
      </c>
      <c r="Q1071" s="15">
        <f t="shared" si="183"/>
        <v>0.99999494992958216</v>
      </c>
      <c r="R1071" s="10">
        <f t="shared" si="184"/>
        <v>0.99842502099986774</v>
      </c>
      <c r="S1071" s="10">
        <f t="shared" si="185"/>
        <v>-10000.000000002574</v>
      </c>
      <c r="T1071" s="10">
        <f t="shared" si="186"/>
        <v>2.5738700060173869E-3</v>
      </c>
      <c r="U1071">
        <v>2.5738700060173869E-3</v>
      </c>
    </row>
    <row r="1072" spans="1:21" x14ac:dyDescent="0.25">
      <c r="A1072" s="10">
        <v>2783</v>
      </c>
      <c r="B1072" s="10">
        <v>60</v>
      </c>
      <c r="C1072" s="10">
        <v>45</v>
      </c>
      <c r="D1072" s="10">
        <v>-1000</v>
      </c>
      <c r="E1072" s="10">
        <v>2260340.7801859402</v>
      </c>
      <c r="F1072" s="10">
        <v>2260340.7801859402</v>
      </c>
      <c r="G1072" s="10">
        <v>5499611.1085348502</v>
      </c>
      <c r="H1072" s="10">
        <v>3196604.5869239401</v>
      </c>
      <c r="I1072" s="10">
        <v>0.99968566335395803</v>
      </c>
      <c r="J1072" s="10">
        <f t="shared" si="176"/>
        <v>0.8660254037844386</v>
      </c>
      <c r="K1072" s="14">
        <f t="shared" si="177"/>
        <v>0.99748644853320889</v>
      </c>
      <c r="L1072" s="10">
        <f t="shared" si="178"/>
        <v>6394209.1738478942</v>
      </c>
      <c r="M1072" s="10">
        <f t="shared" si="179"/>
        <v>1.5718067600746959E-7</v>
      </c>
      <c r="N1072" s="10">
        <f t="shared" si="180"/>
        <v>2.4705973905891083E-14</v>
      </c>
      <c r="O1072" s="10">
        <f t="shared" si="181"/>
        <v>6362078.3147910656</v>
      </c>
      <c r="P1072" s="15">
        <f t="shared" si="182"/>
        <v>0.99999577033132259</v>
      </c>
      <c r="Q1072" s="15">
        <f t="shared" si="183"/>
        <v>0.99999154068053531</v>
      </c>
      <c r="R1072" s="10">
        <f t="shared" si="184"/>
        <v>0.99983858899048972</v>
      </c>
      <c r="S1072" s="10">
        <f t="shared" si="185"/>
        <v>-1000.000000002574</v>
      </c>
      <c r="T1072" s="10">
        <f t="shared" si="186"/>
        <v>2.5739836928551085E-3</v>
      </c>
      <c r="U1072">
        <v>2.5739836928551085E-3</v>
      </c>
    </row>
    <row r="1073" spans="1:21" x14ac:dyDescent="0.25">
      <c r="A1073" s="10">
        <v>1463</v>
      </c>
      <c r="B1073" s="10">
        <v>32</v>
      </c>
      <c r="C1073" s="10">
        <v>45</v>
      </c>
      <c r="D1073" s="10">
        <v>-200000</v>
      </c>
      <c r="E1073" s="10">
        <v>3708385.1688421099</v>
      </c>
      <c r="F1073" s="10">
        <v>3708385.1688421099</v>
      </c>
      <c r="G1073" s="10">
        <v>3254447.5812756801</v>
      </c>
      <c r="H1073" s="10">
        <v>5244448.6002797596</v>
      </c>
      <c r="I1073" s="10">
        <v>0.93821186125706901</v>
      </c>
      <c r="J1073" s="10">
        <f t="shared" si="176"/>
        <v>0.5299192642332049</v>
      </c>
      <c r="K1073" s="14">
        <f t="shared" si="177"/>
        <v>0.99905961860220804</v>
      </c>
      <c r="L1073" s="10">
        <f t="shared" si="178"/>
        <v>6384140.5269924738</v>
      </c>
      <c r="M1073" s="10">
        <f t="shared" si="179"/>
        <v>1.5693317132374915E-7</v>
      </c>
      <c r="N1073" s="10">
        <f t="shared" si="180"/>
        <v>2.462824466424054E-14</v>
      </c>
      <c r="O1073" s="10">
        <f t="shared" si="181"/>
        <v>6372110.0883813351</v>
      </c>
      <c r="P1073" s="15">
        <f t="shared" si="182"/>
        <v>0.99999544419373843</v>
      </c>
      <c r="Q1073" s="15">
        <f t="shared" si="183"/>
        <v>0.99999088840823225</v>
      </c>
      <c r="R1073" s="10">
        <f t="shared" si="184"/>
        <v>0.96860866693691183</v>
      </c>
      <c r="S1073" s="10">
        <f t="shared" si="185"/>
        <v>-200000.00000000259</v>
      </c>
      <c r="T1073" s="10">
        <f t="shared" si="186"/>
        <v>2.5902409106492996E-3</v>
      </c>
      <c r="U1073">
        <v>2.5902409106492996E-3</v>
      </c>
    </row>
    <row r="1074" spans="1:21" x14ac:dyDescent="0.25">
      <c r="A1074" s="10">
        <v>2787</v>
      </c>
      <c r="B1074" s="10">
        <v>60</v>
      </c>
      <c r="C1074" s="10">
        <v>45</v>
      </c>
      <c r="D1074" s="10">
        <v>500</v>
      </c>
      <c r="E1074" s="10">
        <v>2260871.1102718301</v>
      </c>
      <c r="F1074" s="10">
        <v>2260871.1102718301</v>
      </c>
      <c r="G1074" s="10">
        <v>5500910.1466405299</v>
      </c>
      <c r="H1074" s="10">
        <v>3197354.5869239401</v>
      </c>
      <c r="I1074" s="10">
        <v>1.0001571868525001</v>
      </c>
      <c r="J1074" s="10">
        <f t="shared" si="176"/>
        <v>0.8660254037844386</v>
      </c>
      <c r="K1074" s="14">
        <f t="shared" si="177"/>
        <v>0.99748644853320889</v>
      </c>
      <c r="L1074" s="10">
        <f t="shared" si="178"/>
        <v>6394209.1738478942</v>
      </c>
      <c r="M1074" s="10">
        <f t="shared" si="179"/>
        <v>1.5718067600746959E-7</v>
      </c>
      <c r="N1074" s="10">
        <f t="shared" si="180"/>
        <v>2.4705973905891083E-14</v>
      </c>
      <c r="O1074" s="10">
        <f t="shared" si="181"/>
        <v>6362078.3147910656</v>
      </c>
      <c r="P1074" s="15">
        <f t="shared" si="182"/>
        <v>0.99999577033132259</v>
      </c>
      <c r="Q1074" s="15">
        <f t="shared" si="183"/>
        <v>0.99999154068053531</v>
      </c>
      <c r="R1074" s="10">
        <f t="shared" si="184"/>
        <v>1.0000743610017384</v>
      </c>
      <c r="S1074" s="10">
        <f t="shared" si="185"/>
        <v>499.9999999974022</v>
      </c>
      <c r="T1074" s="10">
        <f t="shared" si="186"/>
        <v>2.5978010853577871E-3</v>
      </c>
      <c r="U1074">
        <v>2.5978010853577871E-3</v>
      </c>
    </row>
    <row r="1075" spans="1:21" x14ac:dyDescent="0.25">
      <c r="A1075" s="10">
        <v>1327</v>
      </c>
      <c r="B1075" s="10">
        <v>29</v>
      </c>
      <c r="C1075" s="10">
        <v>45</v>
      </c>
      <c r="D1075" s="10">
        <v>-500</v>
      </c>
      <c r="E1075" s="10">
        <v>3947353.5255675698</v>
      </c>
      <c r="F1075" s="10">
        <v>3947353.5255675698</v>
      </c>
      <c r="G1075" s="10">
        <v>3073658.7957797102</v>
      </c>
      <c r="H1075" s="10">
        <v>5582400.8913389202</v>
      </c>
      <c r="I1075" s="10">
        <v>0.999843097068014</v>
      </c>
      <c r="J1075" s="10">
        <f t="shared" si="176"/>
        <v>0.48480962024633706</v>
      </c>
      <c r="K1075" s="14">
        <f t="shared" si="177"/>
        <v>0.99921296552054706</v>
      </c>
      <c r="L1075" s="10">
        <f t="shared" si="178"/>
        <v>6383160.7676120019</v>
      </c>
      <c r="M1075" s="10">
        <f t="shared" si="179"/>
        <v>1.5690908715046671E-7</v>
      </c>
      <c r="N1075" s="10">
        <f t="shared" si="180"/>
        <v>2.4620661347375122E-14</v>
      </c>
      <c r="O1075" s="10">
        <f t="shared" si="181"/>
        <v>6373091.33760418</v>
      </c>
      <c r="P1075" s="15">
        <f t="shared" si="182"/>
        <v>0.9999959441100188</v>
      </c>
      <c r="Q1075" s="15">
        <f t="shared" si="183"/>
        <v>0.99999188823648788</v>
      </c>
      <c r="R1075" s="10">
        <f t="shared" si="184"/>
        <v>0.99991748924823887</v>
      </c>
      <c r="S1075" s="10">
        <f t="shared" si="185"/>
        <v>-500.00000000261008</v>
      </c>
      <c r="T1075" s="10">
        <f t="shared" si="186"/>
        <v>2.6100792638317216E-3</v>
      </c>
      <c r="U1075">
        <v>2.6100792638317216E-3</v>
      </c>
    </row>
    <row r="1076" spans="1:21" x14ac:dyDescent="0.25">
      <c r="A1076" s="10">
        <v>3664</v>
      </c>
      <c r="B1076" s="10">
        <v>79</v>
      </c>
      <c r="C1076" s="10">
        <v>45</v>
      </c>
      <c r="D1076" s="10">
        <v>-1000</v>
      </c>
      <c r="E1076" s="10">
        <v>863207.27623176796</v>
      </c>
      <c r="F1076" s="10">
        <v>863207.27623176796</v>
      </c>
      <c r="G1076" s="10">
        <v>6238213.8276670296</v>
      </c>
      <c r="H1076" s="10">
        <v>1220759.4371861001</v>
      </c>
      <c r="I1076" s="10">
        <v>0.99968543726426295</v>
      </c>
      <c r="J1076" s="10">
        <f t="shared" si="176"/>
        <v>0.98162718344766398</v>
      </c>
      <c r="K1076" s="14">
        <f t="shared" si="177"/>
        <v>0.99676945653613014</v>
      </c>
      <c r="L1076" s="10">
        <f t="shared" si="178"/>
        <v>6398808.6293942435</v>
      </c>
      <c r="M1076" s="10">
        <f t="shared" si="179"/>
        <v>1.5729373854771277E-7</v>
      </c>
      <c r="N1076" s="10">
        <f t="shared" si="180"/>
        <v>2.4741359347114902E-14</v>
      </c>
      <c r="O1076" s="10">
        <f t="shared" si="181"/>
        <v>6357527.1198275508</v>
      </c>
      <c r="P1076" s="15">
        <f t="shared" si="182"/>
        <v>0.9999992085961481</v>
      </c>
      <c r="Q1076" s="15">
        <f t="shared" si="183"/>
        <v>0.99999841719292248</v>
      </c>
      <c r="R1076" s="10">
        <f t="shared" si="184"/>
        <v>0.99984191473311701</v>
      </c>
      <c r="S1076" s="10">
        <f t="shared" si="185"/>
        <v>-1000.0000000026192</v>
      </c>
      <c r="T1076" s="10">
        <f t="shared" si="186"/>
        <v>2.6192310542683117E-3</v>
      </c>
      <c r="U1076">
        <v>2.6192310542683117E-3</v>
      </c>
    </row>
    <row r="1077" spans="1:21" x14ac:dyDescent="0.25">
      <c r="A1077" s="10">
        <v>477</v>
      </c>
      <c r="B1077" s="10">
        <v>11</v>
      </c>
      <c r="C1077" s="10">
        <v>45</v>
      </c>
      <c r="D1077" s="10">
        <v>-100000</v>
      </c>
      <c r="E1077" s="10">
        <v>4358290.1716159498</v>
      </c>
      <c r="F1077" s="10">
        <v>4358290.1716159498</v>
      </c>
      <c r="G1077" s="10">
        <v>1189925.2579678099</v>
      </c>
      <c r="H1077" s="10">
        <v>6163553.0694566397</v>
      </c>
      <c r="I1077" s="10">
        <v>0.968884936658998</v>
      </c>
      <c r="J1077" s="10">
        <f t="shared" si="176"/>
        <v>0.1908089953765448</v>
      </c>
      <c r="K1077" s="14">
        <f t="shared" si="177"/>
        <v>0.99987812783685115</v>
      </c>
      <c r="L1077" s="10">
        <f t="shared" si="178"/>
        <v>6378914.4120979439</v>
      </c>
      <c r="M1077" s="10">
        <f t="shared" si="179"/>
        <v>1.5680470441725906E-7</v>
      </c>
      <c r="N1077" s="10">
        <f t="shared" si="180"/>
        <v>2.4587754245055421E-14</v>
      </c>
      <c r="O1077" s="10">
        <f t="shared" si="181"/>
        <v>6377354.6355799325</v>
      </c>
      <c r="P1077" s="15">
        <f t="shared" si="182"/>
        <v>0.99999920859614821</v>
      </c>
      <c r="Q1077" s="15">
        <f t="shared" si="183"/>
        <v>0.99999841719292271</v>
      </c>
      <c r="R1077" s="10">
        <f t="shared" si="184"/>
        <v>0.98431872574482737</v>
      </c>
      <c r="S1077" s="10">
        <f t="shared" si="185"/>
        <v>-100000.00000000262</v>
      </c>
      <c r="T1077" s="10">
        <f t="shared" si="186"/>
        <v>2.6193447411060333E-3</v>
      </c>
      <c r="U1077">
        <v>2.6193447411060333E-3</v>
      </c>
    </row>
    <row r="1078" spans="1:21" x14ac:dyDescent="0.25">
      <c r="A1078" s="10">
        <v>803</v>
      </c>
      <c r="B1078" s="10">
        <v>18</v>
      </c>
      <c r="C1078" s="10">
        <v>45</v>
      </c>
      <c r="D1078" s="10">
        <v>-400000</v>
      </c>
      <c r="E1078" s="10">
        <v>4021659.8717718399</v>
      </c>
      <c r="F1078" s="10">
        <v>4021659.8717718399</v>
      </c>
      <c r="G1078" s="10">
        <v>1834777.67619314</v>
      </c>
      <c r="H1078" s="10">
        <v>5687485.9339113804</v>
      </c>
      <c r="I1078" s="10">
        <v>0.87846702166025803</v>
      </c>
      <c r="J1078" s="10">
        <f t="shared" si="176"/>
        <v>0.3090169943749474</v>
      </c>
      <c r="K1078" s="14">
        <f t="shared" si="177"/>
        <v>0.99968032069974422</v>
      </c>
      <c r="L1078" s="10">
        <f t="shared" si="178"/>
        <v>6380176.6103943195</v>
      </c>
      <c r="M1078" s="10">
        <f t="shared" si="179"/>
        <v>1.5683573142561706E-7</v>
      </c>
      <c r="N1078" s="10">
        <f t="shared" si="180"/>
        <v>2.4597542504703395E-14</v>
      </c>
      <c r="O1078" s="10">
        <f t="shared" si="181"/>
        <v>6376085.6182709504</v>
      </c>
      <c r="P1078" s="15">
        <f t="shared" si="182"/>
        <v>0.99999805157388222</v>
      </c>
      <c r="Q1078" s="15">
        <f t="shared" si="183"/>
        <v>0.99999610315156084</v>
      </c>
      <c r="R1078" s="10">
        <f t="shared" si="184"/>
        <v>0.9372636367702627</v>
      </c>
      <c r="S1078" s="10">
        <f t="shared" si="185"/>
        <v>-400000.00000000262</v>
      </c>
      <c r="T1078" s="10">
        <f t="shared" si="186"/>
        <v>2.6193447411060333E-3</v>
      </c>
      <c r="U1078">
        <v>2.6193447411060333E-3</v>
      </c>
    </row>
    <row r="1079" spans="1:21" x14ac:dyDescent="0.25">
      <c r="A1079" s="10">
        <v>851</v>
      </c>
      <c r="B1079" s="10">
        <v>19</v>
      </c>
      <c r="C1079" s="10">
        <v>45</v>
      </c>
      <c r="D1079" s="10">
        <v>-300000</v>
      </c>
      <c r="E1079" s="10">
        <v>4065250.3332833298</v>
      </c>
      <c r="F1079" s="10">
        <v>4065250.3332833298</v>
      </c>
      <c r="G1079" s="10">
        <v>1965679.01669919</v>
      </c>
      <c r="H1079" s="10">
        <v>5749132.1557710404</v>
      </c>
      <c r="I1079" s="10">
        <v>0.90810918605791902</v>
      </c>
      <c r="J1079" s="10">
        <f t="shared" si="176"/>
        <v>0.32556815445715664</v>
      </c>
      <c r="K1079" s="14">
        <f t="shared" si="177"/>
        <v>0.99964515289947253</v>
      </c>
      <c r="L1079" s="10">
        <f t="shared" si="178"/>
        <v>6380401.0668187626</v>
      </c>
      <c r="M1079" s="10">
        <f t="shared" si="179"/>
        <v>1.5684124895117321E-7</v>
      </c>
      <c r="N1079" s="10">
        <f t="shared" si="180"/>
        <v>2.4599282540264408E-14</v>
      </c>
      <c r="O1079" s="10">
        <f t="shared" si="181"/>
        <v>6375860.1073866468</v>
      </c>
      <c r="P1079" s="15">
        <f t="shared" si="182"/>
        <v>0.99999786238048305</v>
      </c>
      <c r="Q1079" s="15">
        <f t="shared" si="183"/>
        <v>0.99999572476553555</v>
      </c>
      <c r="R1079" s="10">
        <f t="shared" si="184"/>
        <v>0.95294538711484122</v>
      </c>
      <c r="S1079" s="10">
        <f t="shared" si="185"/>
        <v>-300000.00000000262</v>
      </c>
      <c r="T1079" s="10">
        <f t="shared" si="186"/>
        <v>2.6193447411060333E-3</v>
      </c>
      <c r="U1079">
        <v>2.6193447411060333E-3</v>
      </c>
    </row>
    <row r="1080" spans="1:21" x14ac:dyDescent="0.25">
      <c r="A1080" s="10">
        <v>867</v>
      </c>
      <c r="B1080" s="10">
        <v>19</v>
      </c>
      <c r="C1080" s="10">
        <v>45</v>
      </c>
      <c r="D1080" s="10">
        <v>400000</v>
      </c>
      <c r="E1080" s="10">
        <v>4533258.1508642202</v>
      </c>
      <c r="F1080" s="10">
        <v>4533258.1508642202</v>
      </c>
      <c r="G1080" s="10">
        <v>2193576.7248192001</v>
      </c>
      <c r="H1080" s="10">
        <v>6410995.1586905597</v>
      </c>
      <c r="I1080" s="10">
        <v>1.12940888436738</v>
      </c>
      <c r="J1080" s="10">
        <f t="shared" si="176"/>
        <v>0.32556815445715664</v>
      </c>
      <c r="K1080" s="14">
        <f t="shared" si="177"/>
        <v>0.99964515289947253</v>
      </c>
      <c r="L1080" s="10">
        <f t="shared" si="178"/>
        <v>6380401.0668187626</v>
      </c>
      <c r="M1080" s="10">
        <f t="shared" si="179"/>
        <v>1.5684124895117321E-7</v>
      </c>
      <c r="N1080" s="10">
        <f t="shared" si="180"/>
        <v>2.4599282540264408E-14</v>
      </c>
      <c r="O1080" s="10">
        <f t="shared" si="181"/>
        <v>6375860.1073866468</v>
      </c>
      <c r="P1080" s="15">
        <f t="shared" si="182"/>
        <v>0.99999786238048305</v>
      </c>
      <c r="Q1080" s="15">
        <f t="shared" si="183"/>
        <v>0.99999572476553555</v>
      </c>
      <c r="R1080" s="10">
        <f t="shared" si="184"/>
        <v>1.0627344960680045</v>
      </c>
      <c r="S1080" s="10">
        <f t="shared" si="185"/>
        <v>399999.99999999738</v>
      </c>
      <c r="T1080" s="10">
        <f t="shared" si="186"/>
        <v>2.6193447411060333E-3</v>
      </c>
      <c r="U1080">
        <v>2.6193447411060333E-3</v>
      </c>
    </row>
    <row r="1081" spans="1:21" x14ac:dyDescent="0.25">
      <c r="A1081" s="10">
        <v>2402</v>
      </c>
      <c r="B1081" s="10">
        <v>52</v>
      </c>
      <c r="C1081" s="10">
        <v>45</v>
      </c>
      <c r="D1081" s="10">
        <v>-300000</v>
      </c>
      <c r="E1081" s="10">
        <v>2651835.7084517302</v>
      </c>
      <c r="F1081" s="10">
        <v>2651835.7084517302</v>
      </c>
      <c r="G1081" s="10">
        <v>4766400.1194006102</v>
      </c>
      <c r="H1081" s="10">
        <v>3750262.0240777102</v>
      </c>
      <c r="I1081" s="10">
        <v>0.90795412048148105</v>
      </c>
      <c r="J1081" s="10">
        <f t="shared" si="176"/>
        <v>0.78801075360672201</v>
      </c>
      <c r="K1081" s="14">
        <f t="shared" si="177"/>
        <v>0.99791936119928526</v>
      </c>
      <c r="L1081" s="10">
        <f t="shared" si="178"/>
        <v>6391435.2682112968</v>
      </c>
      <c r="M1081" s="10">
        <f t="shared" si="179"/>
        <v>1.5711248862865743E-7</v>
      </c>
      <c r="N1081" s="10">
        <f t="shared" si="180"/>
        <v>2.4684596207514179E-14</v>
      </c>
      <c r="O1081" s="10">
        <f t="shared" si="181"/>
        <v>6364832.6065016389</v>
      </c>
      <c r="P1081" s="15">
        <f t="shared" si="182"/>
        <v>0.99999469051229684</v>
      </c>
      <c r="Q1081" s="15">
        <f t="shared" si="183"/>
        <v>0.99998938105278434</v>
      </c>
      <c r="R1081" s="10">
        <f t="shared" si="184"/>
        <v>0.95286069366632253</v>
      </c>
      <c r="S1081" s="10">
        <f t="shared" si="185"/>
        <v>-300000.00000000262</v>
      </c>
      <c r="T1081" s="10">
        <f t="shared" si="186"/>
        <v>2.6193447411060333E-3</v>
      </c>
      <c r="U1081">
        <v>2.6193447411060333E-3</v>
      </c>
    </row>
    <row r="1082" spans="1:21" x14ac:dyDescent="0.25">
      <c r="A1082" s="10">
        <v>2682</v>
      </c>
      <c r="B1082" s="10">
        <v>58</v>
      </c>
      <c r="C1082" s="10">
        <v>45</v>
      </c>
      <c r="D1082" s="10">
        <v>-500000</v>
      </c>
      <c r="E1082" s="10">
        <v>2208367.8701782199</v>
      </c>
      <c r="F1082" s="10">
        <v>2208367.8701782199</v>
      </c>
      <c r="G1082" s="10">
        <v>4961713.67541866</v>
      </c>
      <c r="H1082" s="10">
        <v>3123103.7927150298</v>
      </c>
      <c r="I1082" s="10">
        <v>0.84901083238701802</v>
      </c>
      <c r="J1082" s="10">
        <f t="shared" si="176"/>
        <v>0.84804809615642596</v>
      </c>
      <c r="K1082" s="14">
        <f t="shared" si="177"/>
        <v>0.99758984482013913</v>
      </c>
      <c r="L1082" s="10">
        <f t="shared" si="178"/>
        <v>6393546.4390678005</v>
      </c>
      <c r="M1082" s="10">
        <f t="shared" si="179"/>
        <v>1.5716438484496355E-7</v>
      </c>
      <c r="N1082" s="10">
        <f t="shared" si="180"/>
        <v>2.4700868927929784E-14</v>
      </c>
      <c r="O1082" s="10">
        <f t="shared" si="181"/>
        <v>6362735.7125483267</v>
      </c>
      <c r="P1082" s="15">
        <f t="shared" si="182"/>
        <v>0.99999544419373854</v>
      </c>
      <c r="Q1082" s="15">
        <f t="shared" si="183"/>
        <v>0.99999088840823247</v>
      </c>
      <c r="R1082" s="10">
        <f t="shared" si="184"/>
        <v>0.92141289376438107</v>
      </c>
      <c r="S1082" s="10">
        <f t="shared" si="185"/>
        <v>-500000.00000000262</v>
      </c>
      <c r="T1082" s="10">
        <f t="shared" si="186"/>
        <v>2.6193447411060333E-3</v>
      </c>
      <c r="U1082">
        <v>2.6193447411060333E-3</v>
      </c>
    </row>
    <row r="1083" spans="1:21" x14ac:dyDescent="0.25">
      <c r="A1083" s="10">
        <v>3152</v>
      </c>
      <c r="B1083" s="10">
        <v>68</v>
      </c>
      <c r="C1083" s="10">
        <v>45</v>
      </c>
      <c r="D1083" s="10">
        <v>-500000</v>
      </c>
      <c r="E1083" s="10">
        <v>1561923.8072860599</v>
      </c>
      <c r="F1083" s="10">
        <v>1561923.8072860599</v>
      </c>
      <c r="G1083" s="10">
        <v>5427501.0811884701</v>
      </c>
      <c r="H1083" s="10">
        <v>2208893.8316573701</v>
      </c>
      <c r="I1083" s="10">
        <v>0.84894233758777204</v>
      </c>
      <c r="J1083" s="10">
        <f t="shared" si="176"/>
        <v>0.92718385456678742</v>
      </c>
      <c r="K1083" s="14">
        <f t="shared" si="177"/>
        <v>0.99711836961424982</v>
      </c>
      <c r="L1083" s="10">
        <f t="shared" si="178"/>
        <v>6396569.5491774743</v>
      </c>
      <c r="M1083" s="10">
        <f t="shared" si="179"/>
        <v>1.5723869809899768E-7</v>
      </c>
      <c r="N1083" s="10">
        <f t="shared" si="180"/>
        <v>2.4724142747081951E-14</v>
      </c>
      <c r="O1083" s="10">
        <f t="shared" si="181"/>
        <v>6359740.2593221506</v>
      </c>
      <c r="P1083" s="15">
        <f t="shared" si="182"/>
        <v>0.99999727862359689</v>
      </c>
      <c r="Q1083" s="15">
        <f t="shared" si="183"/>
        <v>0.99999455725459963</v>
      </c>
      <c r="R1083" s="10">
        <f t="shared" si="184"/>
        <v>0.92137771562067405</v>
      </c>
      <c r="S1083" s="10">
        <f t="shared" si="185"/>
        <v>-500000.00000000262</v>
      </c>
      <c r="T1083" s="10">
        <f t="shared" si="186"/>
        <v>2.6193447411060333E-3</v>
      </c>
      <c r="U1083">
        <v>2.6193447411060333E-3</v>
      </c>
    </row>
    <row r="1084" spans="1:21" x14ac:dyDescent="0.25">
      <c r="A1084" s="10">
        <v>3376</v>
      </c>
      <c r="B1084" s="10">
        <v>73</v>
      </c>
      <c r="C1084" s="10">
        <v>45</v>
      </c>
      <c r="D1084" s="10">
        <v>-400000</v>
      </c>
      <c r="E1084" s="10">
        <v>1239963.14009605</v>
      </c>
      <c r="F1084" s="10">
        <v>1239963.14009605</v>
      </c>
      <c r="G1084" s="10">
        <v>5694720.2695512902</v>
      </c>
      <c r="H1084" s="10">
        <v>1753572.6895665601</v>
      </c>
      <c r="I1084" s="10">
        <v>0.87814312421058405</v>
      </c>
      <c r="J1084" s="10">
        <f t="shared" si="176"/>
        <v>0.95630475596303544</v>
      </c>
      <c r="K1084" s="14">
        <f t="shared" si="177"/>
        <v>0.99693423240278767</v>
      </c>
      <c r="L1084" s="10">
        <f t="shared" si="178"/>
        <v>6397751.0177652966</v>
      </c>
      <c r="M1084" s="10">
        <f t="shared" si="179"/>
        <v>1.5726774063205634E-7</v>
      </c>
      <c r="N1084" s="10">
        <f t="shared" si="180"/>
        <v>2.4733229476436654E-14</v>
      </c>
      <c r="O1084" s="10">
        <f t="shared" si="181"/>
        <v>6358571.9010347072</v>
      </c>
      <c r="P1084" s="15">
        <f t="shared" si="182"/>
        <v>0.99999823652220776</v>
      </c>
      <c r="Q1084" s="15">
        <f t="shared" si="183"/>
        <v>0.99999647304752537</v>
      </c>
      <c r="R1084" s="10">
        <f t="shared" si="184"/>
        <v>0.93709102933392197</v>
      </c>
      <c r="S1084" s="10">
        <f t="shared" si="185"/>
        <v>-400000.00000000262</v>
      </c>
      <c r="T1084" s="10">
        <f t="shared" si="186"/>
        <v>2.6193447411060333E-3</v>
      </c>
      <c r="U1084">
        <v>2.6193447411060333E-3</v>
      </c>
    </row>
    <row r="1085" spans="1:21" x14ac:dyDescent="0.25">
      <c r="A1085" s="10">
        <v>3572</v>
      </c>
      <c r="B1085" s="10">
        <v>77</v>
      </c>
      <c r="C1085" s="10">
        <v>45</v>
      </c>
      <c r="D1085" s="10">
        <v>-100</v>
      </c>
      <c r="E1085" s="10">
        <v>1017758.18070193</v>
      </c>
      <c r="F1085" s="10">
        <v>1017758.18070193</v>
      </c>
      <c r="G1085" s="10">
        <v>6192675.8299108399</v>
      </c>
      <c r="H1085" s="10">
        <v>1439327.42236483</v>
      </c>
      <c r="I1085" s="10">
        <v>0.99996854300397697</v>
      </c>
      <c r="J1085" s="10">
        <f t="shared" si="176"/>
        <v>0.97437006478523525</v>
      </c>
      <c r="K1085" s="14">
        <f t="shared" si="177"/>
        <v>0.99681712242794451</v>
      </c>
      <c r="L1085" s="10">
        <f t="shared" si="178"/>
        <v>6398502.6505812723</v>
      </c>
      <c r="M1085" s="10">
        <f t="shared" si="179"/>
        <v>1.5728621706141803E-7</v>
      </c>
      <c r="N1085" s="10">
        <f t="shared" si="180"/>
        <v>2.4739007699502124E-14</v>
      </c>
      <c r="O1085" s="10">
        <f t="shared" si="181"/>
        <v>6357829.2804553509</v>
      </c>
      <c r="P1085" s="15">
        <f t="shared" si="182"/>
        <v>0.99999891624513948</v>
      </c>
      <c r="Q1085" s="15">
        <f t="shared" si="183"/>
        <v>0.99999783249145346</v>
      </c>
      <c r="R1085" s="10">
        <f t="shared" si="184"/>
        <v>0.99998318760638694</v>
      </c>
      <c r="S1085" s="10">
        <f t="shared" si="185"/>
        <v>-100.00000000262571</v>
      </c>
      <c r="T1085" s="10">
        <f t="shared" si="186"/>
        <v>2.6257112040184438E-3</v>
      </c>
      <c r="U1085">
        <v>2.6257112040184438E-3</v>
      </c>
    </row>
    <row r="1086" spans="1:21" x14ac:dyDescent="0.25">
      <c r="A1086" s="10">
        <v>3239</v>
      </c>
      <c r="B1086" s="10">
        <v>70</v>
      </c>
      <c r="C1086" s="10">
        <v>45</v>
      </c>
      <c r="D1086" s="10">
        <v>-50000</v>
      </c>
      <c r="E1086" s="10">
        <v>1535006.2394183299</v>
      </c>
      <c r="F1086" s="10">
        <v>1535006.2394183299</v>
      </c>
      <c r="G1086" s="10">
        <v>5924055.3760792604</v>
      </c>
      <c r="H1086" s="10">
        <v>2170826.6421127301</v>
      </c>
      <c r="I1086" s="10">
        <v>0.98433671390806998</v>
      </c>
      <c r="J1086" s="10">
        <f t="shared" si="176"/>
        <v>0.93969262078590832</v>
      </c>
      <c r="K1086" s="14">
        <f t="shared" si="177"/>
        <v>0.99703997598348182</v>
      </c>
      <c r="L1086" s="10">
        <f t="shared" si="178"/>
        <v>6397072.488200481</v>
      </c>
      <c r="M1086" s="10">
        <f t="shared" si="179"/>
        <v>1.572510612065341E-7</v>
      </c>
      <c r="N1086" s="10">
        <f t="shared" si="180"/>
        <v>2.4728011489718909E-14</v>
      </c>
      <c r="O1086" s="10">
        <f t="shared" si="181"/>
        <v>6359242.743362776</v>
      </c>
      <c r="P1086" s="15">
        <f t="shared" si="182"/>
        <v>0.99999766986374772</v>
      </c>
      <c r="Q1086" s="15">
        <f t="shared" si="183"/>
        <v>0.99999533973292498</v>
      </c>
      <c r="R1086" s="10">
        <f t="shared" si="184"/>
        <v>0.99213509848255799</v>
      </c>
      <c r="S1086" s="10">
        <f t="shared" si="185"/>
        <v>-50000.000000002641</v>
      </c>
      <c r="T1086" s="10">
        <f t="shared" si="186"/>
        <v>2.6411726139485836E-3</v>
      </c>
      <c r="U1086">
        <v>2.6411726139485836E-3</v>
      </c>
    </row>
    <row r="1087" spans="1:21" x14ac:dyDescent="0.25">
      <c r="A1087" s="10">
        <v>148</v>
      </c>
      <c r="B1087" s="10">
        <v>4</v>
      </c>
      <c r="C1087" s="10">
        <v>45</v>
      </c>
      <c r="D1087" s="10">
        <v>-100000</v>
      </c>
      <c r="E1087" s="10">
        <v>4428572.5809893599</v>
      </c>
      <c r="F1087" s="10">
        <v>4428572.5809893599</v>
      </c>
      <c r="G1087" s="10">
        <v>434969.45787358901</v>
      </c>
      <c r="H1087" s="10">
        <v>6262947.4059887696</v>
      </c>
      <c r="I1087" s="10">
        <v>0.96888819569374596</v>
      </c>
      <c r="J1087" s="10">
        <f t="shared" si="176"/>
        <v>6.9756473744125302E-2</v>
      </c>
      <c r="K1087" s="14">
        <f t="shared" si="177"/>
        <v>0.99998371255588914</v>
      </c>
      <c r="L1087" s="10">
        <f t="shared" si="178"/>
        <v>6378240.8852419443</v>
      </c>
      <c r="M1087" s="10">
        <f t="shared" si="179"/>
        <v>1.5678814796693707E-7</v>
      </c>
      <c r="N1087" s="10">
        <f t="shared" si="180"/>
        <v>2.4582528713404426E-14</v>
      </c>
      <c r="O1087" s="10">
        <f t="shared" si="181"/>
        <v>6378032.419751144</v>
      </c>
      <c r="P1087" s="15">
        <f t="shared" si="182"/>
        <v>0.99999989076586404</v>
      </c>
      <c r="Q1087" s="15">
        <f t="shared" si="183"/>
        <v>0.99999978153173996</v>
      </c>
      <c r="R1087" s="10">
        <f t="shared" si="184"/>
        <v>0.98432107425650794</v>
      </c>
      <c r="S1087" s="10">
        <f t="shared" si="185"/>
        <v>-100000.00000000265</v>
      </c>
      <c r="T1087" s="10">
        <f t="shared" si="186"/>
        <v>2.648448571562767E-3</v>
      </c>
      <c r="U1087">
        <v>2.648448571562767E-3</v>
      </c>
    </row>
    <row r="1088" spans="1:21" x14ac:dyDescent="0.25">
      <c r="A1088" s="10">
        <v>4134</v>
      </c>
      <c r="B1088" s="10">
        <v>89</v>
      </c>
      <c r="C1088" s="10">
        <v>45</v>
      </c>
      <c r="D1088" s="10">
        <v>-1000</v>
      </c>
      <c r="E1088" s="10">
        <v>78963.138892481802</v>
      </c>
      <c r="F1088" s="10">
        <v>78963.138892481802</v>
      </c>
      <c r="G1088" s="10">
        <v>6354777.77894432</v>
      </c>
      <c r="H1088" s="10">
        <v>111670.741949298</v>
      </c>
      <c r="I1088" s="10">
        <v>0.99968539900004405</v>
      </c>
      <c r="J1088" s="10">
        <f t="shared" si="176"/>
        <v>0.99984769515639127</v>
      </c>
      <c r="K1088" s="14">
        <f t="shared" si="177"/>
        <v>0.99664821227330036</v>
      </c>
      <c r="L1088" s="10">
        <f t="shared" si="178"/>
        <v>6399587.0573547874</v>
      </c>
      <c r="M1088" s="10">
        <f t="shared" si="179"/>
        <v>1.5731287364788461E-7</v>
      </c>
      <c r="N1088" s="10">
        <f t="shared" si="180"/>
        <v>2.4747340555328521E-14</v>
      </c>
      <c r="O1088" s="10">
        <f t="shared" si="181"/>
        <v>6356758.795020354</v>
      </c>
      <c r="P1088" s="15">
        <f t="shared" si="182"/>
        <v>0.9999999931311162</v>
      </c>
      <c r="Q1088" s="15">
        <f t="shared" si="183"/>
        <v>0.99999998626223241</v>
      </c>
      <c r="R1088" s="10">
        <f t="shared" si="184"/>
        <v>0.99984268025638734</v>
      </c>
      <c r="S1088" s="10">
        <f t="shared" si="185"/>
        <v>-1000.0000000026507</v>
      </c>
      <c r="T1088" s="10">
        <f t="shared" si="186"/>
        <v>2.6507223083171993E-3</v>
      </c>
      <c r="U1088">
        <v>2.6507223083171993E-3</v>
      </c>
    </row>
    <row r="1089" spans="1:21" x14ac:dyDescent="0.25">
      <c r="A1089" s="10">
        <v>2501</v>
      </c>
      <c r="B1089" s="10">
        <v>54</v>
      </c>
      <c r="C1089" s="10">
        <v>45</v>
      </c>
      <c r="D1089" s="10">
        <v>-1000</v>
      </c>
      <c r="E1089" s="10">
        <v>2656336.6305575501</v>
      </c>
      <c r="F1089" s="10">
        <v>2656336.6305575501</v>
      </c>
      <c r="G1089" s="10">
        <v>5135934.8144346802</v>
      </c>
      <c r="H1089" s="10">
        <v>3756627.2891629399</v>
      </c>
      <c r="I1089" s="10">
        <v>0.99968576427528499</v>
      </c>
      <c r="J1089" s="10">
        <f t="shared" si="176"/>
        <v>0.80901699437494745</v>
      </c>
      <c r="K1089" s="14">
        <f t="shared" si="177"/>
        <v>0.99780683071075971</v>
      </c>
      <c r="L1089" s="10">
        <f t="shared" si="178"/>
        <v>6392156.0804075804</v>
      </c>
      <c r="M1089" s="10">
        <f t="shared" si="179"/>
        <v>1.5713020743409622E-7</v>
      </c>
      <c r="N1089" s="10">
        <f t="shared" si="180"/>
        <v>2.4690153977661006E-14</v>
      </c>
      <c r="O1089" s="10">
        <f t="shared" si="181"/>
        <v>6364116.2021487253</v>
      </c>
      <c r="P1089" s="15">
        <f t="shared" si="182"/>
        <v>0.99999489897832183</v>
      </c>
      <c r="Q1089" s="15">
        <f t="shared" si="183"/>
        <v>0.99998979798266407</v>
      </c>
      <c r="R1089" s="10">
        <f t="shared" si="184"/>
        <v>0.99983776796935864</v>
      </c>
      <c r="S1089" s="10">
        <f t="shared" si="185"/>
        <v>-1000.0000000026529</v>
      </c>
      <c r="T1089" s="10">
        <f t="shared" si="186"/>
        <v>2.6528823582339101E-3</v>
      </c>
      <c r="U1089">
        <v>2.6528823582339101E-3</v>
      </c>
    </row>
    <row r="1090" spans="1:21" x14ac:dyDescent="0.25">
      <c r="A1090" s="10">
        <v>2830</v>
      </c>
      <c r="B1090" s="10">
        <v>61</v>
      </c>
      <c r="C1090" s="10">
        <v>45</v>
      </c>
      <c r="D1090" s="10">
        <v>-1000</v>
      </c>
      <c r="E1090" s="10">
        <v>2191780.2327924101</v>
      </c>
      <c r="F1090" s="10">
        <v>2191780.2327924101</v>
      </c>
      <c r="G1090" s="10">
        <v>5554467.9880420798</v>
      </c>
      <c r="H1090" s="10">
        <v>3099645.3309562802</v>
      </c>
      <c r="I1090" s="10">
        <v>0.99968564753487998</v>
      </c>
      <c r="J1090" s="10">
        <f t="shared" ref="J1090:J1153" si="187">SIN(B1090*PI()/180)</f>
        <v>0.87461970713939574</v>
      </c>
      <c r="K1090" s="14">
        <f t="shared" ref="K1090:K1153" si="188">SQRT(1-J1090*J1090*0.00669437999014132)</f>
        <v>0.99743624836151445</v>
      </c>
      <c r="L1090" s="10">
        <f t="shared" ref="L1090:L1153" si="189">6378137/K1090</f>
        <v>6394530.9893011674</v>
      </c>
      <c r="M1090" s="10">
        <f t="shared" ref="M1090:M1153" si="190">L1090/40680631590769</f>
        <v>1.5718858678566276E-7</v>
      </c>
      <c r="N1090" s="10">
        <f t="shared" ref="N1090:N1153" si="191">1/40680631590769 + J1090*J1090*0.00669437999014132/40408299984661.4</f>
        <v>2.4708452244795202E-14</v>
      </c>
      <c r="O1090" s="10">
        <f t="shared" ref="O1090:O1153" si="192">1/SQRT(N1090)</f>
        <v>6361759.2381155547</v>
      </c>
      <c r="P1090" s="15">
        <f t="shared" ref="P1090:P1153" si="193">O1090*M1090</f>
        <v>0.99999594411001869</v>
      </c>
      <c r="Q1090" s="15">
        <f t="shared" ref="Q1090:Q1153" si="194">P1090*P1090</f>
        <v>0.99999188823648766</v>
      </c>
      <c r="R1090" s="10">
        <f t="shared" ref="R1090:R1153" si="195">SQRT(Q1090+I1090-1)</f>
        <v>0.99983875488569041</v>
      </c>
      <c r="S1090" s="10">
        <f t="shared" ref="S1090:S1153" si="196">O1090*(R1090-P1090)</f>
        <v>-1000.0000000026548</v>
      </c>
      <c r="T1090" s="10">
        <f t="shared" ref="T1090:T1153" si="197">(D1090-S1090)*1000000</f>
        <v>2.6548150344751775E-3</v>
      </c>
      <c r="U1090">
        <v>2.6548150344751775E-3</v>
      </c>
    </row>
    <row r="1091" spans="1:21" x14ac:dyDescent="0.25">
      <c r="A1091" s="10">
        <v>1891</v>
      </c>
      <c r="B1091" s="10">
        <v>41</v>
      </c>
      <c r="C1091" s="10">
        <v>45</v>
      </c>
      <c r="D1091" s="10">
        <v>-500</v>
      </c>
      <c r="E1091" s="10">
        <v>3408405.7663183701</v>
      </c>
      <c r="F1091" s="10">
        <v>3408405.7663183701</v>
      </c>
      <c r="G1091" s="10">
        <v>4162095.1711714002</v>
      </c>
      <c r="H1091" s="10">
        <v>4820213.6607981101</v>
      </c>
      <c r="I1091" s="10">
        <v>0.99984299420249001</v>
      </c>
      <c r="J1091" s="10">
        <f t="shared" si="187"/>
        <v>0.65605902899050716</v>
      </c>
      <c r="K1091" s="14">
        <f t="shared" si="188"/>
        <v>0.99855828513715006</v>
      </c>
      <c r="L1091" s="10">
        <f t="shared" si="189"/>
        <v>6387345.7312749401</v>
      </c>
      <c r="M1091" s="10">
        <f t="shared" si="190"/>
        <v>1.5701196076622168E-7</v>
      </c>
      <c r="N1091" s="10">
        <f t="shared" si="191"/>
        <v>2.4653028500876174E-14</v>
      </c>
      <c r="O1091" s="10">
        <f t="shared" si="192"/>
        <v>6368906.322843303</v>
      </c>
      <c r="P1091" s="15">
        <f t="shared" si="193"/>
        <v>0.99999446968601391</v>
      </c>
      <c r="Q1091" s="15">
        <f t="shared" si="194"/>
        <v>0.99998893940261224</v>
      </c>
      <c r="R1091" s="10">
        <f t="shared" si="195"/>
        <v>0.99991596327146526</v>
      </c>
      <c r="S1091" s="10">
        <f t="shared" si="196"/>
        <v>-500.00000000266317</v>
      </c>
      <c r="T1091" s="10">
        <f t="shared" si="197"/>
        <v>2.6631710170477163E-3</v>
      </c>
      <c r="U1091">
        <v>2.6631710170477163E-3</v>
      </c>
    </row>
    <row r="1092" spans="1:21" x14ac:dyDescent="0.25">
      <c r="A1092" s="10">
        <v>294</v>
      </c>
      <c r="B1092" s="10">
        <v>7</v>
      </c>
      <c r="C1092" s="10">
        <v>45</v>
      </c>
      <c r="D1092" s="10">
        <v>-100</v>
      </c>
      <c r="E1092" s="10">
        <v>4476559.2578723803</v>
      </c>
      <c r="F1092" s="10">
        <v>4476559.2578723803</v>
      </c>
      <c r="G1092" s="10">
        <v>772122.03006972605</v>
      </c>
      <c r="H1092" s="10">
        <v>6330810.8152499497</v>
      </c>
      <c r="I1092" s="10">
        <v>0.99996864156801302</v>
      </c>
      <c r="J1092" s="10">
        <f t="shared" si="187"/>
        <v>0.12186934340514748</v>
      </c>
      <c r="K1092" s="14">
        <f t="shared" si="188"/>
        <v>0.99995028584034129</v>
      </c>
      <c r="L1092" s="10">
        <f t="shared" si="189"/>
        <v>6378454.0994854774</v>
      </c>
      <c r="M1092" s="10">
        <f t="shared" si="190"/>
        <v>1.5679338914032094E-7</v>
      </c>
      <c r="N1092" s="10">
        <f t="shared" si="191"/>
        <v>2.4584183106806382E-14</v>
      </c>
      <c r="O1092" s="10">
        <f t="shared" si="192"/>
        <v>6377817.8111909702</v>
      </c>
      <c r="P1092" s="15">
        <f t="shared" si="193"/>
        <v>0.99999966993613576</v>
      </c>
      <c r="Q1092" s="15">
        <f t="shared" si="194"/>
        <v>0.99999933987238043</v>
      </c>
      <c r="R1092" s="10">
        <f t="shared" si="195"/>
        <v>0.99998399059204612</v>
      </c>
      <c r="S1092" s="10">
        <f t="shared" si="196"/>
        <v>-100.00000000267451</v>
      </c>
      <c r="T1092" s="10">
        <f t="shared" si="197"/>
        <v>2.6745112791104475E-3</v>
      </c>
      <c r="U1092">
        <v>2.6745112791104475E-3</v>
      </c>
    </row>
    <row r="1093" spans="1:21" x14ac:dyDescent="0.25">
      <c r="A1093" s="10">
        <v>192</v>
      </c>
      <c r="B1093" s="10">
        <v>5</v>
      </c>
      <c r="C1093" s="10">
        <v>45</v>
      </c>
      <c r="D1093" s="10">
        <v>-400000</v>
      </c>
      <c r="E1093" s="10">
        <v>4211209.7492062999</v>
      </c>
      <c r="F1093" s="10">
        <v>4211209.7492062999</v>
      </c>
      <c r="G1093" s="10">
        <v>517321.66292870598</v>
      </c>
      <c r="H1093" s="10">
        <v>5955549.9413253497</v>
      </c>
      <c r="I1093" s="10">
        <v>0.87850161230683399</v>
      </c>
      <c r="J1093" s="10">
        <f t="shared" si="187"/>
        <v>8.7155742747658166E-2</v>
      </c>
      <c r="K1093" s="14">
        <f t="shared" si="188"/>
        <v>0.99997457400819945</v>
      </c>
      <c r="L1093" s="10">
        <f t="shared" si="189"/>
        <v>6378299.174582514</v>
      </c>
      <c r="M1093" s="10">
        <f t="shared" si="190"/>
        <v>1.5678958081933611E-7</v>
      </c>
      <c r="N1093" s="10">
        <f t="shared" si="191"/>
        <v>2.4582981014396703E-14</v>
      </c>
      <c r="O1093" s="10">
        <f t="shared" si="192"/>
        <v>6377973.7449374599</v>
      </c>
      <c r="P1093" s="15">
        <f t="shared" si="193"/>
        <v>0.99999982994547565</v>
      </c>
      <c r="Q1093" s="15">
        <f t="shared" si="194"/>
        <v>0.99999965989098016</v>
      </c>
      <c r="R1093" s="10">
        <f t="shared" si="195"/>
        <v>0.93728398695262793</v>
      </c>
      <c r="S1093" s="10">
        <f t="shared" si="196"/>
        <v>-400000.00000000268</v>
      </c>
      <c r="T1093" s="10">
        <f t="shared" si="197"/>
        <v>2.6775524020195007E-3</v>
      </c>
      <c r="U1093">
        <v>2.6775524020195007E-3</v>
      </c>
    </row>
    <row r="1094" spans="1:21" x14ac:dyDescent="0.25">
      <c r="A1094" s="10">
        <v>474</v>
      </c>
      <c r="B1094" s="10">
        <v>11</v>
      </c>
      <c r="C1094" s="10">
        <v>45</v>
      </c>
      <c r="D1094" s="10">
        <v>-400000</v>
      </c>
      <c r="E1094" s="10">
        <v>4150055.6002120799</v>
      </c>
      <c r="F1094" s="10">
        <v>4150055.6002120799</v>
      </c>
      <c r="G1094" s="10">
        <v>1132682.5593548501</v>
      </c>
      <c r="H1094" s="10">
        <v>5869064.91442235</v>
      </c>
      <c r="I1094" s="10">
        <v>0.87849027714540096</v>
      </c>
      <c r="J1094" s="10">
        <f t="shared" si="187"/>
        <v>0.1908089953765448</v>
      </c>
      <c r="K1094" s="14">
        <f t="shared" si="188"/>
        <v>0.99987812783685115</v>
      </c>
      <c r="L1094" s="10">
        <f t="shared" si="189"/>
        <v>6378914.4120979439</v>
      </c>
      <c r="M1094" s="10">
        <f t="shared" si="190"/>
        <v>1.5680470441725906E-7</v>
      </c>
      <c r="N1094" s="10">
        <f t="shared" si="191"/>
        <v>2.4587754245055421E-14</v>
      </c>
      <c r="O1094" s="10">
        <f t="shared" si="192"/>
        <v>6377354.6355799325</v>
      </c>
      <c r="P1094" s="15">
        <f t="shared" si="193"/>
        <v>0.99999920859614821</v>
      </c>
      <c r="Q1094" s="15">
        <f t="shared" si="194"/>
        <v>0.99999841719292271</v>
      </c>
      <c r="R1094" s="10">
        <f t="shared" si="195"/>
        <v>0.93727727719086606</v>
      </c>
      <c r="S1094" s="10">
        <f t="shared" si="196"/>
        <v>-400000.00000000268</v>
      </c>
      <c r="T1094" s="10">
        <f t="shared" si="197"/>
        <v>2.6775524020195007E-3</v>
      </c>
      <c r="U1094">
        <v>2.6775524020195007E-3</v>
      </c>
    </row>
    <row r="1095" spans="1:21" x14ac:dyDescent="0.25">
      <c r="A1095" s="10">
        <v>991</v>
      </c>
      <c r="B1095" s="10">
        <v>22</v>
      </c>
      <c r="C1095" s="10">
        <v>45</v>
      </c>
      <c r="D1095" s="10">
        <v>-400000</v>
      </c>
      <c r="E1095" s="10">
        <v>3921339.7103226399</v>
      </c>
      <c r="F1095" s="10">
        <v>3921339.7103226399</v>
      </c>
      <c r="G1095" s="10">
        <v>2224570.2579364502</v>
      </c>
      <c r="H1095" s="10">
        <v>5545611.8010104597</v>
      </c>
      <c r="I1095" s="10">
        <v>0.87844936316386901</v>
      </c>
      <c r="J1095" s="10">
        <f t="shared" si="187"/>
        <v>0.37460659341591201</v>
      </c>
      <c r="K1095" s="14">
        <f t="shared" si="188"/>
        <v>0.99953017812754363</v>
      </c>
      <c r="L1095" s="10">
        <f t="shared" si="189"/>
        <v>6381134.9967925902</v>
      </c>
      <c r="M1095" s="10">
        <f t="shared" si="190"/>
        <v>1.5685929021418042E-7</v>
      </c>
      <c r="N1095" s="10">
        <f t="shared" si="191"/>
        <v>2.4604970845088369E-14</v>
      </c>
      <c r="O1095" s="10">
        <f t="shared" si="192"/>
        <v>6375123.0625751931</v>
      </c>
      <c r="P1095" s="15">
        <f t="shared" si="193"/>
        <v>0.99999727862359689</v>
      </c>
      <c r="Q1095" s="15">
        <f t="shared" si="194"/>
        <v>0.99999455725459963</v>
      </c>
      <c r="R1095" s="10">
        <f t="shared" si="195"/>
        <v>0.93725339178819123</v>
      </c>
      <c r="S1095" s="10">
        <f t="shared" si="196"/>
        <v>-400000.00000000268</v>
      </c>
      <c r="T1095" s="10">
        <f t="shared" si="197"/>
        <v>2.6775524020195007E-3</v>
      </c>
      <c r="U1095">
        <v>2.6775524020195007E-3</v>
      </c>
    </row>
    <row r="1096" spans="1:21" x14ac:dyDescent="0.25">
      <c r="A1096" s="10">
        <v>1317</v>
      </c>
      <c r="B1096" s="10">
        <v>29</v>
      </c>
      <c r="C1096" s="10">
        <v>45</v>
      </c>
      <c r="D1096" s="10">
        <v>-1000000</v>
      </c>
      <c r="E1096" s="10">
        <v>3329213.2244528499</v>
      </c>
      <c r="F1096" s="10">
        <v>3329213.2244528499</v>
      </c>
      <c r="G1096" s="10">
        <v>2589091.58034349</v>
      </c>
      <c r="H1096" s="10">
        <v>4708218.49405309</v>
      </c>
      <c r="I1096" s="10">
        <v>0.710802487046441</v>
      </c>
      <c r="J1096" s="10">
        <f t="shared" si="187"/>
        <v>0.48480962024633706</v>
      </c>
      <c r="K1096" s="14">
        <f t="shared" si="188"/>
        <v>0.99921296552054706</v>
      </c>
      <c r="L1096" s="10">
        <f t="shared" si="189"/>
        <v>6383160.7676120019</v>
      </c>
      <c r="M1096" s="10">
        <f t="shared" si="190"/>
        <v>1.5690908715046671E-7</v>
      </c>
      <c r="N1096" s="10">
        <f t="shared" si="191"/>
        <v>2.4620661347375122E-14</v>
      </c>
      <c r="O1096" s="10">
        <f t="shared" si="192"/>
        <v>6373091.33760418</v>
      </c>
      <c r="P1096" s="15">
        <f t="shared" si="193"/>
        <v>0.9999959441100188</v>
      </c>
      <c r="Q1096" s="15">
        <f t="shared" si="194"/>
        <v>0.99999188823648788</v>
      </c>
      <c r="R1096" s="10">
        <f t="shared" si="195"/>
        <v>0.84308622055097593</v>
      </c>
      <c r="S1096" s="10">
        <f t="shared" si="196"/>
        <v>-1000000.0000000027</v>
      </c>
      <c r="T1096" s="10">
        <f t="shared" si="197"/>
        <v>2.6775524020195007E-3</v>
      </c>
      <c r="U1096">
        <v>2.6775524020195007E-3</v>
      </c>
    </row>
    <row r="1097" spans="1:21" x14ac:dyDescent="0.25">
      <c r="A1097" s="10">
        <v>1365</v>
      </c>
      <c r="B1097" s="10">
        <v>30</v>
      </c>
      <c r="C1097" s="10">
        <v>45</v>
      </c>
      <c r="D1097" s="10">
        <v>-750000</v>
      </c>
      <c r="E1097" s="10">
        <v>3449788.4310116698</v>
      </c>
      <c r="F1097" s="10">
        <v>3449788.4310116698</v>
      </c>
      <c r="G1097" s="10">
        <v>2795373.7353836298</v>
      </c>
      <c r="H1097" s="10">
        <v>4878737.5864545004</v>
      </c>
      <c r="I1097" s="10">
        <v>0.77847508058722703</v>
      </c>
      <c r="J1097" s="10">
        <f t="shared" si="187"/>
        <v>0.49999999999999994</v>
      </c>
      <c r="K1097" s="14">
        <f t="shared" si="188"/>
        <v>0.99916285209292321</v>
      </c>
      <c r="L1097" s="10">
        <f t="shared" si="189"/>
        <v>6383480.9176901085</v>
      </c>
      <c r="M1097" s="10">
        <f t="shared" si="190"/>
        <v>1.5691695699086955E-7</v>
      </c>
      <c r="N1097" s="10">
        <f t="shared" si="191"/>
        <v>2.4623139686279241E-14</v>
      </c>
      <c r="O1097" s="10">
        <f t="shared" si="192"/>
        <v>6372770.6011371911</v>
      </c>
      <c r="P1097" s="15">
        <f t="shared" si="193"/>
        <v>0.99999577033132248</v>
      </c>
      <c r="Q1097" s="15">
        <f t="shared" si="194"/>
        <v>0.99999154068053508</v>
      </c>
      <c r="R1097" s="10">
        <f t="shared" si="195"/>
        <v>0.88230755480601097</v>
      </c>
      <c r="S1097" s="10">
        <f t="shared" si="196"/>
        <v>-750000.00000000268</v>
      </c>
      <c r="T1097" s="10">
        <f t="shared" si="197"/>
        <v>2.6775524020195007E-3</v>
      </c>
      <c r="U1097">
        <v>2.6775524020195007E-3</v>
      </c>
    </row>
    <row r="1098" spans="1:21" x14ac:dyDescent="0.25">
      <c r="A1098" s="10">
        <v>1698</v>
      </c>
      <c r="B1098" s="10">
        <v>37</v>
      </c>
      <c r="C1098" s="10">
        <v>45</v>
      </c>
      <c r="D1098" s="10">
        <v>-200000</v>
      </c>
      <c r="E1098" s="10">
        <v>3493295.6003510701</v>
      </c>
      <c r="F1098" s="10">
        <v>3493295.6003510701</v>
      </c>
      <c r="G1098" s="10">
        <v>3697030.1557177501</v>
      </c>
      <c r="H1098" s="10">
        <v>4940266.0153947501</v>
      </c>
      <c r="I1098" s="10">
        <v>0.93819526491230298</v>
      </c>
      <c r="J1098" s="10">
        <f t="shared" si="187"/>
        <v>0.60181502315204827</v>
      </c>
      <c r="K1098" s="14">
        <f t="shared" si="188"/>
        <v>0.99878697458696752</v>
      </c>
      <c r="L1098" s="10">
        <f t="shared" si="189"/>
        <v>6385883.2386531448</v>
      </c>
      <c r="M1098" s="10">
        <f t="shared" si="190"/>
        <v>1.5697601017832256E-7</v>
      </c>
      <c r="N1098" s="10">
        <f t="shared" si="191"/>
        <v>2.4641724590820188E-14</v>
      </c>
      <c r="O1098" s="10">
        <f t="shared" si="192"/>
        <v>6370366.9610678749</v>
      </c>
      <c r="P1098" s="15">
        <f t="shared" si="193"/>
        <v>0.99999478892024052</v>
      </c>
      <c r="Q1098" s="15">
        <f t="shared" si="194"/>
        <v>0.99998957786763643</v>
      </c>
      <c r="R1098" s="10">
        <f t="shared" si="195"/>
        <v>0.96859942328082116</v>
      </c>
      <c r="S1098" s="10">
        <f t="shared" si="196"/>
        <v>-200000.00000000268</v>
      </c>
      <c r="T1098" s="10">
        <f t="shared" si="197"/>
        <v>2.6775524020195007E-3</v>
      </c>
      <c r="U1098">
        <v>2.6775524020195007E-3</v>
      </c>
    </row>
    <row r="1099" spans="1:21" x14ac:dyDescent="0.25">
      <c r="A1099" s="10">
        <v>2606</v>
      </c>
      <c r="B1099" s="10">
        <v>56</v>
      </c>
      <c r="C1099" s="10">
        <v>45</v>
      </c>
      <c r="D1099" s="10">
        <v>400000</v>
      </c>
      <c r="E1099" s="10">
        <v>2685958.9959624498</v>
      </c>
      <c r="F1099" s="10">
        <v>2685958.9959624498</v>
      </c>
      <c r="G1099" s="10">
        <v>5596057.2651934903</v>
      </c>
      <c r="H1099" s="10">
        <v>3798519.6400681301</v>
      </c>
      <c r="I1099" s="10">
        <v>1.1296693214910301</v>
      </c>
      <c r="J1099" s="10">
        <f t="shared" si="187"/>
        <v>0.82903757255504174</v>
      </c>
      <c r="K1099" s="14">
        <f t="shared" si="188"/>
        <v>0.99769681294637813</v>
      </c>
      <c r="L1099" s="10">
        <f t="shared" si="189"/>
        <v>6392860.9545862079</v>
      </c>
      <c r="M1099" s="10">
        <f t="shared" si="190"/>
        <v>1.5714753445560656E-7</v>
      </c>
      <c r="N1099" s="10">
        <f t="shared" si="191"/>
        <v>2.4695587040912221E-14</v>
      </c>
      <c r="O1099" s="10">
        <f t="shared" si="192"/>
        <v>6363416.1064647529</v>
      </c>
      <c r="P1099" s="15">
        <f t="shared" si="193"/>
        <v>0.99999515184603149</v>
      </c>
      <c r="Q1099" s="15">
        <f t="shared" si="194"/>
        <v>0.99999030371556763</v>
      </c>
      <c r="R1099" s="10">
        <f t="shared" si="195"/>
        <v>1.0628544703799283</v>
      </c>
      <c r="S1099" s="10">
        <f t="shared" si="196"/>
        <v>399999.99999999732</v>
      </c>
      <c r="T1099" s="10">
        <f t="shared" si="197"/>
        <v>2.6775524020195007E-3</v>
      </c>
      <c r="U1099">
        <v>2.6775524020195007E-3</v>
      </c>
    </row>
    <row r="1100" spans="1:21" x14ac:dyDescent="0.25">
      <c r="A1100" s="10">
        <v>2873</v>
      </c>
      <c r="B1100" s="10">
        <v>62</v>
      </c>
      <c r="C1100" s="10">
        <v>45</v>
      </c>
      <c r="D1100" s="10">
        <v>-200000</v>
      </c>
      <c r="E1100" s="10">
        <v>2056481.47261926</v>
      </c>
      <c r="F1100" s="10">
        <v>2056481.47261926</v>
      </c>
      <c r="G1100" s="10">
        <v>5431925.7119126497</v>
      </c>
      <c r="H1100" s="10">
        <v>2908303.9893471501</v>
      </c>
      <c r="I1100" s="10">
        <v>0.938109903878523</v>
      </c>
      <c r="J1100" s="10">
        <f t="shared" si="187"/>
        <v>0.88294759285892688</v>
      </c>
      <c r="K1100" s="14">
        <f t="shared" si="188"/>
        <v>0.99738712900915139</v>
      </c>
      <c r="L1100" s="10">
        <f t="shared" si="189"/>
        <v>6394845.9073622944</v>
      </c>
      <c r="M1100" s="10">
        <f t="shared" si="190"/>
        <v>1.571963280140757E-7</v>
      </c>
      <c r="N1100" s="10">
        <f t="shared" si="191"/>
        <v>2.4710877103856639E-14</v>
      </c>
      <c r="O1100" s="10">
        <f t="shared" si="192"/>
        <v>6361447.0932262139</v>
      </c>
      <c r="P1100" s="15">
        <f t="shared" si="193"/>
        <v>0.99999612391097636</v>
      </c>
      <c r="Q1100" s="15">
        <f t="shared" si="194"/>
        <v>0.99999224783697682</v>
      </c>
      <c r="R1100" s="10">
        <f t="shared" si="195"/>
        <v>0.96855673644629614</v>
      </c>
      <c r="S1100" s="10">
        <f t="shared" si="196"/>
        <v>-200000.00000000268</v>
      </c>
      <c r="T1100" s="10">
        <f t="shared" si="197"/>
        <v>2.6775524020195007E-3</v>
      </c>
      <c r="U1100">
        <v>2.6775524020195007E-3</v>
      </c>
    </row>
    <row r="1101" spans="1:21" x14ac:dyDescent="0.25">
      <c r="A1101" s="10">
        <v>3154</v>
      </c>
      <c r="B1101" s="10">
        <v>68</v>
      </c>
      <c r="C1101" s="10">
        <v>45</v>
      </c>
      <c r="D1101" s="10">
        <v>-300000</v>
      </c>
      <c r="E1101" s="10">
        <v>1614901.1797823799</v>
      </c>
      <c r="F1101" s="10">
        <v>1614901.1797823799</v>
      </c>
      <c r="G1101" s="10">
        <v>5612937.8521018196</v>
      </c>
      <c r="H1101" s="10">
        <v>2283815.1503405501</v>
      </c>
      <c r="I1101" s="10">
        <v>0.907881953987838</v>
      </c>
      <c r="J1101" s="10">
        <f t="shared" si="187"/>
        <v>0.92718385456678742</v>
      </c>
      <c r="K1101" s="14">
        <f t="shared" si="188"/>
        <v>0.99711836961424982</v>
      </c>
      <c r="L1101" s="10">
        <f t="shared" si="189"/>
        <v>6396569.5491774743</v>
      </c>
      <c r="M1101" s="10">
        <f t="shared" si="190"/>
        <v>1.5723869809899768E-7</v>
      </c>
      <c r="N1101" s="10">
        <f t="shared" si="191"/>
        <v>2.4724142747081951E-14</v>
      </c>
      <c r="O1101" s="10">
        <f t="shared" si="192"/>
        <v>6359740.2593221506</v>
      </c>
      <c r="P1101" s="15">
        <f t="shared" si="193"/>
        <v>0.99999727862359689</v>
      </c>
      <c r="Q1101" s="15">
        <f t="shared" si="194"/>
        <v>0.99999455725459963</v>
      </c>
      <c r="R1101" s="10">
        <f t="shared" si="195"/>
        <v>0.95282554082184301</v>
      </c>
      <c r="S1101" s="10">
        <f t="shared" si="196"/>
        <v>-300000.00000000268</v>
      </c>
      <c r="T1101" s="10">
        <f t="shared" si="197"/>
        <v>2.6775524020195007E-3</v>
      </c>
      <c r="U1101">
        <v>2.6775524020195007E-3</v>
      </c>
    </row>
    <row r="1102" spans="1:21" x14ac:dyDescent="0.25">
      <c r="A1102" s="10">
        <v>3232</v>
      </c>
      <c r="B1102" s="10">
        <v>70</v>
      </c>
      <c r="C1102" s="10">
        <v>45</v>
      </c>
      <c r="D1102" s="10">
        <v>-1000000</v>
      </c>
      <c r="E1102" s="10">
        <v>1305253.71490276</v>
      </c>
      <c r="F1102" s="10">
        <v>1305253.71490276</v>
      </c>
      <c r="G1102" s="10">
        <v>5031347.3863326497</v>
      </c>
      <c r="H1102" s="10">
        <v>1845907.5059533501</v>
      </c>
      <c r="I1102" s="10">
        <v>0.71022588907664996</v>
      </c>
      <c r="J1102" s="10">
        <f t="shared" si="187"/>
        <v>0.93969262078590832</v>
      </c>
      <c r="K1102" s="14">
        <f t="shared" si="188"/>
        <v>0.99703997598348182</v>
      </c>
      <c r="L1102" s="10">
        <f t="shared" si="189"/>
        <v>6397072.488200481</v>
      </c>
      <c r="M1102" s="10">
        <f t="shared" si="190"/>
        <v>1.572510612065341E-7</v>
      </c>
      <c r="N1102" s="10">
        <f t="shared" si="191"/>
        <v>2.4728011489718909E-14</v>
      </c>
      <c r="O1102" s="10">
        <f t="shared" si="192"/>
        <v>6359242.743362776</v>
      </c>
      <c r="P1102" s="15">
        <f t="shared" si="193"/>
        <v>0.99999766986374772</v>
      </c>
      <c r="Q1102" s="15">
        <f t="shared" si="194"/>
        <v>0.99999533973292498</v>
      </c>
      <c r="R1102" s="10">
        <f t="shared" si="195"/>
        <v>0.84274624223996097</v>
      </c>
      <c r="S1102" s="10">
        <f t="shared" si="196"/>
        <v>-1000000.0000000027</v>
      </c>
      <c r="T1102" s="10">
        <f t="shared" si="197"/>
        <v>2.6775524020195007E-3</v>
      </c>
      <c r="U1102">
        <v>2.6775524020195007E-3</v>
      </c>
    </row>
    <row r="1103" spans="1:21" x14ac:dyDescent="0.25">
      <c r="A1103" s="10">
        <v>3334</v>
      </c>
      <c r="B1103" s="10">
        <v>72</v>
      </c>
      <c r="C1103" s="10">
        <v>45</v>
      </c>
      <c r="D1103" s="10">
        <v>-10000</v>
      </c>
      <c r="E1103" s="10">
        <v>1395727.6508114501</v>
      </c>
      <c r="F1103" s="10">
        <v>1395727.6508114501</v>
      </c>
      <c r="G1103" s="10">
        <v>6034175.7070798203</v>
      </c>
      <c r="H1103" s="10">
        <v>1973856.9731566899</v>
      </c>
      <c r="I1103" s="10">
        <v>0.99685722437761304</v>
      </c>
      <c r="J1103" s="10">
        <f t="shared" si="187"/>
        <v>0.95105651629515353</v>
      </c>
      <c r="K1103" s="14">
        <f t="shared" si="188"/>
        <v>0.99696784121430693</v>
      </c>
      <c r="L1103" s="10">
        <f t="shared" si="189"/>
        <v>6397535.3429970508</v>
      </c>
      <c r="M1103" s="10">
        <f t="shared" si="190"/>
        <v>1.5726243897473658E-7</v>
      </c>
      <c r="N1103" s="10">
        <f t="shared" si="191"/>
        <v>2.4731571087466928E-14</v>
      </c>
      <c r="O1103" s="10">
        <f t="shared" si="192"/>
        <v>6358785.0862120166</v>
      </c>
      <c r="P1103" s="15">
        <f t="shared" si="193"/>
        <v>0.99999805157388233</v>
      </c>
      <c r="Q1103" s="15">
        <f t="shared" si="194"/>
        <v>0.99999610315156107</v>
      </c>
      <c r="R1103" s="10">
        <f t="shared" si="195"/>
        <v>0.99842542411998614</v>
      </c>
      <c r="S1103" s="10">
        <f t="shared" si="196"/>
        <v>-10000.000000002678</v>
      </c>
      <c r="T1103" s="10">
        <f t="shared" si="197"/>
        <v>2.6775524020195007E-3</v>
      </c>
      <c r="U1103">
        <v>2.6775524020195007E-3</v>
      </c>
    </row>
    <row r="1104" spans="1:21" x14ac:dyDescent="0.25">
      <c r="A1104" s="10">
        <v>3677</v>
      </c>
      <c r="B1104" s="10">
        <v>79</v>
      </c>
      <c r="C1104" s="10">
        <v>45</v>
      </c>
      <c r="D1104" s="10">
        <v>750000</v>
      </c>
      <c r="E1104" s="10">
        <v>964533.94947292097</v>
      </c>
      <c r="F1104" s="10">
        <v>964533.94947292097</v>
      </c>
      <c r="G1104" s="10">
        <v>6975415.8424362298</v>
      </c>
      <c r="H1104" s="10">
        <v>1364056.99271389</v>
      </c>
      <c r="I1104" s="10">
        <v>1.2498576224543201</v>
      </c>
      <c r="J1104" s="10">
        <f t="shared" si="187"/>
        <v>0.98162718344766398</v>
      </c>
      <c r="K1104" s="14">
        <f t="shared" si="188"/>
        <v>0.99676945653613014</v>
      </c>
      <c r="L1104" s="10">
        <f t="shared" si="189"/>
        <v>6398808.6293942435</v>
      </c>
      <c r="M1104" s="10">
        <f t="shared" si="190"/>
        <v>1.5729373854771277E-7</v>
      </c>
      <c r="N1104" s="10">
        <f t="shared" si="191"/>
        <v>2.4741359347114902E-14</v>
      </c>
      <c r="O1104" s="10">
        <f t="shared" si="192"/>
        <v>6357527.1198275508</v>
      </c>
      <c r="P1104" s="15">
        <f t="shared" si="193"/>
        <v>0.9999992085961481</v>
      </c>
      <c r="Q1104" s="15">
        <f t="shared" si="194"/>
        <v>0.99999841719292248</v>
      </c>
      <c r="R1104" s="10">
        <f t="shared" si="195"/>
        <v>1.1179696058691591</v>
      </c>
      <c r="S1104" s="10">
        <f t="shared" si="196"/>
        <v>749999.99999999732</v>
      </c>
      <c r="T1104" s="10">
        <f t="shared" si="197"/>
        <v>2.6775524020195007E-3</v>
      </c>
      <c r="U1104">
        <v>2.6775524020195007E-3</v>
      </c>
    </row>
    <row r="1105" spans="1:21" x14ac:dyDescent="0.25">
      <c r="A1105" s="10">
        <v>4129</v>
      </c>
      <c r="B1105" s="10">
        <v>89</v>
      </c>
      <c r="C1105" s="10">
        <v>45</v>
      </c>
      <c r="D1105" s="10">
        <v>-300000</v>
      </c>
      <c r="E1105" s="10">
        <v>75273.265125473496</v>
      </c>
      <c r="F1105" s="10">
        <v>75273.265125473496</v>
      </c>
      <c r="G1105" s="10">
        <v>6055823.3180925604</v>
      </c>
      <c r="H1105" s="10">
        <v>106452.47242455</v>
      </c>
      <c r="I1105" s="10">
        <v>0.90783953646124804</v>
      </c>
      <c r="J1105" s="10">
        <f t="shared" si="187"/>
        <v>0.99984769515639127</v>
      </c>
      <c r="K1105" s="14">
        <f t="shared" si="188"/>
        <v>0.99664821227330036</v>
      </c>
      <c r="L1105" s="10">
        <f t="shared" si="189"/>
        <v>6399587.0573547874</v>
      </c>
      <c r="M1105" s="10">
        <f t="shared" si="190"/>
        <v>1.5731287364788461E-7</v>
      </c>
      <c r="N1105" s="10">
        <f t="shared" si="191"/>
        <v>2.4747340555328521E-14</v>
      </c>
      <c r="O1105" s="10">
        <f t="shared" si="192"/>
        <v>6356758.795020354</v>
      </c>
      <c r="P1105" s="15">
        <f t="shared" si="193"/>
        <v>0.9999999931311162</v>
      </c>
      <c r="Q1105" s="15">
        <f t="shared" si="194"/>
        <v>0.99999998626223241</v>
      </c>
      <c r="R1105" s="10">
        <f t="shared" si="195"/>
        <v>0.95280613071258125</v>
      </c>
      <c r="S1105" s="10">
        <f t="shared" si="196"/>
        <v>-300000.00000000268</v>
      </c>
      <c r="T1105" s="10">
        <f t="shared" si="197"/>
        <v>2.6775524020195007E-3</v>
      </c>
      <c r="U1105">
        <v>2.6775524020195007E-3</v>
      </c>
    </row>
    <row r="1106" spans="1:21" x14ac:dyDescent="0.25">
      <c r="A1106" s="10">
        <v>4132</v>
      </c>
      <c r="B1106" s="10">
        <v>89</v>
      </c>
      <c r="C1106" s="10">
        <v>45</v>
      </c>
      <c r="D1106" s="10">
        <v>-50000</v>
      </c>
      <c r="E1106" s="10">
        <v>78358.4438604303</v>
      </c>
      <c r="F1106" s="10">
        <v>78358.4438604303</v>
      </c>
      <c r="G1106" s="10">
        <v>6305785.2418816602</v>
      </c>
      <c r="H1106" s="10">
        <v>110815.574033871</v>
      </c>
      <c r="I1106" s="10">
        <v>0.98433058098659898</v>
      </c>
      <c r="J1106" s="10">
        <f t="shared" si="187"/>
        <v>0.99984769515639127</v>
      </c>
      <c r="K1106" s="14">
        <f t="shared" si="188"/>
        <v>0.99664821227330036</v>
      </c>
      <c r="L1106" s="10">
        <f t="shared" si="189"/>
        <v>6399587.0573547874</v>
      </c>
      <c r="M1106" s="10">
        <f t="shared" si="190"/>
        <v>1.5731287364788461E-7</v>
      </c>
      <c r="N1106" s="10">
        <f t="shared" si="191"/>
        <v>2.4747340555328521E-14</v>
      </c>
      <c r="O1106" s="10">
        <f t="shared" si="192"/>
        <v>6356758.795020354</v>
      </c>
      <c r="P1106" s="15">
        <f t="shared" si="193"/>
        <v>0.9999999931311162</v>
      </c>
      <c r="Q1106" s="15">
        <f t="shared" si="194"/>
        <v>0.99999998626223241</v>
      </c>
      <c r="R1106" s="10">
        <f t="shared" si="195"/>
        <v>0.99213434939469336</v>
      </c>
      <c r="S1106" s="10">
        <f t="shared" si="196"/>
        <v>-50000.000000002678</v>
      </c>
      <c r="T1106" s="10">
        <f t="shared" si="197"/>
        <v>2.6775524020195007E-3</v>
      </c>
      <c r="U1106">
        <v>2.6775524020195007E-3</v>
      </c>
    </row>
    <row r="1107" spans="1:21" x14ac:dyDescent="0.25">
      <c r="A1107" s="10">
        <v>1839</v>
      </c>
      <c r="B1107" s="10">
        <v>40</v>
      </c>
      <c r="C1107" s="10">
        <v>45</v>
      </c>
      <c r="D1107" s="10">
        <v>-200000</v>
      </c>
      <c r="E1107" s="10">
        <v>3351331.67829041</v>
      </c>
      <c r="F1107" s="10">
        <v>3351331.67829041</v>
      </c>
      <c r="G1107" s="10">
        <v>3949428.0502630598</v>
      </c>
      <c r="H1107" s="10">
        <v>4739498.7114488902</v>
      </c>
      <c r="I1107" s="10">
        <v>0.93818485642821503</v>
      </c>
      <c r="J1107" s="10">
        <f t="shared" si="187"/>
        <v>0.64278760968653925</v>
      </c>
      <c r="K1107" s="14">
        <f t="shared" si="188"/>
        <v>0.99861606408463022</v>
      </c>
      <c r="L1107" s="10">
        <f t="shared" si="189"/>
        <v>6386976.1657063318</v>
      </c>
      <c r="M1107" s="10">
        <f t="shared" si="190"/>
        <v>1.5700287620794033E-7</v>
      </c>
      <c r="N1107" s="10">
        <f t="shared" si="191"/>
        <v>2.4650172784801104E-14</v>
      </c>
      <c r="O1107" s="10">
        <f t="shared" si="192"/>
        <v>6369275.2302256869</v>
      </c>
      <c r="P1107" s="15">
        <f t="shared" si="193"/>
        <v>0.9999945305054242</v>
      </c>
      <c r="Q1107" s="15">
        <f t="shared" si="194"/>
        <v>0.99998906104076379</v>
      </c>
      <c r="R1107" s="10">
        <f t="shared" si="195"/>
        <v>0.96859378351762038</v>
      </c>
      <c r="S1107" s="10">
        <f t="shared" si="196"/>
        <v>-200000.00000000271</v>
      </c>
      <c r="T1107" s="10">
        <f t="shared" si="197"/>
        <v>2.7066562324762344E-3</v>
      </c>
      <c r="U1107">
        <v>2.7066562324762344E-3</v>
      </c>
    </row>
    <row r="1108" spans="1:21" x14ac:dyDescent="0.25">
      <c r="A1108" s="10">
        <v>2403</v>
      </c>
      <c r="B1108" s="10">
        <v>52</v>
      </c>
      <c r="C1108" s="10">
        <v>45</v>
      </c>
      <c r="D1108" s="10">
        <v>-200000</v>
      </c>
      <c r="E1108" s="10">
        <v>2695369.5488635399</v>
      </c>
      <c r="F1108" s="10">
        <v>2695369.5488635399</v>
      </c>
      <c r="G1108" s="10">
        <v>4845201.1947612902</v>
      </c>
      <c r="H1108" s="10">
        <v>3811828.1716102702</v>
      </c>
      <c r="I1108" s="10">
        <v>0.93814238839683695</v>
      </c>
      <c r="J1108" s="10">
        <f t="shared" si="187"/>
        <v>0.78801075360672201</v>
      </c>
      <c r="K1108" s="14">
        <f t="shared" si="188"/>
        <v>0.99791936119928526</v>
      </c>
      <c r="L1108" s="10">
        <f t="shared" si="189"/>
        <v>6391435.2682112968</v>
      </c>
      <c r="M1108" s="10">
        <f t="shared" si="190"/>
        <v>1.5711248862865743E-7</v>
      </c>
      <c r="N1108" s="10">
        <f t="shared" si="191"/>
        <v>2.4684596207514179E-14</v>
      </c>
      <c r="O1108" s="10">
        <f t="shared" si="192"/>
        <v>6364832.6065016389</v>
      </c>
      <c r="P1108" s="15">
        <f t="shared" si="193"/>
        <v>0.99999469051229684</v>
      </c>
      <c r="Q1108" s="15">
        <f t="shared" si="194"/>
        <v>0.99998938105278434</v>
      </c>
      <c r="R1108" s="10">
        <f t="shared" si="195"/>
        <v>0.96857202594831382</v>
      </c>
      <c r="S1108" s="10">
        <f t="shared" si="196"/>
        <v>-200000.00000000271</v>
      </c>
      <c r="T1108" s="10">
        <f t="shared" si="197"/>
        <v>2.7066562324762344E-3</v>
      </c>
      <c r="U1108">
        <v>2.7066562324762344E-3</v>
      </c>
    </row>
    <row r="1109" spans="1:21" x14ac:dyDescent="0.25">
      <c r="A1109" s="10">
        <v>2639</v>
      </c>
      <c r="B1109" s="10">
        <v>57</v>
      </c>
      <c r="C1109" s="10">
        <v>45</v>
      </c>
      <c r="D1109" s="10">
        <v>-100000</v>
      </c>
      <c r="E1109" s="10">
        <v>2423626.7530501802</v>
      </c>
      <c r="F1109" s="10">
        <v>2423626.7530501802</v>
      </c>
      <c r="G1109" s="10">
        <v>5242033.0430273404</v>
      </c>
      <c r="H1109" s="10">
        <v>3427525.82429383</v>
      </c>
      <c r="I1109" s="10">
        <v>0.96881577759524995</v>
      </c>
      <c r="J1109" s="10">
        <f t="shared" si="187"/>
        <v>0.83867056794542394</v>
      </c>
      <c r="K1109" s="14">
        <f t="shared" si="188"/>
        <v>0.99764291466566202</v>
      </c>
      <c r="L1109" s="10">
        <f t="shared" si="189"/>
        <v>6393206.3328866437</v>
      </c>
      <c r="M1109" s="10">
        <f t="shared" si="190"/>
        <v>1.5715602444917179E-7</v>
      </c>
      <c r="N1109" s="10">
        <f t="shared" si="191"/>
        <v>2.4698248508501887E-14</v>
      </c>
      <c r="O1109" s="10">
        <f t="shared" si="192"/>
        <v>6363073.2383864867</v>
      </c>
      <c r="P1109" s="15">
        <f t="shared" si="193"/>
        <v>0.99999529342373739</v>
      </c>
      <c r="Q1109" s="15">
        <f t="shared" si="194"/>
        <v>0.99999058686962661</v>
      </c>
      <c r="R1109" s="10">
        <f t="shared" si="195"/>
        <v>0.98427961701179023</v>
      </c>
      <c r="S1109" s="10">
        <f t="shared" si="196"/>
        <v>-100000.00000000271</v>
      </c>
      <c r="T1109" s="10">
        <f t="shared" si="197"/>
        <v>2.7066562324762344E-3</v>
      </c>
      <c r="U1109">
        <v>2.7066562324762344E-3</v>
      </c>
    </row>
    <row r="1110" spans="1:21" x14ac:dyDescent="0.25">
      <c r="A1110" s="10">
        <v>2779</v>
      </c>
      <c r="B1110" s="10">
        <v>60</v>
      </c>
      <c r="C1110" s="10">
        <v>45</v>
      </c>
      <c r="D1110" s="10">
        <v>-200000</v>
      </c>
      <c r="E1110" s="10">
        <v>2189983.6554578799</v>
      </c>
      <c r="F1110" s="10">
        <v>2189983.6554578799</v>
      </c>
      <c r="G1110" s="10">
        <v>5327272.0531817498</v>
      </c>
      <c r="H1110" s="10">
        <v>3097104.5869239401</v>
      </c>
      <c r="I1110" s="10">
        <v>0.93811596855324697</v>
      </c>
      <c r="J1110" s="10">
        <f t="shared" si="187"/>
        <v>0.8660254037844386</v>
      </c>
      <c r="K1110" s="14">
        <f t="shared" si="188"/>
        <v>0.99748644853320889</v>
      </c>
      <c r="L1110" s="10">
        <f t="shared" si="189"/>
        <v>6394209.1738478942</v>
      </c>
      <c r="M1110" s="10">
        <f t="shared" si="190"/>
        <v>1.5718067600746959E-7</v>
      </c>
      <c r="N1110" s="10">
        <f t="shared" si="191"/>
        <v>2.4705973905891083E-14</v>
      </c>
      <c r="O1110" s="10">
        <f t="shared" si="192"/>
        <v>6362078.3147910656</v>
      </c>
      <c r="P1110" s="15">
        <f t="shared" si="193"/>
        <v>0.99999577033132259</v>
      </c>
      <c r="Q1110" s="15">
        <f t="shared" si="194"/>
        <v>0.99999154068053531</v>
      </c>
      <c r="R1110" s="10">
        <f t="shared" si="195"/>
        <v>0.96855950216482944</v>
      </c>
      <c r="S1110" s="10">
        <f t="shared" si="196"/>
        <v>-200000.00000000271</v>
      </c>
      <c r="T1110" s="10">
        <f t="shared" si="197"/>
        <v>2.7066562324762344E-3</v>
      </c>
      <c r="U1110">
        <v>2.7066562324762344E-3</v>
      </c>
    </row>
    <row r="1111" spans="1:21" x14ac:dyDescent="0.25">
      <c r="A1111" s="10">
        <v>3520</v>
      </c>
      <c r="B1111" s="10">
        <v>76</v>
      </c>
      <c r="C1111" s="10">
        <v>45</v>
      </c>
      <c r="D1111" s="10">
        <v>-100000</v>
      </c>
      <c r="E1111" s="10">
        <v>1077421.7049846</v>
      </c>
      <c r="F1111" s="10">
        <v>1077421.7049846</v>
      </c>
      <c r="G1111" s="10">
        <v>6069683.9603025801</v>
      </c>
      <c r="H1111" s="10">
        <v>1523704.3875843701</v>
      </c>
      <c r="I1111" s="10">
        <v>0.96879097310423701</v>
      </c>
      <c r="J1111" s="10">
        <f t="shared" si="187"/>
        <v>0.97029572627599647</v>
      </c>
      <c r="K1111" s="14">
        <f t="shared" si="188"/>
        <v>0.99684372729928949</v>
      </c>
      <c r="L1111" s="10">
        <f t="shared" si="189"/>
        <v>6398331.8802436991</v>
      </c>
      <c r="M1111" s="10">
        <f t="shared" si="190"/>
        <v>1.5728201923235552E-7</v>
      </c>
      <c r="N1111" s="10">
        <f t="shared" si="191"/>
        <v>2.4737695070897784E-14</v>
      </c>
      <c r="O1111" s="10">
        <f t="shared" si="192"/>
        <v>6357997.9574045874</v>
      </c>
      <c r="P1111" s="15">
        <f t="shared" si="193"/>
        <v>0.99999875701578544</v>
      </c>
      <c r="Q1111" s="15">
        <f t="shared" si="194"/>
        <v>0.99999751403311588</v>
      </c>
      <c r="R1111" s="10">
        <f t="shared" si="195"/>
        <v>0.98427053554261845</v>
      </c>
      <c r="S1111" s="10">
        <f t="shared" si="196"/>
        <v>-100000.00000000271</v>
      </c>
      <c r="T1111" s="10">
        <f t="shared" si="197"/>
        <v>2.7066562324762344E-3</v>
      </c>
      <c r="U1111">
        <v>2.7066562324762344E-3</v>
      </c>
    </row>
    <row r="1112" spans="1:21" x14ac:dyDescent="0.25">
      <c r="A1112" s="10">
        <v>4037</v>
      </c>
      <c r="B1112" s="10">
        <v>87</v>
      </c>
      <c r="C1112" s="10">
        <v>45</v>
      </c>
      <c r="D1112" s="10">
        <v>-100000</v>
      </c>
      <c r="E1112" s="10">
        <v>233127.565592044</v>
      </c>
      <c r="F1112" s="10">
        <v>233127.565592044</v>
      </c>
      <c r="G1112" s="10">
        <v>6248119.0615720302</v>
      </c>
      <c r="H1112" s="10">
        <v>329692.16502329201</v>
      </c>
      <c r="I1112" s="10">
        <v>0.96878515274353205</v>
      </c>
      <c r="J1112" s="10">
        <f t="shared" si="187"/>
        <v>0.99862953475457383</v>
      </c>
      <c r="K1112" s="14">
        <f t="shared" si="188"/>
        <v>0.9966563882637155</v>
      </c>
      <c r="L1112" s="10">
        <f t="shared" si="189"/>
        <v>6399534.5588577548</v>
      </c>
      <c r="M1112" s="10">
        <f t="shared" si="190"/>
        <v>1.5731158314439489E-7</v>
      </c>
      <c r="N1112" s="10">
        <f t="shared" si="191"/>
        <v>2.4746937241174883E-14</v>
      </c>
      <c r="O1112" s="10">
        <f t="shared" si="192"/>
        <v>6356810.5945687704</v>
      </c>
      <c r="P1112" s="15">
        <f t="shared" si="193"/>
        <v>0.99999993838067547</v>
      </c>
      <c r="Q1112" s="15">
        <f t="shared" si="194"/>
        <v>0.99999987676135471</v>
      </c>
      <c r="R1112" s="10">
        <f t="shared" si="195"/>
        <v>0.98426877909689214</v>
      </c>
      <c r="S1112" s="10">
        <f t="shared" si="196"/>
        <v>-100000.00000000271</v>
      </c>
      <c r="T1112" s="10">
        <f t="shared" si="197"/>
        <v>2.7066562324762344E-3</v>
      </c>
      <c r="U1112">
        <v>2.7066562324762344E-3</v>
      </c>
    </row>
    <row r="1113" spans="1:21" x14ac:dyDescent="0.25">
      <c r="A1113" s="10">
        <v>4183</v>
      </c>
      <c r="B1113" s="10">
        <v>89.9</v>
      </c>
      <c r="C1113" s="10">
        <v>45</v>
      </c>
      <c r="D1113" s="10">
        <v>-100</v>
      </c>
      <c r="E1113" s="10">
        <v>7897.8295322151998</v>
      </c>
      <c r="F1113" s="10">
        <v>7897.8295322151998</v>
      </c>
      <c r="G1113" s="10">
        <v>6356642.5672616204</v>
      </c>
      <c r="H1113" s="10">
        <v>11169.2176377694</v>
      </c>
      <c r="I1113" s="10">
        <v>0.99996853764077398</v>
      </c>
      <c r="J1113" s="10">
        <f t="shared" si="187"/>
        <v>0.99999847691328769</v>
      </c>
      <c r="K1113" s="14">
        <f t="shared" si="188"/>
        <v>0.99664719956566661</v>
      </c>
      <c r="L1113" s="10">
        <f t="shared" si="189"/>
        <v>6399593.5600677524</v>
      </c>
      <c r="M1113" s="10">
        <f t="shared" si="190"/>
        <v>1.5731303349577073E-7</v>
      </c>
      <c r="N1113" s="10">
        <f t="shared" si="191"/>
        <v>2.474739051104259E-14</v>
      </c>
      <c r="O1113" s="10">
        <f t="shared" si="192"/>
        <v>6356752.3790593483</v>
      </c>
      <c r="P1113" s="15">
        <f t="shared" si="193"/>
        <v>0.99999999993128352</v>
      </c>
      <c r="Q1113" s="15">
        <f t="shared" si="194"/>
        <v>0.99999999986256705</v>
      </c>
      <c r="R1113" s="10">
        <f t="shared" si="195"/>
        <v>0.99998426862793244</v>
      </c>
      <c r="S1113" s="10">
        <f t="shared" si="196"/>
        <v>-100.00000000271579</v>
      </c>
      <c r="T1113" s="10">
        <f t="shared" si="197"/>
        <v>2.7157938120581093E-3</v>
      </c>
      <c r="U1113">
        <v>2.7157938120581093E-3</v>
      </c>
    </row>
    <row r="1114" spans="1:21" x14ac:dyDescent="0.25">
      <c r="A1114" s="10">
        <v>17</v>
      </c>
      <c r="B1114" s="10">
        <v>1</v>
      </c>
      <c r="C1114" s="10">
        <v>45</v>
      </c>
      <c r="D1114" s="10">
        <v>50000</v>
      </c>
      <c r="E1114" s="10">
        <v>4544691.5771343904</v>
      </c>
      <c r="F1114" s="10">
        <v>4544691.5771343904</v>
      </c>
      <c r="G1114" s="10">
        <v>111441.39514643</v>
      </c>
      <c r="H1114" s="10">
        <v>6427164.4651862197</v>
      </c>
      <c r="I1114" s="10">
        <v>1.01574002984592</v>
      </c>
      <c r="J1114" s="10">
        <f t="shared" si="187"/>
        <v>1.7452406437283512E-2</v>
      </c>
      <c r="K1114" s="14">
        <f t="shared" si="188"/>
        <v>0.99999898049062685</v>
      </c>
      <c r="L1114" s="10">
        <f t="shared" si="189"/>
        <v>6378143.5025770841</v>
      </c>
      <c r="M1114" s="10">
        <f t="shared" si="190"/>
        <v>1.5678575413328571E-7</v>
      </c>
      <c r="N1114" s="10">
        <f t="shared" si="191"/>
        <v>2.4581773036841799E-14</v>
      </c>
      <c r="O1114" s="10">
        <f t="shared" si="192"/>
        <v>6378130.4536189083</v>
      </c>
      <c r="P1114" s="15">
        <f t="shared" si="193"/>
        <v>0.9999999931311162</v>
      </c>
      <c r="Q1114" s="15">
        <f t="shared" si="194"/>
        <v>0.99999998626223241</v>
      </c>
      <c r="R1114" s="10">
        <f t="shared" si="195"/>
        <v>1.0078392808916272</v>
      </c>
      <c r="S1114" s="10">
        <f t="shared" si="196"/>
        <v>49999.999999997279</v>
      </c>
      <c r="T1114" s="10">
        <f t="shared" si="197"/>
        <v>2.7212081477046013E-3</v>
      </c>
      <c r="U1114">
        <v>2.7212081477046013E-3</v>
      </c>
    </row>
    <row r="1115" spans="1:21" x14ac:dyDescent="0.25">
      <c r="A1115" s="10">
        <v>54</v>
      </c>
      <c r="B1115" s="10">
        <v>2</v>
      </c>
      <c r="C1115" s="10">
        <v>45</v>
      </c>
      <c r="D1115" s="10">
        <v>-100000</v>
      </c>
      <c r="E1115" s="10">
        <v>4436627.3115821397</v>
      </c>
      <c r="F1115" s="10">
        <v>4436627.3115821397</v>
      </c>
      <c r="G1115" s="10">
        <v>217614.595640866</v>
      </c>
      <c r="H1115" s="10">
        <v>6274338.5152343502</v>
      </c>
      <c r="I1115" s="10">
        <v>0.96888857254854199</v>
      </c>
      <c r="J1115" s="10">
        <f t="shared" si="187"/>
        <v>3.4899496702500969E-2</v>
      </c>
      <c r="K1115" s="14">
        <f t="shared" si="188"/>
        <v>0.99999592319839048</v>
      </c>
      <c r="L1115" s="10">
        <f t="shared" si="189"/>
        <v>6378163.0025051944</v>
      </c>
      <c r="M1115" s="10">
        <f t="shared" si="190"/>
        <v>1.5678623347510878E-7</v>
      </c>
      <c r="N1115" s="10">
        <f t="shared" si="191"/>
        <v>2.458192435646906E-14</v>
      </c>
      <c r="O1115" s="10">
        <f t="shared" si="192"/>
        <v>6378110.8225722471</v>
      </c>
      <c r="P1115" s="15">
        <f t="shared" si="193"/>
        <v>0.99999997255793049</v>
      </c>
      <c r="Q1115" s="15">
        <f t="shared" si="194"/>
        <v>0.99999994511586177</v>
      </c>
      <c r="R1115" s="10">
        <f t="shared" si="195"/>
        <v>0.98432134878016531</v>
      </c>
      <c r="S1115" s="10">
        <f t="shared" si="196"/>
        <v>-100000.00000000272</v>
      </c>
      <c r="T1115" s="10">
        <f t="shared" si="197"/>
        <v>2.7212081477046013E-3</v>
      </c>
      <c r="U1115">
        <v>2.7212081477046013E-3</v>
      </c>
    </row>
    <row r="1116" spans="1:21" x14ac:dyDescent="0.25">
      <c r="A1116" s="10">
        <v>478</v>
      </c>
      <c r="B1116" s="10">
        <v>11</v>
      </c>
      <c r="C1116" s="10">
        <v>45</v>
      </c>
      <c r="D1116" s="10">
        <v>-50000</v>
      </c>
      <c r="E1116" s="10">
        <v>4392995.9335166002</v>
      </c>
      <c r="F1116" s="10">
        <v>4392995.9335166002</v>
      </c>
      <c r="G1116" s="10">
        <v>1199465.70773664</v>
      </c>
      <c r="H1116" s="10">
        <v>6212634.4286290295</v>
      </c>
      <c r="I1116" s="10">
        <v>0.98438099894388598</v>
      </c>
      <c r="J1116" s="10">
        <f t="shared" si="187"/>
        <v>0.1908089953765448</v>
      </c>
      <c r="K1116" s="14">
        <f t="shared" si="188"/>
        <v>0.99987812783685115</v>
      </c>
      <c r="L1116" s="10">
        <f t="shared" si="189"/>
        <v>6378914.4120979439</v>
      </c>
      <c r="M1116" s="10">
        <f t="shared" si="190"/>
        <v>1.5680470441725906E-7</v>
      </c>
      <c r="N1116" s="10">
        <f t="shared" si="191"/>
        <v>2.4587754245055421E-14</v>
      </c>
      <c r="O1116" s="10">
        <f t="shared" si="192"/>
        <v>6377354.6355799325</v>
      </c>
      <c r="P1116" s="15">
        <f t="shared" si="193"/>
        <v>0.99999920859614821</v>
      </c>
      <c r="Q1116" s="15">
        <f t="shared" si="194"/>
        <v>0.99999841719292271</v>
      </c>
      <c r="R1116" s="10">
        <f t="shared" si="195"/>
        <v>0.99215896717048757</v>
      </c>
      <c r="S1116" s="10">
        <f t="shared" si="196"/>
        <v>-50000.000000002721</v>
      </c>
      <c r="T1116" s="10">
        <f t="shared" si="197"/>
        <v>2.7212081477046013E-3</v>
      </c>
      <c r="U1116">
        <v>2.7212081477046013E-3</v>
      </c>
    </row>
    <row r="1117" spans="1:21" x14ac:dyDescent="0.25">
      <c r="A1117" s="10">
        <v>2594</v>
      </c>
      <c r="B1117" s="10">
        <v>56</v>
      </c>
      <c r="C1117" s="10">
        <v>45</v>
      </c>
      <c r="D1117" s="10">
        <v>-10000</v>
      </c>
      <c r="E1117" s="10">
        <v>2523841.2674078699</v>
      </c>
      <c r="F1117" s="10">
        <v>2523841.2674078699</v>
      </c>
      <c r="G1117" s="10">
        <v>5256151.8604459204</v>
      </c>
      <c r="H1117" s="10">
        <v>3569250.5496451198</v>
      </c>
      <c r="I1117" s="10">
        <v>0.99685951886959101</v>
      </c>
      <c r="J1117" s="10">
        <f t="shared" si="187"/>
        <v>0.82903757255504174</v>
      </c>
      <c r="K1117" s="14">
        <f t="shared" si="188"/>
        <v>0.99769681294637813</v>
      </c>
      <c r="L1117" s="10">
        <f t="shared" si="189"/>
        <v>6392860.9545862079</v>
      </c>
      <c r="M1117" s="10">
        <f t="shared" si="190"/>
        <v>1.5714753445560656E-7</v>
      </c>
      <c r="N1117" s="10">
        <f t="shared" si="191"/>
        <v>2.4695587040912221E-14</v>
      </c>
      <c r="O1117" s="10">
        <f t="shared" si="192"/>
        <v>6363416.1064647529</v>
      </c>
      <c r="P1117" s="15">
        <f t="shared" si="193"/>
        <v>0.99999515184603149</v>
      </c>
      <c r="Q1117" s="15">
        <f t="shared" si="194"/>
        <v>0.99999030371556763</v>
      </c>
      <c r="R1117" s="10">
        <f t="shared" si="195"/>
        <v>0.99842366888268363</v>
      </c>
      <c r="S1117" s="10">
        <f t="shared" si="196"/>
        <v>-10000.000000002725</v>
      </c>
      <c r="T1117" s="10">
        <f t="shared" si="197"/>
        <v>2.724846126511693E-3</v>
      </c>
      <c r="U1117">
        <v>2.724846126511693E-3</v>
      </c>
    </row>
    <row r="1118" spans="1:21" x14ac:dyDescent="0.25">
      <c r="A1118" s="10">
        <v>1421</v>
      </c>
      <c r="B1118" s="10">
        <v>31</v>
      </c>
      <c r="C1118" s="10">
        <v>45</v>
      </c>
      <c r="D1118" s="10">
        <v>-500</v>
      </c>
      <c r="E1118" s="10">
        <v>3868979.0010222099</v>
      </c>
      <c r="F1118" s="10">
        <v>3868979.0010222099</v>
      </c>
      <c r="G1118" s="10">
        <v>3265635.9976164801</v>
      </c>
      <c r="H1118" s="10">
        <v>5471562.5757823205</v>
      </c>
      <c r="I1118" s="10">
        <v>0.99984308116813003</v>
      </c>
      <c r="J1118" s="10">
        <f t="shared" si="187"/>
        <v>0.51503807491005416</v>
      </c>
      <c r="K1118" s="14">
        <f t="shared" si="188"/>
        <v>0.99911171573696222</v>
      </c>
      <c r="L1118" s="10">
        <f t="shared" si="189"/>
        <v>6383807.6358611956</v>
      </c>
      <c r="M1118" s="10">
        <f t="shared" si="190"/>
        <v>1.569249882863119E-7</v>
      </c>
      <c r="N1118" s="10">
        <f t="shared" si="191"/>
        <v>2.4625668485551841E-14</v>
      </c>
      <c r="O1118" s="10">
        <f t="shared" si="192"/>
        <v>6372443.3842047108</v>
      </c>
      <c r="P1118" s="15">
        <f t="shared" si="193"/>
        <v>0.99999560342151006</v>
      </c>
      <c r="Q1118" s="15">
        <f t="shared" si="194"/>
        <v>0.99999120686234999</v>
      </c>
      <c r="R1118" s="10">
        <f t="shared" si="195"/>
        <v>0.99991714058239844</v>
      </c>
      <c r="S1118" s="10">
        <f t="shared" si="196"/>
        <v>-500.00000000272894</v>
      </c>
      <c r="T1118" s="10">
        <f t="shared" si="197"/>
        <v>2.7289388526696712E-3</v>
      </c>
      <c r="U1118">
        <v>2.7289388526696712E-3</v>
      </c>
    </row>
    <row r="1119" spans="1:21" x14ac:dyDescent="0.25">
      <c r="A1119" s="10">
        <v>98</v>
      </c>
      <c r="B1119" s="10">
        <v>3</v>
      </c>
      <c r="C1119" s="10">
        <v>45</v>
      </c>
      <c r="D1119" s="10">
        <v>-400000</v>
      </c>
      <c r="E1119" s="10">
        <v>4221429.2990057496</v>
      </c>
      <c r="F1119" s="10">
        <v>4221429.2990057496</v>
      </c>
      <c r="G1119" s="10">
        <v>310639.93284571299</v>
      </c>
      <c r="H1119" s="10">
        <v>5970002.5672530802</v>
      </c>
      <c r="I1119" s="10">
        <v>0.87850352282497102</v>
      </c>
      <c r="J1119" s="10">
        <f t="shared" si="187"/>
        <v>5.2335956242943828E-2</v>
      </c>
      <c r="K1119" s="14">
        <f t="shared" si="188"/>
        <v>0.99999083182946469</v>
      </c>
      <c r="L1119" s="10">
        <f t="shared" si="189"/>
        <v>6378195.4763838351</v>
      </c>
      <c r="M1119" s="10">
        <f t="shared" si="190"/>
        <v>1.5678703173898452E-7</v>
      </c>
      <c r="N1119" s="10">
        <f t="shared" si="191"/>
        <v>2.458217635099544E-14</v>
      </c>
      <c r="O1119" s="10">
        <f t="shared" si="192"/>
        <v>6378078.1311393967</v>
      </c>
      <c r="P1119" s="15">
        <f t="shared" si="193"/>
        <v>0.99999993838067569</v>
      </c>
      <c r="Q1119" s="15">
        <f t="shared" si="194"/>
        <v>0.99999987676135516</v>
      </c>
      <c r="R1119" s="10">
        <f t="shared" si="195"/>
        <v>0.93728512182063684</v>
      </c>
      <c r="S1119" s="10">
        <f t="shared" si="196"/>
        <v>-400000.00000000274</v>
      </c>
      <c r="T1119" s="10">
        <f t="shared" si="197"/>
        <v>2.7357600629329681E-3</v>
      </c>
      <c r="U1119">
        <v>2.7357600629329681E-3</v>
      </c>
    </row>
    <row r="1120" spans="1:21" x14ac:dyDescent="0.25">
      <c r="A1120" s="10">
        <v>99</v>
      </c>
      <c r="B1120" s="10">
        <v>3</v>
      </c>
      <c r="C1120" s="10">
        <v>45</v>
      </c>
      <c r="D1120" s="10">
        <v>-300000</v>
      </c>
      <c r="E1120" s="10">
        <v>4292043.0705975601</v>
      </c>
      <c r="F1120" s="10">
        <v>4292043.0705975601</v>
      </c>
      <c r="G1120" s="10">
        <v>315873.528470007</v>
      </c>
      <c r="H1120" s="10">
        <v>6069865.5207285397</v>
      </c>
      <c r="I1120" s="10">
        <v>0.90814017682819803</v>
      </c>
      <c r="J1120" s="10">
        <f t="shared" si="187"/>
        <v>5.2335956242943828E-2</v>
      </c>
      <c r="K1120" s="14">
        <f t="shared" si="188"/>
        <v>0.99999083182946469</v>
      </c>
      <c r="L1120" s="10">
        <f t="shared" si="189"/>
        <v>6378195.4763838351</v>
      </c>
      <c r="M1120" s="10">
        <f t="shared" si="190"/>
        <v>1.5678703173898452E-7</v>
      </c>
      <c r="N1120" s="10">
        <f t="shared" si="191"/>
        <v>2.458217635099544E-14</v>
      </c>
      <c r="O1120" s="10">
        <f t="shared" si="192"/>
        <v>6378078.1311393967</v>
      </c>
      <c r="P1120" s="15">
        <f t="shared" si="193"/>
        <v>0.99999993838067569</v>
      </c>
      <c r="Q1120" s="15">
        <f t="shared" si="194"/>
        <v>0.99999987676135516</v>
      </c>
      <c r="R1120" s="10">
        <f t="shared" si="195"/>
        <v>0.95296382596064644</v>
      </c>
      <c r="S1120" s="10">
        <f t="shared" si="196"/>
        <v>-300000.00000000274</v>
      </c>
      <c r="T1120" s="10">
        <f t="shared" si="197"/>
        <v>2.7357600629329681E-3</v>
      </c>
      <c r="U1120">
        <v>2.7357600629329681E-3</v>
      </c>
    </row>
    <row r="1121" spans="1:21" x14ac:dyDescent="0.25">
      <c r="A1121" s="10">
        <v>569</v>
      </c>
      <c r="B1121" s="10">
        <v>13</v>
      </c>
      <c r="C1121" s="10">
        <v>45</v>
      </c>
      <c r="D1121" s="10">
        <v>-300000</v>
      </c>
      <c r="E1121" s="10">
        <v>4188481.7073267</v>
      </c>
      <c r="F1121" s="10">
        <v>4188481.7073267</v>
      </c>
      <c r="G1121" s="10">
        <v>1357919.8925198</v>
      </c>
      <c r="H1121" s="10">
        <v>5923407.63625303</v>
      </c>
      <c r="I1121" s="10">
        <v>0.90812581531042202</v>
      </c>
      <c r="J1121" s="10">
        <f t="shared" si="187"/>
        <v>0.224951054343865</v>
      </c>
      <c r="K1121" s="14">
        <f t="shared" si="188"/>
        <v>0.99983060787531952</v>
      </c>
      <c r="L1121" s="10">
        <f t="shared" si="189"/>
        <v>6379217.5892212372</v>
      </c>
      <c r="M1121" s="10">
        <f t="shared" si="190"/>
        <v>1.5681215703319538E-7</v>
      </c>
      <c r="N1121" s="10">
        <f t="shared" si="191"/>
        <v>2.45901058926682E-14</v>
      </c>
      <c r="O1121" s="10">
        <f t="shared" si="192"/>
        <v>6377049.6826559892</v>
      </c>
      <c r="P1121" s="15">
        <f t="shared" si="193"/>
        <v>0.9999989162451397</v>
      </c>
      <c r="Q1121" s="15">
        <f t="shared" si="194"/>
        <v>0.99999783249145391</v>
      </c>
      <c r="R1121" s="10">
        <f t="shared" si="195"/>
        <v>0.95295521815134421</v>
      </c>
      <c r="S1121" s="10">
        <f t="shared" si="196"/>
        <v>-300000.00000000274</v>
      </c>
      <c r="T1121" s="10">
        <f t="shared" si="197"/>
        <v>2.7357600629329681E-3</v>
      </c>
      <c r="U1121">
        <v>2.7357600629329681E-3</v>
      </c>
    </row>
    <row r="1122" spans="1:21" x14ac:dyDescent="0.25">
      <c r="A1122" s="10">
        <v>1885</v>
      </c>
      <c r="B1122" s="10">
        <v>41</v>
      </c>
      <c r="C1122" s="10">
        <v>45</v>
      </c>
      <c r="D1122" s="10">
        <v>-300000</v>
      </c>
      <c r="E1122" s="10">
        <v>3248574.5178487799</v>
      </c>
      <c r="F1122" s="10">
        <v>3248574.5178487799</v>
      </c>
      <c r="G1122" s="10">
        <v>3965605.4919887399</v>
      </c>
      <c r="H1122" s="10">
        <v>4594178.1415213896</v>
      </c>
      <c r="I1122" s="10">
        <v>0.90801159610534499</v>
      </c>
      <c r="J1122" s="10">
        <f t="shared" si="187"/>
        <v>0.65605902899050716</v>
      </c>
      <c r="K1122" s="14">
        <f t="shared" si="188"/>
        <v>0.99855828513715006</v>
      </c>
      <c r="L1122" s="10">
        <f t="shared" si="189"/>
        <v>6387345.7312749401</v>
      </c>
      <c r="M1122" s="10">
        <f t="shared" si="190"/>
        <v>1.5701196076622168E-7</v>
      </c>
      <c r="N1122" s="10">
        <f t="shared" si="191"/>
        <v>2.4653028500876174E-14</v>
      </c>
      <c r="O1122" s="10">
        <f t="shared" si="192"/>
        <v>6368906.322843303</v>
      </c>
      <c r="P1122" s="15">
        <f t="shared" si="193"/>
        <v>0.99999446968601391</v>
      </c>
      <c r="Q1122" s="15">
        <f t="shared" si="194"/>
        <v>0.99998893940261224</v>
      </c>
      <c r="R1122" s="10">
        <f t="shared" si="195"/>
        <v>0.95289062095707355</v>
      </c>
      <c r="S1122" s="10">
        <f t="shared" si="196"/>
        <v>-300000.00000000274</v>
      </c>
      <c r="T1122" s="10">
        <f t="shared" si="197"/>
        <v>2.7357600629329681E-3</v>
      </c>
      <c r="U1122">
        <v>2.7357600629329681E-3</v>
      </c>
    </row>
    <row r="1123" spans="1:21" x14ac:dyDescent="0.25">
      <c r="A1123" s="10">
        <v>2165</v>
      </c>
      <c r="B1123" s="10">
        <v>47</v>
      </c>
      <c r="C1123" s="10">
        <v>45</v>
      </c>
      <c r="D1123" s="10">
        <v>-500000</v>
      </c>
      <c r="E1123" s="10">
        <v>2840227.6969473502</v>
      </c>
      <c r="F1123" s="10">
        <v>2840227.6969473502</v>
      </c>
      <c r="G1123" s="10">
        <v>4276087.9380107801</v>
      </c>
      <c r="H1123" s="10">
        <v>4016688.52925064</v>
      </c>
      <c r="I1123" s="10">
        <v>0.84910053401194197</v>
      </c>
      <c r="J1123" s="10">
        <f t="shared" si="187"/>
        <v>0.73135370161917046</v>
      </c>
      <c r="K1123" s="14">
        <f t="shared" si="188"/>
        <v>0.99820805538420776</v>
      </c>
      <c r="L1123" s="10">
        <f t="shared" si="189"/>
        <v>6389586.7856376609</v>
      </c>
      <c r="M1123" s="10">
        <f t="shared" si="190"/>
        <v>1.5706704974284486E-7</v>
      </c>
      <c r="N1123" s="10">
        <f t="shared" si="191"/>
        <v>2.467033501915063E-14</v>
      </c>
      <c r="O1123" s="10">
        <f t="shared" si="192"/>
        <v>6366672.0011136653</v>
      </c>
      <c r="P1123" s="15">
        <f t="shared" si="193"/>
        <v>0.99999438789529771</v>
      </c>
      <c r="Q1123" s="15">
        <f t="shared" si="194"/>
        <v>0.99998877582209111</v>
      </c>
      <c r="R1123" s="10">
        <f t="shared" si="195"/>
        <v>0.92146042228303715</v>
      </c>
      <c r="S1123" s="10">
        <f t="shared" si="196"/>
        <v>-500000.00000000274</v>
      </c>
      <c r="T1123" s="10">
        <f t="shared" si="197"/>
        <v>2.7357600629329681E-3</v>
      </c>
      <c r="U1123">
        <v>2.7357600629329681E-3</v>
      </c>
    </row>
    <row r="1124" spans="1:21" x14ac:dyDescent="0.25">
      <c r="A1124" s="10">
        <v>3235</v>
      </c>
      <c r="B1124" s="10">
        <v>70</v>
      </c>
      <c r="C1124" s="10">
        <v>45</v>
      </c>
      <c r="D1124" s="10">
        <v>-400000</v>
      </c>
      <c r="E1124" s="10">
        <v>1450360.5724915401</v>
      </c>
      <c r="F1124" s="10">
        <v>1450360.5724915401</v>
      </c>
      <c r="G1124" s="10">
        <v>5595162.9588042004</v>
      </c>
      <c r="H1124" s="10">
        <v>2051119.59194875</v>
      </c>
      <c r="I1124" s="10">
        <v>0.87815563287312703</v>
      </c>
      <c r="J1124" s="10">
        <f t="shared" si="187"/>
        <v>0.93969262078590832</v>
      </c>
      <c r="K1124" s="14">
        <f t="shared" si="188"/>
        <v>0.99703997598348182</v>
      </c>
      <c r="L1124" s="10">
        <f t="shared" si="189"/>
        <v>6397072.488200481</v>
      </c>
      <c r="M1124" s="10">
        <f t="shared" si="190"/>
        <v>1.572510612065341E-7</v>
      </c>
      <c r="N1124" s="10">
        <f t="shared" si="191"/>
        <v>2.4728011489718909E-14</v>
      </c>
      <c r="O1124" s="10">
        <f t="shared" si="192"/>
        <v>6359242.743362776</v>
      </c>
      <c r="P1124" s="15">
        <f t="shared" si="193"/>
        <v>0.99999766986374772</v>
      </c>
      <c r="Q1124" s="15">
        <f t="shared" si="194"/>
        <v>0.99999533973292498</v>
      </c>
      <c r="R1124" s="10">
        <f t="shared" si="195"/>
        <v>0.93709709881423275</v>
      </c>
      <c r="S1124" s="10">
        <f t="shared" si="196"/>
        <v>-400000.00000000274</v>
      </c>
      <c r="T1124" s="10">
        <f t="shared" si="197"/>
        <v>2.7357600629329681E-3</v>
      </c>
      <c r="U1124">
        <v>2.7357600629329681E-3</v>
      </c>
    </row>
    <row r="1125" spans="1:21" x14ac:dyDescent="0.25">
      <c r="A1125" s="10">
        <v>2359</v>
      </c>
      <c r="B1125" s="10">
        <v>51</v>
      </c>
      <c r="C1125" s="10">
        <v>45</v>
      </c>
      <c r="D1125" s="10">
        <v>-10000</v>
      </c>
      <c r="E1125" s="10">
        <v>2839555.1881490299</v>
      </c>
      <c r="F1125" s="10">
        <v>2839555.1881490299</v>
      </c>
      <c r="G1125" s="10">
        <v>4925773.1606108397</v>
      </c>
      <c r="H1125" s="10">
        <v>4015737.45818725</v>
      </c>
      <c r="I1125" s="10">
        <v>0.99686039799120696</v>
      </c>
      <c r="J1125" s="10">
        <f t="shared" si="187"/>
        <v>0.77714596145697079</v>
      </c>
      <c r="K1125" s="14">
        <f t="shared" si="188"/>
        <v>0.99797639755335188</v>
      </c>
      <c r="L1125" s="10">
        <f t="shared" si="189"/>
        <v>6391069.9848580584</v>
      </c>
      <c r="M1125" s="10">
        <f t="shared" si="190"/>
        <v>1.5710350933460633E-7</v>
      </c>
      <c r="N1125" s="10">
        <f t="shared" si="191"/>
        <v>2.4681778998742228E-14</v>
      </c>
      <c r="O1125" s="10">
        <f t="shared" si="192"/>
        <v>6365195.8410685798</v>
      </c>
      <c r="P1125" s="15">
        <f t="shared" si="193"/>
        <v>0.99999460423391506</v>
      </c>
      <c r="Q1125" s="15">
        <f t="shared" si="194"/>
        <v>0.99998920849694439</v>
      </c>
      <c r="R1125" s="10">
        <f t="shared" si="195"/>
        <v>0.99842356066358495</v>
      </c>
      <c r="S1125" s="10">
        <f t="shared" si="196"/>
        <v>-10000.000000002754</v>
      </c>
      <c r="T1125" s="10">
        <f t="shared" si="197"/>
        <v>2.7539499569684267E-3</v>
      </c>
      <c r="U1125">
        <v>2.7539499569684267E-3</v>
      </c>
    </row>
    <row r="1126" spans="1:21" x14ac:dyDescent="0.25">
      <c r="A1126" s="10">
        <v>664</v>
      </c>
      <c r="B1126" s="10">
        <v>15</v>
      </c>
      <c r="C1126" s="10">
        <v>45</v>
      </c>
      <c r="D1126" s="10">
        <v>-200000</v>
      </c>
      <c r="E1126" s="10">
        <v>4220723.1507272096</v>
      </c>
      <c r="F1126" s="10">
        <v>4220723.1507272096</v>
      </c>
      <c r="G1126" s="10">
        <v>1588336.3311753799</v>
      </c>
      <c r="H1126" s="10">
        <v>5969003.9227805203</v>
      </c>
      <c r="I1126" s="10">
        <v>0.93825540862658297</v>
      </c>
      <c r="J1126" s="10">
        <f t="shared" si="187"/>
        <v>0.25881904510252074</v>
      </c>
      <c r="K1126" s="14">
        <f t="shared" si="188"/>
        <v>0.99977575564321108</v>
      </c>
      <c r="L1126" s="10">
        <f t="shared" si="189"/>
        <v>6379567.5820290232</v>
      </c>
      <c r="M1126" s="10">
        <f t="shared" si="190"/>
        <v>1.5682076045930015E-7</v>
      </c>
      <c r="N1126" s="10">
        <f t="shared" si="191"/>
        <v>2.4592820257598647E-14</v>
      </c>
      <c r="O1126" s="10">
        <f t="shared" si="192"/>
        <v>6376697.7482806435</v>
      </c>
      <c r="P1126" s="15">
        <f t="shared" si="193"/>
        <v>0.99999859010447745</v>
      </c>
      <c r="Q1126" s="15">
        <f t="shared" si="194"/>
        <v>0.99999718021094275</v>
      </c>
      <c r="R1126" s="10">
        <f t="shared" si="195"/>
        <v>0.96863439379237704</v>
      </c>
      <c r="S1126" s="10">
        <f t="shared" si="196"/>
        <v>-200000.00000000276</v>
      </c>
      <c r="T1126" s="10">
        <f t="shared" si="197"/>
        <v>2.7648638933897018E-3</v>
      </c>
      <c r="U1126">
        <v>2.7648638933897018E-3</v>
      </c>
    </row>
    <row r="1127" spans="1:21" x14ac:dyDescent="0.25">
      <c r="A1127" s="10">
        <v>2404</v>
      </c>
      <c r="B1127" s="10">
        <v>52</v>
      </c>
      <c r="C1127" s="10">
        <v>45</v>
      </c>
      <c r="D1127" s="10">
        <v>-100000</v>
      </c>
      <c r="E1127" s="10">
        <v>2738903.3892753501</v>
      </c>
      <c r="F1127" s="10">
        <v>2738903.3892753501</v>
      </c>
      <c r="G1127" s="10">
        <v>4924002.27012196</v>
      </c>
      <c r="H1127" s="10">
        <v>3873394.3191428399</v>
      </c>
      <c r="I1127" s="10">
        <v>0.968824348236343</v>
      </c>
      <c r="J1127" s="10">
        <f t="shared" si="187"/>
        <v>0.78801075360672201</v>
      </c>
      <c r="K1127" s="14">
        <f t="shared" si="188"/>
        <v>0.99791936119928526</v>
      </c>
      <c r="L1127" s="10">
        <f t="shared" si="189"/>
        <v>6391435.2682112968</v>
      </c>
      <c r="M1127" s="10">
        <f t="shared" si="190"/>
        <v>1.5711248862865743E-7</v>
      </c>
      <c r="N1127" s="10">
        <f t="shared" si="191"/>
        <v>2.4684596207514179E-14</v>
      </c>
      <c r="O1127" s="10">
        <f t="shared" si="192"/>
        <v>6364832.6065016389</v>
      </c>
      <c r="P1127" s="15">
        <f t="shared" si="193"/>
        <v>0.99999469051229684</v>
      </c>
      <c r="Q1127" s="15">
        <f t="shared" si="194"/>
        <v>0.99998938105278434</v>
      </c>
      <c r="R1127" s="10">
        <f t="shared" si="195"/>
        <v>0.98428335823030511</v>
      </c>
      <c r="S1127" s="10">
        <f t="shared" si="196"/>
        <v>-100000.00000000276</v>
      </c>
      <c r="T1127" s="10">
        <f t="shared" si="197"/>
        <v>2.7648638933897018E-3</v>
      </c>
      <c r="U1127">
        <v>2.7648638933897018E-3</v>
      </c>
    </row>
    <row r="1128" spans="1:21" x14ac:dyDescent="0.25">
      <c r="A1128" s="10">
        <v>1093</v>
      </c>
      <c r="B1128" s="10">
        <v>24</v>
      </c>
      <c r="C1128" s="10">
        <v>45</v>
      </c>
      <c r="D1128" s="10">
        <v>-100</v>
      </c>
      <c r="E1128" s="10">
        <v>4122330.64537529</v>
      </c>
      <c r="F1128" s="10">
        <v>4122330.64537529</v>
      </c>
      <c r="G1128" s="10">
        <v>2578242.7484109402</v>
      </c>
      <c r="H1128" s="10">
        <v>5829855.9072759701</v>
      </c>
      <c r="I1128" s="10">
        <v>0.99996862574906298</v>
      </c>
      <c r="J1128" s="10">
        <f t="shared" si="187"/>
        <v>0.40673664307580015</v>
      </c>
      <c r="K1128" s="14">
        <f t="shared" si="188"/>
        <v>0.99944610523826116</v>
      </c>
      <c r="L1128" s="10">
        <f t="shared" si="189"/>
        <v>6381671.7745670695</v>
      </c>
      <c r="M1128" s="10">
        <f t="shared" si="190"/>
        <v>1.5687248513651788E-7</v>
      </c>
      <c r="N1128" s="10">
        <f t="shared" si="191"/>
        <v>2.4609129884489026E-14</v>
      </c>
      <c r="O1128" s="10">
        <f t="shared" si="192"/>
        <v>6374584.3294204799</v>
      </c>
      <c r="P1128" s="15">
        <f t="shared" si="193"/>
        <v>0.99999688546849397</v>
      </c>
      <c r="Q1128" s="15">
        <f t="shared" si="194"/>
        <v>0.99999377094668829</v>
      </c>
      <c r="R1128" s="10">
        <f t="shared" si="195"/>
        <v>0.9999811981711213</v>
      </c>
      <c r="S1128" s="10">
        <f t="shared" si="196"/>
        <v>-100.00000000277166</v>
      </c>
      <c r="T1128" s="10">
        <f t="shared" si="197"/>
        <v>2.7716566819435684E-3</v>
      </c>
      <c r="U1128">
        <v>2.7716566819435684E-3</v>
      </c>
    </row>
    <row r="1129" spans="1:21" x14ac:dyDescent="0.25">
      <c r="A1129" s="10">
        <v>623</v>
      </c>
      <c r="B1129" s="10">
        <v>14</v>
      </c>
      <c r="C1129" s="10">
        <v>45</v>
      </c>
      <c r="D1129" s="10">
        <v>-100</v>
      </c>
      <c r="E1129" s="10">
        <v>4376845.8428291203</v>
      </c>
      <c r="F1129" s="10">
        <v>4376845.8428291203</v>
      </c>
      <c r="G1129" s="10">
        <v>1532957.6373161899</v>
      </c>
      <c r="H1129" s="10">
        <v>6189794.7513452498</v>
      </c>
      <c r="I1129" s="10">
        <v>0.99996863698244298</v>
      </c>
      <c r="J1129" s="10">
        <f t="shared" si="187"/>
        <v>0.24192189559966773</v>
      </c>
      <c r="K1129" s="14">
        <f t="shared" si="188"/>
        <v>0.99980408248512287</v>
      </c>
      <c r="L1129" s="10">
        <f t="shared" si="189"/>
        <v>6379386.8336148821</v>
      </c>
      <c r="M1129" s="10">
        <f t="shared" si="190"/>
        <v>1.5681631735192758E-7</v>
      </c>
      <c r="N1129" s="10">
        <f t="shared" si="191"/>
        <v>2.4591418521272536E-14</v>
      </c>
      <c r="O1129" s="10">
        <f t="shared" si="192"/>
        <v>6376879.4848790234</v>
      </c>
      <c r="P1129" s="15">
        <f t="shared" si="193"/>
        <v>0.99999875701578544</v>
      </c>
      <c r="Q1129" s="15">
        <f t="shared" si="194"/>
        <v>0.99999751403311588</v>
      </c>
      <c r="R1129" s="10">
        <f t="shared" si="195"/>
        <v>0.99998307536455777</v>
      </c>
      <c r="S1129" s="10">
        <f t="shared" si="196"/>
        <v>-100.00000000277278</v>
      </c>
      <c r="T1129" s="10">
        <f t="shared" si="197"/>
        <v>2.7727793394660694E-3</v>
      </c>
      <c r="U1129">
        <v>2.7727793394660694E-3</v>
      </c>
    </row>
    <row r="1130" spans="1:21" x14ac:dyDescent="0.25">
      <c r="A1130" s="10">
        <v>3478</v>
      </c>
      <c r="B1130" s="10">
        <v>75</v>
      </c>
      <c r="C1130" s="10">
        <v>45</v>
      </c>
      <c r="D1130" s="10">
        <v>-100</v>
      </c>
      <c r="E1130" s="10">
        <v>1170924.3317404401</v>
      </c>
      <c r="F1130" s="10">
        <v>1170924.3317404401</v>
      </c>
      <c r="G1130" s="10">
        <v>6138669.0897756098</v>
      </c>
      <c r="H1130" s="10">
        <v>1655937.0704599901</v>
      </c>
      <c r="I1130" s="10">
        <v>0.99996854474000096</v>
      </c>
      <c r="J1130" s="10">
        <f t="shared" si="187"/>
        <v>0.96592582628906831</v>
      </c>
      <c r="K1130" s="14">
        <f t="shared" si="188"/>
        <v>0.99687213745690828</v>
      </c>
      <c r="L1130" s="10">
        <f t="shared" si="189"/>
        <v>6398149.5322670778</v>
      </c>
      <c r="M1130" s="10">
        <f t="shared" si="190"/>
        <v>1.5727753680498184E-7</v>
      </c>
      <c r="N1130" s="10">
        <f t="shared" si="191"/>
        <v>2.4736293334571677E-14</v>
      </c>
      <c r="O1130" s="10">
        <f t="shared" si="192"/>
        <v>6358178.0998035194</v>
      </c>
      <c r="P1130" s="15">
        <f t="shared" si="193"/>
        <v>0.99999859010447745</v>
      </c>
      <c r="Q1130" s="15">
        <f t="shared" si="194"/>
        <v>0.99999718021094275</v>
      </c>
      <c r="R1130" s="10">
        <f t="shared" si="195"/>
        <v>0.99998286232862199</v>
      </c>
      <c r="S1130" s="10">
        <f t="shared" si="196"/>
        <v>-100.00000000278126</v>
      </c>
      <c r="T1130" s="10">
        <f t="shared" si="197"/>
        <v>2.781263219731045E-3</v>
      </c>
      <c r="U1130">
        <v>2.781263219731045E-3</v>
      </c>
    </row>
    <row r="1131" spans="1:21" x14ac:dyDescent="0.25">
      <c r="A1131" s="10">
        <v>74</v>
      </c>
      <c r="B1131" s="10">
        <v>2</v>
      </c>
      <c r="C1131" s="10">
        <v>45</v>
      </c>
      <c r="D1131" s="10">
        <v>6000000</v>
      </c>
      <c r="E1131" s="10">
        <v>8747351.09971123</v>
      </c>
      <c r="F1131" s="10">
        <v>8747351.09971123</v>
      </c>
      <c r="G1131" s="10">
        <v>430501.52552612202</v>
      </c>
      <c r="H1131" s="10">
        <v>12370622.5600508</v>
      </c>
      <c r="I1131" s="10">
        <v>3.7663840785341902</v>
      </c>
      <c r="J1131" s="10">
        <f t="shared" si="187"/>
        <v>3.4899496702500969E-2</v>
      </c>
      <c r="K1131" s="14">
        <f t="shared" si="188"/>
        <v>0.99999592319839048</v>
      </c>
      <c r="L1131" s="10">
        <f t="shared" si="189"/>
        <v>6378163.0025051944</v>
      </c>
      <c r="M1131" s="10">
        <f t="shared" si="190"/>
        <v>1.5678623347510878E-7</v>
      </c>
      <c r="N1131" s="10">
        <f t="shared" si="191"/>
        <v>2.458192435646906E-14</v>
      </c>
      <c r="O1131" s="10">
        <f t="shared" si="192"/>
        <v>6378110.8225722471</v>
      </c>
      <c r="P1131" s="15">
        <f t="shared" si="193"/>
        <v>0.99999997255793049</v>
      </c>
      <c r="Q1131" s="15">
        <f t="shared" si="194"/>
        <v>0.99999994511586177</v>
      </c>
      <c r="R1131" s="10">
        <f t="shared" si="195"/>
        <v>1.9407173992238158</v>
      </c>
      <c r="S1131" s="10">
        <f t="shared" si="196"/>
        <v>5999999.9999999972</v>
      </c>
      <c r="T1131" s="10">
        <f t="shared" si="197"/>
        <v>2.7939677238464355E-3</v>
      </c>
      <c r="U1131">
        <v>2.7939677238464355E-3</v>
      </c>
    </row>
    <row r="1132" spans="1:21" x14ac:dyDescent="0.25">
      <c r="A1132" s="10">
        <v>356</v>
      </c>
      <c r="B1132" s="10">
        <v>8</v>
      </c>
      <c r="C1132" s="10">
        <v>45</v>
      </c>
      <c r="D1132" s="10">
        <v>6000000</v>
      </c>
      <c r="E1132" s="10">
        <v>8667773.85834313</v>
      </c>
      <c r="F1132" s="10">
        <v>8667773.8583431207</v>
      </c>
      <c r="G1132" s="10">
        <v>1716818.5124967501</v>
      </c>
      <c r="H1132" s="10">
        <v>12258083.346051799</v>
      </c>
      <c r="I1132" s="10">
        <v>3.7666066520600401</v>
      </c>
      <c r="J1132" s="10">
        <f t="shared" si="187"/>
        <v>0.13917310096006544</v>
      </c>
      <c r="K1132" s="14">
        <f t="shared" si="188"/>
        <v>0.99993516566636398</v>
      </c>
      <c r="L1132" s="10">
        <f t="shared" si="189"/>
        <v>6378550.5490744133</v>
      </c>
      <c r="M1132" s="10">
        <f t="shared" si="190"/>
        <v>1.5679576003735878E-7</v>
      </c>
      <c r="N1132" s="10">
        <f t="shared" si="191"/>
        <v>2.4584931433659354E-14</v>
      </c>
      <c r="O1132" s="10">
        <f t="shared" si="192"/>
        <v>6377720.7450538697</v>
      </c>
      <c r="P1132" s="15">
        <f t="shared" si="193"/>
        <v>0.99999957152675167</v>
      </c>
      <c r="Q1132" s="15">
        <f t="shared" si="194"/>
        <v>0.99999914305368698</v>
      </c>
      <c r="R1132" s="10">
        <f t="shared" si="195"/>
        <v>1.9407745348478085</v>
      </c>
      <c r="S1132" s="10">
        <f t="shared" si="196"/>
        <v>5999999.9999999972</v>
      </c>
      <c r="T1132" s="10">
        <f t="shared" si="197"/>
        <v>2.7939677238464355E-3</v>
      </c>
      <c r="U1132">
        <v>2.7939677238464355E-3</v>
      </c>
    </row>
    <row r="1133" spans="1:21" x14ac:dyDescent="0.25">
      <c r="A1133" s="10">
        <v>378</v>
      </c>
      <c r="B1133" s="10">
        <v>9</v>
      </c>
      <c r="C1133" s="10">
        <v>45</v>
      </c>
      <c r="D1133" s="10">
        <v>-750000</v>
      </c>
      <c r="E1133" s="10">
        <v>3931062.1228395598</v>
      </c>
      <c r="F1133" s="10">
        <v>3931062.1228395598</v>
      </c>
      <c r="G1133" s="10">
        <v>873836.40416085301</v>
      </c>
      <c r="H1133" s="10">
        <v>5559361.3686508704</v>
      </c>
      <c r="I1133" s="10">
        <v>0.77863184180262801</v>
      </c>
      <c r="J1133" s="10">
        <f t="shared" si="187"/>
        <v>0.15643446504023087</v>
      </c>
      <c r="K1133" s="14">
        <f t="shared" si="188"/>
        <v>0.99991808507548219</v>
      </c>
      <c r="L1133" s="10">
        <f t="shared" si="189"/>
        <v>6378659.5074120741</v>
      </c>
      <c r="M1133" s="10">
        <f t="shared" si="190"/>
        <v>1.5679843842098755E-7</v>
      </c>
      <c r="N1133" s="10">
        <f t="shared" si="191"/>
        <v>2.4585776771751095E-14</v>
      </c>
      <c r="O1133" s="10">
        <f t="shared" si="192"/>
        <v>6377611.1008340027</v>
      </c>
      <c r="P1133" s="15">
        <f t="shared" si="193"/>
        <v>0.99999946146712704</v>
      </c>
      <c r="Q1133" s="15">
        <f t="shared" si="194"/>
        <v>0.99999892293454407</v>
      </c>
      <c r="R1133" s="10">
        <f t="shared" si="195"/>
        <v>0.88240056932051669</v>
      </c>
      <c r="S1133" s="10">
        <f t="shared" si="196"/>
        <v>-750000.00000000279</v>
      </c>
      <c r="T1133" s="10">
        <f t="shared" si="197"/>
        <v>2.7939677238464355E-3</v>
      </c>
      <c r="U1133">
        <v>2.7939677238464355E-3</v>
      </c>
    </row>
    <row r="1134" spans="1:21" x14ac:dyDescent="0.25">
      <c r="A1134" s="10">
        <v>660</v>
      </c>
      <c r="B1134" s="10">
        <v>15</v>
      </c>
      <c r="C1134" s="10">
        <v>45</v>
      </c>
      <c r="D1134" s="10">
        <v>-750000</v>
      </c>
      <c r="E1134" s="10">
        <v>3845066.1646864899</v>
      </c>
      <c r="F1134" s="10">
        <v>3845066.1646864899</v>
      </c>
      <c r="G1134" s="10">
        <v>1445985.8563689999</v>
      </c>
      <c r="H1134" s="10">
        <v>5437744.7183215301</v>
      </c>
      <c r="I1134" s="10">
        <v>0.77860232070594804</v>
      </c>
      <c r="J1134" s="10">
        <f t="shared" si="187"/>
        <v>0.25881904510252074</v>
      </c>
      <c r="K1134" s="14">
        <f t="shared" si="188"/>
        <v>0.99977575564321108</v>
      </c>
      <c r="L1134" s="10">
        <f t="shared" si="189"/>
        <v>6379567.5820290232</v>
      </c>
      <c r="M1134" s="10">
        <f t="shared" si="190"/>
        <v>1.5682076045930015E-7</v>
      </c>
      <c r="N1134" s="10">
        <f t="shared" si="191"/>
        <v>2.4592820257598647E-14</v>
      </c>
      <c r="O1134" s="10">
        <f t="shared" si="192"/>
        <v>6376697.7482806435</v>
      </c>
      <c r="P1134" s="15">
        <f t="shared" si="193"/>
        <v>0.99999859010447745</v>
      </c>
      <c r="Q1134" s="15">
        <f t="shared" si="194"/>
        <v>0.99999718021094275</v>
      </c>
      <c r="R1134" s="10">
        <f t="shared" si="195"/>
        <v>0.8823828539341021</v>
      </c>
      <c r="S1134" s="10">
        <f t="shared" si="196"/>
        <v>-750000.00000000279</v>
      </c>
      <c r="T1134" s="10">
        <f t="shared" si="197"/>
        <v>2.7939677238464355E-3</v>
      </c>
      <c r="U1134">
        <v>2.7939677238464355E-3</v>
      </c>
    </row>
    <row r="1135" spans="1:21" x14ac:dyDescent="0.25">
      <c r="A1135" s="10">
        <v>779</v>
      </c>
      <c r="B1135" s="10">
        <v>17</v>
      </c>
      <c r="C1135" s="10">
        <v>45</v>
      </c>
      <c r="D1135" s="10">
        <v>6000000</v>
      </c>
      <c r="E1135" s="10">
        <v>8371449.3562628701</v>
      </c>
      <c r="F1135" s="10">
        <v>8371449.3562628701</v>
      </c>
      <c r="G1135" s="10">
        <v>3607063.6366352001</v>
      </c>
      <c r="H1135" s="10">
        <v>11839017.2163464</v>
      </c>
      <c r="I1135" s="10">
        <v>3.7674175082146899</v>
      </c>
      <c r="J1135" s="10">
        <f t="shared" si="187"/>
        <v>0.29237170472273677</v>
      </c>
      <c r="K1135" s="14">
        <f t="shared" si="188"/>
        <v>0.99971383719208529</v>
      </c>
      <c r="L1135" s="10">
        <f t="shared" si="189"/>
        <v>6379962.7080429243</v>
      </c>
      <c r="M1135" s="10">
        <f t="shared" si="190"/>
        <v>1.568304733373566E-7</v>
      </c>
      <c r="N1135" s="10">
        <f t="shared" si="191"/>
        <v>2.4595884115733667E-14</v>
      </c>
      <c r="O1135" s="10">
        <f t="shared" si="192"/>
        <v>6376300.5699225347</v>
      </c>
      <c r="P1135" s="15">
        <f t="shared" si="193"/>
        <v>0.99999823652220776</v>
      </c>
      <c r="Q1135" s="15">
        <f t="shared" si="194"/>
        <v>0.99999647304752537</v>
      </c>
      <c r="R1135" s="10">
        <f t="shared" si="195"/>
        <v>1.9409827359516145</v>
      </c>
      <c r="S1135" s="10">
        <f t="shared" si="196"/>
        <v>5999999.9999999972</v>
      </c>
      <c r="T1135" s="10">
        <f t="shared" si="197"/>
        <v>2.7939677238464355E-3</v>
      </c>
      <c r="U1135">
        <v>2.7939677238464355E-3</v>
      </c>
    </row>
    <row r="1136" spans="1:21" x14ac:dyDescent="0.25">
      <c r="A1136" s="10">
        <v>824</v>
      </c>
      <c r="B1136" s="10">
        <v>18</v>
      </c>
      <c r="C1136" s="10">
        <v>45</v>
      </c>
      <c r="D1136" s="10">
        <v>2500000</v>
      </c>
      <c r="E1136" s="10">
        <v>5971905.5564673096</v>
      </c>
      <c r="F1136" s="10">
        <v>5971905.5564673096</v>
      </c>
      <c r="G1136" s="10">
        <v>2730926.9598804899</v>
      </c>
      <c r="H1136" s="10">
        <v>8445549.8311673198</v>
      </c>
      <c r="I1136" s="10">
        <v>1.93791329778248</v>
      </c>
      <c r="J1136" s="10">
        <f t="shared" si="187"/>
        <v>0.3090169943749474</v>
      </c>
      <c r="K1136" s="14">
        <f t="shared" si="188"/>
        <v>0.99968032069974422</v>
      </c>
      <c r="L1136" s="10">
        <f t="shared" si="189"/>
        <v>6380176.6103943195</v>
      </c>
      <c r="M1136" s="10">
        <f t="shared" si="190"/>
        <v>1.5683573142561706E-7</v>
      </c>
      <c r="N1136" s="10">
        <f t="shared" si="191"/>
        <v>2.4597542504703395E-14</v>
      </c>
      <c r="O1136" s="10">
        <f t="shared" si="192"/>
        <v>6376085.6182709504</v>
      </c>
      <c r="P1136" s="15">
        <f t="shared" si="193"/>
        <v>0.99999805157388222</v>
      </c>
      <c r="Q1136" s="15">
        <f t="shared" si="194"/>
        <v>0.99999610315156084</v>
      </c>
      <c r="R1136" s="10">
        <f t="shared" si="195"/>
        <v>1.3920881440965012</v>
      </c>
      <c r="S1136" s="10">
        <f t="shared" si="196"/>
        <v>2499999.9999999972</v>
      </c>
      <c r="T1136" s="10">
        <f t="shared" si="197"/>
        <v>2.7939677238464355E-3</v>
      </c>
      <c r="U1136">
        <v>2.7939677238464355E-3</v>
      </c>
    </row>
    <row r="1137" spans="1:21" x14ac:dyDescent="0.25">
      <c r="A1137" s="10">
        <v>990</v>
      </c>
      <c r="B1137" s="10">
        <v>22</v>
      </c>
      <c r="C1137" s="10">
        <v>45</v>
      </c>
      <c r="D1137" s="10">
        <v>-500000</v>
      </c>
      <c r="E1137" s="10">
        <v>3855777.9112255499</v>
      </c>
      <c r="F1137" s="10">
        <v>3855777.9112255499</v>
      </c>
      <c r="G1137" s="10">
        <v>2187109.5985948602</v>
      </c>
      <c r="H1137" s="10">
        <v>5452893.4155537803</v>
      </c>
      <c r="I1137" s="10">
        <v>0.849291952497091</v>
      </c>
      <c r="J1137" s="10">
        <f t="shared" si="187"/>
        <v>0.37460659341591201</v>
      </c>
      <c r="K1137" s="14">
        <f t="shared" si="188"/>
        <v>0.99953017812754363</v>
      </c>
      <c r="L1137" s="10">
        <f t="shared" si="189"/>
        <v>6381134.9967925902</v>
      </c>
      <c r="M1137" s="10">
        <f t="shared" si="190"/>
        <v>1.5685929021418042E-7</v>
      </c>
      <c r="N1137" s="10">
        <f t="shared" si="191"/>
        <v>2.4604970845088369E-14</v>
      </c>
      <c r="O1137" s="10">
        <f t="shared" si="192"/>
        <v>6375123.0625751931</v>
      </c>
      <c r="P1137" s="15">
        <f t="shared" si="193"/>
        <v>0.99999727862359689</v>
      </c>
      <c r="Q1137" s="15">
        <f t="shared" si="194"/>
        <v>0.99999455725459963</v>
      </c>
      <c r="R1137" s="10">
        <f t="shared" si="195"/>
        <v>0.92156742007933989</v>
      </c>
      <c r="S1137" s="10">
        <f t="shared" si="196"/>
        <v>-500000.00000000279</v>
      </c>
      <c r="T1137" s="10">
        <f t="shared" si="197"/>
        <v>2.7939677238464355E-3</v>
      </c>
      <c r="U1137">
        <v>2.7939677238464355E-3</v>
      </c>
    </row>
    <row r="1138" spans="1:21" x14ac:dyDescent="0.25">
      <c r="A1138" s="10">
        <v>1035</v>
      </c>
      <c r="B1138" s="10">
        <v>23</v>
      </c>
      <c r="C1138" s="10">
        <v>45</v>
      </c>
      <c r="D1138" s="10">
        <v>-1000000</v>
      </c>
      <c r="E1138" s="10">
        <v>3502726.80643821</v>
      </c>
      <c r="F1138" s="10">
        <v>3502726.80643821</v>
      </c>
      <c r="G1138" s="10">
        <v>2085988.2016020699</v>
      </c>
      <c r="H1138" s="10">
        <v>4953603.7549527101</v>
      </c>
      <c r="I1138" s="10">
        <v>0.71087546320928796</v>
      </c>
      <c r="J1138" s="10">
        <f t="shared" si="187"/>
        <v>0.39073112848927372</v>
      </c>
      <c r="K1138" s="14">
        <f t="shared" si="188"/>
        <v>0.99948885113968222</v>
      </c>
      <c r="L1138" s="10">
        <f t="shared" si="189"/>
        <v>6381398.8447467256</v>
      </c>
      <c r="M1138" s="10">
        <f t="shared" si="190"/>
        <v>1.5686577605139135E-7</v>
      </c>
      <c r="N1138" s="10">
        <f t="shared" si="191"/>
        <v>2.4607015312071354E-14</v>
      </c>
      <c r="O1138" s="10">
        <f t="shared" si="192"/>
        <v>6374858.2194159199</v>
      </c>
      <c r="P1138" s="15">
        <f t="shared" si="193"/>
        <v>0.99999708180626912</v>
      </c>
      <c r="Q1138" s="15">
        <f t="shared" si="194"/>
        <v>0.99999416362105409</v>
      </c>
      <c r="R1138" s="10">
        <f t="shared" si="195"/>
        <v>0.84313084798881721</v>
      </c>
      <c r="S1138" s="10">
        <f t="shared" si="196"/>
        <v>-1000000.0000000028</v>
      </c>
      <c r="T1138" s="10">
        <f t="shared" si="197"/>
        <v>2.7939677238464355E-3</v>
      </c>
      <c r="U1138">
        <v>2.7939677238464355E-3</v>
      </c>
    </row>
    <row r="1139" spans="1:21" x14ac:dyDescent="0.25">
      <c r="A1139" s="10">
        <v>1533</v>
      </c>
      <c r="B1139" s="10">
        <v>33</v>
      </c>
      <c r="C1139" s="10">
        <v>45</v>
      </c>
      <c r="D1139" s="10">
        <v>8000000</v>
      </c>
      <c r="E1139" s="10">
        <v>8530422.5977053996</v>
      </c>
      <c r="F1139" s="10">
        <v>8530422.5977053903</v>
      </c>
      <c r="G1139" s="10">
        <v>7811070.9212981099</v>
      </c>
      <c r="H1139" s="10">
        <v>12063839.330448899</v>
      </c>
      <c r="I1139" s="10">
        <v>5.0874393045868702</v>
      </c>
      <c r="J1139" s="10">
        <f t="shared" si="187"/>
        <v>0.54463903501502708</v>
      </c>
      <c r="K1139" s="14">
        <f t="shared" si="188"/>
        <v>0.9990066240157075</v>
      </c>
      <c r="L1139" s="10">
        <f t="shared" si="189"/>
        <v>6384479.1882978706</v>
      </c>
      <c r="M1139" s="10">
        <f t="shared" si="190"/>
        <v>1.5694149620200582E-7</v>
      </c>
      <c r="N1139" s="10">
        <f t="shared" si="191"/>
        <v>2.4630865083668437E-14</v>
      </c>
      <c r="O1139" s="10">
        <f t="shared" si="192"/>
        <v>6371771.1225118106</v>
      </c>
      <c r="P1139" s="15">
        <f t="shared" si="193"/>
        <v>0.99999529342373772</v>
      </c>
      <c r="Q1139" s="15">
        <f t="shared" si="194"/>
        <v>0.99999058686962727</v>
      </c>
      <c r="R1139" s="10">
        <f t="shared" si="195"/>
        <v>2.2555331723245611</v>
      </c>
      <c r="S1139" s="10">
        <f t="shared" si="196"/>
        <v>7999999.9999999972</v>
      </c>
      <c r="T1139" s="10">
        <f t="shared" si="197"/>
        <v>2.7939677238464355E-3</v>
      </c>
      <c r="U1139">
        <v>2.7939677238464355E-3</v>
      </c>
    </row>
    <row r="1140" spans="1:21" x14ac:dyDescent="0.25">
      <c r="A1140" s="10">
        <v>1577</v>
      </c>
      <c r="B1140" s="10">
        <v>34</v>
      </c>
      <c r="C1140" s="10">
        <v>45</v>
      </c>
      <c r="D1140" s="10">
        <v>5000000</v>
      </c>
      <c r="E1140" s="10">
        <v>6673989.3103524102</v>
      </c>
      <c r="F1140" s="10">
        <v>6673989.3103524102</v>
      </c>
      <c r="G1140" s="10">
        <v>6342411.0811344199</v>
      </c>
      <c r="H1140" s="10">
        <v>9438446.1978334505</v>
      </c>
      <c r="I1140" s="10">
        <v>3.18533769221649</v>
      </c>
      <c r="J1140" s="10">
        <f t="shared" si="187"/>
        <v>0.5591929034707469</v>
      </c>
      <c r="K1140" s="14">
        <f t="shared" si="188"/>
        <v>0.99895279640556522</v>
      </c>
      <c r="L1140" s="10">
        <f t="shared" si="189"/>
        <v>6384823.2098151492</v>
      </c>
      <c r="M1140" s="10">
        <f t="shared" si="190"/>
        <v>1.5694995284350389E-7</v>
      </c>
      <c r="N1140" s="10">
        <f t="shared" si="191"/>
        <v>2.4633526551258103E-14</v>
      </c>
      <c r="O1140" s="10">
        <f t="shared" si="192"/>
        <v>6371426.9021994239</v>
      </c>
      <c r="P1140" s="15">
        <f t="shared" si="193"/>
        <v>0.9999951518460316</v>
      </c>
      <c r="Q1140" s="15">
        <f t="shared" si="194"/>
        <v>0.99999030371556785</v>
      </c>
      <c r="R1140" s="10">
        <f t="shared" si="195"/>
        <v>1.7847487206696795</v>
      </c>
      <c r="S1140" s="10">
        <f t="shared" si="196"/>
        <v>4999999.9999999972</v>
      </c>
      <c r="T1140" s="10">
        <f t="shared" si="197"/>
        <v>2.7939677238464355E-3</v>
      </c>
      <c r="U1140">
        <v>2.7939677238464355E-3</v>
      </c>
    </row>
    <row r="1141" spans="1:21" x14ac:dyDescent="0.25">
      <c r="A1141" s="10">
        <v>1909</v>
      </c>
      <c r="B1141" s="10">
        <v>41</v>
      </c>
      <c r="C1141" s="10">
        <v>45</v>
      </c>
      <c r="D1141" s="10">
        <v>8000000</v>
      </c>
      <c r="E1141" s="10">
        <v>7677954.6924651703</v>
      </c>
      <c r="F1141" s="10">
        <v>7677954.6924651703</v>
      </c>
      <c r="G1141" s="10">
        <v>9410895.4326099493</v>
      </c>
      <c r="H1141" s="10">
        <v>10858267.6573704</v>
      </c>
      <c r="I1141" s="10">
        <v>5.0899851963156202</v>
      </c>
      <c r="J1141" s="10">
        <f t="shared" si="187"/>
        <v>0.65605902899050716</v>
      </c>
      <c r="K1141" s="14">
        <f t="shared" si="188"/>
        <v>0.99855828513715006</v>
      </c>
      <c r="L1141" s="10">
        <f t="shared" si="189"/>
        <v>6387345.7312749401</v>
      </c>
      <c r="M1141" s="10">
        <f t="shared" si="190"/>
        <v>1.5701196076622168E-7</v>
      </c>
      <c r="N1141" s="10">
        <f t="shared" si="191"/>
        <v>2.4653028500876174E-14</v>
      </c>
      <c r="O1141" s="10">
        <f t="shared" si="192"/>
        <v>6368906.322843303</v>
      </c>
      <c r="P1141" s="15">
        <f t="shared" si="193"/>
        <v>0.99999446968601391</v>
      </c>
      <c r="Q1141" s="15">
        <f t="shared" si="194"/>
        <v>0.99998893940261224</v>
      </c>
      <c r="R1141" s="10">
        <f t="shared" si="195"/>
        <v>2.256097102457745</v>
      </c>
      <c r="S1141" s="10">
        <f t="shared" si="196"/>
        <v>7999999.9999999972</v>
      </c>
      <c r="T1141" s="10">
        <f t="shared" si="197"/>
        <v>2.7939677238464355E-3</v>
      </c>
      <c r="U1141">
        <v>2.7939677238464355E-3</v>
      </c>
    </row>
    <row r="1142" spans="1:21" x14ac:dyDescent="0.25">
      <c r="A1142" s="10">
        <v>1978</v>
      </c>
      <c r="B1142" s="10">
        <v>43</v>
      </c>
      <c r="C1142" s="10">
        <v>45</v>
      </c>
      <c r="D1142" s="10">
        <v>-400000</v>
      </c>
      <c r="E1142" s="10">
        <v>3096711.8020674</v>
      </c>
      <c r="F1142" s="10">
        <v>3096711.8020674</v>
      </c>
      <c r="G1142" s="10">
        <v>4054702.4151719701</v>
      </c>
      <c r="H1142" s="10">
        <v>4379411.8292445503</v>
      </c>
      <c r="I1142" s="10">
        <v>0.87832119850039503</v>
      </c>
      <c r="J1142" s="10">
        <f t="shared" si="187"/>
        <v>0.68199836006249848</v>
      </c>
      <c r="K1142" s="14">
        <f t="shared" si="188"/>
        <v>0.99844193530517189</v>
      </c>
      <c r="L1142" s="10">
        <f t="shared" si="189"/>
        <v>6388090.0575861074</v>
      </c>
      <c r="M1142" s="10">
        <f t="shared" si="190"/>
        <v>1.5703025758910917E-7</v>
      </c>
      <c r="N1142" s="10">
        <f t="shared" si="191"/>
        <v>2.4658778573019693E-14</v>
      </c>
      <c r="O1142" s="10">
        <f t="shared" si="192"/>
        <v>6368163.7109194444</v>
      </c>
      <c r="P1142" s="15">
        <f t="shared" si="193"/>
        <v>0.99999438789529771</v>
      </c>
      <c r="Q1142" s="15">
        <f t="shared" si="194"/>
        <v>0.99998877582209111</v>
      </c>
      <c r="R1142" s="10">
        <f t="shared" si="195"/>
        <v>0.93718193234957647</v>
      </c>
      <c r="S1142" s="10">
        <f t="shared" si="196"/>
        <v>-400000.00000000279</v>
      </c>
      <c r="T1142" s="10">
        <f t="shared" si="197"/>
        <v>2.7939677238464355E-3</v>
      </c>
      <c r="U1142">
        <v>2.7939677238464355E-3</v>
      </c>
    </row>
    <row r="1143" spans="1:21" x14ac:dyDescent="0.25">
      <c r="A1143" s="10">
        <v>2073</v>
      </c>
      <c r="B1143" s="10">
        <v>45</v>
      </c>
      <c r="C1143" s="10">
        <v>45</v>
      </c>
      <c r="D1143" s="10">
        <v>-300000</v>
      </c>
      <c r="E1143" s="10">
        <v>3044419.14506057</v>
      </c>
      <c r="F1143" s="10">
        <v>3044419.14506057</v>
      </c>
      <c r="G1143" s="10">
        <v>4275216.3745099502</v>
      </c>
      <c r="H1143" s="10">
        <v>4305458.8444929598</v>
      </c>
      <c r="I1143" s="10">
        <v>0.90799061985142204</v>
      </c>
      <c r="J1143" s="10">
        <f t="shared" si="187"/>
        <v>0.70710678118654746</v>
      </c>
      <c r="K1143" s="14">
        <f t="shared" si="188"/>
        <v>0.99832500219363896</v>
      </c>
      <c r="L1143" s="10">
        <f t="shared" si="189"/>
        <v>6388838.2901211483</v>
      </c>
      <c r="M1143" s="10">
        <f t="shared" si="190"/>
        <v>1.5704865043370823E-7</v>
      </c>
      <c r="N1143" s="10">
        <f t="shared" si="191"/>
        <v>2.466455679608516E-14</v>
      </c>
      <c r="O1143" s="10">
        <f t="shared" si="192"/>
        <v>6367417.7249666825</v>
      </c>
      <c r="P1143" s="15">
        <f t="shared" si="193"/>
        <v>0.99999436045369028</v>
      </c>
      <c r="Q1143" s="15">
        <f t="shared" si="194"/>
        <v>0.99998872093918501</v>
      </c>
      <c r="R1143" s="10">
        <f t="shared" si="195"/>
        <v>0.9528794996171378</v>
      </c>
      <c r="S1143" s="10">
        <f t="shared" si="196"/>
        <v>-300000.00000000279</v>
      </c>
      <c r="T1143" s="10">
        <f t="shared" si="197"/>
        <v>2.7939677238464355E-3</v>
      </c>
      <c r="U1143">
        <v>2.7939677238464355E-3</v>
      </c>
    </row>
    <row r="1144" spans="1:21" x14ac:dyDescent="0.25">
      <c r="A1144" s="10">
        <v>2094</v>
      </c>
      <c r="B1144" s="10">
        <v>45</v>
      </c>
      <c r="C1144" s="10">
        <v>45</v>
      </c>
      <c r="D1144" s="10">
        <v>5000000</v>
      </c>
      <c r="E1144" s="10">
        <v>5694419.14506057</v>
      </c>
      <c r="F1144" s="10">
        <v>5694419.14506057</v>
      </c>
      <c r="G1144" s="10">
        <v>8022882.3147986503</v>
      </c>
      <c r="H1144" s="10">
        <v>8053124.7847816702</v>
      </c>
      <c r="I1144" s="10">
        <v>3.18710042423921</v>
      </c>
      <c r="J1144" s="10">
        <f t="shared" si="187"/>
        <v>0.70710678118654746</v>
      </c>
      <c r="K1144" s="14">
        <f t="shared" si="188"/>
        <v>0.99832500219363896</v>
      </c>
      <c r="L1144" s="10">
        <f t="shared" si="189"/>
        <v>6388838.2901211483</v>
      </c>
      <c r="M1144" s="10">
        <f t="shared" si="190"/>
        <v>1.5704865043370823E-7</v>
      </c>
      <c r="N1144" s="10">
        <f t="shared" si="191"/>
        <v>2.466455679608516E-14</v>
      </c>
      <c r="O1144" s="10">
        <f t="shared" si="192"/>
        <v>6367417.7249666825</v>
      </c>
      <c r="P1144" s="15">
        <f t="shared" si="193"/>
        <v>0.99999436045369028</v>
      </c>
      <c r="Q1144" s="15">
        <f t="shared" si="194"/>
        <v>0.99998872093918501</v>
      </c>
      <c r="R1144" s="10">
        <f t="shared" si="195"/>
        <v>1.7852420410628904</v>
      </c>
      <c r="S1144" s="10">
        <f t="shared" si="196"/>
        <v>4999999.9999999972</v>
      </c>
      <c r="T1144" s="10">
        <f t="shared" si="197"/>
        <v>2.7939677238464355E-3</v>
      </c>
      <c r="U1144">
        <v>2.7939677238464355E-3</v>
      </c>
    </row>
    <row r="1145" spans="1:21" x14ac:dyDescent="0.25">
      <c r="A1145" s="10">
        <v>2097</v>
      </c>
      <c r="B1145" s="10">
        <v>45</v>
      </c>
      <c r="C1145" s="10">
        <v>45</v>
      </c>
      <c r="D1145" s="10">
        <v>8000000</v>
      </c>
      <c r="E1145" s="10">
        <v>7194419.14506057</v>
      </c>
      <c r="F1145" s="10">
        <v>7194419.14506057</v>
      </c>
      <c r="G1145" s="10">
        <v>10144202.6583582</v>
      </c>
      <c r="H1145" s="10">
        <v>10174445.1283413</v>
      </c>
      <c r="I1145" s="10">
        <v>5.0913100418887796</v>
      </c>
      <c r="J1145" s="10">
        <f t="shared" si="187"/>
        <v>0.70710678118654746</v>
      </c>
      <c r="K1145" s="14">
        <f t="shared" si="188"/>
        <v>0.99832500219363896</v>
      </c>
      <c r="L1145" s="10">
        <f t="shared" si="189"/>
        <v>6388838.2901211483</v>
      </c>
      <c r="M1145" s="10">
        <f t="shared" si="190"/>
        <v>1.5704865043370823E-7</v>
      </c>
      <c r="N1145" s="10">
        <f t="shared" si="191"/>
        <v>2.466455679608516E-14</v>
      </c>
      <c r="O1145" s="10">
        <f t="shared" si="192"/>
        <v>6367417.7249666825</v>
      </c>
      <c r="P1145" s="15">
        <f t="shared" si="193"/>
        <v>0.99999436045369028</v>
      </c>
      <c r="Q1145" s="15">
        <f t="shared" si="194"/>
        <v>0.99998872093918501</v>
      </c>
      <c r="R1145" s="10">
        <f t="shared" si="195"/>
        <v>2.2563906494284107</v>
      </c>
      <c r="S1145" s="10">
        <f t="shared" si="196"/>
        <v>7999999.9999999972</v>
      </c>
      <c r="T1145" s="10">
        <f t="shared" si="197"/>
        <v>2.7939677238464355E-3</v>
      </c>
      <c r="U1145">
        <v>2.7939677238464355E-3</v>
      </c>
    </row>
    <row r="1146" spans="1:21" x14ac:dyDescent="0.25">
      <c r="A1146" s="10">
        <v>2264</v>
      </c>
      <c r="B1146" s="10">
        <v>49</v>
      </c>
      <c r="C1146" s="10">
        <v>45</v>
      </c>
      <c r="D1146" s="10">
        <v>-50000</v>
      </c>
      <c r="E1146" s="10">
        <v>2941303.9852619702</v>
      </c>
      <c r="F1146" s="10">
        <v>2941303.9852619702</v>
      </c>
      <c r="G1146" s="10">
        <v>4752823.2684609201</v>
      </c>
      <c r="H1146" s="10">
        <v>4159631.98701951</v>
      </c>
      <c r="I1146" s="10">
        <v>0.98435315362937503</v>
      </c>
      <c r="J1146" s="10">
        <f t="shared" si="187"/>
        <v>0.75470958022277201</v>
      </c>
      <c r="K1146" s="14">
        <f t="shared" si="188"/>
        <v>0.99809166472514577</v>
      </c>
      <c r="L1146" s="10">
        <f t="shared" si="189"/>
        <v>6390331.8957747333</v>
      </c>
      <c r="M1146" s="10">
        <f t="shared" si="190"/>
        <v>1.5708536583352331E-7</v>
      </c>
      <c r="N1146" s="10">
        <f t="shared" si="191"/>
        <v>2.467608509129415E-14</v>
      </c>
      <c r="O1146" s="10">
        <f t="shared" si="192"/>
        <v>6365930.1703876918</v>
      </c>
      <c r="P1146" s="15">
        <f t="shared" si="193"/>
        <v>0.99999446968601391</v>
      </c>
      <c r="Q1146" s="15">
        <f t="shared" si="194"/>
        <v>0.99998893940261224</v>
      </c>
      <c r="R1146" s="10">
        <f t="shared" si="195"/>
        <v>0.9921401579575273</v>
      </c>
      <c r="S1146" s="10">
        <f t="shared" si="196"/>
        <v>-50000.000000002794</v>
      </c>
      <c r="T1146" s="10">
        <f t="shared" si="197"/>
        <v>2.7939677238464355E-3</v>
      </c>
      <c r="U1146">
        <v>2.7939677238464355E-3</v>
      </c>
    </row>
    <row r="1147" spans="1:21" x14ac:dyDescent="0.25">
      <c r="A1147" s="10">
        <v>2405</v>
      </c>
      <c r="B1147" s="10">
        <v>52</v>
      </c>
      <c r="C1147" s="10">
        <v>45</v>
      </c>
      <c r="D1147" s="10">
        <v>-50000</v>
      </c>
      <c r="E1147" s="10">
        <v>2760670.3094812599</v>
      </c>
      <c r="F1147" s="10">
        <v>2760670.3094812599</v>
      </c>
      <c r="G1147" s="10">
        <v>4963402.8078022897</v>
      </c>
      <c r="H1147" s="10">
        <v>3904177.3929091198</v>
      </c>
      <c r="I1147" s="10">
        <v>0.98435046262765202</v>
      </c>
      <c r="J1147" s="10">
        <f t="shared" si="187"/>
        <v>0.78801075360672201</v>
      </c>
      <c r="K1147" s="14">
        <f t="shared" si="188"/>
        <v>0.99791936119928526</v>
      </c>
      <c r="L1147" s="10">
        <f t="shared" si="189"/>
        <v>6391435.2682112968</v>
      </c>
      <c r="M1147" s="10">
        <f t="shared" si="190"/>
        <v>1.5711248862865743E-7</v>
      </c>
      <c r="N1147" s="10">
        <f t="shared" si="191"/>
        <v>2.4684596207514179E-14</v>
      </c>
      <c r="O1147" s="10">
        <f t="shared" si="192"/>
        <v>6364832.6065016389</v>
      </c>
      <c r="P1147" s="15">
        <f t="shared" si="193"/>
        <v>0.99999469051229684</v>
      </c>
      <c r="Q1147" s="15">
        <f t="shared" si="194"/>
        <v>0.99998938105278434</v>
      </c>
      <c r="R1147" s="10">
        <f t="shared" si="195"/>
        <v>0.99213902437130075</v>
      </c>
      <c r="S1147" s="10">
        <f t="shared" si="196"/>
        <v>-50000.000000002794</v>
      </c>
      <c r="T1147" s="10">
        <f t="shared" si="197"/>
        <v>2.7939677238464355E-3</v>
      </c>
      <c r="U1147">
        <v>2.7939677238464355E-3</v>
      </c>
    </row>
    <row r="1148" spans="1:21" x14ac:dyDescent="0.25">
      <c r="A1148" s="10">
        <v>2755</v>
      </c>
      <c r="B1148" s="10">
        <v>59</v>
      </c>
      <c r="C1148" s="10">
        <v>45</v>
      </c>
      <c r="D1148" s="10">
        <v>8000000</v>
      </c>
      <c r="E1148" s="10">
        <v>5242063.0687384102</v>
      </c>
      <c r="F1148" s="10">
        <v>5242063.0687384102</v>
      </c>
      <c r="G1148" s="10">
        <v>12301274.609762199</v>
      </c>
      <c r="H1148" s="10">
        <v>7413396.6866249796</v>
      </c>
      <c r="I1148" s="10">
        <v>5.0957821731014796</v>
      </c>
      <c r="J1148" s="10">
        <f t="shared" si="187"/>
        <v>0.85716730070211222</v>
      </c>
      <c r="K1148" s="14">
        <f t="shared" si="188"/>
        <v>0.99753766820456569</v>
      </c>
      <c r="L1148" s="10">
        <f t="shared" si="189"/>
        <v>6393880.8561282633</v>
      </c>
      <c r="M1148" s="10">
        <f t="shared" si="190"/>
        <v>1.5717260539236869E-7</v>
      </c>
      <c r="N1148" s="10">
        <f t="shared" si="191"/>
        <v>2.4703445106618483E-14</v>
      </c>
      <c r="O1148" s="10">
        <f t="shared" si="192"/>
        <v>6362403.937537984</v>
      </c>
      <c r="P1148" s="15">
        <f t="shared" si="193"/>
        <v>0.99999560342151028</v>
      </c>
      <c r="Q1148" s="15">
        <f t="shared" si="194"/>
        <v>0.99999120686235043</v>
      </c>
      <c r="R1148" s="10">
        <f t="shared" si="195"/>
        <v>2.2573819747583328</v>
      </c>
      <c r="S1148" s="10">
        <f t="shared" si="196"/>
        <v>7999999.9999999972</v>
      </c>
      <c r="T1148" s="10">
        <f t="shared" si="197"/>
        <v>2.7939677238464355E-3</v>
      </c>
      <c r="U1148">
        <v>2.7939677238464355E-3</v>
      </c>
    </row>
    <row r="1149" spans="1:21" x14ac:dyDescent="0.25">
      <c r="A1149" s="10">
        <v>3127</v>
      </c>
      <c r="B1149" s="10">
        <v>67</v>
      </c>
      <c r="C1149" s="10">
        <v>45</v>
      </c>
      <c r="D1149" s="10">
        <v>2500000</v>
      </c>
      <c r="E1149" s="10">
        <v>2457947.5982465199</v>
      </c>
      <c r="F1149" s="10">
        <v>2457947.5982465199</v>
      </c>
      <c r="G1149" s="10">
        <v>8149675.4768777499</v>
      </c>
      <c r="H1149" s="10">
        <v>3476062.8290426098</v>
      </c>
      <c r="I1149" s="10">
        <v>1.9406739437340801</v>
      </c>
      <c r="J1149" s="10">
        <f t="shared" si="187"/>
        <v>0.92050485345244026</v>
      </c>
      <c r="K1149" s="14">
        <f t="shared" si="188"/>
        <v>0.99715979484601003</v>
      </c>
      <c r="L1149" s="10">
        <f t="shared" si="189"/>
        <v>6396303.8150620246</v>
      </c>
      <c r="M1149" s="10">
        <f t="shared" si="190"/>
        <v>1.5723216589669259E-7</v>
      </c>
      <c r="N1149" s="10">
        <f t="shared" si="191"/>
        <v>2.4722098280098966E-14</v>
      </c>
      <c r="O1149" s="10">
        <f t="shared" si="192"/>
        <v>6360003.2226440515</v>
      </c>
      <c r="P1149" s="15">
        <f t="shared" si="193"/>
        <v>0.99999708180626901</v>
      </c>
      <c r="Q1149" s="15">
        <f t="shared" si="194"/>
        <v>0.99999416362105387</v>
      </c>
      <c r="R1149" s="10">
        <f t="shared" si="195"/>
        <v>1.3930786436361495</v>
      </c>
      <c r="S1149" s="10">
        <f t="shared" si="196"/>
        <v>2499999.9999999972</v>
      </c>
      <c r="T1149" s="10">
        <f t="shared" si="197"/>
        <v>2.7939677238464355E-3</v>
      </c>
      <c r="U1149">
        <v>2.7939677238464355E-3</v>
      </c>
    </row>
    <row r="1150" spans="1:21" x14ac:dyDescent="0.25">
      <c r="A1150" s="10">
        <v>3304</v>
      </c>
      <c r="B1150" s="10">
        <v>71</v>
      </c>
      <c r="C1150" s="10">
        <v>45</v>
      </c>
      <c r="D1150" s="10">
        <v>5000000</v>
      </c>
      <c r="E1150" s="10">
        <v>2623791.0451107398</v>
      </c>
      <c r="F1150" s="10">
        <v>2623791.0451107398</v>
      </c>
      <c r="G1150" s="10">
        <v>10735874.645417901</v>
      </c>
      <c r="H1150" s="10">
        <v>3710600.8808286898</v>
      </c>
      <c r="I1150" s="10">
        <v>3.1908145450985499</v>
      </c>
      <c r="J1150" s="10">
        <f t="shared" si="187"/>
        <v>0.94551857559931674</v>
      </c>
      <c r="K1150" s="14">
        <f t="shared" si="188"/>
        <v>0.99700310345276699</v>
      </c>
      <c r="L1150" s="10">
        <f t="shared" si="189"/>
        <v>6397309.0734738763</v>
      </c>
      <c r="M1150" s="10">
        <f t="shared" si="190"/>
        <v>1.5725687688009038E-7</v>
      </c>
      <c r="N1150" s="10">
        <f t="shared" si="191"/>
        <v>2.4729831051905913E-14</v>
      </c>
      <c r="O1150" s="10">
        <f t="shared" si="192"/>
        <v>6359008.7900765669</v>
      </c>
      <c r="P1150" s="15">
        <f t="shared" si="193"/>
        <v>0.99999786238048316</v>
      </c>
      <c r="Q1150" s="15">
        <f t="shared" si="194"/>
        <v>0.99999572476553578</v>
      </c>
      <c r="R1150" s="10">
        <f t="shared" si="195"/>
        <v>1.7862839275613733</v>
      </c>
      <c r="S1150" s="10">
        <f t="shared" si="196"/>
        <v>4999999.9999999972</v>
      </c>
      <c r="T1150" s="10">
        <f t="shared" si="197"/>
        <v>2.7939677238464355E-3</v>
      </c>
      <c r="U1150">
        <v>2.7939677238464355E-3</v>
      </c>
    </row>
    <row r="1151" spans="1:21" x14ac:dyDescent="0.25">
      <c r="A1151" s="10">
        <v>3353</v>
      </c>
      <c r="B1151" s="10">
        <v>72</v>
      </c>
      <c r="C1151" s="10">
        <v>45</v>
      </c>
      <c r="D1151" s="10">
        <v>7000000</v>
      </c>
      <c r="E1151" s="10">
        <v>2927468.8165045702</v>
      </c>
      <c r="F1151" s="10">
        <v>2927468.8165045702</v>
      </c>
      <c r="G1151" s="10">
        <v>12701081.8863088</v>
      </c>
      <c r="H1151" s="10">
        <v>4140066.1037250701</v>
      </c>
      <c r="I1151" s="10">
        <v>4.4135211289321896</v>
      </c>
      <c r="J1151" s="10">
        <f t="shared" si="187"/>
        <v>0.95105651629515353</v>
      </c>
      <c r="K1151" s="14">
        <f t="shared" si="188"/>
        <v>0.99696784121430693</v>
      </c>
      <c r="L1151" s="10">
        <f t="shared" si="189"/>
        <v>6397535.3429970508</v>
      </c>
      <c r="M1151" s="10">
        <f t="shared" si="190"/>
        <v>1.5726243897473658E-7</v>
      </c>
      <c r="N1151" s="10">
        <f t="shared" si="191"/>
        <v>2.4731571087466928E-14</v>
      </c>
      <c r="O1151" s="10">
        <f t="shared" si="192"/>
        <v>6358785.0862120166</v>
      </c>
      <c r="P1151" s="15">
        <f t="shared" si="193"/>
        <v>0.99999805157388233</v>
      </c>
      <c r="Q1151" s="15">
        <f t="shared" si="194"/>
        <v>0.99999610315156107</v>
      </c>
      <c r="R1151" s="10">
        <f t="shared" si="195"/>
        <v>2.100837269300921</v>
      </c>
      <c r="S1151" s="10">
        <f t="shared" si="196"/>
        <v>6999999.9999999972</v>
      </c>
      <c r="T1151" s="10">
        <f t="shared" si="197"/>
        <v>2.7939677238464355E-3</v>
      </c>
      <c r="U1151">
        <v>2.7939677238464355E-3</v>
      </c>
    </row>
    <row r="1152" spans="1:21" x14ac:dyDescent="0.25">
      <c r="A1152" s="10">
        <v>3608</v>
      </c>
      <c r="B1152" s="10">
        <v>78</v>
      </c>
      <c r="C1152" s="10">
        <v>45</v>
      </c>
      <c r="D1152" s="10">
        <v>-1000000</v>
      </c>
      <c r="E1152" s="10">
        <v>793688.37777586805</v>
      </c>
      <c r="F1152" s="10">
        <v>793688.37777586805</v>
      </c>
      <c r="G1152" s="10">
        <v>5238788.8996300204</v>
      </c>
      <c r="H1152" s="10">
        <v>1122444.8681485299</v>
      </c>
      <c r="I1152" s="10">
        <v>0.71015997940360998</v>
      </c>
      <c r="J1152" s="10">
        <f t="shared" si="187"/>
        <v>0.97814760073380558</v>
      </c>
      <c r="K1152" s="14">
        <f t="shared" si="188"/>
        <v>0.99679235540260125</v>
      </c>
      <c r="L1152" s="10">
        <f t="shared" si="189"/>
        <v>6398661.6324158013</v>
      </c>
      <c r="M1152" s="10">
        <f t="shared" si="190"/>
        <v>1.5729012510876912E-7</v>
      </c>
      <c r="N1152" s="10">
        <f t="shared" si="191"/>
        <v>2.4740229621148929E-14</v>
      </c>
      <c r="O1152" s="10">
        <f t="shared" si="192"/>
        <v>6357672.2717033951</v>
      </c>
      <c r="P1152" s="15">
        <f t="shared" si="193"/>
        <v>0.99999906701677943</v>
      </c>
      <c r="Q1152" s="15">
        <f t="shared" si="194"/>
        <v>0.99999813403442928</v>
      </c>
      <c r="R1152" s="10">
        <f t="shared" si="195"/>
        <v>0.84270879515882546</v>
      </c>
      <c r="S1152" s="10">
        <f t="shared" si="196"/>
        <v>-1000000.0000000028</v>
      </c>
      <c r="T1152" s="10">
        <f t="shared" si="197"/>
        <v>2.7939677238464355E-3</v>
      </c>
      <c r="U1152">
        <v>2.7939677238464355E-3</v>
      </c>
    </row>
    <row r="1153" spans="1:21" x14ac:dyDescent="0.25">
      <c r="A1153" s="10">
        <v>3634</v>
      </c>
      <c r="B1153" s="10">
        <v>78</v>
      </c>
      <c r="C1153" s="10">
        <v>45</v>
      </c>
      <c r="D1153" s="10">
        <v>6000000</v>
      </c>
      <c r="E1153" s="10">
        <v>1822798.7430322501</v>
      </c>
      <c r="F1153" s="10">
        <v>1822798.7430322501</v>
      </c>
      <c r="G1153" s="10">
        <v>12085822.1047666</v>
      </c>
      <c r="H1153" s="10">
        <v>2577826.7038728399</v>
      </c>
      <c r="I1153" s="10">
        <v>3.7781297676665901</v>
      </c>
      <c r="J1153" s="10">
        <f t="shared" si="187"/>
        <v>0.97814760073380558</v>
      </c>
      <c r="K1153" s="14">
        <f t="shared" si="188"/>
        <v>0.99679235540260125</v>
      </c>
      <c r="L1153" s="10">
        <f t="shared" si="189"/>
        <v>6398661.6324158013</v>
      </c>
      <c r="M1153" s="10">
        <f t="shared" si="190"/>
        <v>1.5729012510876912E-7</v>
      </c>
      <c r="N1153" s="10">
        <f t="shared" si="191"/>
        <v>2.4740229621148929E-14</v>
      </c>
      <c r="O1153" s="10">
        <f t="shared" si="192"/>
        <v>6357672.2717033951</v>
      </c>
      <c r="P1153" s="15">
        <f t="shared" si="193"/>
        <v>0.99999906701677943</v>
      </c>
      <c r="Q1153" s="15">
        <f t="shared" si="194"/>
        <v>0.99999813403442928</v>
      </c>
      <c r="R1153" s="10">
        <f t="shared" si="195"/>
        <v>1.9437406981645002</v>
      </c>
      <c r="S1153" s="10">
        <f t="shared" si="196"/>
        <v>5999999.9999999972</v>
      </c>
      <c r="T1153" s="10">
        <f t="shared" si="197"/>
        <v>2.7939677238464355E-3</v>
      </c>
      <c r="U1153">
        <v>2.7939677238464355E-3</v>
      </c>
    </row>
    <row r="1154" spans="1:21" x14ac:dyDescent="0.25">
      <c r="A1154" s="10">
        <v>4056</v>
      </c>
      <c r="B1154" s="10">
        <v>87</v>
      </c>
      <c r="C1154" s="10">
        <v>45</v>
      </c>
      <c r="D1154" s="10">
        <v>5000000</v>
      </c>
      <c r="E1154" s="10">
        <v>421863.82434431103</v>
      </c>
      <c r="F1154" s="10">
        <v>421863.82434431103</v>
      </c>
      <c r="G1154" s="10">
        <v>11341129.688820301</v>
      </c>
      <c r="H1154" s="10">
        <v>596605.541862307</v>
      </c>
      <c r="I1154" s="10">
        <v>3.19178926247332</v>
      </c>
      <c r="J1154" s="10">
        <f t="shared" ref="J1154:J1217" si="198">SIN(B1154*PI()/180)</f>
        <v>0.99862953475457383</v>
      </c>
      <c r="K1154" s="14">
        <f t="shared" ref="K1154:K1217" si="199">SQRT(1-J1154*J1154*0.00669437999014132)</f>
        <v>0.9966563882637155</v>
      </c>
      <c r="L1154" s="10">
        <f t="shared" ref="L1154:L1217" si="200">6378137/K1154</f>
        <v>6399534.5588577548</v>
      </c>
      <c r="M1154" s="10">
        <f t="shared" ref="M1154:M1217" si="201">L1154/40680631590769</f>
        <v>1.5731158314439489E-7</v>
      </c>
      <c r="N1154" s="10">
        <f t="shared" ref="N1154:N1217" si="202">1/40680631590769 + J1154*J1154*0.00669437999014132/40408299984661.4</f>
        <v>2.4746937241174883E-14</v>
      </c>
      <c r="O1154" s="10">
        <f t="shared" ref="O1154:O1217" si="203">1/SQRT(N1154)</f>
        <v>6356810.5945687704</v>
      </c>
      <c r="P1154" s="15">
        <f t="shared" ref="P1154:P1217" si="204">O1154*M1154</f>
        <v>0.99999993838067547</v>
      </c>
      <c r="Q1154" s="15">
        <f t="shared" ref="Q1154:Q1217" si="205">P1154*P1154</f>
        <v>0.99999987676135471</v>
      </c>
      <c r="R1154" s="10">
        <f t="shared" ref="R1154:R1217" si="206">SQRT(Q1154+I1154-1)</f>
        <v>1.7865579025698199</v>
      </c>
      <c r="S1154" s="10">
        <f t="shared" ref="S1154:S1217" si="207">O1154*(R1154-P1154)</f>
        <v>4999999.9999999972</v>
      </c>
      <c r="T1154" s="10">
        <f t="shared" ref="T1154:T1217" si="208">(D1154-S1154)*1000000</f>
        <v>2.7939677238464355E-3</v>
      </c>
      <c r="U1154">
        <v>2.7939677238464355E-3</v>
      </c>
    </row>
    <row r="1155" spans="1:21" x14ac:dyDescent="0.25">
      <c r="A1155" s="10">
        <v>4127</v>
      </c>
      <c r="B1155" s="10">
        <v>89</v>
      </c>
      <c r="C1155" s="10">
        <v>45</v>
      </c>
      <c r="D1155" s="10">
        <v>-500000</v>
      </c>
      <c r="E1155" s="10">
        <v>72805.122137508093</v>
      </c>
      <c r="F1155" s="10">
        <v>72805.122137508093</v>
      </c>
      <c r="G1155" s="10">
        <v>5855853.7790612904</v>
      </c>
      <c r="H1155" s="10">
        <v>102961.99113709301</v>
      </c>
      <c r="I1155" s="10">
        <v>0.84887396149094696</v>
      </c>
      <c r="J1155" s="10">
        <f t="shared" si="198"/>
        <v>0.99984769515639127</v>
      </c>
      <c r="K1155" s="14">
        <f t="shared" si="199"/>
        <v>0.99664821227330036</v>
      </c>
      <c r="L1155" s="10">
        <f t="shared" si="200"/>
        <v>6399587.0573547874</v>
      </c>
      <c r="M1155" s="10">
        <f t="shared" si="201"/>
        <v>1.5731287364788461E-7</v>
      </c>
      <c r="N1155" s="10">
        <f t="shared" si="202"/>
        <v>2.4747340555328521E-14</v>
      </c>
      <c r="O1155" s="10">
        <f t="shared" si="203"/>
        <v>6356758.795020354</v>
      </c>
      <c r="P1155" s="15">
        <f t="shared" si="204"/>
        <v>0.9999999931311162</v>
      </c>
      <c r="Q1155" s="15">
        <f t="shared" si="205"/>
        <v>0.99999998626223241</v>
      </c>
      <c r="R1155" s="10">
        <f t="shared" si="206"/>
        <v>0.92134355576689153</v>
      </c>
      <c r="S1155" s="10">
        <f t="shared" si="207"/>
        <v>-500000.00000000279</v>
      </c>
      <c r="T1155" s="10">
        <f t="shared" si="208"/>
        <v>2.7939677238464355E-3</v>
      </c>
      <c r="U1155">
        <v>2.7939677238464355E-3</v>
      </c>
    </row>
    <row r="1156" spans="1:21" x14ac:dyDescent="0.25">
      <c r="A1156" s="10">
        <v>4197</v>
      </c>
      <c r="B1156" s="10">
        <v>89.9</v>
      </c>
      <c r="C1156" s="10">
        <v>45</v>
      </c>
      <c r="D1156" s="10">
        <v>5000000</v>
      </c>
      <c r="E1156" s="10">
        <v>14068.620560186901</v>
      </c>
      <c r="F1156" s="10">
        <v>14068.620560186901</v>
      </c>
      <c r="G1156" s="10">
        <v>11356734.9516757</v>
      </c>
      <c r="H1156" s="10">
        <v>19896.034000097301</v>
      </c>
      <c r="I1156" s="10">
        <v>3.19181509773377</v>
      </c>
      <c r="J1156" s="10">
        <f t="shared" si="198"/>
        <v>0.99999847691328769</v>
      </c>
      <c r="K1156" s="14">
        <f t="shared" si="199"/>
        <v>0.99664719956566661</v>
      </c>
      <c r="L1156" s="10">
        <f t="shared" si="200"/>
        <v>6399593.5600677524</v>
      </c>
      <c r="M1156" s="10">
        <f t="shared" si="201"/>
        <v>1.5731303349577073E-7</v>
      </c>
      <c r="N1156" s="10">
        <f t="shared" si="202"/>
        <v>2.474739051104259E-14</v>
      </c>
      <c r="O1156" s="10">
        <f t="shared" si="203"/>
        <v>6356752.3790593483</v>
      </c>
      <c r="P1156" s="15">
        <f t="shared" si="204"/>
        <v>0.99999999993128352</v>
      </c>
      <c r="Q1156" s="15">
        <f t="shared" si="205"/>
        <v>0.99999999986256705</v>
      </c>
      <c r="R1156" s="10">
        <f t="shared" si="206"/>
        <v>1.7865651674641867</v>
      </c>
      <c r="S1156" s="10">
        <f t="shared" si="207"/>
        <v>4999999.9999999972</v>
      </c>
      <c r="T1156" s="10">
        <f t="shared" si="208"/>
        <v>2.7939677238464355E-3</v>
      </c>
      <c r="U1156">
        <v>2.7939677238464355E-3</v>
      </c>
    </row>
    <row r="1157" spans="1:21" x14ac:dyDescent="0.25">
      <c r="A1157" s="10">
        <v>3384</v>
      </c>
      <c r="B1157" s="10">
        <v>73</v>
      </c>
      <c r="C1157" s="10">
        <v>45</v>
      </c>
      <c r="D1157" s="10">
        <v>-100</v>
      </c>
      <c r="E1157" s="10">
        <v>1322637.67230915</v>
      </c>
      <c r="F1157" s="10">
        <v>1322637.67230915</v>
      </c>
      <c r="G1157" s="10">
        <v>6077146.5414609099</v>
      </c>
      <c r="H1157" s="10">
        <v>1870492.1342851899</v>
      </c>
      <c r="I1157" s="10">
        <v>0.99996854669920499</v>
      </c>
      <c r="J1157" s="10">
        <f t="shared" si="198"/>
        <v>0.95630475596303544</v>
      </c>
      <c r="K1157" s="14">
        <f t="shared" si="199"/>
        <v>0.99693423240278767</v>
      </c>
      <c r="L1157" s="10">
        <f t="shared" si="200"/>
        <v>6397751.0177652966</v>
      </c>
      <c r="M1157" s="10">
        <f t="shared" si="201"/>
        <v>1.5726774063205634E-7</v>
      </c>
      <c r="N1157" s="10">
        <f t="shared" si="202"/>
        <v>2.4733229476436654E-14</v>
      </c>
      <c r="O1157" s="10">
        <f t="shared" si="203"/>
        <v>6358571.9010347072</v>
      </c>
      <c r="P1157" s="15">
        <f t="shared" si="204"/>
        <v>0.99999823652220776</v>
      </c>
      <c r="Q1157" s="15">
        <f t="shared" si="205"/>
        <v>0.99999647304752537</v>
      </c>
      <c r="R1157" s="10">
        <f t="shared" si="206"/>
        <v>0.99998250972041025</v>
      </c>
      <c r="S1157" s="10">
        <f t="shared" si="207"/>
        <v>-100.0000000027953</v>
      </c>
      <c r="T1157" s="10">
        <f t="shared" si="208"/>
        <v>2.7953035441896645E-3</v>
      </c>
      <c r="U1157">
        <v>2.7953035441896645E-3</v>
      </c>
    </row>
    <row r="1158" spans="1:21" x14ac:dyDescent="0.25">
      <c r="A1158" s="10">
        <v>3164</v>
      </c>
      <c r="B1158" s="10">
        <v>68</v>
      </c>
      <c r="C1158" s="10">
        <v>45</v>
      </c>
      <c r="D1158" s="10">
        <v>1000</v>
      </c>
      <c r="E1158" s="10">
        <v>1694632.1253893301</v>
      </c>
      <c r="F1158" s="10">
        <v>1694632.1253893301</v>
      </c>
      <c r="G1158" s="10">
        <v>5892020.1923264302</v>
      </c>
      <c r="H1158" s="10">
        <v>2396571.73495874</v>
      </c>
      <c r="I1158" s="10">
        <v>1.0003145021203399</v>
      </c>
      <c r="J1158" s="10">
        <f t="shared" si="198"/>
        <v>0.92718385456678742</v>
      </c>
      <c r="K1158" s="14">
        <f t="shared" si="199"/>
        <v>0.99711836961424982</v>
      </c>
      <c r="L1158" s="10">
        <f t="shared" si="200"/>
        <v>6396569.5491774743</v>
      </c>
      <c r="M1158" s="10">
        <f t="shared" si="201"/>
        <v>1.5723869809899768E-7</v>
      </c>
      <c r="N1158" s="10">
        <f t="shared" si="202"/>
        <v>2.4724142747081951E-14</v>
      </c>
      <c r="O1158" s="10">
        <f t="shared" si="203"/>
        <v>6359740.2593221506</v>
      </c>
      <c r="P1158" s="15">
        <f t="shared" si="204"/>
        <v>0.99999727862359689</v>
      </c>
      <c r="Q1158" s="15">
        <f t="shared" si="205"/>
        <v>0.99999455725459963</v>
      </c>
      <c r="R1158" s="10">
        <f t="shared" si="206"/>
        <v>1.0001545177496023</v>
      </c>
      <c r="S1158" s="10">
        <f t="shared" si="207"/>
        <v>999.99999999719648</v>
      </c>
      <c r="T1158" s="10">
        <f t="shared" si="208"/>
        <v>2.8035174182150513E-3</v>
      </c>
      <c r="U1158">
        <v>2.8035174182150513E-3</v>
      </c>
    </row>
    <row r="1159" spans="1:21" x14ac:dyDescent="0.25">
      <c r="A1159" s="10">
        <v>199</v>
      </c>
      <c r="B1159" s="10">
        <v>5</v>
      </c>
      <c r="C1159" s="10">
        <v>45</v>
      </c>
      <c r="D1159" s="10">
        <v>-500</v>
      </c>
      <c r="E1159" s="10">
        <v>4492623.9517542003</v>
      </c>
      <c r="F1159" s="10">
        <v>4492623.9517542003</v>
      </c>
      <c r="G1159" s="10">
        <v>552140.382156395</v>
      </c>
      <c r="H1159" s="10">
        <v>6353529.7232130095</v>
      </c>
      <c r="I1159" s="10">
        <v>0.99984321656492503</v>
      </c>
      <c r="J1159" s="10">
        <f t="shared" si="198"/>
        <v>8.7155742747658166E-2</v>
      </c>
      <c r="K1159" s="14">
        <f t="shared" si="199"/>
        <v>0.99997457400819945</v>
      </c>
      <c r="L1159" s="10">
        <f t="shared" si="200"/>
        <v>6378299.174582514</v>
      </c>
      <c r="M1159" s="10">
        <f t="shared" si="201"/>
        <v>1.5678958081933611E-7</v>
      </c>
      <c r="N1159" s="10">
        <f t="shared" si="202"/>
        <v>2.4582981014396703E-14</v>
      </c>
      <c r="O1159" s="10">
        <f t="shared" si="203"/>
        <v>6377973.7449374599</v>
      </c>
      <c r="P1159" s="15">
        <f t="shared" si="204"/>
        <v>0.99999982994547565</v>
      </c>
      <c r="Q1159" s="15">
        <f t="shared" si="205"/>
        <v>0.99999965989098016</v>
      </c>
      <c r="R1159" s="10">
        <f t="shared" si="206"/>
        <v>0.99992143514173415</v>
      </c>
      <c r="S1159" s="10">
        <f t="shared" si="207"/>
        <v>-500.00000000280829</v>
      </c>
      <c r="T1159" s="10">
        <f t="shared" si="208"/>
        <v>2.8082922653993592E-3</v>
      </c>
      <c r="U1159">
        <v>2.8082922653993592E-3</v>
      </c>
    </row>
    <row r="1160" spans="1:21" x14ac:dyDescent="0.25">
      <c r="A1160" s="10">
        <v>617</v>
      </c>
      <c r="B1160" s="10">
        <v>14</v>
      </c>
      <c r="C1160" s="10">
        <v>45</v>
      </c>
      <c r="D1160" s="10">
        <v>-200000</v>
      </c>
      <c r="E1160" s="10">
        <v>4239693.9155366896</v>
      </c>
      <c r="F1160" s="10">
        <v>4239693.9155366896</v>
      </c>
      <c r="G1160" s="10">
        <v>1484597.4503858101</v>
      </c>
      <c r="H1160" s="10">
        <v>5995832.6356626796</v>
      </c>
      <c r="I1160" s="10">
        <v>0.93825712980007903</v>
      </c>
      <c r="J1160" s="10">
        <f t="shared" si="198"/>
        <v>0.24192189559966773</v>
      </c>
      <c r="K1160" s="14">
        <f t="shared" si="199"/>
        <v>0.99980408248512287</v>
      </c>
      <c r="L1160" s="10">
        <f t="shared" si="200"/>
        <v>6379386.8336148821</v>
      </c>
      <c r="M1160" s="10">
        <f t="shared" si="201"/>
        <v>1.5681631735192758E-7</v>
      </c>
      <c r="N1160" s="10">
        <f t="shared" si="202"/>
        <v>2.4591418521272536E-14</v>
      </c>
      <c r="O1160" s="10">
        <f t="shared" si="203"/>
        <v>6376879.4848790234</v>
      </c>
      <c r="P1160" s="15">
        <f t="shared" si="204"/>
        <v>0.99999875701578544</v>
      </c>
      <c r="Q1160" s="15">
        <f t="shared" si="205"/>
        <v>0.99999751403311588</v>
      </c>
      <c r="R1160" s="10">
        <f t="shared" si="206"/>
        <v>0.96863545456130962</v>
      </c>
      <c r="S1160" s="10">
        <f t="shared" si="207"/>
        <v>-200000.00000000282</v>
      </c>
      <c r="T1160" s="10">
        <f t="shared" si="208"/>
        <v>2.8230715543031693E-3</v>
      </c>
      <c r="U1160">
        <v>2.8230715543031693E-3</v>
      </c>
    </row>
    <row r="1161" spans="1:21" x14ac:dyDescent="0.25">
      <c r="A1161" s="10">
        <v>3428</v>
      </c>
      <c r="B1161" s="10">
        <v>74</v>
      </c>
      <c r="C1161" s="10">
        <v>45</v>
      </c>
      <c r="D1161" s="10">
        <v>-10000</v>
      </c>
      <c r="E1161" s="10">
        <v>1245044.80892284</v>
      </c>
      <c r="F1161" s="10">
        <v>1245044.80892284</v>
      </c>
      <c r="G1161" s="10">
        <v>6099326.0839390503</v>
      </c>
      <c r="H1161" s="10">
        <v>1760759.25454091</v>
      </c>
      <c r="I1161" s="10">
        <v>0.99685701797416404</v>
      </c>
      <c r="J1161" s="10">
        <f t="shared" si="198"/>
        <v>0.96126169593831889</v>
      </c>
      <c r="K1161" s="14">
        <f t="shared" si="199"/>
        <v>0.99690231813459829</v>
      </c>
      <c r="L1161" s="10">
        <f t="shared" si="200"/>
        <v>6397955.8317556707</v>
      </c>
      <c r="M1161" s="10">
        <f t="shared" si="201"/>
        <v>1.572727753127475E-7</v>
      </c>
      <c r="N1161" s="10">
        <f t="shared" si="202"/>
        <v>2.4734804198323587E-14</v>
      </c>
      <c r="O1161" s="10">
        <f t="shared" si="203"/>
        <v>6358369.4910694985</v>
      </c>
      <c r="P1161" s="15">
        <f t="shared" si="204"/>
        <v>0.9999984163244019</v>
      </c>
      <c r="Q1161" s="15">
        <f t="shared" si="205"/>
        <v>0.99999683265131178</v>
      </c>
      <c r="R1161" s="10">
        <f t="shared" si="206"/>
        <v>0.99842568608057947</v>
      </c>
      <c r="S1161" s="10">
        <f t="shared" si="207"/>
        <v>-10000.000000002825</v>
      </c>
      <c r="T1161" s="10">
        <f t="shared" si="208"/>
        <v>2.8248905437067151E-3</v>
      </c>
      <c r="U1161">
        <v>2.8248905437067151E-3</v>
      </c>
    </row>
    <row r="1162" spans="1:21" x14ac:dyDescent="0.25">
      <c r="A1162" s="10">
        <v>712</v>
      </c>
      <c r="B1162" s="10">
        <v>16</v>
      </c>
      <c r="C1162" s="10">
        <v>45</v>
      </c>
      <c r="D1162" s="10">
        <v>-100000</v>
      </c>
      <c r="E1162" s="10">
        <v>4268444.6962447902</v>
      </c>
      <c r="F1162" s="10">
        <v>4268444.6962447902</v>
      </c>
      <c r="G1162" s="10">
        <v>1719164.2683461399</v>
      </c>
      <c r="H1162" s="10">
        <v>6036492.3796688896</v>
      </c>
      <c r="I1162" s="10">
        <v>0.96888084689125198</v>
      </c>
      <c r="J1162" s="10">
        <f t="shared" si="198"/>
        <v>0.27563735581699916</v>
      </c>
      <c r="K1162" s="14">
        <f t="shared" si="199"/>
        <v>0.99974566170987855</v>
      </c>
      <c r="L1162" s="10">
        <f t="shared" si="200"/>
        <v>6379759.6171524124</v>
      </c>
      <c r="M1162" s="10">
        <f t="shared" si="201"/>
        <v>1.5682548101342823E-7</v>
      </c>
      <c r="N1162" s="10">
        <f t="shared" si="202"/>
        <v>2.4594309393846736E-14</v>
      </c>
      <c r="O1162" s="10">
        <f t="shared" si="203"/>
        <v>6376504.6972103771</v>
      </c>
      <c r="P1162" s="15">
        <f t="shared" si="204"/>
        <v>0.9999984163244019</v>
      </c>
      <c r="Q1162" s="15">
        <f t="shared" si="205"/>
        <v>0.99999683265131178</v>
      </c>
      <c r="R1162" s="10">
        <f t="shared" si="206"/>
        <v>0.98431584338695055</v>
      </c>
      <c r="S1162" s="10">
        <f t="shared" si="207"/>
        <v>-100000.00000000284</v>
      </c>
      <c r="T1162" s="10">
        <f t="shared" si="208"/>
        <v>2.8376234695315361E-3</v>
      </c>
      <c r="U1162">
        <v>2.8376234695315361E-3</v>
      </c>
    </row>
    <row r="1163" spans="1:21" x14ac:dyDescent="0.25">
      <c r="A1163" s="10">
        <v>3426</v>
      </c>
      <c r="B1163" s="10">
        <v>74</v>
      </c>
      <c r="C1163" s="10">
        <v>45</v>
      </c>
      <c r="D1163" s="10">
        <v>-100000</v>
      </c>
      <c r="E1163" s="10">
        <v>1227503.3550126599</v>
      </c>
      <c r="F1163" s="10">
        <v>1227503.3550126599</v>
      </c>
      <c r="G1163" s="10">
        <v>6012812.53130461</v>
      </c>
      <c r="H1163" s="10">
        <v>1735951.89251738</v>
      </c>
      <c r="I1163" s="10">
        <v>0.96879279297943299</v>
      </c>
      <c r="J1163" s="10">
        <f t="shared" si="198"/>
        <v>0.96126169593831889</v>
      </c>
      <c r="K1163" s="14">
        <f t="shared" si="199"/>
        <v>0.99690231813459829</v>
      </c>
      <c r="L1163" s="10">
        <f t="shared" si="200"/>
        <v>6397955.8317556707</v>
      </c>
      <c r="M1163" s="10">
        <f t="shared" si="201"/>
        <v>1.572727753127475E-7</v>
      </c>
      <c r="N1163" s="10">
        <f t="shared" si="202"/>
        <v>2.4734804198323587E-14</v>
      </c>
      <c r="O1163" s="10">
        <f t="shared" si="203"/>
        <v>6358369.4910694985</v>
      </c>
      <c r="P1163" s="15">
        <f t="shared" si="204"/>
        <v>0.9999984163244019</v>
      </c>
      <c r="Q1163" s="15">
        <f t="shared" si="205"/>
        <v>0.99999683265131178</v>
      </c>
      <c r="R1163" s="10">
        <f t="shared" si="206"/>
        <v>0.9842711138861816</v>
      </c>
      <c r="S1163" s="10">
        <f t="shared" si="207"/>
        <v>-100000.00000000284</v>
      </c>
      <c r="T1163" s="10">
        <f t="shared" si="208"/>
        <v>2.8376234695315361E-3</v>
      </c>
      <c r="U1163">
        <v>2.8376234695315361E-3</v>
      </c>
    </row>
    <row r="1164" spans="1:21" x14ac:dyDescent="0.25">
      <c r="A1164" s="10">
        <v>2969</v>
      </c>
      <c r="B1164" s="10">
        <v>64</v>
      </c>
      <c r="C1164" s="10">
        <v>45</v>
      </c>
      <c r="D1164" s="10">
        <v>-50000</v>
      </c>
      <c r="E1164" s="10">
        <v>1966933.2887903301</v>
      </c>
      <c r="F1164" s="10">
        <v>1966933.2887903301</v>
      </c>
      <c r="G1164" s="10">
        <v>5664775.2331402898</v>
      </c>
      <c r="H1164" s="10">
        <v>2781663.7332903999</v>
      </c>
      <c r="I1164" s="10">
        <v>0.98434066248641605</v>
      </c>
      <c r="J1164" s="10">
        <f t="shared" si="198"/>
        <v>0.89879404629916704</v>
      </c>
      <c r="K1164" s="14">
        <f t="shared" si="199"/>
        <v>0.99729237141089622</v>
      </c>
      <c r="L1164" s="10">
        <f t="shared" si="200"/>
        <v>6395453.512771464</v>
      </c>
      <c r="M1164" s="10">
        <f t="shared" si="201"/>
        <v>1.5721126400167987E-7</v>
      </c>
      <c r="N1164" s="10">
        <f t="shared" si="202"/>
        <v>2.4715554633938838E-14</v>
      </c>
      <c r="O1164" s="10">
        <f t="shared" si="203"/>
        <v>6360845.0984788472</v>
      </c>
      <c r="P1164" s="15">
        <f t="shared" si="204"/>
        <v>0.99999649805074942</v>
      </c>
      <c r="Q1164" s="15">
        <f t="shared" si="205"/>
        <v>0.99999299611376247</v>
      </c>
      <c r="R1164" s="10">
        <f t="shared" si="206"/>
        <v>0.99213590732327517</v>
      </c>
      <c r="S1164" s="10">
        <f t="shared" si="207"/>
        <v>-50000.000000002845</v>
      </c>
      <c r="T1164" s="10">
        <f t="shared" si="208"/>
        <v>2.8448994271457195E-3</v>
      </c>
      <c r="U1164">
        <v>2.8448994271457195E-3</v>
      </c>
    </row>
    <row r="1165" spans="1:21" x14ac:dyDescent="0.25">
      <c r="A1165" s="10">
        <v>1986</v>
      </c>
      <c r="B1165" s="10">
        <v>43</v>
      </c>
      <c r="C1165" s="10">
        <v>45</v>
      </c>
      <c r="D1165" s="10">
        <v>-100</v>
      </c>
      <c r="E1165" s="10">
        <v>3303518.1522955298</v>
      </c>
      <c r="F1165" s="10">
        <v>3303518.1522955298</v>
      </c>
      <c r="G1165" s="10">
        <v>4327433.5593609596</v>
      </c>
      <c r="H1165" s="10">
        <v>4671880.1745220497</v>
      </c>
      <c r="I1165" s="10">
        <v>0.999968594195069</v>
      </c>
      <c r="J1165" s="10">
        <f t="shared" si="198"/>
        <v>0.68199836006249848</v>
      </c>
      <c r="K1165" s="14">
        <f t="shared" si="199"/>
        <v>0.99844193530517189</v>
      </c>
      <c r="L1165" s="10">
        <f t="shared" si="200"/>
        <v>6388090.0575861074</v>
      </c>
      <c r="M1165" s="10">
        <f t="shared" si="201"/>
        <v>1.5703025758910917E-7</v>
      </c>
      <c r="N1165" s="10">
        <f t="shared" si="202"/>
        <v>2.4658778573019693E-14</v>
      </c>
      <c r="O1165" s="10">
        <f t="shared" si="203"/>
        <v>6368163.7109194444</v>
      </c>
      <c r="P1165" s="15">
        <f t="shared" si="204"/>
        <v>0.99999438789529771</v>
      </c>
      <c r="Q1165" s="15">
        <f t="shared" si="205"/>
        <v>0.99998877582209111</v>
      </c>
      <c r="R1165" s="10">
        <f t="shared" si="206"/>
        <v>0.99997868478141083</v>
      </c>
      <c r="S1165" s="10">
        <f t="shared" si="207"/>
        <v>-100.00000000285135</v>
      </c>
      <c r="T1165" s="10">
        <f t="shared" si="208"/>
        <v>2.8513511551864212E-3</v>
      </c>
      <c r="U1165">
        <v>2.8513511551864212E-3</v>
      </c>
    </row>
    <row r="1166" spans="1:21" x14ac:dyDescent="0.25">
      <c r="A1166" s="10">
        <v>1179</v>
      </c>
      <c r="B1166" s="10">
        <v>26</v>
      </c>
      <c r="C1166" s="10">
        <v>45</v>
      </c>
      <c r="D1166" s="10">
        <v>-400000</v>
      </c>
      <c r="E1166" s="10">
        <v>3801975.19791887</v>
      </c>
      <c r="F1166" s="10">
        <v>3801975.19791887</v>
      </c>
      <c r="G1166" s="10">
        <v>2603713.4876466002</v>
      </c>
      <c r="H1166" s="10">
        <v>5376804.8887029998</v>
      </c>
      <c r="I1166" s="10">
        <v>0.87842893709041103</v>
      </c>
      <c r="J1166" s="10">
        <f t="shared" si="198"/>
        <v>0.4383711467890774</v>
      </c>
      <c r="K1166" s="14">
        <f t="shared" si="199"/>
        <v>0.99935656596406564</v>
      </c>
      <c r="L1166" s="10">
        <f t="shared" si="200"/>
        <v>6382243.5527274478</v>
      </c>
      <c r="M1166" s="10">
        <f t="shared" si="201"/>
        <v>1.5688654042863159E-7</v>
      </c>
      <c r="N1166" s="10">
        <f t="shared" si="202"/>
        <v>2.4613558958231486E-14</v>
      </c>
      <c r="O1166" s="10">
        <f t="shared" si="203"/>
        <v>6374010.7680279473</v>
      </c>
      <c r="P1166" s="15">
        <f t="shared" si="204"/>
        <v>0.99999649805074964</v>
      </c>
      <c r="Q1166" s="15">
        <f t="shared" si="205"/>
        <v>0.99999299611376291</v>
      </c>
      <c r="R1166" s="10">
        <f t="shared" si="206"/>
        <v>0.93724166211504589</v>
      </c>
      <c r="S1166" s="10">
        <f t="shared" si="207"/>
        <v>-400000.00000000285</v>
      </c>
      <c r="T1166" s="10">
        <f t="shared" si="208"/>
        <v>2.852175384759903E-3</v>
      </c>
      <c r="U1166">
        <v>2.852175384759903E-3</v>
      </c>
    </row>
    <row r="1167" spans="1:21" x14ac:dyDescent="0.25">
      <c r="A1167" s="10">
        <v>1180</v>
      </c>
      <c r="B1167" s="10">
        <v>26</v>
      </c>
      <c r="C1167" s="10">
        <v>45</v>
      </c>
      <c r="D1167" s="10">
        <v>-300000</v>
      </c>
      <c r="E1167" s="10">
        <v>3865529.5344217001</v>
      </c>
      <c r="F1167" s="10">
        <v>3865529.5344217001</v>
      </c>
      <c r="G1167" s="10">
        <v>2647550.6023255098</v>
      </c>
      <c r="H1167" s="10">
        <v>5466684.2933329204</v>
      </c>
      <c r="I1167" s="10">
        <v>0.90808329604906102</v>
      </c>
      <c r="J1167" s="10">
        <f t="shared" si="198"/>
        <v>0.4383711467890774</v>
      </c>
      <c r="K1167" s="14">
        <f t="shared" si="199"/>
        <v>0.99935656596406564</v>
      </c>
      <c r="L1167" s="10">
        <f t="shared" si="200"/>
        <v>6382243.5527274478</v>
      </c>
      <c r="M1167" s="10">
        <f t="shared" si="201"/>
        <v>1.5688654042863159E-7</v>
      </c>
      <c r="N1167" s="10">
        <f t="shared" si="202"/>
        <v>2.4613558958231486E-14</v>
      </c>
      <c r="O1167" s="10">
        <f t="shared" si="203"/>
        <v>6374010.7680279473</v>
      </c>
      <c r="P1167" s="15">
        <f t="shared" si="204"/>
        <v>0.99999649805074964</v>
      </c>
      <c r="Q1167" s="15">
        <f t="shared" si="205"/>
        <v>0.99999299611376291</v>
      </c>
      <c r="R1167" s="10">
        <f t="shared" si="206"/>
        <v>0.95293037109897172</v>
      </c>
      <c r="S1167" s="10">
        <f t="shared" si="207"/>
        <v>-300000.00000000285</v>
      </c>
      <c r="T1167" s="10">
        <f t="shared" si="208"/>
        <v>2.852175384759903E-3</v>
      </c>
      <c r="U1167">
        <v>2.852175384759903E-3</v>
      </c>
    </row>
    <row r="1168" spans="1:21" x14ac:dyDescent="0.25">
      <c r="A1168" s="10">
        <v>1225</v>
      </c>
      <c r="B1168" s="10">
        <v>27</v>
      </c>
      <c r="C1168" s="10">
        <v>45</v>
      </c>
      <c r="D1168" s="10">
        <v>-500000</v>
      </c>
      <c r="E1168" s="10">
        <v>3706217.4928519102</v>
      </c>
      <c r="F1168" s="10">
        <v>3706217.4928519102</v>
      </c>
      <c r="G1168" s="10">
        <v>2651220.32670765</v>
      </c>
      <c r="H1168" s="10">
        <v>5241383.0434955796</v>
      </c>
      <c r="I1168" s="10">
        <v>0.84926009733819396</v>
      </c>
      <c r="J1168" s="10">
        <f t="shared" si="198"/>
        <v>0.45399049973954675</v>
      </c>
      <c r="K1168" s="14">
        <f t="shared" si="199"/>
        <v>0.99930988132843601</v>
      </c>
      <c r="L1168" s="10">
        <f t="shared" si="200"/>
        <v>6382541.71120694</v>
      </c>
      <c r="M1168" s="10">
        <f t="shared" si="201"/>
        <v>1.5689386967765828E-7</v>
      </c>
      <c r="N1168" s="10">
        <f t="shared" si="202"/>
        <v>2.4615868063412164E-14</v>
      </c>
      <c r="O1168" s="10">
        <f t="shared" si="203"/>
        <v>6373711.8022058178</v>
      </c>
      <c r="P1168" s="15">
        <f t="shared" si="204"/>
        <v>0.9999963088582321</v>
      </c>
      <c r="Q1168" s="15">
        <f t="shared" si="205"/>
        <v>0.99999261773008874</v>
      </c>
      <c r="R1168" s="10">
        <f t="shared" si="206"/>
        <v>0.92154908445957595</v>
      </c>
      <c r="S1168" s="10">
        <f t="shared" si="207"/>
        <v>-500000.00000000285</v>
      </c>
      <c r="T1168" s="10">
        <f t="shared" si="208"/>
        <v>2.852175384759903E-3</v>
      </c>
      <c r="U1168">
        <v>2.852175384759903E-3</v>
      </c>
    </row>
    <row r="1169" spans="1:21" x14ac:dyDescent="0.25">
      <c r="A1169" s="10">
        <v>1556</v>
      </c>
      <c r="B1169" s="10">
        <v>34</v>
      </c>
      <c r="C1169" s="10">
        <v>45</v>
      </c>
      <c r="D1169" s="10">
        <v>-300000</v>
      </c>
      <c r="E1169" s="10">
        <v>3567033.4364682599</v>
      </c>
      <c r="F1169" s="10">
        <v>3567033.4364682599</v>
      </c>
      <c r="G1169" s="10">
        <v>3378688.6927394602</v>
      </c>
      <c r="H1169" s="10">
        <v>5044547.0632917201</v>
      </c>
      <c r="I1169" s="10">
        <v>0.90804704568351002</v>
      </c>
      <c r="J1169" s="10">
        <f t="shared" si="198"/>
        <v>0.5591929034707469</v>
      </c>
      <c r="K1169" s="14">
        <f t="shared" si="199"/>
        <v>0.99895279640556522</v>
      </c>
      <c r="L1169" s="10">
        <f t="shared" si="200"/>
        <v>6384823.2098151492</v>
      </c>
      <c r="M1169" s="10">
        <f t="shared" si="201"/>
        <v>1.5694995284350389E-7</v>
      </c>
      <c r="N1169" s="10">
        <f t="shared" si="202"/>
        <v>2.4633526551258103E-14</v>
      </c>
      <c r="O1169" s="10">
        <f t="shared" si="203"/>
        <v>6371426.9021994239</v>
      </c>
      <c r="P1169" s="15">
        <f t="shared" si="204"/>
        <v>0.9999951518460316</v>
      </c>
      <c r="Q1169" s="15">
        <f t="shared" si="205"/>
        <v>0.99999030371556785</v>
      </c>
      <c r="R1169" s="10">
        <f t="shared" si="206"/>
        <v>0.95290993771661225</v>
      </c>
      <c r="S1169" s="10">
        <f t="shared" si="207"/>
        <v>-300000.00000000285</v>
      </c>
      <c r="T1169" s="10">
        <f t="shared" si="208"/>
        <v>2.852175384759903E-3</v>
      </c>
      <c r="U1169">
        <v>2.852175384759903E-3</v>
      </c>
    </row>
    <row r="1170" spans="1:21" x14ac:dyDescent="0.25">
      <c r="A1170" s="10">
        <v>1791</v>
      </c>
      <c r="B1170" s="10">
        <v>39</v>
      </c>
      <c r="C1170" s="10">
        <v>45</v>
      </c>
      <c r="D1170" s="10">
        <v>-300000</v>
      </c>
      <c r="E1170" s="10">
        <v>3344744.8645791202</v>
      </c>
      <c r="F1170" s="10">
        <v>3344744.8645791202</v>
      </c>
      <c r="G1170" s="10">
        <v>3803520.9054367701</v>
      </c>
      <c r="H1170" s="10">
        <v>4730183.5501655601</v>
      </c>
      <c r="I1170" s="10">
        <v>0.90802195073670799</v>
      </c>
      <c r="J1170" s="10">
        <f t="shared" si="198"/>
        <v>0.62932039104983739</v>
      </c>
      <c r="K1170" s="14">
        <f t="shared" si="199"/>
        <v>0.99867348514731924</v>
      </c>
      <c r="L1170" s="10">
        <f t="shared" si="200"/>
        <v>6386608.9316060394</v>
      </c>
      <c r="M1170" s="10">
        <f t="shared" si="201"/>
        <v>1.5699384896116631E-7</v>
      </c>
      <c r="N1170" s="10">
        <f t="shared" si="202"/>
        <v>2.4647334593428093E-14</v>
      </c>
      <c r="O1170" s="10">
        <f t="shared" si="203"/>
        <v>6369641.9372536782</v>
      </c>
      <c r="P1170" s="15">
        <f t="shared" si="204"/>
        <v>0.99999460423391473</v>
      </c>
      <c r="Q1170" s="15">
        <f t="shared" si="205"/>
        <v>0.99998920849694373</v>
      </c>
      <c r="R1170" s="10">
        <f t="shared" si="206"/>
        <v>0.9528961954135674</v>
      </c>
      <c r="S1170" s="10">
        <f t="shared" si="207"/>
        <v>-300000.00000000285</v>
      </c>
      <c r="T1170" s="10">
        <f t="shared" si="208"/>
        <v>2.852175384759903E-3</v>
      </c>
      <c r="U1170">
        <v>2.852175384759903E-3</v>
      </c>
    </row>
    <row r="1171" spans="1:21" x14ac:dyDescent="0.25">
      <c r="A1171" s="10">
        <v>3064</v>
      </c>
      <c r="B1171" s="10">
        <v>66</v>
      </c>
      <c r="C1171" s="10">
        <v>45</v>
      </c>
      <c r="D1171" s="10">
        <v>-10000</v>
      </c>
      <c r="E1171" s="10">
        <v>1836661.78054559</v>
      </c>
      <c r="F1171" s="10">
        <v>1836661.78054558</v>
      </c>
      <c r="G1171" s="10">
        <v>5794812.1030253395</v>
      </c>
      <c r="H1171" s="10">
        <v>2597431.9995398899</v>
      </c>
      <c r="I1171" s="10">
        <v>0.99685796378718095</v>
      </c>
      <c r="J1171" s="10">
        <f t="shared" si="198"/>
        <v>0.91354545764260087</v>
      </c>
      <c r="K1171" s="14">
        <f t="shared" si="199"/>
        <v>0.99720263875198878</v>
      </c>
      <c r="L1171" s="10">
        <f t="shared" si="200"/>
        <v>6396029.0036760392</v>
      </c>
      <c r="M1171" s="10">
        <f t="shared" si="201"/>
        <v>1.5722541055944142E-7</v>
      </c>
      <c r="N1171" s="10">
        <f t="shared" si="202"/>
        <v>2.4719983707681297E-14</v>
      </c>
      <c r="O1171" s="10">
        <f t="shared" si="203"/>
        <v>6360275.2373823831</v>
      </c>
      <c r="P1171" s="15">
        <f t="shared" si="204"/>
        <v>0.99999688546849397</v>
      </c>
      <c r="Q1171" s="15">
        <f t="shared" si="205"/>
        <v>0.99999377094668829</v>
      </c>
      <c r="R1171" s="10">
        <f t="shared" si="206"/>
        <v>0.9984246264660489</v>
      </c>
      <c r="S1171" s="10">
        <f t="shared" si="207"/>
        <v>-10000.00000000287</v>
      </c>
      <c r="T1171" s="10">
        <f t="shared" si="208"/>
        <v>2.8703652787953615E-3</v>
      </c>
      <c r="U1171">
        <v>2.8703652787953615E-3</v>
      </c>
    </row>
    <row r="1172" spans="1:21" x14ac:dyDescent="0.25">
      <c r="A1172" s="10">
        <v>245</v>
      </c>
      <c r="B1172" s="10">
        <v>6</v>
      </c>
      <c r="C1172" s="10">
        <v>45</v>
      </c>
      <c r="D1172" s="10">
        <v>-1000</v>
      </c>
      <c r="E1172" s="10">
        <v>4484778.3542419998</v>
      </c>
      <c r="F1172" s="10">
        <v>4484778.3542419998</v>
      </c>
      <c r="G1172" s="10">
        <v>662153.429128811</v>
      </c>
      <c r="H1172" s="10">
        <v>6342434.3728063302</v>
      </c>
      <c r="I1172" s="10">
        <v>0.99968644192637901</v>
      </c>
      <c r="J1172" s="10">
        <f t="shared" si="198"/>
        <v>0.10452846326765346</v>
      </c>
      <c r="K1172" s="14">
        <f t="shared" si="199"/>
        <v>0.99996342726512155</v>
      </c>
      <c r="L1172" s="10">
        <f t="shared" si="200"/>
        <v>6378370.2744450038</v>
      </c>
      <c r="M1172" s="10">
        <f t="shared" si="201"/>
        <v>1.5679132857643106E-7</v>
      </c>
      <c r="N1172" s="10">
        <f t="shared" si="202"/>
        <v>2.4583532702913181E-14</v>
      </c>
      <c r="O1172" s="10">
        <f t="shared" si="203"/>
        <v>6377902.1792545076</v>
      </c>
      <c r="P1172" s="15">
        <f t="shared" si="204"/>
        <v>0.99999975621582915</v>
      </c>
      <c r="Q1172" s="15">
        <f t="shared" si="205"/>
        <v>0.9999995124317177</v>
      </c>
      <c r="R1172" s="10">
        <f t="shared" si="206"/>
        <v>0.99984296484902901</v>
      </c>
      <c r="S1172" s="10">
        <f t="shared" si="207"/>
        <v>-1000.0000000028757</v>
      </c>
      <c r="T1172" s="10">
        <f t="shared" si="208"/>
        <v>2.8757085601682775E-3</v>
      </c>
      <c r="U1172">
        <v>2.8757085601682775E-3</v>
      </c>
    </row>
    <row r="1173" spans="1:21" x14ac:dyDescent="0.25">
      <c r="A1173" s="10">
        <v>3895</v>
      </c>
      <c r="B1173" s="10">
        <v>84</v>
      </c>
      <c r="C1173" s="10">
        <v>45</v>
      </c>
      <c r="D1173" s="10">
        <v>-200000</v>
      </c>
      <c r="E1173" s="10">
        <v>458211.81736676401</v>
      </c>
      <c r="F1173" s="10">
        <v>458211.81736676302</v>
      </c>
      <c r="G1173" s="10">
        <v>6122792.2294997703</v>
      </c>
      <c r="H1173" s="10">
        <v>648009.36655970104</v>
      </c>
      <c r="I1173" s="10">
        <v>0.93806692587812501</v>
      </c>
      <c r="J1173" s="10">
        <f t="shared" si="198"/>
        <v>0.99452189536827329</v>
      </c>
      <c r="K1173" s="14">
        <f t="shared" si="199"/>
        <v>0.99668388375755868</v>
      </c>
      <c r="L1173" s="10">
        <f t="shared" si="200"/>
        <v>6399358.0150549207</v>
      </c>
      <c r="M1173" s="10">
        <f t="shared" si="201"/>
        <v>1.5730724339361102E-7</v>
      </c>
      <c r="N1173" s="10">
        <f t="shared" si="202"/>
        <v>2.4745580889257143E-14</v>
      </c>
      <c r="O1173" s="10">
        <f t="shared" si="203"/>
        <v>6356984.8065651366</v>
      </c>
      <c r="P1173" s="15">
        <f t="shared" si="204"/>
        <v>0.99999975621582926</v>
      </c>
      <c r="Q1173" s="15">
        <f t="shared" si="205"/>
        <v>0.99999951243171792</v>
      </c>
      <c r="R1173" s="10">
        <f t="shared" si="206"/>
        <v>0.96853829986730156</v>
      </c>
      <c r="S1173" s="10">
        <f t="shared" si="207"/>
        <v>-200000.00000000288</v>
      </c>
      <c r="T1173" s="10">
        <f t="shared" si="208"/>
        <v>2.8812792152166367E-3</v>
      </c>
      <c r="U1173">
        <v>2.8812792152166367E-3</v>
      </c>
    </row>
    <row r="1174" spans="1:21" x14ac:dyDescent="0.25">
      <c r="A1174" s="10">
        <v>3285</v>
      </c>
      <c r="B1174" s="10">
        <v>71</v>
      </c>
      <c r="C1174" s="10">
        <v>45</v>
      </c>
      <c r="D1174" s="10">
        <v>-100000</v>
      </c>
      <c r="E1174" s="10">
        <v>1449712.65136001</v>
      </c>
      <c r="F1174" s="10">
        <v>1449712.65136001</v>
      </c>
      <c r="G1174" s="10">
        <v>5913729.9098614501</v>
      </c>
      <c r="H1174" s="10">
        <v>2050203.2930971901</v>
      </c>
      <c r="I1174" s="10">
        <v>0.96879592293450001</v>
      </c>
      <c r="J1174" s="10">
        <f t="shared" si="198"/>
        <v>0.94551857559931674</v>
      </c>
      <c r="K1174" s="14">
        <f t="shared" si="199"/>
        <v>0.99700310345276699</v>
      </c>
      <c r="L1174" s="10">
        <f t="shared" si="200"/>
        <v>6397309.0734738763</v>
      </c>
      <c r="M1174" s="10">
        <f t="shared" si="201"/>
        <v>1.5725687688009038E-7</v>
      </c>
      <c r="N1174" s="10">
        <f t="shared" si="202"/>
        <v>2.4729831051905913E-14</v>
      </c>
      <c r="O1174" s="10">
        <f t="shared" si="203"/>
        <v>6359008.7900765669</v>
      </c>
      <c r="P1174" s="15">
        <f t="shared" si="204"/>
        <v>0.99999786238048316</v>
      </c>
      <c r="Q1174" s="15">
        <f t="shared" si="205"/>
        <v>0.99999572476553578</v>
      </c>
      <c r="R1174" s="10">
        <f t="shared" si="206"/>
        <v>0.98427214107686489</v>
      </c>
      <c r="S1174" s="10">
        <f t="shared" si="207"/>
        <v>-100000.0000000029</v>
      </c>
      <c r="T1174" s="10">
        <f t="shared" si="208"/>
        <v>2.8958311304450035E-3</v>
      </c>
      <c r="U1174">
        <v>2.8958311304450035E-3</v>
      </c>
    </row>
    <row r="1175" spans="1:21" x14ac:dyDescent="0.25">
      <c r="A1175" s="10">
        <v>714</v>
      </c>
      <c r="B1175" s="10">
        <v>16</v>
      </c>
      <c r="C1175" s="10">
        <v>45</v>
      </c>
      <c r="D1175" s="10">
        <v>-10000</v>
      </c>
      <c r="E1175" s="10">
        <v>4329619.0159771498</v>
      </c>
      <c r="F1175" s="10">
        <v>4329619.0159771498</v>
      </c>
      <c r="G1175" s="10">
        <v>1743971.63036967</v>
      </c>
      <c r="H1175" s="10">
        <v>6123005.9323033402</v>
      </c>
      <c r="I1175" s="10">
        <v>0.99686594981067</v>
      </c>
      <c r="J1175" s="10">
        <f t="shared" si="198"/>
        <v>0.27563735581699916</v>
      </c>
      <c r="K1175" s="14">
        <f t="shared" si="199"/>
        <v>0.99974566170987855</v>
      </c>
      <c r="L1175" s="10">
        <f t="shared" si="200"/>
        <v>6379759.6171524124</v>
      </c>
      <c r="M1175" s="10">
        <f t="shared" si="201"/>
        <v>1.5682548101342823E-7</v>
      </c>
      <c r="N1175" s="10">
        <f t="shared" si="202"/>
        <v>2.4594309393846736E-14</v>
      </c>
      <c r="O1175" s="10">
        <f t="shared" si="203"/>
        <v>6376504.6972103771</v>
      </c>
      <c r="P1175" s="15">
        <f t="shared" si="204"/>
        <v>0.9999984163244019</v>
      </c>
      <c r="Q1175" s="15">
        <f t="shared" si="205"/>
        <v>0.99999683265131178</v>
      </c>
      <c r="R1175" s="10">
        <f t="shared" si="206"/>
        <v>0.99843015903065635</v>
      </c>
      <c r="S1175" s="10">
        <f t="shared" si="207"/>
        <v>-10000.000000002903</v>
      </c>
      <c r="T1175" s="10">
        <f t="shared" si="208"/>
        <v>2.9031070880591869E-3</v>
      </c>
      <c r="U1175">
        <v>2.9031070880591869E-3</v>
      </c>
    </row>
    <row r="1176" spans="1:21" x14ac:dyDescent="0.25">
      <c r="A1176" s="10">
        <v>2877</v>
      </c>
      <c r="B1176" s="10">
        <v>62</v>
      </c>
      <c r="C1176" s="10">
        <v>45</v>
      </c>
      <c r="D1176" s="10">
        <v>-1000</v>
      </c>
      <c r="E1176" s="10">
        <v>2122542.8112176699</v>
      </c>
      <c r="F1176" s="10">
        <v>2122542.8112176699</v>
      </c>
      <c r="G1176" s="10">
        <v>5607632.2828915799</v>
      </c>
      <c r="H1176" s="10">
        <v>3001728.8303415398</v>
      </c>
      <c r="I1176" s="10">
        <v>0.99968563205484795</v>
      </c>
      <c r="J1176" s="10">
        <f t="shared" si="198"/>
        <v>0.88294759285892688</v>
      </c>
      <c r="K1176" s="14">
        <f t="shared" si="199"/>
        <v>0.99738712900915139</v>
      </c>
      <c r="L1176" s="10">
        <f t="shared" si="200"/>
        <v>6394845.9073622944</v>
      </c>
      <c r="M1176" s="10">
        <f t="shared" si="201"/>
        <v>1.571963280140757E-7</v>
      </c>
      <c r="N1176" s="10">
        <f t="shared" si="202"/>
        <v>2.4710877103856639E-14</v>
      </c>
      <c r="O1176" s="10">
        <f t="shared" si="203"/>
        <v>6361447.0932262139</v>
      </c>
      <c r="P1176" s="15">
        <f t="shared" si="204"/>
        <v>0.99999612391097636</v>
      </c>
      <c r="Q1176" s="15">
        <f t="shared" si="205"/>
        <v>0.99999224783697682</v>
      </c>
      <c r="R1176" s="10">
        <f t="shared" si="206"/>
        <v>0.99983892697365251</v>
      </c>
      <c r="S1176" s="10">
        <f t="shared" si="207"/>
        <v>-1000.0000000029055</v>
      </c>
      <c r="T1176" s="10">
        <f t="shared" si="208"/>
        <v>2.9054945116513409E-3</v>
      </c>
      <c r="U1176">
        <v>2.9054945116513409E-3</v>
      </c>
    </row>
    <row r="1177" spans="1:21" x14ac:dyDescent="0.25">
      <c r="A1177" s="10">
        <v>151</v>
      </c>
      <c r="B1177" s="10">
        <v>4</v>
      </c>
      <c r="C1177" s="10">
        <v>45</v>
      </c>
      <c r="D1177" s="10">
        <v>-1000</v>
      </c>
      <c r="E1177" s="10">
        <v>4498405.6271454096</v>
      </c>
      <c r="F1177" s="10">
        <v>4498405.6271454096</v>
      </c>
      <c r="G1177" s="10">
        <v>441875.34877425799</v>
      </c>
      <c r="H1177" s="10">
        <v>6361706.2469645003</v>
      </c>
      <c r="I1177" s="10">
        <v>0.99968644828659403</v>
      </c>
      <c r="J1177" s="10">
        <f t="shared" si="198"/>
        <v>6.9756473744125302E-2</v>
      </c>
      <c r="K1177" s="14">
        <f t="shared" si="199"/>
        <v>0.99998371255588914</v>
      </c>
      <c r="L1177" s="10">
        <f t="shared" si="200"/>
        <v>6378240.8852419443</v>
      </c>
      <c r="M1177" s="10">
        <f t="shared" si="201"/>
        <v>1.5678814796693707E-7</v>
      </c>
      <c r="N1177" s="10">
        <f t="shared" si="202"/>
        <v>2.4582528713404426E-14</v>
      </c>
      <c r="O1177" s="10">
        <f t="shared" si="203"/>
        <v>6378032.419751144</v>
      </c>
      <c r="P1177" s="15">
        <f t="shared" si="204"/>
        <v>0.99999989076586404</v>
      </c>
      <c r="Q1177" s="15">
        <f t="shared" si="205"/>
        <v>0.99999978153173996</v>
      </c>
      <c r="R1177" s="10">
        <f t="shared" si="206"/>
        <v>0.99984310260077003</v>
      </c>
      <c r="S1177" s="10">
        <f t="shared" si="207"/>
        <v>-1000.0000000029086</v>
      </c>
      <c r="T1177" s="10">
        <f t="shared" si="208"/>
        <v>2.9085640562698245E-3</v>
      </c>
      <c r="U1177">
        <v>2.9085640562698245E-3</v>
      </c>
    </row>
    <row r="1178" spans="1:21" x14ac:dyDescent="0.25">
      <c r="A1178" s="10">
        <v>1836</v>
      </c>
      <c r="B1178" s="10">
        <v>40</v>
      </c>
      <c r="C1178" s="10">
        <v>45</v>
      </c>
      <c r="D1178" s="10">
        <v>-500000</v>
      </c>
      <c r="E1178" s="10">
        <v>3188829.1121645002</v>
      </c>
      <c r="F1178" s="10">
        <v>3188829.1121645002</v>
      </c>
      <c r="G1178" s="10">
        <v>3756591.7673570998</v>
      </c>
      <c r="H1178" s="10">
        <v>4509685.3785132002</v>
      </c>
      <c r="I1178" s="10">
        <v>0.84915966698825895</v>
      </c>
      <c r="J1178" s="10">
        <f t="shared" si="198"/>
        <v>0.64278760968653925</v>
      </c>
      <c r="K1178" s="14">
        <f t="shared" si="199"/>
        <v>0.99861606408463022</v>
      </c>
      <c r="L1178" s="10">
        <f t="shared" si="200"/>
        <v>6386976.1657063318</v>
      </c>
      <c r="M1178" s="10">
        <f t="shared" si="201"/>
        <v>1.5700287620794033E-7</v>
      </c>
      <c r="N1178" s="10">
        <f t="shared" si="202"/>
        <v>2.4650172784801104E-14</v>
      </c>
      <c r="O1178" s="10">
        <f t="shared" si="203"/>
        <v>6369275.2302256869</v>
      </c>
      <c r="P1178" s="15">
        <f t="shared" si="204"/>
        <v>0.9999945305054242</v>
      </c>
      <c r="Q1178" s="15">
        <f t="shared" si="205"/>
        <v>0.99998906104076379</v>
      </c>
      <c r="R1178" s="10">
        <f t="shared" si="206"/>
        <v>0.92149266303591526</v>
      </c>
      <c r="S1178" s="10">
        <f t="shared" si="207"/>
        <v>-500000.00000000291</v>
      </c>
      <c r="T1178" s="10">
        <f t="shared" si="208"/>
        <v>2.9103830456733704E-3</v>
      </c>
      <c r="U1178">
        <v>2.9103830456733704E-3</v>
      </c>
    </row>
    <row r="1179" spans="1:21" x14ac:dyDescent="0.25">
      <c r="A1179" s="10">
        <v>1884</v>
      </c>
      <c r="B1179" s="10">
        <v>41</v>
      </c>
      <c r="C1179" s="10">
        <v>45</v>
      </c>
      <c r="D1179" s="10">
        <v>-400000</v>
      </c>
      <c r="E1179" s="10">
        <v>3195208.4916485902</v>
      </c>
      <c r="F1179" s="10">
        <v>3195208.4916485799</v>
      </c>
      <c r="G1179" s="10">
        <v>3899999.5890896898</v>
      </c>
      <c r="H1179" s="10">
        <v>4518707.1834991099</v>
      </c>
      <c r="I1179" s="10">
        <v>0.87833491594716195</v>
      </c>
      <c r="J1179" s="10">
        <f t="shared" si="198"/>
        <v>0.65605902899050716</v>
      </c>
      <c r="K1179" s="14">
        <f t="shared" si="199"/>
        <v>0.99855828513715006</v>
      </c>
      <c r="L1179" s="10">
        <f t="shared" si="200"/>
        <v>6387345.7312749401</v>
      </c>
      <c r="M1179" s="10">
        <f t="shared" si="201"/>
        <v>1.5701196076622168E-7</v>
      </c>
      <c r="N1179" s="10">
        <f t="shared" si="202"/>
        <v>2.4653028500876174E-14</v>
      </c>
      <c r="O1179" s="10">
        <f t="shared" si="203"/>
        <v>6368906.322843303</v>
      </c>
      <c r="P1179" s="15">
        <f t="shared" si="204"/>
        <v>0.99999446968601391</v>
      </c>
      <c r="Q1179" s="15">
        <f t="shared" si="205"/>
        <v>0.99998893940261224</v>
      </c>
      <c r="R1179" s="10">
        <f t="shared" si="206"/>
        <v>0.93718933804742688</v>
      </c>
      <c r="S1179" s="10">
        <f t="shared" si="207"/>
        <v>-400000.00000000291</v>
      </c>
      <c r="T1179" s="10">
        <f t="shared" si="208"/>
        <v>2.9103830456733704E-3</v>
      </c>
      <c r="U1179">
        <v>2.9103830456733704E-3</v>
      </c>
    </row>
    <row r="1180" spans="1:21" x14ac:dyDescent="0.25">
      <c r="A1180" s="10">
        <v>2022</v>
      </c>
      <c r="B1180" s="10">
        <v>44</v>
      </c>
      <c r="C1180" s="10">
        <v>45</v>
      </c>
      <c r="D1180" s="10">
        <v>-1000000</v>
      </c>
      <c r="E1180" s="10">
        <v>2740842.4430390098</v>
      </c>
      <c r="F1180" s="10">
        <v>2740842.4430390098</v>
      </c>
      <c r="G1180" s="10">
        <v>3713433.2419853299</v>
      </c>
      <c r="H1180" s="10">
        <v>3876136.5552735799</v>
      </c>
      <c r="I1180" s="10">
        <v>0.710582770727607</v>
      </c>
      <c r="J1180" s="10">
        <f t="shared" si="198"/>
        <v>0.69465837045899725</v>
      </c>
      <c r="K1180" s="14">
        <f t="shared" si="199"/>
        <v>0.99838350609929705</v>
      </c>
      <c r="L1180" s="10">
        <f t="shared" si="200"/>
        <v>6388463.9129501451</v>
      </c>
      <c r="M1180" s="10">
        <f t="shared" si="201"/>
        <v>1.5703944759795165E-7</v>
      </c>
      <c r="N1180" s="10">
        <f t="shared" si="202"/>
        <v>2.4661665923510963E-14</v>
      </c>
      <c r="O1180" s="10">
        <f t="shared" si="203"/>
        <v>6367790.9125267528</v>
      </c>
      <c r="P1180" s="15">
        <f t="shared" si="204"/>
        <v>0.99999436732245772</v>
      </c>
      <c r="Q1180" s="15">
        <f t="shared" si="205"/>
        <v>0.99998873467664251</v>
      </c>
      <c r="R1180" s="10">
        <f t="shared" si="206"/>
        <v>0.84295403516695344</v>
      </c>
      <c r="S1180" s="10">
        <f t="shared" si="207"/>
        <v>-1000000.0000000029</v>
      </c>
      <c r="T1180" s="10">
        <f t="shared" si="208"/>
        <v>2.9103830456733704E-3</v>
      </c>
      <c r="U1180">
        <v>2.9103830456733704E-3</v>
      </c>
    </row>
    <row r="1181" spans="1:21" x14ac:dyDescent="0.25">
      <c r="A1181" s="10">
        <v>2370</v>
      </c>
      <c r="B1181" s="10">
        <v>51</v>
      </c>
      <c r="C1181" s="10">
        <v>45</v>
      </c>
      <c r="D1181" s="10">
        <v>300000</v>
      </c>
      <c r="E1181" s="10">
        <v>2977504.17012463</v>
      </c>
      <c r="F1181" s="10">
        <v>2977504.17012463</v>
      </c>
      <c r="G1181" s="10">
        <v>5166688.4086625101</v>
      </c>
      <c r="H1181" s="10">
        <v>4210826.7794126999</v>
      </c>
      <c r="I1181" s="10">
        <v>1.0964834657106499</v>
      </c>
      <c r="J1181" s="10">
        <f t="shared" si="198"/>
        <v>0.77714596145697079</v>
      </c>
      <c r="K1181" s="14">
        <f t="shared" si="199"/>
        <v>0.99797639755335188</v>
      </c>
      <c r="L1181" s="10">
        <f t="shared" si="200"/>
        <v>6391069.9848580584</v>
      </c>
      <c r="M1181" s="10">
        <f t="shared" si="201"/>
        <v>1.5710350933460633E-7</v>
      </c>
      <c r="N1181" s="10">
        <f t="shared" si="202"/>
        <v>2.4681778998742228E-14</v>
      </c>
      <c r="O1181" s="10">
        <f t="shared" si="203"/>
        <v>6365195.8410685798</v>
      </c>
      <c r="P1181" s="15">
        <f t="shared" si="204"/>
        <v>0.99999460423391506</v>
      </c>
      <c r="Q1181" s="15">
        <f t="shared" si="205"/>
        <v>0.99998920849694439</v>
      </c>
      <c r="R1181" s="10">
        <f t="shared" si="206"/>
        <v>1.0471259113438049</v>
      </c>
      <c r="S1181" s="10">
        <f t="shared" si="207"/>
        <v>299999.99999999709</v>
      </c>
      <c r="T1181" s="10">
        <f t="shared" si="208"/>
        <v>2.9103830456733704E-3</v>
      </c>
      <c r="U1181">
        <v>2.9103830456733704E-3</v>
      </c>
    </row>
    <row r="1182" spans="1:21" x14ac:dyDescent="0.25">
      <c r="A1182" s="10">
        <v>2540</v>
      </c>
      <c r="B1182" s="10">
        <v>55</v>
      </c>
      <c r="C1182" s="10">
        <v>45</v>
      </c>
      <c r="D1182" s="10">
        <v>-750000</v>
      </c>
      <c r="E1182" s="10">
        <v>2288488.3027709601</v>
      </c>
      <c r="F1182" s="10">
        <v>2288488.3027709601</v>
      </c>
      <c r="G1182" s="10">
        <v>4587019.48998552</v>
      </c>
      <c r="H1182" s="10">
        <v>3236411.1951108798</v>
      </c>
      <c r="I1182" s="10">
        <v>0.77818136146619898</v>
      </c>
      <c r="J1182" s="10">
        <f t="shared" si="198"/>
        <v>0.8191520442889918</v>
      </c>
      <c r="K1182" s="14">
        <f t="shared" si="199"/>
        <v>0.99775147386665231</v>
      </c>
      <c r="L1182" s="10">
        <f t="shared" si="200"/>
        <v>6392510.7274283282</v>
      </c>
      <c r="M1182" s="10">
        <f t="shared" si="201"/>
        <v>1.571389252687728E-7</v>
      </c>
      <c r="N1182" s="10">
        <f t="shared" si="202"/>
        <v>2.4692887767749073E-14</v>
      </c>
      <c r="O1182" s="10">
        <f t="shared" si="203"/>
        <v>6363763.9015282467</v>
      </c>
      <c r="P1182" s="15">
        <f t="shared" si="204"/>
        <v>0.99999502015036124</v>
      </c>
      <c r="Q1182" s="15">
        <f t="shared" si="205"/>
        <v>0.99999004032552141</v>
      </c>
      <c r="R1182" s="10">
        <f t="shared" si="206"/>
        <v>0.88214023929969332</v>
      </c>
      <c r="S1182" s="10">
        <f t="shared" si="207"/>
        <v>-750000.00000000291</v>
      </c>
      <c r="T1182" s="10">
        <f t="shared" si="208"/>
        <v>2.9103830456733704E-3</v>
      </c>
      <c r="U1182">
        <v>2.9103830456733704E-3</v>
      </c>
    </row>
    <row r="1183" spans="1:21" x14ac:dyDescent="0.25">
      <c r="A1183" s="10">
        <v>2635</v>
      </c>
      <c r="B1183" s="10">
        <v>57</v>
      </c>
      <c r="C1183" s="10">
        <v>45</v>
      </c>
      <c r="D1183" s="10">
        <v>-500000</v>
      </c>
      <c r="E1183" s="10">
        <v>2269579.57106697</v>
      </c>
      <c r="F1183" s="10">
        <v>2269579.57106697</v>
      </c>
      <c r="G1183" s="10">
        <v>4906564.8158491701</v>
      </c>
      <c r="H1183" s="10">
        <v>3209670.2102878201</v>
      </c>
      <c r="I1183" s="10">
        <v>0.84901853767795299</v>
      </c>
      <c r="J1183" s="10">
        <f t="shared" si="198"/>
        <v>0.83867056794542394</v>
      </c>
      <c r="K1183" s="14">
        <f t="shared" si="199"/>
        <v>0.99764291466566202</v>
      </c>
      <c r="L1183" s="10">
        <f t="shared" si="200"/>
        <v>6393206.3328866437</v>
      </c>
      <c r="M1183" s="10">
        <f t="shared" si="201"/>
        <v>1.5715602444917179E-7</v>
      </c>
      <c r="N1183" s="10">
        <f t="shared" si="202"/>
        <v>2.4698248508501887E-14</v>
      </c>
      <c r="O1183" s="10">
        <f t="shared" si="203"/>
        <v>6363073.2383864867</v>
      </c>
      <c r="P1183" s="15">
        <f t="shared" si="204"/>
        <v>0.99999529342373739</v>
      </c>
      <c r="Q1183" s="15">
        <f t="shared" si="205"/>
        <v>0.99999058686962661</v>
      </c>
      <c r="R1183" s="10">
        <f t="shared" si="206"/>
        <v>0.92141691136400328</v>
      </c>
      <c r="S1183" s="10">
        <f t="shared" si="207"/>
        <v>-500000.00000000291</v>
      </c>
      <c r="T1183" s="10">
        <f t="shared" si="208"/>
        <v>2.9103830456733704E-3</v>
      </c>
      <c r="U1183">
        <v>2.9103830456733704E-3</v>
      </c>
    </row>
    <row r="1184" spans="1:21" x14ac:dyDescent="0.25">
      <c r="A1184" s="10">
        <v>2774</v>
      </c>
      <c r="B1184" s="10">
        <v>60</v>
      </c>
      <c r="C1184" s="10">
        <v>45</v>
      </c>
      <c r="D1184" s="10">
        <v>-1000000</v>
      </c>
      <c r="E1184" s="10">
        <v>1907140.9429832599</v>
      </c>
      <c r="F1184" s="10">
        <v>1907140.9429832599</v>
      </c>
      <c r="G1184" s="10">
        <v>4634451.7301542005</v>
      </c>
      <c r="H1184" s="10">
        <v>2697104.5869239401</v>
      </c>
      <c r="I1184" s="10">
        <v>0.71034462189095104</v>
      </c>
      <c r="J1184" s="10">
        <f t="shared" si="198"/>
        <v>0.8660254037844386</v>
      </c>
      <c r="K1184" s="14">
        <f t="shared" si="199"/>
        <v>0.99748644853320889</v>
      </c>
      <c r="L1184" s="10">
        <f t="shared" si="200"/>
        <v>6394209.1738478942</v>
      </c>
      <c r="M1184" s="10">
        <f t="shared" si="201"/>
        <v>1.5718067600746959E-7</v>
      </c>
      <c r="N1184" s="10">
        <f t="shared" si="202"/>
        <v>2.4705973905891083E-14</v>
      </c>
      <c r="O1184" s="10">
        <f t="shared" si="203"/>
        <v>6362078.3147910656</v>
      </c>
      <c r="P1184" s="15">
        <f t="shared" si="204"/>
        <v>0.99999577033132259</v>
      </c>
      <c r="Q1184" s="15">
        <f t="shared" si="205"/>
        <v>0.99999154068053531</v>
      </c>
      <c r="R1184" s="10">
        <f t="shared" si="206"/>
        <v>0.84281442949885854</v>
      </c>
      <c r="S1184" s="10">
        <f t="shared" si="207"/>
        <v>-1000000.0000000029</v>
      </c>
      <c r="T1184" s="10">
        <f t="shared" si="208"/>
        <v>2.9103830456733704E-3</v>
      </c>
      <c r="U1184">
        <v>2.9103830456733704E-3</v>
      </c>
    </row>
    <row r="1185" spans="1:21" x14ac:dyDescent="0.25">
      <c r="A1185" s="10">
        <v>3233</v>
      </c>
      <c r="B1185" s="10">
        <v>70</v>
      </c>
      <c r="C1185" s="10">
        <v>45</v>
      </c>
      <c r="D1185" s="10">
        <v>-750000</v>
      </c>
      <c r="E1185" s="10">
        <v>1365714.9055647501</v>
      </c>
      <c r="F1185" s="10">
        <v>1365714.9055647501</v>
      </c>
      <c r="G1185" s="10">
        <v>5266270.5415291302</v>
      </c>
      <c r="H1185" s="10">
        <v>1931412.5417847601</v>
      </c>
      <c r="I1185" s="10">
        <v>0.77803291465316504</v>
      </c>
      <c r="J1185" s="10">
        <f t="shared" si="198"/>
        <v>0.93969262078590832</v>
      </c>
      <c r="K1185" s="14">
        <f t="shared" si="199"/>
        <v>0.99703997598348182</v>
      </c>
      <c r="L1185" s="10">
        <f t="shared" si="200"/>
        <v>6397072.488200481</v>
      </c>
      <c r="M1185" s="10">
        <f t="shared" si="201"/>
        <v>1.572510612065341E-7</v>
      </c>
      <c r="N1185" s="10">
        <f t="shared" si="202"/>
        <v>2.4728011489718909E-14</v>
      </c>
      <c r="O1185" s="10">
        <f t="shared" si="203"/>
        <v>6359242.743362776</v>
      </c>
      <c r="P1185" s="15">
        <f t="shared" si="204"/>
        <v>0.99999766986374772</v>
      </c>
      <c r="Q1185" s="15">
        <f t="shared" si="205"/>
        <v>0.99999533973292498</v>
      </c>
      <c r="R1185" s="10">
        <f t="shared" si="206"/>
        <v>0.88205909914590752</v>
      </c>
      <c r="S1185" s="10">
        <f t="shared" si="207"/>
        <v>-750000.00000000291</v>
      </c>
      <c r="T1185" s="10">
        <f t="shared" si="208"/>
        <v>2.9103830456733704E-3</v>
      </c>
      <c r="U1185">
        <v>2.9103830456733704E-3</v>
      </c>
    </row>
    <row r="1186" spans="1:21" x14ac:dyDescent="0.25">
      <c r="A1186" s="10">
        <v>3421</v>
      </c>
      <c r="B1186" s="10">
        <v>74</v>
      </c>
      <c r="C1186" s="10">
        <v>45</v>
      </c>
      <c r="D1186" s="10">
        <v>-750000</v>
      </c>
      <c r="E1186" s="10">
        <v>1100815.07677241</v>
      </c>
      <c r="F1186" s="10">
        <v>1100815.07677241</v>
      </c>
      <c r="G1186" s="10">
        <v>5387992.4289447004</v>
      </c>
      <c r="H1186" s="10">
        <v>1556787.6112363299</v>
      </c>
      <c r="I1186" s="10">
        <v>0.77800416439243503</v>
      </c>
      <c r="J1186" s="10">
        <f t="shared" si="198"/>
        <v>0.96126169593831889</v>
      </c>
      <c r="K1186" s="14">
        <f t="shared" si="199"/>
        <v>0.99690231813459829</v>
      </c>
      <c r="L1186" s="10">
        <f t="shared" si="200"/>
        <v>6397955.8317556707</v>
      </c>
      <c r="M1186" s="10">
        <f t="shared" si="201"/>
        <v>1.572727753127475E-7</v>
      </c>
      <c r="N1186" s="10">
        <f t="shared" si="202"/>
        <v>2.4734804198323587E-14</v>
      </c>
      <c r="O1186" s="10">
        <f t="shared" si="203"/>
        <v>6358369.4910694985</v>
      </c>
      <c r="P1186" s="15">
        <f t="shared" si="204"/>
        <v>0.9999984163244019</v>
      </c>
      <c r="Q1186" s="15">
        <f t="shared" si="205"/>
        <v>0.99999683265131178</v>
      </c>
      <c r="R1186" s="10">
        <f t="shared" si="206"/>
        <v>0.88204364803775259</v>
      </c>
      <c r="S1186" s="10">
        <f t="shared" si="207"/>
        <v>-750000.00000000291</v>
      </c>
      <c r="T1186" s="10">
        <f t="shared" si="208"/>
        <v>2.9103830456733704E-3</v>
      </c>
      <c r="U1186">
        <v>2.9103830456733704E-3</v>
      </c>
    </row>
    <row r="1187" spans="1:21" x14ac:dyDescent="0.25">
      <c r="A1187" s="10">
        <v>3423</v>
      </c>
      <c r="B1187" s="10">
        <v>74</v>
      </c>
      <c r="C1187" s="10">
        <v>45</v>
      </c>
      <c r="D1187" s="10">
        <v>-400000</v>
      </c>
      <c r="E1187" s="10">
        <v>1169031.8419786999</v>
      </c>
      <c r="F1187" s="10">
        <v>1169031.8419786999</v>
      </c>
      <c r="G1187" s="10">
        <v>5724434.0225231098</v>
      </c>
      <c r="H1187" s="10">
        <v>1653260.68577228</v>
      </c>
      <c r="I1187" s="10">
        <v>0.87813934842153296</v>
      </c>
      <c r="J1187" s="10">
        <f t="shared" si="198"/>
        <v>0.96126169593831889</v>
      </c>
      <c r="K1187" s="14">
        <f t="shared" si="199"/>
        <v>0.99690231813459829</v>
      </c>
      <c r="L1187" s="10">
        <f t="shared" si="200"/>
        <v>6397955.8317556707</v>
      </c>
      <c r="M1187" s="10">
        <f t="shared" si="201"/>
        <v>1.572727753127475E-7</v>
      </c>
      <c r="N1187" s="10">
        <f t="shared" si="202"/>
        <v>2.4734804198323587E-14</v>
      </c>
      <c r="O1187" s="10">
        <f t="shared" si="203"/>
        <v>6358369.4910694985</v>
      </c>
      <c r="P1187" s="15">
        <f t="shared" si="204"/>
        <v>0.9999984163244019</v>
      </c>
      <c r="Q1187" s="15">
        <f t="shared" si="205"/>
        <v>0.99999683265131178</v>
      </c>
      <c r="R1187" s="10">
        <f t="shared" si="206"/>
        <v>0.93708920657152206</v>
      </c>
      <c r="S1187" s="10">
        <f t="shared" si="207"/>
        <v>-400000.00000000291</v>
      </c>
      <c r="T1187" s="10">
        <f t="shared" si="208"/>
        <v>2.9103830456733704E-3</v>
      </c>
      <c r="U1187">
        <v>2.9103830456733704E-3</v>
      </c>
    </row>
    <row r="1188" spans="1:21" x14ac:dyDescent="0.25">
      <c r="A1188" s="10">
        <v>3814</v>
      </c>
      <c r="B1188" s="10">
        <v>82</v>
      </c>
      <c r="C1188" s="10">
        <v>45</v>
      </c>
      <c r="D1188" s="10">
        <v>200000</v>
      </c>
      <c r="E1188" s="10">
        <v>649426.513809948</v>
      </c>
      <c r="F1188" s="10">
        <v>649426.513809948</v>
      </c>
      <c r="G1188" s="10">
        <v>6492531.6295046899</v>
      </c>
      <c r="H1188" s="10">
        <v>918427.78359470598</v>
      </c>
      <c r="I1188" s="10">
        <v>1.06391087465622</v>
      </c>
      <c r="J1188" s="10">
        <f t="shared" si="198"/>
        <v>0.99026806874157025</v>
      </c>
      <c r="K1188" s="14">
        <f t="shared" si="199"/>
        <v>0.99671223754584248</v>
      </c>
      <c r="L1188" s="10">
        <f t="shared" si="200"/>
        <v>6399175.9704933353</v>
      </c>
      <c r="M1188" s="10">
        <f t="shared" si="201"/>
        <v>1.5730276842470157E-7</v>
      </c>
      <c r="N1188" s="10">
        <f t="shared" si="202"/>
        <v>2.4744182158510967E-14</v>
      </c>
      <c r="O1188" s="10">
        <f t="shared" si="203"/>
        <v>6357164.4767678455</v>
      </c>
      <c r="P1188" s="15">
        <f t="shared" si="204"/>
        <v>0.99999957152675156</v>
      </c>
      <c r="Q1188" s="15">
        <f t="shared" si="205"/>
        <v>0.99999914305368676</v>
      </c>
      <c r="R1188" s="10">
        <f t="shared" si="206"/>
        <v>1.0314601386917028</v>
      </c>
      <c r="S1188" s="10">
        <f t="shared" si="207"/>
        <v>199999.99999999709</v>
      </c>
      <c r="T1188" s="10">
        <f t="shared" si="208"/>
        <v>2.9103830456733704E-3</v>
      </c>
      <c r="U1188">
        <v>2.9103830456733704E-3</v>
      </c>
    </row>
    <row r="1189" spans="1:21" x14ac:dyDescent="0.25">
      <c r="A1189" s="10">
        <v>3710</v>
      </c>
      <c r="B1189" s="10">
        <v>80</v>
      </c>
      <c r="C1189" s="10">
        <v>45</v>
      </c>
      <c r="D1189" s="10">
        <v>-10000</v>
      </c>
      <c r="E1189" s="10">
        <v>784484.33712634398</v>
      </c>
      <c r="F1189" s="10">
        <v>784484.33712634398</v>
      </c>
      <c r="G1189" s="10">
        <v>6249694.8834985597</v>
      </c>
      <c r="H1189" s="10">
        <v>1109428.3890333399</v>
      </c>
      <c r="I1189" s="10">
        <v>0.99685653318126</v>
      </c>
      <c r="J1189" s="10">
        <f t="shared" si="198"/>
        <v>0.98480775301220802</v>
      </c>
      <c r="K1189" s="14">
        <f t="shared" si="199"/>
        <v>0.99674845385693633</v>
      </c>
      <c r="L1189" s="10">
        <f t="shared" si="200"/>
        <v>6398943.4599268073</v>
      </c>
      <c r="M1189" s="10">
        <f t="shared" si="201"/>
        <v>1.5729705291445908E-7</v>
      </c>
      <c r="N1189" s="10">
        <f t="shared" si="202"/>
        <v>2.4742395501002969E-14</v>
      </c>
      <c r="O1189" s="10">
        <f t="shared" si="203"/>
        <v>6357393.9992206376</v>
      </c>
      <c r="P1189" s="15">
        <f t="shared" si="204"/>
        <v>0.99999934029347326</v>
      </c>
      <c r="Q1189" s="15">
        <f t="shared" si="205"/>
        <v>0.99999868058738173</v>
      </c>
      <c r="R1189" s="10">
        <f t="shared" si="206"/>
        <v>0.9984263687266286</v>
      </c>
      <c r="S1189" s="10">
        <f t="shared" si="207"/>
        <v>-10000.00000000293</v>
      </c>
      <c r="T1189" s="10">
        <f t="shared" si="208"/>
        <v>2.9303919291123748E-3</v>
      </c>
      <c r="U1189">
        <v>2.9303919291123748E-3</v>
      </c>
    </row>
    <row r="1190" spans="1:21" x14ac:dyDescent="0.25">
      <c r="A1190" s="10">
        <v>667</v>
      </c>
      <c r="B1190" s="10">
        <v>15</v>
      </c>
      <c r="C1190" s="10">
        <v>45</v>
      </c>
      <c r="D1190" s="10">
        <v>-10000</v>
      </c>
      <c r="E1190" s="10">
        <v>4350495.5640867297</v>
      </c>
      <c r="F1190" s="10">
        <v>4350495.5640867297</v>
      </c>
      <c r="G1190" s="10">
        <v>1637511.9497448599</v>
      </c>
      <c r="H1190" s="10">
        <v>6152529.8297754396</v>
      </c>
      <c r="I1190" s="10">
        <v>0.99686604407283896</v>
      </c>
      <c r="J1190" s="10">
        <f t="shared" si="198"/>
        <v>0.25881904510252074</v>
      </c>
      <c r="K1190" s="14">
        <f t="shared" si="199"/>
        <v>0.99977575564321108</v>
      </c>
      <c r="L1190" s="10">
        <f t="shared" si="200"/>
        <v>6379567.5820290232</v>
      </c>
      <c r="M1190" s="10">
        <f t="shared" si="201"/>
        <v>1.5682076045930015E-7</v>
      </c>
      <c r="N1190" s="10">
        <f t="shared" si="202"/>
        <v>2.4592820257598647E-14</v>
      </c>
      <c r="O1190" s="10">
        <f t="shared" si="203"/>
        <v>6376697.7482806435</v>
      </c>
      <c r="P1190" s="15">
        <f t="shared" si="204"/>
        <v>0.99999859010447745</v>
      </c>
      <c r="Q1190" s="15">
        <f t="shared" si="205"/>
        <v>0.99999718021094275</v>
      </c>
      <c r="R1190" s="10">
        <f t="shared" si="206"/>
        <v>0.99843038028887199</v>
      </c>
      <c r="S1190" s="10">
        <f t="shared" si="207"/>
        <v>-10000.000000002934</v>
      </c>
      <c r="T1190" s="10">
        <f t="shared" si="208"/>
        <v>2.9340299079194665E-3</v>
      </c>
      <c r="U1190">
        <v>2.9340299079194665E-3</v>
      </c>
    </row>
    <row r="1191" spans="1:21" x14ac:dyDescent="0.25">
      <c r="A1191" s="10">
        <v>719</v>
      </c>
      <c r="B1191" s="10">
        <v>16</v>
      </c>
      <c r="C1191" s="10">
        <v>45</v>
      </c>
      <c r="D1191" s="10">
        <v>500</v>
      </c>
      <c r="E1191" s="10">
        <v>4336756.0199459204</v>
      </c>
      <c r="F1191" s="10">
        <v>4336756.0199459204</v>
      </c>
      <c r="G1191" s="10">
        <v>1746865.8226057501</v>
      </c>
      <c r="H1191" s="10">
        <v>6133099.1801106902</v>
      </c>
      <c r="I1191" s="10">
        <v>1.0001568316295899</v>
      </c>
      <c r="J1191" s="10">
        <f t="shared" si="198"/>
        <v>0.27563735581699916</v>
      </c>
      <c r="K1191" s="14">
        <f t="shared" si="199"/>
        <v>0.99974566170987855</v>
      </c>
      <c r="L1191" s="10">
        <f t="shared" si="200"/>
        <v>6379759.6171524124</v>
      </c>
      <c r="M1191" s="10">
        <f t="shared" si="201"/>
        <v>1.5682548101342823E-7</v>
      </c>
      <c r="N1191" s="10">
        <f t="shared" si="202"/>
        <v>2.4594309393846736E-14</v>
      </c>
      <c r="O1191" s="10">
        <f t="shared" si="203"/>
        <v>6376504.6972103771</v>
      </c>
      <c r="P1191" s="15">
        <f t="shared" si="204"/>
        <v>0.9999984163244019</v>
      </c>
      <c r="Q1191" s="15">
        <f t="shared" si="205"/>
        <v>0.99999683265131178</v>
      </c>
      <c r="R1191" s="10">
        <f t="shared" si="206"/>
        <v>1.0000768291890887</v>
      </c>
      <c r="S1191" s="10">
        <f t="shared" si="207"/>
        <v>499.99999999706563</v>
      </c>
      <c r="T1191" s="10">
        <f t="shared" si="208"/>
        <v>2.9343709684326313E-3</v>
      </c>
      <c r="U1191">
        <v>2.9343709684326313E-3</v>
      </c>
    </row>
    <row r="1192" spans="1:21" x14ac:dyDescent="0.25">
      <c r="A1192" s="10">
        <v>999</v>
      </c>
      <c r="B1192" s="10">
        <v>22</v>
      </c>
      <c r="C1192" s="10">
        <v>45</v>
      </c>
      <c r="D1192" s="10">
        <v>-100</v>
      </c>
      <c r="E1192" s="10">
        <v>4183521.3449118799</v>
      </c>
      <c r="F1192" s="10">
        <v>4183521.3449118799</v>
      </c>
      <c r="G1192" s="10">
        <v>2374375.4346434702</v>
      </c>
      <c r="H1192" s="10">
        <v>5916392.6244517202</v>
      </c>
      <c r="I1192" s="10">
        <v>0.99996862838800604</v>
      </c>
      <c r="J1192" s="10">
        <f t="shared" si="198"/>
        <v>0.37460659341591201</v>
      </c>
      <c r="K1192" s="14">
        <f t="shared" si="199"/>
        <v>0.99953017812754363</v>
      </c>
      <c r="L1192" s="10">
        <f t="shared" si="200"/>
        <v>6381134.9967925902</v>
      </c>
      <c r="M1192" s="10">
        <f t="shared" si="201"/>
        <v>1.5685929021418042E-7</v>
      </c>
      <c r="N1192" s="10">
        <f t="shared" si="202"/>
        <v>2.4604970845088369E-14</v>
      </c>
      <c r="O1192" s="10">
        <f t="shared" si="203"/>
        <v>6375123.0625751931</v>
      </c>
      <c r="P1192" s="15">
        <f t="shared" si="204"/>
        <v>0.99999727862359689</v>
      </c>
      <c r="Q1192" s="15">
        <f t="shared" si="205"/>
        <v>0.99999455725459963</v>
      </c>
      <c r="R1192" s="10">
        <f t="shared" si="206"/>
        <v>0.99998159265188757</v>
      </c>
      <c r="S1192" s="10">
        <f t="shared" si="207"/>
        <v>-100.0000000029346</v>
      </c>
      <c r="T1192" s="10">
        <f t="shared" si="208"/>
        <v>2.9345983421080746E-3</v>
      </c>
      <c r="U1192">
        <v>2.9345983421080746E-3</v>
      </c>
    </row>
    <row r="1193" spans="1:21" x14ac:dyDescent="0.25">
      <c r="A1193" s="10">
        <v>3570</v>
      </c>
      <c r="B1193" s="10">
        <v>77</v>
      </c>
      <c r="C1193" s="10">
        <v>45</v>
      </c>
      <c r="D1193" s="10">
        <v>-1000</v>
      </c>
      <c r="E1193" s="10">
        <v>1017615.02272756</v>
      </c>
      <c r="F1193" s="10">
        <v>1017615.02272756</v>
      </c>
      <c r="G1193" s="10">
        <v>6191798.8968525399</v>
      </c>
      <c r="H1193" s="10">
        <v>1439124.9664159201</v>
      </c>
      <c r="I1193" s="10">
        <v>0.99968545230488404</v>
      </c>
      <c r="J1193" s="10">
        <f t="shared" si="198"/>
        <v>0.97437006478523525</v>
      </c>
      <c r="K1193" s="14">
        <f t="shared" si="199"/>
        <v>0.99681712242794451</v>
      </c>
      <c r="L1193" s="10">
        <f t="shared" si="200"/>
        <v>6398502.6505812723</v>
      </c>
      <c r="M1193" s="10">
        <f t="shared" si="201"/>
        <v>1.5728621706141803E-7</v>
      </c>
      <c r="N1193" s="10">
        <f t="shared" si="202"/>
        <v>2.4739007699502124E-14</v>
      </c>
      <c r="O1193" s="10">
        <f t="shared" si="203"/>
        <v>6357829.2804553509</v>
      </c>
      <c r="P1193" s="15">
        <f t="shared" si="204"/>
        <v>0.99999891624513948</v>
      </c>
      <c r="Q1193" s="15">
        <f t="shared" si="205"/>
        <v>0.99999783249145346</v>
      </c>
      <c r="R1193" s="10">
        <f t="shared" si="206"/>
        <v>0.99984162985761771</v>
      </c>
      <c r="S1193" s="10">
        <f t="shared" si="207"/>
        <v>-1000.0000000029638</v>
      </c>
      <c r="T1193" s="10">
        <f t="shared" si="208"/>
        <v>2.9638158594025299E-3</v>
      </c>
      <c r="U1193">
        <v>2.9638158594025299E-3</v>
      </c>
    </row>
    <row r="1194" spans="1:21" x14ac:dyDescent="0.25">
      <c r="A1194" s="10">
        <v>2552</v>
      </c>
      <c r="B1194" s="10">
        <v>55</v>
      </c>
      <c r="C1194" s="10">
        <v>45</v>
      </c>
      <c r="D1194" s="10">
        <v>500</v>
      </c>
      <c r="E1194" s="10">
        <v>2592875.9334192802</v>
      </c>
      <c r="F1194" s="10">
        <v>2592875.9334192802</v>
      </c>
      <c r="G1194" s="10">
        <v>5201793.09922441</v>
      </c>
      <c r="H1194" s="10">
        <v>3666880.3105923398</v>
      </c>
      <c r="I1194" s="10">
        <v>1.0001571450984901</v>
      </c>
      <c r="J1194" s="10">
        <f t="shared" si="198"/>
        <v>0.8191520442889918</v>
      </c>
      <c r="K1194" s="14">
        <f t="shared" si="199"/>
        <v>0.99775147386665231</v>
      </c>
      <c r="L1194" s="10">
        <f t="shared" si="200"/>
        <v>6392510.7274283282</v>
      </c>
      <c r="M1194" s="10">
        <f t="shared" si="201"/>
        <v>1.571389252687728E-7</v>
      </c>
      <c r="N1194" s="10">
        <f t="shared" si="202"/>
        <v>2.4692887767749073E-14</v>
      </c>
      <c r="O1194" s="10">
        <f t="shared" si="203"/>
        <v>6363763.9015282467</v>
      </c>
      <c r="P1194" s="15">
        <f t="shared" si="204"/>
        <v>0.99999502015036124</v>
      </c>
      <c r="Q1194" s="15">
        <f t="shared" si="205"/>
        <v>0.99999004032552141</v>
      </c>
      <c r="R1194" s="10">
        <f t="shared" si="206"/>
        <v>1.0000735900042612</v>
      </c>
      <c r="S1194" s="10">
        <f t="shared" si="207"/>
        <v>499.99999999703505</v>
      </c>
      <c r="T1194" s="10">
        <f t="shared" si="208"/>
        <v>2.9649527277797461E-3</v>
      </c>
      <c r="U1194">
        <v>2.9649527277797461E-3</v>
      </c>
    </row>
    <row r="1195" spans="1:21" x14ac:dyDescent="0.25">
      <c r="A1195" s="10">
        <v>898</v>
      </c>
      <c r="B1195" s="10">
        <v>20</v>
      </c>
      <c r="C1195" s="10">
        <v>45</v>
      </c>
      <c r="D1195" s="10">
        <v>-300000</v>
      </c>
      <c r="E1195" s="10">
        <v>4040357.65862153</v>
      </c>
      <c r="F1195" s="10">
        <v>4040357.65862153</v>
      </c>
      <c r="G1195" s="10">
        <v>2065090.74483105</v>
      </c>
      <c r="H1195" s="10">
        <v>5713928.5976605704</v>
      </c>
      <c r="I1195" s="10">
        <v>0.90810588762557198</v>
      </c>
      <c r="J1195" s="10">
        <f t="shared" si="198"/>
        <v>0.34202014332566871</v>
      </c>
      <c r="K1195" s="14">
        <f t="shared" si="199"/>
        <v>0.99960837646586209</v>
      </c>
      <c r="L1195" s="10">
        <f t="shared" si="200"/>
        <v>6380635.8071448412</v>
      </c>
      <c r="M1195" s="10">
        <f t="shared" si="201"/>
        <v>1.568470192727464E-7</v>
      </c>
      <c r="N1195" s="10">
        <f t="shared" si="202"/>
        <v>2.4601102102451411E-14</v>
      </c>
      <c r="O1195" s="10">
        <f t="shared" si="203"/>
        <v>6375624.3153388789</v>
      </c>
      <c r="P1195" s="15">
        <f t="shared" si="204"/>
        <v>0.99999766986374772</v>
      </c>
      <c r="Q1195" s="15">
        <f t="shared" si="205"/>
        <v>0.99999533973292498</v>
      </c>
      <c r="R1195" s="10">
        <f t="shared" si="206"/>
        <v>0.95294345443919015</v>
      </c>
      <c r="S1195" s="10">
        <f t="shared" si="207"/>
        <v>-300000.00000000297</v>
      </c>
      <c r="T1195" s="10">
        <f t="shared" si="208"/>
        <v>2.9685907065868378E-3</v>
      </c>
      <c r="U1195">
        <v>2.9685907065868378E-3</v>
      </c>
    </row>
    <row r="1196" spans="1:21" x14ac:dyDescent="0.25">
      <c r="A1196" s="10">
        <v>994</v>
      </c>
      <c r="B1196" s="10">
        <v>22</v>
      </c>
      <c r="C1196" s="10">
        <v>45</v>
      </c>
      <c r="D1196" s="10">
        <v>-100000</v>
      </c>
      <c r="E1196" s="10">
        <v>4118025.10761389</v>
      </c>
      <c r="F1196" s="10">
        <v>4118025.10761389</v>
      </c>
      <c r="G1196" s="10">
        <v>2336952.2359612202</v>
      </c>
      <c r="H1196" s="10">
        <v>5823766.9573804904</v>
      </c>
      <c r="I1196" s="10">
        <v>0.96887419166561395</v>
      </c>
      <c r="J1196" s="10">
        <f t="shared" si="198"/>
        <v>0.37460659341591201</v>
      </c>
      <c r="K1196" s="14">
        <f t="shared" si="199"/>
        <v>0.99953017812754363</v>
      </c>
      <c r="L1196" s="10">
        <f t="shared" si="200"/>
        <v>6381134.9967925902</v>
      </c>
      <c r="M1196" s="10">
        <f t="shared" si="201"/>
        <v>1.5685929021418042E-7</v>
      </c>
      <c r="N1196" s="10">
        <f t="shared" si="202"/>
        <v>2.4604970845088369E-14</v>
      </c>
      <c r="O1196" s="10">
        <f t="shared" si="203"/>
        <v>6375123.0625751931</v>
      </c>
      <c r="P1196" s="15">
        <f t="shared" si="204"/>
        <v>0.99999727862359689</v>
      </c>
      <c r="Q1196" s="15">
        <f t="shared" si="205"/>
        <v>0.99999455725459963</v>
      </c>
      <c r="R1196" s="10">
        <f t="shared" si="206"/>
        <v>0.98431130691474511</v>
      </c>
      <c r="S1196" s="10">
        <f t="shared" si="207"/>
        <v>-100000.00000000297</v>
      </c>
      <c r="T1196" s="10">
        <f t="shared" si="208"/>
        <v>2.9685907065868378E-3</v>
      </c>
      <c r="U1196">
        <v>2.9685907065868378E-3</v>
      </c>
    </row>
    <row r="1197" spans="1:21" x14ac:dyDescent="0.25">
      <c r="A1197" s="10">
        <v>2275</v>
      </c>
      <c r="B1197" s="10">
        <v>49</v>
      </c>
      <c r="C1197" s="10">
        <v>45</v>
      </c>
      <c r="D1197" s="10">
        <v>200000</v>
      </c>
      <c r="E1197" s="10">
        <v>3057279.93232643</v>
      </c>
      <c r="F1197" s="10">
        <v>3057279.93232643</v>
      </c>
      <c r="G1197" s="10">
        <v>4941500.6635166202</v>
      </c>
      <c r="H1197" s="10">
        <v>4323646.7442671396</v>
      </c>
      <c r="I1197" s="10">
        <v>1.06382118973706</v>
      </c>
      <c r="J1197" s="10">
        <f t="shared" si="198"/>
        <v>0.75470958022277201</v>
      </c>
      <c r="K1197" s="14">
        <f t="shared" si="199"/>
        <v>0.99809166472514577</v>
      </c>
      <c r="L1197" s="10">
        <f t="shared" si="200"/>
        <v>6390331.8957747333</v>
      </c>
      <c r="M1197" s="10">
        <f t="shared" si="201"/>
        <v>1.5708536583352331E-7</v>
      </c>
      <c r="N1197" s="10">
        <f t="shared" si="202"/>
        <v>2.467608509129415E-14</v>
      </c>
      <c r="O1197" s="10">
        <f t="shared" si="203"/>
        <v>6365930.1703876918</v>
      </c>
      <c r="P1197" s="15">
        <f t="shared" si="204"/>
        <v>0.99999446968601391</v>
      </c>
      <c r="Q1197" s="15">
        <f t="shared" si="205"/>
        <v>0.99998893940261224</v>
      </c>
      <c r="R1197" s="10">
        <f t="shared" si="206"/>
        <v>1.0314117165999581</v>
      </c>
      <c r="S1197" s="10">
        <f t="shared" si="207"/>
        <v>199999.99999999703</v>
      </c>
      <c r="T1197" s="10">
        <f t="shared" si="208"/>
        <v>2.9685907065868378E-3</v>
      </c>
      <c r="U1197">
        <v>2.9685907065868378E-3</v>
      </c>
    </row>
    <row r="1198" spans="1:21" x14ac:dyDescent="0.25">
      <c r="A1198" s="10">
        <v>3847</v>
      </c>
      <c r="B1198" s="10">
        <v>83</v>
      </c>
      <c r="C1198" s="10">
        <v>45</v>
      </c>
      <c r="D1198" s="10">
        <v>-300000</v>
      </c>
      <c r="E1198" s="10">
        <v>525602.68109060102</v>
      </c>
      <c r="F1198" s="10">
        <v>525602.68109060102</v>
      </c>
      <c r="G1198" s="10">
        <v>6011290.4535273602</v>
      </c>
      <c r="H1198" s="10">
        <v>743314.44001798902</v>
      </c>
      <c r="I1198" s="10">
        <v>0.90784394624101095</v>
      </c>
      <c r="J1198" s="10">
        <f t="shared" si="198"/>
        <v>0.99254615164132198</v>
      </c>
      <c r="K1198" s="14">
        <f t="shared" si="199"/>
        <v>0.99669706824976589</v>
      </c>
      <c r="L1198" s="10">
        <f t="shared" si="200"/>
        <v>6399273.3631696403</v>
      </c>
      <c r="M1198" s="10">
        <f t="shared" si="201"/>
        <v>1.5730516250445147E-7</v>
      </c>
      <c r="N1198" s="10">
        <f t="shared" si="202"/>
        <v>2.4744930485363938E-14</v>
      </c>
      <c r="O1198" s="10">
        <f t="shared" si="203"/>
        <v>6357068.3505561203</v>
      </c>
      <c r="P1198" s="15">
        <f t="shared" si="204"/>
        <v>0.99999966993613576</v>
      </c>
      <c r="Q1198" s="15">
        <f t="shared" si="205"/>
        <v>0.99999933987238043</v>
      </c>
      <c r="R1198" s="10">
        <f t="shared" si="206"/>
        <v>0.95280810560856977</v>
      </c>
      <c r="S1198" s="10">
        <f t="shared" si="207"/>
        <v>-300000.00000000297</v>
      </c>
      <c r="T1198" s="10">
        <f t="shared" si="208"/>
        <v>2.9685907065868378E-3</v>
      </c>
      <c r="U1198">
        <v>2.9685907065868378E-3</v>
      </c>
    </row>
    <row r="1199" spans="1:21" x14ac:dyDescent="0.25">
      <c r="A1199" s="10">
        <v>813</v>
      </c>
      <c r="B1199" s="10">
        <v>18</v>
      </c>
      <c r="C1199" s="10">
        <v>45</v>
      </c>
      <c r="D1199" s="10">
        <v>500</v>
      </c>
      <c r="E1199" s="10">
        <v>4290995.5258133998</v>
      </c>
      <c r="F1199" s="10">
        <v>4290995.5258133998</v>
      </c>
      <c r="G1199" s="10">
        <v>1958538.9824403101</v>
      </c>
      <c r="H1199" s="10">
        <v>6068384.0686875796</v>
      </c>
      <c r="I1199" s="10">
        <v>1.00015684188081</v>
      </c>
      <c r="J1199" s="10">
        <f t="shared" si="198"/>
        <v>0.3090169943749474</v>
      </c>
      <c r="K1199" s="14">
        <f t="shared" si="199"/>
        <v>0.99968032069974422</v>
      </c>
      <c r="L1199" s="10">
        <f t="shared" si="200"/>
        <v>6380176.6103943195</v>
      </c>
      <c r="M1199" s="10">
        <f t="shared" si="201"/>
        <v>1.5683573142561706E-7</v>
      </c>
      <c r="N1199" s="10">
        <f t="shared" si="202"/>
        <v>2.4597542504703395E-14</v>
      </c>
      <c r="O1199" s="10">
        <f t="shared" si="203"/>
        <v>6376085.6182709504</v>
      </c>
      <c r="P1199" s="15">
        <f t="shared" si="204"/>
        <v>0.99999805157388222</v>
      </c>
      <c r="Q1199" s="15">
        <f t="shared" si="205"/>
        <v>0.99999610315156084</v>
      </c>
      <c r="R1199" s="10">
        <f t="shared" si="206"/>
        <v>1.0000764695923863</v>
      </c>
      <c r="S1199" s="10">
        <f t="shared" si="207"/>
        <v>499.99999999701777</v>
      </c>
      <c r="T1199" s="10">
        <f t="shared" si="208"/>
        <v>2.9822331271134317E-3</v>
      </c>
      <c r="U1199">
        <v>2.9822331271134317E-3</v>
      </c>
    </row>
    <row r="1200" spans="1:21" x14ac:dyDescent="0.25">
      <c r="A1200" s="10">
        <v>11</v>
      </c>
      <c r="B1200" s="10">
        <v>1</v>
      </c>
      <c r="C1200" s="10">
        <v>45</v>
      </c>
      <c r="D1200" s="10">
        <v>-500</v>
      </c>
      <c r="E1200" s="10">
        <v>4508988.1233217502</v>
      </c>
      <c r="F1200" s="10">
        <v>4508988.1233217502</v>
      </c>
      <c r="G1200" s="10">
        <v>110560.048621348</v>
      </c>
      <c r="H1200" s="10">
        <v>6376672.15658083</v>
      </c>
      <c r="I1200" s="10">
        <v>0.99984322039130902</v>
      </c>
      <c r="J1200" s="10">
        <f t="shared" si="198"/>
        <v>1.7452406437283512E-2</v>
      </c>
      <c r="K1200" s="14">
        <f t="shared" si="199"/>
        <v>0.99999898049062685</v>
      </c>
      <c r="L1200" s="10">
        <f t="shared" si="200"/>
        <v>6378143.5025770841</v>
      </c>
      <c r="M1200" s="10">
        <f t="shared" si="201"/>
        <v>1.5678575413328571E-7</v>
      </c>
      <c r="N1200" s="10">
        <f t="shared" si="202"/>
        <v>2.4581773036841799E-14</v>
      </c>
      <c r="O1200" s="10">
        <f t="shared" si="203"/>
        <v>6378130.4536189083</v>
      </c>
      <c r="P1200" s="15">
        <f t="shared" si="204"/>
        <v>0.9999999931311162</v>
      </c>
      <c r="Q1200" s="15">
        <f t="shared" si="205"/>
        <v>0.99999998626223241</v>
      </c>
      <c r="R1200" s="10">
        <f t="shared" si="206"/>
        <v>0.99992160025351062</v>
      </c>
      <c r="S1200" s="10">
        <f t="shared" si="207"/>
        <v>-500.00000000298229</v>
      </c>
      <c r="T1200" s="10">
        <f t="shared" si="208"/>
        <v>2.9822899705322925E-3</v>
      </c>
      <c r="U1200">
        <v>2.9822899705322925E-3</v>
      </c>
    </row>
    <row r="1201" spans="1:21" x14ac:dyDescent="0.25">
      <c r="A1201" s="10">
        <v>1655</v>
      </c>
      <c r="B1201" s="10">
        <v>36</v>
      </c>
      <c r="C1201" s="10">
        <v>45</v>
      </c>
      <c r="D1201" s="10">
        <v>-1000</v>
      </c>
      <c r="E1201" s="10">
        <v>3652340.7057763198</v>
      </c>
      <c r="F1201" s="10">
        <v>3652340.7057763198</v>
      </c>
      <c r="G1201" s="10">
        <v>3727603.8905789899</v>
      </c>
      <c r="H1201" s="10">
        <v>5165189.7605162002</v>
      </c>
      <c r="I1201" s="10">
        <v>0.99968609019836696</v>
      </c>
      <c r="J1201" s="10">
        <f t="shared" si="198"/>
        <v>0.58778525229247314</v>
      </c>
      <c r="K1201" s="14">
        <f t="shared" si="199"/>
        <v>0.99884290486382687</v>
      </c>
      <c r="L1201" s="10">
        <f t="shared" si="200"/>
        <v>6385525.6606838861</v>
      </c>
      <c r="M1201" s="10">
        <f t="shared" si="201"/>
        <v>1.5696722029588278E-7</v>
      </c>
      <c r="N1201" s="10">
        <f t="shared" si="202"/>
        <v>2.4638959614509314E-14</v>
      </c>
      <c r="O1201" s="10">
        <f t="shared" si="203"/>
        <v>6370724.3913304592</v>
      </c>
      <c r="P1201" s="15">
        <f t="shared" si="204"/>
        <v>0.99999489897832194</v>
      </c>
      <c r="Q1201" s="15">
        <f t="shared" si="205"/>
        <v>0.9999897979826643</v>
      </c>
      <c r="R1201" s="10">
        <f t="shared" si="206"/>
        <v>0.99983793095732831</v>
      </c>
      <c r="S1201" s="10">
        <f t="shared" si="207"/>
        <v>-1000.0000000029955</v>
      </c>
      <c r="T1201" s="10">
        <f t="shared" si="208"/>
        <v>2.9955344871268608E-3</v>
      </c>
      <c r="U1201">
        <v>2.9955344871268608E-3</v>
      </c>
    </row>
    <row r="1202" spans="1:21" x14ac:dyDescent="0.25">
      <c r="A1202" s="10">
        <v>288</v>
      </c>
      <c r="B1202" s="10">
        <v>7</v>
      </c>
      <c r="C1202" s="10">
        <v>45</v>
      </c>
      <c r="D1202" s="10">
        <v>-200000</v>
      </c>
      <c r="E1202" s="10">
        <v>4336262.2185905902</v>
      </c>
      <c r="F1202" s="10">
        <v>4336262.2185905902</v>
      </c>
      <c r="G1202" s="10">
        <v>747760.34832303703</v>
      </c>
      <c r="H1202" s="10">
        <v>6132400.8395368503</v>
      </c>
      <c r="I1202" s="10">
        <v>0.93826601166814305</v>
      </c>
      <c r="J1202" s="10">
        <f t="shared" si="198"/>
        <v>0.12186934340514748</v>
      </c>
      <c r="K1202" s="14">
        <f t="shared" si="199"/>
        <v>0.99995028584034129</v>
      </c>
      <c r="L1202" s="10">
        <f t="shared" si="200"/>
        <v>6378454.0994854774</v>
      </c>
      <c r="M1202" s="10">
        <f t="shared" si="201"/>
        <v>1.5679338914032094E-7</v>
      </c>
      <c r="N1202" s="10">
        <f t="shared" si="202"/>
        <v>2.4584183106806382E-14</v>
      </c>
      <c r="O1202" s="10">
        <f t="shared" si="203"/>
        <v>6377817.8111909702</v>
      </c>
      <c r="P1202" s="15">
        <f t="shared" si="204"/>
        <v>0.99999966993613576</v>
      </c>
      <c r="Q1202" s="15">
        <f t="shared" si="205"/>
        <v>0.99999933987238043</v>
      </c>
      <c r="R1202" s="10">
        <f t="shared" si="206"/>
        <v>0.9686409817577013</v>
      </c>
      <c r="S1202" s="10">
        <f t="shared" si="207"/>
        <v>-200000.000000003</v>
      </c>
      <c r="T1202" s="10">
        <f t="shared" si="208"/>
        <v>2.9976945370435715E-3</v>
      </c>
      <c r="U1202">
        <v>2.9976945370435715E-3</v>
      </c>
    </row>
    <row r="1203" spans="1:21" x14ac:dyDescent="0.25">
      <c r="A1203" s="10">
        <v>1042</v>
      </c>
      <c r="B1203" s="10">
        <v>23</v>
      </c>
      <c r="C1203" s="10">
        <v>45</v>
      </c>
      <c r="D1203" s="10">
        <v>-50000</v>
      </c>
      <c r="E1203" s="10">
        <v>4121077.26922999</v>
      </c>
      <c r="F1203" s="10">
        <v>4121077.26922999</v>
      </c>
      <c r="G1203" s="10">
        <v>2457182.7736668801</v>
      </c>
      <c r="H1203" s="10">
        <v>5828083.3657325301</v>
      </c>
      <c r="I1203" s="10">
        <v>0.98437493993313996</v>
      </c>
      <c r="J1203" s="10">
        <f t="shared" si="198"/>
        <v>0.39073112848927372</v>
      </c>
      <c r="K1203" s="14">
        <f t="shared" si="199"/>
        <v>0.99948885113968222</v>
      </c>
      <c r="L1203" s="10">
        <f t="shared" si="200"/>
        <v>6381398.8447467256</v>
      </c>
      <c r="M1203" s="10">
        <f t="shared" si="201"/>
        <v>1.5686577605139135E-7</v>
      </c>
      <c r="N1203" s="10">
        <f t="shared" si="202"/>
        <v>2.4607015312071354E-14</v>
      </c>
      <c r="O1203" s="10">
        <f t="shared" si="203"/>
        <v>6374858.2194159199</v>
      </c>
      <c r="P1203" s="15">
        <f t="shared" si="204"/>
        <v>0.99999708180626912</v>
      </c>
      <c r="Q1203" s="15">
        <f t="shared" si="205"/>
        <v>0.99999416362105409</v>
      </c>
      <c r="R1203" s="10">
        <f t="shared" si="206"/>
        <v>0.99215377011539607</v>
      </c>
      <c r="S1203" s="10">
        <f t="shared" si="207"/>
        <v>-50000.000000003005</v>
      </c>
      <c r="T1203" s="10">
        <f t="shared" si="208"/>
        <v>3.0049704946577549E-3</v>
      </c>
      <c r="U1203">
        <v>3.0049704946577549E-3</v>
      </c>
    </row>
    <row r="1204" spans="1:21" x14ac:dyDescent="0.25">
      <c r="A1204" s="10">
        <v>3995</v>
      </c>
      <c r="B1204" s="10">
        <v>86</v>
      </c>
      <c r="C1204" s="10">
        <v>45</v>
      </c>
      <c r="D1204" s="10">
        <v>-100</v>
      </c>
      <c r="E1204" s="10">
        <v>315651.61109113198</v>
      </c>
      <c r="F1204" s="10">
        <v>315651.61109113198</v>
      </c>
      <c r="G1204" s="10">
        <v>6341063.8529789103</v>
      </c>
      <c r="H1204" s="10">
        <v>446398.78938999702</v>
      </c>
      <c r="I1204" s="10">
        <v>0.99996853815632503</v>
      </c>
      <c r="J1204" s="10">
        <f t="shared" si="198"/>
        <v>0.9975640502598242</v>
      </c>
      <c r="K1204" s="14">
        <f t="shared" si="199"/>
        <v>0.99666353130472252</v>
      </c>
      <c r="L1204" s="10">
        <f t="shared" si="200"/>
        <v>6399488.6936922865</v>
      </c>
      <c r="M1204" s="10">
        <f t="shared" si="201"/>
        <v>1.5731045569962143E-7</v>
      </c>
      <c r="N1204" s="10">
        <f t="shared" si="202"/>
        <v>2.4746584878765895E-14</v>
      </c>
      <c r="O1204" s="10">
        <f t="shared" si="203"/>
        <v>6356855.8511795774</v>
      </c>
      <c r="P1204" s="15">
        <f t="shared" si="204"/>
        <v>0.99999989076586415</v>
      </c>
      <c r="Q1204" s="15">
        <f t="shared" si="205"/>
        <v>0.99999978153174018</v>
      </c>
      <c r="R1204" s="10">
        <f t="shared" si="206"/>
        <v>0.99998415971857535</v>
      </c>
      <c r="S1204" s="10">
        <f t="shared" si="207"/>
        <v>-100.00000000300879</v>
      </c>
      <c r="T1204" s="10">
        <f t="shared" si="208"/>
        <v>3.0087932145761442E-3</v>
      </c>
      <c r="U1204">
        <v>3.0087932145761442E-3</v>
      </c>
    </row>
    <row r="1205" spans="1:21" x14ac:dyDescent="0.25">
      <c r="A1205" s="10">
        <v>669</v>
      </c>
      <c r="B1205" s="10">
        <v>15</v>
      </c>
      <c r="C1205" s="10">
        <v>45</v>
      </c>
      <c r="D1205" s="10">
        <v>-500</v>
      </c>
      <c r="E1205" s="10">
        <v>4356984.1847547004</v>
      </c>
      <c r="F1205" s="10">
        <v>4356984.1847547004</v>
      </c>
      <c r="G1205" s="10">
        <v>1639970.7306733399</v>
      </c>
      <c r="H1205" s="10">
        <v>6161706.1251251902</v>
      </c>
      <c r="I1205" s="10">
        <v>0.99984318538774497</v>
      </c>
      <c r="J1205" s="10">
        <f t="shared" si="198"/>
        <v>0.25881904510252074</v>
      </c>
      <c r="K1205" s="14">
        <f t="shared" si="199"/>
        <v>0.99977575564321108</v>
      </c>
      <c r="L1205" s="10">
        <f t="shared" si="200"/>
        <v>6379567.5820290232</v>
      </c>
      <c r="M1205" s="10">
        <f t="shared" si="201"/>
        <v>1.5682076045930015E-7</v>
      </c>
      <c r="N1205" s="10">
        <f t="shared" si="202"/>
        <v>2.4592820257598647E-14</v>
      </c>
      <c r="O1205" s="10">
        <f t="shared" si="203"/>
        <v>6376697.7482806435</v>
      </c>
      <c r="P1205" s="15">
        <f t="shared" si="204"/>
        <v>0.99999859010447745</v>
      </c>
      <c r="Q1205" s="15">
        <f t="shared" si="205"/>
        <v>0.99999718021094275</v>
      </c>
      <c r="R1205" s="10">
        <f t="shared" si="206"/>
        <v>0.99992017961369672</v>
      </c>
      <c r="S1205" s="10">
        <f t="shared" si="207"/>
        <v>-500.00000000301395</v>
      </c>
      <c r="T1205" s="10">
        <f t="shared" si="208"/>
        <v>3.0139517548377626E-3</v>
      </c>
      <c r="U1205">
        <v>3.0139517548377626E-3</v>
      </c>
    </row>
    <row r="1206" spans="1:21" x14ac:dyDescent="0.25">
      <c r="A1206" s="10">
        <v>521</v>
      </c>
      <c r="B1206" s="10">
        <v>12</v>
      </c>
      <c r="C1206" s="10">
        <v>45</v>
      </c>
      <c r="D1206" s="10">
        <v>-400000</v>
      </c>
      <c r="E1206" s="10">
        <v>4135445.5934965</v>
      </c>
      <c r="F1206" s="10">
        <v>4135445.5934965</v>
      </c>
      <c r="G1206" s="10">
        <v>1234237.85490249</v>
      </c>
      <c r="H1206" s="10">
        <v>5848403.2447788101</v>
      </c>
      <c r="I1206" s="10">
        <v>0.87848759383235897</v>
      </c>
      <c r="J1206" s="10">
        <f t="shared" si="198"/>
        <v>0.20791169081775931</v>
      </c>
      <c r="K1206" s="14">
        <f t="shared" si="199"/>
        <v>0.9998552996412996</v>
      </c>
      <c r="L1206" s="10">
        <f t="shared" si="200"/>
        <v>6379060.0522777364</v>
      </c>
      <c r="M1206" s="10">
        <f t="shared" si="201"/>
        <v>1.568082845037547E-7</v>
      </c>
      <c r="N1206" s="10">
        <f t="shared" si="202"/>
        <v>2.4588883971021392E-14</v>
      </c>
      <c r="O1206" s="10">
        <f t="shared" si="203"/>
        <v>6377208.1314545264</v>
      </c>
      <c r="P1206" s="15">
        <f t="shared" si="204"/>
        <v>0.99999906701677921</v>
      </c>
      <c r="Q1206" s="15">
        <f t="shared" si="205"/>
        <v>0.99999813403442883</v>
      </c>
      <c r="R1206" s="10">
        <f t="shared" si="206"/>
        <v>0.93727569469542293</v>
      </c>
      <c r="S1206" s="10">
        <f t="shared" si="207"/>
        <v>-400000.00000000303</v>
      </c>
      <c r="T1206" s="10">
        <f t="shared" si="208"/>
        <v>3.0267983675003052E-3</v>
      </c>
      <c r="U1206">
        <v>3.0267983675003052E-3</v>
      </c>
    </row>
    <row r="1207" spans="1:21" x14ac:dyDescent="0.25">
      <c r="A1207" s="10">
        <v>804</v>
      </c>
      <c r="B1207" s="10">
        <v>18</v>
      </c>
      <c r="C1207" s="10">
        <v>45</v>
      </c>
      <c r="D1207" s="10">
        <v>-300000</v>
      </c>
      <c r="E1207" s="10">
        <v>4088909.72296823</v>
      </c>
      <c r="F1207" s="10">
        <v>4088909.72296823</v>
      </c>
      <c r="G1207" s="10">
        <v>1865679.37563064</v>
      </c>
      <c r="H1207" s="10">
        <v>5782591.5855408898</v>
      </c>
      <c r="I1207" s="10">
        <v>0.90811233997005203</v>
      </c>
      <c r="J1207" s="10">
        <f t="shared" si="198"/>
        <v>0.3090169943749474</v>
      </c>
      <c r="K1207" s="14">
        <f t="shared" si="199"/>
        <v>0.99968032069974422</v>
      </c>
      <c r="L1207" s="10">
        <f t="shared" si="200"/>
        <v>6380176.6103943195</v>
      </c>
      <c r="M1207" s="10">
        <f t="shared" si="201"/>
        <v>1.5683573142561706E-7</v>
      </c>
      <c r="N1207" s="10">
        <f t="shared" si="202"/>
        <v>2.4597542504703395E-14</v>
      </c>
      <c r="O1207" s="10">
        <f t="shared" si="203"/>
        <v>6376085.6182709504</v>
      </c>
      <c r="P1207" s="15">
        <f t="shared" si="204"/>
        <v>0.99999805157388222</v>
      </c>
      <c r="Q1207" s="15">
        <f t="shared" si="205"/>
        <v>0.99999610315156084</v>
      </c>
      <c r="R1207" s="10">
        <f t="shared" si="206"/>
        <v>0.95294724047116741</v>
      </c>
      <c r="S1207" s="10">
        <f t="shared" si="207"/>
        <v>-300000.00000000303</v>
      </c>
      <c r="T1207" s="10">
        <f t="shared" si="208"/>
        <v>3.0267983675003052E-3</v>
      </c>
      <c r="U1207">
        <v>3.0267983675003052E-3</v>
      </c>
    </row>
    <row r="1208" spans="1:21" x14ac:dyDescent="0.25">
      <c r="A1208" s="10">
        <v>870</v>
      </c>
      <c r="B1208" s="10">
        <v>19</v>
      </c>
      <c r="C1208" s="10">
        <v>45</v>
      </c>
      <c r="D1208" s="10">
        <v>1000000</v>
      </c>
      <c r="E1208" s="10">
        <v>4934407.7087906897</v>
      </c>
      <c r="F1208" s="10">
        <v>4934407.7087906897</v>
      </c>
      <c r="G1208" s="10">
        <v>2388917.6174935</v>
      </c>
      <c r="H1208" s="10">
        <v>6978306.3040501503</v>
      </c>
      <c r="I1208" s="10">
        <v>1.3382817804426099</v>
      </c>
      <c r="J1208" s="10">
        <f t="shared" si="198"/>
        <v>0.32556815445715664</v>
      </c>
      <c r="K1208" s="14">
        <f t="shared" si="199"/>
        <v>0.99964515289947253</v>
      </c>
      <c r="L1208" s="10">
        <f t="shared" si="200"/>
        <v>6380401.0668187626</v>
      </c>
      <c r="M1208" s="10">
        <f t="shared" si="201"/>
        <v>1.5684124895117321E-7</v>
      </c>
      <c r="N1208" s="10">
        <f t="shared" si="202"/>
        <v>2.4599282540264408E-14</v>
      </c>
      <c r="O1208" s="10">
        <f t="shared" si="203"/>
        <v>6375860.1073866468</v>
      </c>
      <c r="P1208" s="15">
        <f t="shared" si="204"/>
        <v>0.99999786238048305</v>
      </c>
      <c r="Q1208" s="15">
        <f t="shared" si="205"/>
        <v>0.99999572476553555</v>
      </c>
      <c r="R1208" s="10">
        <f t="shared" si="206"/>
        <v>1.1568394465992873</v>
      </c>
      <c r="S1208" s="10">
        <f t="shared" si="207"/>
        <v>999999.99999999697</v>
      </c>
      <c r="T1208" s="10">
        <f t="shared" si="208"/>
        <v>3.0267983675003052E-3</v>
      </c>
      <c r="U1208">
        <v>3.0267983675003052E-3</v>
      </c>
    </row>
    <row r="1209" spans="1:21" x14ac:dyDescent="0.25">
      <c r="A1209" s="10">
        <v>1838</v>
      </c>
      <c r="B1209" s="10">
        <v>40</v>
      </c>
      <c r="C1209" s="10">
        <v>45</v>
      </c>
      <c r="D1209" s="10">
        <v>-300000</v>
      </c>
      <c r="E1209" s="10">
        <v>3297164.15624844</v>
      </c>
      <c r="F1209" s="10">
        <v>3297164.15624844</v>
      </c>
      <c r="G1209" s="10">
        <v>3885149.28929441</v>
      </c>
      <c r="H1209" s="10">
        <v>4662894.2671369901</v>
      </c>
      <c r="I1209" s="10">
        <v>0.90801678982586698</v>
      </c>
      <c r="J1209" s="10">
        <f t="shared" si="198"/>
        <v>0.64278760968653925</v>
      </c>
      <c r="K1209" s="14">
        <f t="shared" si="199"/>
        <v>0.99861606408463022</v>
      </c>
      <c r="L1209" s="10">
        <f t="shared" si="200"/>
        <v>6386976.1657063318</v>
      </c>
      <c r="M1209" s="10">
        <f t="shared" si="201"/>
        <v>1.5700287620794033E-7</v>
      </c>
      <c r="N1209" s="10">
        <f t="shared" si="202"/>
        <v>2.4650172784801104E-14</v>
      </c>
      <c r="O1209" s="10">
        <f t="shared" si="203"/>
        <v>6369275.2302256869</v>
      </c>
      <c r="P1209" s="15">
        <f t="shared" si="204"/>
        <v>0.9999945305054242</v>
      </c>
      <c r="Q1209" s="15">
        <f t="shared" si="205"/>
        <v>0.99998906104076379</v>
      </c>
      <c r="R1209" s="10">
        <f t="shared" si="206"/>
        <v>0.95289341002371863</v>
      </c>
      <c r="S1209" s="10">
        <f t="shared" si="207"/>
        <v>-300000.00000000303</v>
      </c>
      <c r="T1209" s="10">
        <f t="shared" si="208"/>
        <v>3.0267983675003052E-3</v>
      </c>
      <c r="U1209">
        <v>3.0267983675003052E-3</v>
      </c>
    </row>
    <row r="1210" spans="1:21" x14ac:dyDescent="0.25">
      <c r="A1210" s="10">
        <v>2636</v>
      </c>
      <c r="B1210" s="10">
        <v>57</v>
      </c>
      <c r="C1210" s="10">
        <v>45</v>
      </c>
      <c r="D1210" s="10">
        <v>-400000</v>
      </c>
      <c r="E1210" s="10">
        <v>2308091.3665627702</v>
      </c>
      <c r="F1210" s="10">
        <v>2308091.3665627702</v>
      </c>
      <c r="G1210" s="10">
        <v>4990431.8726437101</v>
      </c>
      <c r="H1210" s="10">
        <v>3264134.1137893298</v>
      </c>
      <c r="I1210" s="10">
        <v>0.87822690020202199</v>
      </c>
      <c r="J1210" s="10">
        <f t="shared" si="198"/>
        <v>0.83867056794542394</v>
      </c>
      <c r="K1210" s="14">
        <f t="shared" si="199"/>
        <v>0.99764291466566202</v>
      </c>
      <c r="L1210" s="10">
        <f t="shared" si="200"/>
        <v>6393206.3328866437</v>
      </c>
      <c r="M1210" s="10">
        <f t="shared" si="201"/>
        <v>1.5715602444917179E-7</v>
      </c>
      <c r="N1210" s="10">
        <f t="shared" si="202"/>
        <v>2.4698248508501887E-14</v>
      </c>
      <c r="O1210" s="10">
        <f t="shared" si="203"/>
        <v>6363073.2383864867</v>
      </c>
      <c r="P1210" s="15">
        <f t="shared" si="204"/>
        <v>0.99999529342373739</v>
      </c>
      <c r="Q1210" s="15">
        <f t="shared" si="205"/>
        <v>0.99999058686962661</v>
      </c>
      <c r="R1210" s="10">
        <f t="shared" si="206"/>
        <v>0.93713258777594999</v>
      </c>
      <c r="S1210" s="10">
        <f t="shared" si="207"/>
        <v>-400000.00000000303</v>
      </c>
      <c r="T1210" s="10">
        <f t="shared" si="208"/>
        <v>3.0267983675003052E-3</v>
      </c>
      <c r="U1210">
        <v>3.0267983675003052E-3</v>
      </c>
    </row>
    <row r="1211" spans="1:21" x14ac:dyDescent="0.25">
      <c r="A1211" s="10">
        <v>2964</v>
      </c>
      <c r="B1211" s="10">
        <v>64</v>
      </c>
      <c r="C1211" s="10">
        <v>45</v>
      </c>
      <c r="D1211" s="10">
        <v>-500000</v>
      </c>
      <c r="E1211" s="10">
        <v>1827444.4440333401</v>
      </c>
      <c r="F1211" s="10">
        <v>1827444.4440333401</v>
      </c>
      <c r="G1211" s="10">
        <v>5260317.9123056699</v>
      </c>
      <c r="H1211" s="10">
        <v>2584396.7172353198</v>
      </c>
      <c r="I1211" s="10">
        <v>0.84896762465680398</v>
      </c>
      <c r="J1211" s="10">
        <f t="shared" si="198"/>
        <v>0.89879404629916704</v>
      </c>
      <c r="K1211" s="14">
        <f t="shared" si="199"/>
        <v>0.99729237141089622</v>
      </c>
      <c r="L1211" s="10">
        <f t="shared" si="200"/>
        <v>6395453.512771464</v>
      </c>
      <c r="M1211" s="10">
        <f t="shared" si="201"/>
        <v>1.5721126400167987E-7</v>
      </c>
      <c r="N1211" s="10">
        <f t="shared" si="202"/>
        <v>2.4715554633938838E-14</v>
      </c>
      <c r="O1211" s="10">
        <f t="shared" si="203"/>
        <v>6360845.0984788472</v>
      </c>
      <c r="P1211" s="15">
        <f t="shared" si="204"/>
        <v>0.99999649805074942</v>
      </c>
      <c r="Q1211" s="15">
        <f t="shared" si="205"/>
        <v>0.99999299611376247</v>
      </c>
      <c r="R1211" s="10">
        <f t="shared" si="206"/>
        <v>0.92139059077601093</v>
      </c>
      <c r="S1211" s="10">
        <f t="shared" si="207"/>
        <v>-500000.00000000303</v>
      </c>
      <c r="T1211" s="10">
        <f t="shared" si="208"/>
        <v>3.0267983675003052E-3</v>
      </c>
      <c r="U1211">
        <v>3.0267983675003052E-3</v>
      </c>
    </row>
    <row r="1212" spans="1:21" x14ac:dyDescent="0.25">
      <c r="A1212" s="10">
        <v>3058</v>
      </c>
      <c r="B1212" s="10">
        <v>66</v>
      </c>
      <c r="C1212" s="10">
        <v>45</v>
      </c>
      <c r="D1212" s="10">
        <v>-500000</v>
      </c>
      <c r="E1212" s="10">
        <v>1695734.7236923701</v>
      </c>
      <c r="F1212" s="10">
        <v>1695734.7236923701</v>
      </c>
      <c r="G1212" s="10">
        <v>5347174.8287804704</v>
      </c>
      <c r="H1212" s="10">
        <v>2398131.0444327402</v>
      </c>
      <c r="I1212" s="10">
        <v>0.84895458536747803</v>
      </c>
      <c r="J1212" s="10">
        <f t="shared" si="198"/>
        <v>0.91354545764260087</v>
      </c>
      <c r="K1212" s="14">
        <f t="shared" si="199"/>
        <v>0.99720263875198878</v>
      </c>
      <c r="L1212" s="10">
        <f t="shared" si="200"/>
        <v>6396029.0036760392</v>
      </c>
      <c r="M1212" s="10">
        <f t="shared" si="201"/>
        <v>1.5722541055944142E-7</v>
      </c>
      <c r="N1212" s="10">
        <f t="shared" si="202"/>
        <v>2.4719983707681297E-14</v>
      </c>
      <c r="O1212" s="10">
        <f t="shared" si="203"/>
        <v>6360275.2373823831</v>
      </c>
      <c r="P1212" s="15">
        <f t="shared" si="204"/>
        <v>0.99999688546849397</v>
      </c>
      <c r="Q1212" s="15">
        <f t="shared" si="205"/>
        <v>0.99999377094668829</v>
      </c>
      <c r="R1212" s="10">
        <f t="shared" si="206"/>
        <v>0.92138393534626284</v>
      </c>
      <c r="S1212" s="10">
        <f t="shared" si="207"/>
        <v>-500000.00000000303</v>
      </c>
      <c r="T1212" s="10">
        <f t="shared" si="208"/>
        <v>3.0267983675003052E-3</v>
      </c>
      <c r="U1212">
        <v>3.0267983675003052E-3</v>
      </c>
    </row>
    <row r="1213" spans="1:21" x14ac:dyDescent="0.25">
      <c r="A1213" s="10">
        <v>3103</v>
      </c>
      <c r="B1213" s="10">
        <v>67</v>
      </c>
      <c r="C1213" s="10">
        <v>45</v>
      </c>
      <c r="D1213" s="10">
        <v>-1000000</v>
      </c>
      <c r="E1213" s="10">
        <v>1490937.3912324901</v>
      </c>
      <c r="F1213" s="10">
        <v>1490937.3912324901</v>
      </c>
      <c r="G1213" s="10">
        <v>4927908.4897942096</v>
      </c>
      <c r="H1213" s="10">
        <v>2108503.8793301499</v>
      </c>
      <c r="I1213" s="10">
        <v>0.71025776648671302</v>
      </c>
      <c r="J1213" s="10">
        <f t="shared" si="198"/>
        <v>0.92050485345244026</v>
      </c>
      <c r="K1213" s="14">
        <f t="shared" si="199"/>
        <v>0.99715979484601003</v>
      </c>
      <c r="L1213" s="10">
        <f t="shared" si="200"/>
        <v>6396303.8150620246</v>
      </c>
      <c r="M1213" s="10">
        <f t="shared" si="201"/>
        <v>1.5723216589669259E-7</v>
      </c>
      <c r="N1213" s="10">
        <f t="shared" si="202"/>
        <v>2.4722098280098966E-14</v>
      </c>
      <c r="O1213" s="10">
        <f t="shared" si="203"/>
        <v>6360003.2226440515</v>
      </c>
      <c r="P1213" s="15">
        <f t="shared" si="204"/>
        <v>0.99999708180626901</v>
      </c>
      <c r="Q1213" s="15">
        <f t="shared" si="205"/>
        <v>0.99999416362105387</v>
      </c>
      <c r="R1213" s="10">
        <f t="shared" si="206"/>
        <v>0.84276445707431613</v>
      </c>
      <c r="S1213" s="10">
        <f t="shared" si="207"/>
        <v>-1000000.000000003</v>
      </c>
      <c r="T1213" s="10">
        <f t="shared" si="208"/>
        <v>3.0267983675003052E-3</v>
      </c>
      <c r="U1213">
        <v>3.0267983675003052E-3</v>
      </c>
    </row>
    <row r="1214" spans="1:21" x14ac:dyDescent="0.25">
      <c r="A1214" s="10">
        <v>3104</v>
      </c>
      <c r="B1214" s="10">
        <v>67</v>
      </c>
      <c r="C1214" s="10">
        <v>45</v>
      </c>
      <c r="D1214" s="10">
        <v>-750000</v>
      </c>
      <c r="E1214" s="10">
        <v>1560009.54887635</v>
      </c>
      <c r="F1214" s="10">
        <v>1560009.54887635</v>
      </c>
      <c r="G1214" s="10">
        <v>5158034.7031573197</v>
      </c>
      <c r="H1214" s="10">
        <v>2206186.6614524699</v>
      </c>
      <c r="I1214" s="10">
        <v>0.778057931437516</v>
      </c>
      <c r="J1214" s="10">
        <f t="shared" si="198"/>
        <v>0.92050485345244026</v>
      </c>
      <c r="K1214" s="14">
        <f t="shared" si="199"/>
        <v>0.99715979484601003</v>
      </c>
      <c r="L1214" s="10">
        <f t="shared" si="200"/>
        <v>6396303.8150620246</v>
      </c>
      <c r="M1214" s="10">
        <f t="shared" si="201"/>
        <v>1.5723216589669259E-7</v>
      </c>
      <c r="N1214" s="10">
        <f t="shared" si="202"/>
        <v>2.4722098280098966E-14</v>
      </c>
      <c r="O1214" s="10">
        <f t="shared" si="203"/>
        <v>6360003.2226440515</v>
      </c>
      <c r="P1214" s="15">
        <f t="shared" si="204"/>
        <v>0.99999708180626901</v>
      </c>
      <c r="Q1214" s="15">
        <f t="shared" si="205"/>
        <v>0.99999416362105387</v>
      </c>
      <c r="R1214" s="10">
        <f t="shared" si="206"/>
        <v>0.88207261325730424</v>
      </c>
      <c r="S1214" s="10">
        <f t="shared" si="207"/>
        <v>-750000.00000000303</v>
      </c>
      <c r="T1214" s="10">
        <f t="shared" si="208"/>
        <v>3.0267983675003052E-3</v>
      </c>
      <c r="U1214">
        <v>3.0267983675003052E-3</v>
      </c>
    </row>
    <row r="1215" spans="1:21" x14ac:dyDescent="0.25">
      <c r="A1215" s="10">
        <v>3468</v>
      </c>
      <c r="B1215" s="10">
        <v>75</v>
      </c>
      <c r="C1215" s="10">
        <v>45</v>
      </c>
      <c r="D1215" s="10">
        <v>-750000</v>
      </c>
      <c r="E1215" s="10">
        <v>1033683.10659147</v>
      </c>
      <c r="F1215" s="10">
        <v>1033683.10659147</v>
      </c>
      <c r="G1215" s="10">
        <v>5414321.31264144</v>
      </c>
      <c r="H1215" s="10">
        <v>1461848.66853761</v>
      </c>
      <c r="I1215" s="10">
        <v>0.777997859793223</v>
      </c>
      <c r="J1215" s="10">
        <f t="shared" si="198"/>
        <v>0.96592582628906831</v>
      </c>
      <c r="K1215" s="14">
        <f t="shared" si="199"/>
        <v>0.99687213745690828</v>
      </c>
      <c r="L1215" s="10">
        <f t="shared" si="200"/>
        <v>6398149.5322670778</v>
      </c>
      <c r="M1215" s="10">
        <f t="shared" si="201"/>
        <v>1.5727753680498184E-7</v>
      </c>
      <c r="N1215" s="10">
        <f t="shared" si="202"/>
        <v>2.4736293334571677E-14</v>
      </c>
      <c r="O1215" s="10">
        <f t="shared" si="203"/>
        <v>6358178.0998035194</v>
      </c>
      <c r="P1215" s="15">
        <f t="shared" si="204"/>
        <v>0.99999859010447745</v>
      </c>
      <c r="Q1215" s="15">
        <f t="shared" si="205"/>
        <v>0.99999718021094275</v>
      </c>
      <c r="R1215" s="10">
        <f t="shared" si="206"/>
        <v>0.88204027119183492</v>
      </c>
      <c r="S1215" s="10">
        <f t="shared" si="207"/>
        <v>-750000.00000000303</v>
      </c>
      <c r="T1215" s="10">
        <f t="shared" si="208"/>
        <v>3.0267983675003052E-3</v>
      </c>
      <c r="U1215">
        <v>3.0267983675003052E-3</v>
      </c>
    </row>
    <row r="1216" spans="1:21" x14ac:dyDescent="0.25">
      <c r="A1216" s="10">
        <v>3514</v>
      </c>
      <c r="B1216" s="10">
        <v>76</v>
      </c>
      <c r="C1216" s="10">
        <v>45</v>
      </c>
      <c r="D1216" s="10">
        <v>-1000000</v>
      </c>
      <c r="E1216" s="10">
        <v>923463.55337818002</v>
      </c>
      <c r="F1216" s="10">
        <v>923463.55337818002</v>
      </c>
      <c r="G1216" s="10">
        <v>5196417.8066541804</v>
      </c>
      <c r="H1216" s="10">
        <v>1305974.6815446699</v>
      </c>
      <c r="I1216" s="10">
        <v>0.71017365660618603</v>
      </c>
      <c r="J1216" s="10">
        <f t="shared" si="198"/>
        <v>0.97029572627599647</v>
      </c>
      <c r="K1216" s="14">
        <f t="shared" si="199"/>
        <v>0.99684372729928949</v>
      </c>
      <c r="L1216" s="10">
        <f t="shared" si="200"/>
        <v>6398331.8802436991</v>
      </c>
      <c r="M1216" s="10">
        <f t="shared" si="201"/>
        <v>1.5728201923235552E-7</v>
      </c>
      <c r="N1216" s="10">
        <f t="shared" si="202"/>
        <v>2.4737695070897784E-14</v>
      </c>
      <c r="O1216" s="10">
        <f t="shared" si="203"/>
        <v>6357997.9574045874</v>
      </c>
      <c r="P1216" s="15">
        <f t="shared" si="204"/>
        <v>0.99999875701578544</v>
      </c>
      <c r="Q1216" s="15">
        <f t="shared" si="205"/>
        <v>0.99999751403311588</v>
      </c>
      <c r="R1216" s="10">
        <f t="shared" si="206"/>
        <v>0.8427165422841193</v>
      </c>
      <c r="S1216" s="10">
        <f t="shared" si="207"/>
        <v>-1000000.000000003</v>
      </c>
      <c r="T1216" s="10">
        <f t="shared" si="208"/>
        <v>3.0267983675003052E-3</v>
      </c>
      <c r="U1216">
        <v>3.0267983675003052E-3</v>
      </c>
    </row>
    <row r="1217" spans="1:21" x14ac:dyDescent="0.25">
      <c r="A1217" s="10">
        <v>3957</v>
      </c>
      <c r="B1217" s="10">
        <v>85</v>
      </c>
      <c r="C1217" s="10">
        <v>45</v>
      </c>
      <c r="D1217" s="10">
        <v>400000</v>
      </c>
      <c r="E1217" s="10">
        <v>419038.09447155299</v>
      </c>
      <c r="F1217" s="10">
        <v>419038.09447155299</v>
      </c>
      <c r="G1217" s="10">
        <v>6730878.7432228699</v>
      </c>
      <c r="H1217" s="10">
        <v>592609.356352648</v>
      </c>
      <c r="I1217" s="10">
        <v>1.1298065880280499</v>
      </c>
      <c r="J1217" s="10">
        <f t="shared" si="198"/>
        <v>0.99619469809174555</v>
      </c>
      <c r="K1217" s="14">
        <f t="shared" si="199"/>
        <v>0.9966727002115483</v>
      </c>
      <c r="L1217" s="10">
        <f t="shared" si="200"/>
        <v>6399429.8214912592</v>
      </c>
      <c r="M1217" s="10">
        <f t="shared" si="201"/>
        <v>1.5730900851950831E-7</v>
      </c>
      <c r="N1217" s="10">
        <f t="shared" si="202"/>
        <v>2.4746132577773621E-14</v>
      </c>
      <c r="O1217" s="10">
        <f t="shared" si="203"/>
        <v>6356913.9450870249</v>
      </c>
      <c r="P1217" s="15">
        <f t="shared" si="204"/>
        <v>0.99999982994547598</v>
      </c>
      <c r="Q1217" s="15">
        <f t="shared" si="205"/>
        <v>0.99999965989098083</v>
      </c>
      <c r="R1217" s="10">
        <f t="shared" si="206"/>
        <v>1.0629234440537241</v>
      </c>
      <c r="S1217" s="10">
        <f t="shared" si="207"/>
        <v>399999.99999999697</v>
      </c>
      <c r="T1217" s="10">
        <f t="shared" si="208"/>
        <v>3.0267983675003052E-3</v>
      </c>
      <c r="U1217">
        <v>3.0267983675003052E-3</v>
      </c>
    </row>
    <row r="1218" spans="1:21" x14ac:dyDescent="0.25">
      <c r="A1218" s="10">
        <v>3985</v>
      </c>
      <c r="B1218" s="10">
        <v>86</v>
      </c>
      <c r="C1218" s="10">
        <v>45</v>
      </c>
      <c r="D1218" s="10">
        <v>-750000</v>
      </c>
      <c r="E1218" s="10">
        <v>278662.58690659498</v>
      </c>
      <c r="F1218" s="10">
        <v>278662.58690659498</v>
      </c>
      <c r="G1218" s="10">
        <v>5592990.5716890702</v>
      </c>
      <c r="H1218" s="10">
        <v>394088.40972927801</v>
      </c>
      <c r="I1218" s="10">
        <v>0.77795427044487298</v>
      </c>
      <c r="J1218" s="10">
        <f t="shared" ref="J1218:J1281" si="209">SIN(B1218*PI()/180)</f>
        <v>0.9975640502598242</v>
      </c>
      <c r="K1218" s="14">
        <f t="shared" ref="K1218:K1281" si="210">SQRT(1-J1218*J1218*0.00669437999014132)</f>
        <v>0.99666353130472252</v>
      </c>
      <c r="L1218" s="10">
        <f t="shared" ref="L1218:L1281" si="211">6378137/K1218</f>
        <v>6399488.6936922865</v>
      </c>
      <c r="M1218" s="10">
        <f t="shared" ref="M1218:M1281" si="212">L1218/40680631590769</f>
        <v>1.5731045569962143E-7</v>
      </c>
      <c r="N1218" s="10">
        <f t="shared" ref="N1218:N1281" si="213">1/40680631590769 + J1218*J1218*0.00669437999014132/40408299984661.4</f>
        <v>2.4746584878765895E-14</v>
      </c>
      <c r="O1218" s="10">
        <f t="shared" ref="O1218:O1281" si="214">1/SQRT(N1218)</f>
        <v>6356855.8511795774</v>
      </c>
      <c r="P1218" s="15">
        <f t="shared" ref="P1218:P1281" si="215">O1218*M1218</f>
        <v>0.99999989076586415</v>
      </c>
      <c r="Q1218" s="15">
        <f t="shared" ref="Q1218:Q1281" si="216">P1218*P1218</f>
        <v>0.99999978153174018</v>
      </c>
      <c r="R1218" s="10">
        <f t="shared" ref="R1218:R1281" si="217">SQRT(Q1218+I1218-1)</f>
        <v>0.88201703610339244</v>
      </c>
      <c r="S1218" s="10">
        <f t="shared" ref="S1218:S1281" si="218">O1218*(R1218-P1218)</f>
        <v>-750000.00000000303</v>
      </c>
      <c r="T1218" s="10">
        <f t="shared" ref="T1218:T1281" si="219">(D1218-S1218)*1000000</f>
        <v>3.0267983675003052E-3</v>
      </c>
      <c r="U1218">
        <v>3.0267983675003052E-3</v>
      </c>
    </row>
    <row r="1219" spans="1:21" x14ac:dyDescent="0.25">
      <c r="A1219" s="10">
        <v>4101</v>
      </c>
      <c r="B1219" s="10">
        <v>88</v>
      </c>
      <c r="C1219" s="10">
        <v>45</v>
      </c>
      <c r="D1219" s="10">
        <v>1000000</v>
      </c>
      <c r="E1219" s="10">
        <v>182604.087218803</v>
      </c>
      <c r="F1219" s="10">
        <v>182604.087218803</v>
      </c>
      <c r="G1219" s="10">
        <v>7352244.7057414502</v>
      </c>
      <c r="H1219" s="10">
        <v>258241.176689591</v>
      </c>
      <c r="I1219" s="10">
        <v>1.3393719681548</v>
      </c>
      <c r="J1219" s="10">
        <f t="shared" si="209"/>
        <v>0.99939082701909576</v>
      </c>
      <c r="K1219" s="14">
        <f t="shared" si="210"/>
        <v>0.99665127983485646</v>
      </c>
      <c r="L1219" s="10">
        <f t="shared" si="211"/>
        <v>6399567.3602675218</v>
      </c>
      <c r="M1219" s="10">
        <f t="shared" si="212"/>
        <v>1.573123894595499E-7</v>
      </c>
      <c r="N1219" s="10">
        <f t="shared" si="213"/>
        <v>2.4747189235701263E-14</v>
      </c>
      <c r="O1219" s="10">
        <f t="shared" si="214"/>
        <v>6356778.2295688977</v>
      </c>
      <c r="P1219" s="15">
        <f t="shared" si="215"/>
        <v>0.99999997255793049</v>
      </c>
      <c r="Q1219" s="15">
        <f t="shared" si="216"/>
        <v>0.99999994511586177</v>
      </c>
      <c r="R1219" s="10">
        <f t="shared" si="217"/>
        <v>1.1573123663344576</v>
      </c>
      <c r="S1219" s="10">
        <f t="shared" si="218"/>
        <v>999999.99999999697</v>
      </c>
      <c r="T1219" s="10">
        <f t="shared" si="219"/>
        <v>3.0267983675003052E-3</v>
      </c>
      <c r="U1219">
        <v>3.0267983675003052E-3</v>
      </c>
    </row>
    <row r="1220" spans="1:21" x14ac:dyDescent="0.25">
      <c r="A1220" s="10">
        <v>4193</v>
      </c>
      <c r="B1220" s="10">
        <v>89.9</v>
      </c>
      <c r="C1220" s="10">
        <v>45</v>
      </c>
      <c r="D1220" s="10">
        <v>500000</v>
      </c>
      <c r="E1220" s="10">
        <v>8515.0197070294398</v>
      </c>
      <c r="F1220" s="10">
        <v>8515.0197070294398</v>
      </c>
      <c r="G1220" s="10">
        <v>6856741.8055659505</v>
      </c>
      <c r="H1220" s="10">
        <v>12042.056353555199</v>
      </c>
      <c r="I1220" s="10">
        <v>1.16349988112353</v>
      </c>
      <c r="J1220" s="10">
        <f t="shared" si="209"/>
        <v>0.99999847691328769</v>
      </c>
      <c r="K1220" s="14">
        <f t="shared" si="210"/>
        <v>0.99664719956566661</v>
      </c>
      <c r="L1220" s="10">
        <f t="shared" si="211"/>
        <v>6399593.5600677524</v>
      </c>
      <c r="M1220" s="10">
        <f t="shared" si="212"/>
        <v>1.5731303349577073E-7</v>
      </c>
      <c r="N1220" s="10">
        <f t="shared" si="213"/>
        <v>2.474739051104259E-14</v>
      </c>
      <c r="O1220" s="10">
        <f t="shared" si="214"/>
        <v>6356752.3790593483</v>
      </c>
      <c r="P1220" s="15">
        <f t="shared" si="215"/>
        <v>0.99999999993128352</v>
      </c>
      <c r="Q1220" s="15">
        <f t="shared" si="216"/>
        <v>0.99999999986256705</v>
      </c>
      <c r="R1220" s="10">
        <f t="shared" si="217"/>
        <v>1.0786565166845734</v>
      </c>
      <c r="S1220" s="10">
        <f t="shared" si="218"/>
        <v>499999.99999999697</v>
      </c>
      <c r="T1220" s="10">
        <f t="shared" si="219"/>
        <v>3.0267983675003052E-3</v>
      </c>
      <c r="U1220">
        <v>3.0267983675003052E-3</v>
      </c>
    </row>
    <row r="1221" spans="1:21" x14ac:dyDescent="0.25">
      <c r="A1221" s="10">
        <v>3158</v>
      </c>
      <c r="B1221" s="10">
        <v>68</v>
      </c>
      <c r="C1221" s="10">
        <v>45</v>
      </c>
      <c r="D1221" s="10">
        <v>-10000</v>
      </c>
      <c r="E1221" s="10">
        <v>1691718.3699020401</v>
      </c>
      <c r="F1221" s="10">
        <v>1691718.3699020401</v>
      </c>
      <c r="G1221" s="10">
        <v>5881821.1699261898</v>
      </c>
      <c r="H1221" s="10">
        <v>2392451.0624311701</v>
      </c>
      <c r="I1221" s="10">
        <v>0.99685769845229399</v>
      </c>
      <c r="J1221" s="10">
        <f t="shared" si="209"/>
        <v>0.92718385456678742</v>
      </c>
      <c r="K1221" s="14">
        <f t="shared" si="210"/>
        <v>0.99711836961424982</v>
      </c>
      <c r="L1221" s="10">
        <f t="shared" si="211"/>
        <v>6396569.5491774743</v>
      </c>
      <c r="M1221" s="10">
        <f t="shared" si="212"/>
        <v>1.5723869809899768E-7</v>
      </c>
      <c r="N1221" s="10">
        <f t="shared" si="213"/>
        <v>2.4724142747081951E-14</v>
      </c>
      <c r="O1221" s="10">
        <f t="shared" si="214"/>
        <v>6359740.2593221506</v>
      </c>
      <c r="P1221" s="15">
        <f t="shared" si="215"/>
        <v>0.99999727862359689</v>
      </c>
      <c r="Q1221" s="15">
        <f t="shared" si="216"/>
        <v>0.99999455725459963</v>
      </c>
      <c r="R1221" s="10">
        <f t="shared" si="217"/>
        <v>0.99842488736353796</v>
      </c>
      <c r="S1221" s="10">
        <f t="shared" si="218"/>
        <v>-10000.000000003032</v>
      </c>
      <c r="T1221" s="10">
        <f t="shared" si="219"/>
        <v>3.0322553357109427E-3</v>
      </c>
      <c r="U1221">
        <v>3.0322553357109427E-3</v>
      </c>
    </row>
    <row r="1222" spans="1:21" x14ac:dyDescent="0.25">
      <c r="A1222" s="10">
        <v>2784</v>
      </c>
      <c r="B1222" s="10">
        <v>60</v>
      </c>
      <c r="C1222" s="10">
        <v>45</v>
      </c>
      <c r="D1222" s="10">
        <v>-500</v>
      </c>
      <c r="E1222" s="10">
        <v>2260517.5568812401</v>
      </c>
      <c r="F1222" s="10">
        <v>2260517.5568812401</v>
      </c>
      <c r="G1222" s="10">
        <v>5500044.1212367397</v>
      </c>
      <c r="H1222" s="10">
        <v>3196854.5869239401</v>
      </c>
      <c r="I1222" s="10">
        <v>0.99984282550048498</v>
      </c>
      <c r="J1222" s="10">
        <f t="shared" si="209"/>
        <v>0.8660254037844386</v>
      </c>
      <c r="K1222" s="14">
        <f t="shared" si="210"/>
        <v>0.99748644853320889</v>
      </c>
      <c r="L1222" s="10">
        <f t="shared" si="211"/>
        <v>6394209.1738478942</v>
      </c>
      <c r="M1222" s="10">
        <f t="shared" si="212"/>
        <v>1.5718067600746959E-7</v>
      </c>
      <c r="N1222" s="10">
        <f t="shared" si="213"/>
        <v>2.4705973905891083E-14</v>
      </c>
      <c r="O1222" s="10">
        <f t="shared" si="214"/>
        <v>6362078.3147910656</v>
      </c>
      <c r="P1222" s="15">
        <f t="shared" si="215"/>
        <v>0.99999577033132259</v>
      </c>
      <c r="Q1222" s="15">
        <f t="shared" si="216"/>
        <v>0.99999154068053531</v>
      </c>
      <c r="R1222" s="10">
        <f t="shared" si="217"/>
        <v>0.99991717966090587</v>
      </c>
      <c r="S1222" s="10">
        <f t="shared" si="218"/>
        <v>-500.00000000305283</v>
      </c>
      <c r="T1222" s="10">
        <f t="shared" si="219"/>
        <v>3.0528326533385552E-3</v>
      </c>
      <c r="U1222">
        <v>3.0528326533385552E-3</v>
      </c>
    </row>
    <row r="1223" spans="1:21" x14ac:dyDescent="0.25">
      <c r="A1223" s="10">
        <v>1473</v>
      </c>
      <c r="B1223" s="10">
        <v>32</v>
      </c>
      <c r="C1223" s="10">
        <v>45</v>
      </c>
      <c r="D1223" s="10">
        <v>10000</v>
      </c>
      <c r="E1223" s="10">
        <v>3834313.8863506699</v>
      </c>
      <c r="F1223" s="10">
        <v>3834313.8863506699</v>
      </c>
      <c r="G1223" s="10">
        <v>3365730.62676465</v>
      </c>
      <c r="H1223" s="10">
        <v>5422538.7004726101</v>
      </c>
      <c r="I1223" s="10">
        <v>1.00314112625094</v>
      </c>
      <c r="J1223" s="10">
        <f t="shared" si="209"/>
        <v>0.5299192642332049</v>
      </c>
      <c r="K1223" s="14">
        <f t="shared" si="210"/>
        <v>0.99905961860220804</v>
      </c>
      <c r="L1223" s="10">
        <f t="shared" si="211"/>
        <v>6384140.5269924738</v>
      </c>
      <c r="M1223" s="10">
        <f t="shared" si="212"/>
        <v>1.5693317132374915E-7</v>
      </c>
      <c r="N1223" s="10">
        <f t="shared" si="213"/>
        <v>2.462824466424054E-14</v>
      </c>
      <c r="O1223" s="10">
        <f t="shared" si="214"/>
        <v>6372110.0883813351</v>
      </c>
      <c r="P1223" s="15">
        <f t="shared" si="215"/>
        <v>0.99999544419373843</v>
      </c>
      <c r="Q1223" s="15">
        <f t="shared" si="216"/>
        <v>0.99999088840823225</v>
      </c>
      <c r="R1223" s="10">
        <f t="shared" si="217"/>
        <v>1.0015647830565793</v>
      </c>
      <c r="S1223" s="10">
        <f t="shared" si="218"/>
        <v>9999.9999999969459</v>
      </c>
      <c r="T1223" s="10">
        <f t="shared" si="219"/>
        <v>3.054083208553493E-3</v>
      </c>
      <c r="U1223">
        <v>3.054083208553493E-3</v>
      </c>
    </row>
    <row r="1224" spans="1:21" x14ac:dyDescent="0.25">
      <c r="A1224" s="10">
        <v>197</v>
      </c>
      <c r="B1224" s="10">
        <v>5</v>
      </c>
      <c r="C1224" s="10">
        <v>45</v>
      </c>
      <c r="D1224" s="10">
        <v>-10000</v>
      </c>
      <c r="E1224" s="10">
        <v>4485931.9995033797</v>
      </c>
      <c r="F1224" s="10">
        <v>4485931.9995033797</v>
      </c>
      <c r="G1224" s="10">
        <v>551312.40260029305</v>
      </c>
      <c r="H1224" s="10">
        <v>6344065.8735811301</v>
      </c>
      <c r="I1224" s="10">
        <v>0.99686666668171398</v>
      </c>
      <c r="J1224" s="10">
        <f t="shared" si="209"/>
        <v>8.7155742747658166E-2</v>
      </c>
      <c r="K1224" s="14">
        <f t="shared" si="210"/>
        <v>0.99997457400819945</v>
      </c>
      <c r="L1224" s="10">
        <f t="shared" si="211"/>
        <v>6378299.174582514</v>
      </c>
      <c r="M1224" s="10">
        <f t="shared" si="212"/>
        <v>1.5678958081933611E-7</v>
      </c>
      <c r="N1224" s="10">
        <f t="shared" si="213"/>
        <v>2.4582981014396703E-14</v>
      </c>
      <c r="O1224" s="10">
        <f t="shared" si="214"/>
        <v>6377973.7449374599</v>
      </c>
      <c r="P1224" s="15">
        <f t="shared" si="215"/>
        <v>0.99999982994547565</v>
      </c>
      <c r="Q1224" s="15">
        <f t="shared" si="216"/>
        <v>0.99999965989098016</v>
      </c>
      <c r="R1224" s="10">
        <f t="shared" si="217"/>
        <v>0.99843193387065399</v>
      </c>
      <c r="S1224" s="10">
        <f t="shared" si="218"/>
        <v>-10000.00000000306</v>
      </c>
      <c r="T1224" s="10">
        <f t="shared" si="219"/>
        <v>3.0595401767641306E-3</v>
      </c>
      <c r="U1224">
        <v>3.0595401767641306E-3</v>
      </c>
    </row>
    <row r="1225" spans="1:21" x14ac:dyDescent="0.25">
      <c r="A1225" s="10">
        <v>2737</v>
      </c>
      <c r="B1225" s="10">
        <v>59</v>
      </c>
      <c r="C1225" s="10">
        <v>45</v>
      </c>
      <c r="D1225" s="10">
        <v>-500</v>
      </c>
      <c r="E1225" s="10">
        <v>2328385.6525754202</v>
      </c>
      <c r="F1225" s="10">
        <v>2328385.6525754202</v>
      </c>
      <c r="G1225" s="10">
        <v>5443507.6204950204</v>
      </c>
      <c r="H1225" s="10">
        <v>3292834.5683070901</v>
      </c>
      <c r="I1225" s="10">
        <v>0.99984283357046799</v>
      </c>
      <c r="J1225" s="10">
        <f t="shared" si="209"/>
        <v>0.85716730070211222</v>
      </c>
      <c r="K1225" s="14">
        <f t="shared" si="210"/>
        <v>0.99753766820456569</v>
      </c>
      <c r="L1225" s="10">
        <f t="shared" si="211"/>
        <v>6393880.8561282633</v>
      </c>
      <c r="M1225" s="10">
        <f t="shared" si="212"/>
        <v>1.5717260539236869E-7</v>
      </c>
      <c r="N1225" s="10">
        <f t="shared" si="213"/>
        <v>2.4703445106618483E-14</v>
      </c>
      <c r="O1225" s="10">
        <f t="shared" si="214"/>
        <v>6362403.937537984</v>
      </c>
      <c r="P1225" s="15">
        <f t="shared" si="215"/>
        <v>0.99999560342151028</v>
      </c>
      <c r="Q1225" s="15">
        <f t="shared" si="216"/>
        <v>0.99999120686235043</v>
      </c>
      <c r="R1225" s="10">
        <f t="shared" si="217"/>
        <v>0.99991701677330125</v>
      </c>
      <c r="S1225" s="10">
        <f t="shared" si="218"/>
        <v>-500.00000000306778</v>
      </c>
      <c r="T1225" s="10">
        <f t="shared" si="219"/>
        <v>3.0677824724989478E-3</v>
      </c>
      <c r="U1225">
        <v>3.0677824724989478E-3</v>
      </c>
    </row>
    <row r="1226" spans="1:21" x14ac:dyDescent="0.25">
      <c r="A1226" s="10">
        <v>1654</v>
      </c>
      <c r="B1226" s="10">
        <v>36</v>
      </c>
      <c r="C1226" s="10">
        <v>45</v>
      </c>
      <c r="D1226" s="10">
        <v>-10000</v>
      </c>
      <c r="E1226" s="10">
        <v>3647192.1531509599</v>
      </c>
      <c r="F1226" s="10">
        <v>3647192.1531509599</v>
      </c>
      <c r="G1226" s="10">
        <v>3722313.8233083598</v>
      </c>
      <c r="H1226" s="10">
        <v>5157908.6075668205</v>
      </c>
      <c r="I1226" s="10">
        <v>0.99686311949004303</v>
      </c>
      <c r="J1226" s="10">
        <f t="shared" si="209"/>
        <v>0.58778525229247314</v>
      </c>
      <c r="K1226" s="14">
        <f t="shared" si="210"/>
        <v>0.99884290486382687</v>
      </c>
      <c r="L1226" s="10">
        <f t="shared" si="211"/>
        <v>6385525.6606838861</v>
      </c>
      <c r="M1226" s="10">
        <f t="shared" si="212"/>
        <v>1.5696722029588278E-7</v>
      </c>
      <c r="N1226" s="10">
        <f t="shared" si="213"/>
        <v>2.4638959614509314E-14</v>
      </c>
      <c r="O1226" s="10">
        <f t="shared" si="214"/>
        <v>6370724.3913304592</v>
      </c>
      <c r="P1226" s="15">
        <f t="shared" si="215"/>
        <v>0.99999489897832194</v>
      </c>
      <c r="Q1226" s="15">
        <f t="shared" si="216"/>
        <v>0.9999897979826643</v>
      </c>
      <c r="R1226" s="10">
        <f t="shared" si="217"/>
        <v>0.99842521876838985</v>
      </c>
      <c r="S1226" s="10">
        <f t="shared" si="218"/>
        <v>-10000.000000003078</v>
      </c>
      <c r="T1226" s="10">
        <f t="shared" si="219"/>
        <v>3.0777300707995892E-3</v>
      </c>
      <c r="U1226">
        <v>3.0777300707995892E-3</v>
      </c>
    </row>
    <row r="1227" spans="1:21" x14ac:dyDescent="0.25">
      <c r="A1227" s="10">
        <v>1185</v>
      </c>
      <c r="B1227" s="10">
        <v>26</v>
      </c>
      <c r="C1227" s="10">
        <v>45</v>
      </c>
      <c r="D1227" s="10">
        <v>-1000</v>
      </c>
      <c r="E1227" s="10">
        <v>4055557.00056514</v>
      </c>
      <c r="F1227" s="10">
        <v>4055557.00056514</v>
      </c>
      <c r="G1227" s="10">
        <v>2778623.5752154398</v>
      </c>
      <c r="H1227" s="10">
        <v>5735423.7131763697</v>
      </c>
      <c r="I1227" s="10">
        <v>0.99968625153270096</v>
      </c>
      <c r="J1227" s="10">
        <f t="shared" si="209"/>
        <v>0.4383711467890774</v>
      </c>
      <c r="K1227" s="14">
        <f t="shared" si="210"/>
        <v>0.99935656596406564</v>
      </c>
      <c r="L1227" s="10">
        <f t="shared" si="211"/>
        <v>6382243.5527274478</v>
      </c>
      <c r="M1227" s="10">
        <f t="shared" si="212"/>
        <v>1.5688654042863159E-7</v>
      </c>
      <c r="N1227" s="10">
        <f t="shared" si="213"/>
        <v>2.4613558958231486E-14</v>
      </c>
      <c r="O1227" s="10">
        <f t="shared" si="214"/>
        <v>6374010.7680279473</v>
      </c>
      <c r="P1227" s="15">
        <f t="shared" si="215"/>
        <v>0.99999649805074964</v>
      </c>
      <c r="Q1227" s="15">
        <f t="shared" si="216"/>
        <v>0.99999299611376291</v>
      </c>
      <c r="R1227" s="10">
        <f t="shared" si="217"/>
        <v>0.9998396109609099</v>
      </c>
      <c r="S1227" s="10">
        <f t="shared" si="218"/>
        <v>-1000.0000000030784</v>
      </c>
      <c r="T1227" s="10">
        <f t="shared" si="219"/>
        <v>3.0784121918259189E-3</v>
      </c>
      <c r="U1227">
        <v>3.0784121918259189E-3</v>
      </c>
    </row>
    <row r="1228" spans="1:21" x14ac:dyDescent="0.25">
      <c r="A1228" s="10">
        <v>287</v>
      </c>
      <c r="B1228" s="10">
        <v>7</v>
      </c>
      <c r="C1228" s="10">
        <v>45</v>
      </c>
      <c r="D1228" s="10">
        <v>-300000</v>
      </c>
      <c r="E1228" s="10">
        <v>4266078.6071439702</v>
      </c>
      <c r="F1228" s="10">
        <v>4266078.6071439702</v>
      </c>
      <c r="G1228" s="10">
        <v>735573.41398252302</v>
      </c>
      <c r="H1228" s="10">
        <v>6033146.2243727203</v>
      </c>
      <c r="I1228" s="10">
        <v>0.90813654299541902</v>
      </c>
      <c r="J1228" s="10">
        <f t="shared" si="209"/>
        <v>0.12186934340514748</v>
      </c>
      <c r="K1228" s="14">
        <f t="shared" si="210"/>
        <v>0.99995028584034129</v>
      </c>
      <c r="L1228" s="10">
        <f t="shared" si="211"/>
        <v>6378454.0994854774</v>
      </c>
      <c r="M1228" s="10">
        <f t="shared" si="212"/>
        <v>1.5679338914032094E-7</v>
      </c>
      <c r="N1228" s="10">
        <f t="shared" si="213"/>
        <v>2.4584183106806382E-14</v>
      </c>
      <c r="O1228" s="10">
        <f t="shared" si="214"/>
        <v>6377817.8111909702</v>
      </c>
      <c r="P1228" s="15">
        <f t="shared" si="215"/>
        <v>0.99999966993613576</v>
      </c>
      <c r="Q1228" s="15">
        <f t="shared" si="216"/>
        <v>0.99999933987238043</v>
      </c>
      <c r="R1228" s="10">
        <f t="shared" si="217"/>
        <v>0.9529616376684843</v>
      </c>
      <c r="S1228" s="10">
        <f t="shared" si="218"/>
        <v>-300000.00000000309</v>
      </c>
      <c r="T1228" s="10">
        <f t="shared" si="219"/>
        <v>3.0850060284137726E-3</v>
      </c>
      <c r="U1228">
        <v>3.0850060284137726E-3</v>
      </c>
    </row>
    <row r="1229" spans="1:21" x14ac:dyDescent="0.25">
      <c r="A1229" s="10">
        <v>3106</v>
      </c>
      <c r="B1229" s="10">
        <v>67</v>
      </c>
      <c r="C1229" s="10">
        <v>45</v>
      </c>
      <c r="D1229" s="10">
        <v>-400000</v>
      </c>
      <c r="E1229" s="10">
        <v>1656710.5695777501</v>
      </c>
      <c r="F1229" s="10">
        <v>1656710.5695777501</v>
      </c>
      <c r="G1229" s="10">
        <v>5480211.4018656798</v>
      </c>
      <c r="H1229" s="10">
        <v>2342942.55642372</v>
      </c>
      <c r="I1229" s="10">
        <v>0.87816980300746095</v>
      </c>
      <c r="J1229" s="10">
        <f t="shared" si="209"/>
        <v>0.92050485345244026</v>
      </c>
      <c r="K1229" s="14">
        <f t="shared" si="210"/>
        <v>0.99715979484601003</v>
      </c>
      <c r="L1229" s="10">
        <f t="shared" si="211"/>
        <v>6396303.8150620246</v>
      </c>
      <c r="M1229" s="10">
        <f t="shared" si="212"/>
        <v>1.5723216589669259E-7</v>
      </c>
      <c r="N1229" s="10">
        <f t="shared" si="213"/>
        <v>2.4722098280098966E-14</v>
      </c>
      <c r="O1229" s="10">
        <f t="shared" si="214"/>
        <v>6360003.2226440515</v>
      </c>
      <c r="P1229" s="15">
        <f t="shared" si="215"/>
        <v>0.99999708180626901</v>
      </c>
      <c r="Q1229" s="15">
        <f t="shared" si="216"/>
        <v>0.99999416362105387</v>
      </c>
      <c r="R1229" s="10">
        <f t="shared" si="217"/>
        <v>0.93710403191348757</v>
      </c>
      <c r="S1229" s="10">
        <f t="shared" si="218"/>
        <v>-400000.00000000309</v>
      </c>
      <c r="T1229" s="10">
        <f t="shared" si="219"/>
        <v>3.0850060284137726E-3</v>
      </c>
      <c r="U1229">
        <v>3.0850060284137726E-3</v>
      </c>
    </row>
    <row r="1230" spans="1:21" x14ac:dyDescent="0.25">
      <c r="A1230" s="10">
        <v>3375</v>
      </c>
      <c r="B1230" s="10">
        <v>73</v>
      </c>
      <c r="C1230" s="10">
        <v>45</v>
      </c>
      <c r="D1230" s="10">
        <v>-500000</v>
      </c>
      <c r="E1230" s="10">
        <v>1219289.3385924001</v>
      </c>
      <c r="F1230" s="10">
        <v>1219289.3385924001</v>
      </c>
      <c r="G1230" s="10">
        <v>5599089.7939549899</v>
      </c>
      <c r="H1230" s="10">
        <v>1724335.51909429</v>
      </c>
      <c r="I1230" s="10">
        <v>0.84891556673705204</v>
      </c>
      <c r="J1230" s="10">
        <f t="shared" si="209"/>
        <v>0.95630475596303544</v>
      </c>
      <c r="K1230" s="14">
        <f t="shared" si="210"/>
        <v>0.99693423240278767</v>
      </c>
      <c r="L1230" s="10">
        <f t="shared" si="211"/>
        <v>6397751.0177652966</v>
      </c>
      <c r="M1230" s="10">
        <f t="shared" si="212"/>
        <v>1.5726774063205634E-7</v>
      </c>
      <c r="N1230" s="10">
        <f t="shared" si="213"/>
        <v>2.4733229476436654E-14</v>
      </c>
      <c r="O1230" s="10">
        <f t="shared" si="214"/>
        <v>6358571.9010347072</v>
      </c>
      <c r="P1230" s="15">
        <f t="shared" si="215"/>
        <v>0.99999823652220776</v>
      </c>
      <c r="Q1230" s="15">
        <f t="shared" si="216"/>
        <v>0.99999647304752537</v>
      </c>
      <c r="R1230" s="10">
        <f t="shared" si="217"/>
        <v>0.92136422753685054</v>
      </c>
      <c r="S1230" s="10">
        <f t="shared" si="218"/>
        <v>-500000.00000000309</v>
      </c>
      <c r="T1230" s="10">
        <f t="shared" si="219"/>
        <v>3.0850060284137726E-3</v>
      </c>
      <c r="U1230">
        <v>3.0850060284137726E-3</v>
      </c>
    </row>
    <row r="1231" spans="1:21" x14ac:dyDescent="0.25">
      <c r="A1231" s="10">
        <v>3378</v>
      </c>
      <c r="B1231" s="10">
        <v>73</v>
      </c>
      <c r="C1231" s="10">
        <v>45</v>
      </c>
      <c r="D1231" s="10">
        <v>-200000</v>
      </c>
      <c r="E1231" s="10">
        <v>1281310.74310335</v>
      </c>
      <c r="F1231" s="10">
        <v>1281310.74310335</v>
      </c>
      <c r="G1231" s="10">
        <v>5885981.2207439002</v>
      </c>
      <c r="H1231" s="10">
        <v>1812047.0305111101</v>
      </c>
      <c r="I1231" s="10">
        <v>0.93808223292623405</v>
      </c>
      <c r="J1231" s="10">
        <f t="shared" si="209"/>
        <v>0.95630475596303544</v>
      </c>
      <c r="K1231" s="14">
        <f t="shared" si="210"/>
        <v>0.99693423240278767</v>
      </c>
      <c r="L1231" s="10">
        <f t="shared" si="211"/>
        <v>6397751.0177652966</v>
      </c>
      <c r="M1231" s="10">
        <f t="shared" si="212"/>
        <v>1.5726774063205634E-7</v>
      </c>
      <c r="N1231" s="10">
        <f t="shared" si="213"/>
        <v>2.4733229476436654E-14</v>
      </c>
      <c r="O1231" s="10">
        <f t="shared" si="214"/>
        <v>6358571.9010347072</v>
      </c>
      <c r="P1231" s="15">
        <f t="shared" si="215"/>
        <v>0.99999823652220776</v>
      </c>
      <c r="Q1231" s="15">
        <f t="shared" si="216"/>
        <v>0.99999647304752537</v>
      </c>
      <c r="R1231" s="10">
        <f t="shared" si="217"/>
        <v>0.96854463292806459</v>
      </c>
      <c r="S1231" s="10">
        <f t="shared" si="218"/>
        <v>-200000.00000000309</v>
      </c>
      <c r="T1231" s="10">
        <f t="shared" si="219"/>
        <v>3.0850060284137726E-3</v>
      </c>
      <c r="U1231">
        <v>3.0850060284137726E-3</v>
      </c>
    </row>
    <row r="1232" spans="1:21" x14ac:dyDescent="0.25">
      <c r="A1232" s="10">
        <v>4128</v>
      </c>
      <c r="B1232" s="10">
        <v>89</v>
      </c>
      <c r="C1232" s="10">
        <v>45</v>
      </c>
      <c r="D1232" s="10">
        <v>-400000</v>
      </c>
      <c r="E1232" s="10">
        <v>74039.193631490794</v>
      </c>
      <c r="F1232" s="10">
        <v>74039.193631490794</v>
      </c>
      <c r="G1232" s="10">
        <v>5955838.5485769203</v>
      </c>
      <c r="H1232" s="10">
        <v>104707.231780822</v>
      </c>
      <c r="I1232" s="10">
        <v>0.87810927557054397</v>
      </c>
      <c r="J1232" s="10">
        <f t="shared" si="209"/>
        <v>0.99984769515639127</v>
      </c>
      <c r="K1232" s="14">
        <f t="shared" si="210"/>
        <v>0.99664821227330036</v>
      </c>
      <c r="L1232" s="10">
        <f t="shared" si="211"/>
        <v>6399587.0573547874</v>
      </c>
      <c r="M1232" s="10">
        <f t="shared" si="212"/>
        <v>1.5731287364788461E-7</v>
      </c>
      <c r="N1232" s="10">
        <f t="shared" si="213"/>
        <v>2.4747340555328521E-14</v>
      </c>
      <c r="O1232" s="10">
        <f t="shared" si="214"/>
        <v>6356758.795020354</v>
      </c>
      <c r="P1232" s="15">
        <f t="shared" si="215"/>
        <v>0.9999999931311162</v>
      </c>
      <c r="Q1232" s="15">
        <f t="shared" si="216"/>
        <v>0.99999998626223241</v>
      </c>
      <c r="R1232" s="10">
        <f t="shared" si="217"/>
        <v>0.93707484323973633</v>
      </c>
      <c r="S1232" s="10">
        <f t="shared" si="218"/>
        <v>-400000.00000000309</v>
      </c>
      <c r="T1232" s="10">
        <f t="shared" si="219"/>
        <v>3.0850060284137726E-3</v>
      </c>
      <c r="U1232">
        <v>3.0850060284137726E-3</v>
      </c>
    </row>
    <row r="1233" spans="1:21" x14ac:dyDescent="0.25">
      <c r="A1233" s="10">
        <v>2173</v>
      </c>
      <c r="B1233" s="10">
        <v>47</v>
      </c>
      <c r="C1233" s="10">
        <v>45</v>
      </c>
      <c r="D1233" s="10">
        <v>-500</v>
      </c>
      <c r="E1233" s="10">
        <v>3081109.40669392</v>
      </c>
      <c r="F1233" s="10">
        <v>3081109.40669392</v>
      </c>
      <c r="G1233" s="10">
        <v>4641399.1119695604</v>
      </c>
      <c r="H1233" s="10">
        <v>4357346.7101018596</v>
      </c>
      <c r="I1233" s="10">
        <v>0.99984293911783995</v>
      </c>
      <c r="J1233" s="10">
        <f t="shared" si="209"/>
        <v>0.73135370161917046</v>
      </c>
      <c r="K1233" s="14">
        <f t="shared" si="210"/>
        <v>0.99820805538420776</v>
      </c>
      <c r="L1233" s="10">
        <f t="shared" si="211"/>
        <v>6389586.7856376609</v>
      </c>
      <c r="M1233" s="10">
        <f t="shared" si="212"/>
        <v>1.5706704974284486E-7</v>
      </c>
      <c r="N1233" s="10">
        <f t="shared" si="213"/>
        <v>2.467033501915063E-14</v>
      </c>
      <c r="O1233" s="10">
        <f t="shared" si="214"/>
        <v>6366672.0011136653</v>
      </c>
      <c r="P1233" s="15">
        <f t="shared" si="215"/>
        <v>0.99999438789529771</v>
      </c>
      <c r="Q1233" s="15">
        <f t="shared" si="216"/>
        <v>0.99998877582209111</v>
      </c>
      <c r="R1233" s="10">
        <f t="shared" si="217"/>
        <v>0.99991585392968496</v>
      </c>
      <c r="S1233" s="10">
        <f t="shared" si="218"/>
        <v>-500.00000000310717</v>
      </c>
      <c r="T1233" s="10">
        <f t="shared" si="219"/>
        <v>3.1071749617694877E-3</v>
      </c>
      <c r="U1233">
        <v>3.1071749617694877E-3</v>
      </c>
    </row>
    <row r="1234" spans="1:21" x14ac:dyDescent="0.25">
      <c r="A1234" s="10">
        <v>3110</v>
      </c>
      <c r="B1234" s="10">
        <v>67</v>
      </c>
      <c r="C1234" s="10">
        <v>45</v>
      </c>
      <c r="D1234" s="10">
        <v>-50000</v>
      </c>
      <c r="E1234" s="10">
        <v>1753411.5902791601</v>
      </c>
      <c r="F1234" s="10">
        <v>1753411.5902791601</v>
      </c>
      <c r="G1234" s="10">
        <v>5802388.1005740296</v>
      </c>
      <c r="H1234" s="10">
        <v>2479698.4513949598</v>
      </c>
      <c r="I1234" s="10">
        <v>0.98433858865602997</v>
      </c>
      <c r="J1234" s="10">
        <f t="shared" si="209"/>
        <v>0.92050485345244026</v>
      </c>
      <c r="K1234" s="14">
        <f t="shared" si="210"/>
        <v>0.99715979484601003</v>
      </c>
      <c r="L1234" s="10">
        <f t="shared" si="211"/>
        <v>6396303.8150620246</v>
      </c>
      <c r="M1234" s="10">
        <f t="shared" si="212"/>
        <v>1.5723216589669259E-7</v>
      </c>
      <c r="N1234" s="10">
        <f t="shared" si="213"/>
        <v>2.4722098280098966E-14</v>
      </c>
      <c r="O1234" s="10">
        <f t="shared" si="214"/>
        <v>6360003.2226440515</v>
      </c>
      <c r="P1234" s="15">
        <f t="shared" si="215"/>
        <v>0.99999708180626901</v>
      </c>
      <c r="Q1234" s="15">
        <f t="shared" si="216"/>
        <v>0.99999416362105387</v>
      </c>
      <c r="R1234" s="10">
        <f t="shared" si="217"/>
        <v>0.9921354505696709</v>
      </c>
      <c r="S1234" s="10">
        <f t="shared" si="218"/>
        <v>-50000.000000003121</v>
      </c>
      <c r="T1234" s="10">
        <f t="shared" si="219"/>
        <v>3.1213858164846897E-3</v>
      </c>
      <c r="U1234">
        <v>3.1213858164846897E-3</v>
      </c>
    </row>
    <row r="1235" spans="1:21" x14ac:dyDescent="0.25">
      <c r="A1235" s="10">
        <v>1840</v>
      </c>
      <c r="B1235" s="10">
        <v>40</v>
      </c>
      <c r="C1235" s="10">
        <v>45</v>
      </c>
      <c r="D1235" s="10">
        <v>-100000</v>
      </c>
      <c r="E1235" s="10">
        <v>3405499.2003323799</v>
      </c>
      <c r="F1235" s="10">
        <v>3405499.2003323799</v>
      </c>
      <c r="G1235" s="10">
        <v>4013706.8112317198</v>
      </c>
      <c r="H1235" s="10">
        <v>4816103.1557607902</v>
      </c>
      <c r="I1235" s="10">
        <v>0.968845926486259</v>
      </c>
      <c r="J1235" s="10">
        <f t="shared" si="209"/>
        <v>0.64278760968653925</v>
      </c>
      <c r="K1235" s="14">
        <f t="shared" si="210"/>
        <v>0.99861606408463022</v>
      </c>
      <c r="L1235" s="10">
        <f t="shared" si="211"/>
        <v>6386976.1657063318</v>
      </c>
      <c r="M1235" s="10">
        <f t="shared" si="212"/>
        <v>1.5700287620794033E-7</v>
      </c>
      <c r="N1235" s="10">
        <f t="shared" si="213"/>
        <v>2.4650172784801104E-14</v>
      </c>
      <c r="O1235" s="10">
        <f t="shared" si="214"/>
        <v>6369275.2302256869</v>
      </c>
      <c r="P1235" s="15">
        <f t="shared" si="215"/>
        <v>0.9999945305054242</v>
      </c>
      <c r="Q1235" s="15">
        <f t="shared" si="216"/>
        <v>0.99998906104076379</v>
      </c>
      <c r="R1235" s="10">
        <f t="shared" si="217"/>
        <v>0.98429415701152201</v>
      </c>
      <c r="S1235" s="10">
        <f t="shared" si="218"/>
        <v>-100000.00000000313</v>
      </c>
      <c r="T1235" s="10">
        <f t="shared" si="219"/>
        <v>3.1286617740988731E-3</v>
      </c>
      <c r="U1235">
        <v>3.1286617740988731E-3</v>
      </c>
    </row>
    <row r="1236" spans="1:21" x14ac:dyDescent="0.25">
      <c r="A1236" s="10">
        <v>665</v>
      </c>
      <c r="B1236" s="10">
        <v>15</v>
      </c>
      <c r="C1236" s="10">
        <v>45</v>
      </c>
      <c r="D1236" s="10">
        <v>-100000</v>
      </c>
      <c r="E1236" s="10">
        <v>4289024.4209164297</v>
      </c>
      <c r="F1236" s="10">
        <v>4289024.4209164297</v>
      </c>
      <c r="G1236" s="10">
        <v>1614218.23568563</v>
      </c>
      <c r="H1236" s="10">
        <v>6065596.5054094298</v>
      </c>
      <c r="I1236" s="10">
        <v>0.96888177611071502</v>
      </c>
      <c r="J1236" s="10">
        <f t="shared" si="209"/>
        <v>0.25881904510252074</v>
      </c>
      <c r="K1236" s="14">
        <f t="shared" si="210"/>
        <v>0.99977575564321108</v>
      </c>
      <c r="L1236" s="10">
        <f t="shared" si="211"/>
        <v>6379567.5820290232</v>
      </c>
      <c r="M1236" s="10">
        <f t="shared" si="212"/>
        <v>1.5682076045930015E-7</v>
      </c>
      <c r="N1236" s="10">
        <f t="shared" si="213"/>
        <v>2.4592820257598647E-14</v>
      </c>
      <c r="O1236" s="10">
        <f t="shared" si="214"/>
        <v>6376697.7482806435</v>
      </c>
      <c r="P1236" s="15">
        <f t="shared" si="215"/>
        <v>0.99999859010447745</v>
      </c>
      <c r="Q1236" s="15">
        <f t="shared" si="216"/>
        <v>0.99999718021094275</v>
      </c>
      <c r="R1236" s="10">
        <f t="shared" si="217"/>
        <v>0.98431649194842696</v>
      </c>
      <c r="S1236" s="10">
        <f t="shared" si="218"/>
        <v>-100000.00000000314</v>
      </c>
      <c r="T1236" s="10">
        <f t="shared" si="219"/>
        <v>3.14321368932724E-3</v>
      </c>
      <c r="U1236">
        <v>3.14321368932724E-3</v>
      </c>
    </row>
    <row r="1237" spans="1:21" x14ac:dyDescent="0.25">
      <c r="A1237" s="10">
        <v>728</v>
      </c>
      <c r="B1237" s="10">
        <v>16</v>
      </c>
      <c r="C1237" s="10">
        <v>45</v>
      </c>
      <c r="D1237" s="10">
        <v>750000</v>
      </c>
      <c r="E1237" s="10">
        <v>4846202.1603837302</v>
      </c>
      <c r="F1237" s="10">
        <v>4846202.1603837302</v>
      </c>
      <c r="G1237" s="10">
        <v>1953456.02079059</v>
      </c>
      <c r="H1237" s="10">
        <v>6853564.8212164603</v>
      </c>
      <c r="I1237" s="10">
        <v>1.2490725205541799</v>
      </c>
      <c r="J1237" s="10">
        <f t="shared" si="209"/>
        <v>0.27563735581699916</v>
      </c>
      <c r="K1237" s="14">
        <f t="shared" si="210"/>
        <v>0.99974566170987855</v>
      </c>
      <c r="L1237" s="10">
        <f t="shared" si="211"/>
        <v>6379759.6171524124</v>
      </c>
      <c r="M1237" s="10">
        <f t="shared" si="212"/>
        <v>1.5682548101342823E-7</v>
      </c>
      <c r="N1237" s="10">
        <f t="shared" si="213"/>
        <v>2.4594309393846736E-14</v>
      </c>
      <c r="O1237" s="10">
        <f t="shared" si="214"/>
        <v>6376504.6972103771</v>
      </c>
      <c r="P1237" s="15">
        <f t="shared" si="215"/>
        <v>0.9999984163244019</v>
      </c>
      <c r="Q1237" s="15">
        <f t="shared" si="216"/>
        <v>0.99999683265131178</v>
      </c>
      <c r="R1237" s="10">
        <f t="shared" si="217"/>
        <v>1.1176177133552831</v>
      </c>
      <c r="S1237" s="10">
        <f t="shared" si="218"/>
        <v>749999.99999999686</v>
      </c>
      <c r="T1237" s="10">
        <f t="shared" si="219"/>
        <v>3.14321368932724E-3</v>
      </c>
      <c r="U1237">
        <v>3.14321368932724E-3</v>
      </c>
    </row>
    <row r="1238" spans="1:21" x14ac:dyDescent="0.25">
      <c r="A1238" s="10">
        <v>1132</v>
      </c>
      <c r="B1238" s="10">
        <v>25</v>
      </c>
      <c r="C1238" s="10">
        <v>45</v>
      </c>
      <c r="D1238" s="10">
        <v>-400000</v>
      </c>
      <c r="E1238" s="10">
        <v>3833573.0501789399</v>
      </c>
      <c r="F1238" s="10">
        <v>3833573.0501789399</v>
      </c>
      <c r="G1238" s="10">
        <v>2510027.1582614998</v>
      </c>
      <c r="H1238" s="10">
        <v>5421490.9999110503</v>
      </c>
      <c r="I1238" s="10">
        <v>0.87843428241395505</v>
      </c>
      <c r="J1238" s="10">
        <f t="shared" si="209"/>
        <v>0.42261826174069944</v>
      </c>
      <c r="K1238" s="14">
        <f t="shared" si="210"/>
        <v>0.99940199232392346</v>
      </c>
      <c r="L1238" s="10">
        <f t="shared" si="211"/>
        <v>6381953.4571557427</v>
      </c>
      <c r="M1238" s="10">
        <f t="shared" si="212"/>
        <v>1.5687940937976726E-7</v>
      </c>
      <c r="N1238" s="10">
        <f t="shared" si="213"/>
        <v>2.4611311986060616E-14</v>
      </c>
      <c r="O1238" s="10">
        <f t="shared" si="214"/>
        <v>6374301.7297193995</v>
      </c>
      <c r="P1238" s="15">
        <f t="shared" si="215"/>
        <v>0.99999669056680829</v>
      </c>
      <c r="Q1238" s="15">
        <f t="shared" si="216"/>
        <v>0.99999338114456893</v>
      </c>
      <c r="R1238" s="10">
        <f t="shared" si="217"/>
        <v>0.93724471914144381</v>
      </c>
      <c r="S1238" s="10">
        <f t="shared" si="218"/>
        <v>-400000.00000000314</v>
      </c>
      <c r="T1238" s="10">
        <f t="shared" si="219"/>
        <v>3.14321368932724E-3</v>
      </c>
      <c r="U1238">
        <v>3.14321368932724E-3</v>
      </c>
    </row>
    <row r="1239" spans="1:21" x14ac:dyDescent="0.25">
      <c r="A1239" s="10">
        <v>1856</v>
      </c>
      <c r="B1239" s="10">
        <v>40</v>
      </c>
      <c r="C1239" s="10">
        <v>45</v>
      </c>
      <c r="D1239" s="10">
        <v>750000</v>
      </c>
      <c r="E1239" s="10">
        <v>3865923.1376891299</v>
      </c>
      <c r="F1239" s="10">
        <v>3865923.1376891299</v>
      </c>
      <c r="G1239" s="10">
        <v>4560076.2794652795</v>
      </c>
      <c r="H1239" s="10">
        <v>5467240.9324119203</v>
      </c>
      <c r="I1239" s="10">
        <v>1.24937003650336</v>
      </c>
      <c r="J1239" s="10">
        <f t="shared" si="209"/>
        <v>0.64278760968653925</v>
      </c>
      <c r="K1239" s="14">
        <f t="shared" si="210"/>
        <v>0.99861606408463022</v>
      </c>
      <c r="L1239" s="10">
        <f t="shared" si="211"/>
        <v>6386976.1657063318</v>
      </c>
      <c r="M1239" s="10">
        <f t="shared" si="212"/>
        <v>1.5700287620794033E-7</v>
      </c>
      <c r="N1239" s="10">
        <f t="shared" si="213"/>
        <v>2.4650172784801104E-14</v>
      </c>
      <c r="O1239" s="10">
        <f t="shared" si="214"/>
        <v>6369275.2302256869</v>
      </c>
      <c r="P1239" s="15">
        <f t="shared" si="215"/>
        <v>0.9999945305054242</v>
      </c>
      <c r="Q1239" s="15">
        <f t="shared" si="216"/>
        <v>0.99998906104076379</v>
      </c>
      <c r="R1239" s="10">
        <f t="shared" si="217"/>
        <v>1.1177473317096864</v>
      </c>
      <c r="S1239" s="10">
        <f t="shared" si="218"/>
        <v>749999.99999999686</v>
      </c>
      <c r="T1239" s="10">
        <f t="shared" si="219"/>
        <v>3.14321368932724E-3</v>
      </c>
      <c r="U1239">
        <v>3.14321368932724E-3</v>
      </c>
    </row>
    <row r="1240" spans="1:21" x14ac:dyDescent="0.25">
      <c r="A1240" s="10">
        <v>1949</v>
      </c>
      <c r="B1240" s="10">
        <v>42</v>
      </c>
      <c r="C1240" s="10">
        <v>45</v>
      </c>
      <c r="D1240" s="10">
        <v>500000</v>
      </c>
      <c r="E1240" s="10">
        <v>3619376.5335108298</v>
      </c>
      <c r="F1240" s="10">
        <v>3619376.5335108298</v>
      </c>
      <c r="G1240" s="10">
        <v>4580169.1392805399</v>
      </c>
      <c r="H1240" s="10">
        <v>5118571.3810259402</v>
      </c>
      <c r="I1240" s="10">
        <v>1.16318506616007</v>
      </c>
      <c r="J1240" s="10">
        <f t="shared" si="209"/>
        <v>0.66913060635885824</v>
      </c>
      <c r="K1240" s="14">
        <f t="shared" si="210"/>
        <v>0.99850021864363103</v>
      </c>
      <c r="L1240" s="10">
        <f t="shared" si="211"/>
        <v>6387717.1791350245</v>
      </c>
      <c r="M1240" s="10">
        <f t="shared" si="212"/>
        <v>1.570210915944699E-7</v>
      </c>
      <c r="N1240" s="10">
        <f t="shared" si="213"/>
        <v>2.465589826240316E-14</v>
      </c>
      <c r="O1240" s="10">
        <f t="shared" si="214"/>
        <v>6368535.6656073714</v>
      </c>
      <c r="P1240" s="15">
        <f t="shared" si="215"/>
        <v>0.99999442207198341</v>
      </c>
      <c r="Q1240" s="15">
        <f t="shared" si="216"/>
        <v>0.99998884417508016</v>
      </c>
      <c r="R1240" s="10">
        <f t="shared" si="217"/>
        <v>1.0785054057978336</v>
      </c>
      <c r="S1240" s="10">
        <f t="shared" si="218"/>
        <v>499999.99999999686</v>
      </c>
      <c r="T1240" s="10">
        <f t="shared" si="219"/>
        <v>3.14321368932724E-3</v>
      </c>
      <c r="U1240">
        <v>3.14321368932724E-3</v>
      </c>
    </row>
    <row r="1241" spans="1:21" x14ac:dyDescent="0.25">
      <c r="A1241" s="10">
        <v>1976</v>
      </c>
      <c r="B1241" s="10">
        <v>43</v>
      </c>
      <c r="C1241" s="10">
        <v>45</v>
      </c>
      <c r="D1241" s="10">
        <v>-750000</v>
      </c>
      <c r="E1241" s="10">
        <v>2915710.9954161202</v>
      </c>
      <c r="F1241" s="10">
        <v>2915710.9954161202</v>
      </c>
      <c r="G1241" s="10">
        <v>3816002.9891500901</v>
      </c>
      <c r="H1241" s="10">
        <v>4123438.0336778401</v>
      </c>
      <c r="I1241" s="10">
        <v>0.77832517656365896</v>
      </c>
      <c r="J1241" s="10">
        <f t="shared" si="209"/>
        <v>0.68199836006249848</v>
      </c>
      <c r="K1241" s="14">
        <f t="shared" si="210"/>
        <v>0.99844193530517189</v>
      </c>
      <c r="L1241" s="10">
        <f t="shared" si="211"/>
        <v>6388090.0575861074</v>
      </c>
      <c r="M1241" s="10">
        <f t="shared" si="212"/>
        <v>1.5703025758910917E-7</v>
      </c>
      <c r="N1241" s="10">
        <f t="shared" si="213"/>
        <v>2.4658778573019693E-14</v>
      </c>
      <c r="O1241" s="10">
        <f t="shared" si="214"/>
        <v>6368163.7109194444</v>
      </c>
      <c r="P1241" s="15">
        <f t="shared" si="215"/>
        <v>0.99999438789529771</v>
      </c>
      <c r="Q1241" s="15">
        <f t="shared" si="216"/>
        <v>0.99998877582209111</v>
      </c>
      <c r="R1241" s="10">
        <f t="shared" si="217"/>
        <v>0.88222103374707073</v>
      </c>
      <c r="S1241" s="10">
        <f t="shared" si="218"/>
        <v>-750000.00000000314</v>
      </c>
      <c r="T1241" s="10">
        <f t="shared" si="219"/>
        <v>3.14321368932724E-3</v>
      </c>
      <c r="U1241">
        <v>3.14321368932724E-3</v>
      </c>
    </row>
    <row r="1242" spans="1:21" x14ac:dyDescent="0.25">
      <c r="A1242" s="10">
        <v>2026</v>
      </c>
      <c r="B1242" s="10">
        <v>44</v>
      </c>
      <c r="C1242" s="10">
        <v>45</v>
      </c>
      <c r="D1242" s="10">
        <v>-300000</v>
      </c>
      <c r="E1242" s="10">
        <v>3096897.4785968</v>
      </c>
      <c r="F1242" s="10">
        <v>3096897.4785968</v>
      </c>
      <c r="G1242" s="10">
        <v>4199694.1013066303</v>
      </c>
      <c r="H1242" s="10">
        <v>4379674.4155106395</v>
      </c>
      <c r="I1242" s="10">
        <v>0.90799588137434395</v>
      </c>
      <c r="J1242" s="10">
        <f t="shared" si="209"/>
        <v>0.69465837045899725</v>
      </c>
      <c r="K1242" s="14">
        <f t="shared" si="210"/>
        <v>0.99838350609929705</v>
      </c>
      <c r="L1242" s="10">
        <f t="shared" si="211"/>
        <v>6388463.9129501451</v>
      </c>
      <c r="M1242" s="10">
        <f t="shared" si="212"/>
        <v>1.5703944759795165E-7</v>
      </c>
      <c r="N1242" s="10">
        <f t="shared" si="213"/>
        <v>2.4661665923510963E-14</v>
      </c>
      <c r="O1242" s="10">
        <f t="shared" si="214"/>
        <v>6367790.9125267528</v>
      </c>
      <c r="P1242" s="15">
        <f t="shared" si="215"/>
        <v>0.99999436732245772</v>
      </c>
      <c r="Q1242" s="15">
        <f t="shared" si="216"/>
        <v>0.99998873467664251</v>
      </c>
      <c r="R1242" s="10">
        <f t="shared" si="217"/>
        <v>0.95288226767580608</v>
      </c>
      <c r="S1242" s="10">
        <f t="shared" si="218"/>
        <v>-300000.00000000314</v>
      </c>
      <c r="T1242" s="10">
        <f t="shared" si="219"/>
        <v>3.14321368932724E-3</v>
      </c>
      <c r="U1242">
        <v>3.14321368932724E-3</v>
      </c>
    </row>
    <row r="1243" spans="1:21" x14ac:dyDescent="0.25">
      <c r="A1243" s="10">
        <v>2637</v>
      </c>
      <c r="B1243" s="10">
        <v>57</v>
      </c>
      <c r="C1243" s="10">
        <v>45</v>
      </c>
      <c r="D1243" s="10">
        <v>-300000</v>
      </c>
      <c r="E1243" s="10">
        <v>2346603.1620585802</v>
      </c>
      <c r="F1243" s="10">
        <v>2346603.1620585802</v>
      </c>
      <c r="G1243" s="10">
        <v>5074298.9294382501</v>
      </c>
      <c r="H1243" s="10">
        <v>3318598.0172908301</v>
      </c>
      <c r="I1243" s="10">
        <v>0.90792922769626105</v>
      </c>
      <c r="J1243" s="10">
        <f t="shared" si="209"/>
        <v>0.83867056794542394</v>
      </c>
      <c r="K1243" s="14">
        <f t="shared" si="210"/>
        <v>0.99764291466566202</v>
      </c>
      <c r="L1243" s="10">
        <f t="shared" si="211"/>
        <v>6393206.3328866437</v>
      </c>
      <c r="M1243" s="10">
        <f t="shared" si="212"/>
        <v>1.5715602444917179E-7</v>
      </c>
      <c r="N1243" s="10">
        <f t="shared" si="213"/>
        <v>2.4698248508501887E-14</v>
      </c>
      <c r="O1243" s="10">
        <f t="shared" si="214"/>
        <v>6363073.2383864867</v>
      </c>
      <c r="P1243" s="15">
        <f t="shared" si="215"/>
        <v>0.99999529342373739</v>
      </c>
      <c r="Q1243" s="15">
        <f t="shared" si="216"/>
        <v>0.99999058686962661</v>
      </c>
      <c r="R1243" s="10">
        <f t="shared" si="217"/>
        <v>0.9528482641878967</v>
      </c>
      <c r="S1243" s="10">
        <f t="shared" si="218"/>
        <v>-300000.00000000314</v>
      </c>
      <c r="T1243" s="10">
        <f t="shared" si="219"/>
        <v>3.14321368932724E-3</v>
      </c>
      <c r="U1243">
        <v>3.14321368932724E-3</v>
      </c>
    </row>
    <row r="1244" spans="1:21" x14ac:dyDescent="0.25">
      <c r="A1244" s="10">
        <v>4089</v>
      </c>
      <c r="B1244" s="10">
        <v>88</v>
      </c>
      <c r="C1244" s="10">
        <v>45</v>
      </c>
      <c r="D1244" s="10">
        <v>-100</v>
      </c>
      <c r="E1244" s="10">
        <v>157923.94867338901</v>
      </c>
      <c r="F1244" s="10">
        <v>157923.94867338901</v>
      </c>
      <c r="G1244" s="10">
        <v>6352753.9396396596</v>
      </c>
      <c r="H1244" s="10">
        <v>223338.190037419</v>
      </c>
      <c r="I1244" s="10">
        <v>0.99996853776957895</v>
      </c>
      <c r="J1244" s="10">
        <f t="shared" si="209"/>
        <v>0.99939082701909576</v>
      </c>
      <c r="K1244" s="14">
        <f t="shared" si="210"/>
        <v>0.99665127983485646</v>
      </c>
      <c r="L1244" s="10">
        <f t="shared" si="211"/>
        <v>6399567.3602675218</v>
      </c>
      <c r="M1244" s="10">
        <f t="shared" si="212"/>
        <v>1.573123894595499E-7</v>
      </c>
      <c r="N1244" s="10">
        <f t="shared" si="213"/>
        <v>2.4747189235701263E-14</v>
      </c>
      <c r="O1244" s="10">
        <f t="shared" si="214"/>
        <v>6356778.2295688977</v>
      </c>
      <c r="P1244" s="15">
        <f t="shared" si="215"/>
        <v>0.99999997255793049</v>
      </c>
      <c r="Q1244" s="15">
        <f t="shared" si="216"/>
        <v>0.99999994511586177</v>
      </c>
      <c r="R1244" s="10">
        <f t="shared" si="217"/>
        <v>0.99998424131855235</v>
      </c>
      <c r="S1244" s="10">
        <f t="shared" si="218"/>
        <v>-100.00000000314337</v>
      </c>
      <c r="T1244" s="10">
        <f t="shared" si="219"/>
        <v>3.1433700087291072E-3</v>
      </c>
      <c r="U1244">
        <v>3.1433700087291072E-3</v>
      </c>
    </row>
    <row r="1245" spans="1:21" x14ac:dyDescent="0.25">
      <c r="A1245" s="10">
        <v>1753</v>
      </c>
      <c r="B1245" s="10">
        <v>38</v>
      </c>
      <c r="C1245" s="10">
        <v>45</v>
      </c>
      <c r="D1245" s="10">
        <v>500</v>
      </c>
      <c r="E1245" s="10">
        <v>3558743.50296879</v>
      </c>
      <c r="F1245" s="10">
        <v>3558743.50296879</v>
      </c>
      <c r="G1245" s="10">
        <v>3905751.7991567599</v>
      </c>
      <c r="H1245" s="10">
        <v>5032823.3269055998</v>
      </c>
      <c r="I1245" s="10">
        <v>1.0001569910511201</v>
      </c>
      <c r="J1245" s="10">
        <f t="shared" si="209"/>
        <v>0.61566147532565818</v>
      </c>
      <c r="K1245" s="14">
        <f t="shared" si="210"/>
        <v>0.99873047843423157</v>
      </c>
      <c r="L1245" s="10">
        <f t="shared" si="211"/>
        <v>6386244.4750853907</v>
      </c>
      <c r="M1245" s="10">
        <f t="shared" si="212"/>
        <v>1.5698488999208455E-7</v>
      </c>
      <c r="N1245" s="10">
        <f t="shared" si="213"/>
        <v>2.4644517384656145E-14</v>
      </c>
      <c r="O1245" s="10">
        <f t="shared" si="214"/>
        <v>6370005.9958809949</v>
      </c>
      <c r="P1245" s="15">
        <f t="shared" si="215"/>
        <v>0.99999469051229706</v>
      </c>
      <c r="Q1245" s="15">
        <f t="shared" si="216"/>
        <v>0.99998938105278479</v>
      </c>
      <c r="R1245" s="10">
        <f t="shared" si="217"/>
        <v>1.0000731833740495</v>
      </c>
      <c r="S1245" s="10">
        <f t="shared" si="218"/>
        <v>499.99999999685463</v>
      </c>
      <c r="T1245" s="10">
        <f t="shared" si="219"/>
        <v>3.1453737392439507E-3</v>
      </c>
      <c r="U1245">
        <v>3.1453737392439507E-3</v>
      </c>
    </row>
    <row r="1246" spans="1:21" x14ac:dyDescent="0.25">
      <c r="A1246" s="10">
        <v>3157</v>
      </c>
      <c r="B1246" s="10">
        <v>68</v>
      </c>
      <c r="C1246" s="10">
        <v>45</v>
      </c>
      <c r="D1246" s="10">
        <v>-50000</v>
      </c>
      <c r="E1246" s="10">
        <v>1681122.89540277</v>
      </c>
      <c r="F1246" s="10">
        <v>1681122.89540277</v>
      </c>
      <c r="G1246" s="10">
        <v>5844733.8157435199</v>
      </c>
      <c r="H1246" s="10">
        <v>2377466.79869453</v>
      </c>
      <c r="I1246" s="10">
        <v>0.98433794054696699</v>
      </c>
      <c r="J1246" s="10">
        <f t="shared" si="209"/>
        <v>0.92718385456678742</v>
      </c>
      <c r="K1246" s="14">
        <f t="shared" si="210"/>
        <v>0.99711836961424982</v>
      </c>
      <c r="L1246" s="10">
        <f t="shared" si="211"/>
        <v>6396569.5491774743</v>
      </c>
      <c r="M1246" s="10">
        <f t="shared" si="212"/>
        <v>1.5723869809899768E-7</v>
      </c>
      <c r="N1246" s="10">
        <f t="shared" si="213"/>
        <v>2.4724142747081951E-14</v>
      </c>
      <c r="O1246" s="10">
        <f t="shared" si="214"/>
        <v>6359740.2593221506</v>
      </c>
      <c r="P1246" s="15">
        <f t="shared" si="215"/>
        <v>0.99999727862359689</v>
      </c>
      <c r="Q1246" s="15">
        <f t="shared" si="216"/>
        <v>0.99999455725459963</v>
      </c>
      <c r="R1246" s="10">
        <f t="shared" si="217"/>
        <v>0.99213532232330415</v>
      </c>
      <c r="S1246" s="10">
        <f t="shared" si="218"/>
        <v>-50000.000000003158</v>
      </c>
      <c r="T1246" s="10">
        <f t="shared" si="219"/>
        <v>3.1577656045556068E-3</v>
      </c>
      <c r="U1246">
        <v>3.1577656045556068E-3</v>
      </c>
    </row>
    <row r="1247" spans="1:21" x14ac:dyDescent="0.25">
      <c r="A1247" s="10">
        <v>4136</v>
      </c>
      <c r="B1247" s="10">
        <v>89</v>
      </c>
      <c r="C1247" s="10">
        <v>45</v>
      </c>
      <c r="D1247" s="10">
        <v>-100</v>
      </c>
      <c r="E1247" s="10">
        <v>78974.245535927606</v>
      </c>
      <c r="F1247" s="10">
        <v>78974.245535927606</v>
      </c>
      <c r="G1247" s="10">
        <v>6355677.6418699697</v>
      </c>
      <c r="H1247" s="10">
        <v>111686.449115091</v>
      </c>
      <c r="I1247" s="10">
        <v>0.99996853767274296</v>
      </c>
      <c r="J1247" s="10">
        <f t="shared" si="209"/>
        <v>0.99984769515639127</v>
      </c>
      <c r="K1247" s="14">
        <f t="shared" si="210"/>
        <v>0.99664821227330036</v>
      </c>
      <c r="L1247" s="10">
        <f t="shared" si="211"/>
        <v>6399587.0573547874</v>
      </c>
      <c r="M1247" s="10">
        <f t="shared" si="212"/>
        <v>1.5731287364788461E-7</v>
      </c>
      <c r="N1247" s="10">
        <f t="shared" si="213"/>
        <v>2.4747340555328521E-14</v>
      </c>
      <c r="O1247" s="10">
        <f t="shared" si="214"/>
        <v>6356758.795020354</v>
      </c>
      <c r="P1247" s="15">
        <f t="shared" si="215"/>
        <v>0.9999999931311162</v>
      </c>
      <c r="Q1247" s="15">
        <f t="shared" si="216"/>
        <v>0.99999998626223241</v>
      </c>
      <c r="R1247" s="10">
        <f t="shared" si="217"/>
        <v>0.99998426184364286</v>
      </c>
      <c r="S1247" s="10">
        <f t="shared" si="218"/>
        <v>-100.00000000315862</v>
      </c>
      <c r="T1247" s="10">
        <f t="shared" si="219"/>
        <v>3.158618255838519E-3</v>
      </c>
      <c r="U1247">
        <v>3.158618255838519E-3</v>
      </c>
    </row>
    <row r="1248" spans="1:21" x14ac:dyDescent="0.25">
      <c r="A1248" s="10">
        <v>4181</v>
      </c>
      <c r="B1248" s="10">
        <v>89.9</v>
      </c>
      <c r="C1248" s="10">
        <v>45</v>
      </c>
      <c r="D1248" s="10">
        <v>-1000</v>
      </c>
      <c r="E1248" s="10">
        <v>7896.7188120445699</v>
      </c>
      <c r="F1248" s="10">
        <v>7896.7188120445699</v>
      </c>
      <c r="G1248" s="10">
        <v>6355742.5686323997</v>
      </c>
      <c r="H1248" s="10">
        <v>11167.646842240099</v>
      </c>
      <c r="I1248" s="10">
        <v>0.99968539868039796</v>
      </c>
      <c r="J1248" s="10">
        <f t="shared" si="209"/>
        <v>0.99999847691328769</v>
      </c>
      <c r="K1248" s="14">
        <f t="shared" si="210"/>
        <v>0.99664719956566661</v>
      </c>
      <c r="L1248" s="10">
        <f t="shared" si="211"/>
        <v>6399593.5600677524</v>
      </c>
      <c r="M1248" s="10">
        <f t="shared" si="212"/>
        <v>1.5731303349577073E-7</v>
      </c>
      <c r="N1248" s="10">
        <f t="shared" si="213"/>
        <v>2.474739051104259E-14</v>
      </c>
      <c r="O1248" s="10">
        <f t="shared" si="214"/>
        <v>6356752.3790593483</v>
      </c>
      <c r="P1248" s="15">
        <f t="shared" si="215"/>
        <v>0.99999999993128352</v>
      </c>
      <c r="Q1248" s="15">
        <f t="shared" si="216"/>
        <v>0.99999999986256705</v>
      </c>
      <c r="R1248" s="10">
        <f t="shared" si="217"/>
        <v>0.99984268689777644</v>
      </c>
      <c r="S1248" s="10">
        <f t="shared" si="218"/>
        <v>-1000.0000000031627</v>
      </c>
      <c r="T1248" s="10">
        <f t="shared" si="219"/>
        <v>3.1626541385776363E-3</v>
      </c>
      <c r="U1248">
        <v>3.1626541385776363E-3</v>
      </c>
    </row>
    <row r="1249" spans="1:21" x14ac:dyDescent="0.25">
      <c r="A1249" s="10">
        <v>1707</v>
      </c>
      <c r="B1249" s="10">
        <v>37</v>
      </c>
      <c r="C1249" s="10">
        <v>45</v>
      </c>
      <c r="D1249" s="10">
        <v>1000</v>
      </c>
      <c r="E1249" s="10">
        <v>3606804.4379060799</v>
      </c>
      <c r="F1249" s="10">
        <v>3606804.4379060799</v>
      </c>
      <c r="G1249" s="10">
        <v>3817994.97537131</v>
      </c>
      <c r="H1249" s="10">
        <v>5100791.7529142499</v>
      </c>
      <c r="I1249" s="10">
        <v>1.0003139766620801</v>
      </c>
      <c r="J1249" s="10">
        <f t="shared" si="209"/>
        <v>0.60181502315204827</v>
      </c>
      <c r="K1249" s="14">
        <f t="shared" si="210"/>
        <v>0.99878697458696752</v>
      </c>
      <c r="L1249" s="10">
        <f t="shared" si="211"/>
        <v>6385883.2386531448</v>
      </c>
      <c r="M1249" s="10">
        <f t="shared" si="212"/>
        <v>1.5697601017832256E-7</v>
      </c>
      <c r="N1249" s="10">
        <f t="shared" si="213"/>
        <v>2.4641724590820188E-14</v>
      </c>
      <c r="O1249" s="10">
        <f t="shared" si="214"/>
        <v>6370366.9610678749</v>
      </c>
      <c r="P1249" s="15">
        <f t="shared" si="215"/>
        <v>0.99999478892024052</v>
      </c>
      <c r="Q1249" s="15">
        <f t="shared" si="216"/>
        <v>0.99998957786763643</v>
      </c>
      <c r="R1249" s="10">
        <f t="shared" si="217"/>
        <v>1.0001517657484371</v>
      </c>
      <c r="S1249" s="10">
        <f t="shared" si="218"/>
        <v>999.99999999683428</v>
      </c>
      <c r="T1249" s="10">
        <f t="shared" si="219"/>
        <v>3.16572368319612E-3</v>
      </c>
      <c r="U1249">
        <v>3.16572368319612E-3</v>
      </c>
    </row>
    <row r="1250" spans="1:21" x14ac:dyDescent="0.25">
      <c r="A1250" s="10">
        <v>4041</v>
      </c>
      <c r="B1250" s="10">
        <v>87</v>
      </c>
      <c r="C1250" s="10">
        <v>45</v>
      </c>
      <c r="D1250" s="10">
        <v>-500</v>
      </c>
      <c r="E1250" s="10">
        <v>236809.772993191</v>
      </c>
      <c r="F1250" s="10">
        <v>236809.772993191</v>
      </c>
      <c r="G1250" s="10">
        <v>6347482.7002801104</v>
      </c>
      <c r="H1250" s="10">
        <v>334899.592669465</v>
      </c>
      <c r="I1250" s="10">
        <v>0.99984269460358899</v>
      </c>
      <c r="J1250" s="10">
        <f t="shared" si="209"/>
        <v>0.99862953475457383</v>
      </c>
      <c r="K1250" s="14">
        <f t="shared" si="210"/>
        <v>0.9966563882637155</v>
      </c>
      <c r="L1250" s="10">
        <f t="shared" si="211"/>
        <v>6399534.5588577548</v>
      </c>
      <c r="M1250" s="10">
        <f t="shared" si="212"/>
        <v>1.5731158314439489E-7</v>
      </c>
      <c r="N1250" s="10">
        <f t="shared" si="213"/>
        <v>2.4746937241174883E-14</v>
      </c>
      <c r="O1250" s="10">
        <f t="shared" si="214"/>
        <v>6356810.5945687704</v>
      </c>
      <c r="P1250" s="15">
        <f t="shared" si="215"/>
        <v>0.99999993838067547</v>
      </c>
      <c r="Q1250" s="15">
        <f t="shared" si="216"/>
        <v>0.99999987676135471</v>
      </c>
      <c r="R1250" s="10">
        <f t="shared" si="217"/>
        <v>0.99992128258425605</v>
      </c>
      <c r="S1250" s="10">
        <f t="shared" si="218"/>
        <v>-500.00000000317175</v>
      </c>
      <c r="T1250" s="10">
        <f t="shared" si="219"/>
        <v>3.1717490855953656E-3</v>
      </c>
      <c r="U1250">
        <v>3.1717490855953656E-3</v>
      </c>
    </row>
    <row r="1251" spans="1:21" x14ac:dyDescent="0.25">
      <c r="A1251" s="10">
        <v>1373</v>
      </c>
      <c r="B1251" s="10">
        <v>30</v>
      </c>
      <c r="C1251" s="10">
        <v>45</v>
      </c>
      <c r="D1251" s="10">
        <v>-1000</v>
      </c>
      <c r="E1251" s="10">
        <v>3908455.3853478199</v>
      </c>
      <c r="F1251" s="10">
        <v>3908455.3853478199</v>
      </c>
      <c r="G1251" s="10">
        <v>3169873.7353836298</v>
      </c>
      <c r="H1251" s="10">
        <v>5527390.6138890497</v>
      </c>
      <c r="I1251" s="10">
        <v>0.99968619070915699</v>
      </c>
      <c r="J1251" s="10">
        <f t="shared" si="209"/>
        <v>0.49999999999999994</v>
      </c>
      <c r="K1251" s="14">
        <f t="shared" si="210"/>
        <v>0.99916285209292321</v>
      </c>
      <c r="L1251" s="10">
        <f t="shared" si="211"/>
        <v>6383480.9176901085</v>
      </c>
      <c r="M1251" s="10">
        <f t="shared" si="212"/>
        <v>1.5691695699086955E-7</v>
      </c>
      <c r="N1251" s="10">
        <f t="shared" si="213"/>
        <v>2.4623139686279241E-14</v>
      </c>
      <c r="O1251" s="10">
        <f t="shared" si="214"/>
        <v>6372770.6011371911</v>
      </c>
      <c r="P1251" s="15">
        <f t="shared" si="215"/>
        <v>0.99999577033132248</v>
      </c>
      <c r="Q1251" s="15">
        <f t="shared" si="216"/>
        <v>0.99999154068053508</v>
      </c>
      <c r="R1251" s="10">
        <f t="shared" si="217"/>
        <v>0.99983885271062156</v>
      </c>
      <c r="S1251" s="10">
        <f t="shared" si="218"/>
        <v>-1000.0000000031798</v>
      </c>
      <c r="T1251" s="10">
        <f t="shared" si="219"/>
        <v>3.1798208510736004E-3</v>
      </c>
      <c r="U1251">
        <v>3.1798208510736004E-3</v>
      </c>
    </row>
    <row r="1252" spans="1:21" x14ac:dyDescent="0.25">
      <c r="A1252" s="10">
        <v>1378</v>
      </c>
      <c r="B1252" s="10">
        <v>30</v>
      </c>
      <c r="C1252" s="10">
        <v>45</v>
      </c>
      <c r="D1252" s="10">
        <v>1000</v>
      </c>
      <c r="E1252" s="10">
        <v>3909680.1302192099</v>
      </c>
      <c r="F1252" s="10">
        <v>3909680.1302192099</v>
      </c>
      <c r="G1252" s="10">
        <v>3170873.7353836298</v>
      </c>
      <c r="H1252" s="10">
        <v>5529122.6646966096</v>
      </c>
      <c r="I1252" s="10">
        <v>1.0003138585371201</v>
      </c>
      <c r="J1252" s="10">
        <f t="shared" si="209"/>
        <v>0.49999999999999994</v>
      </c>
      <c r="K1252" s="14">
        <f t="shared" si="210"/>
        <v>0.99916285209292321</v>
      </c>
      <c r="L1252" s="10">
        <f t="shared" si="211"/>
        <v>6383480.9176901085</v>
      </c>
      <c r="M1252" s="10">
        <f t="shared" si="212"/>
        <v>1.5691695699086955E-7</v>
      </c>
      <c r="N1252" s="10">
        <f t="shared" si="213"/>
        <v>2.4623139686279241E-14</v>
      </c>
      <c r="O1252" s="10">
        <f t="shared" si="214"/>
        <v>6372770.6011371911</v>
      </c>
      <c r="P1252" s="15">
        <f t="shared" si="215"/>
        <v>0.99999577033132248</v>
      </c>
      <c r="Q1252" s="15">
        <f t="shared" si="216"/>
        <v>0.99999154068053508</v>
      </c>
      <c r="R1252" s="10">
        <f t="shared" si="217"/>
        <v>1.0001526879520224</v>
      </c>
      <c r="S1252" s="10">
        <f t="shared" si="218"/>
        <v>999.99999999681222</v>
      </c>
      <c r="T1252" s="10">
        <f t="shared" si="219"/>
        <v>3.1877789297141135E-3</v>
      </c>
      <c r="U1252">
        <v>3.1877789297141135E-3</v>
      </c>
    </row>
    <row r="1253" spans="1:21" x14ac:dyDescent="0.25">
      <c r="A1253" s="10">
        <v>52</v>
      </c>
      <c r="B1253" s="10">
        <v>2</v>
      </c>
      <c r="C1253" s="10">
        <v>45</v>
      </c>
      <c r="D1253" s="10">
        <v>-300000</v>
      </c>
      <c r="E1253" s="10">
        <v>4295292.1054139696</v>
      </c>
      <c r="F1253" s="10">
        <v>4295292.1054139696</v>
      </c>
      <c r="G1253" s="10">
        <v>210634.69630036599</v>
      </c>
      <c r="H1253" s="10">
        <v>6074460.3498305297</v>
      </c>
      <c r="I1253" s="10">
        <v>0.90814063310701598</v>
      </c>
      <c r="J1253" s="10">
        <f t="shared" si="209"/>
        <v>3.4899496702500969E-2</v>
      </c>
      <c r="K1253" s="14">
        <f t="shared" si="210"/>
        <v>0.99999592319839048</v>
      </c>
      <c r="L1253" s="10">
        <f t="shared" si="211"/>
        <v>6378163.0025051944</v>
      </c>
      <c r="M1253" s="10">
        <f t="shared" si="212"/>
        <v>1.5678623347510878E-7</v>
      </c>
      <c r="N1253" s="10">
        <f t="shared" si="213"/>
        <v>2.458192435646906E-14</v>
      </c>
      <c r="O1253" s="10">
        <f t="shared" si="214"/>
        <v>6378110.8225722471</v>
      </c>
      <c r="P1253" s="15">
        <f t="shared" si="215"/>
        <v>0.99999997255793049</v>
      </c>
      <c r="Q1253" s="15">
        <f t="shared" si="216"/>
        <v>0.99999994511586177</v>
      </c>
      <c r="R1253" s="10">
        <f t="shared" si="217"/>
        <v>0.95296410122463571</v>
      </c>
      <c r="S1253" s="10">
        <f t="shared" si="218"/>
        <v>-300000.0000000032</v>
      </c>
      <c r="T1253" s="10">
        <f t="shared" si="219"/>
        <v>3.2014213502407074E-3</v>
      </c>
      <c r="U1253">
        <v>3.2014213502407074E-3</v>
      </c>
    </row>
    <row r="1254" spans="1:21" x14ac:dyDescent="0.25">
      <c r="A1254" s="10">
        <v>160</v>
      </c>
      <c r="B1254" s="10">
        <v>4</v>
      </c>
      <c r="C1254" s="10">
        <v>45</v>
      </c>
      <c r="D1254" s="10">
        <v>200000</v>
      </c>
      <c r="E1254" s="10">
        <v>4640187.8723713504</v>
      </c>
      <c r="F1254" s="10">
        <v>4640187.8723713504</v>
      </c>
      <c r="G1254" s="10">
        <v>455896.39999682701</v>
      </c>
      <c r="H1254" s="10">
        <v>6562216.6210667202</v>
      </c>
      <c r="I1254" s="10">
        <v>1.06369856033531</v>
      </c>
      <c r="J1254" s="10">
        <f t="shared" si="209"/>
        <v>6.9756473744125302E-2</v>
      </c>
      <c r="K1254" s="14">
        <f t="shared" si="210"/>
        <v>0.99998371255588914</v>
      </c>
      <c r="L1254" s="10">
        <f t="shared" si="211"/>
        <v>6378240.8852419443</v>
      </c>
      <c r="M1254" s="10">
        <f t="shared" si="212"/>
        <v>1.5678814796693707E-7</v>
      </c>
      <c r="N1254" s="10">
        <f t="shared" si="213"/>
        <v>2.4582528713404426E-14</v>
      </c>
      <c r="O1254" s="10">
        <f t="shared" si="214"/>
        <v>6378032.419751144</v>
      </c>
      <c r="P1254" s="15">
        <f t="shared" si="215"/>
        <v>0.99999989076586404</v>
      </c>
      <c r="Q1254" s="15">
        <f t="shared" si="216"/>
        <v>0.99999978153173996</v>
      </c>
      <c r="R1254" s="10">
        <f t="shared" si="217"/>
        <v>1.0313575237845749</v>
      </c>
      <c r="S1254" s="10">
        <f t="shared" si="218"/>
        <v>199999.9999999968</v>
      </c>
      <c r="T1254" s="10">
        <f t="shared" si="219"/>
        <v>3.2014213502407074E-3</v>
      </c>
      <c r="U1254">
        <v>3.2014213502407074E-3</v>
      </c>
    </row>
    <row r="1255" spans="1:21" x14ac:dyDescent="0.25">
      <c r="A1255" s="10">
        <v>383</v>
      </c>
      <c r="B1255" s="10">
        <v>9</v>
      </c>
      <c r="C1255" s="10">
        <v>45</v>
      </c>
      <c r="D1255" s="10">
        <v>-100000</v>
      </c>
      <c r="E1255" s="10">
        <v>4385022.85300647</v>
      </c>
      <c r="F1255" s="10">
        <v>4385022.85300647</v>
      </c>
      <c r="G1255" s="10">
        <v>975518.80643700296</v>
      </c>
      <c r="H1255" s="10">
        <v>6201358.7900377102</v>
      </c>
      <c r="I1255" s="10">
        <v>0.96888617008351896</v>
      </c>
      <c r="J1255" s="10">
        <f t="shared" si="209"/>
        <v>0.15643446504023087</v>
      </c>
      <c r="K1255" s="14">
        <f t="shared" si="210"/>
        <v>0.99991808507548219</v>
      </c>
      <c r="L1255" s="10">
        <f t="shared" si="211"/>
        <v>6378659.5074120741</v>
      </c>
      <c r="M1255" s="10">
        <f t="shared" si="212"/>
        <v>1.5679843842098755E-7</v>
      </c>
      <c r="N1255" s="10">
        <f t="shared" si="213"/>
        <v>2.4585776771751095E-14</v>
      </c>
      <c r="O1255" s="10">
        <f t="shared" si="214"/>
        <v>6377611.1008340027</v>
      </c>
      <c r="P1255" s="15">
        <f t="shared" si="215"/>
        <v>0.99999946146712704</v>
      </c>
      <c r="Q1255" s="15">
        <f t="shared" si="216"/>
        <v>0.99999892293454407</v>
      </c>
      <c r="R1255" s="10">
        <f t="shared" si="217"/>
        <v>0.98431960918091188</v>
      </c>
      <c r="S1255" s="10">
        <f t="shared" si="218"/>
        <v>-100000.0000000032</v>
      </c>
      <c r="T1255" s="10">
        <f t="shared" si="219"/>
        <v>3.2014213502407074E-3</v>
      </c>
      <c r="U1255">
        <v>3.2014213502407074E-3</v>
      </c>
    </row>
    <row r="1256" spans="1:21" x14ac:dyDescent="0.25">
      <c r="A1256" s="10">
        <v>616</v>
      </c>
      <c r="B1256" s="10">
        <v>14</v>
      </c>
      <c r="C1256" s="10">
        <v>45</v>
      </c>
      <c r="D1256" s="10">
        <v>-300000</v>
      </c>
      <c r="E1256" s="10">
        <v>4171083.64675608</v>
      </c>
      <c r="F1256" s="10">
        <v>4171083.64675608</v>
      </c>
      <c r="G1256" s="10">
        <v>1460405.2608258501</v>
      </c>
      <c r="H1256" s="10">
        <v>5898803.0630350802</v>
      </c>
      <c r="I1256" s="10">
        <v>0.90812343725575695</v>
      </c>
      <c r="J1256" s="10">
        <f t="shared" si="209"/>
        <v>0.24192189559966773</v>
      </c>
      <c r="K1256" s="14">
        <f t="shared" si="210"/>
        <v>0.99980408248512287</v>
      </c>
      <c r="L1256" s="10">
        <f t="shared" si="211"/>
        <v>6379386.8336148821</v>
      </c>
      <c r="M1256" s="10">
        <f t="shared" si="212"/>
        <v>1.5681631735192758E-7</v>
      </c>
      <c r="N1256" s="10">
        <f t="shared" si="213"/>
        <v>2.4591418521272536E-14</v>
      </c>
      <c r="O1256" s="10">
        <f t="shared" si="214"/>
        <v>6376879.4848790234</v>
      </c>
      <c r="P1256" s="15">
        <f t="shared" si="215"/>
        <v>0.99999875701578544</v>
      </c>
      <c r="Q1256" s="15">
        <f t="shared" si="216"/>
        <v>0.99999751403311588</v>
      </c>
      <c r="R1256" s="10">
        <f t="shared" si="217"/>
        <v>0.95295380333407187</v>
      </c>
      <c r="S1256" s="10">
        <f t="shared" si="218"/>
        <v>-300000.0000000032</v>
      </c>
      <c r="T1256" s="10">
        <f t="shared" si="219"/>
        <v>3.2014213502407074E-3</v>
      </c>
      <c r="U1256">
        <v>3.2014213502407074E-3</v>
      </c>
    </row>
    <row r="1257" spans="1:21" x14ac:dyDescent="0.25">
      <c r="A1257" s="10">
        <v>755</v>
      </c>
      <c r="B1257" s="10">
        <v>17</v>
      </c>
      <c r="C1257" s="10">
        <v>45</v>
      </c>
      <c r="D1257" s="10">
        <v>-500000</v>
      </c>
      <c r="E1257" s="10">
        <v>3976087.1004172098</v>
      </c>
      <c r="F1257" s="10">
        <v>3976087.1004172098</v>
      </c>
      <c r="G1257" s="10">
        <v>1706647.5559374101</v>
      </c>
      <c r="H1257" s="10">
        <v>5623036.3025867296</v>
      </c>
      <c r="I1257" s="10">
        <v>0.84931849769157597</v>
      </c>
      <c r="J1257" s="10">
        <f t="shared" si="209"/>
        <v>0.29237170472273677</v>
      </c>
      <c r="K1257" s="14">
        <f t="shared" si="210"/>
        <v>0.99971383719208529</v>
      </c>
      <c r="L1257" s="10">
        <f t="shared" si="211"/>
        <v>6379962.7080429243</v>
      </c>
      <c r="M1257" s="10">
        <f t="shared" si="212"/>
        <v>1.568304733373566E-7</v>
      </c>
      <c r="N1257" s="10">
        <f t="shared" si="213"/>
        <v>2.4595884115733667E-14</v>
      </c>
      <c r="O1257" s="10">
        <f t="shared" si="214"/>
        <v>6376300.5699225347</v>
      </c>
      <c r="P1257" s="15">
        <f t="shared" si="215"/>
        <v>0.99999823652220776</v>
      </c>
      <c r="Q1257" s="15">
        <f t="shared" si="216"/>
        <v>0.99999647304752537</v>
      </c>
      <c r="R1257" s="10">
        <f t="shared" si="217"/>
        <v>0.92158286156975666</v>
      </c>
      <c r="S1257" s="10">
        <f t="shared" si="218"/>
        <v>-500000.0000000032</v>
      </c>
      <c r="T1257" s="10">
        <f t="shared" si="219"/>
        <v>3.2014213502407074E-3</v>
      </c>
      <c r="U1257">
        <v>3.2014213502407074E-3</v>
      </c>
    </row>
    <row r="1258" spans="1:21" x14ac:dyDescent="0.25">
      <c r="A1258" s="10">
        <v>1054</v>
      </c>
      <c r="B1258" s="10">
        <v>23</v>
      </c>
      <c r="C1258" s="10">
        <v>45</v>
      </c>
      <c r="D1258" s="10">
        <v>300000</v>
      </c>
      <c r="E1258" s="10">
        <v>4348890.5976269599</v>
      </c>
      <c r="F1258" s="10">
        <v>4348890.5976269599</v>
      </c>
      <c r="G1258" s="10">
        <v>2593938.6686381302</v>
      </c>
      <c r="H1258" s="10">
        <v>6150260.06444088</v>
      </c>
      <c r="I1258" s="10">
        <v>1.0963340970089199</v>
      </c>
      <c r="J1258" s="10">
        <f t="shared" si="209"/>
        <v>0.39073112848927372</v>
      </c>
      <c r="K1258" s="14">
        <f t="shared" si="210"/>
        <v>0.99948885113968222</v>
      </c>
      <c r="L1258" s="10">
        <f t="shared" si="211"/>
        <v>6381398.8447467256</v>
      </c>
      <c r="M1258" s="10">
        <f t="shared" si="212"/>
        <v>1.5686577605139135E-7</v>
      </c>
      <c r="N1258" s="10">
        <f t="shared" si="213"/>
        <v>2.4607015312071354E-14</v>
      </c>
      <c r="O1258" s="10">
        <f t="shared" si="214"/>
        <v>6374858.2194159199</v>
      </c>
      <c r="P1258" s="15">
        <f t="shared" si="215"/>
        <v>0.99999708180626912</v>
      </c>
      <c r="Q1258" s="15">
        <f t="shared" si="216"/>
        <v>0.99999416362105409</v>
      </c>
      <c r="R1258" s="10">
        <f t="shared" si="217"/>
        <v>1.0470569519515041</v>
      </c>
      <c r="S1258" s="10">
        <f t="shared" si="218"/>
        <v>299999.9999999968</v>
      </c>
      <c r="T1258" s="10">
        <f t="shared" si="219"/>
        <v>3.2014213502407074E-3</v>
      </c>
      <c r="U1258">
        <v>3.2014213502407074E-3</v>
      </c>
    </row>
    <row r="1259" spans="1:21" x14ac:dyDescent="0.25">
      <c r="A1259" s="10">
        <v>2824</v>
      </c>
      <c r="B1259" s="10">
        <v>61</v>
      </c>
      <c r="C1259" s="10">
        <v>45</v>
      </c>
      <c r="D1259" s="10">
        <v>-400000</v>
      </c>
      <c r="E1259" s="10">
        <v>2054998.1769381999</v>
      </c>
      <c r="F1259" s="10">
        <v>2054998.1769381999</v>
      </c>
      <c r="G1259" s="10">
        <v>5205494.7248934601</v>
      </c>
      <c r="H1259" s="10">
        <v>2906206.29247799</v>
      </c>
      <c r="I1259" s="10">
        <v>0.87820248293063596</v>
      </c>
      <c r="J1259" s="10">
        <f t="shared" si="209"/>
        <v>0.87461970713939574</v>
      </c>
      <c r="K1259" s="14">
        <f t="shared" si="210"/>
        <v>0.99743624836151445</v>
      </c>
      <c r="L1259" s="10">
        <f t="shared" si="211"/>
        <v>6394530.9893011674</v>
      </c>
      <c r="M1259" s="10">
        <f t="shared" si="212"/>
        <v>1.5718858678566276E-7</v>
      </c>
      <c r="N1259" s="10">
        <f t="shared" si="213"/>
        <v>2.4708452244795202E-14</v>
      </c>
      <c r="O1259" s="10">
        <f t="shared" si="214"/>
        <v>6361759.2381155547</v>
      </c>
      <c r="P1259" s="15">
        <f t="shared" si="215"/>
        <v>0.99999594411001869</v>
      </c>
      <c r="Q1259" s="15">
        <f t="shared" si="216"/>
        <v>0.99999188823648766</v>
      </c>
      <c r="R1259" s="10">
        <f t="shared" si="217"/>
        <v>0.93712025437887303</v>
      </c>
      <c r="S1259" s="10">
        <f t="shared" si="218"/>
        <v>-400000.0000000032</v>
      </c>
      <c r="T1259" s="10">
        <f t="shared" si="219"/>
        <v>3.2014213502407074E-3</v>
      </c>
      <c r="U1259">
        <v>3.2014213502407074E-3</v>
      </c>
    </row>
    <row r="1260" spans="1:21" x14ac:dyDescent="0.25">
      <c r="A1260" s="10">
        <v>1890</v>
      </c>
      <c r="B1260" s="10">
        <v>41</v>
      </c>
      <c r="C1260" s="10">
        <v>45</v>
      </c>
      <c r="D1260" s="10">
        <v>-1000</v>
      </c>
      <c r="E1260" s="10">
        <v>3408138.9361873702</v>
      </c>
      <c r="F1260" s="10">
        <v>3408138.9361873702</v>
      </c>
      <c r="G1260" s="10">
        <v>4161767.1416568998</v>
      </c>
      <c r="H1260" s="10">
        <v>4819836.3060079999</v>
      </c>
      <c r="I1260" s="10">
        <v>0.99968600073149505</v>
      </c>
      <c r="J1260" s="10">
        <f t="shared" si="209"/>
        <v>0.65605902899050716</v>
      </c>
      <c r="K1260" s="14">
        <f t="shared" si="210"/>
        <v>0.99855828513715006</v>
      </c>
      <c r="L1260" s="10">
        <f t="shared" si="211"/>
        <v>6387345.7312749401</v>
      </c>
      <c r="M1260" s="10">
        <f t="shared" si="212"/>
        <v>1.5701196076622168E-7</v>
      </c>
      <c r="N1260" s="10">
        <f t="shared" si="213"/>
        <v>2.4653028500876174E-14</v>
      </c>
      <c r="O1260" s="10">
        <f t="shared" si="214"/>
        <v>6368906.322843303</v>
      </c>
      <c r="P1260" s="15">
        <f t="shared" si="215"/>
        <v>0.99999446968601391</v>
      </c>
      <c r="Q1260" s="15">
        <f t="shared" si="216"/>
        <v>0.99998893940261224</v>
      </c>
      <c r="R1260" s="10">
        <f t="shared" si="217"/>
        <v>0.99983745685691694</v>
      </c>
      <c r="S1260" s="10">
        <f t="shared" si="218"/>
        <v>-1000.0000000032051</v>
      </c>
      <c r="T1260" s="10">
        <f t="shared" si="219"/>
        <v>3.2050593290477991E-3</v>
      </c>
      <c r="U1260">
        <v>3.2050593290477991E-3</v>
      </c>
    </row>
    <row r="1261" spans="1:21" x14ac:dyDescent="0.25">
      <c r="A1261" s="10">
        <v>2127</v>
      </c>
      <c r="B1261" s="10">
        <v>46</v>
      </c>
      <c r="C1261" s="10">
        <v>45</v>
      </c>
      <c r="D1261" s="10">
        <v>-100</v>
      </c>
      <c r="E1261" s="10">
        <v>3138317.1240550401</v>
      </c>
      <c r="F1261" s="10">
        <v>3138317.1240550401</v>
      </c>
      <c r="G1261" s="10">
        <v>4565175.6068528797</v>
      </c>
      <c r="H1261" s="10">
        <v>4438250.6398663605</v>
      </c>
      <c r="I1261" s="10">
        <v>0.99996858867569605</v>
      </c>
      <c r="J1261" s="10">
        <f t="shared" si="209"/>
        <v>0.71933980033865108</v>
      </c>
      <c r="K1261" s="14">
        <f t="shared" si="210"/>
        <v>0.9982664948593305</v>
      </c>
      <c r="L1261" s="10">
        <f t="shared" si="211"/>
        <v>6389212.7331176903</v>
      </c>
      <c r="M1261" s="10">
        <f t="shared" si="212"/>
        <v>1.5705785488756991E-7</v>
      </c>
      <c r="N1261" s="10">
        <f t="shared" si="213"/>
        <v>2.466744766865936E-14</v>
      </c>
      <c r="O1261" s="10">
        <f t="shared" si="214"/>
        <v>6367044.6030114517</v>
      </c>
      <c r="P1261" s="15">
        <f t="shared" si="215"/>
        <v>0.99999436732245772</v>
      </c>
      <c r="Q1261" s="15">
        <f t="shared" si="216"/>
        <v>0.99998873467664251</v>
      </c>
      <c r="R1261" s="10">
        <f t="shared" si="217"/>
        <v>0.99997866144850234</v>
      </c>
      <c r="S1261" s="10">
        <f t="shared" si="218"/>
        <v>-100.00000000321238</v>
      </c>
      <c r="T1261" s="10">
        <f t="shared" si="219"/>
        <v>3.2123779192261281E-3</v>
      </c>
      <c r="U1261">
        <v>3.2123779192261281E-3</v>
      </c>
    </row>
    <row r="1262" spans="1:21" x14ac:dyDescent="0.25">
      <c r="A1262" s="10">
        <v>290</v>
      </c>
      <c r="B1262" s="10">
        <v>7</v>
      </c>
      <c r="C1262" s="10">
        <v>45</v>
      </c>
      <c r="D1262" s="10">
        <v>-50000</v>
      </c>
      <c r="E1262" s="10">
        <v>4441537.6357605103</v>
      </c>
      <c r="F1262" s="10">
        <v>4441537.6357605103</v>
      </c>
      <c r="G1262" s="10">
        <v>766040.74983380898</v>
      </c>
      <c r="H1262" s="10">
        <v>6281282.7622830505</v>
      </c>
      <c r="I1262" s="10">
        <v>0.98438212154373395</v>
      </c>
      <c r="J1262" s="10">
        <f t="shared" si="209"/>
        <v>0.12186934340514748</v>
      </c>
      <c r="K1262" s="14">
        <f t="shared" si="210"/>
        <v>0.99995028584034129</v>
      </c>
      <c r="L1262" s="10">
        <f t="shared" si="211"/>
        <v>6378454.0994854774</v>
      </c>
      <c r="M1262" s="10">
        <f t="shared" si="212"/>
        <v>1.5679338914032094E-7</v>
      </c>
      <c r="N1262" s="10">
        <f t="shared" si="213"/>
        <v>2.4584183106806382E-14</v>
      </c>
      <c r="O1262" s="10">
        <f t="shared" si="214"/>
        <v>6377817.8111909702</v>
      </c>
      <c r="P1262" s="15">
        <f t="shared" si="215"/>
        <v>0.99999966993613576</v>
      </c>
      <c r="Q1262" s="15">
        <f t="shared" si="216"/>
        <v>0.99999933987238043</v>
      </c>
      <c r="R1262" s="10">
        <f t="shared" si="217"/>
        <v>0.99215999789152676</v>
      </c>
      <c r="S1262" s="10">
        <f t="shared" si="218"/>
        <v>-50000.000000003231</v>
      </c>
      <c r="T1262" s="10">
        <f t="shared" si="219"/>
        <v>3.2305251806974411E-3</v>
      </c>
      <c r="U1262">
        <v>3.2305251806974411E-3</v>
      </c>
    </row>
    <row r="1263" spans="1:21" x14ac:dyDescent="0.25">
      <c r="A1263" s="10">
        <v>2407</v>
      </c>
      <c r="B1263" s="10">
        <v>52</v>
      </c>
      <c r="C1263" s="10">
        <v>45</v>
      </c>
      <c r="D1263" s="10">
        <v>-1000</v>
      </c>
      <c r="E1263" s="10">
        <v>2782001.8912830399</v>
      </c>
      <c r="F1263" s="10">
        <v>2782001.8912830399</v>
      </c>
      <c r="G1263" s="10">
        <v>5002015.3347290196</v>
      </c>
      <c r="H1263" s="10">
        <v>3934344.8052000799</v>
      </c>
      <c r="I1263" s="10">
        <v>0.99968579970733795</v>
      </c>
      <c r="J1263" s="10">
        <f t="shared" si="209"/>
        <v>0.78801075360672201</v>
      </c>
      <c r="K1263" s="14">
        <f t="shared" si="210"/>
        <v>0.99791936119928526</v>
      </c>
      <c r="L1263" s="10">
        <f t="shared" si="211"/>
        <v>6391435.2682112968</v>
      </c>
      <c r="M1263" s="10">
        <f t="shared" si="212"/>
        <v>1.5711248862865743E-7</v>
      </c>
      <c r="N1263" s="10">
        <f t="shared" si="213"/>
        <v>2.4684596207514179E-14</v>
      </c>
      <c r="O1263" s="10">
        <f t="shared" si="214"/>
        <v>6364832.6065016389</v>
      </c>
      <c r="P1263" s="15">
        <f t="shared" si="215"/>
        <v>0.99999469051229684</v>
      </c>
      <c r="Q1263" s="15">
        <f t="shared" si="216"/>
        <v>0.99998938105278434</v>
      </c>
      <c r="R1263" s="10">
        <f t="shared" si="217"/>
        <v>0.99983757718947641</v>
      </c>
      <c r="S1263" s="10">
        <f t="shared" si="218"/>
        <v>-1000.00000000325</v>
      </c>
      <c r="T1263" s="10">
        <f t="shared" si="219"/>
        <v>3.2499656299478374E-3</v>
      </c>
      <c r="U1263">
        <v>3.2499656299478374E-3</v>
      </c>
    </row>
    <row r="1264" spans="1:21" x14ac:dyDescent="0.25">
      <c r="A1264" s="10">
        <v>200</v>
      </c>
      <c r="B1264" s="10">
        <v>5</v>
      </c>
      <c r="C1264" s="10">
        <v>45</v>
      </c>
      <c r="D1264" s="10">
        <v>-100</v>
      </c>
      <c r="E1264" s="10">
        <v>4492905.7181647597</v>
      </c>
      <c r="F1264" s="10">
        <v>4492905.7181647597</v>
      </c>
      <c r="G1264" s="10">
        <v>552175.24445349397</v>
      </c>
      <c r="H1264" s="10">
        <v>6353928.2010922404</v>
      </c>
      <c r="I1264" s="10">
        <v>0.99996864232966498</v>
      </c>
      <c r="J1264" s="10">
        <f t="shared" si="209"/>
        <v>8.7155742747658166E-2</v>
      </c>
      <c r="K1264" s="14">
        <f t="shared" si="210"/>
        <v>0.99997457400819945</v>
      </c>
      <c r="L1264" s="10">
        <f t="shared" si="211"/>
        <v>6378299.174582514</v>
      </c>
      <c r="M1264" s="10">
        <f t="shared" si="212"/>
        <v>1.5678958081933611E-7</v>
      </c>
      <c r="N1264" s="10">
        <f t="shared" si="213"/>
        <v>2.4582981014396703E-14</v>
      </c>
      <c r="O1264" s="10">
        <f t="shared" si="214"/>
        <v>6377973.7449374599</v>
      </c>
      <c r="P1264" s="15">
        <f t="shared" si="215"/>
        <v>0.99999982994547565</v>
      </c>
      <c r="Q1264" s="15">
        <f t="shared" si="216"/>
        <v>0.99999965989098016</v>
      </c>
      <c r="R1264" s="10">
        <f t="shared" si="217"/>
        <v>0.99998415098472693</v>
      </c>
      <c r="S1264" s="10">
        <f t="shared" si="218"/>
        <v>-100.00000000325244</v>
      </c>
      <c r="T1264" s="10">
        <f t="shared" si="219"/>
        <v>3.2524383186682826E-3</v>
      </c>
      <c r="U1264">
        <v>3.2524383186682826E-3</v>
      </c>
    </row>
    <row r="1265" spans="1:21" x14ac:dyDescent="0.25">
      <c r="A1265" s="10">
        <v>1560</v>
      </c>
      <c r="B1265" s="10">
        <v>34</v>
      </c>
      <c r="C1265" s="10">
        <v>45</v>
      </c>
      <c r="D1265" s="10">
        <v>-10000</v>
      </c>
      <c r="E1265" s="10">
        <v>3737036.6823977702</v>
      </c>
      <c r="F1265" s="10">
        <v>3737036.6823977702</v>
      </c>
      <c r="G1265" s="10">
        <v>3540854.6347459801</v>
      </c>
      <c r="H1265" s="10">
        <v>5284967.9593326896</v>
      </c>
      <c r="I1265" s="10">
        <v>0.99686346429578399</v>
      </c>
      <c r="J1265" s="10">
        <f t="shared" si="209"/>
        <v>0.5591929034707469</v>
      </c>
      <c r="K1265" s="14">
        <f t="shared" si="210"/>
        <v>0.99895279640556522</v>
      </c>
      <c r="L1265" s="10">
        <f t="shared" si="211"/>
        <v>6384823.2098151492</v>
      </c>
      <c r="M1265" s="10">
        <f t="shared" si="212"/>
        <v>1.5694995284350389E-7</v>
      </c>
      <c r="N1265" s="10">
        <f t="shared" si="213"/>
        <v>2.4633526551258103E-14</v>
      </c>
      <c r="O1265" s="10">
        <f t="shared" si="214"/>
        <v>6371426.9021994239</v>
      </c>
      <c r="P1265" s="15">
        <f t="shared" si="215"/>
        <v>0.9999951518460316</v>
      </c>
      <c r="Q1265" s="15">
        <f t="shared" si="216"/>
        <v>0.99999030371556785</v>
      </c>
      <c r="R1265" s="10">
        <f t="shared" si="217"/>
        <v>0.9984256447083838</v>
      </c>
      <c r="S1265" s="10">
        <f t="shared" si="218"/>
        <v>-10000.000000003256</v>
      </c>
      <c r="T1265" s="10">
        <f t="shared" si="219"/>
        <v>3.2559910323470831E-3</v>
      </c>
      <c r="U1265">
        <v>3.2559910323470831E-3</v>
      </c>
    </row>
    <row r="1266" spans="1:21" x14ac:dyDescent="0.25">
      <c r="A1266" s="10">
        <v>3</v>
      </c>
      <c r="B1266" s="10">
        <v>1</v>
      </c>
      <c r="C1266" s="10">
        <v>45</v>
      </c>
      <c r="D1266" s="10">
        <v>-500000</v>
      </c>
      <c r="E1266" s="10">
        <v>4155842.0801650402</v>
      </c>
      <c r="F1266" s="10">
        <v>4155842.08016503</v>
      </c>
      <c r="G1266" s="10">
        <v>101842.57160592399</v>
      </c>
      <c r="H1266" s="10">
        <v>5877248.2328502098</v>
      </c>
      <c r="I1266" s="10">
        <v>0.84935968912592397</v>
      </c>
      <c r="J1266" s="10">
        <f t="shared" si="209"/>
        <v>1.7452406437283512E-2</v>
      </c>
      <c r="K1266" s="14">
        <f t="shared" si="210"/>
        <v>0.99999898049062685</v>
      </c>
      <c r="L1266" s="10">
        <f t="shared" si="211"/>
        <v>6378143.5025770841</v>
      </c>
      <c r="M1266" s="10">
        <f t="shared" si="212"/>
        <v>1.5678575413328571E-7</v>
      </c>
      <c r="N1266" s="10">
        <f t="shared" si="213"/>
        <v>2.4581773036841799E-14</v>
      </c>
      <c r="O1266" s="10">
        <f t="shared" si="214"/>
        <v>6378130.4536189083</v>
      </c>
      <c r="P1266" s="15">
        <f t="shared" si="215"/>
        <v>0.9999999931311162</v>
      </c>
      <c r="Q1266" s="15">
        <f t="shared" si="216"/>
        <v>0.99999998626223241</v>
      </c>
      <c r="R1266" s="10">
        <f t="shared" si="217"/>
        <v>0.92160711552600127</v>
      </c>
      <c r="S1266" s="10">
        <f t="shared" si="218"/>
        <v>-500000.00000000326</v>
      </c>
      <c r="T1266" s="10">
        <f t="shared" si="219"/>
        <v>3.2596290111541748E-3</v>
      </c>
      <c r="U1266">
        <v>3.2596290111541748E-3</v>
      </c>
    </row>
    <row r="1267" spans="1:21" x14ac:dyDescent="0.25">
      <c r="A1267" s="10">
        <v>193</v>
      </c>
      <c r="B1267" s="10">
        <v>5</v>
      </c>
      <c r="C1267" s="10">
        <v>45</v>
      </c>
      <c r="D1267" s="10">
        <v>-300000</v>
      </c>
      <c r="E1267" s="10">
        <v>4281651.3518465804</v>
      </c>
      <c r="F1267" s="10">
        <v>4281651.3518465804</v>
      </c>
      <c r="G1267" s="10">
        <v>526037.23720347194</v>
      </c>
      <c r="H1267" s="10">
        <v>6055169.4111345299</v>
      </c>
      <c r="I1267" s="10">
        <v>0.90813871979969296</v>
      </c>
      <c r="J1267" s="10">
        <f t="shared" si="209"/>
        <v>8.7155742747658166E-2</v>
      </c>
      <c r="K1267" s="14">
        <f t="shared" si="210"/>
        <v>0.99997457400819945</v>
      </c>
      <c r="L1267" s="10">
        <f t="shared" si="211"/>
        <v>6378299.174582514</v>
      </c>
      <c r="M1267" s="10">
        <f t="shared" si="212"/>
        <v>1.5678958081933611E-7</v>
      </c>
      <c r="N1267" s="10">
        <f t="shared" si="213"/>
        <v>2.4582981014396703E-14</v>
      </c>
      <c r="O1267" s="10">
        <f t="shared" si="214"/>
        <v>6377973.7449374599</v>
      </c>
      <c r="P1267" s="15">
        <f t="shared" si="215"/>
        <v>0.99999982994547565</v>
      </c>
      <c r="Q1267" s="15">
        <f t="shared" si="216"/>
        <v>0.99999965989098016</v>
      </c>
      <c r="R1267" s="10">
        <f t="shared" si="217"/>
        <v>0.95296294770083967</v>
      </c>
      <c r="S1267" s="10">
        <f t="shared" si="218"/>
        <v>-300000.00000000326</v>
      </c>
      <c r="T1267" s="10">
        <f t="shared" si="219"/>
        <v>3.2596290111541748E-3</v>
      </c>
      <c r="U1267">
        <v>3.2596290111541748E-3</v>
      </c>
    </row>
    <row r="1268" spans="1:21" x14ac:dyDescent="0.25">
      <c r="A1268" s="10">
        <v>330</v>
      </c>
      <c r="B1268" s="10">
        <v>8</v>
      </c>
      <c r="C1268" s="10">
        <v>45</v>
      </c>
      <c r="D1268" s="10">
        <v>-1000000</v>
      </c>
      <c r="E1268" s="10">
        <v>3766196.9921454298</v>
      </c>
      <c r="F1268" s="10">
        <v>3766196.9921454298</v>
      </c>
      <c r="G1268" s="10">
        <v>742606.80577629397</v>
      </c>
      <c r="H1268" s="10">
        <v>5326206.8648608299</v>
      </c>
      <c r="I1268" s="10">
        <v>0.71099341135894101</v>
      </c>
      <c r="J1268" s="10">
        <f t="shared" si="209"/>
        <v>0.13917310096006544</v>
      </c>
      <c r="K1268" s="14">
        <f t="shared" si="210"/>
        <v>0.99993516566636398</v>
      </c>
      <c r="L1268" s="10">
        <f t="shared" si="211"/>
        <v>6378550.5490744133</v>
      </c>
      <c r="M1268" s="10">
        <f t="shared" si="212"/>
        <v>1.5679576003735878E-7</v>
      </c>
      <c r="N1268" s="10">
        <f t="shared" si="213"/>
        <v>2.4584931433659354E-14</v>
      </c>
      <c r="O1268" s="10">
        <f t="shared" si="214"/>
        <v>6377720.7450538697</v>
      </c>
      <c r="P1268" s="15">
        <f t="shared" si="215"/>
        <v>0.99999957152675167</v>
      </c>
      <c r="Q1268" s="15">
        <f t="shared" si="216"/>
        <v>0.99999914305368698</v>
      </c>
      <c r="R1268" s="10">
        <f t="shared" si="217"/>
        <v>0.84320374430657496</v>
      </c>
      <c r="S1268" s="10">
        <f t="shared" si="218"/>
        <v>-1000000.0000000033</v>
      </c>
      <c r="T1268" s="10">
        <f t="shared" si="219"/>
        <v>3.2596290111541748E-3</v>
      </c>
      <c r="U1268">
        <v>3.2596290111541748E-3</v>
      </c>
    </row>
    <row r="1269" spans="1:21" x14ac:dyDescent="0.25">
      <c r="A1269" s="10">
        <v>472</v>
      </c>
      <c r="B1269" s="10">
        <v>11</v>
      </c>
      <c r="C1269" s="10">
        <v>45</v>
      </c>
      <c r="D1269" s="10">
        <v>-750000</v>
      </c>
      <c r="E1269" s="10">
        <v>3907115.26690757</v>
      </c>
      <c r="F1269" s="10">
        <v>3907115.26690757</v>
      </c>
      <c r="G1269" s="10">
        <v>1065899.4109730599</v>
      </c>
      <c r="H1269" s="10">
        <v>5525495.4002156602</v>
      </c>
      <c r="I1269" s="10">
        <v>0.77862355513695403</v>
      </c>
      <c r="J1269" s="10">
        <f t="shared" si="209"/>
        <v>0.1908089953765448</v>
      </c>
      <c r="K1269" s="14">
        <f t="shared" si="210"/>
        <v>0.99987812783685115</v>
      </c>
      <c r="L1269" s="10">
        <f t="shared" si="211"/>
        <v>6378914.4120979439</v>
      </c>
      <c r="M1269" s="10">
        <f t="shared" si="212"/>
        <v>1.5680470441725906E-7</v>
      </c>
      <c r="N1269" s="10">
        <f t="shared" si="213"/>
        <v>2.4587754245055421E-14</v>
      </c>
      <c r="O1269" s="10">
        <f t="shared" si="214"/>
        <v>6377354.6355799325</v>
      </c>
      <c r="P1269" s="15">
        <f t="shared" si="215"/>
        <v>0.99999920859614821</v>
      </c>
      <c r="Q1269" s="15">
        <f t="shared" si="216"/>
        <v>0.99999841719292271</v>
      </c>
      <c r="R1269" s="10">
        <f t="shared" si="217"/>
        <v>0.88239558721124445</v>
      </c>
      <c r="S1269" s="10">
        <f t="shared" si="218"/>
        <v>-750000.00000000326</v>
      </c>
      <c r="T1269" s="10">
        <f t="shared" si="219"/>
        <v>3.2596290111541748E-3</v>
      </c>
      <c r="U1269">
        <v>3.2596290111541748E-3</v>
      </c>
    </row>
    <row r="1270" spans="1:21" x14ac:dyDescent="0.25">
      <c r="A1270" s="10">
        <v>636</v>
      </c>
      <c r="B1270" s="10">
        <v>14</v>
      </c>
      <c r="C1270" s="10">
        <v>45</v>
      </c>
      <c r="D1270" s="10">
        <v>2500000</v>
      </c>
      <c r="E1270" s="10">
        <v>6092171.1726131104</v>
      </c>
      <c r="F1270" s="10">
        <v>6092171.1726131104</v>
      </c>
      <c r="G1270" s="10">
        <v>2137786.5685049202</v>
      </c>
      <c r="H1270" s="10">
        <v>8615631.0966078695</v>
      </c>
      <c r="I1270" s="10">
        <v>1.93777795251759</v>
      </c>
      <c r="J1270" s="10">
        <f t="shared" si="209"/>
        <v>0.24192189559966773</v>
      </c>
      <c r="K1270" s="14">
        <f t="shared" si="210"/>
        <v>0.99980408248512287</v>
      </c>
      <c r="L1270" s="10">
        <f t="shared" si="211"/>
        <v>6379386.8336148821</v>
      </c>
      <c r="M1270" s="10">
        <f t="shared" si="212"/>
        <v>1.5681631735192758E-7</v>
      </c>
      <c r="N1270" s="10">
        <f t="shared" si="213"/>
        <v>2.4591418521272536E-14</v>
      </c>
      <c r="O1270" s="10">
        <f t="shared" si="214"/>
        <v>6376879.4848790234</v>
      </c>
      <c r="P1270" s="15">
        <f t="shared" si="215"/>
        <v>0.99999875701578544</v>
      </c>
      <c r="Q1270" s="15">
        <f t="shared" si="216"/>
        <v>0.99999751403311588</v>
      </c>
      <c r="R1270" s="10">
        <f t="shared" si="217"/>
        <v>1.3920400376967272</v>
      </c>
      <c r="S1270" s="10">
        <f t="shared" si="218"/>
        <v>2499999.9999999967</v>
      </c>
      <c r="T1270" s="10">
        <f t="shared" si="219"/>
        <v>3.2596290111541748E-3</v>
      </c>
      <c r="U1270">
        <v>3.2596290111541748E-3</v>
      </c>
    </row>
    <row r="1271" spans="1:21" x14ac:dyDescent="0.25">
      <c r="A1271" s="10">
        <v>1177</v>
      </c>
      <c r="B1271" s="10">
        <v>26</v>
      </c>
      <c r="C1271" s="10">
        <v>45</v>
      </c>
      <c r="D1271" s="10">
        <v>-750000</v>
      </c>
      <c r="E1271" s="10">
        <v>3579535.0201589898</v>
      </c>
      <c r="F1271" s="10">
        <v>3579535.0201589898</v>
      </c>
      <c r="G1271" s="10">
        <v>2450283.5862704199</v>
      </c>
      <c r="H1271" s="10">
        <v>5062226.9724982902</v>
      </c>
      <c r="I1271" s="10">
        <v>0.77851531627105697</v>
      </c>
      <c r="J1271" s="10">
        <f t="shared" si="209"/>
        <v>0.4383711467890774</v>
      </c>
      <c r="K1271" s="14">
        <f t="shared" si="210"/>
        <v>0.99935656596406564</v>
      </c>
      <c r="L1271" s="10">
        <f t="shared" si="211"/>
        <v>6382243.5527274478</v>
      </c>
      <c r="M1271" s="10">
        <f t="shared" si="212"/>
        <v>1.5688654042863159E-7</v>
      </c>
      <c r="N1271" s="10">
        <f t="shared" si="213"/>
        <v>2.4613558958231486E-14</v>
      </c>
      <c r="O1271" s="10">
        <f t="shared" si="214"/>
        <v>6374010.7680279473</v>
      </c>
      <c r="P1271" s="15">
        <f t="shared" si="215"/>
        <v>0.99999649805074964</v>
      </c>
      <c r="Q1271" s="15">
        <f t="shared" si="216"/>
        <v>0.99999299611376291</v>
      </c>
      <c r="R1271" s="10">
        <f t="shared" si="217"/>
        <v>0.88233118067130545</v>
      </c>
      <c r="S1271" s="10">
        <f t="shared" si="218"/>
        <v>-750000.00000000326</v>
      </c>
      <c r="T1271" s="10">
        <f t="shared" si="219"/>
        <v>3.2596290111541748E-3</v>
      </c>
      <c r="U1271">
        <v>3.2596290111541748E-3</v>
      </c>
    </row>
    <row r="1272" spans="1:21" x14ac:dyDescent="0.25">
      <c r="A1272" s="10">
        <v>1506</v>
      </c>
      <c r="B1272" s="10">
        <v>33</v>
      </c>
      <c r="C1272" s="10">
        <v>45</v>
      </c>
      <c r="D1272" s="10">
        <v>-750000</v>
      </c>
      <c r="E1272" s="10">
        <v>3341413.1971673002</v>
      </c>
      <c r="F1272" s="10">
        <v>3341413.1971673002</v>
      </c>
      <c r="G1272" s="10">
        <v>3045479.3649166198</v>
      </c>
      <c r="H1272" s="10">
        <v>4725471.86092644</v>
      </c>
      <c r="I1272" s="10">
        <v>0.77844261730655395</v>
      </c>
      <c r="J1272" s="10">
        <f t="shared" si="209"/>
        <v>0.54463903501502708</v>
      </c>
      <c r="K1272" s="14">
        <f t="shared" si="210"/>
        <v>0.9990066240157075</v>
      </c>
      <c r="L1272" s="10">
        <f t="shared" si="211"/>
        <v>6384479.1882978706</v>
      </c>
      <c r="M1272" s="10">
        <f t="shared" si="212"/>
        <v>1.5694149620200582E-7</v>
      </c>
      <c r="N1272" s="10">
        <f t="shared" si="213"/>
        <v>2.4630865083668437E-14</v>
      </c>
      <c r="O1272" s="10">
        <f t="shared" si="214"/>
        <v>6371771.1225118106</v>
      </c>
      <c r="P1272" s="15">
        <f t="shared" si="215"/>
        <v>0.99999529342373772</v>
      </c>
      <c r="Q1272" s="15">
        <f t="shared" si="216"/>
        <v>0.99999058686962727</v>
      </c>
      <c r="R1272" s="10">
        <f t="shared" si="217"/>
        <v>0.88228861727678498</v>
      </c>
      <c r="S1272" s="10">
        <f t="shared" si="218"/>
        <v>-750000.00000000326</v>
      </c>
      <c r="T1272" s="10">
        <f t="shared" si="219"/>
        <v>3.2596290111541748E-3</v>
      </c>
      <c r="U1272">
        <v>3.2596290111541748E-3</v>
      </c>
    </row>
    <row r="1273" spans="1:21" x14ac:dyDescent="0.25">
      <c r="A1273" s="10">
        <v>2046</v>
      </c>
      <c r="B1273" s="10">
        <v>44</v>
      </c>
      <c r="C1273" s="10">
        <v>45</v>
      </c>
      <c r="D1273" s="10">
        <v>2500000</v>
      </c>
      <c r="E1273" s="10">
        <v>4521117.6208279403</v>
      </c>
      <c r="F1273" s="10">
        <v>4521117.6208279403</v>
      </c>
      <c r="G1273" s="10">
        <v>6144737.5385918198</v>
      </c>
      <c r="H1273" s="10">
        <v>6393825.8564588604</v>
      </c>
      <c r="I1273" s="10">
        <v>1.9393326500117001</v>
      </c>
      <c r="J1273" s="10">
        <f t="shared" si="209"/>
        <v>0.69465837045899725</v>
      </c>
      <c r="K1273" s="14">
        <f t="shared" si="210"/>
        <v>0.99838350609929705</v>
      </c>
      <c r="L1273" s="10">
        <f t="shared" si="211"/>
        <v>6388463.9129501451</v>
      </c>
      <c r="M1273" s="10">
        <f t="shared" si="212"/>
        <v>1.5703944759795165E-7</v>
      </c>
      <c r="N1273" s="10">
        <f t="shared" si="213"/>
        <v>2.4661665923510963E-14</v>
      </c>
      <c r="O1273" s="10">
        <f t="shared" si="214"/>
        <v>6367790.9125267528</v>
      </c>
      <c r="P1273" s="15">
        <f t="shared" si="215"/>
        <v>0.99999436732245772</v>
      </c>
      <c r="Q1273" s="15">
        <f t="shared" si="216"/>
        <v>0.99998873467664251</v>
      </c>
      <c r="R1273" s="10">
        <f t="shared" si="217"/>
        <v>1.3925951977112168</v>
      </c>
      <c r="S1273" s="10">
        <f t="shared" si="218"/>
        <v>2499999.9999999967</v>
      </c>
      <c r="T1273" s="10">
        <f t="shared" si="219"/>
        <v>3.2596290111541748E-3</v>
      </c>
      <c r="U1273">
        <v>3.2596290111541748E-3</v>
      </c>
    </row>
    <row r="1274" spans="1:21" x14ac:dyDescent="0.25">
      <c r="A1274" s="10">
        <v>2163</v>
      </c>
      <c r="B1274" s="10">
        <v>47</v>
      </c>
      <c r="C1274" s="10">
        <v>45</v>
      </c>
      <c r="D1274" s="10">
        <v>-1000000</v>
      </c>
      <c r="E1274" s="10">
        <v>2599104.8643681998</v>
      </c>
      <c r="F1274" s="10">
        <v>2599104.8643681998</v>
      </c>
      <c r="G1274" s="10">
        <v>3910411.0872012</v>
      </c>
      <c r="H1274" s="10">
        <v>3675689.3492193902</v>
      </c>
      <c r="I1274" s="10">
        <v>0.71053623553346001</v>
      </c>
      <c r="J1274" s="10">
        <f t="shared" si="209"/>
        <v>0.73135370161917046</v>
      </c>
      <c r="K1274" s="14">
        <f t="shared" si="210"/>
        <v>0.99820805538420776</v>
      </c>
      <c r="L1274" s="10">
        <f t="shared" si="211"/>
        <v>6389586.7856376609</v>
      </c>
      <c r="M1274" s="10">
        <f t="shared" si="212"/>
        <v>1.5706704974284486E-7</v>
      </c>
      <c r="N1274" s="10">
        <f t="shared" si="213"/>
        <v>2.467033501915063E-14</v>
      </c>
      <c r="O1274" s="10">
        <f t="shared" si="214"/>
        <v>6366672.0011136653</v>
      </c>
      <c r="P1274" s="15">
        <f t="shared" si="215"/>
        <v>0.99999438789529771</v>
      </c>
      <c r="Q1274" s="15">
        <f t="shared" si="216"/>
        <v>0.99998877582209111</v>
      </c>
      <c r="R1274" s="10">
        <f t="shared" si="217"/>
        <v>0.84292645667077692</v>
      </c>
      <c r="S1274" s="10">
        <f t="shared" si="218"/>
        <v>-1000000.0000000033</v>
      </c>
      <c r="T1274" s="10">
        <f t="shared" si="219"/>
        <v>3.2596290111541748E-3</v>
      </c>
      <c r="U1274">
        <v>3.2596290111541748E-3</v>
      </c>
    </row>
    <row r="1275" spans="1:21" x14ac:dyDescent="0.25">
      <c r="A1275" s="10">
        <v>3059</v>
      </c>
      <c r="B1275" s="10">
        <v>66</v>
      </c>
      <c r="C1275" s="10">
        <v>45</v>
      </c>
      <c r="D1275" s="10">
        <v>-400000</v>
      </c>
      <c r="E1275" s="10">
        <v>1724495.3475399599</v>
      </c>
      <c r="F1275" s="10">
        <v>1724495.3475399599</v>
      </c>
      <c r="G1275" s="10">
        <v>5438529.3745447304</v>
      </c>
      <c r="H1275" s="10">
        <v>2438804.7087403201</v>
      </c>
      <c r="I1275" s="10">
        <v>0.87817486894567498</v>
      </c>
      <c r="J1275" s="10">
        <f t="shared" si="209"/>
        <v>0.91354545764260087</v>
      </c>
      <c r="K1275" s="14">
        <f t="shared" si="210"/>
        <v>0.99720263875198878</v>
      </c>
      <c r="L1275" s="10">
        <f t="shared" si="211"/>
        <v>6396029.0036760392</v>
      </c>
      <c r="M1275" s="10">
        <f t="shared" si="212"/>
        <v>1.5722541055944142E-7</v>
      </c>
      <c r="N1275" s="10">
        <f t="shared" si="213"/>
        <v>2.4719983707681297E-14</v>
      </c>
      <c r="O1275" s="10">
        <f t="shared" si="214"/>
        <v>6360275.2373823831</v>
      </c>
      <c r="P1275" s="15">
        <f t="shared" si="215"/>
        <v>0.99999688546849397</v>
      </c>
      <c r="Q1275" s="15">
        <f t="shared" si="216"/>
        <v>0.99999377094668829</v>
      </c>
      <c r="R1275" s="10">
        <f t="shared" si="217"/>
        <v>0.93710652537070893</v>
      </c>
      <c r="S1275" s="10">
        <f t="shared" si="218"/>
        <v>-400000.00000000326</v>
      </c>
      <c r="T1275" s="10">
        <f t="shared" si="219"/>
        <v>3.2596290111541748E-3</v>
      </c>
      <c r="U1275">
        <v>3.2596290111541748E-3</v>
      </c>
    </row>
    <row r="1276" spans="1:21" x14ac:dyDescent="0.25">
      <c r="A1276" s="10">
        <v>3350</v>
      </c>
      <c r="B1276" s="10">
        <v>72</v>
      </c>
      <c r="C1276" s="10">
        <v>45</v>
      </c>
      <c r="D1276" s="10">
        <v>2500000</v>
      </c>
      <c r="E1276" s="10">
        <v>1944182.7614947199</v>
      </c>
      <c r="F1276" s="10">
        <v>1944182.7614947199</v>
      </c>
      <c r="G1276" s="10">
        <v>8421327.56298065</v>
      </c>
      <c r="H1276" s="10">
        <v>2749489.62903781</v>
      </c>
      <c r="I1276" s="10">
        <v>1.9408845141703499</v>
      </c>
      <c r="J1276" s="10">
        <f t="shared" si="209"/>
        <v>0.95105651629515353</v>
      </c>
      <c r="K1276" s="14">
        <f t="shared" si="210"/>
        <v>0.99696784121430693</v>
      </c>
      <c r="L1276" s="10">
        <f t="shared" si="211"/>
        <v>6397535.3429970508</v>
      </c>
      <c r="M1276" s="10">
        <f t="shared" si="212"/>
        <v>1.5726243897473658E-7</v>
      </c>
      <c r="N1276" s="10">
        <f t="shared" si="213"/>
        <v>2.4731571087466928E-14</v>
      </c>
      <c r="O1276" s="10">
        <f t="shared" si="214"/>
        <v>6358785.0862120166</v>
      </c>
      <c r="P1276" s="15">
        <f t="shared" si="215"/>
        <v>0.99999805157388233</v>
      </c>
      <c r="Q1276" s="15">
        <f t="shared" si="216"/>
        <v>0.99999610315156107</v>
      </c>
      <c r="R1276" s="10">
        <f t="shared" si="217"/>
        <v>1.3931549150478244</v>
      </c>
      <c r="S1276" s="10">
        <f t="shared" si="218"/>
        <v>2499999.9999999967</v>
      </c>
      <c r="T1276" s="10">
        <f t="shared" si="219"/>
        <v>3.2596290111541748E-3</v>
      </c>
      <c r="U1276">
        <v>3.2596290111541748E-3</v>
      </c>
    </row>
    <row r="1277" spans="1:21" x14ac:dyDescent="0.25">
      <c r="A1277" s="10">
        <v>3374</v>
      </c>
      <c r="B1277" s="10">
        <v>73</v>
      </c>
      <c r="C1277" s="10">
        <v>45</v>
      </c>
      <c r="D1277" s="10">
        <v>-750000</v>
      </c>
      <c r="E1277" s="10">
        <v>1167604.8348332699</v>
      </c>
      <c r="F1277" s="10">
        <v>1167604.8348332699</v>
      </c>
      <c r="G1277" s="10">
        <v>5360013.6049642302</v>
      </c>
      <c r="H1277" s="10">
        <v>1651242.5929136099</v>
      </c>
      <c r="I1277" s="10">
        <v>0.77801083063241006</v>
      </c>
      <c r="J1277" s="10">
        <f t="shared" si="209"/>
        <v>0.95630475596303544</v>
      </c>
      <c r="K1277" s="14">
        <f t="shared" si="210"/>
        <v>0.99693423240278767</v>
      </c>
      <c r="L1277" s="10">
        <f t="shared" si="211"/>
        <v>6397751.0177652966</v>
      </c>
      <c r="M1277" s="10">
        <f t="shared" si="212"/>
        <v>1.5726774063205634E-7</v>
      </c>
      <c r="N1277" s="10">
        <f t="shared" si="213"/>
        <v>2.4733229476436654E-14</v>
      </c>
      <c r="O1277" s="10">
        <f t="shared" si="214"/>
        <v>6358571.9010347072</v>
      </c>
      <c r="P1277" s="15">
        <f t="shared" si="215"/>
        <v>0.99999823652220776</v>
      </c>
      <c r="Q1277" s="15">
        <f t="shared" si="216"/>
        <v>0.99999647304752537</v>
      </c>
      <c r="R1277" s="10">
        <f t="shared" si="217"/>
        <v>0.88204722304417216</v>
      </c>
      <c r="S1277" s="10">
        <f t="shared" si="218"/>
        <v>-750000.00000000326</v>
      </c>
      <c r="T1277" s="10">
        <f t="shared" si="219"/>
        <v>3.2596290111541748E-3</v>
      </c>
      <c r="U1277">
        <v>3.2596290111541748E-3</v>
      </c>
    </row>
    <row r="1278" spans="1:21" x14ac:dyDescent="0.25">
      <c r="A1278" s="10">
        <v>3706</v>
      </c>
      <c r="B1278" s="10">
        <v>80</v>
      </c>
      <c r="C1278" s="10">
        <v>45</v>
      </c>
      <c r="D1278" s="10">
        <v>-300000</v>
      </c>
      <c r="E1278" s="10">
        <v>748875.87397534202</v>
      </c>
      <c r="F1278" s="10">
        <v>748875.87397534202</v>
      </c>
      <c r="G1278" s="10">
        <v>5964100.6351250196</v>
      </c>
      <c r="H1278" s="10">
        <v>1059070.41750993</v>
      </c>
      <c r="I1278" s="10">
        <v>0.90784858384641398</v>
      </c>
      <c r="J1278" s="10">
        <f t="shared" si="209"/>
        <v>0.98480775301220802</v>
      </c>
      <c r="K1278" s="14">
        <f t="shared" si="210"/>
        <v>0.99674845385693633</v>
      </c>
      <c r="L1278" s="10">
        <f t="shared" si="211"/>
        <v>6398943.4599268073</v>
      </c>
      <c r="M1278" s="10">
        <f t="shared" si="212"/>
        <v>1.5729705291445908E-7</v>
      </c>
      <c r="N1278" s="10">
        <f t="shared" si="213"/>
        <v>2.4742395501002969E-14</v>
      </c>
      <c r="O1278" s="10">
        <f t="shared" si="214"/>
        <v>6357393.9992206376</v>
      </c>
      <c r="P1278" s="15">
        <f t="shared" si="215"/>
        <v>0.99999934029347326</v>
      </c>
      <c r="Q1278" s="15">
        <f t="shared" si="216"/>
        <v>0.99999868058738173</v>
      </c>
      <c r="R1278" s="10">
        <f t="shared" si="217"/>
        <v>0.95281019328814676</v>
      </c>
      <c r="S1278" s="10">
        <f t="shared" si="218"/>
        <v>-300000.00000000326</v>
      </c>
      <c r="T1278" s="10">
        <f t="shared" si="219"/>
        <v>3.2596290111541748E-3</v>
      </c>
      <c r="U1278">
        <v>3.2596290111541748E-3</v>
      </c>
    </row>
    <row r="1279" spans="1:21" x14ac:dyDescent="0.25">
      <c r="A1279" s="10">
        <v>3820</v>
      </c>
      <c r="B1279" s="10">
        <v>82</v>
      </c>
      <c r="C1279" s="10">
        <v>45</v>
      </c>
      <c r="D1279" s="10">
        <v>2500000</v>
      </c>
      <c r="E1279" s="10">
        <v>875770.07373947895</v>
      </c>
      <c r="F1279" s="10">
        <v>875770.07373947895</v>
      </c>
      <c r="G1279" s="10">
        <v>8770148.1876103003</v>
      </c>
      <c r="H1279" s="10">
        <v>1238525.9158028499</v>
      </c>
      <c r="I1279" s="10">
        <v>1.9411649806142</v>
      </c>
      <c r="J1279" s="10">
        <f t="shared" si="209"/>
        <v>0.99026806874157025</v>
      </c>
      <c r="K1279" s="14">
        <f t="shared" si="210"/>
        <v>0.99671223754584248</v>
      </c>
      <c r="L1279" s="10">
        <f t="shared" si="211"/>
        <v>6399175.9704933353</v>
      </c>
      <c r="M1279" s="10">
        <f t="shared" si="212"/>
        <v>1.5730276842470157E-7</v>
      </c>
      <c r="N1279" s="10">
        <f t="shared" si="213"/>
        <v>2.4744182158510967E-14</v>
      </c>
      <c r="O1279" s="10">
        <f t="shared" si="214"/>
        <v>6357164.4767678455</v>
      </c>
      <c r="P1279" s="15">
        <f t="shared" si="215"/>
        <v>0.99999957152675156</v>
      </c>
      <c r="Q1279" s="15">
        <f t="shared" si="216"/>
        <v>0.99999914305368676</v>
      </c>
      <c r="R1279" s="10">
        <f t="shared" si="217"/>
        <v>1.3932566610886477</v>
      </c>
      <c r="S1279" s="10">
        <f t="shared" si="218"/>
        <v>2499999.9999999967</v>
      </c>
      <c r="T1279" s="10">
        <f t="shared" si="219"/>
        <v>3.2596290111541748E-3</v>
      </c>
      <c r="U1279">
        <v>3.2596290111541748E-3</v>
      </c>
    </row>
    <row r="1280" spans="1:21" x14ac:dyDescent="0.25">
      <c r="A1280" s="10">
        <v>996</v>
      </c>
      <c r="B1280" s="10">
        <v>22</v>
      </c>
      <c r="C1280" s="10">
        <v>45</v>
      </c>
      <c r="D1280" s="10">
        <v>-10000</v>
      </c>
      <c r="E1280" s="10">
        <v>4177030.7268012702</v>
      </c>
      <c r="F1280" s="10">
        <v>4177030.7268012702</v>
      </c>
      <c r="G1280" s="10">
        <v>2370666.82936865</v>
      </c>
      <c r="H1280" s="10">
        <v>5907213.5042915102</v>
      </c>
      <c r="I1280" s="10">
        <v>0.99686527469279995</v>
      </c>
      <c r="J1280" s="10">
        <f t="shared" si="209"/>
        <v>0.37460659341591201</v>
      </c>
      <c r="K1280" s="14">
        <f t="shared" si="210"/>
        <v>0.99953017812754363</v>
      </c>
      <c r="L1280" s="10">
        <f t="shared" si="211"/>
        <v>6381134.9967925902</v>
      </c>
      <c r="M1280" s="10">
        <f t="shared" si="212"/>
        <v>1.5685929021418042E-7</v>
      </c>
      <c r="N1280" s="10">
        <f t="shared" si="213"/>
        <v>2.4604970845088369E-14</v>
      </c>
      <c r="O1280" s="10">
        <f t="shared" si="214"/>
        <v>6375123.0625751931</v>
      </c>
      <c r="P1280" s="15">
        <f t="shared" si="215"/>
        <v>0.99999727862359689</v>
      </c>
      <c r="Q1280" s="15">
        <f t="shared" si="216"/>
        <v>0.99999455725459963</v>
      </c>
      <c r="R1280" s="10">
        <f t="shared" si="217"/>
        <v>0.99842868145271124</v>
      </c>
      <c r="S1280" s="10">
        <f t="shared" si="218"/>
        <v>-10000.000000003269</v>
      </c>
      <c r="T1280" s="10">
        <f t="shared" si="219"/>
        <v>3.2687239581719041E-3</v>
      </c>
      <c r="U1280">
        <v>3.2687239581719041E-3</v>
      </c>
    </row>
    <row r="1281" spans="1:21" x14ac:dyDescent="0.25">
      <c r="A1281" s="10">
        <v>1090</v>
      </c>
      <c r="B1281" s="10">
        <v>24</v>
      </c>
      <c r="C1281" s="10">
        <v>45</v>
      </c>
      <c r="D1281" s="10">
        <v>-10000</v>
      </c>
      <c r="E1281" s="10">
        <v>4115935.5009138798</v>
      </c>
      <c r="F1281" s="10">
        <v>4115935.5009138798</v>
      </c>
      <c r="G1281" s="10">
        <v>2574216.0556444898</v>
      </c>
      <c r="H1281" s="10">
        <v>5820811.8072453104</v>
      </c>
      <c r="I1281" s="10">
        <v>0.99686501121025695</v>
      </c>
      <c r="J1281" s="10">
        <f t="shared" si="209"/>
        <v>0.40673664307580015</v>
      </c>
      <c r="K1281" s="14">
        <f t="shared" si="210"/>
        <v>0.99944610523826116</v>
      </c>
      <c r="L1281" s="10">
        <f t="shared" si="211"/>
        <v>6381671.7745670695</v>
      </c>
      <c r="M1281" s="10">
        <f t="shared" si="212"/>
        <v>1.5687248513651788E-7</v>
      </c>
      <c r="N1281" s="10">
        <f t="shared" si="213"/>
        <v>2.4609129884489026E-14</v>
      </c>
      <c r="O1281" s="10">
        <f t="shared" si="214"/>
        <v>6374584.3294204799</v>
      </c>
      <c r="P1281" s="15">
        <f t="shared" si="215"/>
        <v>0.99999688546849397</v>
      </c>
      <c r="Q1281" s="15">
        <f t="shared" si="216"/>
        <v>0.99999377094668829</v>
      </c>
      <c r="R1281" s="10">
        <f t="shared" si="217"/>
        <v>0.99842815573127008</v>
      </c>
      <c r="S1281" s="10">
        <f t="shared" si="218"/>
        <v>-10000.000000003278</v>
      </c>
      <c r="T1281" s="10">
        <f t="shared" si="219"/>
        <v>3.2778189051896334E-3</v>
      </c>
      <c r="U1281">
        <v>3.2778189051896334E-3</v>
      </c>
    </row>
    <row r="1282" spans="1:21" x14ac:dyDescent="0.25">
      <c r="A1282" s="10">
        <v>1888</v>
      </c>
      <c r="B1282" s="10">
        <v>41</v>
      </c>
      <c r="C1282" s="10">
        <v>45</v>
      </c>
      <c r="D1282" s="10">
        <v>-50000</v>
      </c>
      <c r="E1282" s="10">
        <v>3381989.5833492801</v>
      </c>
      <c r="F1282" s="10">
        <v>3381989.5833492801</v>
      </c>
      <c r="G1282" s="10">
        <v>4129620.24923637</v>
      </c>
      <c r="H1282" s="10">
        <v>4782855.5365770804</v>
      </c>
      <c r="I1282" s="10">
        <v>0.98436043649462901</v>
      </c>
      <c r="J1282" s="10">
        <f t="shared" ref="J1282:J1345" si="220">SIN(B1282*PI()/180)</f>
        <v>0.65605902899050716</v>
      </c>
      <c r="K1282" s="14">
        <f t="shared" ref="K1282:K1345" si="221">SQRT(1-J1282*J1282*0.00669437999014132)</f>
        <v>0.99855828513715006</v>
      </c>
      <c r="L1282" s="10">
        <f t="shared" ref="L1282:L1345" si="222">6378137/K1282</f>
        <v>6387345.7312749401</v>
      </c>
      <c r="M1282" s="10">
        <f t="shared" ref="M1282:M1345" si="223">L1282/40680631590769</f>
        <v>1.5701196076622168E-7</v>
      </c>
      <c r="N1282" s="10">
        <f t="shared" ref="N1282:N1345" si="224">1/40680631590769 + J1282*J1282*0.00669437999014132/40408299984661.4</f>
        <v>2.4653028500876174E-14</v>
      </c>
      <c r="O1282" s="10">
        <f t="shared" ref="O1282:O1345" si="225">1/SQRT(N1282)</f>
        <v>6368906.322843303</v>
      </c>
      <c r="P1282" s="15">
        <f t="shared" ref="P1282:P1345" si="226">O1282*M1282</f>
        <v>0.99999446968601391</v>
      </c>
      <c r="Q1282" s="15">
        <f t="shared" ref="Q1282:Q1345" si="227">P1282*P1282</f>
        <v>0.99998893940261224</v>
      </c>
      <c r="R1282" s="10">
        <f t="shared" ref="R1282:R1345" si="228">SQRT(Q1282+I1282-1)</f>
        <v>0.99214382823119007</v>
      </c>
      <c r="S1282" s="10">
        <f t="shared" ref="S1282:S1345" si="229">O1282*(R1282-P1282)</f>
        <v>-50000.000000003281</v>
      </c>
      <c r="T1282" s="10">
        <f t="shared" ref="T1282:T1345" si="230">(D1282-S1282)*1000000</f>
        <v>3.2814568839967251E-3</v>
      </c>
      <c r="U1282">
        <v>3.2814568839967251E-3</v>
      </c>
    </row>
    <row r="1283" spans="1:21" x14ac:dyDescent="0.25">
      <c r="A1283" s="10">
        <v>4036</v>
      </c>
      <c r="B1283" s="10">
        <v>87</v>
      </c>
      <c r="C1283" s="10">
        <v>45</v>
      </c>
      <c r="D1283" s="10">
        <v>-200000</v>
      </c>
      <c r="E1283" s="10">
        <v>229426.854636117</v>
      </c>
      <c r="F1283" s="10">
        <v>229426.854636117</v>
      </c>
      <c r="G1283" s="10">
        <v>6148256.1080965698</v>
      </c>
      <c r="H1283" s="10">
        <v>324458.56939899799</v>
      </c>
      <c r="I1283" s="10">
        <v>0.93806524423188797</v>
      </c>
      <c r="J1283" s="10">
        <f t="shared" si="220"/>
        <v>0.99862953475457383</v>
      </c>
      <c r="K1283" s="14">
        <f t="shared" si="221"/>
        <v>0.9966563882637155</v>
      </c>
      <c r="L1283" s="10">
        <f t="shared" si="222"/>
        <v>6399534.5588577548</v>
      </c>
      <c r="M1283" s="10">
        <f t="shared" si="223"/>
        <v>1.5731158314439489E-7</v>
      </c>
      <c r="N1283" s="10">
        <f t="shared" si="224"/>
        <v>2.4746937241174883E-14</v>
      </c>
      <c r="O1283" s="10">
        <f t="shared" si="225"/>
        <v>6356810.5945687704</v>
      </c>
      <c r="P1283" s="15">
        <f t="shared" si="226"/>
        <v>0.99999993838067547</v>
      </c>
      <c r="Q1283" s="15">
        <f t="shared" si="227"/>
        <v>0.99999987676135471</v>
      </c>
      <c r="R1283" s="10">
        <f t="shared" si="228"/>
        <v>0.96853761981310915</v>
      </c>
      <c r="S1283" s="10">
        <f t="shared" si="229"/>
        <v>-200000.00000000329</v>
      </c>
      <c r="T1283" s="10">
        <f t="shared" si="230"/>
        <v>3.2887328416109085E-3</v>
      </c>
      <c r="U1283">
        <v>3.2887328416109085E-3</v>
      </c>
    </row>
    <row r="1284" spans="1:21" x14ac:dyDescent="0.25">
      <c r="A1284" s="10">
        <v>432</v>
      </c>
      <c r="B1284" s="10">
        <v>10</v>
      </c>
      <c r="C1284" s="10">
        <v>45</v>
      </c>
      <c r="D1284" s="10">
        <v>-10000</v>
      </c>
      <c r="E1284" s="10">
        <v>4434991.23396092</v>
      </c>
      <c r="F1284" s="10">
        <v>4434991.23396092</v>
      </c>
      <c r="G1284" s="10">
        <v>1098512.0659586899</v>
      </c>
      <c r="H1284" s="10">
        <v>6272024.7520733299</v>
      </c>
      <c r="I1284" s="10">
        <v>0.99686643025030797</v>
      </c>
      <c r="J1284" s="10">
        <f t="shared" si="220"/>
        <v>0.17364817766693033</v>
      </c>
      <c r="K1284" s="14">
        <f t="shared" si="221"/>
        <v>0.99989906477787327</v>
      </c>
      <c r="L1284" s="10">
        <f t="shared" si="222"/>
        <v>6378780.843661353</v>
      </c>
      <c r="M1284" s="10">
        <f t="shared" si="223"/>
        <v>1.5680142107500579E-7</v>
      </c>
      <c r="N1284" s="10">
        <f t="shared" si="224"/>
        <v>2.4586718091167355E-14</v>
      </c>
      <c r="O1284" s="10">
        <f t="shared" si="225"/>
        <v>6377489.0140512493</v>
      </c>
      <c r="P1284" s="15">
        <f t="shared" si="226"/>
        <v>0.99999934029347348</v>
      </c>
      <c r="Q1284" s="15">
        <f t="shared" si="227"/>
        <v>0.99999868058738217</v>
      </c>
      <c r="R1284" s="10">
        <f t="shared" si="228"/>
        <v>0.99843132504829302</v>
      </c>
      <c r="S1284" s="10">
        <f t="shared" si="229"/>
        <v>-10000.000000003292</v>
      </c>
      <c r="T1284" s="10">
        <f t="shared" si="230"/>
        <v>3.2923708204180002E-3</v>
      </c>
      <c r="U1284">
        <v>3.2923708204180002E-3</v>
      </c>
    </row>
    <row r="1285" spans="1:21" x14ac:dyDescent="0.25">
      <c r="A1285" s="10">
        <v>1837</v>
      </c>
      <c r="B1285" s="10">
        <v>40</v>
      </c>
      <c r="C1285" s="10">
        <v>45</v>
      </c>
      <c r="D1285" s="10">
        <v>-400000</v>
      </c>
      <c r="E1285" s="10">
        <v>3242996.6342064701</v>
      </c>
      <c r="F1285" s="10">
        <v>3242996.6342064701</v>
      </c>
      <c r="G1285" s="10">
        <v>3820870.5283257598</v>
      </c>
      <c r="H1285" s="10">
        <v>4586289.8228251003</v>
      </c>
      <c r="I1285" s="10">
        <v>0.87834172667921495</v>
      </c>
      <c r="J1285" s="10">
        <f t="shared" si="220"/>
        <v>0.64278760968653925</v>
      </c>
      <c r="K1285" s="14">
        <f t="shared" si="221"/>
        <v>0.99861606408463022</v>
      </c>
      <c r="L1285" s="10">
        <f t="shared" si="222"/>
        <v>6386976.1657063318</v>
      </c>
      <c r="M1285" s="10">
        <f t="shared" si="223"/>
        <v>1.5700287620794033E-7</v>
      </c>
      <c r="N1285" s="10">
        <f t="shared" si="224"/>
        <v>2.4650172784801104E-14</v>
      </c>
      <c r="O1285" s="10">
        <f t="shared" si="225"/>
        <v>6369275.2302256869</v>
      </c>
      <c r="P1285" s="15">
        <f t="shared" si="226"/>
        <v>0.9999945305054242</v>
      </c>
      <c r="Q1285" s="15">
        <f t="shared" si="227"/>
        <v>0.99998906104076379</v>
      </c>
      <c r="R1285" s="10">
        <f t="shared" si="228"/>
        <v>0.93719303652981689</v>
      </c>
      <c r="S1285" s="10">
        <f t="shared" si="229"/>
        <v>-400000.00000000332</v>
      </c>
      <c r="T1285" s="10">
        <f t="shared" si="230"/>
        <v>3.3178366720676422E-3</v>
      </c>
      <c r="U1285">
        <v>3.3178366720676422E-3</v>
      </c>
    </row>
    <row r="1286" spans="1:21" x14ac:dyDescent="0.25">
      <c r="A1286" s="10">
        <v>2777</v>
      </c>
      <c r="B1286" s="10">
        <v>60</v>
      </c>
      <c r="C1286" s="10">
        <v>45</v>
      </c>
      <c r="D1286" s="10">
        <v>-400000</v>
      </c>
      <c r="E1286" s="10">
        <v>2119272.97733923</v>
      </c>
      <c r="F1286" s="10">
        <v>2119272.97733923</v>
      </c>
      <c r="G1286" s="10">
        <v>5154066.9724248601</v>
      </c>
      <c r="H1286" s="10">
        <v>2997104.5869239401</v>
      </c>
      <c r="I1286" s="10">
        <v>0.87820841501896596</v>
      </c>
      <c r="J1286" s="10">
        <f t="shared" si="220"/>
        <v>0.8660254037844386</v>
      </c>
      <c r="K1286" s="14">
        <f t="shared" si="221"/>
        <v>0.99748644853320889</v>
      </c>
      <c r="L1286" s="10">
        <f t="shared" si="222"/>
        <v>6394209.1738478942</v>
      </c>
      <c r="M1286" s="10">
        <f t="shared" si="223"/>
        <v>1.5718067600746959E-7</v>
      </c>
      <c r="N1286" s="10">
        <f t="shared" si="224"/>
        <v>2.4705973905891083E-14</v>
      </c>
      <c r="O1286" s="10">
        <f t="shared" si="225"/>
        <v>6362078.3147910656</v>
      </c>
      <c r="P1286" s="15">
        <f t="shared" si="226"/>
        <v>0.99999577033132259</v>
      </c>
      <c r="Q1286" s="15">
        <f t="shared" si="227"/>
        <v>0.99999154068053531</v>
      </c>
      <c r="R1286" s="10">
        <f t="shared" si="228"/>
        <v>0.93712323399833664</v>
      </c>
      <c r="S1286" s="10">
        <f t="shared" si="229"/>
        <v>-400000.00000000332</v>
      </c>
      <c r="T1286" s="10">
        <f t="shared" si="230"/>
        <v>3.3178366720676422E-3</v>
      </c>
      <c r="U1286">
        <v>3.3178366720676422E-3</v>
      </c>
    </row>
    <row r="1287" spans="1:21" x14ac:dyDescent="0.25">
      <c r="A1287" s="10">
        <v>2875</v>
      </c>
      <c r="B1287" s="10">
        <v>62</v>
      </c>
      <c r="C1287" s="10">
        <v>45</v>
      </c>
      <c r="D1287" s="10">
        <v>-50000</v>
      </c>
      <c r="E1287" s="10">
        <v>2106276.45146228</v>
      </c>
      <c r="F1287" s="10">
        <v>2106276.45146228</v>
      </c>
      <c r="G1287" s="10">
        <v>5564367.8508414896</v>
      </c>
      <c r="H1287" s="10">
        <v>2978724.7237650398</v>
      </c>
      <c r="I1287" s="10">
        <v>0.98434214439135104</v>
      </c>
      <c r="J1287" s="10">
        <f t="shared" si="220"/>
        <v>0.88294759285892688</v>
      </c>
      <c r="K1287" s="14">
        <f t="shared" si="221"/>
        <v>0.99738712900915139</v>
      </c>
      <c r="L1287" s="10">
        <f t="shared" si="222"/>
        <v>6394845.9073622944</v>
      </c>
      <c r="M1287" s="10">
        <f t="shared" si="223"/>
        <v>1.571963280140757E-7</v>
      </c>
      <c r="N1287" s="10">
        <f t="shared" si="224"/>
        <v>2.4710877103856639E-14</v>
      </c>
      <c r="O1287" s="10">
        <f t="shared" si="225"/>
        <v>6361447.0932262139</v>
      </c>
      <c r="P1287" s="15">
        <f t="shared" si="226"/>
        <v>0.99999612391097636</v>
      </c>
      <c r="Q1287" s="15">
        <f t="shared" si="227"/>
        <v>0.99999224783697682</v>
      </c>
      <c r="R1287" s="10">
        <f t="shared" si="228"/>
        <v>0.99213627704480589</v>
      </c>
      <c r="S1287" s="10">
        <f t="shared" si="229"/>
        <v>-50000.000000003318</v>
      </c>
      <c r="T1287" s="10">
        <f t="shared" si="230"/>
        <v>3.3178366720676422E-3</v>
      </c>
      <c r="U1287">
        <v>3.3178366720676422E-3</v>
      </c>
    </row>
    <row r="1288" spans="1:21" x14ac:dyDescent="0.25">
      <c r="A1288" s="10">
        <v>4174</v>
      </c>
      <c r="B1288" s="10">
        <v>89.9</v>
      </c>
      <c r="C1288" s="10">
        <v>45</v>
      </c>
      <c r="D1288" s="10">
        <v>-500000</v>
      </c>
      <c r="E1288" s="10">
        <v>7280.8861841055405</v>
      </c>
      <c r="F1288" s="10">
        <v>7280.8861841055405</v>
      </c>
      <c r="G1288" s="10">
        <v>5856743.3286526604</v>
      </c>
      <c r="H1288" s="10">
        <v>10296.727987656899</v>
      </c>
      <c r="I1288" s="10">
        <v>0.84887381413198904</v>
      </c>
      <c r="J1288" s="10">
        <f t="shared" si="220"/>
        <v>0.99999847691328769</v>
      </c>
      <c r="K1288" s="14">
        <f t="shared" si="221"/>
        <v>0.99664719956566661</v>
      </c>
      <c r="L1288" s="10">
        <f t="shared" si="222"/>
        <v>6399593.5600677524</v>
      </c>
      <c r="M1288" s="10">
        <f t="shared" si="223"/>
        <v>1.5731303349577073E-7</v>
      </c>
      <c r="N1288" s="10">
        <f t="shared" si="224"/>
        <v>2.474739051104259E-14</v>
      </c>
      <c r="O1288" s="10">
        <f t="shared" si="225"/>
        <v>6356752.3790593483</v>
      </c>
      <c r="P1288" s="15">
        <f t="shared" si="226"/>
        <v>0.99999999993128352</v>
      </c>
      <c r="Q1288" s="15">
        <f t="shared" si="227"/>
        <v>0.99999999986256705</v>
      </c>
      <c r="R1288" s="10">
        <f t="shared" si="228"/>
        <v>0.92134348317799264</v>
      </c>
      <c r="S1288" s="10">
        <f t="shared" si="229"/>
        <v>-500000.00000000332</v>
      </c>
      <c r="T1288" s="10">
        <f t="shared" si="230"/>
        <v>3.3178366720676422E-3</v>
      </c>
      <c r="U1288">
        <v>3.3178366720676422E-3</v>
      </c>
    </row>
    <row r="1289" spans="1:21" x14ac:dyDescent="0.25">
      <c r="A1289" s="10">
        <v>1841</v>
      </c>
      <c r="B1289" s="10">
        <v>40</v>
      </c>
      <c r="C1289" s="10">
        <v>45</v>
      </c>
      <c r="D1289" s="10">
        <v>-50000</v>
      </c>
      <c r="E1289" s="10">
        <v>3432582.96135337</v>
      </c>
      <c r="F1289" s="10">
        <v>3432582.96135337</v>
      </c>
      <c r="G1289" s="10">
        <v>4045846.19171604</v>
      </c>
      <c r="H1289" s="10">
        <v>4854405.3779167403</v>
      </c>
      <c r="I1289" s="10">
        <v>0.98436133781116697</v>
      </c>
      <c r="J1289" s="10">
        <f t="shared" si="220"/>
        <v>0.64278760968653925</v>
      </c>
      <c r="K1289" s="14">
        <f t="shared" si="221"/>
        <v>0.99861606408463022</v>
      </c>
      <c r="L1289" s="10">
        <f t="shared" si="222"/>
        <v>6386976.1657063318</v>
      </c>
      <c r="M1289" s="10">
        <f t="shared" si="223"/>
        <v>1.5700287620794033E-7</v>
      </c>
      <c r="N1289" s="10">
        <f t="shared" si="224"/>
        <v>2.4650172784801104E-14</v>
      </c>
      <c r="O1289" s="10">
        <f t="shared" si="225"/>
        <v>6369275.2302256869</v>
      </c>
      <c r="P1289" s="15">
        <f t="shared" si="226"/>
        <v>0.9999945305054242</v>
      </c>
      <c r="Q1289" s="15">
        <f t="shared" si="227"/>
        <v>0.99998906104076379</v>
      </c>
      <c r="R1289" s="10">
        <f t="shared" si="228"/>
        <v>0.99214434375847282</v>
      </c>
      <c r="S1289" s="10">
        <f t="shared" si="229"/>
        <v>-50000.000000003332</v>
      </c>
      <c r="T1289" s="10">
        <f t="shared" si="230"/>
        <v>3.3323885872960091E-3</v>
      </c>
      <c r="U1289">
        <v>3.3323885872960091E-3</v>
      </c>
    </row>
    <row r="1290" spans="1:21" x14ac:dyDescent="0.25">
      <c r="A1290" s="10">
        <v>153</v>
      </c>
      <c r="B1290" s="10">
        <v>4</v>
      </c>
      <c r="C1290" s="10">
        <v>45</v>
      </c>
      <c r="D1290" s="10">
        <v>-100</v>
      </c>
      <c r="E1290" s="10">
        <v>4499040.4730195599</v>
      </c>
      <c r="F1290" s="10">
        <v>4499040.4730195599</v>
      </c>
      <c r="G1290" s="10">
        <v>441938.129600627</v>
      </c>
      <c r="H1290" s="10">
        <v>6362604.0546097299</v>
      </c>
      <c r="I1290" s="10">
        <v>0.99996864261623097</v>
      </c>
      <c r="J1290" s="10">
        <f t="shared" si="220"/>
        <v>6.9756473744125302E-2</v>
      </c>
      <c r="K1290" s="14">
        <f t="shared" si="221"/>
        <v>0.99998371255588914</v>
      </c>
      <c r="L1290" s="10">
        <f t="shared" si="222"/>
        <v>6378240.8852419443</v>
      </c>
      <c r="M1290" s="10">
        <f t="shared" si="223"/>
        <v>1.5678814796693707E-7</v>
      </c>
      <c r="N1290" s="10">
        <f t="shared" si="224"/>
        <v>2.4582528713404426E-14</v>
      </c>
      <c r="O1290" s="10">
        <f t="shared" si="225"/>
        <v>6378032.419751144</v>
      </c>
      <c r="P1290" s="15">
        <f t="shared" si="226"/>
        <v>0.99999989076586404</v>
      </c>
      <c r="Q1290" s="15">
        <f t="shared" si="227"/>
        <v>0.99999978153173996</v>
      </c>
      <c r="R1290" s="10">
        <f t="shared" si="228"/>
        <v>0.99998421194935416</v>
      </c>
      <c r="S1290" s="10">
        <f t="shared" si="229"/>
        <v>-100.0000000033357</v>
      </c>
      <c r="T1290" s="10">
        <f t="shared" si="230"/>
        <v>3.3356997164446511E-3</v>
      </c>
      <c r="U1290">
        <v>3.3356997164446511E-3</v>
      </c>
    </row>
    <row r="1291" spans="1:21" x14ac:dyDescent="0.25">
      <c r="A1291" s="10">
        <v>807</v>
      </c>
      <c r="B1291" s="10">
        <v>18</v>
      </c>
      <c r="C1291" s="10">
        <v>45</v>
      </c>
      <c r="D1291" s="10">
        <v>-50000</v>
      </c>
      <c r="E1291" s="10">
        <v>4257034.35095922</v>
      </c>
      <c r="F1291" s="10">
        <v>4257034.35095922</v>
      </c>
      <c r="G1291" s="10">
        <v>1942933.6242243799</v>
      </c>
      <c r="H1291" s="10">
        <v>6020355.71461468</v>
      </c>
      <c r="I1291" s="10">
        <v>0.98437792071369901</v>
      </c>
      <c r="J1291" s="10">
        <f t="shared" si="220"/>
        <v>0.3090169943749474</v>
      </c>
      <c r="K1291" s="14">
        <f t="shared" si="221"/>
        <v>0.99968032069974422</v>
      </c>
      <c r="L1291" s="10">
        <f t="shared" si="222"/>
        <v>6380176.6103943195</v>
      </c>
      <c r="M1291" s="10">
        <f t="shared" si="223"/>
        <v>1.5683573142561706E-7</v>
      </c>
      <c r="N1291" s="10">
        <f t="shared" si="224"/>
        <v>2.4597542504703395E-14</v>
      </c>
      <c r="O1291" s="10">
        <f t="shared" si="225"/>
        <v>6376085.6182709504</v>
      </c>
      <c r="P1291" s="15">
        <f t="shared" si="226"/>
        <v>0.99999805157388222</v>
      </c>
      <c r="Q1291" s="15">
        <f t="shared" si="227"/>
        <v>0.99999610315156084</v>
      </c>
      <c r="R1291" s="10">
        <f t="shared" si="228"/>
        <v>0.99215624972342931</v>
      </c>
      <c r="S1291" s="10">
        <f t="shared" si="229"/>
        <v>-50000.00000000334</v>
      </c>
      <c r="T1291" s="10">
        <f t="shared" si="230"/>
        <v>3.3396645449101925E-3</v>
      </c>
      <c r="U1291">
        <v>3.3396645449101925E-3</v>
      </c>
    </row>
    <row r="1292" spans="1:21" x14ac:dyDescent="0.25">
      <c r="A1292" s="10">
        <v>666</v>
      </c>
      <c r="B1292" s="10">
        <v>15</v>
      </c>
      <c r="C1292" s="10">
        <v>45</v>
      </c>
      <c r="D1292" s="10">
        <v>-50000</v>
      </c>
      <c r="E1292" s="10">
        <v>4323175.0560110398</v>
      </c>
      <c r="F1292" s="10">
        <v>4323175.0560110398</v>
      </c>
      <c r="G1292" s="10">
        <v>1627159.18794076</v>
      </c>
      <c r="H1292" s="10">
        <v>6113892.7967238799</v>
      </c>
      <c r="I1292" s="10">
        <v>0.98437940600471296</v>
      </c>
      <c r="J1292" s="10">
        <f t="shared" si="220"/>
        <v>0.25881904510252074</v>
      </c>
      <c r="K1292" s="14">
        <f t="shared" si="221"/>
        <v>0.99977575564321108</v>
      </c>
      <c r="L1292" s="10">
        <f t="shared" si="222"/>
        <v>6379567.5820290232</v>
      </c>
      <c r="M1292" s="10">
        <f t="shared" si="223"/>
        <v>1.5682076045930015E-7</v>
      </c>
      <c r="N1292" s="10">
        <f t="shared" si="224"/>
        <v>2.4592820257598647E-14</v>
      </c>
      <c r="O1292" s="10">
        <f t="shared" si="225"/>
        <v>6376697.7482806435</v>
      </c>
      <c r="P1292" s="15">
        <f t="shared" si="226"/>
        <v>0.99999859010447745</v>
      </c>
      <c r="Q1292" s="15">
        <f t="shared" si="227"/>
        <v>0.99999718021094275</v>
      </c>
      <c r="R1292" s="10">
        <f t="shared" si="228"/>
        <v>0.99215754102645193</v>
      </c>
      <c r="S1292" s="10">
        <f t="shared" si="229"/>
        <v>-50000.000000003347</v>
      </c>
      <c r="T1292" s="10">
        <f t="shared" si="230"/>
        <v>3.3469405025243759E-3</v>
      </c>
      <c r="U1292">
        <v>3.3469405025243759E-3</v>
      </c>
    </row>
    <row r="1293" spans="1:21" x14ac:dyDescent="0.25">
      <c r="A1293" s="10">
        <v>3566</v>
      </c>
      <c r="B1293" s="10">
        <v>77</v>
      </c>
      <c r="C1293" s="10">
        <v>45</v>
      </c>
      <c r="D1293" s="10">
        <v>-200000</v>
      </c>
      <c r="E1293" s="10">
        <v>985961.20395120501</v>
      </c>
      <c r="F1293" s="10">
        <v>985961.20395120501</v>
      </c>
      <c r="G1293" s="10">
        <v>5997899.2539602797</v>
      </c>
      <c r="H1293" s="10">
        <v>1394359.70660149</v>
      </c>
      <c r="I1293" s="10">
        <v>0.93807507348341201</v>
      </c>
      <c r="J1293" s="10">
        <f t="shared" si="220"/>
        <v>0.97437006478523525</v>
      </c>
      <c r="K1293" s="14">
        <f t="shared" si="221"/>
        <v>0.99681712242794451</v>
      </c>
      <c r="L1293" s="10">
        <f t="shared" si="222"/>
        <v>6398502.6505812723</v>
      </c>
      <c r="M1293" s="10">
        <f t="shared" si="223"/>
        <v>1.5728621706141803E-7</v>
      </c>
      <c r="N1293" s="10">
        <f t="shared" si="224"/>
        <v>2.4739007699502124E-14</v>
      </c>
      <c r="O1293" s="10">
        <f t="shared" si="225"/>
        <v>6357829.2804553509</v>
      </c>
      <c r="P1293" s="15">
        <f t="shared" si="226"/>
        <v>0.99999891624513948</v>
      </c>
      <c r="Q1293" s="15">
        <f t="shared" si="227"/>
        <v>0.99999783249145346</v>
      </c>
      <c r="R1293" s="10">
        <f t="shared" si="228"/>
        <v>0.96854163874087795</v>
      </c>
      <c r="S1293" s="10">
        <f t="shared" si="229"/>
        <v>-200000.00000000335</v>
      </c>
      <c r="T1293" s="10">
        <f t="shared" si="230"/>
        <v>3.3469405025243759E-3</v>
      </c>
      <c r="U1293">
        <v>3.3469405025243759E-3</v>
      </c>
    </row>
    <row r="1294" spans="1:21" x14ac:dyDescent="0.25">
      <c r="A1294" s="10">
        <v>2972</v>
      </c>
      <c r="B1294" s="10">
        <v>64</v>
      </c>
      <c r="C1294" s="10">
        <v>45</v>
      </c>
      <c r="D1294" s="10">
        <v>-500</v>
      </c>
      <c r="E1294" s="10">
        <v>1982277.0617136001</v>
      </c>
      <c r="F1294" s="10">
        <v>1982277.0617136001</v>
      </c>
      <c r="G1294" s="10">
        <v>5709265.5384320999</v>
      </c>
      <c r="H1294" s="10">
        <v>2803363.10505646</v>
      </c>
      <c r="I1294" s="10">
        <v>0.99984279491488603</v>
      </c>
      <c r="J1294" s="10">
        <f t="shared" si="220"/>
        <v>0.89879404629916704</v>
      </c>
      <c r="K1294" s="14">
        <f t="shared" si="221"/>
        <v>0.99729237141089622</v>
      </c>
      <c r="L1294" s="10">
        <f t="shared" si="222"/>
        <v>6395453.512771464</v>
      </c>
      <c r="M1294" s="10">
        <f t="shared" si="223"/>
        <v>1.5721126400167987E-7</v>
      </c>
      <c r="N1294" s="10">
        <f t="shared" si="224"/>
        <v>2.4715554633938838E-14</v>
      </c>
      <c r="O1294" s="10">
        <f t="shared" si="225"/>
        <v>6360845.0984788472</v>
      </c>
      <c r="P1294" s="15">
        <f t="shared" si="226"/>
        <v>0.99999649805074942</v>
      </c>
      <c r="Q1294" s="15">
        <f t="shared" si="227"/>
        <v>0.99999299611376247</v>
      </c>
      <c r="R1294" s="10">
        <f t="shared" si="228"/>
        <v>0.99991789214347415</v>
      </c>
      <c r="S1294" s="10">
        <f t="shared" si="229"/>
        <v>-500.00000000334757</v>
      </c>
      <c r="T1294" s="10">
        <f t="shared" si="230"/>
        <v>3.3475657801318448E-3</v>
      </c>
      <c r="U1294">
        <v>3.3475657801318448E-3</v>
      </c>
    </row>
    <row r="1295" spans="1:21" x14ac:dyDescent="0.25">
      <c r="A1295" s="10">
        <v>1843</v>
      </c>
      <c r="B1295" s="10">
        <v>40</v>
      </c>
      <c r="C1295" s="10">
        <v>45</v>
      </c>
      <c r="D1295" s="10">
        <v>-1000</v>
      </c>
      <c r="E1295" s="10">
        <v>3459125.0471539302</v>
      </c>
      <c r="F1295" s="10">
        <v>3459125.0471539302</v>
      </c>
      <c r="G1295" s="10">
        <v>4077342.7845906802</v>
      </c>
      <c r="H1295" s="10">
        <v>4891941.55562957</v>
      </c>
      <c r="I1295" s="10">
        <v>0.99968601889775599</v>
      </c>
      <c r="J1295" s="10">
        <f t="shared" si="220"/>
        <v>0.64278760968653925</v>
      </c>
      <c r="K1295" s="14">
        <f t="shared" si="221"/>
        <v>0.99861606408463022</v>
      </c>
      <c r="L1295" s="10">
        <f t="shared" si="222"/>
        <v>6386976.1657063318</v>
      </c>
      <c r="M1295" s="10">
        <f t="shared" si="223"/>
        <v>1.5700287620794033E-7</v>
      </c>
      <c r="N1295" s="10">
        <f t="shared" si="224"/>
        <v>2.4650172784801104E-14</v>
      </c>
      <c r="O1295" s="10">
        <f t="shared" si="225"/>
        <v>6369275.2302256869</v>
      </c>
      <c r="P1295" s="15">
        <f t="shared" si="226"/>
        <v>0.9999945305054242</v>
      </c>
      <c r="Q1295" s="15">
        <f t="shared" si="227"/>
        <v>0.99998906104076379</v>
      </c>
      <c r="R1295" s="10">
        <f t="shared" si="228"/>
        <v>0.99983752677048465</v>
      </c>
      <c r="S1295" s="10">
        <f t="shared" si="229"/>
        <v>-1000.0000000033476</v>
      </c>
      <c r="T1295" s="10">
        <f t="shared" si="230"/>
        <v>3.3476226235507056E-3</v>
      </c>
      <c r="U1295">
        <v>3.3476226235507056E-3</v>
      </c>
    </row>
    <row r="1296" spans="1:21" x14ac:dyDescent="0.25">
      <c r="A1296" s="10">
        <v>1374</v>
      </c>
      <c r="B1296" s="10">
        <v>30</v>
      </c>
      <c r="C1296" s="10">
        <v>45</v>
      </c>
      <c r="D1296" s="10">
        <v>-500</v>
      </c>
      <c r="E1296" s="10">
        <v>3908761.57156567</v>
      </c>
      <c r="F1296" s="10">
        <v>3908761.5715656602</v>
      </c>
      <c r="G1296" s="10">
        <v>3170123.7353836298</v>
      </c>
      <c r="H1296" s="10">
        <v>5527823.6265909402</v>
      </c>
      <c r="I1296" s="10">
        <v>0.99984308919879294</v>
      </c>
      <c r="J1296" s="10">
        <f t="shared" si="220"/>
        <v>0.49999999999999994</v>
      </c>
      <c r="K1296" s="14">
        <f t="shared" si="221"/>
        <v>0.99916285209292321</v>
      </c>
      <c r="L1296" s="10">
        <f t="shared" si="222"/>
        <v>6383480.9176901085</v>
      </c>
      <c r="M1296" s="10">
        <f t="shared" si="223"/>
        <v>1.5691695699086955E-7</v>
      </c>
      <c r="N1296" s="10">
        <f t="shared" si="224"/>
        <v>2.4623139686279241E-14</v>
      </c>
      <c r="O1296" s="10">
        <f t="shared" si="225"/>
        <v>6372770.6011371911</v>
      </c>
      <c r="P1296" s="15">
        <f t="shared" si="226"/>
        <v>0.99999577033132248</v>
      </c>
      <c r="Q1296" s="15">
        <f t="shared" si="227"/>
        <v>0.99999154068053508</v>
      </c>
      <c r="R1296" s="10">
        <f t="shared" si="228"/>
        <v>0.99991731152097174</v>
      </c>
      <c r="S1296" s="10">
        <f t="shared" si="229"/>
        <v>-500.00000000335871</v>
      </c>
      <c r="T1296" s="10">
        <f t="shared" si="230"/>
        <v>3.3587070902285632E-3</v>
      </c>
      <c r="U1296">
        <v>3.3587070902285632E-3</v>
      </c>
    </row>
    <row r="1297" spans="1:21" x14ac:dyDescent="0.25">
      <c r="A1297" s="10">
        <v>1892</v>
      </c>
      <c r="B1297" s="10">
        <v>41</v>
      </c>
      <c r="C1297" s="10">
        <v>45</v>
      </c>
      <c r="D1297" s="10">
        <v>-100</v>
      </c>
      <c r="E1297" s="10">
        <v>3408619.2304231701</v>
      </c>
      <c r="F1297" s="10">
        <v>3408619.2304231701</v>
      </c>
      <c r="G1297" s="10">
        <v>4162357.5947830002</v>
      </c>
      <c r="H1297" s="10">
        <v>4820515.5446301997</v>
      </c>
      <c r="I1297" s="10">
        <v>0.99996859785437597</v>
      </c>
      <c r="J1297" s="10">
        <f t="shared" si="220"/>
        <v>0.65605902899050716</v>
      </c>
      <c r="K1297" s="14">
        <f t="shared" si="221"/>
        <v>0.99855828513715006</v>
      </c>
      <c r="L1297" s="10">
        <f t="shared" si="222"/>
        <v>6387345.7312749401</v>
      </c>
      <c r="M1297" s="10">
        <f t="shared" si="223"/>
        <v>1.5701196076622168E-7</v>
      </c>
      <c r="N1297" s="10">
        <f t="shared" si="224"/>
        <v>2.4653028500876174E-14</v>
      </c>
      <c r="O1297" s="10">
        <f t="shared" si="225"/>
        <v>6368906.322843303</v>
      </c>
      <c r="P1297" s="15">
        <f t="shared" si="226"/>
        <v>0.99999446968601391</v>
      </c>
      <c r="Q1297" s="15">
        <f t="shared" si="227"/>
        <v>0.99998893940261224</v>
      </c>
      <c r="R1297" s="10">
        <f t="shared" si="228"/>
        <v>0.99997876840310373</v>
      </c>
      <c r="S1297" s="10">
        <f t="shared" si="229"/>
        <v>-100.000000003361</v>
      </c>
      <c r="T1297" s="10">
        <f t="shared" si="230"/>
        <v>3.3609950378377107E-3</v>
      </c>
      <c r="U1297">
        <v>3.3609950378377107E-3</v>
      </c>
    </row>
    <row r="1298" spans="1:21" x14ac:dyDescent="0.25">
      <c r="A1298" s="10">
        <v>1660</v>
      </c>
      <c r="B1298" s="10">
        <v>36</v>
      </c>
      <c r="C1298" s="10">
        <v>45</v>
      </c>
      <c r="D1298" s="10">
        <v>1000</v>
      </c>
      <c r="E1298" s="10">
        <v>3653484.8285819599</v>
      </c>
      <c r="F1298" s="10">
        <v>3653484.8285819599</v>
      </c>
      <c r="G1298" s="10">
        <v>3728779.4610835798</v>
      </c>
      <c r="H1298" s="10">
        <v>5166807.7945049498</v>
      </c>
      <c r="I1298" s="10">
        <v>1.00031395907955</v>
      </c>
      <c r="J1298" s="10">
        <f t="shared" si="220"/>
        <v>0.58778525229247314</v>
      </c>
      <c r="K1298" s="14">
        <f t="shared" si="221"/>
        <v>0.99884290486382687</v>
      </c>
      <c r="L1298" s="10">
        <f t="shared" si="222"/>
        <v>6385525.6606838861</v>
      </c>
      <c r="M1298" s="10">
        <f t="shared" si="223"/>
        <v>1.5696722029588278E-7</v>
      </c>
      <c r="N1298" s="10">
        <f t="shared" si="224"/>
        <v>2.4638959614509314E-14</v>
      </c>
      <c r="O1298" s="10">
        <f t="shared" si="225"/>
        <v>6370724.3913304592</v>
      </c>
      <c r="P1298" s="15">
        <f t="shared" si="226"/>
        <v>0.99999489897832194</v>
      </c>
      <c r="Q1298" s="15">
        <f t="shared" si="227"/>
        <v>0.9999897979826643</v>
      </c>
      <c r="R1298" s="10">
        <f t="shared" si="228"/>
        <v>1.0001518669993146</v>
      </c>
      <c r="S1298" s="10">
        <f t="shared" si="229"/>
        <v>999.99999999662987</v>
      </c>
      <c r="T1298" s="10">
        <f t="shared" si="230"/>
        <v>3.3701326174195856E-3</v>
      </c>
      <c r="U1298">
        <v>3.3701326174195856E-3</v>
      </c>
    </row>
    <row r="1299" spans="1:21" x14ac:dyDescent="0.25">
      <c r="A1299" s="10">
        <v>540</v>
      </c>
      <c r="B1299" s="10">
        <v>12</v>
      </c>
      <c r="C1299" s="10">
        <v>45</v>
      </c>
      <c r="D1299" s="10">
        <v>750000</v>
      </c>
      <c r="E1299" s="10">
        <v>4930848.6151987603</v>
      </c>
      <c r="F1299" s="10">
        <v>4930848.6151987603</v>
      </c>
      <c r="G1299" s="10">
        <v>1473336.2993429101</v>
      </c>
      <c r="H1299" s="10">
        <v>6973272.9856226798</v>
      </c>
      <c r="I1299" s="10">
        <v>1.24904367398933</v>
      </c>
      <c r="J1299" s="10">
        <f t="shared" si="220"/>
        <v>0.20791169081775931</v>
      </c>
      <c r="K1299" s="14">
        <f t="shared" si="221"/>
        <v>0.9998552996412996</v>
      </c>
      <c r="L1299" s="10">
        <f t="shared" si="222"/>
        <v>6379060.0522777364</v>
      </c>
      <c r="M1299" s="10">
        <f t="shared" si="223"/>
        <v>1.568082845037547E-7</v>
      </c>
      <c r="N1299" s="10">
        <f t="shared" si="224"/>
        <v>2.4588883971021392E-14</v>
      </c>
      <c r="O1299" s="10">
        <f t="shared" si="225"/>
        <v>6377208.1314545264</v>
      </c>
      <c r="P1299" s="15">
        <f t="shared" si="226"/>
        <v>0.99999906701677921</v>
      </c>
      <c r="Q1299" s="15">
        <f t="shared" si="227"/>
        <v>0.99999813403442883</v>
      </c>
      <c r="R1299" s="10">
        <f t="shared" si="228"/>
        <v>1.1176053901193208</v>
      </c>
      <c r="S1299" s="10">
        <f t="shared" si="229"/>
        <v>749999.99999999662</v>
      </c>
      <c r="T1299" s="10">
        <f t="shared" si="230"/>
        <v>3.3760443329811096E-3</v>
      </c>
      <c r="U1299">
        <v>3.3760443329811096E-3</v>
      </c>
    </row>
    <row r="1300" spans="1:21" x14ac:dyDescent="0.25">
      <c r="A1300" s="10">
        <v>1414</v>
      </c>
      <c r="B1300" s="10">
        <v>31</v>
      </c>
      <c r="C1300" s="10">
        <v>45</v>
      </c>
      <c r="D1300" s="10">
        <v>-400000</v>
      </c>
      <c r="E1300" s="10">
        <v>3626838.5310525498</v>
      </c>
      <c r="F1300" s="10">
        <v>3626838.5310525401</v>
      </c>
      <c r="G1300" s="10">
        <v>3059878.2866899199</v>
      </c>
      <c r="H1300" s="10">
        <v>5129124.2391518196</v>
      </c>
      <c r="I1300" s="10">
        <v>0.87840011632863801</v>
      </c>
      <c r="J1300" s="10">
        <f t="shared" si="220"/>
        <v>0.51503807491005416</v>
      </c>
      <c r="K1300" s="14">
        <f t="shared" si="221"/>
        <v>0.99911171573696222</v>
      </c>
      <c r="L1300" s="10">
        <f t="shared" si="222"/>
        <v>6383807.6358611956</v>
      </c>
      <c r="M1300" s="10">
        <f t="shared" si="223"/>
        <v>1.569249882863119E-7</v>
      </c>
      <c r="N1300" s="10">
        <f t="shared" si="224"/>
        <v>2.4625668485551841E-14</v>
      </c>
      <c r="O1300" s="10">
        <f t="shared" si="225"/>
        <v>6372443.3842047108</v>
      </c>
      <c r="P1300" s="15">
        <f t="shared" si="226"/>
        <v>0.99999560342151006</v>
      </c>
      <c r="Q1300" s="15">
        <f t="shared" si="227"/>
        <v>0.99999120686234999</v>
      </c>
      <c r="R1300" s="10">
        <f t="shared" si="228"/>
        <v>0.93722533213256021</v>
      </c>
      <c r="S1300" s="10">
        <f t="shared" si="229"/>
        <v>-400000.00000000338</v>
      </c>
      <c r="T1300" s="10">
        <f t="shared" si="230"/>
        <v>3.3760443329811096E-3</v>
      </c>
      <c r="U1300">
        <v>3.3760443329811096E-3</v>
      </c>
    </row>
    <row r="1301" spans="1:21" x14ac:dyDescent="0.25">
      <c r="A1301" s="10">
        <v>1505</v>
      </c>
      <c r="B1301" s="10">
        <v>33</v>
      </c>
      <c r="C1301" s="10">
        <v>45</v>
      </c>
      <c r="D1301" s="10">
        <v>-1000000</v>
      </c>
      <c r="E1301" s="10">
        <v>3193155.78572335</v>
      </c>
      <c r="F1301" s="10">
        <v>3193155.78572335</v>
      </c>
      <c r="G1301" s="10">
        <v>2909319.6061628698</v>
      </c>
      <c r="H1301" s="10">
        <v>4515804.2189400904</v>
      </c>
      <c r="I1301" s="10">
        <v>0.710747872679656</v>
      </c>
      <c r="J1301" s="10">
        <f t="shared" si="220"/>
        <v>0.54463903501502708</v>
      </c>
      <c r="K1301" s="14">
        <f t="shared" si="221"/>
        <v>0.9990066240157075</v>
      </c>
      <c r="L1301" s="10">
        <f t="shared" si="222"/>
        <v>6384479.1882978706</v>
      </c>
      <c r="M1301" s="10">
        <f t="shared" si="223"/>
        <v>1.5694149620200582E-7</v>
      </c>
      <c r="N1301" s="10">
        <f t="shared" si="224"/>
        <v>2.4630865083668437E-14</v>
      </c>
      <c r="O1301" s="10">
        <f t="shared" si="225"/>
        <v>6371771.1225118106</v>
      </c>
      <c r="P1301" s="15">
        <f t="shared" si="226"/>
        <v>0.99999529342373772</v>
      </c>
      <c r="Q1301" s="15">
        <f t="shared" si="227"/>
        <v>0.99999058686962727</v>
      </c>
      <c r="R1301" s="10">
        <f t="shared" si="228"/>
        <v>0.84305305856113422</v>
      </c>
      <c r="S1301" s="10">
        <f t="shared" si="229"/>
        <v>-1000000.0000000034</v>
      </c>
      <c r="T1301" s="10">
        <f t="shared" si="230"/>
        <v>3.3760443329811096E-3</v>
      </c>
      <c r="U1301">
        <v>3.3760443329811096E-3</v>
      </c>
    </row>
    <row r="1302" spans="1:21" x14ac:dyDescent="0.25">
      <c r="A1302" s="10">
        <v>1881</v>
      </c>
      <c r="B1302" s="10">
        <v>41</v>
      </c>
      <c r="C1302" s="10">
        <v>45</v>
      </c>
      <c r="D1302" s="10">
        <v>-1000000</v>
      </c>
      <c r="E1302" s="10">
        <v>2875012.3344474002</v>
      </c>
      <c r="F1302" s="10">
        <v>2875012.3344474002</v>
      </c>
      <c r="G1302" s="10">
        <v>3506364.1716953898</v>
      </c>
      <c r="H1302" s="10">
        <v>4065881.4353654501</v>
      </c>
      <c r="I1302" s="10">
        <v>0.71062910696843196</v>
      </c>
      <c r="J1302" s="10">
        <f t="shared" si="220"/>
        <v>0.65605902899050716</v>
      </c>
      <c r="K1302" s="14">
        <f t="shared" si="221"/>
        <v>0.99855828513715006</v>
      </c>
      <c r="L1302" s="10">
        <f t="shared" si="222"/>
        <v>6387345.7312749401</v>
      </c>
      <c r="M1302" s="10">
        <f t="shared" si="223"/>
        <v>1.5701196076622168E-7</v>
      </c>
      <c r="N1302" s="10">
        <f t="shared" si="224"/>
        <v>2.4653028500876174E-14</v>
      </c>
      <c r="O1302" s="10">
        <f t="shared" si="225"/>
        <v>6368906.322843303</v>
      </c>
      <c r="P1302" s="15">
        <f t="shared" si="226"/>
        <v>0.99999446968601391</v>
      </c>
      <c r="Q1302" s="15">
        <f t="shared" si="227"/>
        <v>0.99998893940261224</v>
      </c>
      <c r="R1302" s="10">
        <f t="shared" si="228"/>
        <v>0.84298164058954694</v>
      </c>
      <c r="S1302" s="10">
        <f t="shared" si="229"/>
        <v>-1000000.0000000034</v>
      </c>
      <c r="T1302" s="10">
        <f t="shared" si="230"/>
        <v>3.3760443329811096E-3</v>
      </c>
      <c r="U1302">
        <v>3.3760443329811096E-3</v>
      </c>
    </row>
    <row r="1303" spans="1:21" x14ac:dyDescent="0.25">
      <c r="A1303" s="10">
        <v>3725</v>
      </c>
      <c r="B1303" s="10">
        <v>80</v>
      </c>
      <c r="C1303" s="10">
        <v>45</v>
      </c>
      <c r="D1303" s="10">
        <v>1000000</v>
      </c>
      <c r="E1303" s="10">
        <v>908500.019135006</v>
      </c>
      <c r="F1303" s="10">
        <v>908500.019135006</v>
      </c>
      <c r="G1303" s="10">
        <v>7244350.7140408903</v>
      </c>
      <c r="H1303" s="10">
        <v>1284813.04847694</v>
      </c>
      <c r="I1303" s="10">
        <v>1.3393365013299201</v>
      </c>
      <c r="J1303" s="10">
        <f t="shared" si="220"/>
        <v>0.98480775301220802</v>
      </c>
      <c r="K1303" s="14">
        <f t="shared" si="221"/>
        <v>0.99674845385693633</v>
      </c>
      <c r="L1303" s="10">
        <f t="shared" si="222"/>
        <v>6398943.4599268073</v>
      </c>
      <c r="M1303" s="10">
        <f t="shared" si="223"/>
        <v>1.5729705291445908E-7</v>
      </c>
      <c r="N1303" s="10">
        <f t="shared" si="224"/>
        <v>2.4742395501002969E-14</v>
      </c>
      <c r="O1303" s="10">
        <f t="shared" si="225"/>
        <v>6357393.9992206376</v>
      </c>
      <c r="P1303" s="15">
        <f t="shared" si="226"/>
        <v>0.99999934029347326</v>
      </c>
      <c r="Q1303" s="15">
        <f t="shared" si="227"/>
        <v>0.99999868058738173</v>
      </c>
      <c r="R1303" s="10">
        <f t="shared" si="228"/>
        <v>1.1572964969778927</v>
      </c>
      <c r="S1303" s="10">
        <f t="shared" si="229"/>
        <v>999999.99999999662</v>
      </c>
      <c r="T1303" s="10">
        <f t="shared" si="230"/>
        <v>3.3760443329811096E-3</v>
      </c>
      <c r="U1303">
        <v>3.3760443329811096E-3</v>
      </c>
    </row>
    <row r="1304" spans="1:21" x14ac:dyDescent="0.25">
      <c r="A1304" s="10">
        <v>810</v>
      </c>
      <c r="B1304" s="10">
        <v>18</v>
      </c>
      <c r="C1304" s="10">
        <v>45</v>
      </c>
      <c r="D1304" s="10">
        <v>-500</v>
      </c>
      <c r="E1304" s="10">
        <v>4290323.02730144</v>
      </c>
      <c r="F1304" s="10">
        <v>4290323.02730144</v>
      </c>
      <c r="G1304" s="10">
        <v>1958229.9654459399</v>
      </c>
      <c r="H1304" s="10">
        <v>6067433.0121712899</v>
      </c>
      <c r="I1304" s="10">
        <v>0.999843170417959</v>
      </c>
      <c r="J1304" s="10">
        <f t="shared" si="220"/>
        <v>0.3090169943749474</v>
      </c>
      <c r="K1304" s="14">
        <f t="shared" si="221"/>
        <v>0.99968032069974422</v>
      </c>
      <c r="L1304" s="10">
        <f t="shared" si="222"/>
        <v>6380176.6103943195</v>
      </c>
      <c r="M1304" s="10">
        <f t="shared" si="223"/>
        <v>1.5683573142561706E-7</v>
      </c>
      <c r="N1304" s="10">
        <f t="shared" si="224"/>
        <v>2.4597542504703395E-14</v>
      </c>
      <c r="O1304" s="10">
        <f t="shared" si="225"/>
        <v>6376085.6182709504</v>
      </c>
      <c r="P1304" s="15">
        <f t="shared" si="226"/>
        <v>0.99999805157388222</v>
      </c>
      <c r="Q1304" s="15">
        <f t="shared" si="227"/>
        <v>0.99999610315156084</v>
      </c>
      <c r="R1304" s="10">
        <f t="shared" si="228"/>
        <v>0.99991963355537716</v>
      </c>
      <c r="S1304" s="10">
        <f t="shared" si="229"/>
        <v>-500.00000000338878</v>
      </c>
      <c r="T1304" s="10">
        <f t="shared" si="230"/>
        <v>3.3887772588059306E-3</v>
      </c>
      <c r="U1304">
        <v>3.3887772588059306E-3</v>
      </c>
    </row>
    <row r="1305" spans="1:21" x14ac:dyDescent="0.25">
      <c r="A1305" s="10">
        <v>2970</v>
      </c>
      <c r="B1305" s="10">
        <v>64</v>
      </c>
      <c r="C1305" s="10">
        <v>45</v>
      </c>
      <c r="D1305" s="10">
        <v>-10000</v>
      </c>
      <c r="E1305" s="10">
        <v>1979332.29721317</v>
      </c>
      <c r="F1305" s="10">
        <v>1979332.29721317</v>
      </c>
      <c r="G1305" s="10">
        <v>5700726.9949922599</v>
      </c>
      <c r="H1305" s="10">
        <v>2799198.5791619602</v>
      </c>
      <c r="I1305" s="10">
        <v>0.99685824627542896</v>
      </c>
      <c r="J1305" s="10">
        <f t="shared" si="220"/>
        <v>0.89879404629916704</v>
      </c>
      <c r="K1305" s="14">
        <f t="shared" si="221"/>
        <v>0.99729237141089622</v>
      </c>
      <c r="L1305" s="10">
        <f t="shared" si="222"/>
        <v>6395453.512771464</v>
      </c>
      <c r="M1305" s="10">
        <f t="shared" si="223"/>
        <v>1.5721126400167987E-7</v>
      </c>
      <c r="N1305" s="10">
        <f t="shared" si="224"/>
        <v>2.4715554633938838E-14</v>
      </c>
      <c r="O1305" s="10">
        <f t="shared" si="225"/>
        <v>6360845.0984788472</v>
      </c>
      <c r="P1305" s="15">
        <f t="shared" si="226"/>
        <v>0.99999649805074942</v>
      </c>
      <c r="Q1305" s="15">
        <f t="shared" si="227"/>
        <v>0.99999299611376247</v>
      </c>
      <c r="R1305" s="10">
        <f t="shared" si="228"/>
        <v>0.99842437990525412</v>
      </c>
      <c r="S1305" s="10">
        <f t="shared" si="229"/>
        <v>-10000.000000003394</v>
      </c>
      <c r="T1305" s="10">
        <f t="shared" si="230"/>
        <v>3.3942342270165682E-3</v>
      </c>
      <c r="U1305">
        <v>3.3942342270165682E-3</v>
      </c>
    </row>
    <row r="1306" spans="1:21" x14ac:dyDescent="0.25">
      <c r="A1306" s="10">
        <v>248</v>
      </c>
      <c r="B1306" s="10">
        <v>6</v>
      </c>
      <c r="C1306" s="10">
        <v>45</v>
      </c>
      <c r="D1306" s="10">
        <v>100</v>
      </c>
      <c r="E1306" s="10">
        <v>4485551.91073588</v>
      </c>
      <c r="F1306" s="10">
        <v>4485551.91073588</v>
      </c>
      <c r="G1306" s="10">
        <v>662268.410438405</v>
      </c>
      <c r="H1306" s="10">
        <v>6343528.34689123</v>
      </c>
      <c r="I1306" s="10">
        <v>1.0000313585115499</v>
      </c>
      <c r="J1306" s="10">
        <f t="shared" si="220"/>
        <v>0.10452846326765346</v>
      </c>
      <c r="K1306" s="14">
        <f t="shared" si="221"/>
        <v>0.99996342726512155</v>
      </c>
      <c r="L1306" s="10">
        <f t="shared" si="222"/>
        <v>6378370.2744450038</v>
      </c>
      <c r="M1306" s="10">
        <f t="shared" si="223"/>
        <v>1.5679132857643106E-7</v>
      </c>
      <c r="N1306" s="10">
        <f t="shared" si="224"/>
        <v>2.4583532702913181E-14</v>
      </c>
      <c r="O1306" s="10">
        <f t="shared" si="225"/>
        <v>6377902.1792545076</v>
      </c>
      <c r="P1306" s="15">
        <f t="shared" si="226"/>
        <v>0.99999975621582915</v>
      </c>
      <c r="Q1306" s="15">
        <f t="shared" si="227"/>
        <v>0.9999995124317177</v>
      </c>
      <c r="R1306" s="10">
        <f t="shared" si="228"/>
        <v>1.0000154353525086</v>
      </c>
      <c r="S1306" s="10">
        <f t="shared" si="229"/>
        <v>99.999999996605496</v>
      </c>
      <c r="T1306" s="10">
        <f t="shared" si="230"/>
        <v>3.394504233256157E-3</v>
      </c>
      <c r="U1306">
        <v>3.394504233256157E-3</v>
      </c>
    </row>
    <row r="1307" spans="1:21" x14ac:dyDescent="0.25">
      <c r="A1307" s="10">
        <v>106</v>
      </c>
      <c r="B1307" s="10">
        <v>3</v>
      </c>
      <c r="C1307" s="10">
        <v>45</v>
      </c>
      <c r="D1307" s="10">
        <v>-100</v>
      </c>
      <c r="E1307" s="10">
        <v>4503813.7716014097</v>
      </c>
      <c r="F1307" s="10">
        <v>4503813.7716014097</v>
      </c>
      <c r="G1307" s="10">
        <v>331569.081747266</v>
      </c>
      <c r="H1307" s="10">
        <v>6369354.5182014396</v>
      </c>
      <c r="I1307" s="10">
        <v>0.99996864283947295</v>
      </c>
      <c r="J1307" s="10">
        <f t="shared" si="220"/>
        <v>5.2335956242943828E-2</v>
      </c>
      <c r="K1307" s="14">
        <f t="shared" si="221"/>
        <v>0.99999083182946469</v>
      </c>
      <c r="L1307" s="10">
        <f t="shared" si="222"/>
        <v>6378195.4763838351</v>
      </c>
      <c r="M1307" s="10">
        <f t="shared" si="223"/>
        <v>1.5678703173898452E-7</v>
      </c>
      <c r="N1307" s="10">
        <f t="shared" si="224"/>
        <v>2.458217635099544E-14</v>
      </c>
      <c r="O1307" s="10">
        <f t="shared" si="225"/>
        <v>6378078.1311393967</v>
      </c>
      <c r="P1307" s="15">
        <f t="shared" si="226"/>
        <v>0.99999993838067569</v>
      </c>
      <c r="Q1307" s="15">
        <f t="shared" si="227"/>
        <v>0.99999987676135516</v>
      </c>
      <c r="R1307" s="10">
        <f t="shared" si="228"/>
        <v>0.99998425967653515</v>
      </c>
      <c r="S1307" s="10">
        <f t="shared" si="229"/>
        <v>-100.00000000339961</v>
      </c>
      <c r="T1307" s="10">
        <f t="shared" si="230"/>
        <v>3.3996059300989145E-3</v>
      </c>
      <c r="U1307">
        <v>3.3996059300989145E-3</v>
      </c>
    </row>
    <row r="1308" spans="1:21" x14ac:dyDescent="0.25">
      <c r="A1308" s="10">
        <v>2643</v>
      </c>
      <c r="B1308" s="10">
        <v>57</v>
      </c>
      <c r="C1308" s="10">
        <v>45</v>
      </c>
      <c r="D1308" s="10">
        <v>-500</v>
      </c>
      <c r="E1308" s="10">
        <v>2461945.9895684998</v>
      </c>
      <c r="F1308" s="10">
        <v>2461945.9895684998</v>
      </c>
      <c r="G1308" s="10">
        <v>5325480.76453791</v>
      </c>
      <c r="H1308" s="10">
        <v>3481717.4082778301</v>
      </c>
      <c r="I1308" s="10">
        <v>0.99984285015011198</v>
      </c>
      <c r="J1308" s="10">
        <f t="shared" si="220"/>
        <v>0.83867056794542394</v>
      </c>
      <c r="K1308" s="14">
        <f t="shared" si="221"/>
        <v>0.99764291466566202</v>
      </c>
      <c r="L1308" s="10">
        <f t="shared" si="222"/>
        <v>6393206.3328866437</v>
      </c>
      <c r="M1308" s="10">
        <f t="shared" si="223"/>
        <v>1.5715602444917179E-7</v>
      </c>
      <c r="N1308" s="10">
        <f t="shared" si="224"/>
        <v>2.4698248508501887E-14</v>
      </c>
      <c r="O1308" s="10">
        <f t="shared" si="225"/>
        <v>6363073.2383864867</v>
      </c>
      <c r="P1308" s="15">
        <f t="shared" si="226"/>
        <v>0.99999529342373739</v>
      </c>
      <c r="Q1308" s="15">
        <f t="shared" si="227"/>
        <v>0.99999058686962661</v>
      </c>
      <c r="R1308" s="10">
        <f t="shared" si="228"/>
        <v>0.99991671504167712</v>
      </c>
      <c r="S1308" s="10">
        <f t="shared" si="229"/>
        <v>-500.00000000340088</v>
      </c>
      <c r="T1308" s="10">
        <f t="shared" si="230"/>
        <v>3.4008849070232827E-3</v>
      </c>
      <c r="U1308">
        <v>3.4008849070232827E-3</v>
      </c>
    </row>
    <row r="1309" spans="1:21" x14ac:dyDescent="0.25">
      <c r="A1309" s="10">
        <v>2085</v>
      </c>
      <c r="B1309" s="10">
        <v>45</v>
      </c>
      <c r="C1309" s="10">
        <v>45</v>
      </c>
      <c r="D1309" s="10">
        <v>50000</v>
      </c>
      <c r="E1309" s="10">
        <v>3219419.14506057</v>
      </c>
      <c r="F1309" s="10">
        <v>3219419.14506057</v>
      </c>
      <c r="G1309" s="10">
        <v>4522703.7479252396</v>
      </c>
      <c r="H1309" s="10">
        <v>4552946.2179082502</v>
      </c>
      <c r="I1309" s="10">
        <v>1.0157665264353599</v>
      </c>
      <c r="J1309" s="10">
        <f t="shared" si="220"/>
        <v>0.70710678118654746</v>
      </c>
      <c r="K1309" s="14">
        <f t="shared" si="221"/>
        <v>0.99832500219363896</v>
      </c>
      <c r="L1309" s="10">
        <f t="shared" si="222"/>
        <v>6388838.2901211483</v>
      </c>
      <c r="M1309" s="10">
        <f t="shared" si="223"/>
        <v>1.5704865043370823E-7</v>
      </c>
      <c r="N1309" s="10">
        <f t="shared" si="224"/>
        <v>2.466455679608516E-14</v>
      </c>
      <c r="O1309" s="10">
        <f t="shared" si="225"/>
        <v>6367417.7249666825</v>
      </c>
      <c r="P1309" s="15">
        <f t="shared" si="226"/>
        <v>0.99999436045369028</v>
      </c>
      <c r="Q1309" s="15">
        <f t="shared" si="227"/>
        <v>0.99998872093918501</v>
      </c>
      <c r="R1309" s="10">
        <f t="shared" si="228"/>
        <v>1.0078468372597817</v>
      </c>
      <c r="S1309" s="10">
        <f t="shared" si="229"/>
        <v>49999.99999999658</v>
      </c>
      <c r="T1309" s="10">
        <f t="shared" si="230"/>
        <v>3.4197000786662102E-3</v>
      </c>
      <c r="U1309">
        <v>3.4197000786662102E-3</v>
      </c>
    </row>
    <row r="1310" spans="1:21" x14ac:dyDescent="0.25">
      <c r="A1310" s="10">
        <v>1131</v>
      </c>
      <c r="B1310" s="10">
        <v>25</v>
      </c>
      <c r="C1310" s="10">
        <v>45</v>
      </c>
      <c r="D1310" s="10">
        <v>-500000</v>
      </c>
      <c r="E1310" s="10">
        <v>3769487.41197336</v>
      </c>
      <c r="F1310" s="10">
        <v>3769487.41197336</v>
      </c>
      <c r="G1310" s="10">
        <v>2467765.3320874302</v>
      </c>
      <c r="H1310" s="10">
        <v>5330860.2212073896</v>
      </c>
      <c r="I1310" s="10">
        <v>0.84927341861674699</v>
      </c>
      <c r="J1310" s="10">
        <f t="shared" si="220"/>
        <v>0.42261826174069944</v>
      </c>
      <c r="K1310" s="14">
        <f t="shared" si="221"/>
        <v>0.99940199232392346</v>
      </c>
      <c r="L1310" s="10">
        <f t="shared" si="222"/>
        <v>6381953.4571557427</v>
      </c>
      <c r="M1310" s="10">
        <f t="shared" si="223"/>
        <v>1.5687940937976726E-7</v>
      </c>
      <c r="N1310" s="10">
        <f t="shared" si="224"/>
        <v>2.4611311986060616E-14</v>
      </c>
      <c r="O1310" s="10">
        <f t="shared" si="225"/>
        <v>6374301.7297193995</v>
      </c>
      <c r="P1310" s="15">
        <f t="shared" si="226"/>
        <v>0.99999669056680829</v>
      </c>
      <c r="Q1310" s="15">
        <f t="shared" si="227"/>
        <v>0.99999338114456893</v>
      </c>
      <c r="R1310" s="10">
        <f t="shared" si="228"/>
        <v>0.92155672628510277</v>
      </c>
      <c r="S1310" s="10">
        <f t="shared" si="229"/>
        <v>-500000.00000000343</v>
      </c>
      <c r="T1310" s="10">
        <f t="shared" si="230"/>
        <v>3.434251993894577E-3</v>
      </c>
      <c r="U1310">
        <v>3.434251993894577E-3</v>
      </c>
    </row>
    <row r="1311" spans="1:21" x14ac:dyDescent="0.25">
      <c r="A1311" s="10">
        <v>2495</v>
      </c>
      <c r="B1311" s="10">
        <v>54</v>
      </c>
      <c r="C1311" s="10">
        <v>45</v>
      </c>
      <c r="D1311" s="10">
        <v>-400000</v>
      </c>
      <c r="E1311" s="10">
        <v>2490501.4823843502</v>
      </c>
      <c r="F1311" s="10">
        <v>2490501.4823843502</v>
      </c>
      <c r="G1311" s="10">
        <v>4813137.0336790802</v>
      </c>
      <c r="H1311" s="10">
        <v>3522100.9734982401</v>
      </c>
      <c r="I1311" s="10">
        <v>0.87824625868914796</v>
      </c>
      <c r="J1311" s="10">
        <f t="shared" si="220"/>
        <v>0.80901699437494745</v>
      </c>
      <c r="K1311" s="14">
        <f t="shared" si="221"/>
        <v>0.99780683071075971</v>
      </c>
      <c r="L1311" s="10">
        <f t="shared" si="222"/>
        <v>6392156.0804075804</v>
      </c>
      <c r="M1311" s="10">
        <f t="shared" si="223"/>
        <v>1.5713020743409622E-7</v>
      </c>
      <c r="N1311" s="10">
        <f t="shared" si="224"/>
        <v>2.4690153977661006E-14</v>
      </c>
      <c r="O1311" s="10">
        <f t="shared" si="225"/>
        <v>6364116.2021487253</v>
      </c>
      <c r="P1311" s="15">
        <f t="shared" si="226"/>
        <v>0.99999489897832183</v>
      </c>
      <c r="Q1311" s="15">
        <f t="shared" si="227"/>
        <v>0.99998979798266407</v>
      </c>
      <c r="R1311" s="10">
        <f t="shared" si="228"/>
        <v>0.9371424953932096</v>
      </c>
      <c r="S1311" s="10">
        <f t="shared" si="229"/>
        <v>-400000.00000000343</v>
      </c>
      <c r="T1311" s="10">
        <f t="shared" si="230"/>
        <v>3.434251993894577E-3</v>
      </c>
      <c r="U1311">
        <v>3.434251993894577E-3</v>
      </c>
    </row>
    <row r="1312" spans="1:21" x14ac:dyDescent="0.25">
      <c r="A1312" s="10">
        <v>3331</v>
      </c>
      <c r="B1312" s="10">
        <v>72</v>
      </c>
      <c r="C1312" s="10">
        <v>45</v>
      </c>
      <c r="D1312" s="10">
        <v>-200000</v>
      </c>
      <c r="E1312" s="10">
        <v>1354211.12848881</v>
      </c>
      <c r="F1312" s="10">
        <v>1354211.12848881</v>
      </c>
      <c r="G1312" s="10">
        <v>5853474.9689837396</v>
      </c>
      <c r="H1312" s="10">
        <v>1915143.7442254501</v>
      </c>
      <c r="I1312" s="10">
        <v>0.93808428725360304</v>
      </c>
      <c r="J1312" s="10">
        <f t="shared" si="220"/>
        <v>0.95105651629515353</v>
      </c>
      <c r="K1312" s="14">
        <f t="shared" si="221"/>
        <v>0.99696784121430693</v>
      </c>
      <c r="L1312" s="10">
        <f t="shared" si="222"/>
        <v>6397535.3429970508</v>
      </c>
      <c r="M1312" s="10">
        <f t="shared" si="223"/>
        <v>1.5726243897473658E-7</v>
      </c>
      <c r="N1312" s="10">
        <f t="shared" si="224"/>
        <v>2.4731571087466928E-14</v>
      </c>
      <c r="O1312" s="10">
        <f t="shared" si="225"/>
        <v>6358785.0862120166</v>
      </c>
      <c r="P1312" s="15">
        <f t="shared" si="226"/>
        <v>0.99999805157388233</v>
      </c>
      <c r="Q1312" s="15">
        <f t="shared" si="227"/>
        <v>0.99999610315156107</v>
      </c>
      <c r="R1312" s="10">
        <f t="shared" si="228"/>
        <v>0.96854550249596638</v>
      </c>
      <c r="S1312" s="10">
        <f t="shared" si="229"/>
        <v>-200000.00000000343</v>
      </c>
      <c r="T1312" s="10">
        <f t="shared" si="230"/>
        <v>3.434251993894577E-3</v>
      </c>
      <c r="U1312">
        <v>3.434251993894577E-3</v>
      </c>
    </row>
    <row r="1313" spans="1:21" x14ac:dyDescent="0.25">
      <c r="A1313" s="10">
        <v>3612</v>
      </c>
      <c r="B1313" s="10">
        <v>78</v>
      </c>
      <c r="C1313" s="10">
        <v>45</v>
      </c>
      <c r="D1313" s="10">
        <v>-300000</v>
      </c>
      <c r="E1313" s="10">
        <v>896599.41430150694</v>
      </c>
      <c r="F1313" s="10">
        <v>896599.41430150601</v>
      </c>
      <c r="G1313" s="10">
        <v>5923492.2201436805</v>
      </c>
      <c r="H1313" s="10">
        <v>1267983.0517209601</v>
      </c>
      <c r="I1313" s="10">
        <v>0.90785254560064099</v>
      </c>
      <c r="J1313" s="10">
        <f t="shared" si="220"/>
        <v>0.97814760073380558</v>
      </c>
      <c r="K1313" s="14">
        <f t="shared" si="221"/>
        <v>0.99679235540260125</v>
      </c>
      <c r="L1313" s="10">
        <f t="shared" si="222"/>
        <v>6398661.6324158013</v>
      </c>
      <c r="M1313" s="10">
        <f t="shared" si="223"/>
        <v>1.5729012510876912E-7</v>
      </c>
      <c r="N1313" s="10">
        <f t="shared" si="224"/>
        <v>2.4740229621148929E-14</v>
      </c>
      <c r="O1313" s="10">
        <f t="shared" si="225"/>
        <v>6357672.2717033951</v>
      </c>
      <c r="P1313" s="15">
        <f t="shared" si="226"/>
        <v>0.99999906701677943</v>
      </c>
      <c r="Q1313" s="15">
        <f t="shared" si="227"/>
        <v>0.99999813403442928</v>
      </c>
      <c r="R1313" s="10">
        <f t="shared" si="228"/>
        <v>0.95281198545939283</v>
      </c>
      <c r="S1313" s="10">
        <f t="shared" si="229"/>
        <v>-300000.00000000343</v>
      </c>
      <c r="T1313" s="10">
        <f t="shared" si="230"/>
        <v>3.434251993894577E-3</v>
      </c>
      <c r="U1313">
        <v>3.434251993894577E-3</v>
      </c>
    </row>
    <row r="1314" spans="1:21" x14ac:dyDescent="0.25">
      <c r="A1314" s="10">
        <v>716</v>
      </c>
      <c r="B1314" s="10">
        <v>16</v>
      </c>
      <c r="C1314" s="10">
        <v>45</v>
      </c>
      <c r="D1314" s="10">
        <v>-500</v>
      </c>
      <c r="E1314" s="10">
        <v>4336076.3052822296</v>
      </c>
      <c r="F1314" s="10">
        <v>4336076.3052822296</v>
      </c>
      <c r="G1314" s="10">
        <v>1746590.18524993</v>
      </c>
      <c r="H1314" s="10">
        <v>6132137.9184147501</v>
      </c>
      <c r="I1314" s="10">
        <v>0.99984318066756295</v>
      </c>
      <c r="J1314" s="10">
        <f t="shared" si="220"/>
        <v>0.27563735581699916</v>
      </c>
      <c r="K1314" s="14">
        <f t="shared" si="221"/>
        <v>0.99974566170987855</v>
      </c>
      <c r="L1314" s="10">
        <f t="shared" si="222"/>
        <v>6379759.6171524124</v>
      </c>
      <c r="M1314" s="10">
        <f t="shared" si="223"/>
        <v>1.5682548101342823E-7</v>
      </c>
      <c r="N1314" s="10">
        <f t="shared" si="224"/>
        <v>2.4594309393846736E-14</v>
      </c>
      <c r="O1314" s="10">
        <f t="shared" si="225"/>
        <v>6376504.6972103771</v>
      </c>
      <c r="P1314" s="15">
        <f t="shared" si="226"/>
        <v>0.9999984163244019</v>
      </c>
      <c r="Q1314" s="15">
        <f t="shared" si="227"/>
        <v>0.99999683265131178</v>
      </c>
      <c r="R1314" s="10">
        <f t="shared" si="228"/>
        <v>0.9999200034597141</v>
      </c>
      <c r="S1314" s="10">
        <f t="shared" si="229"/>
        <v>-500.00000000343704</v>
      </c>
      <c r="T1314" s="10">
        <f t="shared" si="230"/>
        <v>3.4370373214187566E-3</v>
      </c>
      <c r="U1314">
        <v>3.4370373214187566E-3</v>
      </c>
    </row>
    <row r="1315" spans="1:21" x14ac:dyDescent="0.25">
      <c r="A1315" s="10">
        <v>3288</v>
      </c>
      <c r="B1315" s="10">
        <v>71</v>
      </c>
      <c r="C1315" s="10">
        <v>45</v>
      </c>
      <c r="D1315" s="10">
        <v>-1000</v>
      </c>
      <c r="E1315" s="10">
        <v>1472503.58488576</v>
      </c>
      <c r="F1315" s="10">
        <v>1472503.58488576</v>
      </c>
      <c r="G1315" s="10">
        <v>6007336.2488457803</v>
      </c>
      <c r="H1315" s="10">
        <v>2082434.54038845</v>
      </c>
      <c r="I1315" s="10">
        <v>0.99968551097606995</v>
      </c>
      <c r="J1315" s="10">
        <f t="shared" si="220"/>
        <v>0.94551857559931674</v>
      </c>
      <c r="K1315" s="14">
        <f t="shared" si="221"/>
        <v>0.99700310345276699</v>
      </c>
      <c r="L1315" s="10">
        <f t="shared" si="222"/>
        <v>6397309.0734738763</v>
      </c>
      <c r="M1315" s="10">
        <f t="shared" si="223"/>
        <v>1.5725687688009038E-7</v>
      </c>
      <c r="N1315" s="10">
        <f t="shared" si="224"/>
        <v>2.4729831051905913E-14</v>
      </c>
      <c r="O1315" s="10">
        <f t="shared" si="225"/>
        <v>6359008.7900765669</v>
      </c>
      <c r="P1315" s="15">
        <f t="shared" si="226"/>
        <v>0.99999786238048316</v>
      </c>
      <c r="Q1315" s="15">
        <f t="shared" si="227"/>
        <v>0.99999572476553578</v>
      </c>
      <c r="R1315" s="10">
        <f t="shared" si="228"/>
        <v>0.99984060516744644</v>
      </c>
      <c r="S1315" s="10">
        <f t="shared" si="229"/>
        <v>-1000.000000003453</v>
      </c>
      <c r="T1315" s="10">
        <f t="shared" si="230"/>
        <v>3.4530103221186437E-3</v>
      </c>
      <c r="U1315">
        <v>3.4530103221186437E-3</v>
      </c>
    </row>
    <row r="1316" spans="1:21" x14ac:dyDescent="0.25">
      <c r="A1316" s="10">
        <v>1004</v>
      </c>
      <c r="B1316" s="10">
        <v>22</v>
      </c>
      <c r="C1316" s="10">
        <v>45</v>
      </c>
      <c r="D1316" s="10">
        <v>50000</v>
      </c>
      <c r="E1316" s="10">
        <v>4216367.8062595204</v>
      </c>
      <c r="F1316" s="10">
        <v>4216367.8062595204</v>
      </c>
      <c r="G1316" s="10">
        <v>2393143.2249736101</v>
      </c>
      <c r="H1316" s="10">
        <v>5962844.5355655104</v>
      </c>
      <c r="I1316" s="10">
        <v>1.0157474414485299</v>
      </c>
      <c r="J1316" s="10">
        <f t="shared" si="220"/>
        <v>0.37460659341591201</v>
      </c>
      <c r="K1316" s="14">
        <f t="shared" si="221"/>
        <v>0.99953017812754363</v>
      </c>
      <c r="L1316" s="10">
        <f t="shared" si="222"/>
        <v>6381134.9967925902</v>
      </c>
      <c r="M1316" s="10">
        <f t="shared" si="223"/>
        <v>1.5685929021418042E-7</v>
      </c>
      <c r="N1316" s="10">
        <f t="shared" si="224"/>
        <v>2.4604970845088369E-14</v>
      </c>
      <c r="O1316" s="10">
        <f t="shared" si="225"/>
        <v>6375123.0625751931</v>
      </c>
      <c r="P1316" s="15">
        <f t="shared" si="226"/>
        <v>0.99999727862359689</v>
      </c>
      <c r="Q1316" s="15">
        <f t="shared" si="227"/>
        <v>0.99999455725459963</v>
      </c>
      <c r="R1316" s="10">
        <f t="shared" si="228"/>
        <v>1.007840264478022</v>
      </c>
      <c r="S1316" s="10">
        <f t="shared" si="229"/>
        <v>49999.999999996529</v>
      </c>
      <c r="T1316" s="10">
        <f t="shared" si="230"/>
        <v>3.4706317819654942E-3</v>
      </c>
      <c r="U1316">
        <v>3.4706317819654942E-3</v>
      </c>
    </row>
    <row r="1317" spans="1:21" x14ac:dyDescent="0.25">
      <c r="A1317" s="10">
        <v>3713</v>
      </c>
      <c r="B1317" s="10">
        <v>80</v>
      </c>
      <c r="C1317" s="10">
        <v>45</v>
      </c>
      <c r="D1317" s="10">
        <v>-100</v>
      </c>
      <c r="E1317" s="10">
        <v>785699.93638563703</v>
      </c>
      <c r="F1317" s="10">
        <v>785699.93638563599</v>
      </c>
      <c r="G1317" s="10">
        <v>6259444.4802533798</v>
      </c>
      <c r="H1317" s="10">
        <v>1111147.50599224</v>
      </c>
      <c r="I1317" s="10">
        <v>0.99996854083683995</v>
      </c>
      <c r="J1317" s="10">
        <f t="shared" si="220"/>
        <v>0.98480775301220802</v>
      </c>
      <c r="K1317" s="14">
        <f t="shared" si="221"/>
        <v>0.99674845385693633</v>
      </c>
      <c r="L1317" s="10">
        <f t="shared" si="222"/>
        <v>6398943.4599268073</v>
      </c>
      <c r="M1317" s="10">
        <f t="shared" si="223"/>
        <v>1.5729705291445908E-7</v>
      </c>
      <c r="N1317" s="10">
        <f t="shared" si="224"/>
        <v>2.4742395501002969E-14</v>
      </c>
      <c r="O1317" s="10">
        <f t="shared" si="225"/>
        <v>6357393.9992206376</v>
      </c>
      <c r="P1317" s="15">
        <f t="shared" si="226"/>
        <v>0.99999934029347326</v>
      </c>
      <c r="Q1317" s="15">
        <f t="shared" si="227"/>
        <v>0.99999868058738173</v>
      </c>
      <c r="R1317" s="10">
        <f t="shared" si="228"/>
        <v>0.99998361057780427</v>
      </c>
      <c r="S1317" s="10">
        <f t="shared" si="229"/>
        <v>-100.00000000347367</v>
      </c>
      <c r="T1317" s="10">
        <f t="shared" si="230"/>
        <v>3.4736729048745474E-3</v>
      </c>
      <c r="U1317">
        <v>3.4736729048745474E-3</v>
      </c>
    </row>
    <row r="1318" spans="1:21" x14ac:dyDescent="0.25">
      <c r="A1318" s="10">
        <v>100</v>
      </c>
      <c r="B1318" s="10">
        <v>3</v>
      </c>
      <c r="C1318" s="10">
        <v>45</v>
      </c>
      <c r="D1318" s="10">
        <v>-200000</v>
      </c>
      <c r="E1318" s="10">
        <v>4362656.84218938</v>
      </c>
      <c r="F1318" s="10">
        <v>4362656.84218938</v>
      </c>
      <c r="G1318" s="10">
        <v>321107.12409430102</v>
      </c>
      <c r="H1318" s="10">
        <v>6169728.4742040001</v>
      </c>
      <c r="I1318" s="10">
        <v>0.93826847435844496</v>
      </c>
      <c r="J1318" s="10">
        <f t="shared" si="220"/>
        <v>5.2335956242943828E-2</v>
      </c>
      <c r="K1318" s="14">
        <f t="shared" si="221"/>
        <v>0.99999083182946469</v>
      </c>
      <c r="L1318" s="10">
        <f t="shared" si="222"/>
        <v>6378195.4763838351</v>
      </c>
      <c r="M1318" s="10">
        <f t="shared" si="223"/>
        <v>1.5678703173898452E-7</v>
      </c>
      <c r="N1318" s="10">
        <f t="shared" si="224"/>
        <v>2.458217635099544E-14</v>
      </c>
      <c r="O1318" s="10">
        <f t="shared" si="225"/>
        <v>6378078.1311393967</v>
      </c>
      <c r="P1318" s="15">
        <f t="shared" si="226"/>
        <v>0.99999993838067569</v>
      </c>
      <c r="Q1318" s="15">
        <f t="shared" si="227"/>
        <v>0.99999987676135516</v>
      </c>
      <c r="R1318" s="10">
        <f t="shared" si="228"/>
        <v>0.96864253010065593</v>
      </c>
      <c r="S1318" s="10">
        <f t="shared" si="229"/>
        <v>-200000.00000000349</v>
      </c>
      <c r="T1318" s="10">
        <f t="shared" si="230"/>
        <v>3.4924596548080444E-3</v>
      </c>
      <c r="U1318">
        <v>3.4924596548080444E-3</v>
      </c>
    </row>
    <row r="1319" spans="1:21" x14ac:dyDescent="0.25">
      <c r="A1319" s="10">
        <v>190</v>
      </c>
      <c r="B1319" s="10">
        <v>5</v>
      </c>
      <c r="C1319" s="10">
        <v>45</v>
      </c>
      <c r="D1319" s="10">
        <v>-750000</v>
      </c>
      <c r="E1319" s="10">
        <v>3964664.13996534</v>
      </c>
      <c r="F1319" s="10">
        <v>3964664.13996534</v>
      </c>
      <c r="G1319" s="10">
        <v>486817.152967025</v>
      </c>
      <c r="H1319" s="10">
        <v>5606881.7969932398</v>
      </c>
      <c r="I1319" s="10">
        <v>0.77864355559159304</v>
      </c>
      <c r="J1319" s="10">
        <f t="shared" si="220"/>
        <v>8.7155742747658166E-2</v>
      </c>
      <c r="K1319" s="14">
        <f t="shared" si="221"/>
        <v>0.99997457400819945</v>
      </c>
      <c r="L1319" s="10">
        <f t="shared" si="222"/>
        <v>6378299.174582514</v>
      </c>
      <c r="M1319" s="10">
        <f t="shared" si="223"/>
        <v>1.5678958081933611E-7</v>
      </c>
      <c r="N1319" s="10">
        <f t="shared" si="224"/>
        <v>2.4582981014396703E-14</v>
      </c>
      <c r="O1319" s="10">
        <f t="shared" si="225"/>
        <v>6377973.7449374599</v>
      </c>
      <c r="P1319" s="15">
        <f t="shared" si="226"/>
        <v>0.99999982994547565</v>
      </c>
      <c r="Q1319" s="15">
        <f t="shared" si="227"/>
        <v>0.99999965989098016</v>
      </c>
      <c r="R1319" s="10">
        <f t="shared" si="228"/>
        <v>0.88240762433388642</v>
      </c>
      <c r="S1319" s="10">
        <f t="shared" si="229"/>
        <v>-750000.00000000349</v>
      </c>
      <c r="T1319" s="10">
        <f t="shared" si="230"/>
        <v>3.4924596548080444E-3</v>
      </c>
      <c r="U1319">
        <v>3.4924596548080444E-3</v>
      </c>
    </row>
    <row r="1320" spans="1:21" x14ac:dyDescent="0.25">
      <c r="A1320" s="10">
        <v>2558</v>
      </c>
      <c r="B1320" s="10">
        <v>55</v>
      </c>
      <c r="C1320" s="10">
        <v>45</v>
      </c>
      <c r="D1320" s="10">
        <v>300000</v>
      </c>
      <c r="E1320" s="10">
        <v>2714347.07982723</v>
      </c>
      <c r="F1320" s="10">
        <v>2714347.07982723</v>
      </c>
      <c r="G1320" s="10">
        <v>5447129.1364889704</v>
      </c>
      <c r="H1320" s="10">
        <v>3838666.4532794799</v>
      </c>
      <c r="I1320" s="10">
        <v>1.0965057150603601</v>
      </c>
      <c r="J1320" s="10">
        <f t="shared" si="220"/>
        <v>0.8191520442889918</v>
      </c>
      <c r="K1320" s="14">
        <f t="shared" si="221"/>
        <v>0.99775147386665231</v>
      </c>
      <c r="L1320" s="10">
        <f t="shared" si="222"/>
        <v>6392510.7274283282</v>
      </c>
      <c r="M1320" s="10">
        <f t="shared" si="223"/>
        <v>1.571389252687728E-7</v>
      </c>
      <c r="N1320" s="10">
        <f t="shared" si="224"/>
        <v>2.4692887767749073E-14</v>
      </c>
      <c r="O1320" s="10">
        <f t="shared" si="225"/>
        <v>6363763.9015282467</v>
      </c>
      <c r="P1320" s="15">
        <f t="shared" si="226"/>
        <v>0.99999502015036124</v>
      </c>
      <c r="Q1320" s="15">
        <f t="shared" si="227"/>
        <v>0.99999004032552141</v>
      </c>
      <c r="R1320" s="10">
        <f t="shared" si="228"/>
        <v>1.0471369324906277</v>
      </c>
      <c r="S1320" s="10">
        <f t="shared" si="229"/>
        <v>299999.99999999651</v>
      </c>
      <c r="T1320" s="10">
        <f t="shared" si="230"/>
        <v>3.4924596548080444E-3</v>
      </c>
      <c r="U1320">
        <v>3.4924596548080444E-3</v>
      </c>
    </row>
    <row r="1321" spans="1:21" x14ac:dyDescent="0.25">
      <c r="A1321" s="10">
        <v>2683</v>
      </c>
      <c r="B1321" s="10">
        <v>58</v>
      </c>
      <c r="C1321" s="10">
        <v>45</v>
      </c>
      <c r="D1321" s="10">
        <v>-400000</v>
      </c>
      <c r="E1321" s="10">
        <v>2245838.8207002901</v>
      </c>
      <c r="F1321" s="10">
        <v>2245838.8207002901</v>
      </c>
      <c r="G1321" s="10">
        <v>5046518.4850343103</v>
      </c>
      <c r="H1321" s="10">
        <v>3176095.7191383499</v>
      </c>
      <c r="I1321" s="10">
        <v>0.87822063115249704</v>
      </c>
      <c r="J1321" s="10">
        <f t="shared" si="220"/>
        <v>0.84804809615642596</v>
      </c>
      <c r="K1321" s="14">
        <f t="shared" si="221"/>
        <v>0.99758984482013913</v>
      </c>
      <c r="L1321" s="10">
        <f t="shared" si="222"/>
        <v>6393546.4390678005</v>
      </c>
      <c r="M1321" s="10">
        <f t="shared" si="223"/>
        <v>1.5716438484496355E-7</v>
      </c>
      <c r="N1321" s="10">
        <f t="shared" si="224"/>
        <v>2.4700868927929784E-14</v>
      </c>
      <c r="O1321" s="10">
        <f t="shared" si="225"/>
        <v>6362735.7125483267</v>
      </c>
      <c r="P1321" s="15">
        <f t="shared" si="226"/>
        <v>0.99999544419373854</v>
      </c>
      <c r="Q1321" s="15">
        <f t="shared" si="227"/>
        <v>0.99999088840823247</v>
      </c>
      <c r="R1321" s="10">
        <f t="shared" si="228"/>
        <v>0.93712940385025234</v>
      </c>
      <c r="S1321" s="10">
        <f t="shared" si="229"/>
        <v>-400000.00000000349</v>
      </c>
      <c r="T1321" s="10">
        <f t="shared" si="230"/>
        <v>3.4924596548080444E-3</v>
      </c>
      <c r="U1321">
        <v>3.4924596548080444E-3</v>
      </c>
    </row>
    <row r="1322" spans="1:21" x14ac:dyDescent="0.25">
      <c r="A1322" s="10">
        <v>2219</v>
      </c>
      <c r="B1322" s="10">
        <v>48</v>
      </c>
      <c r="C1322" s="10">
        <v>45</v>
      </c>
      <c r="D1322" s="10">
        <v>-1000</v>
      </c>
      <c r="E1322" s="10">
        <v>3022915.9067162899</v>
      </c>
      <c r="F1322" s="10">
        <v>3022915.9067162899</v>
      </c>
      <c r="G1322" s="10">
        <v>4716133.1852899203</v>
      </c>
      <c r="H1322" s="10">
        <v>4275048.6731915297</v>
      </c>
      <c r="I1322" s="10">
        <v>0.99968587222563698</v>
      </c>
      <c r="J1322" s="10">
        <f t="shared" si="220"/>
        <v>0.74314482547739413</v>
      </c>
      <c r="K1322" s="14">
        <f t="shared" si="221"/>
        <v>0.99814975498593383</v>
      </c>
      <c r="L1322" s="10">
        <f t="shared" si="222"/>
        <v>6389959.9916145671</v>
      </c>
      <c r="M1322" s="10">
        <f t="shared" si="223"/>
        <v>1.5707622378863305E-7</v>
      </c>
      <c r="N1322" s="10">
        <f t="shared" si="224"/>
        <v>2.4673215329767164E-14</v>
      </c>
      <c r="O1322" s="10">
        <f t="shared" si="225"/>
        <v>6366300.37285343</v>
      </c>
      <c r="P1322" s="15">
        <f t="shared" si="226"/>
        <v>0.99999442207198341</v>
      </c>
      <c r="Q1322" s="15">
        <f t="shared" si="227"/>
        <v>0.99998884417508016</v>
      </c>
      <c r="R1322" s="10">
        <f t="shared" si="228"/>
        <v>0.99983734497202947</v>
      </c>
      <c r="S1322" s="10">
        <f t="shared" si="229"/>
        <v>-1000.0000000035004</v>
      </c>
      <c r="T1322" s="10">
        <f t="shared" si="230"/>
        <v>3.5004177334485576E-3</v>
      </c>
      <c r="U1322">
        <v>3.5004177334485576E-3</v>
      </c>
    </row>
    <row r="1323" spans="1:21" x14ac:dyDescent="0.25">
      <c r="A1323" s="10">
        <v>101</v>
      </c>
      <c r="B1323" s="10">
        <v>3</v>
      </c>
      <c r="C1323" s="10">
        <v>45</v>
      </c>
      <c r="D1323" s="10">
        <v>-100000</v>
      </c>
      <c r="E1323" s="10">
        <v>4433270.6137811895</v>
      </c>
      <c r="F1323" s="10">
        <v>4433270.6137811895</v>
      </c>
      <c r="G1323" s="10">
        <v>326340.71971859602</v>
      </c>
      <c r="H1323" s="10">
        <v>6269591.4276794503</v>
      </c>
      <c r="I1323" s="10">
        <v>0.96888841541571202</v>
      </c>
      <c r="J1323" s="10">
        <f t="shared" si="220"/>
        <v>5.2335956242943828E-2</v>
      </c>
      <c r="K1323" s="14">
        <f t="shared" si="221"/>
        <v>0.99999083182946469</v>
      </c>
      <c r="L1323" s="10">
        <f t="shared" si="222"/>
        <v>6378195.4763838351</v>
      </c>
      <c r="M1323" s="10">
        <f t="shared" si="223"/>
        <v>1.5678703173898452E-7</v>
      </c>
      <c r="N1323" s="10">
        <f t="shared" si="224"/>
        <v>2.458217635099544E-14</v>
      </c>
      <c r="O1323" s="10">
        <f t="shared" si="225"/>
        <v>6378078.1311393967</v>
      </c>
      <c r="P1323" s="15">
        <f t="shared" si="226"/>
        <v>0.99999993838067569</v>
      </c>
      <c r="Q1323" s="15">
        <f t="shared" si="227"/>
        <v>0.99999987676135516</v>
      </c>
      <c r="R1323" s="10">
        <f t="shared" si="228"/>
        <v>0.98432123424066553</v>
      </c>
      <c r="S1323" s="10">
        <f t="shared" si="229"/>
        <v>-100000.00000000351</v>
      </c>
      <c r="T1323" s="10">
        <f t="shared" si="230"/>
        <v>3.5070115700364113E-3</v>
      </c>
      <c r="U1323">
        <v>3.5070115700364113E-3</v>
      </c>
    </row>
    <row r="1324" spans="1:21" x14ac:dyDescent="0.25">
      <c r="A1324" s="10">
        <v>3333</v>
      </c>
      <c r="B1324" s="10">
        <v>72</v>
      </c>
      <c r="C1324" s="10">
        <v>45</v>
      </c>
      <c r="D1324" s="10">
        <v>-50000</v>
      </c>
      <c r="E1324" s="10">
        <v>1386987.3303224701</v>
      </c>
      <c r="F1324" s="10">
        <v>1386987.3303224701</v>
      </c>
      <c r="G1324" s="10">
        <v>5996133.4464280102</v>
      </c>
      <c r="H1324" s="10">
        <v>1961496.29338169</v>
      </c>
      <c r="I1324" s="10">
        <v>0.98433558503024399</v>
      </c>
      <c r="J1324" s="10">
        <f t="shared" si="220"/>
        <v>0.95105651629515353</v>
      </c>
      <c r="K1324" s="14">
        <f t="shared" si="221"/>
        <v>0.99696784121430693</v>
      </c>
      <c r="L1324" s="10">
        <f t="shared" si="222"/>
        <v>6397535.3429970508</v>
      </c>
      <c r="M1324" s="10">
        <f t="shared" si="223"/>
        <v>1.5726243897473658E-7</v>
      </c>
      <c r="N1324" s="10">
        <f t="shared" si="224"/>
        <v>2.4731571087466928E-14</v>
      </c>
      <c r="O1324" s="10">
        <f t="shared" si="225"/>
        <v>6358785.0862120166</v>
      </c>
      <c r="P1324" s="15">
        <f t="shared" si="226"/>
        <v>0.99999805157388233</v>
      </c>
      <c r="Q1324" s="15">
        <f t="shared" si="227"/>
        <v>0.99999610315156107</v>
      </c>
      <c r="R1324" s="10">
        <f t="shared" si="228"/>
        <v>0.99213491430440293</v>
      </c>
      <c r="S1324" s="10">
        <f t="shared" si="229"/>
        <v>-50000.000000003507</v>
      </c>
      <c r="T1324" s="10">
        <f t="shared" si="230"/>
        <v>3.5070115700364113E-3</v>
      </c>
      <c r="U1324">
        <v>3.5070115700364113E-3</v>
      </c>
    </row>
    <row r="1325" spans="1:21" x14ac:dyDescent="0.25">
      <c r="A1325" s="10">
        <v>1467</v>
      </c>
      <c r="B1325" s="10">
        <v>32</v>
      </c>
      <c r="C1325" s="10">
        <v>45</v>
      </c>
      <c r="D1325" s="10">
        <v>-1000</v>
      </c>
      <c r="E1325" s="10">
        <v>3827717.62019546</v>
      </c>
      <c r="F1325" s="10">
        <v>3827717.62019546</v>
      </c>
      <c r="G1325" s="10">
        <v>3359901.5148580899</v>
      </c>
      <c r="H1325" s="10">
        <v>5413210.1714148903</v>
      </c>
      <c r="I1325" s="10">
        <v>0.99968615828559604</v>
      </c>
      <c r="J1325" s="10">
        <f t="shared" si="220"/>
        <v>0.5299192642332049</v>
      </c>
      <c r="K1325" s="14">
        <f t="shared" si="221"/>
        <v>0.99905961860220804</v>
      </c>
      <c r="L1325" s="10">
        <f t="shared" si="222"/>
        <v>6384140.5269924738</v>
      </c>
      <c r="M1325" s="10">
        <f t="shared" si="223"/>
        <v>1.5693317132374915E-7</v>
      </c>
      <c r="N1325" s="10">
        <f t="shared" si="224"/>
        <v>2.462824466424054E-14</v>
      </c>
      <c r="O1325" s="10">
        <f t="shared" si="225"/>
        <v>6372110.0883813351</v>
      </c>
      <c r="P1325" s="15">
        <f t="shared" si="226"/>
        <v>0.99999544419373843</v>
      </c>
      <c r="Q1325" s="15">
        <f t="shared" si="227"/>
        <v>0.99999088840823225</v>
      </c>
      <c r="R1325" s="10">
        <f t="shared" si="228"/>
        <v>0.99983851030745374</v>
      </c>
      <c r="S1325" s="10">
        <f t="shared" si="229"/>
        <v>-1000.0000000035147</v>
      </c>
      <c r="T1325" s="10">
        <f t="shared" si="230"/>
        <v>3.5147422750014812E-3</v>
      </c>
      <c r="U1325">
        <v>3.5147422750014812E-3</v>
      </c>
    </row>
    <row r="1326" spans="1:21" x14ac:dyDescent="0.25">
      <c r="A1326" s="10">
        <v>3436</v>
      </c>
      <c r="B1326" s="10">
        <v>74</v>
      </c>
      <c r="C1326" s="10">
        <v>45</v>
      </c>
      <c r="D1326" s="10">
        <v>50000</v>
      </c>
      <c r="E1326" s="10">
        <v>1256739.1115296399</v>
      </c>
      <c r="F1326" s="10">
        <v>1256739.1115296399</v>
      </c>
      <c r="G1326" s="10">
        <v>6157001.7856953498</v>
      </c>
      <c r="H1326" s="10">
        <v>1777297.4958899301</v>
      </c>
      <c r="I1326" s="10">
        <v>1.0157891145417699</v>
      </c>
      <c r="J1326" s="10">
        <f t="shared" si="220"/>
        <v>0.96126169593831889</v>
      </c>
      <c r="K1326" s="14">
        <f t="shared" si="221"/>
        <v>0.99690231813459829</v>
      </c>
      <c r="L1326" s="10">
        <f t="shared" si="222"/>
        <v>6397955.8317556707</v>
      </c>
      <c r="M1326" s="10">
        <f t="shared" si="223"/>
        <v>1.572727753127475E-7</v>
      </c>
      <c r="N1326" s="10">
        <f t="shared" si="224"/>
        <v>2.4734804198323587E-14</v>
      </c>
      <c r="O1326" s="10">
        <f t="shared" si="225"/>
        <v>6358369.4910694985</v>
      </c>
      <c r="P1326" s="15">
        <f t="shared" si="226"/>
        <v>0.9999984163244019</v>
      </c>
      <c r="Q1326" s="15">
        <f t="shared" si="227"/>
        <v>0.99999683265131178</v>
      </c>
      <c r="R1326" s="10">
        <f t="shared" si="228"/>
        <v>1.0078620675435113</v>
      </c>
      <c r="S1326" s="10">
        <f t="shared" si="229"/>
        <v>49999.999999996478</v>
      </c>
      <c r="T1326" s="10">
        <f t="shared" si="230"/>
        <v>3.5215634852647781E-3</v>
      </c>
      <c r="U1326">
        <v>3.5215634852647781E-3</v>
      </c>
    </row>
    <row r="1327" spans="1:21" x14ac:dyDescent="0.25">
      <c r="A1327" s="10">
        <v>105</v>
      </c>
      <c r="B1327" s="10">
        <v>3</v>
      </c>
      <c r="C1327" s="10">
        <v>45</v>
      </c>
      <c r="D1327" s="10">
        <v>-500</v>
      </c>
      <c r="E1327" s="10">
        <v>4503531.3165150397</v>
      </c>
      <c r="F1327" s="10">
        <v>4503531.3165150397</v>
      </c>
      <c r="G1327" s="10">
        <v>331548.14736476901</v>
      </c>
      <c r="H1327" s="10">
        <v>6368955.0663875304</v>
      </c>
      <c r="I1327" s="10">
        <v>0.99984321911380403</v>
      </c>
      <c r="J1327" s="10">
        <f t="shared" si="220"/>
        <v>5.2335956242943828E-2</v>
      </c>
      <c r="K1327" s="14">
        <f t="shared" si="221"/>
        <v>0.99999083182946469</v>
      </c>
      <c r="L1327" s="10">
        <f t="shared" si="222"/>
        <v>6378195.4763838351</v>
      </c>
      <c r="M1327" s="10">
        <f t="shared" si="223"/>
        <v>1.5678703173898452E-7</v>
      </c>
      <c r="N1327" s="10">
        <f t="shared" si="224"/>
        <v>2.458217635099544E-14</v>
      </c>
      <c r="O1327" s="10">
        <f t="shared" si="225"/>
        <v>6378078.1311393967</v>
      </c>
      <c r="P1327" s="15">
        <f t="shared" si="226"/>
        <v>0.99999993838067569</v>
      </c>
      <c r="Q1327" s="15">
        <f t="shared" si="227"/>
        <v>0.99999987676135516</v>
      </c>
      <c r="R1327" s="10">
        <f t="shared" si="228"/>
        <v>0.99992154485997509</v>
      </c>
      <c r="S1327" s="10">
        <f t="shared" si="229"/>
        <v>-500.0000000035439</v>
      </c>
      <c r="T1327" s="10">
        <f t="shared" si="230"/>
        <v>3.5439029488770757E-3</v>
      </c>
      <c r="U1327">
        <v>3.5439029488770757E-3</v>
      </c>
    </row>
    <row r="1328" spans="1:21" x14ac:dyDescent="0.25">
      <c r="A1328" s="10">
        <v>709</v>
      </c>
      <c r="B1328" s="10">
        <v>16</v>
      </c>
      <c r="C1328" s="10">
        <v>45</v>
      </c>
      <c r="D1328" s="10">
        <v>-400000</v>
      </c>
      <c r="E1328" s="10">
        <v>4064530.2971369298</v>
      </c>
      <c r="F1328" s="10">
        <v>4064530.2971369298</v>
      </c>
      <c r="G1328" s="10">
        <v>1636473.06160104</v>
      </c>
      <c r="H1328" s="10">
        <v>5748113.8708873903</v>
      </c>
      <c r="I1328" s="10">
        <v>0.87847470469227196</v>
      </c>
      <c r="J1328" s="10">
        <f t="shared" si="220"/>
        <v>0.27563735581699916</v>
      </c>
      <c r="K1328" s="14">
        <f t="shared" si="221"/>
        <v>0.99974566170987855</v>
      </c>
      <c r="L1328" s="10">
        <f t="shared" si="222"/>
        <v>6379759.6171524124</v>
      </c>
      <c r="M1328" s="10">
        <f t="shared" si="223"/>
        <v>1.5682548101342823E-7</v>
      </c>
      <c r="N1328" s="10">
        <f t="shared" si="224"/>
        <v>2.4594309393846736E-14</v>
      </c>
      <c r="O1328" s="10">
        <f t="shared" si="225"/>
        <v>6376504.6972103771</v>
      </c>
      <c r="P1328" s="15">
        <f t="shared" si="226"/>
        <v>0.9999984163244019</v>
      </c>
      <c r="Q1328" s="15">
        <f t="shared" si="227"/>
        <v>0.99999683265131178</v>
      </c>
      <c r="R1328" s="10">
        <f t="shared" si="228"/>
        <v>0.93726812457459774</v>
      </c>
      <c r="S1328" s="10">
        <f t="shared" si="229"/>
        <v>-400000.00000000355</v>
      </c>
      <c r="T1328" s="10">
        <f t="shared" si="230"/>
        <v>3.5506673157215118E-3</v>
      </c>
      <c r="U1328">
        <v>3.5506673157215118E-3</v>
      </c>
    </row>
    <row r="1329" spans="1:21" x14ac:dyDescent="0.25">
      <c r="A1329" s="10">
        <v>2729</v>
      </c>
      <c r="B1329" s="10">
        <v>59</v>
      </c>
      <c r="C1329" s="10">
        <v>45</v>
      </c>
      <c r="D1329" s="10">
        <v>-500000</v>
      </c>
      <c r="E1329" s="10">
        <v>2146474.2883640099</v>
      </c>
      <c r="F1329" s="10">
        <v>2146474.2883640099</v>
      </c>
      <c r="G1329" s="10">
        <v>5015352.5537943104</v>
      </c>
      <c r="H1329" s="10">
        <v>3035573.0498895198</v>
      </c>
      <c r="I1329" s="10">
        <v>0.84900325588428505</v>
      </c>
      <c r="J1329" s="10">
        <f t="shared" si="220"/>
        <v>0.85716730070211222</v>
      </c>
      <c r="K1329" s="14">
        <f t="shared" si="221"/>
        <v>0.99753766820456569</v>
      </c>
      <c r="L1329" s="10">
        <f t="shared" si="222"/>
        <v>6393880.8561282633</v>
      </c>
      <c r="M1329" s="10">
        <f t="shared" si="223"/>
        <v>1.5717260539236869E-7</v>
      </c>
      <c r="N1329" s="10">
        <f t="shared" si="224"/>
        <v>2.4703445106618483E-14</v>
      </c>
      <c r="O1329" s="10">
        <f t="shared" si="225"/>
        <v>6362403.937537984</v>
      </c>
      <c r="P1329" s="15">
        <f t="shared" si="226"/>
        <v>0.99999560342151028</v>
      </c>
      <c r="Q1329" s="15">
        <f t="shared" si="227"/>
        <v>0.99999120686235043</v>
      </c>
      <c r="R1329" s="10">
        <f t="shared" si="228"/>
        <v>0.92140895521295829</v>
      </c>
      <c r="S1329" s="10">
        <f t="shared" si="229"/>
        <v>-500000.00000000355</v>
      </c>
      <c r="T1329" s="10">
        <f t="shared" si="230"/>
        <v>3.5506673157215118E-3</v>
      </c>
      <c r="U1329">
        <v>3.5506673157215118E-3</v>
      </c>
    </row>
    <row r="1330" spans="1:21" x14ac:dyDescent="0.25">
      <c r="A1330" s="10">
        <v>3905</v>
      </c>
      <c r="B1330" s="10">
        <v>84</v>
      </c>
      <c r="C1330" s="10">
        <v>45</v>
      </c>
      <c r="D1330" s="10">
        <v>10000</v>
      </c>
      <c r="E1330" s="10">
        <v>473733.50225951301</v>
      </c>
      <c r="F1330" s="10">
        <v>473733.50225951202</v>
      </c>
      <c r="G1330" s="10">
        <v>6331641.8275271105</v>
      </c>
      <c r="H1330" s="10">
        <v>669960.34384590795</v>
      </c>
      <c r="I1330" s="10">
        <v>1.00314861942596</v>
      </c>
      <c r="J1330" s="10">
        <f t="shared" si="220"/>
        <v>0.99452189536827329</v>
      </c>
      <c r="K1330" s="14">
        <f t="shared" si="221"/>
        <v>0.99668388375755868</v>
      </c>
      <c r="L1330" s="10">
        <f t="shared" si="222"/>
        <v>6399358.0150549207</v>
      </c>
      <c r="M1330" s="10">
        <f t="shared" si="223"/>
        <v>1.5730724339361102E-7</v>
      </c>
      <c r="N1330" s="10">
        <f t="shared" si="224"/>
        <v>2.4745580889257143E-14</v>
      </c>
      <c r="O1330" s="10">
        <f t="shared" si="225"/>
        <v>6356984.8065651366</v>
      </c>
      <c r="P1330" s="15">
        <f t="shared" si="226"/>
        <v>0.99999975621582926</v>
      </c>
      <c r="Q1330" s="15">
        <f t="shared" si="227"/>
        <v>0.99999951243171792</v>
      </c>
      <c r="R1330" s="10">
        <f t="shared" si="228"/>
        <v>1.0015728290332551</v>
      </c>
      <c r="S1330" s="10">
        <f t="shared" si="229"/>
        <v>9999.9999999964384</v>
      </c>
      <c r="T1330" s="10">
        <f t="shared" si="230"/>
        <v>3.561581252142787E-3</v>
      </c>
      <c r="U1330">
        <v>3.561581252142787E-3</v>
      </c>
    </row>
    <row r="1331" spans="1:21" x14ac:dyDescent="0.25">
      <c r="A1331" s="10">
        <v>481</v>
      </c>
      <c r="B1331" s="10">
        <v>11</v>
      </c>
      <c r="C1331" s="10">
        <v>45</v>
      </c>
      <c r="D1331" s="10">
        <v>-500</v>
      </c>
      <c r="E1331" s="10">
        <v>4427354.6377982302</v>
      </c>
      <c r="F1331" s="10">
        <v>4427354.6377982302</v>
      </c>
      <c r="G1331" s="10">
        <v>1208910.7530077801</v>
      </c>
      <c r="H1331" s="10">
        <v>6261224.9742096895</v>
      </c>
      <c r="I1331" s="10">
        <v>0.99984320144252004</v>
      </c>
      <c r="J1331" s="10">
        <f t="shared" si="220"/>
        <v>0.1908089953765448</v>
      </c>
      <c r="K1331" s="14">
        <f t="shared" si="221"/>
        <v>0.99987812783685115</v>
      </c>
      <c r="L1331" s="10">
        <f t="shared" si="222"/>
        <v>6378914.4120979439</v>
      </c>
      <c r="M1331" s="10">
        <f t="shared" si="223"/>
        <v>1.5680470441725906E-7</v>
      </c>
      <c r="N1331" s="10">
        <f t="shared" si="224"/>
        <v>2.4587754245055421E-14</v>
      </c>
      <c r="O1331" s="10">
        <f t="shared" si="225"/>
        <v>6377354.6355799325</v>
      </c>
      <c r="P1331" s="15">
        <f t="shared" si="226"/>
        <v>0.99999920859614821</v>
      </c>
      <c r="Q1331" s="15">
        <f t="shared" si="227"/>
        <v>0.99999841719292271</v>
      </c>
      <c r="R1331" s="10">
        <f t="shared" si="228"/>
        <v>0.99992080618189105</v>
      </c>
      <c r="S1331" s="10">
        <f t="shared" si="229"/>
        <v>-500.00000000356738</v>
      </c>
      <c r="T1331" s="10">
        <f t="shared" si="230"/>
        <v>3.5673792808665894E-3</v>
      </c>
      <c r="U1331">
        <v>3.5673792808665894E-3</v>
      </c>
    </row>
    <row r="1332" spans="1:21" x14ac:dyDescent="0.25">
      <c r="A1332" s="10">
        <v>3293</v>
      </c>
      <c r="B1332" s="10">
        <v>71</v>
      </c>
      <c r="C1332" s="10">
        <v>45</v>
      </c>
      <c r="D1332" s="10">
        <v>1000</v>
      </c>
      <c r="E1332" s="10">
        <v>1472964.00778527</v>
      </c>
      <c r="F1332" s="10">
        <v>1472964.00778527</v>
      </c>
      <c r="G1332" s="10">
        <v>6009227.28599698</v>
      </c>
      <c r="H1332" s="10">
        <v>2083085.6766973699</v>
      </c>
      <c r="I1332" s="10">
        <v>1.0003145384835901</v>
      </c>
      <c r="J1332" s="10">
        <f t="shared" si="220"/>
        <v>0.94551857559931674</v>
      </c>
      <c r="K1332" s="14">
        <f t="shared" si="221"/>
        <v>0.99700310345276699</v>
      </c>
      <c r="L1332" s="10">
        <f t="shared" si="222"/>
        <v>6397309.0734738763</v>
      </c>
      <c r="M1332" s="10">
        <f t="shared" si="223"/>
        <v>1.5725687688009038E-7</v>
      </c>
      <c r="N1332" s="10">
        <f t="shared" si="224"/>
        <v>2.4729831051905913E-14</v>
      </c>
      <c r="O1332" s="10">
        <f t="shared" si="225"/>
        <v>6359008.7900765669</v>
      </c>
      <c r="P1332" s="15">
        <f t="shared" si="226"/>
        <v>0.99999786238048316</v>
      </c>
      <c r="Q1332" s="15">
        <f t="shared" si="227"/>
        <v>0.99999572476553578</v>
      </c>
      <c r="R1332" s="10">
        <f t="shared" si="228"/>
        <v>1.0001551195935188</v>
      </c>
      <c r="S1332" s="10">
        <f t="shared" si="229"/>
        <v>999.99999999639306</v>
      </c>
      <c r="T1332" s="10">
        <f t="shared" si="230"/>
        <v>3.6069423003937118E-3</v>
      </c>
      <c r="U1332">
        <v>3.6069423003937118E-3</v>
      </c>
    </row>
    <row r="1333" spans="1:21" x14ac:dyDescent="0.25">
      <c r="A1333" s="10">
        <v>96</v>
      </c>
      <c r="B1333" s="10">
        <v>3</v>
      </c>
      <c r="C1333" s="10">
        <v>45</v>
      </c>
      <c r="D1333" s="10">
        <v>-750000</v>
      </c>
      <c r="E1333" s="10">
        <v>3974281.0984344101</v>
      </c>
      <c r="F1333" s="10">
        <v>3974281.0984344101</v>
      </c>
      <c r="G1333" s="10">
        <v>292322.34816068201</v>
      </c>
      <c r="H1333" s="10">
        <v>5620482.2300889799</v>
      </c>
      <c r="I1333" s="10">
        <v>0.77864692658895696</v>
      </c>
      <c r="J1333" s="10">
        <f t="shared" si="220"/>
        <v>5.2335956242943828E-2</v>
      </c>
      <c r="K1333" s="14">
        <f t="shared" si="221"/>
        <v>0.99999083182946469</v>
      </c>
      <c r="L1333" s="10">
        <f t="shared" si="222"/>
        <v>6378195.4763838351</v>
      </c>
      <c r="M1333" s="10">
        <f t="shared" si="223"/>
        <v>1.5678703173898452E-7</v>
      </c>
      <c r="N1333" s="10">
        <f t="shared" si="224"/>
        <v>2.458217635099544E-14</v>
      </c>
      <c r="O1333" s="10">
        <f t="shared" si="225"/>
        <v>6378078.1311393967</v>
      </c>
      <c r="P1333" s="15">
        <f t="shared" si="226"/>
        <v>0.99999993838067569</v>
      </c>
      <c r="Q1333" s="15">
        <f t="shared" si="227"/>
        <v>0.99999987676135516</v>
      </c>
      <c r="R1333" s="10">
        <f t="shared" si="228"/>
        <v>0.88240965733060306</v>
      </c>
      <c r="S1333" s="10">
        <f t="shared" si="229"/>
        <v>-750000.00000000361</v>
      </c>
      <c r="T1333" s="10">
        <f t="shared" si="230"/>
        <v>3.6088749766349792E-3</v>
      </c>
      <c r="U1333">
        <v>3.6088749766349792E-3</v>
      </c>
    </row>
    <row r="1334" spans="1:21" x14ac:dyDescent="0.25">
      <c r="A1334" s="10">
        <v>399</v>
      </c>
      <c r="B1334" s="10">
        <v>9</v>
      </c>
      <c r="C1334" s="10">
        <v>45</v>
      </c>
      <c r="D1334" s="10">
        <v>750000</v>
      </c>
      <c r="E1334" s="10">
        <v>4978663.80784012</v>
      </c>
      <c r="F1334" s="10">
        <v>4978663.80784012</v>
      </c>
      <c r="G1334" s="10">
        <v>1108488.1017211999</v>
      </c>
      <c r="H1334" s="10">
        <v>7040893.8795435801</v>
      </c>
      <c r="I1334" s="10">
        <v>1.24902715706559</v>
      </c>
      <c r="J1334" s="10">
        <f t="shared" si="220"/>
        <v>0.15643446504023087</v>
      </c>
      <c r="K1334" s="14">
        <f t="shared" si="221"/>
        <v>0.99991808507548219</v>
      </c>
      <c r="L1334" s="10">
        <f t="shared" si="222"/>
        <v>6378659.5074120741</v>
      </c>
      <c r="M1334" s="10">
        <f t="shared" si="223"/>
        <v>1.5679843842098755E-7</v>
      </c>
      <c r="N1334" s="10">
        <f t="shared" si="224"/>
        <v>2.4585776771751095E-14</v>
      </c>
      <c r="O1334" s="10">
        <f t="shared" si="225"/>
        <v>6377611.1008340027</v>
      </c>
      <c r="P1334" s="15">
        <f t="shared" si="226"/>
        <v>0.99999946146712704</v>
      </c>
      <c r="Q1334" s="15">
        <f t="shared" si="227"/>
        <v>0.99999892293454407</v>
      </c>
      <c r="R1334" s="10">
        <f t="shared" si="228"/>
        <v>1.1175983536137364</v>
      </c>
      <c r="S1334" s="10">
        <f t="shared" si="229"/>
        <v>749999.99999999639</v>
      </c>
      <c r="T1334" s="10">
        <f t="shared" si="230"/>
        <v>3.6088749766349792E-3</v>
      </c>
      <c r="U1334">
        <v>3.6088749766349792E-3</v>
      </c>
    </row>
    <row r="1335" spans="1:21" x14ac:dyDescent="0.25">
      <c r="A1335" s="10">
        <v>424</v>
      </c>
      <c r="B1335" s="10">
        <v>10</v>
      </c>
      <c r="C1335" s="10">
        <v>45</v>
      </c>
      <c r="D1335" s="10">
        <v>-1000000</v>
      </c>
      <c r="E1335" s="10">
        <v>3745590.6360440999</v>
      </c>
      <c r="F1335" s="10">
        <v>3745590.6360440999</v>
      </c>
      <c r="G1335" s="10">
        <v>926600.37006843102</v>
      </c>
      <c r="H1335" s="10">
        <v>5297065.0765912402</v>
      </c>
      <c r="I1335" s="10">
        <v>0.71098387594115497</v>
      </c>
      <c r="J1335" s="10">
        <f t="shared" si="220"/>
        <v>0.17364817766693033</v>
      </c>
      <c r="K1335" s="14">
        <f t="shared" si="221"/>
        <v>0.99989906477787327</v>
      </c>
      <c r="L1335" s="10">
        <f t="shared" si="222"/>
        <v>6378780.843661353</v>
      </c>
      <c r="M1335" s="10">
        <f t="shared" si="223"/>
        <v>1.5680142107500579E-7</v>
      </c>
      <c r="N1335" s="10">
        <f t="shared" si="224"/>
        <v>2.4586718091167355E-14</v>
      </c>
      <c r="O1335" s="10">
        <f t="shared" si="225"/>
        <v>6377489.0140512493</v>
      </c>
      <c r="P1335" s="15">
        <f t="shared" si="226"/>
        <v>0.99999934029347348</v>
      </c>
      <c r="Q1335" s="15">
        <f t="shared" si="227"/>
        <v>0.99999868058738217</v>
      </c>
      <c r="R1335" s="10">
        <f t="shared" si="228"/>
        <v>0.84319781577547803</v>
      </c>
      <c r="S1335" s="10">
        <f t="shared" si="229"/>
        <v>-1000000.0000000036</v>
      </c>
      <c r="T1335" s="10">
        <f t="shared" si="230"/>
        <v>3.6088749766349792E-3</v>
      </c>
      <c r="U1335">
        <v>3.6088749766349792E-3</v>
      </c>
    </row>
    <row r="1336" spans="1:21" x14ac:dyDescent="0.25">
      <c r="A1336" s="10">
        <v>566</v>
      </c>
      <c r="B1336" s="10">
        <v>13</v>
      </c>
      <c r="C1336" s="10">
        <v>45</v>
      </c>
      <c r="D1336" s="10">
        <v>-750000</v>
      </c>
      <c r="E1336" s="10">
        <v>3878439.05123903</v>
      </c>
      <c r="F1336" s="10">
        <v>3878439.05123903</v>
      </c>
      <c r="G1336" s="10">
        <v>1256691.9180650599</v>
      </c>
      <c r="H1336" s="10">
        <v>5484941.1070996802</v>
      </c>
      <c r="I1336" s="10">
        <v>0.77861369901483202</v>
      </c>
      <c r="J1336" s="10">
        <f t="shared" si="220"/>
        <v>0.224951054343865</v>
      </c>
      <c r="K1336" s="14">
        <f t="shared" si="221"/>
        <v>0.99983060787531952</v>
      </c>
      <c r="L1336" s="10">
        <f t="shared" si="222"/>
        <v>6379217.5892212372</v>
      </c>
      <c r="M1336" s="10">
        <f t="shared" si="223"/>
        <v>1.5681215703319538E-7</v>
      </c>
      <c r="N1336" s="10">
        <f t="shared" si="224"/>
        <v>2.45901058926682E-14</v>
      </c>
      <c r="O1336" s="10">
        <f t="shared" si="225"/>
        <v>6377049.6826559892</v>
      </c>
      <c r="P1336" s="15">
        <f t="shared" si="226"/>
        <v>0.9999989162451397</v>
      </c>
      <c r="Q1336" s="15">
        <f t="shared" si="227"/>
        <v>0.99999783249145391</v>
      </c>
      <c r="R1336" s="10">
        <f t="shared" si="228"/>
        <v>0.88238967101065147</v>
      </c>
      <c r="S1336" s="10">
        <f t="shared" si="229"/>
        <v>-750000.00000000361</v>
      </c>
      <c r="T1336" s="10">
        <f t="shared" si="230"/>
        <v>3.6088749766349792E-3</v>
      </c>
      <c r="U1336">
        <v>3.6088749766349792E-3</v>
      </c>
    </row>
    <row r="1337" spans="1:21" x14ac:dyDescent="0.25">
      <c r="A1337" s="10">
        <v>1133</v>
      </c>
      <c r="B1337" s="10">
        <v>25</v>
      </c>
      <c r="C1337" s="10">
        <v>45</v>
      </c>
      <c r="D1337" s="10">
        <v>-300000</v>
      </c>
      <c r="E1337" s="10">
        <v>3897658.6883845199</v>
      </c>
      <c r="F1337" s="10">
        <v>3897658.6883845199</v>
      </c>
      <c r="G1337" s="10">
        <v>2552288.98443557</v>
      </c>
      <c r="H1337" s="10">
        <v>5512121.7786147203</v>
      </c>
      <c r="I1337" s="10">
        <v>0.908087372450884</v>
      </c>
      <c r="J1337" s="10">
        <f t="shared" si="220"/>
        <v>0.42261826174069944</v>
      </c>
      <c r="K1337" s="14">
        <f t="shared" si="221"/>
        <v>0.99940199232392346</v>
      </c>
      <c r="L1337" s="10">
        <f t="shared" si="222"/>
        <v>6381953.4571557427</v>
      </c>
      <c r="M1337" s="10">
        <f t="shared" si="223"/>
        <v>1.5687940937976726E-7</v>
      </c>
      <c r="N1337" s="10">
        <f t="shared" si="224"/>
        <v>2.4611311986060616E-14</v>
      </c>
      <c r="O1337" s="10">
        <f t="shared" si="225"/>
        <v>6374301.7297193995</v>
      </c>
      <c r="P1337" s="15">
        <f t="shared" si="226"/>
        <v>0.99999669056680829</v>
      </c>
      <c r="Q1337" s="15">
        <f t="shared" si="227"/>
        <v>0.99999338114456893</v>
      </c>
      <c r="R1337" s="10">
        <f t="shared" si="228"/>
        <v>0.95293271199778473</v>
      </c>
      <c r="S1337" s="10">
        <f t="shared" si="229"/>
        <v>-300000.00000000361</v>
      </c>
      <c r="T1337" s="10">
        <f t="shared" si="230"/>
        <v>3.6088749766349792E-3</v>
      </c>
      <c r="U1337">
        <v>3.6088749766349792E-3</v>
      </c>
    </row>
    <row r="1338" spans="1:21" x14ac:dyDescent="0.25">
      <c r="A1338" s="10">
        <v>1460</v>
      </c>
      <c r="B1338" s="10">
        <v>32</v>
      </c>
      <c r="C1338" s="10">
        <v>45</v>
      </c>
      <c r="D1338" s="10">
        <v>-500000</v>
      </c>
      <c r="E1338" s="10">
        <v>3528487.0009727501</v>
      </c>
      <c r="F1338" s="10">
        <v>3528487.0009727501</v>
      </c>
      <c r="G1338" s="10">
        <v>3095471.8020057199</v>
      </c>
      <c r="H1338" s="10">
        <v>4990034.1714328304</v>
      </c>
      <c r="I1338" s="10">
        <v>0.84922388984231001</v>
      </c>
      <c r="J1338" s="10">
        <f t="shared" si="220"/>
        <v>0.5299192642332049</v>
      </c>
      <c r="K1338" s="14">
        <f t="shared" si="221"/>
        <v>0.99905961860220804</v>
      </c>
      <c r="L1338" s="10">
        <f t="shared" si="222"/>
        <v>6384140.5269924738</v>
      </c>
      <c r="M1338" s="10">
        <f t="shared" si="223"/>
        <v>1.5693317132374915E-7</v>
      </c>
      <c r="N1338" s="10">
        <f t="shared" si="224"/>
        <v>2.462824466424054E-14</v>
      </c>
      <c r="O1338" s="10">
        <f t="shared" si="225"/>
        <v>6372110.0883813351</v>
      </c>
      <c r="P1338" s="15">
        <f t="shared" si="226"/>
        <v>0.99999544419373843</v>
      </c>
      <c r="Q1338" s="15">
        <f t="shared" si="227"/>
        <v>0.99999088840823225</v>
      </c>
      <c r="R1338" s="10">
        <f t="shared" si="228"/>
        <v>0.92152850105167239</v>
      </c>
      <c r="S1338" s="10">
        <f t="shared" si="229"/>
        <v>-500000.00000000361</v>
      </c>
      <c r="T1338" s="10">
        <f t="shared" si="230"/>
        <v>3.6088749766349792E-3</v>
      </c>
      <c r="U1338">
        <v>3.6088749766349792E-3</v>
      </c>
    </row>
    <row r="1339" spans="1:21" x14ac:dyDescent="0.25">
      <c r="A1339" s="10">
        <v>2118</v>
      </c>
      <c r="B1339" s="10">
        <v>46</v>
      </c>
      <c r="C1339" s="10">
        <v>45</v>
      </c>
      <c r="D1339" s="10">
        <v>-500000</v>
      </c>
      <c r="E1339" s="10">
        <v>2892767.4216397</v>
      </c>
      <c r="F1339" s="10">
        <v>2892767.4216396902</v>
      </c>
      <c r="G1339" s="10">
        <v>4205577.6406635903</v>
      </c>
      <c r="H1339" s="10">
        <v>4090990.9204739099</v>
      </c>
      <c r="I1339" s="10">
        <v>0.84910900702959402</v>
      </c>
      <c r="J1339" s="10">
        <f t="shared" si="220"/>
        <v>0.71933980033865108</v>
      </c>
      <c r="K1339" s="14">
        <f t="shared" si="221"/>
        <v>0.9982664948593305</v>
      </c>
      <c r="L1339" s="10">
        <f t="shared" si="222"/>
        <v>6389212.7331176903</v>
      </c>
      <c r="M1339" s="10">
        <f t="shared" si="223"/>
        <v>1.5705785488756991E-7</v>
      </c>
      <c r="N1339" s="10">
        <f t="shared" si="224"/>
        <v>2.466744766865936E-14</v>
      </c>
      <c r="O1339" s="10">
        <f t="shared" si="225"/>
        <v>6367044.6030114517</v>
      </c>
      <c r="P1339" s="15">
        <f t="shared" si="226"/>
        <v>0.99999436732245772</v>
      </c>
      <c r="Q1339" s="15">
        <f t="shared" si="227"/>
        <v>0.99998873467664251</v>
      </c>
      <c r="R1339" s="10">
        <f t="shared" si="228"/>
        <v>0.92146499754805467</v>
      </c>
      <c r="S1339" s="10">
        <f t="shared" si="229"/>
        <v>-500000.00000000361</v>
      </c>
      <c r="T1339" s="10">
        <f t="shared" si="230"/>
        <v>3.6088749766349792E-3</v>
      </c>
      <c r="U1339">
        <v>3.6088749766349792E-3</v>
      </c>
    </row>
    <row r="1340" spans="1:21" x14ac:dyDescent="0.25">
      <c r="A1340" s="10">
        <v>2304</v>
      </c>
      <c r="B1340" s="10">
        <v>50</v>
      </c>
      <c r="C1340" s="10">
        <v>45</v>
      </c>
      <c r="D1340" s="10">
        <v>-1000000</v>
      </c>
      <c r="E1340" s="10">
        <v>2450179.0774129801</v>
      </c>
      <c r="F1340" s="10">
        <v>2450179.0774129801</v>
      </c>
      <c r="G1340" s="10">
        <v>4096744.5945874499</v>
      </c>
      <c r="H1340" s="10">
        <v>3465076.4815202402</v>
      </c>
      <c r="I1340" s="10">
        <v>0.71049001136877898</v>
      </c>
      <c r="J1340" s="10">
        <f t="shared" si="220"/>
        <v>0.76604444311897801</v>
      </c>
      <c r="K1340" s="14">
        <f t="shared" si="221"/>
        <v>0.99803385541873291</v>
      </c>
      <c r="L1340" s="10">
        <f t="shared" si="222"/>
        <v>6390702.0441946862</v>
      </c>
      <c r="M1340" s="10">
        <f t="shared" si="223"/>
        <v>1.5709446471929469E-7</v>
      </c>
      <c r="N1340" s="10">
        <f t="shared" si="224"/>
        <v>2.467894080736922E-14</v>
      </c>
      <c r="O1340" s="10">
        <f t="shared" si="225"/>
        <v>6365561.8439024631</v>
      </c>
      <c r="P1340" s="15">
        <f t="shared" si="226"/>
        <v>0.99999453050542397</v>
      </c>
      <c r="Q1340" s="15">
        <f t="shared" si="227"/>
        <v>0.99998906104076335</v>
      </c>
      <c r="R1340" s="10">
        <f t="shared" si="228"/>
        <v>0.84289920655410644</v>
      </c>
      <c r="S1340" s="10">
        <f t="shared" si="229"/>
        <v>-1000000.0000000036</v>
      </c>
      <c r="T1340" s="10">
        <f t="shared" si="230"/>
        <v>3.6088749766349792E-3</v>
      </c>
      <c r="U1340">
        <v>3.6088749766349792E-3</v>
      </c>
    </row>
    <row r="1341" spans="1:21" x14ac:dyDescent="0.25">
      <c r="A1341" s="10">
        <v>3151</v>
      </c>
      <c r="B1341" s="10">
        <v>68</v>
      </c>
      <c r="C1341" s="10">
        <v>45</v>
      </c>
      <c r="D1341" s="10">
        <v>-750000</v>
      </c>
      <c r="E1341" s="10">
        <v>1495702.09166567</v>
      </c>
      <c r="F1341" s="10">
        <v>1495702.09166566</v>
      </c>
      <c r="G1341" s="10">
        <v>5195705.1175467698</v>
      </c>
      <c r="H1341" s="10">
        <v>2115242.1833033902</v>
      </c>
      <c r="I1341" s="10">
        <v>0.77804928314673605</v>
      </c>
      <c r="J1341" s="10">
        <f t="shared" si="220"/>
        <v>0.92718385456678742</v>
      </c>
      <c r="K1341" s="14">
        <f t="shared" si="221"/>
        <v>0.99711836961424982</v>
      </c>
      <c r="L1341" s="10">
        <f t="shared" si="222"/>
        <v>6396569.5491774743</v>
      </c>
      <c r="M1341" s="10">
        <f t="shared" si="223"/>
        <v>1.5723869809899768E-7</v>
      </c>
      <c r="N1341" s="10">
        <f t="shared" si="224"/>
        <v>2.4724142747081951E-14</v>
      </c>
      <c r="O1341" s="10">
        <f t="shared" si="225"/>
        <v>6359740.2593221506</v>
      </c>
      <c r="P1341" s="15">
        <f t="shared" si="226"/>
        <v>0.99999727862359689</v>
      </c>
      <c r="Q1341" s="15">
        <f t="shared" si="227"/>
        <v>0.99999455725459963</v>
      </c>
      <c r="R1341" s="10">
        <f t="shared" si="228"/>
        <v>0.88206793411921269</v>
      </c>
      <c r="S1341" s="10">
        <f t="shared" si="229"/>
        <v>-750000.00000000361</v>
      </c>
      <c r="T1341" s="10">
        <f t="shared" si="230"/>
        <v>3.6088749766349792E-3</v>
      </c>
      <c r="U1341">
        <v>3.6088749766349792E-3</v>
      </c>
    </row>
    <row r="1342" spans="1:21" x14ac:dyDescent="0.25">
      <c r="A1342" s="10">
        <v>3470</v>
      </c>
      <c r="B1342" s="10">
        <v>75</v>
      </c>
      <c r="C1342" s="10">
        <v>45</v>
      </c>
      <c r="D1342" s="10">
        <v>-400000</v>
      </c>
      <c r="E1342" s="10">
        <v>1097737.5522537399</v>
      </c>
      <c r="F1342" s="10">
        <v>1097737.5522537399</v>
      </c>
      <c r="G1342" s="10">
        <v>5752395.3518426102</v>
      </c>
      <c r="H1342" s="10">
        <v>1552435.33432349</v>
      </c>
      <c r="I1342" s="10">
        <v>0.87813577748954497</v>
      </c>
      <c r="J1342" s="10">
        <f t="shared" si="220"/>
        <v>0.96592582628906831</v>
      </c>
      <c r="K1342" s="14">
        <f t="shared" si="221"/>
        <v>0.99687213745690828</v>
      </c>
      <c r="L1342" s="10">
        <f t="shared" si="222"/>
        <v>6398149.5322670778</v>
      </c>
      <c r="M1342" s="10">
        <f t="shared" si="223"/>
        <v>1.5727753680498184E-7</v>
      </c>
      <c r="N1342" s="10">
        <f t="shared" si="224"/>
        <v>2.4736293334571677E-14</v>
      </c>
      <c r="O1342" s="10">
        <f t="shared" si="225"/>
        <v>6358178.0998035194</v>
      </c>
      <c r="P1342" s="15">
        <f t="shared" si="226"/>
        <v>0.99999859010447745</v>
      </c>
      <c r="Q1342" s="15">
        <f t="shared" si="227"/>
        <v>0.99999718021094275</v>
      </c>
      <c r="R1342" s="10">
        <f t="shared" si="228"/>
        <v>0.93708748668440112</v>
      </c>
      <c r="S1342" s="10">
        <f t="shared" si="229"/>
        <v>-400000.00000000361</v>
      </c>
      <c r="T1342" s="10">
        <f t="shared" si="230"/>
        <v>3.6088749766349792E-3</v>
      </c>
      <c r="U1342">
        <v>3.6088749766349792E-3</v>
      </c>
    </row>
    <row r="1343" spans="1:21" x14ac:dyDescent="0.25">
      <c r="A1343" s="10">
        <v>3562</v>
      </c>
      <c r="B1343" s="10">
        <v>77</v>
      </c>
      <c r="C1343" s="10">
        <v>45</v>
      </c>
      <c r="D1343" s="10">
        <v>-750000</v>
      </c>
      <c r="E1343" s="10">
        <v>898475.77517231903</v>
      </c>
      <c r="F1343" s="10">
        <v>898475.77517231903</v>
      </c>
      <c r="G1343" s="10">
        <v>5461995.7183283996</v>
      </c>
      <c r="H1343" s="10">
        <v>1270636.62671237</v>
      </c>
      <c r="I1343" s="10">
        <v>0.77798636623884199</v>
      </c>
      <c r="J1343" s="10">
        <f t="shared" si="220"/>
        <v>0.97437006478523525</v>
      </c>
      <c r="K1343" s="14">
        <f t="shared" si="221"/>
        <v>0.99681712242794451</v>
      </c>
      <c r="L1343" s="10">
        <f t="shared" si="222"/>
        <v>6398502.6505812723</v>
      </c>
      <c r="M1343" s="10">
        <f t="shared" si="223"/>
        <v>1.5728621706141803E-7</v>
      </c>
      <c r="N1343" s="10">
        <f t="shared" si="224"/>
        <v>2.4739007699502124E-14</v>
      </c>
      <c r="O1343" s="10">
        <f t="shared" si="225"/>
        <v>6357829.2804553509</v>
      </c>
      <c r="P1343" s="15">
        <f t="shared" si="226"/>
        <v>0.99999891624513948</v>
      </c>
      <c r="Q1343" s="15">
        <f t="shared" si="227"/>
        <v>0.99999783249145346</v>
      </c>
      <c r="R1343" s="10">
        <f t="shared" si="228"/>
        <v>0.88203412560416017</v>
      </c>
      <c r="S1343" s="10">
        <f t="shared" si="229"/>
        <v>-750000.00000000361</v>
      </c>
      <c r="T1343" s="10">
        <f t="shared" si="230"/>
        <v>3.6088749766349792E-3</v>
      </c>
      <c r="U1343">
        <v>3.6088749766349792E-3</v>
      </c>
    </row>
    <row r="1344" spans="1:21" x14ac:dyDescent="0.25">
      <c r="A1344" s="10">
        <v>3705</v>
      </c>
      <c r="B1344" s="10">
        <v>80</v>
      </c>
      <c r="C1344" s="10">
        <v>45</v>
      </c>
      <c r="D1344" s="10">
        <v>-400000</v>
      </c>
      <c r="E1344" s="10">
        <v>736597.09357844398</v>
      </c>
      <c r="F1344" s="10">
        <v>736597.09357844398</v>
      </c>
      <c r="G1344" s="10">
        <v>5865619.8598237997</v>
      </c>
      <c r="H1344" s="10">
        <v>1041705.59974324</v>
      </c>
      <c r="I1344" s="10">
        <v>0.87812114094859195</v>
      </c>
      <c r="J1344" s="10">
        <f t="shared" si="220"/>
        <v>0.98480775301220802</v>
      </c>
      <c r="K1344" s="14">
        <f t="shared" si="221"/>
        <v>0.99674845385693633</v>
      </c>
      <c r="L1344" s="10">
        <f t="shared" si="222"/>
        <v>6398943.4599268073</v>
      </c>
      <c r="M1344" s="10">
        <f t="shared" si="223"/>
        <v>1.5729705291445908E-7</v>
      </c>
      <c r="N1344" s="10">
        <f t="shared" si="224"/>
        <v>2.4742395501002969E-14</v>
      </c>
      <c r="O1344" s="10">
        <f t="shared" si="225"/>
        <v>6357393.9992206376</v>
      </c>
      <c r="P1344" s="15">
        <f t="shared" si="226"/>
        <v>0.99999934029347326</v>
      </c>
      <c r="Q1344" s="15">
        <f t="shared" si="227"/>
        <v>0.99999868058738173</v>
      </c>
      <c r="R1344" s="10">
        <f t="shared" si="228"/>
        <v>0.9370804776197047</v>
      </c>
      <c r="S1344" s="10">
        <f t="shared" si="229"/>
        <v>-400000.00000000361</v>
      </c>
      <c r="T1344" s="10">
        <f t="shared" si="230"/>
        <v>3.6088749766349792E-3</v>
      </c>
      <c r="U1344">
        <v>3.6088749766349792E-3</v>
      </c>
    </row>
    <row r="1345" spans="1:21" x14ac:dyDescent="0.25">
      <c r="A1345" s="10">
        <v>1656</v>
      </c>
      <c r="B1345" s="10">
        <v>36</v>
      </c>
      <c r="C1345" s="10">
        <v>45</v>
      </c>
      <c r="D1345" s="10">
        <v>-500</v>
      </c>
      <c r="E1345" s="10">
        <v>3652626.7364777299</v>
      </c>
      <c r="F1345" s="10">
        <v>3652626.7364777299</v>
      </c>
      <c r="G1345" s="10">
        <v>3727897.7832051399</v>
      </c>
      <c r="H1345" s="10">
        <v>5165594.2690133797</v>
      </c>
      <c r="I1345" s="10">
        <v>0.99984303893944304</v>
      </c>
      <c r="J1345" s="10">
        <f t="shared" si="220"/>
        <v>0.58778525229247314</v>
      </c>
      <c r="K1345" s="14">
        <f t="shared" si="221"/>
        <v>0.99884290486382687</v>
      </c>
      <c r="L1345" s="10">
        <f t="shared" si="222"/>
        <v>6385525.6606838861</v>
      </c>
      <c r="M1345" s="10">
        <f t="shared" si="223"/>
        <v>1.5696722029588278E-7</v>
      </c>
      <c r="N1345" s="10">
        <f t="shared" si="224"/>
        <v>2.4638959614509314E-14</v>
      </c>
      <c r="O1345" s="10">
        <f t="shared" si="225"/>
        <v>6370724.3913304592</v>
      </c>
      <c r="P1345" s="15">
        <f t="shared" si="226"/>
        <v>0.99999489897832194</v>
      </c>
      <c r="Q1345" s="15">
        <f t="shared" si="227"/>
        <v>0.9999897979826643</v>
      </c>
      <c r="R1345" s="10">
        <f t="shared" si="228"/>
        <v>0.9999164149678248</v>
      </c>
      <c r="S1345" s="10">
        <f t="shared" si="229"/>
        <v>-500.00000000361962</v>
      </c>
      <c r="T1345" s="10">
        <f t="shared" si="230"/>
        <v>3.619618382799672E-3</v>
      </c>
      <c r="U1345">
        <v>3.619618382799672E-3</v>
      </c>
    </row>
    <row r="1346" spans="1:21" x14ac:dyDescent="0.25">
      <c r="A1346" s="10">
        <v>242</v>
      </c>
      <c r="B1346" s="10">
        <v>6</v>
      </c>
      <c r="C1346" s="10">
        <v>45</v>
      </c>
      <c r="D1346" s="10">
        <v>-100000</v>
      </c>
      <c r="E1346" s="10">
        <v>4415158.2697929097</v>
      </c>
      <c r="F1346" s="10">
        <v>4415158.2697929097</v>
      </c>
      <c r="G1346" s="10">
        <v>651805.111265313</v>
      </c>
      <c r="H1346" s="10">
        <v>6243976.7051648702</v>
      </c>
      <c r="I1346" s="10">
        <v>0.96888756961174205</v>
      </c>
      <c r="J1346" s="10">
        <f t="shared" ref="J1346:J1409" si="231">SIN(B1346*PI()/180)</f>
        <v>0.10452846326765346</v>
      </c>
      <c r="K1346" s="14">
        <f t="shared" ref="K1346:K1409" si="232">SQRT(1-J1346*J1346*0.00669437999014132)</f>
        <v>0.99996342726512155</v>
      </c>
      <c r="L1346" s="10">
        <f t="shared" ref="L1346:L1409" si="233">6378137/K1346</f>
        <v>6378370.2744450038</v>
      </c>
      <c r="M1346" s="10">
        <f t="shared" ref="M1346:M1409" si="234">L1346/40680631590769</f>
        <v>1.5679132857643106E-7</v>
      </c>
      <c r="N1346" s="10">
        <f t="shared" ref="N1346:N1409" si="235">1/40680631590769 + J1346*J1346*0.00669437999014132/40408299984661.4</f>
        <v>2.4583532702913181E-14</v>
      </c>
      <c r="O1346" s="10">
        <f t="shared" ref="O1346:O1409" si="236">1/SQRT(N1346)</f>
        <v>6377902.1792545076</v>
      </c>
      <c r="P1346" s="15">
        <f t="shared" ref="P1346:P1409" si="237">O1346*M1346</f>
        <v>0.99999975621582915</v>
      </c>
      <c r="Q1346" s="15">
        <f t="shared" ref="Q1346:Q1409" si="238">P1346*P1346</f>
        <v>0.9999995124317177</v>
      </c>
      <c r="R1346" s="10">
        <f t="shared" ref="R1346:R1409" si="239">SQRT(Q1346+I1346-1)</f>
        <v>0.98432061953586014</v>
      </c>
      <c r="S1346" s="10">
        <f t="shared" ref="S1346:S1409" si="240">O1346*(R1346-P1346)</f>
        <v>-100000.00000000362</v>
      </c>
      <c r="T1346" s="10">
        <f t="shared" ref="T1346:T1409" si="241">(D1346-S1346)*1000000</f>
        <v>3.6234268918633461E-3</v>
      </c>
      <c r="U1346">
        <v>3.6234268918633461E-3</v>
      </c>
    </row>
    <row r="1347" spans="1:21" x14ac:dyDescent="0.25">
      <c r="A1347" s="10">
        <v>3848</v>
      </c>
      <c r="B1347" s="10">
        <v>83</v>
      </c>
      <c r="C1347" s="10">
        <v>45</v>
      </c>
      <c r="D1347" s="10">
        <v>-200000</v>
      </c>
      <c r="E1347" s="10">
        <v>534220.145004655</v>
      </c>
      <c r="F1347" s="10">
        <v>534220.14500465395</v>
      </c>
      <c r="G1347" s="10">
        <v>6110545.0686914902</v>
      </c>
      <c r="H1347" s="10">
        <v>755501.37435850396</v>
      </c>
      <c r="I1347" s="10">
        <v>0.93806773221763295</v>
      </c>
      <c r="J1347" s="10">
        <f t="shared" si="231"/>
        <v>0.99254615164132198</v>
      </c>
      <c r="K1347" s="14">
        <f t="shared" si="232"/>
        <v>0.99669706824976589</v>
      </c>
      <c r="L1347" s="10">
        <f t="shared" si="233"/>
        <v>6399273.3631696403</v>
      </c>
      <c r="M1347" s="10">
        <f t="shared" si="234"/>
        <v>1.5730516250445147E-7</v>
      </c>
      <c r="N1347" s="10">
        <f t="shared" si="235"/>
        <v>2.4744930485363938E-14</v>
      </c>
      <c r="O1347" s="10">
        <f t="shared" si="236"/>
        <v>6357068.3505561203</v>
      </c>
      <c r="P1347" s="15">
        <f t="shared" si="237"/>
        <v>0.99999966993613576</v>
      </c>
      <c r="Q1347" s="15">
        <f t="shared" si="238"/>
        <v>0.99999933987238043</v>
      </c>
      <c r="R1347" s="10">
        <f t="shared" si="239"/>
        <v>0.96853862705109151</v>
      </c>
      <c r="S1347" s="10">
        <f t="shared" si="240"/>
        <v>-200000.00000000364</v>
      </c>
      <c r="T1347" s="10">
        <f t="shared" si="241"/>
        <v>3.637978807091713E-3</v>
      </c>
      <c r="U1347">
        <v>3.637978807091713E-3</v>
      </c>
    </row>
    <row r="1348" spans="1:21" x14ac:dyDescent="0.25">
      <c r="A1348" s="10">
        <v>1375</v>
      </c>
      <c r="B1348" s="10">
        <v>30</v>
      </c>
      <c r="C1348" s="10">
        <v>45</v>
      </c>
      <c r="D1348" s="10">
        <v>-100</v>
      </c>
      <c r="E1348" s="10">
        <v>3909006.5205399399</v>
      </c>
      <c r="F1348" s="10">
        <v>3909006.5205399399</v>
      </c>
      <c r="G1348" s="10">
        <v>3170323.7353836298</v>
      </c>
      <c r="H1348" s="10">
        <v>5528170.0367524503</v>
      </c>
      <c r="I1348" s="10">
        <v>0.99996861685483196</v>
      </c>
      <c r="J1348" s="10">
        <f t="shared" si="231"/>
        <v>0.49999999999999994</v>
      </c>
      <c r="K1348" s="14">
        <f t="shared" si="232"/>
        <v>0.99916285209292321</v>
      </c>
      <c r="L1348" s="10">
        <f t="shared" si="233"/>
        <v>6383480.9176901085</v>
      </c>
      <c r="M1348" s="10">
        <f t="shared" si="234"/>
        <v>1.5691695699086955E-7</v>
      </c>
      <c r="N1348" s="10">
        <f t="shared" si="235"/>
        <v>2.4623139686279241E-14</v>
      </c>
      <c r="O1348" s="10">
        <f t="shared" si="236"/>
        <v>6372770.6011371911</v>
      </c>
      <c r="P1348" s="15">
        <f t="shared" si="237"/>
        <v>0.99999577033132248</v>
      </c>
      <c r="Q1348" s="15">
        <f t="shared" si="238"/>
        <v>0.99999154068053508</v>
      </c>
      <c r="R1348" s="10">
        <f t="shared" si="239"/>
        <v>0.99998007856925186</v>
      </c>
      <c r="S1348" s="10">
        <f t="shared" si="240"/>
        <v>-100.00000000364332</v>
      </c>
      <c r="T1348" s="10">
        <f t="shared" si="241"/>
        <v>3.6433220884646289E-3</v>
      </c>
      <c r="U1348">
        <v>3.6433220884646289E-3</v>
      </c>
    </row>
    <row r="1349" spans="1:21" x14ac:dyDescent="0.25">
      <c r="A1349" s="10">
        <v>3284</v>
      </c>
      <c r="B1349" s="10">
        <v>71</v>
      </c>
      <c r="C1349" s="10">
        <v>45</v>
      </c>
      <c r="D1349" s="10">
        <v>-200000</v>
      </c>
      <c r="E1349" s="10">
        <v>1426691.5063845101</v>
      </c>
      <c r="F1349" s="10">
        <v>1426691.5063845101</v>
      </c>
      <c r="G1349" s="10">
        <v>5819178.0523015196</v>
      </c>
      <c r="H1349" s="10">
        <v>2017646.4776514799</v>
      </c>
      <c r="I1349" s="10">
        <v>0.93808644249003903</v>
      </c>
      <c r="J1349" s="10">
        <f t="shared" si="231"/>
        <v>0.94551857559931674</v>
      </c>
      <c r="K1349" s="14">
        <f t="shared" si="232"/>
        <v>0.99700310345276699</v>
      </c>
      <c r="L1349" s="10">
        <f t="shared" si="233"/>
        <v>6397309.0734738763</v>
      </c>
      <c r="M1349" s="10">
        <f t="shared" si="234"/>
        <v>1.5725687688009038E-7</v>
      </c>
      <c r="N1349" s="10">
        <f t="shared" si="235"/>
        <v>2.4729831051905913E-14</v>
      </c>
      <c r="O1349" s="10">
        <f t="shared" si="236"/>
        <v>6359008.7900765669</v>
      </c>
      <c r="P1349" s="15">
        <f t="shared" si="237"/>
        <v>0.99999786238048316</v>
      </c>
      <c r="Q1349" s="15">
        <f t="shared" si="238"/>
        <v>0.99999572476553578</v>
      </c>
      <c r="R1349" s="10">
        <f t="shared" si="239"/>
        <v>0.96854641977324696</v>
      </c>
      <c r="S1349" s="10">
        <f t="shared" si="240"/>
        <v>-200000.00000000367</v>
      </c>
      <c r="T1349" s="10">
        <f t="shared" si="241"/>
        <v>3.6670826375484467E-3</v>
      </c>
      <c r="U1349">
        <v>3.6670826375484467E-3</v>
      </c>
    </row>
    <row r="1350" spans="1:21" x14ac:dyDescent="0.25">
      <c r="A1350" s="10">
        <v>3469</v>
      </c>
      <c r="B1350" s="10">
        <v>75</v>
      </c>
      <c r="C1350" s="10">
        <v>45</v>
      </c>
      <c r="D1350" s="10">
        <v>-500000</v>
      </c>
      <c r="E1350" s="10">
        <v>1079436.2820645201</v>
      </c>
      <c r="F1350" s="10">
        <v>1079436.2820645201</v>
      </c>
      <c r="G1350" s="10">
        <v>5655802.7692136997</v>
      </c>
      <c r="H1350" s="10">
        <v>1526553.42981324</v>
      </c>
      <c r="I1350" s="10">
        <v>0.84890653652865999</v>
      </c>
      <c r="J1350" s="10">
        <f t="shared" si="231"/>
        <v>0.96592582628906831</v>
      </c>
      <c r="K1350" s="14">
        <f t="shared" si="232"/>
        <v>0.99687213745690828</v>
      </c>
      <c r="L1350" s="10">
        <f t="shared" si="233"/>
        <v>6398149.5322670778</v>
      </c>
      <c r="M1350" s="10">
        <f t="shared" si="234"/>
        <v>1.5727753680498184E-7</v>
      </c>
      <c r="N1350" s="10">
        <f t="shared" si="235"/>
        <v>2.4736293334571677E-14</v>
      </c>
      <c r="O1350" s="10">
        <f t="shared" si="236"/>
        <v>6358178.0998035194</v>
      </c>
      <c r="P1350" s="15">
        <f t="shared" si="237"/>
        <v>0.99999859010447745</v>
      </c>
      <c r="Q1350" s="15">
        <f t="shared" si="238"/>
        <v>0.99999718021094275</v>
      </c>
      <c r="R1350" s="10">
        <f t="shared" si="239"/>
        <v>0.92135971082938217</v>
      </c>
      <c r="S1350" s="10">
        <f t="shared" si="240"/>
        <v>-500000.00000000367</v>
      </c>
      <c r="T1350" s="10">
        <f t="shared" si="241"/>
        <v>3.6670826375484467E-3</v>
      </c>
      <c r="U1350">
        <v>3.6670826375484467E-3</v>
      </c>
    </row>
    <row r="1351" spans="1:21" x14ac:dyDescent="0.25">
      <c r="A1351" s="10">
        <v>3516</v>
      </c>
      <c r="B1351" s="10">
        <v>76</v>
      </c>
      <c r="C1351" s="10">
        <v>45</v>
      </c>
      <c r="D1351" s="10">
        <v>-500000</v>
      </c>
      <c r="E1351" s="10">
        <v>1008995.85982619</v>
      </c>
      <c r="F1351" s="10">
        <v>1008995.85982619</v>
      </c>
      <c r="G1351" s="10">
        <v>5681565.6697921799</v>
      </c>
      <c r="H1351" s="10">
        <v>1426935.6293444999</v>
      </c>
      <c r="I1351" s="10">
        <v>0.84890240453536803</v>
      </c>
      <c r="J1351" s="10">
        <f t="shared" si="231"/>
        <v>0.97029572627599647</v>
      </c>
      <c r="K1351" s="14">
        <f t="shared" si="232"/>
        <v>0.99684372729928949</v>
      </c>
      <c r="L1351" s="10">
        <f t="shared" si="233"/>
        <v>6398331.8802436991</v>
      </c>
      <c r="M1351" s="10">
        <f t="shared" si="234"/>
        <v>1.5728201923235552E-7</v>
      </c>
      <c r="N1351" s="10">
        <f t="shared" si="235"/>
        <v>2.4737695070897784E-14</v>
      </c>
      <c r="O1351" s="10">
        <f t="shared" si="236"/>
        <v>6357997.9574045874</v>
      </c>
      <c r="P1351" s="15">
        <f t="shared" si="237"/>
        <v>0.99999875701578544</v>
      </c>
      <c r="Q1351" s="15">
        <f t="shared" si="238"/>
        <v>0.99999751403311588</v>
      </c>
      <c r="R1351" s="10">
        <f t="shared" si="239"/>
        <v>0.92135764964995204</v>
      </c>
      <c r="S1351" s="10">
        <f t="shared" si="240"/>
        <v>-500000.00000000367</v>
      </c>
      <c r="T1351" s="10">
        <f t="shared" si="241"/>
        <v>3.6670826375484467E-3</v>
      </c>
      <c r="U1351">
        <v>3.6670826375484467E-3</v>
      </c>
    </row>
    <row r="1352" spans="1:21" x14ac:dyDescent="0.25">
      <c r="A1352" s="10">
        <v>4033</v>
      </c>
      <c r="B1352" s="10">
        <v>87</v>
      </c>
      <c r="C1352" s="10">
        <v>45</v>
      </c>
      <c r="D1352" s="10">
        <v>-500000</v>
      </c>
      <c r="E1352" s="10">
        <v>218324.72176833701</v>
      </c>
      <c r="F1352" s="10">
        <v>218324.72176833701</v>
      </c>
      <c r="G1352" s="10">
        <v>5848667.2476701997</v>
      </c>
      <c r="H1352" s="10">
        <v>308757.78252611501</v>
      </c>
      <c r="I1352" s="10">
        <v>0.84887515116589796</v>
      </c>
      <c r="J1352" s="10">
        <f t="shared" si="231"/>
        <v>0.99862953475457383</v>
      </c>
      <c r="K1352" s="14">
        <f t="shared" si="232"/>
        <v>0.9966563882637155</v>
      </c>
      <c r="L1352" s="10">
        <f t="shared" si="233"/>
        <v>6399534.5588577548</v>
      </c>
      <c r="M1352" s="10">
        <f t="shared" si="234"/>
        <v>1.5731158314439489E-7</v>
      </c>
      <c r="N1352" s="10">
        <f t="shared" si="235"/>
        <v>2.4746937241174883E-14</v>
      </c>
      <c r="O1352" s="10">
        <f t="shared" si="236"/>
        <v>6356810.5945687704</v>
      </c>
      <c r="P1352" s="15">
        <f t="shared" si="237"/>
        <v>0.99999993838067547</v>
      </c>
      <c r="Q1352" s="15">
        <f t="shared" si="238"/>
        <v>0.99999987676135471</v>
      </c>
      <c r="R1352" s="10">
        <f t="shared" si="239"/>
        <v>0.9213441419617604</v>
      </c>
      <c r="S1352" s="10">
        <f t="shared" si="240"/>
        <v>-500000.00000000367</v>
      </c>
      <c r="T1352" s="10">
        <f t="shared" si="241"/>
        <v>3.6670826375484467E-3</v>
      </c>
      <c r="U1352">
        <v>3.6670826375484467E-3</v>
      </c>
    </row>
    <row r="1353" spans="1:21" x14ac:dyDescent="0.25">
      <c r="A1353" s="10">
        <v>581</v>
      </c>
      <c r="B1353" s="10">
        <v>13</v>
      </c>
      <c r="C1353" s="10">
        <v>45</v>
      </c>
      <c r="D1353" s="10">
        <v>50000</v>
      </c>
      <c r="E1353" s="10">
        <v>4429625.99539488</v>
      </c>
      <c r="F1353" s="10">
        <v>4429625.99539488</v>
      </c>
      <c r="G1353" s="10">
        <v>1436652.76154015</v>
      </c>
      <c r="H1353" s="10">
        <v>6264437.15892787</v>
      </c>
      <c r="I1353" s="10">
        <v>1.01574269096805</v>
      </c>
      <c r="J1353" s="10">
        <f t="shared" si="231"/>
        <v>0.224951054343865</v>
      </c>
      <c r="K1353" s="14">
        <f t="shared" si="232"/>
        <v>0.99983060787531952</v>
      </c>
      <c r="L1353" s="10">
        <f t="shared" si="233"/>
        <v>6379217.5892212372</v>
      </c>
      <c r="M1353" s="10">
        <f t="shared" si="234"/>
        <v>1.5681215703319538E-7</v>
      </c>
      <c r="N1353" s="10">
        <f t="shared" si="235"/>
        <v>2.45901058926682E-14</v>
      </c>
      <c r="O1353" s="10">
        <f t="shared" si="236"/>
        <v>6377049.6826559892</v>
      </c>
      <c r="P1353" s="15">
        <f t="shared" si="237"/>
        <v>0.9999989162451397</v>
      </c>
      <c r="Q1353" s="15">
        <f t="shared" si="238"/>
        <v>0.99999783249145391</v>
      </c>
      <c r="R1353" s="10">
        <f t="shared" si="239"/>
        <v>1.007839532594105</v>
      </c>
      <c r="S1353" s="10">
        <f t="shared" si="240"/>
        <v>49999.999999996326</v>
      </c>
      <c r="T1353" s="10">
        <f t="shared" si="241"/>
        <v>3.6743585951626301E-3</v>
      </c>
      <c r="U1353">
        <v>3.6743585951626301E-3</v>
      </c>
    </row>
    <row r="1354" spans="1:21" x14ac:dyDescent="0.25">
      <c r="A1354" s="10">
        <v>247</v>
      </c>
      <c r="B1354" s="10">
        <v>6</v>
      </c>
      <c r="C1354" s="10">
        <v>45</v>
      </c>
      <c r="D1354" s="10">
        <v>-100</v>
      </c>
      <c r="E1354" s="10">
        <v>4485411.2641006298</v>
      </c>
      <c r="F1354" s="10">
        <v>4485411.2641006298</v>
      </c>
      <c r="G1354" s="10">
        <v>662247.50474575197</v>
      </c>
      <c r="H1354" s="10">
        <v>6343329.4425121602</v>
      </c>
      <c r="I1354" s="10">
        <v>0.99996864198011903</v>
      </c>
      <c r="J1354" s="10">
        <f t="shared" si="231"/>
        <v>0.10452846326765346</v>
      </c>
      <c r="K1354" s="14">
        <f t="shared" si="232"/>
        <v>0.99996342726512155</v>
      </c>
      <c r="L1354" s="10">
        <f t="shared" si="233"/>
        <v>6378370.2744450038</v>
      </c>
      <c r="M1354" s="10">
        <f t="shared" si="234"/>
        <v>1.5679132857643106E-7</v>
      </c>
      <c r="N1354" s="10">
        <f t="shared" si="235"/>
        <v>2.4583532702913181E-14</v>
      </c>
      <c r="O1354" s="10">
        <f t="shared" si="236"/>
        <v>6377902.1792545076</v>
      </c>
      <c r="P1354" s="15">
        <f t="shared" si="237"/>
        <v>0.99999975621582915</v>
      </c>
      <c r="Q1354" s="15">
        <f t="shared" si="238"/>
        <v>0.9999995124317177</v>
      </c>
      <c r="R1354" s="10">
        <f t="shared" si="239"/>
        <v>0.9999840770791486</v>
      </c>
      <c r="S1354" s="10">
        <f t="shared" si="240"/>
        <v>-100.0000000036864</v>
      </c>
      <c r="T1354" s="10">
        <f t="shared" si="241"/>
        <v>3.6863951891064062E-3</v>
      </c>
      <c r="U1354">
        <v>3.6863951891064062E-3</v>
      </c>
    </row>
    <row r="1355" spans="1:21" x14ac:dyDescent="0.25">
      <c r="A1355" s="10">
        <v>241</v>
      </c>
      <c r="B1355" s="10">
        <v>6</v>
      </c>
      <c r="C1355" s="10">
        <v>45</v>
      </c>
      <c r="D1355" s="10">
        <v>-200000</v>
      </c>
      <c r="E1355" s="10">
        <v>4344834.9521675697</v>
      </c>
      <c r="F1355" s="10">
        <v>4344834.9521675697</v>
      </c>
      <c r="G1355" s="10">
        <v>641352.26493854797</v>
      </c>
      <c r="H1355" s="10">
        <v>6144524.5156280398</v>
      </c>
      <c r="I1355" s="10">
        <v>0.93826680987754296</v>
      </c>
      <c r="J1355" s="10">
        <f t="shared" si="231"/>
        <v>0.10452846326765346</v>
      </c>
      <c r="K1355" s="14">
        <f t="shared" si="232"/>
        <v>0.99996342726512155</v>
      </c>
      <c r="L1355" s="10">
        <f t="shared" si="233"/>
        <v>6378370.2744450038</v>
      </c>
      <c r="M1355" s="10">
        <f t="shared" si="234"/>
        <v>1.5679132857643106E-7</v>
      </c>
      <c r="N1355" s="10">
        <f t="shared" si="235"/>
        <v>2.4583532702913181E-14</v>
      </c>
      <c r="O1355" s="10">
        <f t="shared" si="236"/>
        <v>6377902.1792545076</v>
      </c>
      <c r="P1355" s="15">
        <f t="shared" si="237"/>
        <v>0.99999975621582915</v>
      </c>
      <c r="Q1355" s="15">
        <f t="shared" si="238"/>
        <v>0.9999995124317177</v>
      </c>
      <c r="R1355" s="10">
        <f t="shared" si="239"/>
        <v>0.96864148285589169</v>
      </c>
      <c r="S1355" s="10">
        <f t="shared" si="240"/>
        <v>-200000.0000000037</v>
      </c>
      <c r="T1355" s="10">
        <f t="shared" si="241"/>
        <v>3.6961864680051804E-3</v>
      </c>
      <c r="U1355">
        <v>3.6961864680051804E-3</v>
      </c>
    </row>
    <row r="1356" spans="1:21" x14ac:dyDescent="0.25">
      <c r="A1356" s="10">
        <v>2216</v>
      </c>
      <c r="B1356" s="10">
        <v>48</v>
      </c>
      <c r="C1356" s="10">
        <v>45</v>
      </c>
      <c r="D1356" s="10">
        <v>-100000</v>
      </c>
      <c r="E1356" s="10">
        <v>2976074.37457996</v>
      </c>
      <c r="F1356" s="10">
        <v>2976074.37457996</v>
      </c>
      <c r="G1356" s="10">
        <v>4642561.8475676598</v>
      </c>
      <c r="H1356" s="10">
        <v>4208804.7431620099</v>
      </c>
      <c r="I1356" s="10">
        <v>0.96883148739557001</v>
      </c>
      <c r="J1356" s="10">
        <f t="shared" si="231"/>
        <v>0.74314482547739413</v>
      </c>
      <c r="K1356" s="14">
        <f t="shared" si="232"/>
        <v>0.99814975498593383</v>
      </c>
      <c r="L1356" s="10">
        <f t="shared" si="233"/>
        <v>6389959.9916145671</v>
      </c>
      <c r="M1356" s="10">
        <f t="shared" si="234"/>
        <v>1.5707622378863305E-7</v>
      </c>
      <c r="N1356" s="10">
        <f t="shared" si="235"/>
        <v>2.4673215329767164E-14</v>
      </c>
      <c r="O1356" s="10">
        <f t="shared" si="236"/>
        <v>6366300.37285343</v>
      </c>
      <c r="P1356" s="15">
        <f t="shared" si="237"/>
        <v>0.99999442207198341</v>
      </c>
      <c r="Q1356" s="15">
        <f t="shared" si="238"/>
        <v>0.99998884417508016</v>
      </c>
      <c r="R1356" s="10">
        <f t="shared" si="239"/>
        <v>0.98428671207664387</v>
      </c>
      <c r="S1356" s="10">
        <f t="shared" si="240"/>
        <v>-100000.00000000371</v>
      </c>
      <c r="T1356" s="10">
        <f t="shared" si="241"/>
        <v>3.7107383832335472E-3</v>
      </c>
      <c r="U1356">
        <v>3.7107383832335472E-3</v>
      </c>
    </row>
    <row r="1357" spans="1:21" x14ac:dyDescent="0.25">
      <c r="A1357" s="10">
        <v>77</v>
      </c>
      <c r="B1357" s="10">
        <v>2</v>
      </c>
      <c r="C1357" s="10">
        <v>45</v>
      </c>
      <c r="D1357" s="10">
        <v>9000000</v>
      </c>
      <c r="E1357" s="10">
        <v>10867379.1922337</v>
      </c>
      <c r="F1357" s="10">
        <v>10867379.1922337</v>
      </c>
      <c r="G1357" s="10">
        <v>535200.01563362498</v>
      </c>
      <c r="H1357" s="10">
        <v>15368795.0411081</v>
      </c>
      <c r="I1357" s="10">
        <v>5.8132880754259499</v>
      </c>
      <c r="J1357" s="10">
        <f t="shared" si="231"/>
        <v>3.4899496702500969E-2</v>
      </c>
      <c r="K1357" s="14">
        <f t="shared" si="232"/>
        <v>0.99999592319839048</v>
      </c>
      <c r="L1357" s="10">
        <f t="shared" si="233"/>
        <v>6378163.0025051944</v>
      </c>
      <c r="M1357" s="10">
        <f t="shared" si="234"/>
        <v>1.5678623347510878E-7</v>
      </c>
      <c r="N1357" s="10">
        <f t="shared" si="235"/>
        <v>2.458192435646906E-14</v>
      </c>
      <c r="O1357" s="10">
        <f t="shared" si="236"/>
        <v>6378110.8225722471</v>
      </c>
      <c r="P1357" s="15">
        <f t="shared" si="237"/>
        <v>0.99999997255793049</v>
      </c>
      <c r="Q1357" s="15">
        <f t="shared" si="238"/>
        <v>0.99999994511586177</v>
      </c>
      <c r="R1357" s="10">
        <f t="shared" si="239"/>
        <v>2.4110761125567586</v>
      </c>
      <c r="S1357" s="10">
        <f t="shared" si="240"/>
        <v>8999999.9999999963</v>
      </c>
      <c r="T1357" s="10">
        <f t="shared" si="241"/>
        <v>3.7252902984619141E-3</v>
      </c>
      <c r="U1357">
        <v>3.7252902984619141E-3</v>
      </c>
    </row>
    <row r="1358" spans="1:21" x14ac:dyDescent="0.25">
      <c r="A1358" s="10">
        <v>78</v>
      </c>
      <c r="B1358" s="10">
        <v>2</v>
      </c>
      <c r="C1358" s="10">
        <v>45</v>
      </c>
      <c r="D1358" s="10">
        <v>10000000</v>
      </c>
      <c r="E1358" s="10">
        <v>11574055.2230745</v>
      </c>
      <c r="F1358" s="10">
        <v>11574055.2230745</v>
      </c>
      <c r="G1358" s="10">
        <v>570099.51233612595</v>
      </c>
      <c r="H1358" s="10">
        <v>16368185.868127201</v>
      </c>
      <c r="I1358" s="10">
        <v>6.5939171051490799</v>
      </c>
      <c r="J1358" s="10">
        <f t="shared" si="231"/>
        <v>3.4899496702500969E-2</v>
      </c>
      <c r="K1358" s="14">
        <f t="shared" si="232"/>
        <v>0.99999592319839048</v>
      </c>
      <c r="L1358" s="10">
        <f t="shared" si="233"/>
        <v>6378163.0025051944</v>
      </c>
      <c r="M1358" s="10">
        <f t="shared" si="234"/>
        <v>1.5678623347510878E-7</v>
      </c>
      <c r="N1358" s="10">
        <f t="shared" si="235"/>
        <v>2.458192435646906E-14</v>
      </c>
      <c r="O1358" s="10">
        <f t="shared" si="236"/>
        <v>6378110.8225722471</v>
      </c>
      <c r="P1358" s="15">
        <f t="shared" si="237"/>
        <v>0.99999997255793049</v>
      </c>
      <c r="Q1358" s="15">
        <f t="shared" si="238"/>
        <v>0.99999994511586177</v>
      </c>
      <c r="R1358" s="10">
        <f t="shared" si="239"/>
        <v>2.5678623503344062</v>
      </c>
      <c r="S1358" s="10">
        <f t="shared" si="240"/>
        <v>9999999.9999999963</v>
      </c>
      <c r="T1358" s="10">
        <f t="shared" si="241"/>
        <v>3.7252902984619141E-3</v>
      </c>
      <c r="U1358">
        <v>3.7252902984619141E-3</v>
      </c>
    </row>
    <row r="1359" spans="1:21" x14ac:dyDescent="0.25">
      <c r="A1359" s="10">
        <v>124</v>
      </c>
      <c r="B1359" s="10">
        <v>3</v>
      </c>
      <c r="C1359" s="10">
        <v>45</v>
      </c>
      <c r="D1359" s="10">
        <v>9000000</v>
      </c>
      <c r="E1359" s="10">
        <v>10859123.828636101</v>
      </c>
      <c r="F1359" s="10">
        <v>10859123.828636101</v>
      </c>
      <c r="G1359" s="10">
        <v>802597.92152938503</v>
      </c>
      <c r="H1359" s="10">
        <v>15357120.193946</v>
      </c>
      <c r="I1359" s="10">
        <v>5.8133228557323502</v>
      </c>
      <c r="J1359" s="10">
        <f t="shared" si="231"/>
        <v>5.2335956242943828E-2</v>
      </c>
      <c r="K1359" s="14">
        <f t="shared" si="232"/>
        <v>0.99999083182946469</v>
      </c>
      <c r="L1359" s="10">
        <f t="shared" si="233"/>
        <v>6378195.4763838351</v>
      </c>
      <c r="M1359" s="10">
        <f t="shared" si="234"/>
        <v>1.5678703173898452E-7</v>
      </c>
      <c r="N1359" s="10">
        <f t="shared" si="235"/>
        <v>2.458217635099544E-14</v>
      </c>
      <c r="O1359" s="10">
        <f t="shared" si="236"/>
        <v>6378078.1311393967</v>
      </c>
      <c r="P1359" s="15">
        <f t="shared" si="237"/>
        <v>0.99999993838067569</v>
      </c>
      <c r="Q1359" s="15">
        <f t="shared" si="238"/>
        <v>0.99999987676135516</v>
      </c>
      <c r="R1359" s="10">
        <f t="shared" si="239"/>
        <v>2.4110833109815397</v>
      </c>
      <c r="S1359" s="10">
        <f t="shared" si="240"/>
        <v>8999999.9999999963</v>
      </c>
      <c r="T1359" s="10">
        <f t="shared" si="241"/>
        <v>3.7252902984619141E-3</v>
      </c>
      <c r="U1359">
        <v>3.7252902984619141E-3</v>
      </c>
    </row>
    <row r="1360" spans="1:21" x14ac:dyDescent="0.25">
      <c r="A1360" s="10">
        <v>167</v>
      </c>
      <c r="B1360" s="10">
        <v>4</v>
      </c>
      <c r="C1360" s="10">
        <v>45</v>
      </c>
      <c r="D1360" s="10">
        <v>5000000</v>
      </c>
      <c r="E1360" s="10">
        <v>8026032.5344832204</v>
      </c>
      <c r="F1360" s="10">
        <v>8026032.5344832204</v>
      </c>
      <c r="G1360" s="10">
        <v>790727.47396862798</v>
      </c>
      <c r="H1360" s="10">
        <v>11350524.062313801</v>
      </c>
      <c r="I1360" s="10">
        <v>3.1824446975044798</v>
      </c>
      <c r="J1360" s="10">
        <f t="shared" si="231"/>
        <v>6.9756473744125302E-2</v>
      </c>
      <c r="K1360" s="14">
        <f t="shared" si="232"/>
        <v>0.99998371255588914</v>
      </c>
      <c r="L1360" s="10">
        <f t="shared" si="233"/>
        <v>6378240.8852419443</v>
      </c>
      <c r="M1360" s="10">
        <f t="shared" si="234"/>
        <v>1.5678814796693707E-7</v>
      </c>
      <c r="N1360" s="10">
        <f t="shared" si="235"/>
        <v>2.4582528713404426E-14</v>
      </c>
      <c r="O1360" s="10">
        <f t="shared" si="236"/>
        <v>6378032.419751144</v>
      </c>
      <c r="P1360" s="15">
        <f t="shared" si="237"/>
        <v>0.99999989076586404</v>
      </c>
      <c r="Q1360" s="15">
        <f t="shared" si="238"/>
        <v>0.99999978153173996</v>
      </c>
      <c r="R1360" s="10">
        <f t="shared" si="239"/>
        <v>1.7839407162336476</v>
      </c>
      <c r="S1360" s="10">
        <f t="shared" si="240"/>
        <v>4999999.9999999963</v>
      </c>
      <c r="T1360" s="10">
        <f t="shared" si="241"/>
        <v>3.7252902984619141E-3</v>
      </c>
      <c r="U1360">
        <v>3.7252902984619141E-3</v>
      </c>
    </row>
    <row r="1361" spans="1:21" x14ac:dyDescent="0.25">
      <c r="A1361" s="10">
        <v>172</v>
      </c>
      <c r="B1361" s="10">
        <v>4</v>
      </c>
      <c r="C1361" s="10">
        <v>45</v>
      </c>
      <c r="D1361" s="10">
        <v>10000000</v>
      </c>
      <c r="E1361" s="10">
        <v>11552954.0575164</v>
      </c>
      <c r="F1361" s="10">
        <v>11552954.0575164</v>
      </c>
      <c r="G1361" s="10">
        <v>1139509.8426892499</v>
      </c>
      <c r="H1361" s="10">
        <v>16338344.313612999</v>
      </c>
      <c r="I1361" s="10">
        <v>6.5940158306791803</v>
      </c>
      <c r="J1361" s="10">
        <f t="shared" si="231"/>
        <v>6.9756473744125302E-2</v>
      </c>
      <c r="K1361" s="14">
        <f t="shared" si="232"/>
        <v>0.99998371255588914</v>
      </c>
      <c r="L1361" s="10">
        <f t="shared" si="233"/>
        <v>6378240.8852419443</v>
      </c>
      <c r="M1361" s="10">
        <f t="shared" si="234"/>
        <v>1.5678814796693707E-7</v>
      </c>
      <c r="N1361" s="10">
        <f t="shared" si="235"/>
        <v>2.4582528713404426E-14</v>
      </c>
      <c r="O1361" s="10">
        <f t="shared" si="236"/>
        <v>6378032.419751144</v>
      </c>
      <c r="P1361" s="15">
        <f t="shared" si="237"/>
        <v>0.99999989076586404</v>
      </c>
      <c r="Q1361" s="15">
        <f t="shared" si="238"/>
        <v>0.99999978153173996</v>
      </c>
      <c r="R1361" s="10">
        <f t="shared" si="239"/>
        <v>2.5678815417014316</v>
      </c>
      <c r="S1361" s="10">
        <f t="shared" si="240"/>
        <v>9999999.9999999963</v>
      </c>
      <c r="T1361" s="10">
        <f t="shared" si="241"/>
        <v>3.7252902984619141E-3</v>
      </c>
      <c r="U1361">
        <v>3.7252902984619141E-3</v>
      </c>
    </row>
    <row r="1362" spans="1:21" x14ac:dyDescent="0.25">
      <c r="A1362" s="10">
        <v>176</v>
      </c>
      <c r="B1362" s="10">
        <v>4</v>
      </c>
      <c r="C1362" s="10">
        <v>45</v>
      </c>
      <c r="D1362" s="10">
        <v>30000000</v>
      </c>
      <c r="E1362" s="10">
        <v>25660640.149649199</v>
      </c>
      <c r="F1362" s="10">
        <v>25660640.149649199</v>
      </c>
      <c r="G1362" s="10">
        <v>2534639.3175717602</v>
      </c>
      <c r="H1362" s="10">
        <v>36289625.318809398</v>
      </c>
      <c r="I1362" s="10">
        <v>32.531564720080198</v>
      </c>
      <c r="J1362" s="10">
        <f t="shared" si="231"/>
        <v>6.9756473744125302E-2</v>
      </c>
      <c r="K1362" s="14">
        <f t="shared" si="232"/>
        <v>0.99998371255588914</v>
      </c>
      <c r="L1362" s="10">
        <f t="shared" si="233"/>
        <v>6378240.8852419443</v>
      </c>
      <c r="M1362" s="10">
        <f t="shared" si="234"/>
        <v>1.5678814796693707E-7</v>
      </c>
      <c r="N1362" s="10">
        <f t="shared" si="235"/>
        <v>2.4582528713404426E-14</v>
      </c>
      <c r="O1362" s="10">
        <f t="shared" si="236"/>
        <v>6378032.419751144</v>
      </c>
      <c r="P1362" s="15">
        <f t="shared" si="237"/>
        <v>0.99999989076586404</v>
      </c>
      <c r="Q1362" s="15">
        <f t="shared" si="238"/>
        <v>0.99999978153173996</v>
      </c>
      <c r="R1362" s="10">
        <f t="shared" si="239"/>
        <v>5.703644843572568</v>
      </c>
      <c r="S1362" s="10">
        <f t="shared" si="240"/>
        <v>29999999.999999996</v>
      </c>
      <c r="T1362" s="10">
        <f t="shared" si="241"/>
        <v>3.7252902984619141E-3</v>
      </c>
      <c r="U1362">
        <v>3.7252902984619141E-3</v>
      </c>
    </row>
    <row r="1363" spans="1:21" x14ac:dyDescent="0.25">
      <c r="A1363" s="10">
        <v>377</v>
      </c>
      <c r="B1363" s="10">
        <v>9</v>
      </c>
      <c r="C1363" s="10">
        <v>45</v>
      </c>
      <c r="D1363" s="10">
        <v>-1000000</v>
      </c>
      <c r="E1363" s="10">
        <v>3756461.8420061301</v>
      </c>
      <c r="F1363" s="10">
        <v>3756461.8420061301</v>
      </c>
      <c r="G1363" s="10">
        <v>834727.78790079604</v>
      </c>
      <c r="H1363" s="10">
        <v>5312439.2835020898</v>
      </c>
      <c r="I1363" s="10">
        <v>0.71098889992977499</v>
      </c>
      <c r="J1363" s="10">
        <f t="shared" si="231"/>
        <v>0.15643446504023087</v>
      </c>
      <c r="K1363" s="14">
        <f t="shared" si="232"/>
        <v>0.99991808507548219</v>
      </c>
      <c r="L1363" s="10">
        <f t="shared" si="233"/>
        <v>6378659.5074120741</v>
      </c>
      <c r="M1363" s="10">
        <f t="shared" si="234"/>
        <v>1.5679843842098755E-7</v>
      </c>
      <c r="N1363" s="10">
        <f t="shared" si="235"/>
        <v>2.4585776771751095E-14</v>
      </c>
      <c r="O1363" s="10">
        <f t="shared" si="236"/>
        <v>6377611.1008340027</v>
      </c>
      <c r="P1363" s="15">
        <f t="shared" si="237"/>
        <v>0.99999946146712704</v>
      </c>
      <c r="Q1363" s="15">
        <f t="shared" si="238"/>
        <v>0.99999892293454407</v>
      </c>
      <c r="R1363" s="10">
        <f t="shared" si="239"/>
        <v>0.84320093860497991</v>
      </c>
      <c r="S1363" s="10">
        <f t="shared" si="240"/>
        <v>-1000000.0000000037</v>
      </c>
      <c r="T1363" s="10">
        <f t="shared" si="241"/>
        <v>3.7252902984619141E-3</v>
      </c>
      <c r="U1363">
        <v>3.7252902984619141E-3</v>
      </c>
    </row>
    <row r="1364" spans="1:21" x14ac:dyDescent="0.25">
      <c r="A1364" s="10">
        <v>449</v>
      </c>
      <c r="B1364" s="10">
        <v>10</v>
      </c>
      <c r="C1364" s="10">
        <v>45</v>
      </c>
      <c r="D1364" s="10">
        <v>5000000</v>
      </c>
      <c r="E1364" s="10">
        <v>7923776.0779642202</v>
      </c>
      <c r="F1364" s="10">
        <v>7923776.0779642202</v>
      </c>
      <c r="G1364" s="10">
        <v>1968489.4360700101</v>
      </c>
      <c r="H1364" s="10">
        <v>11205911.5946644</v>
      </c>
      <c r="I1364" s="10">
        <v>3.1826821630292401</v>
      </c>
      <c r="J1364" s="10">
        <f t="shared" si="231"/>
        <v>0.17364817766693033</v>
      </c>
      <c r="K1364" s="14">
        <f t="shared" si="232"/>
        <v>0.99989906477787327</v>
      </c>
      <c r="L1364" s="10">
        <f t="shared" si="233"/>
        <v>6378780.843661353</v>
      </c>
      <c r="M1364" s="10">
        <f t="shared" si="234"/>
        <v>1.5680142107500579E-7</v>
      </c>
      <c r="N1364" s="10">
        <f t="shared" si="235"/>
        <v>2.4586718091167355E-14</v>
      </c>
      <c r="O1364" s="10">
        <f t="shared" si="236"/>
        <v>6377489.0140512493</v>
      </c>
      <c r="P1364" s="15">
        <f t="shared" si="237"/>
        <v>0.99999934029347348</v>
      </c>
      <c r="Q1364" s="15">
        <f t="shared" si="238"/>
        <v>0.99999868058738217</v>
      </c>
      <c r="R1364" s="10">
        <f t="shared" si="239"/>
        <v>1.7840069628834474</v>
      </c>
      <c r="S1364" s="10">
        <f t="shared" si="240"/>
        <v>4999999.9999999963</v>
      </c>
      <c r="T1364" s="10">
        <f t="shared" si="241"/>
        <v>3.7252902984619141E-3</v>
      </c>
      <c r="U1364">
        <v>3.7252902984619141E-3</v>
      </c>
    </row>
    <row r="1365" spans="1:21" x14ac:dyDescent="0.25">
      <c r="A1365" s="10">
        <v>452</v>
      </c>
      <c r="B1365" s="10">
        <v>10</v>
      </c>
      <c r="C1365" s="10">
        <v>45</v>
      </c>
      <c r="D1365" s="10">
        <v>8000000</v>
      </c>
      <c r="E1365" s="10">
        <v>10012868.7989242</v>
      </c>
      <c r="F1365" s="10">
        <v>10012868.7989242</v>
      </c>
      <c r="G1365" s="10">
        <v>2489433.9690708001</v>
      </c>
      <c r="H1365" s="10">
        <v>14160334.8537011</v>
      </c>
      <c r="I1365" s="10">
        <v>5.0823726950347998</v>
      </c>
      <c r="J1365" s="10">
        <f t="shared" si="231"/>
        <v>0.17364817766693033</v>
      </c>
      <c r="K1365" s="14">
        <f t="shared" si="232"/>
        <v>0.99989906477787327</v>
      </c>
      <c r="L1365" s="10">
        <f t="shared" si="233"/>
        <v>6378780.843661353</v>
      </c>
      <c r="M1365" s="10">
        <f t="shared" si="234"/>
        <v>1.5680142107500579E-7</v>
      </c>
      <c r="N1365" s="10">
        <f t="shared" si="235"/>
        <v>2.4586718091167355E-14</v>
      </c>
      <c r="O1365" s="10">
        <f t="shared" si="236"/>
        <v>6377489.0140512493</v>
      </c>
      <c r="P1365" s="15">
        <f t="shared" si="237"/>
        <v>0.99999934029347348</v>
      </c>
      <c r="Q1365" s="15">
        <f t="shared" si="238"/>
        <v>0.99999868058738217</v>
      </c>
      <c r="R1365" s="10">
        <f t="shared" si="239"/>
        <v>2.254411536437432</v>
      </c>
      <c r="S1365" s="10">
        <f t="shared" si="240"/>
        <v>7999999.9999999963</v>
      </c>
      <c r="T1365" s="10">
        <f t="shared" si="241"/>
        <v>3.7252902984619141E-3</v>
      </c>
      <c r="U1365">
        <v>3.7252902984619141E-3</v>
      </c>
    </row>
    <row r="1366" spans="1:21" x14ac:dyDescent="0.25">
      <c r="A1366" s="10">
        <v>498</v>
      </c>
      <c r="B1366" s="10">
        <v>11</v>
      </c>
      <c r="C1366" s="10">
        <v>45</v>
      </c>
      <c r="D1366" s="10">
        <v>7000000</v>
      </c>
      <c r="E1366" s="10">
        <v>9286508.3615074996</v>
      </c>
      <c r="F1366" s="10">
        <v>9286508.3615074996</v>
      </c>
      <c r="G1366" s="10">
        <v>2544669.1251412798</v>
      </c>
      <c r="H1366" s="10">
        <v>13133106.071935</v>
      </c>
      <c r="I1366" s="10">
        <v>4.4000658198493401</v>
      </c>
      <c r="J1366" s="10">
        <f t="shared" si="231"/>
        <v>0.1908089953765448</v>
      </c>
      <c r="K1366" s="14">
        <f t="shared" si="232"/>
        <v>0.99987812783685115</v>
      </c>
      <c r="L1366" s="10">
        <f t="shared" si="233"/>
        <v>6378914.4120979439</v>
      </c>
      <c r="M1366" s="10">
        <f t="shared" si="234"/>
        <v>1.5680470441725906E-7</v>
      </c>
      <c r="N1366" s="10">
        <f t="shared" si="235"/>
        <v>2.4587754245055421E-14</v>
      </c>
      <c r="O1366" s="10">
        <f t="shared" si="236"/>
        <v>6377354.6355799325</v>
      </c>
      <c r="P1366" s="15">
        <f t="shared" si="237"/>
        <v>0.99999920859614821</v>
      </c>
      <c r="Q1366" s="15">
        <f t="shared" si="238"/>
        <v>0.99999841719292271</v>
      </c>
      <c r="R1366" s="10">
        <f t="shared" si="239"/>
        <v>2.0976330081885779</v>
      </c>
      <c r="S1366" s="10">
        <f t="shared" si="240"/>
        <v>6999999.9999999963</v>
      </c>
      <c r="T1366" s="10">
        <f t="shared" si="241"/>
        <v>3.7252902984619141E-3</v>
      </c>
      <c r="U1366">
        <v>3.7252902984619141E-3</v>
      </c>
    </row>
    <row r="1367" spans="1:21" x14ac:dyDescent="0.25">
      <c r="A1367" s="10">
        <v>499</v>
      </c>
      <c r="B1367" s="10">
        <v>11</v>
      </c>
      <c r="C1367" s="10">
        <v>45</v>
      </c>
      <c r="D1367" s="10">
        <v>8000000</v>
      </c>
      <c r="E1367" s="10">
        <v>9980623.5995204002</v>
      </c>
      <c r="F1367" s="10">
        <v>9980623.5995204002</v>
      </c>
      <c r="G1367" s="10">
        <v>2735478.1205178201</v>
      </c>
      <c r="H1367" s="10">
        <v>14114733.2553827</v>
      </c>
      <c r="I1367" s="10">
        <v>5.0824915423596897</v>
      </c>
      <c r="J1367" s="10">
        <f t="shared" si="231"/>
        <v>0.1908089953765448</v>
      </c>
      <c r="K1367" s="14">
        <f t="shared" si="232"/>
        <v>0.99987812783685115</v>
      </c>
      <c r="L1367" s="10">
        <f t="shared" si="233"/>
        <v>6378914.4120979439</v>
      </c>
      <c r="M1367" s="10">
        <f t="shared" si="234"/>
        <v>1.5680470441725906E-7</v>
      </c>
      <c r="N1367" s="10">
        <f t="shared" si="235"/>
        <v>2.4587754245055421E-14</v>
      </c>
      <c r="O1367" s="10">
        <f t="shared" si="236"/>
        <v>6377354.6355799325</v>
      </c>
      <c r="P1367" s="15">
        <f t="shared" si="237"/>
        <v>0.99999920859614821</v>
      </c>
      <c r="Q1367" s="15">
        <f t="shared" si="238"/>
        <v>0.99999841719292271</v>
      </c>
      <c r="R1367" s="10">
        <f t="shared" si="239"/>
        <v>2.2544378367017823</v>
      </c>
      <c r="S1367" s="10">
        <f t="shared" si="240"/>
        <v>7999999.9999999963</v>
      </c>
      <c r="T1367" s="10">
        <f t="shared" si="241"/>
        <v>3.7252902984619141E-3</v>
      </c>
      <c r="U1367">
        <v>3.7252902984619141E-3</v>
      </c>
    </row>
    <row r="1368" spans="1:21" x14ac:dyDescent="0.25">
      <c r="A1368" s="10">
        <v>543</v>
      </c>
      <c r="B1368" s="10">
        <v>12</v>
      </c>
      <c r="C1368" s="10">
        <v>45</v>
      </c>
      <c r="D1368" s="10">
        <v>5000000</v>
      </c>
      <c r="E1368" s="10">
        <v>7870381.5214897199</v>
      </c>
      <c r="F1368" s="10">
        <v>7870381.5214897199</v>
      </c>
      <c r="G1368" s="10">
        <v>2356960.9853183902</v>
      </c>
      <c r="H1368" s="10">
        <v>11130400.2887413</v>
      </c>
      <c r="I1368" s="10">
        <v>3.1828049443130801</v>
      </c>
      <c r="J1368" s="10">
        <f t="shared" si="231"/>
        <v>0.20791169081775931</v>
      </c>
      <c r="K1368" s="14">
        <f t="shared" si="232"/>
        <v>0.9998552996412996</v>
      </c>
      <c r="L1368" s="10">
        <f t="shared" si="233"/>
        <v>6379060.0522777364</v>
      </c>
      <c r="M1368" s="10">
        <f t="shared" si="234"/>
        <v>1.568082845037547E-7</v>
      </c>
      <c r="N1368" s="10">
        <f t="shared" si="235"/>
        <v>2.4588883971021392E-14</v>
      </c>
      <c r="O1368" s="10">
        <f t="shared" si="236"/>
        <v>6377208.1314545264</v>
      </c>
      <c r="P1368" s="15">
        <f t="shared" si="237"/>
        <v>0.99999906701677921</v>
      </c>
      <c r="Q1368" s="15">
        <f t="shared" si="238"/>
        <v>0.99999813403442883</v>
      </c>
      <c r="R1368" s="10">
        <f t="shared" si="239"/>
        <v>1.7840412210337262</v>
      </c>
      <c r="S1368" s="10">
        <f t="shared" si="240"/>
        <v>4999999.9999999963</v>
      </c>
      <c r="T1368" s="10">
        <f t="shared" si="241"/>
        <v>3.7252902984619141E-3</v>
      </c>
      <c r="U1368">
        <v>3.7252902984619141E-3</v>
      </c>
    </row>
    <row r="1369" spans="1:21" x14ac:dyDescent="0.25">
      <c r="A1369" s="10">
        <v>551</v>
      </c>
      <c r="B1369" s="10">
        <v>12</v>
      </c>
      <c r="C1369" s="10">
        <v>45</v>
      </c>
      <c r="D1369" s="10">
        <v>25000000</v>
      </c>
      <c r="E1369" s="10">
        <v>21703477.5510942</v>
      </c>
      <c r="F1369" s="10">
        <v>21703477.5510942</v>
      </c>
      <c r="G1369" s="10">
        <v>6515194.80167358</v>
      </c>
      <c r="H1369" s="10">
        <v>30693352.3034174</v>
      </c>
      <c r="I1369" s="10">
        <v>24.208466707076099</v>
      </c>
      <c r="J1369" s="10">
        <f t="shared" si="231"/>
        <v>0.20791169081775931</v>
      </c>
      <c r="K1369" s="14">
        <f t="shared" si="232"/>
        <v>0.9998552996412996</v>
      </c>
      <c r="L1369" s="10">
        <f t="shared" si="233"/>
        <v>6379060.0522777364</v>
      </c>
      <c r="M1369" s="10">
        <f t="shared" si="234"/>
        <v>1.568082845037547E-7</v>
      </c>
      <c r="N1369" s="10">
        <f t="shared" si="235"/>
        <v>2.4588883971021392E-14</v>
      </c>
      <c r="O1369" s="10">
        <f t="shared" si="236"/>
        <v>6377208.1314545264</v>
      </c>
      <c r="P1369" s="15">
        <f t="shared" si="237"/>
        <v>0.99999906701677921</v>
      </c>
      <c r="Q1369" s="15">
        <f t="shared" si="238"/>
        <v>0.99999813403442883</v>
      </c>
      <c r="R1369" s="10">
        <f t="shared" si="239"/>
        <v>4.9202098371015159</v>
      </c>
      <c r="S1369" s="10">
        <f t="shared" si="240"/>
        <v>24999999.999999996</v>
      </c>
      <c r="T1369" s="10">
        <f t="shared" si="241"/>
        <v>3.7252902984619141E-3</v>
      </c>
      <c r="U1369">
        <v>3.7252902984619141E-3</v>
      </c>
    </row>
    <row r="1370" spans="1:21" x14ac:dyDescent="0.25">
      <c r="A1370" s="10">
        <v>596</v>
      </c>
      <c r="B1370" s="10">
        <v>13</v>
      </c>
      <c r="C1370" s="10">
        <v>45</v>
      </c>
      <c r="D1370" s="10">
        <v>15000000</v>
      </c>
      <c r="E1370" s="10">
        <v>14729932.0143073</v>
      </c>
      <c r="F1370" s="10">
        <v>14729932.0143073</v>
      </c>
      <c r="G1370" s="10">
        <v>4799671.0239809304</v>
      </c>
      <c r="H1370" s="10">
        <v>20831269.6274671</v>
      </c>
      <c r="I1370" s="10">
        <v>11.237138536846199</v>
      </c>
      <c r="J1370" s="10">
        <f t="shared" si="231"/>
        <v>0.224951054343865</v>
      </c>
      <c r="K1370" s="14">
        <f t="shared" si="232"/>
        <v>0.99983060787531952</v>
      </c>
      <c r="L1370" s="10">
        <f t="shared" si="233"/>
        <v>6379217.5892212372</v>
      </c>
      <c r="M1370" s="10">
        <f t="shared" si="234"/>
        <v>1.5681215703319538E-7</v>
      </c>
      <c r="N1370" s="10">
        <f t="shared" si="235"/>
        <v>2.45901058926682E-14</v>
      </c>
      <c r="O1370" s="10">
        <f t="shared" si="236"/>
        <v>6377049.6826559892</v>
      </c>
      <c r="P1370" s="15">
        <f t="shared" si="237"/>
        <v>0.9999989162451397</v>
      </c>
      <c r="Q1370" s="15">
        <f t="shared" si="238"/>
        <v>0.99999783249145391</v>
      </c>
      <c r="R1370" s="10">
        <f t="shared" si="239"/>
        <v>3.3521838209348922</v>
      </c>
      <c r="S1370" s="10">
        <f t="shared" si="240"/>
        <v>14999999.999999996</v>
      </c>
      <c r="T1370" s="10">
        <f t="shared" si="241"/>
        <v>3.7252902984619141E-3</v>
      </c>
      <c r="U1370">
        <v>3.7252902984619141E-3</v>
      </c>
    </row>
    <row r="1371" spans="1:21" x14ac:dyDescent="0.25">
      <c r="A1371" s="10">
        <v>599</v>
      </c>
      <c r="B1371" s="10">
        <v>13</v>
      </c>
      <c r="C1371" s="10">
        <v>45</v>
      </c>
      <c r="D1371" s="10">
        <v>30000000</v>
      </c>
      <c r="E1371" s="10">
        <v>25064687.217229601</v>
      </c>
      <c r="F1371" s="10">
        <v>25064687.217229601</v>
      </c>
      <c r="G1371" s="10">
        <v>8173936.8391388999</v>
      </c>
      <c r="H1371" s="10">
        <v>35446820.5992456</v>
      </c>
      <c r="I1371" s="10">
        <v>32.539824725393103</v>
      </c>
      <c r="J1371" s="10">
        <f t="shared" si="231"/>
        <v>0.224951054343865</v>
      </c>
      <c r="K1371" s="14">
        <f t="shared" si="232"/>
        <v>0.99983060787531952</v>
      </c>
      <c r="L1371" s="10">
        <f t="shared" si="233"/>
        <v>6379217.5892212372</v>
      </c>
      <c r="M1371" s="10">
        <f t="shared" si="234"/>
        <v>1.5681215703319538E-7</v>
      </c>
      <c r="N1371" s="10">
        <f t="shared" si="235"/>
        <v>2.45901058926682E-14</v>
      </c>
      <c r="O1371" s="10">
        <f t="shared" si="236"/>
        <v>6377049.6826559892</v>
      </c>
      <c r="P1371" s="15">
        <f t="shared" si="237"/>
        <v>0.9999989162451397</v>
      </c>
      <c r="Q1371" s="15">
        <f t="shared" si="238"/>
        <v>0.99999783249145391</v>
      </c>
      <c r="R1371" s="10">
        <f t="shared" si="239"/>
        <v>5.7043687256246463</v>
      </c>
      <c r="S1371" s="10">
        <f t="shared" si="240"/>
        <v>29999999.999999996</v>
      </c>
      <c r="T1371" s="10">
        <f t="shared" si="241"/>
        <v>3.7252902984619141E-3</v>
      </c>
      <c r="U1371">
        <v>3.7252902984619141E-3</v>
      </c>
    </row>
    <row r="1372" spans="1:21" x14ac:dyDescent="0.25">
      <c r="A1372" s="10">
        <v>638</v>
      </c>
      <c r="B1372" s="10">
        <v>14</v>
      </c>
      <c r="C1372" s="10">
        <v>45</v>
      </c>
      <c r="D1372" s="10">
        <v>6000000</v>
      </c>
      <c r="E1372" s="10">
        <v>8493530.5799343996</v>
      </c>
      <c r="F1372" s="10">
        <v>8493530.5799343996</v>
      </c>
      <c r="G1372" s="10">
        <v>2984513.20310375</v>
      </c>
      <c r="H1372" s="10">
        <v>12011666.138573799</v>
      </c>
      <c r="I1372" s="10">
        <v>3.7670868749889399</v>
      </c>
      <c r="J1372" s="10">
        <f t="shared" si="231"/>
        <v>0.24192189559966773</v>
      </c>
      <c r="K1372" s="14">
        <f t="shared" si="232"/>
        <v>0.99980408248512287</v>
      </c>
      <c r="L1372" s="10">
        <f t="shared" si="233"/>
        <v>6379386.8336148821</v>
      </c>
      <c r="M1372" s="10">
        <f t="shared" si="234"/>
        <v>1.5681631735192758E-7</v>
      </c>
      <c r="N1372" s="10">
        <f t="shared" si="235"/>
        <v>2.4591418521272536E-14</v>
      </c>
      <c r="O1372" s="10">
        <f t="shared" si="236"/>
        <v>6376879.4848790234</v>
      </c>
      <c r="P1372" s="15">
        <f t="shared" si="237"/>
        <v>0.99999875701578544</v>
      </c>
      <c r="Q1372" s="15">
        <f t="shared" si="238"/>
        <v>0.99999751403311588</v>
      </c>
      <c r="R1372" s="10">
        <f t="shared" si="239"/>
        <v>1.9408978306500464</v>
      </c>
      <c r="S1372" s="10">
        <f t="shared" si="240"/>
        <v>5999999.9999999963</v>
      </c>
      <c r="T1372" s="10">
        <f t="shared" si="241"/>
        <v>3.7252902984619141E-3</v>
      </c>
      <c r="U1372">
        <v>3.7252902984619141E-3</v>
      </c>
    </row>
    <row r="1373" spans="1:21" x14ac:dyDescent="0.25">
      <c r="A1373" s="10">
        <v>688</v>
      </c>
      <c r="B1373" s="10">
        <v>15</v>
      </c>
      <c r="C1373" s="10">
        <v>45</v>
      </c>
      <c r="D1373" s="10">
        <v>9000000</v>
      </c>
      <c r="E1373" s="10">
        <v>10504440.0081356</v>
      </c>
      <c r="F1373" s="10">
        <v>10504440.0081356</v>
      </c>
      <c r="G1373" s="10">
        <v>3969471.54611857</v>
      </c>
      <c r="H1373" s="10">
        <v>14855521.524639901</v>
      </c>
      <c r="I1373" s="10">
        <v>5.8147921291328899</v>
      </c>
      <c r="J1373" s="10">
        <f t="shared" si="231"/>
        <v>0.25881904510252074</v>
      </c>
      <c r="K1373" s="14">
        <f t="shared" si="232"/>
        <v>0.99977575564321108</v>
      </c>
      <c r="L1373" s="10">
        <f t="shared" si="233"/>
        <v>6379567.5820290232</v>
      </c>
      <c r="M1373" s="10">
        <f t="shared" si="234"/>
        <v>1.5682076045930015E-7</v>
      </c>
      <c r="N1373" s="10">
        <f t="shared" si="235"/>
        <v>2.4592820257598647E-14</v>
      </c>
      <c r="O1373" s="10">
        <f t="shared" si="236"/>
        <v>6376697.7482806435</v>
      </c>
      <c r="P1373" s="15">
        <f t="shared" si="237"/>
        <v>0.99999859010447745</v>
      </c>
      <c r="Q1373" s="15">
        <f t="shared" si="238"/>
        <v>0.99999718021094275</v>
      </c>
      <c r="R1373" s="10">
        <f t="shared" si="239"/>
        <v>2.4113874241489759</v>
      </c>
      <c r="S1373" s="10">
        <f t="shared" si="240"/>
        <v>8999999.9999999963</v>
      </c>
      <c r="T1373" s="10">
        <f t="shared" si="241"/>
        <v>3.7252902984619141E-3</v>
      </c>
      <c r="U1373">
        <v>3.7252902984619141E-3</v>
      </c>
    </row>
    <row r="1374" spans="1:21" x14ac:dyDescent="0.25">
      <c r="A1374" s="10">
        <v>735</v>
      </c>
      <c r="B1374" s="10">
        <v>16</v>
      </c>
      <c r="C1374" s="10">
        <v>45</v>
      </c>
      <c r="D1374" s="10">
        <v>9000000</v>
      </c>
      <c r="E1374" s="10">
        <v>10453848.1358498</v>
      </c>
      <c r="F1374" s="10">
        <v>10453848.1358498</v>
      </c>
      <c r="G1374" s="10">
        <v>4227464.2062808303</v>
      </c>
      <c r="H1374" s="10">
        <v>14783973.812707501</v>
      </c>
      <c r="I1374" s="10">
        <v>5.8149977191432898</v>
      </c>
      <c r="J1374" s="10">
        <f t="shared" si="231"/>
        <v>0.27563735581699916</v>
      </c>
      <c r="K1374" s="14">
        <f t="shared" si="232"/>
        <v>0.99974566170987855</v>
      </c>
      <c r="L1374" s="10">
        <f t="shared" si="233"/>
        <v>6379759.6171524124</v>
      </c>
      <c r="M1374" s="10">
        <f t="shared" si="234"/>
        <v>1.5682548101342823E-7</v>
      </c>
      <c r="N1374" s="10">
        <f t="shared" si="235"/>
        <v>2.4594309393846736E-14</v>
      </c>
      <c r="O1374" s="10">
        <f t="shared" si="236"/>
        <v>6376504.6972103771</v>
      </c>
      <c r="P1374" s="15">
        <f t="shared" si="237"/>
        <v>0.9999984163244019</v>
      </c>
      <c r="Q1374" s="15">
        <f t="shared" si="238"/>
        <v>0.99999683265131178</v>
      </c>
      <c r="R1374" s="10">
        <f t="shared" si="239"/>
        <v>2.4114299806949822</v>
      </c>
      <c r="S1374" s="10">
        <f t="shared" si="240"/>
        <v>8999999.9999999963</v>
      </c>
      <c r="T1374" s="10">
        <f t="shared" si="241"/>
        <v>3.7252902984619141E-3</v>
      </c>
      <c r="U1374">
        <v>3.7252902984619141E-3</v>
      </c>
    </row>
    <row r="1375" spans="1:21" x14ac:dyDescent="0.25">
      <c r="A1375" s="10">
        <v>822</v>
      </c>
      <c r="B1375" s="10">
        <v>18</v>
      </c>
      <c r="C1375" s="10">
        <v>45</v>
      </c>
      <c r="D1375" s="10">
        <v>750000</v>
      </c>
      <c r="E1375" s="10">
        <v>4795033.1605303902</v>
      </c>
      <c r="F1375" s="10">
        <v>4795033.1605303902</v>
      </c>
      <c r="G1375" s="10">
        <v>2190147.2197243301</v>
      </c>
      <c r="H1375" s="10">
        <v>6781200.9276508</v>
      </c>
      <c r="I1375" s="10">
        <v>1.2490897147973199</v>
      </c>
      <c r="J1375" s="10">
        <f t="shared" si="231"/>
        <v>0.3090169943749474</v>
      </c>
      <c r="K1375" s="14">
        <f t="shared" si="232"/>
        <v>0.99968032069974422</v>
      </c>
      <c r="L1375" s="10">
        <f t="shared" si="233"/>
        <v>6380176.6103943195</v>
      </c>
      <c r="M1375" s="10">
        <f t="shared" si="234"/>
        <v>1.5683573142561706E-7</v>
      </c>
      <c r="N1375" s="10">
        <f t="shared" si="235"/>
        <v>2.4597542504703395E-14</v>
      </c>
      <c r="O1375" s="10">
        <f t="shared" si="236"/>
        <v>6376085.6182709504</v>
      </c>
      <c r="P1375" s="15">
        <f t="shared" si="237"/>
        <v>0.99999805157388222</v>
      </c>
      <c r="Q1375" s="15">
        <f t="shared" si="238"/>
        <v>0.99999610315156084</v>
      </c>
      <c r="R1375" s="10">
        <f t="shared" si="239"/>
        <v>1.1176250793306675</v>
      </c>
      <c r="S1375" s="10">
        <f t="shared" si="240"/>
        <v>749999.99999999627</v>
      </c>
      <c r="T1375" s="10">
        <f t="shared" si="241"/>
        <v>3.7252902984619141E-3</v>
      </c>
      <c r="U1375">
        <v>3.7252902984619141E-3</v>
      </c>
    </row>
    <row r="1376" spans="1:21" x14ac:dyDescent="0.25">
      <c r="A1376" s="10">
        <v>848</v>
      </c>
      <c r="B1376" s="10">
        <v>19</v>
      </c>
      <c r="C1376" s="10">
        <v>45</v>
      </c>
      <c r="D1376" s="10">
        <v>-750000</v>
      </c>
      <c r="E1376" s="10">
        <v>3764388.1648384798</v>
      </c>
      <c r="F1376" s="10">
        <v>3764388.1648384798</v>
      </c>
      <c r="G1376" s="10">
        <v>1819173.34719347</v>
      </c>
      <c r="H1376" s="10">
        <v>5323648.7967513502</v>
      </c>
      <c r="I1376" s="10">
        <v>0.77857522300213799</v>
      </c>
      <c r="J1376" s="10">
        <f t="shared" si="231"/>
        <v>0.32556815445715664</v>
      </c>
      <c r="K1376" s="14">
        <f t="shared" si="232"/>
        <v>0.99964515289947253</v>
      </c>
      <c r="L1376" s="10">
        <f t="shared" si="233"/>
        <v>6380401.0668187626</v>
      </c>
      <c r="M1376" s="10">
        <f t="shared" si="234"/>
        <v>1.5684124895117321E-7</v>
      </c>
      <c r="N1376" s="10">
        <f t="shared" si="235"/>
        <v>2.4599282540264408E-14</v>
      </c>
      <c r="O1376" s="10">
        <f t="shared" si="236"/>
        <v>6375860.1073866468</v>
      </c>
      <c r="P1376" s="15">
        <f t="shared" si="237"/>
        <v>0.99999786238048305</v>
      </c>
      <c r="Q1376" s="15">
        <f t="shared" si="238"/>
        <v>0.99999572476553555</v>
      </c>
      <c r="R1376" s="10">
        <f t="shared" si="239"/>
        <v>0.88236667421637893</v>
      </c>
      <c r="S1376" s="10">
        <f t="shared" si="240"/>
        <v>-750000.00000000373</v>
      </c>
      <c r="T1376" s="10">
        <f t="shared" si="241"/>
        <v>3.7252902984619141E-3</v>
      </c>
      <c r="U1376">
        <v>3.7252902984619141E-3</v>
      </c>
    </row>
    <row r="1377" spans="1:21" x14ac:dyDescent="0.25">
      <c r="A1377" s="10">
        <v>922</v>
      </c>
      <c r="B1377" s="10">
        <v>20</v>
      </c>
      <c r="C1377" s="10">
        <v>45</v>
      </c>
      <c r="D1377" s="10">
        <v>8000000</v>
      </c>
      <c r="E1377" s="10">
        <v>9555400.7610475309</v>
      </c>
      <c r="F1377" s="10">
        <v>9555400.7610475309</v>
      </c>
      <c r="G1377" s="10">
        <v>4903857.9344341001</v>
      </c>
      <c r="H1377" s="10">
        <v>13513377.350183601</v>
      </c>
      <c r="I1377" s="10">
        <v>5.0840228429208301</v>
      </c>
      <c r="J1377" s="10">
        <f t="shared" si="231"/>
        <v>0.34202014332566871</v>
      </c>
      <c r="K1377" s="14">
        <f t="shared" si="232"/>
        <v>0.99960837646586209</v>
      </c>
      <c r="L1377" s="10">
        <f t="shared" si="233"/>
        <v>6380635.8071448412</v>
      </c>
      <c r="M1377" s="10">
        <f t="shared" si="234"/>
        <v>1.568470192727464E-7</v>
      </c>
      <c r="N1377" s="10">
        <f t="shared" si="235"/>
        <v>2.4601102102451411E-14</v>
      </c>
      <c r="O1377" s="10">
        <f t="shared" si="236"/>
        <v>6375624.3153388789</v>
      </c>
      <c r="P1377" s="15">
        <f t="shared" si="237"/>
        <v>0.99999766986374772</v>
      </c>
      <c r="Q1377" s="15">
        <f t="shared" si="238"/>
        <v>0.99999533973292498</v>
      </c>
      <c r="R1377" s="10">
        <f t="shared" si="239"/>
        <v>2.2547767478519365</v>
      </c>
      <c r="S1377" s="10">
        <f t="shared" si="240"/>
        <v>7999999.9999999963</v>
      </c>
      <c r="T1377" s="10">
        <f t="shared" si="241"/>
        <v>3.7252902984619141E-3</v>
      </c>
      <c r="U1377">
        <v>3.7252902984619141E-3</v>
      </c>
    </row>
    <row r="1378" spans="1:21" x14ac:dyDescent="0.25">
      <c r="A1378" s="10">
        <v>969</v>
      </c>
      <c r="B1378" s="10">
        <v>21</v>
      </c>
      <c r="C1378" s="10">
        <v>45</v>
      </c>
      <c r="D1378" s="10">
        <v>8000000</v>
      </c>
      <c r="E1378" s="10">
        <v>9493409.5905293301</v>
      </c>
      <c r="F1378" s="10">
        <v>9493409.5905293301</v>
      </c>
      <c r="G1378" s="10">
        <v>5138338.6155721499</v>
      </c>
      <c r="H1378" s="10">
        <v>13425708.5960894</v>
      </c>
      <c r="I1378" s="10">
        <v>5.0842405014423599</v>
      </c>
      <c r="J1378" s="10">
        <f t="shared" si="231"/>
        <v>0.35836794954530027</v>
      </c>
      <c r="K1378" s="14">
        <f t="shared" si="232"/>
        <v>0.99957003603032024</v>
      </c>
      <c r="L1378" s="10">
        <f t="shared" si="233"/>
        <v>6380880.548730785</v>
      </c>
      <c r="M1378" s="10">
        <f t="shared" si="234"/>
        <v>1.56853035442515E-7</v>
      </c>
      <c r="N1378" s="10">
        <f t="shared" si="235"/>
        <v>2.4602998974408163E-14</v>
      </c>
      <c r="O1378" s="10">
        <f t="shared" si="236"/>
        <v>6375378.532780082</v>
      </c>
      <c r="P1378" s="15">
        <f t="shared" si="237"/>
        <v>0.99999747496160352</v>
      </c>
      <c r="Q1378" s="15">
        <f t="shared" si="238"/>
        <v>0.99999494992958282</v>
      </c>
      <c r="R1378" s="10">
        <f t="shared" si="239"/>
        <v>2.2548249269892202</v>
      </c>
      <c r="S1378" s="10">
        <f t="shared" si="240"/>
        <v>7999999.9999999963</v>
      </c>
      <c r="T1378" s="10">
        <f t="shared" si="241"/>
        <v>3.7252902984619141E-3</v>
      </c>
      <c r="U1378">
        <v>3.7252902984619141E-3</v>
      </c>
    </row>
    <row r="1379" spans="1:21" x14ac:dyDescent="0.25">
      <c r="A1379" s="10">
        <v>1018</v>
      </c>
      <c r="B1379" s="10">
        <v>22</v>
      </c>
      <c r="C1379" s="10">
        <v>45</v>
      </c>
      <c r="D1379" s="10">
        <v>10000000</v>
      </c>
      <c r="E1379" s="10">
        <v>10739766.816419501</v>
      </c>
      <c r="F1379" s="10">
        <v>10739766.816419501</v>
      </c>
      <c r="G1379" s="10">
        <v>6120478.8294619303</v>
      </c>
      <c r="H1379" s="10">
        <v>15188323.888505001</v>
      </c>
      <c r="I1379" s="10">
        <v>6.5976828887924404</v>
      </c>
      <c r="J1379" s="10">
        <f t="shared" si="231"/>
        <v>0.37460659341591201</v>
      </c>
      <c r="K1379" s="14">
        <f t="shared" si="232"/>
        <v>0.99953017812754363</v>
      </c>
      <c r="L1379" s="10">
        <f t="shared" si="233"/>
        <v>6381134.9967925902</v>
      </c>
      <c r="M1379" s="10">
        <f t="shared" si="234"/>
        <v>1.5685929021418042E-7</v>
      </c>
      <c r="N1379" s="10">
        <f t="shared" si="235"/>
        <v>2.4604970845088369E-14</v>
      </c>
      <c r="O1379" s="10">
        <f t="shared" si="236"/>
        <v>6375123.0625751931</v>
      </c>
      <c r="P1379" s="15">
        <f t="shared" si="237"/>
        <v>0.99999727862359689</v>
      </c>
      <c r="Q1379" s="15">
        <f t="shared" si="238"/>
        <v>0.99999455725459963</v>
      </c>
      <c r="R1379" s="10">
        <f t="shared" si="239"/>
        <v>2.5685944495087272</v>
      </c>
      <c r="S1379" s="10">
        <f t="shared" si="240"/>
        <v>9999999.9999999963</v>
      </c>
      <c r="T1379" s="10">
        <f t="shared" si="241"/>
        <v>3.7252902984619141E-3</v>
      </c>
      <c r="U1379">
        <v>3.7252902984619141E-3</v>
      </c>
    </row>
    <row r="1380" spans="1:21" x14ac:dyDescent="0.25">
      <c r="A1380" s="10">
        <v>1065</v>
      </c>
      <c r="B1380" s="10">
        <v>23</v>
      </c>
      <c r="C1380" s="10">
        <v>45</v>
      </c>
      <c r="D1380" s="10">
        <v>10000000</v>
      </c>
      <c r="E1380" s="10">
        <v>10662574.270343</v>
      </c>
      <c r="F1380" s="10">
        <v>10662574.270343</v>
      </c>
      <c r="G1380" s="10">
        <v>6384030.6149840802</v>
      </c>
      <c r="H1380" s="10">
        <v>15079157.1429295</v>
      </c>
      <c r="I1380" s="10">
        <v>6.5980170522349599</v>
      </c>
      <c r="J1380" s="10">
        <f t="shared" si="231"/>
        <v>0.39073112848927372</v>
      </c>
      <c r="K1380" s="14">
        <f t="shared" si="232"/>
        <v>0.99948885113968222</v>
      </c>
      <c r="L1380" s="10">
        <f t="shared" si="233"/>
        <v>6381398.8447467256</v>
      </c>
      <c r="M1380" s="10">
        <f t="shared" si="234"/>
        <v>1.5686577605139135E-7</v>
      </c>
      <c r="N1380" s="10">
        <f t="shared" si="235"/>
        <v>2.4607015312071354E-14</v>
      </c>
      <c r="O1380" s="10">
        <f t="shared" si="236"/>
        <v>6374858.2194159199</v>
      </c>
      <c r="P1380" s="15">
        <f t="shared" si="237"/>
        <v>0.99999708180626912</v>
      </c>
      <c r="Q1380" s="15">
        <f t="shared" si="238"/>
        <v>0.99999416362105409</v>
      </c>
      <c r="R1380" s="10">
        <f t="shared" si="239"/>
        <v>2.5686594199807833</v>
      </c>
      <c r="S1380" s="10">
        <f t="shared" si="240"/>
        <v>9999999.9999999963</v>
      </c>
      <c r="T1380" s="10">
        <f t="shared" si="241"/>
        <v>3.7252902984619141E-3</v>
      </c>
      <c r="U1380">
        <v>3.7252902984619141E-3</v>
      </c>
    </row>
    <row r="1381" spans="1:21" x14ac:dyDescent="0.25">
      <c r="A1381" s="10">
        <v>1109</v>
      </c>
      <c r="B1381" s="10">
        <v>24</v>
      </c>
      <c r="C1381" s="10">
        <v>45</v>
      </c>
      <c r="D1381" s="10">
        <v>7000000</v>
      </c>
      <c r="E1381" s="10">
        <v>8644214.5589428507</v>
      </c>
      <c r="F1381" s="10">
        <v>8644214.5589428507</v>
      </c>
      <c r="G1381" s="10">
        <v>5425439.92360585</v>
      </c>
      <c r="H1381" s="10">
        <v>12224765.4653199</v>
      </c>
      <c r="I1381" s="10">
        <v>4.4020621562512101</v>
      </c>
      <c r="J1381" s="10">
        <f t="shared" si="231"/>
        <v>0.40673664307580015</v>
      </c>
      <c r="K1381" s="14">
        <f t="shared" si="232"/>
        <v>0.99944610523826116</v>
      </c>
      <c r="L1381" s="10">
        <f t="shared" si="233"/>
        <v>6381671.7745670695</v>
      </c>
      <c r="M1381" s="10">
        <f t="shared" si="234"/>
        <v>1.5687248513651788E-7</v>
      </c>
      <c r="N1381" s="10">
        <f t="shared" si="235"/>
        <v>2.4609129884489026E-14</v>
      </c>
      <c r="O1381" s="10">
        <f t="shared" si="236"/>
        <v>6374584.3294204799</v>
      </c>
      <c r="P1381" s="15">
        <f t="shared" si="237"/>
        <v>0.99999688546849397</v>
      </c>
      <c r="Q1381" s="15">
        <f t="shared" si="238"/>
        <v>0.99999377094668829</v>
      </c>
      <c r="R1381" s="10">
        <f t="shared" si="239"/>
        <v>2.0981077015248522</v>
      </c>
      <c r="S1381" s="10">
        <f t="shared" si="240"/>
        <v>6999999.9999999963</v>
      </c>
      <c r="T1381" s="10">
        <f t="shared" si="241"/>
        <v>3.7252902984619141E-3</v>
      </c>
      <c r="U1381">
        <v>3.7252902984619141E-3</v>
      </c>
    </row>
    <row r="1382" spans="1:21" x14ac:dyDescent="0.25">
      <c r="A1382" s="10">
        <v>1202</v>
      </c>
      <c r="B1382" s="10">
        <v>26</v>
      </c>
      <c r="C1382" s="10">
        <v>45</v>
      </c>
      <c r="D1382" s="10">
        <v>6000000</v>
      </c>
      <c r="E1382" s="10">
        <v>7869452.7340995902</v>
      </c>
      <c r="F1382" s="10">
        <v>7869452.7340995902</v>
      </c>
      <c r="G1382" s="10">
        <v>5409288.8270966904</v>
      </c>
      <c r="H1382" s="10">
        <v>11129086.7850176</v>
      </c>
      <c r="I1382" s="10">
        <v>3.76872660763991</v>
      </c>
      <c r="J1382" s="10">
        <f t="shared" si="231"/>
        <v>0.4383711467890774</v>
      </c>
      <c r="K1382" s="14">
        <f t="shared" si="232"/>
        <v>0.99935656596406564</v>
      </c>
      <c r="L1382" s="10">
        <f t="shared" si="233"/>
        <v>6382243.5527274478</v>
      </c>
      <c r="M1382" s="10">
        <f t="shared" si="234"/>
        <v>1.5688654042863159E-7</v>
      </c>
      <c r="N1382" s="10">
        <f t="shared" si="235"/>
        <v>2.4613558958231486E-14</v>
      </c>
      <c r="O1382" s="10">
        <f t="shared" si="236"/>
        <v>6374010.7680279473</v>
      </c>
      <c r="P1382" s="15">
        <f t="shared" si="237"/>
        <v>0.99999649805074964</v>
      </c>
      <c r="Q1382" s="15">
        <f t="shared" si="238"/>
        <v>0.99999299611376291</v>
      </c>
      <c r="R1382" s="10">
        <f t="shared" si="239"/>
        <v>1.9413190370862985</v>
      </c>
      <c r="S1382" s="10">
        <f t="shared" si="240"/>
        <v>5999999.9999999963</v>
      </c>
      <c r="T1382" s="10">
        <f t="shared" si="241"/>
        <v>3.7252902984619141E-3</v>
      </c>
      <c r="U1382">
        <v>3.7252902984619141E-3</v>
      </c>
    </row>
    <row r="1383" spans="1:21" x14ac:dyDescent="0.25">
      <c r="A1383" s="10">
        <v>1250</v>
      </c>
      <c r="B1383" s="10">
        <v>27</v>
      </c>
      <c r="C1383" s="10">
        <v>45</v>
      </c>
      <c r="D1383" s="10">
        <v>7000000</v>
      </c>
      <c r="E1383" s="10">
        <v>8431493.1578647904</v>
      </c>
      <c r="F1383" s="10">
        <v>8431493.1578647904</v>
      </c>
      <c r="G1383" s="10">
        <v>6056149.0747542502</v>
      </c>
      <c r="H1383" s="10">
        <v>11923931.9749083</v>
      </c>
      <c r="I1383" s="10">
        <v>4.4026917105944099</v>
      </c>
      <c r="J1383" s="10">
        <f t="shared" si="231"/>
        <v>0.45399049973954675</v>
      </c>
      <c r="K1383" s="14">
        <f t="shared" si="232"/>
        <v>0.99930988132843601</v>
      </c>
      <c r="L1383" s="10">
        <f t="shared" si="233"/>
        <v>6382541.71120694</v>
      </c>
      <c r="M1383" s="10">
        <f t="shared" si="234"/>
        <v>1.5689386967765828E-7</v>
      </c>
      <c r="N1383" s="10">
        <f t="shared" si="235"/>
        <v>2.4615868063412164E-14</v>
      </c>
      <c r="O1383" s="10">
        <f t="shared" si="236"/>
        <v>6373711.8022058178</v>
      </c>
      <c r="P1383" s="15">
        <f t="shared" si="237"/>
        <v>0.9999963088582321</v>
      </c>
      <c r="Q1383" s="15">
        <f t="shared" si="238"/>
        <v>0.99999261773008874</v>
      </c>
      <c r="R1383" s="10">
        <f t="shared" si="239"/>
        <v>2.0982574504394114</v>
      </c>
      <c r="S1383" s="10">
        <f t="shared" si="240"/>
        <v>6999999.9999999963</v>
      </c>
      <c r="T1383" s="10">
        <f t="shared" si="241"/>
        <v>3.7252902984619141E-3</v>
      </c>
      <c r="U1383">
        <v>3.7252902984619141E-3</v>
      </c>
    </row>
    <row r="1384" spans="1:21" x14ac:dyDescent="0.25">
      <c r="A1384" s="10">
        <v>1304</v>
      </c>
      <c r="B1384" s="10">
        <v>28</v>
      </c>
      <c r="C1384" s="10">
        <v>45</v>
      </c>
      <c r="D1384" s="10">
        <v>30000000</v>
      </c>
      <c r="E1384" s="10">
        <v>22715202.668336499</v>
      </c>
      <c r="F1384" s="10">
        <v>22715202.668336499</v>
      </c>
      <c r="G1384" s="10">
        <v>17060652.160907801</v>
      </c>
      <c r="H1384" s="10">
        <v>32124147.685614999</v>
      </c>
      <c r="I1384" s="10">
        <v>32.570496136194301</v>
      </c>
      <c r="J1384" s="10">
        <f t="shared" si="231"/>
        <v>0.46947156278589081</v>
      </c>
      <c r="K1384" s="14">
        <f t="shared" si="232"/>
        <v>0.99926199512277114</v>
      </c>
      <c r="L1384" s="10">
        <f t="shared" si="233"/>
        <v>6382847.5726392157</v>
      </c>
      <c r="M1384" s="10">
        <f t="shared" si="234"/>
        <v>1.5690138827853333E-7</v>
      </c>
      <c r="N1384" s="10">
        <f t="shared" si="235"/>
        <v>2.4618236488313681E-14</v>
      </c>
      <c r="O1384" s="10">
        <f t="shared" si="236"/>
        <v>6373405.199804673</v>
      </c>
      <c r="P1384" s="15">
        <f t="shared" si="237"/>
        <v>0.99999612391097625</v>
      </c>
      <c r="Q1384" s="15">
        <f t="shared" si="238"/>
        <v>0.9999922478369766</v>
      </c>
      <c r="R1384" s="10">
        <f t="shared" si="239"/>
        <v>5.7070560172501619</v>
      </c>
      <c r="S1384" s="10">
        <f t="shared" si="240"/>
        <v>29999999.999999996</v>
      </c>
      <c r="T1384" s="10">
        <f t="shared" si="241"/>
        <v>3.7252902984619141E-3</v>
      </c>
      <c r="U1384">
        <v>3.7252902984619141E-3</v>
      </c>
    </row>
    <row r="1385" spans="1:21" x14ac:dyDescent="0.25">
      <c r="A1385" s="10">
        <v>1348</v>
      </c>
      <c r="B1385" s="10">
        <v>29</v>
      </c>
      <c r="C1385" s="10">
        <v>45</v>
      </c>
      <c r="D1385" s="10">
        <v>15000000</v>
      </c>
      <c r="E1385" s="10">
        <v>13224405.638495401</v>
      </c>
      <c r="F1385" s="10">
        <v>13224405.638495401</v>
      </c>
      <c r="G1385" s="10">
        <v>10346045.504284799</v>
      </c>
      <c r="H1385" s="10">
        <v>18702133.8082834</v>
      </c>
      <c r="I1385" s="10">
        <v>11.2469214176734</v>
      </c>
      <c r="J1385" s="10">
        <f t="shared" si="231"/>
        <v>0.48480962024633706</v>
      </c>
      <c r="K1385" s="14">
        <f t="shared" si="232"/>
        <v>0.99921296552054706</v>
      </c>
      <c r="L1385" s="10">
        <f t="shared" si="233"/>
        <v>6383160.7676120019</v>
      </c>
      <c r="M1385" s="10">
        <f t="shared" si="234"/>
        <v>1.5690908715046671E-7</v>
      </c>
      <c r="N1385" s="10">
        <f t="shared" si="235"/>
        <v>2.4620661347375122E-14</v>
      </c>
      <c r="O1385" s="10">
        <f t="shared" si="236"/>
        <v>6373091.33760418</v>
      </c>
      <c r="P1385" s="15">
        <f t="shared" si="237"/>
        <v>0.9999959441100188</v>
      </c>
      <c r="Q1385" s="15">
        <f t="shared" si="238"/>
        <v>0.99999188823648788</v>
      </c>
      <c r="R1385" s="10">
        <f t="shared" si="239"/>
        <v>3.3536417974956549</v>
      </c>
      <c r="S1385" s="10">
        <f t="shared" si="240"/>
        <v>14999999.999999996</v>
      </c>
      <c r="T1385" s="10">
        <f t="shared" si="241"/>
        <v>3.7252902984619141E-3</v>
      </c>
      <c r="U1385">
        <v>3.7252902984619141E-3</v>
      </c>
    </row>
    <row r="1386" spans="1:21" x14ac:dyDescent="0.25">
      <c r="A1386" s="10">
        <v>1441</v>
      </c>
      <c r="B1386" s="10">
        <v>31</v>
      </c>
      <c r="C1386" s="10">
        <v>45</v>
      </c>
      <c r="D1386" s="10">
        <v>10000000</v>
      </c>
      <c r="E1386" s="10">
        <v>9930370.1648060009</v>
      </c>
      <c r="F1386" s="10">
        <v>9930370.1648060009</v>
      </c>
      <c r="G1386" s="10">
        <v>8416274.2657544799</v>
      </c>
      <c r="H1386" s="10">
        <v>14043664.166453701</v>
      </c>
      <c r="I1386" s="10">
        <v>6.6010666142814198</v>
      </c>
      <c r="J1386" s="10">
        <f t="shared" si="231"/>
        <v>0.51503807491005416</v>
      </c>
      <c r="K1386" s="14">
        <f t="shared" si="232"/>
        <v>0.99911171573696222</v>
      </c>
      <c r="L1386" s="10">
        <f t="shared" si="233"/>
        <v>6383807.6358611956</v>
      </c>
      <c r="M1386" s="10">
        <f t="shared" si="234"/>
        <v>1.569249882863119E-7</v>
      </c>
      <c r="N1386" s="10">
        <f t="shared" si="235"/>
        <v>2.4625668485551841E-14</v>
      </c>
      <c r="O1386" s="10">
        <f t="shared" si="236"/>
        <v>6372443.3842047108</v>
      </c>
      <c r="P1386" s="15">
        <f t="shared" si="237"/>
        <v>0.99999560342151006</v>
      </c>
      <c r="Q1386" s="15">
        <f t="shared" si="238"/>
        <v>0.99999120686234999</v>
      </c>
      <c r="R1386" s="10">
        <f t="shared" si="239"/>
        <v>2.5692523856452425</v>
      </c>
      <c r="S1386" s="10">
        <f t="shared" si="240"/>
        <v>9999999.9999999963</v>
      </c>
      <c r="T1386" s="10">
        <f t="shared" si="241"/>
        <v>3.7252902984619141E-3</v>
      </c>
      <c r="U1386">
        <v>3.7252902984619141E-3</v>
      </c>
    </row>
    <row r="1387" spans="1:21" x14ac:dyDescent="0.25">
      <c r="A1387" s="10">
        <v>1774</v>
      </c>
      <c r="B1387" s="10">
        <v>38</v>
      </c>
      <c r="C1387" s="10">
        <v>45</v>
      </c>
      <c r="D1387" s="10">
        <v>30000000</v>
      </c>
      <c r="E1387" s="10">
        <v>20274697.324792001</v>
      </c>
      <c r="F1387" s="10">
        <v>20274697.324792001</v>
      </c>
      <c r="G1387" s="10">
        <v>22375288.228188802</v>
      </c>
      <c r="H1387" s="10">
        <v>28672751.9297304</v>
      </c>
      <c r="I1387" s="10">
        <v>32.599159045715602</v>
      </c>
      <c r="J1387" s="10">
        <f t="shared" si="231"/>
        <v>0.61566147532565818</v>
      </c>
      <c r="K1387" s="14">
        <f t="shared" si="232"/>
        <v>0.99873047843423157</v>
      </c>
      <c r="L1387" s="10">
        <f t="shared" si="233"/>
        <v>6386244.4750853907</v>
      </c>
      <c r="M1387" s="10">
        <f t="shared" si="234"/>
        <v>1.5698488999208455E-7</v>
      </c>
      <c r="N1387" s="10">
        <f t="shared" si="235"/>
        <v>2.4644517384656145E-14</v>
      </c>
      <c r="O1387" s="10">
        <f t="shared" si="236"/>
        <v>6370005.9958809949</v>
      </c>
      <c r="P1387" s="15">
        <f t="shared" si="237"/>
        <v>0.99999469051229706</v>
      </c>
      <c r="Q1387" s="15">
        <f t="shared" si="238"/>
        <v>0.99998938105278479</v>
      </c>
      <c r="R1387" s="10">
        <f t="shared" si="239"/>
        <v>5.7095663956878884</v>
      </c>
      <c r="S1387" s="10">
        <f t="shared" si="240"/>
        <v>29999999.999999996</v>
      </c>
      <c r="T1387" s="10">
        <f t="shared" si="241"/>
        <v>3.7252902984619141E-3</v>
      </c>
      <c r="U1387">
        <v>3.7252902984619141E-3</v>
      </c>
    </row>
    <row r="1388" spans="1:21" x14ac:dyDescent="0.25">
      <c r="A1388" s="10">
        <v>1807</v>
      </c>
      <c r="B1388" s="10">
        <v>39</v>
      </c>
      <c r="C1388" s="10">
        <v>45</v>
      </c>
      <c r="D1388" s="10">
        <v>400000</v>
      </c>
      <c r="E1388" s="10">
        <v>3729412.4901017002</v>
      </c>
      <c r="F1388" s="10">
        <v>3729412.4901017002</v>
      </c>
      <c r="G1388" s="10">
        <v>4244045.17917166</v>
      </c>
      <c r="H1388" s="10">
        <v>5274185.7231854396</v>
      </c>
      <c r="I1388" s="10">
        <v>1.12953865270388</v>
      </c>
      <c r="J1388" s="10">
        <f t="shared" si="231"/>
        <v>0.62932039104983739</v>
      </c>
      <c r="K1388" s="14">
        <f t="shared" si="232"/>
        <v>0.99867348514731924</v>
      </c>
      <c r="L1388" s="10">
        <f t="shared" si="233"/>
        <v>6386608.9316060394</v>
      </c>
      <c r="M1388" s="10">
        <f t="shared" si="234"/>
        <v>1.5699384896116631E-7</v>
      </c>
      <c r="N1388" s="10">
        <f t="shared" si="235"/>
        <v>2.4647334593428093E-14</v>
      </c>
      <c r="O1388" s="10">
        <f t="shared" si="236"/>
        <v>6369641.9372536782</v>
      </c>
      <c r="P1388" s="15">
        <f t="shared" si="237"/>
        <v>0.99999460423391473</v>
      </c>
      <c r="Q1388" s="15">
        <f t="shared" si="238"/>
        <v>0.99998920849694373</v>
      </c>
      <c r="R1388" s="10">
        <f t="shared" si="239"/>
        <v>1.0627924826610433</v>
      </c>
      <c r="S1388" s="10">
        <f t="shared" si="240"/>
        <v>399999.99999999627</v>
      </c>
      <c r="T1388" s="10">
        <f t="shared" si="241"/>
        <v>3.7252902984619141E-3</v>
      </c>
      <c r="U1388">
        <v>3.7252902984619141E-3</v>
      </c>
    </row>
    <row r="1389" spans="1:21" x14ac:dyDescent="0.25">
      <c r="A1389" s="10">
        <v>1868</v>
      </c>
      <c r="B1389" s="10">
        <v>40</v>
      </c>
      <c r="C1389" s="10">
        <v>45</v>
      </c>
      <c r="D1389" s="10">
        <v>30000000</v>
      </c>
      <c r="E1389" s="10">
        <v>19709923.3349654</v>
      </c>
      <c r="F1389" s="10">
        <v>19709923.3349654</v>
      </c>
      <c r="G1389" s="10">
        <v>23361613.8627965</v>
      </c>
      <c r="H1389" s="10">
        <v>27874040.893642001</v>
      </c>
      <c r="I1389" s="10">
        <v>32.605328078797399</v>
      </c>
      <c r="J1389" s="10">
        <f t="shared" si="231"/>
        <v>0.64278760968653925</v>
      </c>
      <c r="K1389" s="14">
        <f t="shared" si="232"/>
        <v>0.99861606408463022</v>
      </c>
      <c r="L1389" s="10">
        <f t="shared" si="233"/>
        <v>6386976.1657063318</v>
      </c>
      <c r="M1389" s="10">
        <f t="shared" si="234"/>
        <v>1.5700287620794033E-7</v>
      </c>
      <c r="N1389" s="10">
        <f t="shared" si="235"/>
        <v>2.4650172784801104E-14</v>
      </c>
      <c r="O1389" s="10">
        <f t="shared" si="236"/>
        <v>6369275.2302256869</v>
      </c>
      <c r="P1389" s="15">
        <f t="shared" si="237"/>
        <v>0.9999945305054242</v>
      </c>
      <c r="Q1389" s="15">
        <f t="shared" si="238"/>
        <v>0.99998906104076379</v>
      </c>
      <c r="R1389" s="10">
        <f t="shared" si="239"/>
        <v>5.7101065786759326</v>
      </c>
      <c r="S1389" s="10">
        <f t="shared" si="240"/>
        <v>29999999.999999996</v>
      </c>
      <c r="T1389" s="10">
        <f t="shared" si="241"/>
        <v>3.7252902984619141E-3</v>
      </c>
      <c r="U1389">
        <v>3.7252902984619141E-3</v>
      </c>
    </row>
    <row r="1390" spans="1:21" x14ac:dyDescent="0.25">
      <c r="A1390" s="10">
        <v>1907</v>
      </c>
      <c r="B1390" s="10">
        <v>41</v>
      </c>
      <c r="C1390" s="10">
        <v>45</v>
      </c>
      <c r="D1390" s="10">
        <v>6000000</v>
      </c>
      <c r="E1390" s="10">
        <v>6610634.1684612203</v>
      </c>
      <c r="F1390" s="10">
        <v>6610634.1684612203</v>
      </c>
      <c r="G1390" s="10">
        <v>8098777.3746289397</v>
      </c>
      <c r="H1390" s="10">
        <v>9348848.4969248492</v>
      </c>
      <c r="I1390" s="10">
        <v>3.7716525552262001</v>
      </c>
      <c r="J1390" s="10">
        <f t="shared" si="231"/>
        <v>0.65605902899050716</v>
      </c>
      <c r="K1390" s="14">
        <f t="shared" si="232"/>
        <v>0.99855828513715006</v>
      </c>
      <c r="L1390" s="10">
        <f t="shared" si="233"/>
        <v>6387345.7312749401</v>
      </c>
      <c r="M1390" s="10">
        <f t="shared" si="234"/>
        <v>1.5701196076622168E-7</v>
      </c>
      <c r="N1390" s="10">
        <f t="shared" si="235"/>
        <v>2.4653028500876174E-14</v>
      </c>
      <c r="O1390" s="10">
        <f t="shared" si="236"/>
        <v>6368906.322843303</v>
      </c>
      <c r="P1390" s="15">
        <f t="shared" si="237"/>
        <v>0.99999446968601391</v>
      </c>
      <c r="Q1390" s="15">
        <f t="shared" si="238"/>
        <v>0.99998893940261224</v>
      </c>
      <c r="R1390" s="10">
        <f t="shared" si="239"/>
        <v>1.9420714442648119</v>
      </c>
      <c r="S1390" s="10">
        <f t="shared" si="240"/>
        <v>5999999.9999999963</v>
      </c>
      <c r="T1390" s="10">
        <f t="shared" si="241"/>
        <v>3.7252902984619141E-3</v>
      </c>
      <c r="U1390">
        <v>3.7252902984619141E-3</v>
      </c>
    </row>
    <row r="1391" spans="1:21" x14ac:dyDescent="0.25">
      <c r="A1391" s="10">
        <v>2005</v>
      </c>
      <c r="B1391" s="10">
        <v>43</v>
      </c>
      <c r="C1391" s="10">
        <v>45</v>
      </c>
      <c r="D1391" s="10">
        <v>10000000</v>
      </c>
      <c r="E1391" s="10">
        <v>8475021.4854196999</v>
      </c>
      <c r="F1391" s="10">
        <v>8475021.4854196999</v>
      </c>
      <c r="G1391" s="10">
        <v>11147485.359821901</v>
      </c>
      <c r="H1391" s="10">
        <v>11985490.3260839</v>
      </c>
      <c r="I1391" s="10">
        <v>6.6064830090841502</v>
      </c>
      <c r="J1391" s="10">
        <f t="shared" si="231"/>
        <v>0.68199836006249848</v>
      </c>
      <c r="K1391" s="14">
        <f t="shared" si="232"/>
        <v>0.99844193530517189</v>
      </c>
      <c r="L1391" s="10">
        <f t="shared" si="233"/>
        <v>6388090.0575861074</v>
      </c>
      <c r="M1391" s="10">
        <f t="shared" si="234"/>
        <v>1.5703025758910917E-7</v>
      </c>
      <c r="N1391" s="10">
        <f t="shared" si="235"/>
        <v>2.4658778573019693E-14</v>
      </c>
      <c r="O1391" s="10">
        <f t="shared" si="236"/>
        <v>6368163.7109194444</v>
      </c>
      <c r="P1391" s="15">
        <f t="shared" si="237"/>
        <v>0.99999438789529771</v>
      </c>
      <c r="Q1391" s="15">
        <f t="shared" si="238"/>
        <v>0.99998877582209111</v>
      </c>
      <c r="R1391" s="10">
        <f t="shared" si="239"/>
        <v>2.570305776538317</v>
      </c>
      <c r="S1391" s="10">
        <f t="shared" si="240"/>
        <v>9999999.9999999963</v>
      </c>
      <c r="T1391" s="10">
        <f t="shared" si="241"/>
        <v>3.7252902984619141E-3</v>
      </c>
      <c r="U1391">
        <v>3.7252902984619141E-3</v>
      </c>
    </row>
    <row r="1392" spans="1:21" x14ac:dyDescent="0.25">
      <c r="A1392" s="10">
        <v>2333</v>
      </c>
      <c r="B1392" s="10">
        <v>50</v>
      </c>
      <c r="C1392" s="10">
        <v>45</v>
      </c>
      <c r="D1392" s="10">
        <v>9000000</v>
      </c>
      <c r="E1392" s="10">
        <v>6995373.8541334197</v>
      </c>
      <c r="F1392" s="10">
        <v>6995373.8541334197</v>
      </c>
      <c r="G1392" s="10">
        <v>11757189.0257772</v>
      </c>
      <c r="H1392" s="10">
        <v>9892952.5783856306</v>
      </c>
      <c r="I1392" s="10">
        <v>5.8266945703442099</v>
      </c>
      <c r="J1392" s="10">
        <f t="shared" si="231"/>
        <v>0.76604444311897801</v>
      </c>
      <c r="K1392" s="14">
        <f t="shared" si="232"/>
        <v>0.99803385541873291</v>
      </c>
      <c r="L1392" s="10">
        <f t="shared" si="233"/>
        <v>6390702.0441946862</v>
      </c>
      <c r="M1392" s="10">
        <f t="shared" si="234"/>
        <v>1.5709446471929469E-7</v>
      </c>
      <c r="N1392" s="10">
        <f t="shared" si="235"/>
        <v>2.467894080736922E-14</v>
      </c>
      <c r="O1392" s="10">
        <f t="shared" si="236"/>
        <v>6365561.8439024631</v>
      </c>
      <c r="P1392" s="15">
        <f t="shared" si="237"/>
        <v>0.99999453050542397</v>
      </c>
      <c r="Q1392" s="15">
        <f t="shared" si="238"/>
        <v>0.99998906104076335</v>
      </c>
      <c r="R1392" s="10">
        <f t="shared" si="239"/>
        <v>2.4138524460672763</v>
      </c>
      <c r="S1392" s="10">
        <f t="shared" si="240"/>
        <v>8999999.9999999963</v>
      </c>
      <c r="T1392" s="10">
        <f t="shared" si="241"/>
        <v>3.7252902984619141E-3</v>
      </c>
      <c r="U1392">
        <v>3.7252902984619141E-3</v>
      </c>
    </row>
    <row r="1393" spans="1:21" x14ac:dyDescent="0.25">
      <c r="A1393" s="10">
        <v>2380</v>
      </c>
      <c r="B1393" s="10">
        <v>51</v>
      </c>
      <c r="C1393" s="10">
        <v>45</v>
      </c>
      <c r="D1393" s="10">
        <v>9000000</v>
      </c>
      <c r="E1393" s="10">
        <v>6848975.5997623196</v>
      </c>
      <c r="F1393" s="10">
        <v>6848975.5997623196</v>
      </c>
      <c r="G1393" s="10">
        <v>11927858.2733381</v>
      </c>
      <c r="H1393" s="10">
        <v>9685914.1815462802</v>
      </c>
      <c r="I1393" s="10">
        <v>5.8270872669210299</v>
      </c>
      <c r="J1393" s="10">
        <f t="shared" si="231"/>
        <v>0.77714596145697079</v>
      </c>
      <c r="K1393" s="14">
        <f t="shared" si="232"/>
        <v>0.99797639755335188</v>
      </c>
      <c r="L1393" s="10">
        <f t="shared" si="233"/>
        <v>6391069.9848580584</v>
      </c>
      <c r="M1393" s="10">
        <f t="shared" si="234"/>
        <v>1.5710350933460633E-7</v>
      </c>
      <c r="N1393" s="10">
        <f t="shared" si="235"/>
        <v>2.4681778998742228E-14</v>
      </c>
      <c r="O1393" s="10">
        <f t="shared" si="236"/>
        <v>6365195.8410685798</v>
      </c>
      <c r="P1393" s="15">
        <f t="shared" si="237"/>
        <v>0.99999460423391506</v>
      </c>
      <c r="Q1393" s="15">
        <f t="shared" si="238"/>
        <v>0.99998920849694439</v>
      </c>
      <c r="R1393" s="10">
        <f t="shared" si="239"/>
        <v>2.4139338175306246</v>
      </c>
      <c r="S1393" s="10">
        <f t="shared" si="240"/>
        <v>8999999.9999999963</v>
      </c>
      <c r="T1393" s="10">
        <f t="shared" si="241"/>
        <v>3.7252902984619141E-3</v>
      </c>
      <c r="U1393">
        <v>3.7252902984619141E-3</v>
      </c>
    </row>
    <row r="1394" spans="1:21" x14ac:dyDescent="0.25">
      <c r="A1394" s="10">
        <v>2384</v>
      </c>
      <c r="B1394" s="10">
        <v>51</v>
      </c>
      <c r="C1394" s="10">
        <v>45</v>
      </c>
      <c r="D1394" s="10">
        <v>25000000</v>
      </c>
      <c r="E1394" s="10">
        <v>13968923.0565672</v>
      </c>
      <c r="F1394" s="10">
        <v>13968923.0565672</v>
      </c>
      <c r="G1394" s="10">
        <v>24362193.656649601</v>
      </c>
      <c r="H1394" s="10">
        <v>19755040.438343599</v>
      </c>
      <c r="I1394" s="10">
        <v>24.2812873409442</v>
      </c>
      <c r="J1394" s="10">
        <f t="shared" si="231"/>
        <v>0.77714596145697079</v>
      </c>
      <c r="K1394" s="14">
        <f t="shared" si="232"/>
        <v>0.99797639755335188</v>
      </c>
      <c r="L1394" s="10">
        <f t="shared" si="233"/>
        <v>6391069.9848580584</v>
      </c>
      <c r="M1394" s="10">
        <f t="shared" si="234"/>
        <v>1.5710350933460633E-7</v>
      </c>
      <c r="N1394" s="10">
        <f t="shared" si="235"/>
        <v>2.4681778998742228E-14</v>
      </c>
      <c r="O1394" s="10">
        <f t="shared" si="236"/>
        <v>6365195.8410685798</v>
      </c>
      <c r="P1394" s="15">
        <f t="shared" si="237"/>
        <v>0.99999460423391506</v>
      </c>
      <c r="Q1394" s="15">
        <f t="shared" si="238"/>
        <v>0.99998920849694439</v>
      </c>
      <c r="R1394" s="10">
        <f t="shared" si="239"/>
        <v>4.9276035300581098</v>
      </c>
      <c r="S1394" s="10">
        <f t="shared" si="240"/>
        <v>24999999.999999996</v>
      </c>
      <c r="T1394" s="10">
        <f t="shared" si="241"/>
        <v>3.7252902984619141E-3</v>
      </c>
      <c r="U1394">
        <v>3.7252902984619141E-3</v>
      </c>
    </row>
    <row r="1395" spans="1:21" x14ac:dyDescent="0.25">
      <c r="A1395" s="10">
        <v>2572</v>
      </c>
      <c r="B1395" s="10">
        <v>55</v>
      </c>
      <c r="C1395" s="10">
        <v>45</v>
      </c>
      <c r="D1395" s="10">
        <v>25000000</v>
      </c>
      <c r="E1395" s="10">
        <v>12732167.8353414</v>
      </c>
      <c r="F1395" s="10">
        <v>12732167.8353414</v>
      </c>
      <c r="G1395" s="10">
        <v>25680184.630426999</v>
      </c>
      <c r="H1395" s="10">
        <v>18006004.431150299</v>
      </c>
      <c r="I1395" s="10">
        <v>24.290001118281801</v>
      </c>
      <c r="J1395" s="10">
        <f t="shared" si="231"/>
        <v>0.8191520442889918</v>
      </c>
      <c r="K1395" s="14">
        <f t="shared" si="232"/>
        <v>0.99775147386665231</v>
      </c>
      <c r="L1395" s="10">
        <f t="shared" si="233"/>
        <v>6392510.7274283282</v>
      </c>
      <c r="M1395" s="10">
        <f t="shared" si="234"/>
        <v>1.571389252687728E-7</v>
      </c>
      <c r="N1395" s="10">
        <f t="shared" si="235"/>
        <v>2.4692887767749073E-14</v>
      </c>
      <c r="O1395" s="10">
        <f t="shared" si="236"/>
        <v>6363763.9015282467</v>
      </c>
      <c r="P1395" s="15">
        <f t="shared" si="237"/>
        <v>0.99999502015036124</v>
      </c>
      <c r="Q1395" s="15">
        <f t="shared" si="238"/>
        <v>0.99999004032552141</v>
      </c>
      <c r="R1395" s="10">
        <f t="shared" si="239"/>
        <v>4.9284877151726088</v>
      </c>
      <c r="S1395" s="10">
        <f t="shared" si="240"/>
        <v>24999999.999999996</v>
      </c>
      <c r="T1395" s="10">
        <f t="shared" si="241"/>
        <v>3.7252902984619141E-3</v>
      </c>
      <c r="U1395">
        <v>3.7252902984619141E-3</v>
      </c>
    </row>
    <row r="1396" spans="1:21" x14ac:dyDescent="0.25">
      <c r="A1396" s="10">
        <v>2616</v>
      </c>
      <c r="B1396" s="10">
        <v>56</v>
      </c>
      <c r="C1396" s="10">
        <v>45</v>
      </c>
      <c r="D1396" s="10">
        <v>10000000</v>
      </c>
      <c r="E1396" s="10">
        <v>6481886.2987038298</v>
      </c>
      <c r="F1396" s="10">
        <v>6481886.2987038204</v>
      </c>
      <c r="G1396" s="10">
        <v>13554817.9617218</v>
      </c>
      <c r="H1396" s="10">
        <v>9166771.5133873001</v>
      </c>
      <c r="I1396" s="10">
        <v>6.6125093932033501</v>
      </c>
      <c r="J1396" s="10">
        <f t="shared" si="231"/>
        <v>0.82903757255504174</v>
      </c>
      <c r="K1396" s="14">
        <f t="shared" si="232"/>
        <v>0.99769681294637813</v>
      </c>
      <c r="L1396" s="10">
        <f t="shared" si="233"/>
        <v>6392860.9545862079</v>
      </c>
      <c r="M1396" s="10">
        <f t="shared" si="234"/>
        <v>1.5714753445560656E-7</v>
      </c>
      <c r="N1396" s="10">
        <f t="shared" si="235"/>
        <v>2.4695587040912221E-14</v>
      </c>
      <c r="O1396" s="10">
        <f t="shared" si="236"/>
        <v>6363416.1064647529</v>
      </c>
      <c r="P1396" s="15">
        <f t="shared" si="237"/>
        <v>0.99999515184603149</v>
      </c>
      <c r="Q1396" s="15">
        <f t="shared" si="238"/>
        <v>0.99999030371556763</v>
      </c>
      <c r="R1396" s="10">
        <f t="shared" si="239"/>
        <v>2.5714781151934618</v>
      </c>
      <c r="S1396" s="10">
        <f t="shared" si="240"/>
        <v>9999999.9999999963</v>
      </c>
      <c r="T1396" s="10">
        <f t="shared" si="241"/>
        <v>3.7252902984619141E-3</v>
      </c>
      <c r="U1396">
        <v>3.7252902984619141E-3</v>
      </c>
    </row>
    <row r="1397" spans="1:21" x14ac:dyDescent="0.25">
      <c r="A1397" s="10">
        <v>2756</v>
      </c>
      <c r="B1397" s="10">
        <v>59</v>
      </c>
      <c r="C1397" s="10">
        <v>45</v>
      </c>
      <c r="D1397" s="10">
        <v>9000000</v>
      </c>
      <c r="E1397" s="10">
        <v>5606249.9840765698</v>
      </c>
      <c r="F1397" s="10">
        <v>5606249.9840765698</v>
      </c>
      <c r="G1397" s="10">
        <v>13158441.9104643</v>
      </c>
      <c r="H1397" s="10">
        <v>7928434.7615350401</v>
      </c>
      <c r="I1397" s="10">
        <v>5.8300859506987299</v>
      </c>
      <c r="J1397" s="10">
        <f t="shared" si="231"/>
        <v>0.85716730070211222</v>
      </c>
      <c r="K1397" s="14">
        <f t="shared" si="232"/>
        <v>0.99753766820456569</v>
      </c>
      <c r="L1397" s="10">
        <f t="shared" si="233"/>
        <v>6393880.8561282633</v>
      </c>
      <c r="M1397" s="10">
        <f t="shared" si="234"/>
        <v>1.5717260539236869E-7</v>
      </c>
      <c r="N1397" s="10">
        <f t="shared" si="235"/>
        <v>2.4703445106618483E-14</v>
      </c>
      <c r="O1397" s="10">
        <f t="shared" si="236"/>
        <v>6362403.937537984</v>
      </c>
      <c r="P1397" s="15">
        <f t="shared" si="237"/>
        <v>0.99999560342151028</v>
      </c>
      <c r="Q1397" s="15">
        <f t="shared" si="238"/>
        <v>0.99999120686235043</v>
      </c>
      <c r="R1397" s="10">
        <f t="shared" si="239"/>
        <v>2.4145552711754354</v>
      </c>
      <c r="S1397" s="10">
        <f t="shared" si="240"/>
        <v>8999999.9999999963</v>
      </c>
      <c r="T1397" s="10">
        <f t="shared" si="241"/>
        <v>3.7252902984619141E-3</v>
      </c>
      <c r="U1397">
        <v>3.7252902984619141E-3</v>
      </c>
    </row>
    <row r="1398" spans="1:21" x14ac:dyDescent="0.25">
      <c r="A1398" s="10">
        <v>2807</v>
      </c>
      <c r="B1398" s="10">
        <v>60</v>
      </c>
      <c r="C1398" s="10">
        <v>45</v>
      </c>
      <c r="D1398" s="10">
        <v>25000000</v>
      </c>
      <c r="E1398" s="10">
        <v>11099529.0984083</v>
      </c>
      <c r="F1398" s="10">
        <v>11099529.0984083</v>
      </c>
      <c r="G1398" s="10">
        <v>27151112.2285496</v>
      </c>
      <c r="H1398" s="10">
        <v>15697104.586923899</v>
      </c>
      <c r="I1398" s="10">
        <v>24.300267491555399</v>
      </c>
      <c r="J1398" s="10">
        <f t="shared" si="231"/>
        <v>0.8660254037844386</v>
      </c>
      <c r="K1398" s="14">
        <f t="shared" si="232"/>
        <v>0.99748644853320889</v>
      </c>
      <c r="L1398" s="10">
        <f t="shared" si="233"/>
        <v>6394209.1738478942</v>
      </c>
      <c r="M1398" s="10">
        <f t="shared" si="234"/>
        <v>1.5718067600746959E-7</v>
      </c>
      <c r="N1398" s="10">
        <f t="shared" si="235"/>
        <v>2.4705973905891083E-14</v>
      </c>
      <c r="O1398" s="10">
        <f t="shared" si="236"/>
        <v>6362078.3147910656</v>
      </c>
      <c r="P1398" s="15">
        <f t="shared" si="237"/>
        <v>0.99999577033132259</v>
      </c>
      <c r="Q1398" s="15">
        <f t="shared" si="238"/>
        <v>0.99999154068053531</v>
      </c>
      <c r="R1398" s="10">
        <f t="shared" si="239"/>
        <v>4.9295292911429112</v>
      </c>
      <c r="S1398" s="10">
        <f t="shared" si="240"/>
        <v>24999999.999999996</v>
      </c>
      <c r="T1398" s="10">
        <f t="shared" si="241"/>
        <v>3.7252902984619141E-3</v>
      </c>
      <c r="U1398">
        <v>3.7252902984619141E-3</v>
      </c>
    </row>
    <row r="1399" spans="1:21" x14ac:dyDescent="0.25">
      <c r="A1399" s="10">
        <v>2852</v>
      </c>
      <c r="B1399" s="10">
        <v>61</v>
      </c>
      <c r="C1399" s="10">
        <v>45</v>
      </c>
      <c r="D1399" s="10">
        <v>15000000</v>
      </c>
      <c r="E1399" s="10">
        <v>7334305.5958723696</v>
      </c>
      <c r="F1399" s="10">
        <v>7334305.5958723603</v>
      </c>
      <c r="G1399" s="10">
        <v>18674638.214840099</v>
      </c>
      <c r="H1399" s="10">
        <v>10372274.444271499</v>
      </c>
      <c r="I1399" s="10">
        <v>11.2750593586488</v>
      </c>
      <c r="J1399" s="10">
        <f t="shared" si="231"/>
        <v>0.87461970713939574</v>
      </c>
      <c r="K1399" s="14">
        <f t="shared" si="232"/>
        <v>0.99743624836151445</v>
      </c>
      <c r="L1399" s="10">
        <f t="shared" si="233"/>
        <v>6394530.9893011674</v>
      </c>
      <c r="M1399" s="10">
        <f t="shared" si="234"/>
        <v>1.5718858678566276E-7</v>
      </c>
      <c r="N1399" s="10">
        <f t="shared" si="235"/>
        <v>2.4708452244795202E-14</v>
      </c>
      <c r="O1399" s="10">
        <f t="shared" si="236"/>
        <v>6361759.2381155547</v>
      </c>
      <c r="P1399" s="15">
        <f t="shared" si="237"/>
        <v>0.99999594411001869</v>
      </c>
      <c r="Q1399" s="15">
        <f t="shared" si="238"/>
        <v>0.99999188823648766</v>
      </c>
      <c r="R1399" s="10">
        <f t="shared" si="239"/>
        <v>3.3578343090279614</v>
      </c>
      <c r="S1399" s="10">
        <f t="shared" si="240"/>
        <v>14999999.999999996</v>
      </c>
      <c r="T1399" s="10">
        <f t="shared" si="241"/>
        <v>3.7252902984619141E-3</v>
      </c>
      <c r="U1399">
        <v>3.7252902984619141E-3</v>
      </c>
    </row>
    <row r="1400" spans="1:21" x14ac:dyDescent="0.25">
      <c r="A1400" s="10">
        <v>2944</v>
      </c>
      <c r="B1400" s="10">
        <v>63</v>
      </c>
      <c r="C1400" s="10">
        <v>45</v>
      </c>
      <c r="D1400" s="10">
        <v>9000000</v>
      </c>
      <c r="E1400" s="10">
        <v>4942148.5097405696</v>
      </c>
      <c r="F1400" s="10">
        <v>4942148.5097405696</v>
      </c>
      <c r="G1400" s="10">
        <v>13679036.8419622</v>
      </c>
      <c r="H1400" s="10">
        <v>6989253.4497370999</v>
      </c>
      <c r="I1400" s="10">
        <v>5.8314429111371799</v>
      </c>
      <c r="J1400" s="10">
        <f t="shared" si="231"/>
        <v>0.89100652418836779</v>
      </c>
      <c r="K1400" s="14">
        <f t="shared" si="232"/>
        <v>0.99733915048453092</v>
      </c>
      <c r="L1400" s="10">
        <f t="shared" si="233"/>
        <v>6395153.5412014564</v>
      </c>
      <c r="M1400" s="10">
        <f t="shared" si="234"/>
        <v>1.5720389018376513E-7</v>
      </c>
      <c r="N1400" s="10">
        <f t="shared" si="235"/>
        <v>2.4713245528758157E-14</v>
      </c>
      <c r="O1400" s="10">
        <f t="shared" si="236"/>
        <v>6361142.2572894096</v>
      </c>
      <c r="P1400" s="15">
        <f t="shared" si="237"/>
        <v>0.99999630885823221</v>
      </c>
      <c r="Q1400" s="15">
        <f t="shared" si="238"/>
        <v>0.99999261773008896</v>
      </c>
      <c r="R1400" s="10">
        <f t="shared" si="239"/>
        <v>2.4148365428880005</v>
      </c>
      <c r="S1400" s="10">
        <f t="shared" si="240"/>
        <v>8999999.9999999963</v>
      </c>
      <c r="T1400" s="10">
        <f t="shared" si="241"/>
        <v>3.7252902984619141E-3</v>
      </c>
      <c r="U1400">
        <v>3.7252902984619141E-3</v>
      </c>
    </row>
    <row r="1401" spans="1:21" x14ac:dyDescent="0.25">
      <c r="A1401" s="10">
        <v>2991</v>
      </c>
      <c r="B1401" s="10">
        <v>64</v>
      </c>
      <c r="C1401" s="10">
        <v>45</v>
      </c>
      <c r="D1401" s="10">
        <v>9000000</v>
      </c>
      <c r="E1401" s="10">
        <v>4772208.9444586001</v>
      </c>
      <c r="F1401" s="10">
        <v>4772208.9444586001</v>
      </c>
      <c r="G1401" s="10">
        <v>13798861.3521477</v>
      </c>
      <c r="H1401" s="10">
        <v>6748922.6117315497</v>
      </c>
      <c r="I1401" s="10">
        <v>5.8317626773792801</v>
      </c>
      <c r="J1401" s="10">
        <f t="shared" si="231"/>
        <v>0.89879404629916704</v>
      </c>
      <c r="K1401" s="14">
        <f t="shared" si="232"/>
        <v>0.99729237141089622</v>
      </c>
      <c r="L1401" s="10">
        <f t="shared" si="233"/>
        <v>6395453.512771464</v>
      </c>
      <c r="M1401" s="10">
        <f t="shared" si="234"/>
        <v>1.5721126400167987E-7</v>
      </c>
      <c r="N1401" s="10">
        <f t="shared" si="235"/>
        <v>2.4715554633938838E-14</v>
      </c>
      <c r="O1401" s="10">
        <f t="shared" si="236"/>
        <v>6360845.0984788472</v>
      </c>
      <c r="P1401" s="15">
        <f t="shared" si="237"/>
        <v>0.99999649805074942</v>
      </c>
      <c r="Q1401" s="15">
        <f t="shared" si="238"/>
        <v>0.99999299611376247</v>
      </c>
      <c r="R1401" s="10">
        <f t="shared" si="239"/>
        <v>2.4149028289960328</v>
      </c>
      <c r="S1401" s="10">
        <f t="shared" si="240"/>
        <v>8999999.9999999963</v>
      </c>
      <c r="T1401" s="10">
        <f t="shared" si="241"/>
        <v>3.7252902984619141E-3</v>
      </c>
      <c r="U1401">
        <v>3.7252902984619141E-3</v>
      </c>
    </row>
    <row r="1402" spans="1:21" x14ac:dyDescent="0.25">
      <c r="A1402" s="10">
        <v>3083</v>
      </c>
      <c r="B1402" s="10">
        <v>66</v>
      </c>
      <c r="C1402" s="10">
        <v>45</v>
      </c>
      <c r="D1402" s="10">
        <v>7000000</v>
      </c>
      <c r="E1402" s="10">
        <v>3852781.5122619998</v>
      </c>
      <c r="F1402" s="10">
        <v>3852781.5122619998</v>
      </c>
      <c r="G1402" s="10">
        <v>12198765.761099899</v>
      </c>
      <c r="H1402" s="10">
        <v>5448655.8675012495</v>
      </c>
      <c r="I1402" s="10">
        <v>4.41243494950856</v>
      </c>
      <c r="J1402" s="10">
        <f t="shared" si="231"/>
        <v>0.91354545764260087</v>
      </c>
      <c r="K1402" s="14">
        <f t="shared" si="232"/>
        <v>0.99720263875198878</v>
      </c>
      <c r="L1402" s="10">
        <f t="shared" si="233"/>
        <v>6396029.0036760392</v>
      </c>
      <c r="M1402" s="10">
        <f t="shared" si="234"/>
        <v>1.5722541055944142E-7</v>
      </c>
      <c r="N1402" s="10">
        <f t="shared" si="235"/>
        <v>2.4719983707681297E-14</v>
      </c>
      <c r="O1402" s="10">
        <f t="shared" si="236"/>
        <v>6360275.2373823831</v>
      </c>
      <c r="P1402" s="15">
        <f t="shared" si="237"/>
        <v>0.99999688546849397</v>
      </c>
      <c r="Q1402" s="15">
        <f t="shared" si="238"/>
        <v>0.99999377094668829</v>
      </c>
      <c r="R1402" s="10">
        <f t="shared" si="239"/>
        <v>2.1005781871797224</v>
      </c>
      <c r="S1402" s="10">
        <f t="shared" si="240"/>
        <v>6999999.9999999963</v>
      </c>
      <c r="T1402" s="10">
        <f t="shared" si="241"/>
        <v>3.7252902984619141E-3</v>
      </c>
      <c r="U1402">
        <v>3.7252902984619141E-3</v>
      </c>
    </row>
    <row r="1403" spans="1:21" x14ac:dyDescent="0.25">
      <c r="A1403" s="10">
        <v>3132</v>
      </c>
      <c r="B1403" s="10">
        <v>67</v>
      </c>
      <c r="C1403" s="10">
        <v>45</v>
      </c>
      <c r="D1403" s="10">
        <v>9000000</v>
      </c>
      <c r="E1403" s="10">
        <v>4253823.6969868699</v>
      </c>
      <c r="F1403" s="10">
        <v>4253823.6969868699</v>
      </c>
      <c r="G1403" s="10">
        <v>14132957.0243186</v>
      </c>
      <c r="H1403" s="10">
        <v>6015815.1642228896</v>
      </c>
      <c r="I1403" s="10">
        <v>5.8326689468284796</v>
      </c>
      <c r="J1403" s="10">
        <f t="shared" si="231"/>
        <v>0.92050485345244026</v>
      </c>
      <c r="K1403" s="14">
        <f t="shared" si="232"/>
        <v>0.99715979484601003</v>
      </c>
      <c r="L1403" s="10">
        <f t="shared" si="233"/>
        <v>6396303.8150620246</v>
      </c>
      <c r="M1403" s="10">
        <f t="shared" si="234"/>
        <v>1.5723216589669259E-7</v>
      </c>
      <c r="N1403" s="10">
        <f t="shared" si="235"/>
        <v>2.4722098280098966E-14</v>
      </c>
      <c r="O1403" s="10">
        <f t="shared" si="236"/>
        <v>6360003.2226440515</v>
      </c>
      <c r="P1403" s="15">
        <f t="shared" si="237"/>
        <v>0.99999708180626901</v>
      </c>
      <c r="Q1403" s="15">
        <f t="shared" si="238"/>
        <v>0.99999416362105387</v>
      </c>
      <c r="R1403" s="10">
        <f t="shared" si="239"/>
        <v>2.4150907043938399</v>
      </c>
      <c r="S1403" s="10">
        <f t="shared" si="240"/>
        <v>8999999.9999999963</v>
      </c>
      <c r="T1403" s="10">
        <f t="shared" si="241"/>
        <v>3.7252902984619141E-3</v>
      </c>
      <c r="U1403">
        <v>3.7252902984619141E-3</v>
      </c>
    </row>
    <row r="1404" spans="1:21" x14ac:dyDescent="0.25">
      <c r="A1404" s="10">
        <v>3176</v>
      </c>
      <c r="B1404" s="10">
        <v>68</v>
      </c>
      <c r="C1404" s="10">
        <v>45</v>
      </c>
      <c r="D1404" s="10">
        <v>6000000</v>
      </c>
      <c r="E1404" s="10">
        <v>3283688.4134163498</v>
      </c>
      <c r="F1404" s="10">
        <v>3283688.4134163498</v>
      </c>
      <c r="G1404" s="10">
        <v>11454196.1358725</v>
      </c>
      <c r="H1404" s="10">
        <v>4643836.6888608001</v>
      </c>
      <c r="I1404" s="10">
        <v>3.7769335160829201</v>
      </c>
      <c r="J1404" s="10">
        <f t="shared" si="231"/>
        <v>0.92718385456678742</v>
      </c>
      <c r="K1404" s="14">
        <f t="shared" si="232"/>
        <v>0.99711836961424982</v>
      </c>
      <c r="L1404" s="10">
        <f t="shared" si="233"/>
        <v>6396569.5491774743</v>
      </c>
      <c r="M1404" s="10">
        <f t="shared" si="234"/>
        <v>1.5723869809899768E-7</v>
      </c>
      <c r="N1404" s="10">
        <f t="shared" si="235"/>
        <v>2.4724142747081951E-14</v>
      </c>
      <c r="O1404" s="10">
        <f t="shared" si="236"/>
        <v>6359740.2593221506</v>
      </c>
      <c r="P1404" s="15">
        <f t="shared" si="237"/>
        <v>0.99999727862359689</v>
      </c>
      <c r="Q1404" s="15">
        <f t="shared" si="238"/>
        <v>0.99999455725459963</v>
      </c>
      <c r="R1404" s="10">
        <f t="shared" si="239"/>
        <v>1.9434320346586653</v>
      </c>
      <c r="S1404" s="10">
        <f t="shared" si="240"/>
        <v>5999999.9999999963</v>
      </c>
      <c r="T1404" s="10">
        <f t="shared" si="241"/>
        <v>3.7252902984619141E-3</v>
      </c>
      <c r="U1404">
        <v>3.7252902984619141E-3</v>
      </c>
    </row>
    <row r="1405" spans="1:21" x14ac:dyDescent="0.25">
      <c r="A1405" s="10">
        <v>3184</v>
      </c>
      <c r="B1405" s="10">
        <v>68</v>
      </c>
      <c r="C1405" s="10">
        <v>45</v>
      </c>
      <c r="D1405" s="10">
        <v>30000000</v>
      </c>
      <c r="E1405" s="10">
        <v>9640973.1129743494</v>
      </c>
      <c r="F1405" s="10">
        <v>9640973.1129743494</v>
      </c>
      <c r="G1405" s="10">
        <v>33706608.645475402</v>
      </c>
      <c r="H1405" s="10">
        <v>13634394.930842601</v>
      </c>
      <c r="I1405" s="10">
        <v>32.686050358313601</v>
      </c>
      <c r="J1405" s="10">
        <f t="shared" si="231"/>
        <v>0.92718385456678742</v>
      </c>
      <c r="K1405" s="14">
        <f t="shared" si="232"/>
        <v>0.99711836961424982</v>
      </c>
      <c r="L1405" s="10">
        <f t="shared" si="233"/>
        <v>6396569.5491774743</v>
      </c>
      <c r="M1405" s="10">
        <f t="shared" si="234"/>
        <v>1.5723869809899768E-7</v>
      </c>
      <c r="N1405" s="10">
        <f t="shared" si="235"/>
        <v>2.4724142747081951E-14</v>
      </c>
      <c r="O1405" s="10">
        <f t="shared" si="236"/>
        <v>6359740.2593221506</v>
      </c>
      <c r="P1405" s="15">
        <f t="shared" si="237"/>
        <v>0.99999727862359689</v>
      </c>
      <c r="Q1405" s="15">
        <f t="shared" si="238"/>
        <v>0.99999455725459963</v>
      </c>
      <c r="R1405" s="10">
        <f t="shared" si="239"/>
        <v>5.7171710587989413</v>
      </c>
      <c r="S1405" s="10">
        <f t="shared" si="240"/>
        <v>29999999.999999996</v>
      </c>
      <c r="T1405" s="10">
        <f t="shared" si="241"/>
        <v>3.7252902984619141E-3</v>
      </c>
      <c r="U1405">
        <v>3.7252902984619141E-3</v>
      </c>
    </row>
    <row r="1406" spans="1:21" x14ac:dyDescent="0.25">
      <c r="A1406" s="10">
        <v>3262</v>
      </c>
      <c r="B1406" s="10">
        <v>70</v>
      </c>
      <c r="C1406" s="10">
        <v>45</v>
      </c>
      <c r="D1406" s="10">
        <v>10000000</v>
      </c>
      <c r="E1406" s="10">
        <v>3965546.1040304899</v>
      </c>
      <c r="F1406" s="10">
        <v>3965546.1040304899</v>
      </c>
      <c r="G1406" s="10">
        <v>15367966.2149776</v>
      </c>
      <c r="H1406" s="10">
        <v>5608129.0825356999</v>
      </c>
      <c r="I1406" s="10">
        <v>6.6178223731025696</v>
      </c>
      <c r="J1406" s="10">
        <f t="shared" si="231"/>
        <v>0.93969262078590832</v>
      </c>
      <c r="K1406" s="14">
        <f t="shared" si="232"/>
        <v>0.99703997598348182</v>
      </c>
      <c r="L1406" s="10">
        <f t="shared" si="233"/>
        <v>6397072.488200481</v>
      </c>
      <c r="M1406" s="10">
        <f t="shared" si="234"/>
        <v>1.572510612065341E-7</v>
      </c>
      <c r="N1406" s="10">
        <f t="shared" si="235"/>
        <v>2.4728011489718909E-14</v>
      </c>
      <c r="O1406" s="10">
        <f t="shared" si="236"/>
        <v>6359242.743362776</v>
      </c>
      <c r="P1406" s="15">
        <f t="shared" si="237"/>
        <v>0.99999766986374772</v>
      </c>
      <c r="Q1406" s="15">
        <f t="shared" si="238"/>
        <v>0.99999533973292498</v>
      </c>
      <c r="R1406" s="10">
        <f t="shared" si="239"/>
        <v>2.5725119461016104</v>
      </c>
      <c r="S1406" s="10">
        <f t="shared" si="240"/>
        <v>9999999.9999999963</v>
      </c>
      <c r="T1406" s="10">
        <f t="shared" si="241"/>
        <v>3.7252902984619141E-3</v>
      </c>
      <c r="U1406">
        <v>3.7252902984619141E-3</v>
      </c>
    </row>
    <row r="1407" spans="1:21" x14ac:dyDescent="0.25">
      <c r="A1407" s="10">
        <v>3356</v>
      </c>
      <c r="B1407" s="10">
        <v>72</v>
      </c>
      <c r="C1407" s="10">
        <v>45</v>
      </c>
      <c r="D1407" s="10">
        <v>10000000</v>
      </c>
      <c r="E1407" s="10">
        <v>3582992.8531777998</v>
      </c>
      <c r="F1407" s="10">
        <v>3582992.8531777998</v>
      </c>
      <c r="G1407" s="10">
        <v>15554251.4351943</v>
      </c>
      <c r="H1407" s="10">
        <v>5067117.0868499205</v>
      </c>
      <c r="I1407" s="10">
        <v>6.6184058882414201</v>
      </c>
      <c r="J1407" s="10">
        <f t="shared" si="231"/>
        <v>0.95105651629515353</v>
      </c>
      <c r="K1407" s="14">
        <f t="shared" si="232"/>
        <v>0.99696784121430693</v>
      </c>
      <c r="L1407" s="10">
        <f t="shared" si="233"/>
        <v>6397535.3429970508</v>
      </c>
      <c r="M1407" s="10">
        <f t="shared" si="234"/>
        <v>1.5726243897473658E-7</v>
      </c>
      <c r="N1407" s="10">
        <f t="shared" si="235"/>
        <v>2.4731571087466928E-14</v>
      </c>
      <c r="O1407" s="10">
        <f t="shared" si="236"/>
        <v>6358785.0862120166</v>
      </c>
      <c r="P1407" s="15">
        <f t="shared" si="237"/>
        <v>0.99999805157388233</v>
      </c>
      <c r="Q1407" s="15">
        <f t="shared" si="238"/>
        <v>0.99999610315156107</v>
      </c>
      <c r="R1407" s="10">
        <f t="shared" si="239"/>
        <v>2.5726255054696519</v>
      </c>
      <c r="S1407" s="10">
        <f t="shared" si="240"/>
        <v>9999999.9999999963</v>
      </c>
      <c r="T1407" s="10">
        <f t="shared" si="241"/>
        <v>3.7252902984619141E-3</v>
      </c>
      <c r="U1407">
        <v>3.7252902984619141E-3</v>
      </c>
    </row>
    <row r="1408" spans="1:21" x14ac:dyDescent="0.25">
      <c r="A1408" s="10">
        <v>3402</v>
      </c>
      <c r="B1408" s="10">
        <v>73</v>
      </c>
      <c r="C1408" s="10">
        <v>45</v>
      </c>
      <c r="D1408" s="10">
        <v>9000000</v>
      </c>
      <c r="E1408" s="10">
        <v>3183300.4814393199</v>
      </c>
      <c r="F1408" s="10">
        <v>3183300.4814393199</v>
      </c>
      <c r="G1408" s="10">
        <v>14683984.9756038</v>
      </c>
      <c r="H1408" s="10">
        <v>4501866.71396029</v>
      </c>
      <c r="I1408" s="10">
        <v>5.8342109189683802</v>
      </c>
      <c r="J1408" s="10">
        <f t="shared" si="231"/>
        <v>0.95630475596303544</v>
      </c>
      <c r="K1408" s="14">
        <f t="shared" si="232"/>
        <v>0.99693423240278767</v>
      </c>
      <c r="L1408" s="10">
        <f t="shared" si="233"/>
        <v>6397751.0177652966</v>
      </c>
      <c r="M1408" s="10">
        <f t="shared" si="234"/>
        <v>1.5726774063205634E-7</v>
      </c>
      <c r="N1408" s="10">
        <f t="shared" si="235"/>
        <v>2.4733229476436654E-14</v>
      </c>
      <c r="O1408" s="10">
        <f t="shared" si="236"/>
        <v>6358571.9010347072</v>
      </c>
      <c r="P1408" s="15">
        <f t="shared" si="237"/>
        <v>0.99999823652220776</v>
      </c>
      <c r="Q1408" s="15">
        <f t="shared" si="238"/>
        <v>0.99999647304752537</v>
      </c>
      <c r="R1408" s="10">
        <f t="shared" si="239"/>
        <v>2.4154103982586284</v>
      </c>
      <c r="S1408" s="10">
        <f t="shared" si="240"/>
        <v>8999999.9999999963</v>
      </c>
      <c r="T1408" s="10">
        <f t="shared" si="241"/>
        <v>3.7252902984619141E-3</v>
      </c>
      <c r="U1408">
        <v>3.7252902984619141E-3</v>
      </c>
    </row>
    <row r="1409" spans="1:21" x14ac:dyDescent="0.25">
      <c r="A1409" s="10">
        <v>3403</v>
      </c>
      <c r="B1409" s="10">
        <v>73</v>
      </c>
      <c r="C1409" s="10">
        <v>45</v>
      </c>
      <c r="D1409" s="10">
        <v>10000000</v>
      </c>
      <c r="E1409" s="10">
        <v>3390038.49647584</v>
      </c>
      <c r="F1409" s="10">
        <v>3390038.49647584</v>
      </c>
      <c r="G1409" s="10">
        <v>15640289.7315668</v>
      </c>
      <c r="H1409" s="10">
        <v>4794238.4186830297</v>
      </c>
      <c r="I1409" s="10">
        <v>6.6186777602847897</v>
      </c>
      <c r="J1409" s="10">
        <f t="shared" si="231"/>
        <v>0.95630475596303544</v>
      </c>
      <c r="K1409" s="14">
        <f t="shared" si="232"/>
        <v>0.99693423240278767</v>
      </c>
      <c r="L1409" s="10">
        <f t="shared" si="233"/>
        <v>6397751.0177652966</v>
      </c>
      <c r="M1409" s="10">
        <f t="shared" si="234"/>
        <v>1.5726774063205634E-7</v>
      </c>
      <c r="N1409" s="10">
        <f t="shared" si="235"/>
        <v>2.4733229476436654E-14</v>
      </c>
      <c r="O1409" s="10">
        <f t="shared" si="236"/>
        <v>6358571.9010347072</v>
      </c>
      <c r="P1409" s="15">
        <f t="shared" si="237"/>
        <v>0.99999823652220776</v>
      </c>
      <c r="Q1409" s="15">
        <f t="shared" si="238"/>
        <v>0.99999647304752537</v>
      </c>
      <c r="R1409" s="10">
        <f t="shared" si="239"/>
        <v>2.5726784162293419</v>
      </c>
      <c r="S1409" s="10">
        <f t="shared" si="240"/>
        <v>9999999.9999999963</v>
      </c>
      <c r="T1409" s="10">
        <f t="shared" si="241"/>
        <v>3.7252902984619141E-3</v>
      </c>
      <c r="U1409">
        <v>3.7252902984619141E-3</v>
      </c>
    </row>
    <row r="1410" spans="1:21" x14ac:dyDescent="0.25">
      <c r="A1410" s="10">
        <v>3467</v>
      </c>
      <c r="B1410" s="10">
        <v>75</v>
      </c>
      <c r="C1410" s="10">
        <v>45</v>
      </c>
      <c r="D1410" s="10">
        <v>-1000000</v>
      </c>
      <c r="E1410" s="10">
        <v>987929.93111841695</v>
      </c>
      <c r="F1410" s="10">
        <v>987929.93111841695</v>
      </c>
      <c r="G1410" s="10">
        <v>5172839.8560691699</v>
      </c>
      <c r="H1410" s="10">
        <v>1397143.90726198</v>
      </c>
      <c r="I1410" s="10">
        <v>0.71018121972460702</v>
      </c>
      <c r="J1410" s="10">
        <f t="shared" ref="J1410:J1473" si="242">SIN(B1410*PI()/180)</f>
        <v>0.96592582628906831</v>
      </c>
      <c r="K1410" s="14">
        <f t="shared" ref="K1410:K1473" si="243">SQRT(1-J1410*J1410*0.00669437999014132)</f>
        <v>0.99687213745690828</v>
      </c>
      <c r="L1410" s="10">
        <f t="shared" ref="L1410:L1473" si="244">6378137/K1410</f>
        <v>6398149.5322670778</v>
      </c>
      <c r="M1410" s="10">
        <f t="shared" ref="M1410:M1473" si="245">L1410/40680631590769</f>
        <v>1.5727753680498184E-7</v>
      </c>
      <c r="N1410" s="10">
        <f t="shared" ref="N1410:N1473" si="246">1/40680631590769 + J1410*J1410*0.00669437999014132/40408299984661.4</f>
        <v>2.4736293334571677E-14</v>
      </c>
      <c r="O1410" s="10">
        <f t="shared" ref="O1410:O1473" si="247">1/SQRT(N1410)</f>
        <v>6358178.0998035194</v>
      </c>
      <c r="P1410" s="15">
        <f t="shared" ref="P1410:P1473" si="248">O1410*M1410</f>
        <v>0.99999859010447745</v>
      </c>
      <c r="Q1410" s="15">
        <f t="shared" ref="Q1410:Q1473" si="249">P1410*P1410</f>
        <v>0.99999718021094275</v>
      </c>
      <c r="R1410" s="10">
        <f t="shared" ref="R1410:R1473" si="250">SQRT(Q1410+I1410-1)</f>
        <v>0.84272083155428745</v>
      </c>
      <c r="S1410" s="10">
        <f t="shared" ref="S1410:S1473" si="251">O1410*(R1410-P1410)</f>
        <v>-1000000.0000000037</v>
      </c>
      <c r="T1410" s="10">
        <f t="shared" ref="T1410:T1473" si="252">(D1410-S1410)*1000000</f>
        <v>3.7252902984619141E-3</v>
      </c>
      <c r="U1410">
        <v>3.7252902984619141E-3</v>
      </c>
    </row>
    <row r="1411" spans="1:21" x14ac:dyDescent="0.25">
      <c r="A1411" s="10">
        <v>3497</v>
      </c>
      <c r="B1411" s="10">
        <v>75</v>
      </c>
      <c r="C1411" s="10">
        <v>45</v>
      </c>
      <c r="D1411" s="10">
        <v>10000000</v>
      </c>
      <c r="E1411" s="10">
        <v>3001069.65193283</v>
      </c>
      <c r="F1411" s="10">
        <v>3001069.65193283</v>
      </c>
      <c r="G1411" s="10">
        <v>15798023.9452489</v>
      </c>
      <c r="H1411" s="10">
        <v>4244153.40338971</v>
      </c>
      <c r="I1411" s="10">
        <v>6.6191800695568004</v>
      </c>
      <c r="J1411" s="10">
        <f t="shared" si="242"/>
        <v>0.96592582628906831</v>
      </c>
      <c r="K1411" s="14">
        <f t="shared" si="243"/>
        <v>0.99687213745690828</v>
      </c>
      <c r="L1411" s="10">
        <f t="shared" si="244"/>
        <v>6398149.5322670778</v>
      </c>
      <c r="M1411" s="10">
        <f t="shared" si="245"/>
        <v>1.5727753680498184E-7</v>
      </c>
      <c r="N1411" s="10">
        <f t="shared" si="246"/>
        <v>2.4736293334571677E-14</v>
      </c>
      <c r="O1411" s="10">
        <f t="shared" si="247"/>
        <v>6358178.0998035194</v>
      </c>
      <c r="P1411" s="15">
        <f t="shared" si="248"/>
        <v>0.99999859010447745</v>
      </c>
      <c r="Q1411" s="15">
        <f t="shared" si="249"/>
        <v>0.99999718021094275</v>
      </c>
      <c r="R1411" s="10">
        <f t="shared" si="250"/>
        <v>2.572776175606371</v>
      </c>
      <c r="S1411" s="10">
        <f t="shared" si="251"/>
        <v>9999999.9999999963</v>
      </c>
      <c r="T1411" s="10">
        <f t="shared" si="252"/>
        <v>3.7252902984619141E-3</v>
      </c>
      <c r="U1411">
        <v>3.7252902984619141E-3</v>
      </c>
    </row>
    <row r="1412" spans="1:21" x14ac:dyDescent="0.25">
      <c r="A1412" s="10">
        <v>3702</v>
      </c>
      <c r="B1412" s="10">
        <v>80</v>
      </c>
      <c r="C1412" s="10">
        <v>45</v>
      </c>
      <c r="D1412" s="10">
        <v>-1000000</v>
      </c>
      <c r="E1412" s="10">
        <v>662924.41119706002</v>
      </c>
      <c r="F1412" s="10">
        <v>662924.41119706002</v>
      </c>
      <c r="G1412" s="10">
        <v>5274735.2080164803</v>
      </c>
      <c r="H1412" s="10">
        <v>937516.69314308197</v>
      </c>
      <c r="I1412" s="10">
        <v>0.71014828967208399</v>
      </c>
      <c r="J1412" s="10">
        <f t="shared" si="242"/>
        <v>0.98480775301220802</v>
      </c>
      <c r="K1412" s="14">
        <f t="shared" si="243"/>
        <v>0.99674845385693633</v>
      </c>
      <c r="L1412" s="10">
        <f t="shared" si="244"/>
        <v>6398943.4599268073</v>
      </c>
      <c r="M1412" s="10">
        <f t="shared" si="245"/>
        <v>1.5729705291445908E-7</v>
      </c>
      <c r="N1412" s="10">
        <f t="shared" si="246"/>
        <v>2.4742395501002969E-14</v>
      </c>
      <c r="O1412" s="10">
        <f t="shared" si="247"/>
        <v>6357393.9992206376</v>
      </c>
      <c r="P1412" s="15">
        <f t="shared" si="248"/>
        <v>0.99999934029347326</v>
      </c>
      <c r="Q1412" s="15">
        <f t="shared" si="249"/>
        <v>0.99999868058738173</v>
      </c>
      <c r="R1412" s="10">
        <f t="shared" si="250"/>
        <v>0.84270218360905269</v>
      </c>
      <c r="S1412" s="10">
        <f t="shared" si="251"/>
        <v>-1000000.0000000037</v>
      </c>
      <c r="T1412" s="10">
        <f t="shared" si="252"/>
        <v>3.7252902984619141E-3</v>
      </c>
      <c r="U1412">
        <v>3.7252902984619141E-3</v>
      </c>
    </row>
    <row r="1413" spans="1:21" x14ac:dyDescent="0.25">
      <c r="A1413" s="10">
        <v>3729</v>
      </c>
      <c r="B1413" s="10">
        <v>80</v>
      </c>
      <c r="C1413" s="10">
        <v>45</v>
      </c>
      <c r="D1413" s="10">
        <v>7000000</v>
      </c>
      <c r="E1413" s="10">
        <v>1645226.84294884</v>
      </c>
      <c r="F1413" s="10">
        <v>1645226.84294884</v>
      </c>
      <c r="G1413" s="10">
        <v>13153197.232114101</v>
      </c>
      <c r="H1413" s="10">
        <v>2326702.1144785201</v>
      </c>
      <c r="I1413" s="10">
        <v>4.4145361203515696</v>
      </c>
      <c r="J1413" s="10">
        <f t="shared" si="242"/>
        <v>0.98480775301220802</v>
      </c>
      <c r="K1413" s="14">
        <f t="shared" si="243"/>
        <v>0.99674845385693633</v>
      </c>
      <c r="L1413" s="10">
        <f t="shared" si="244"/>
        <v>6398943.4599268073</v>
      </c>
      <c r="M1413" s="10">
        <f t="shared" si="245"/>
        <v>1.5729705291445908E-7</v>
      </c>
      <c r="N1413" s="10">
        <f t="shared" si="246"/>
        <v>2.4742395501002969E-14</v>
      </c>
      <c r="O1413" s="10">
        <f t="shared" si="247"/>
        <v>6357393.9992206376</v>
      </c>
      <c r="P1413" s="15">
        <f t="shared" si="248"/>
        <v>0.99999934029347326</v>
      </c>
      <c r="Q1413" s="15">
        <f t="shared" si="249"/>
        <v>0.99999868058738173</v>
      </c>
      <c r="R1413" s="10">
        <f t="shared" si="250"/>
        <v>2.1010794370844126</v>
      </c>
      <c r="S1413" s="10">
        <f t="shared" si="251"/>
        <v>6999999.9999999963</v>
      </c>
      <c r="T1413" s="10">
        <f t="shared" si="252"/>
        <v>3.7252902984619141E-3</v>
      </c>
      <c r="U1413">
        <v>3.7252902984619141E-3</v>
      </c>
    </row>
    <row r="1414" spans="1:21" x14ac:dyDescent="0.25">
      <c r="A1414" s="10">
        <v>3731</v>
      </c>
      <c r="B1414" s="10">
        <v>80</v>
      </c>
      <c r="C1414" s="10">
        <v>45</v>
      </c>
      <c r="D1414" s="10">
        <v>9000000</v>
      </c>
      <c r="E1414" s="10">
        <v>1890802.4508867799</v>
      </c>
      <c r="F1414" s="10">
        <v>1890802.4508867799</v>
      </c>
      <c r="G1414" s="10">
        <v>15122812.738138501</v>
      </c>
      <c r="H1414" s="10">
        <v>2673998.4698123801</v>
      </c>
      <c r="I1414" s="10">
        <v>5.8354809880414997</v>
      </c>
      <c r="J1414" s="10">
        <f t="shared" si="242"/>
        <v>0.98480775301220802</v>
      </c>
      <c r="K1414" s="14">
        <f t="shared" si="243"/>
        <v>0.99674845385693633</v>
      </c>
      <c r="L1414" s="10">
        <f t="shared" si="244"/>
        <v>6398943.4599268073</v>
      </c>
      <c r="M1414" s="10">
        <f t="shared" si="245"/>
        <v>1.5729705291445908E-7</v>
      </c>
      <c r="N1414" s="10">
        <f t="shared" si="246"/>
        <v>2.4742395501002969E-14</v>
      </c>
      <c r="O1414" s="10">
        <f t="shared" si="247"/>
        <v>6357393.9992206376</v>
      </c>
      <c r="P1414" s="15">
        <f t="shared" si="248"/>
        <v>0.99999934029347326</v>
      </c>
      <c r="Q1414" s="15">
        <f t="shared" si="249"/>
        <v>0.99999868058738173</v>
      </c>
      <c r="R1414" s="10">
        <f t="shared" si="250"/>
        <v>2.4156737504532524</v>
      </c>
      <c r="S1414" s="10">
        <f t="shared" si="251"/>
        <v>8999999.9999999963</v>
      </c>
      <c r="T1414" s="10">
        <f t="shared" si="252"/>
        <v>3.7252902984619141E-3</v>
      </c>
      <c r="U1414">
        <v>3.7252902984619141E-3</v>
      </c>
    </row>
    <row r="1415" spans="1:21" x14ac:dyDescent="0.25">
      <c r="A1415" s="10">
        <v>3779</v>
      </c>
      <c r="B1415" s="10">
        <v>81</v>
      </c>
      <c r="C1415" s="10">
        <v>45</v>
      </c>
      <c r="D1415" s="10">
        <v>10000000</v>
      </c>
      <c r="E1415" s="10">
        <v>1813996.96514276</v>
      </c>
      <c r="F1415" s="10">
        <v>1813996.96514276</v>
      </c>
      <c r="G1415" s="10">
        <v>16154855.8678398</v>
      </c>
      <c r="H1415" s="10">
        <v>2565379.11020853</v>
      </c>
      <c r="I1415" s="10">
        <v>6.62033496431921</v>
      </c>
      <c r="J1415" s="10">
        <f t="shared" si="242"/>
        <v>0.98768834059513777</v>
      </c>
      <c r="K1415" s="14">
        <f t="shared" si="243"/>
        <v>0.99672937307417575</v>
      </c>
      <c r="L1415" s="10">
        <f t="shared" si="244"/>
        <v>6399065.9574204646</v>
      </c>
      <c r="M1415" s="10">
        <f t="shared" si="245"/>
        <v>1.5730006411386447E-7</v>
      </c>
      <c r="N1415" s="10">
        <f t="shared" si="246"/>
        <v>2.4743336820419228E-14</v>
      </c>
      <c r="O1415" s="10">
        <f t="shared" si="247"/>
        <v>6357273.0697888304</v>
      </c>
      <c r="P1415" s="15">
        <f t="shared" si="248"/>
        <v>0.99999946146712704</v>
      </c>
      <c r="Q1415" s="15">
        <f t="shared" si="249"/>
        <v>0.99999892293454407</v>
      </c>
      <c r="R1415" s="10">
        <f t="shared" si="250"/>
        <v>2.5730009497187818</v>
      </c>
      <c r="S1415" s="10">
        <f t="shared" si="251"/>
        <v>9999999.9999999963</v>
      </c>
      <c r="T1415" s="10">
        <f t="shared" si="252"/>
        <v>3.7252902984619141E-3</v>
      </c>
      <c r="U1415">
        <v>3.7252902984619141E-3</v>
      </c>
    </row>
    <row r="1416" spans="1:21" x14ac:dyDescent="0.25">
      <c r="A1416" s="10">
        <v>3937</v>
      </c>
      <c r="B1416" s="10">
        <v>85</v>
      </c>
      <c r="C1416" s="10">
        <v>45</v>
      </c>
      <c r="D1416" s="10">
        <v>-1000000</v>
      </c>
      <c r="E1416" s="10">
        <v>332758.31106884498</v>
      </c>
      <c r="F1416" s="10">
        <v>332758.31106884498</v>
      </c>
      <c r="G1416" s="10">
        <v>5336206.1658944199</v>
      </c>
      <c r="H1416" s="10">
        <v>470591.31650592701</v>
      </c>
      <c r="I1416" s="10">
        <v>0.71012811553875599</v>
      </c>
      <c r="J1416" s="10">
        <f t="shared" si="242"/>
        <v>0.99619469809174555</v>
      </c>
      <c r="K1416" s="14">
        <f t="shared" si="243"/>
        <v>0.9966727002115483</v>
      </c>
      <c r="L1416" s="10">
        <f t="shared" si="244"/>
        <v>6399429.8214912592</v>
      </c>
      <c r="M1416" s="10">
        <f t="shared" si="245"/>
        <v>1.5730900851950831E-7</v>
      </c>
      <c r="N1416" s="10">
        <f t="shared" si="246"/>
        <v>2.4746132577773621E-14</v>
      </c>
      <c r="O1416" s="10">
        <f t="shared" si="247"/>
        <v>6356913.9450870249</v>
      </c>
      <c r="P1416" s="15">
        <f t="shared" si="248"/>
        <v>0.99999982994547598</v>
      </c>
      <c r="Q1416" s="15">
        <f t="shared" si="249"/>
        <v>0.99999965989098083</v>
      </c>
      <c r="R1416" s="10">
        <f t="shared" si="250"/>
        <v>0.84269079467485397</v>
      </c>
      <c r="S1416" s="10">
        <f t="shared" si="251"/>
        <v>-1000000.0000000037</v>
      </c>
      <c r="T1416" s="10">
        <f t="shared" si="252"/>
        <v>3.7252902984619141E-3</v>
      </c>
      <c r="U1416">
        <v>3.7252902984619141E-3</v>
      </c>
    </row>
    <row r="1417" spans="1:21" x14ac:dyDescent="0.25">
      <c r="A1417" s="10">
        <v>3966</v>
      </c>
      <c r="B1417" s="10">
        <v>85</v>
      </c>
      <c r="C1417" s="10">
        <v>45</v>
      </c>
      <c r="D1417" s="10">
        <v>9000000</v>
      </c>
      <c r="E1417" s="10">
        <v>949042.47823103995</v>
      </c>
      <c r="F1417" s="10">
        <v>949042.47823103995</v>
      </c>
      <c r="G1417" s="10">
        <v>15298153.1468118</v>
      </c>
      <c r="H1417" s="10">
        <v>1342148.7439825099</v>
      </c>
      <c r="I1417" s="10">
        <v>5.8359988921508101</v>
      </c>
      <c r="J1417" s="10">
        <f t="shared" si="242"/>
        <v>0.99619469809174555</v>
      </c>
      <c r="K1417" s="14">
        <f t="shared" si="243"/>
        <v>0.9966727002115483</v>
      </c>
      <c r="L1417" s="10">
        <f t="shared" si="244"/>
        <v>6399429.8214912592</v>
      </c>
      <c r="M1417" s="10">
        <f t="shared" si="245"/>
        <v>1.5730900851950831E-7</v>
      </c>
      <c r="N1417" s="10">
        <f t="shared" si="246"/>
        <v>2.4746132577773621E-14</v>
      </c>
      <c r="O1417" s="10">
        <f t="shared" si="247"/>
        <v>6356913.9450870249</v>
      </c>
      <c r="P1417" s="15">
        <f t="shared" si="248"/>
        <v>0.99999982994547598</v>
      </c>
      <c r="Q1417" s="15">
        <f t="shared" si="249"/>
        <v>0.99999965989098083</v>
      </c>
      <c r="R1417" s="10">
        <f t="shared" si="250"/>
        <v>2.4157811473810682</v>
      </c>
      <c r="S1417" s="10">
        <f t="shared" si="251"/>
        <v>8999999.9999999963</v>
      </c>
      <c r="T1417" s="10">
        <f t="shared" si="252"/>
        <v>3.7252902984619141E-3</v>
      </c>
      <c r="U1417">
        <v>3.7252902984619141E-3</v>
      </c>
    </row>
    <row r="1418" spans="1:21" x14ac:dyDescent="0.25">
      <c r="A1418" s="10">
        <v>4151</v>
      </c>
      <c r="B1418" s="10">
        <v>89</v>
      </c>
      <c r="C1418" s="10">
        <v>45</v>
      </c>
      <c r="D1418" s="10">
        <v>6000000</v>
      </c>
      <c r="E1418" s="10">
        <v>153019.76924638299</v>
      </c>
      <c r="F1418" s="10">
        <v>153019.76924638299</v>
      </c>
      <c r="G1418" s="10">
        <v>12354863.7975778</v>
      </c>
      <c r="H1418" s="10">
        <v>216402.63297943701</v>
      </c>
      <c r="I1418" s="10">
        <v>3.7786587437664401</v>
      </c>
      <c r="J1418" s="10">
        <f t="shared" si="242"/>
        <v>0.99984769515639127</v>
      </c>
      <c r="K1418" s="14">
        <f t="shared" si="243"/>
        <v>0.99664821227330036</v>
      </c>
      <c r="L1418" s="10">
        <f t="shared" si="244"/>
        <v>6399587.0573547874</v>
      </c>
      <c r="M1418" s="10">
        <f t="shared" si="245"/>
        <v>1.5731287364788461E-7</v>
      </c>
      <c r="N1418" s="10">
        <f t="shared" si="246"/>
        <v>2.4747340555328521E-14</v>
      </c>
      <c r="O1418" s="10">
        <f t="shared" si="247"/>
        <v>6356758.795020354</v>
      </c>
      <c r="P1418" s="15">
        <f t="shared" si="248"/>
        <v>0.9999999931311162</v>
      </c>
      <c r="Q1418" s="15">
        <f t="shared" si="249"/>
        <v>0.99999998626223241</v>
      </c>
      <c r="R1418" s="10">
        <f t="shared" si="250"/>
        <v>1.9438772415018064</v>
      </c>
      <c r="S1418" s="10">
        <f t="shared" si="251"/>
        <v>5999999.9999999963</v>
      </c>
      <c r="T1418" s="10">
        <f t="shared" si="252"/>
        <v>3.7252902984619141E-3</v>
      </c>
      <c r="U1418">
        <v>3.7252902984619141E-3</v>
      </c>
    </row>
    <row r="1419" spans="1:21" x14ac:dyDescent="0.25">
      <c r="A1419" s="10">
        <v>4152</v>
      </c>
      <c r="B1419" s="10">
        <v>89</v>
      </c>
      <c r="C1419" s="10">
        <v>45</v>
      </c>
      <c r="D1419" s="10">
        <v>7000000</v>
      </c>
      <c r="E1419" s="10">
        <v>165360.48418621</v>
      </c>
      <c r="F1419" s="10">
        <v>165360.48418621</v>
      </c>
      <c r="G1419" s="10">
        <v>13354711.492734199</v>
      </c>
      <c r="H1419" s="10">
        <v>233855.03941672001</v>
      </c>
      <c r="I1419" s="10">
        <v>4.4149999182814801</v>
      </c>
      <c r="J1419" s="10">
        <f t="shared" si="242"/>
        <v>0.99984769515639127</v>
      </c>
      <c r="K1419" s="14">
        <f t="shared" si="243"/>
        <v>0.99664821227330036</v>
      </c>
      <c r="L1419" s="10">
        <f t="shared" si="244"/>
        <v>6399587.0573547874</v>
      </c>
      <c r="M1419" s="10">
        <f t="shared" si="245"/>
        <v>1.5731287364788461E-7</v>
      </c>
      <c r="N1419" s="10">
        <f t="shared" si="246"/>
        <v>2.4747340555328521E-14</v>
      </c>
      <c r="O1419" s="10">
        <f t="shared" si="247"/>
        <v>6356758.795020354</v>
      </c>
      <c r="P1419" s="15">
        <f t="shared" si="248"/>
        <v>0.9999999931311162</v>
      </c>
      <c r="Q1419" s="15">
        <f t="shared" si="249"/>
        <v>0.99999998626223241</v>
      </c>
      <c r="R1419" s="10">
        <f t="shared" si="250"/>
        <v>2.1011901162302551</v>
      </c>
      <c r="S1419" s="10">
        <f t="shared" si="251"/>
        <v>6999999.9999999963</v>
      </c>
      <c r="T1419" s="10">
        <f t="shared" si="252"/>
        <v>3.7252902984619141E-3</v>
      </c>
      <c r="U1419">
        <v>3.7252902984619141E-3</v>
      </c>
    </row>
    <row r="1420" spans="1:21" x14ac:dyDescent="0.25">
      <c r="A1420" s="10">
        <v>4154</v>
      </c>
      <c r="B1420" s="10">
        <v>89</v>
      </c>
      <c r="C1420" s="10">
        <v>45</v>
      </c>
      <c r="D1420" s="10">
        <v>9000000</v>
      </c>
      <c r="E1420" s="10">
        <v>190041.914065864</v>
      </c>
      <c r="F1420" s="10">
        <v>190041.914065864</v>
      </c>
      <c r="G1420" s="10">
        <v>15354406.883047</v>
      </c>
      <c r="H1420" s="10">
        <v>268759.85229128698</v>
      </c>
      <c r="I1420" s="10">
        <v>5.83616631064353</v>
      </c>
      <c r="J1420" s="10">
        <f t="shared" si="242"/>
        <v>0.99984769515639127</v>
      </c>
      <c r="K1420" s="14">
        <f t="shared" si="243"/>
        <v>0.99664821227330036</v>
      </c>
      <c r="L1420" s="10">
        <f t="shared" si="244"/>
        <v>6399587.0573547874</v>
      </c>
      <c r="M1420" s="10">
        <f t="shared" si="245"/>
        <v>1.5731287364788461E-7</v>
      </c>
      <c r="N1420" s="10">
        <f t="shared" si="246"/>
        <v>2.4747340555328521E-14</v>
      </c>
      <c r="O1420" s="10">
        <f t="shared" si="247"/>
        <v>6356758.795020354</v>
      </c>
      <c r="P1420" s="15">
        <f t="shared" si="248"/>
        <v>0.9999999931311162</v>
      </c>
      <c r="Q1420" s="15">
        <f t="shared" si="249"/>
        <v>0.99999998626223241</v>
      </c>
      <c r="R1420" s="10">
        <f t="shared" si="250"/>
        <v>2.415815865687152</v>
      </c>
      <c r="S1420" s="10">
        <f t="shared" si="251"/>
        <v>8999999.9999999963</v>
      </c>
      <c r="T1420" s="10">
        <f t="shared" si="252"/>
        <v>3.7252902984619141E-3</v>
      </c>
      <c r="U1420">
        <v>3.7252902984619141E-3</v>
      </c>
    </row>
    <row r="1421" spans="1:21" x14ac:dyDescent="0.25">
      <c r="A1421" s="10">
        <v>4198</v>
      </c>
      <c r="B1421" s="10">
        <v>89.9</v>
      </c>
      <c r="C1421" s="10">
        <v>45</v>
      </c>
      <c r="D1421" s="10">
        <v>6000000</v>
      </c>
      <c r="E1421" s="10">
        <v>15302.7540831108</v>
      </c>
      <c r="F1421" s="10">
        <v>15302.7540831108</v>
      </c>
      <c r="G1421" s="10">
        <v>12356733.428588999</v>
      </c>
      <c r="H1421" s="10">
        <v>21641.362365995599</v>
      </c>
      <c r="I1421" s="10">
        <v>3.77866246034678</v>
      </c>
      <c r="J1421" s="10">
        <f t="shared" si="242"/>
        <v>0.99999847691328769</v>
      </c>
      <c r="K1421" s="14">
        <f t="shared" si="243"/>
        <v>0.99664719956566661</v>
      </c>
      <c r="L1421" s="10">
        <f t="shared" si="244"/>
        <v>6399593.5600677524</v>
      </c>
      <c r="M1421" s="10">
        <f t="shared" si="245"/>
        <v>1.5731303349577073E-7</v>
      </c>
      <c r="N1421" s="10">
        <f t="shared" si="246"/>
        <v>2.474739051104259E-14</v>
      </c>
      <c r="O1421" s="10">
        <f t="shared" si="247"/>
        <v>6356752.3790593483</v>
      </c>
      <c r="P1421" s="15">
        <f t="shared" si="248"/>
        <v>0.99999999993128352</v>
      </c>
      <c r="Q1421" s="15">
        <f t="shared" si="249"/>
        <v>0.99999999986256705</v>
      </c>
      <c r="R1421" s="10">
        <f t="shared" si="250"/>
        <v>1.9438782009707674</v>
      </c>
      <c r="S1421" s="10">
        <f t="shared" si="251"/>
        <v>5999999.9999999963</v>
      </c>
      <c r="T1421" s="10">
        <f t="shared" si="252"/>
        <v>3.7252902984619141E-3</v>
      </c>
      <c r="U1421">
        <v>3.7252902984619141E-3</v>
      </c>
    </row>
    <row r="1422" spans="1:21" x14ac:dyDescent="0.25">
      <c r="A1422" s="10">
        <v>4202</v>
      </c>
      <c r="B1422" s="10">
        <v>89.9</v>
      </c>
      <c r="C1422" s="10">
        <v>45</v>
      </c>
      <c r="D1422" s="10">
        <v>10000000</v>
      </c>
      <c r="E1422" s="10">
        <v>20239.288174806399</v>
      </c>
      <c r="F1422" s="10">
        <v>20239.288174806399</v>
      </c>
      <c r="G1422" s="10">
        <v>16356727.3362421</v>
      </c>
      <c r="H1422" s="10">
        <v>28622.675829588701</v>
      </c>
      <c r="I1422" s="10">
        <v>6.62099972101967</v>
      </c>
      <c r="J1422" s="10">
        <f t="shared" si="242"/>
        <v>0.99999847691328769</v>
      </c>
      <c r="K1422" s="14">
        <f t="shared" si="243"/>
        <v>0.99664719956566661</v>
      </c>
      <c r="L1422" s="10">
        <f t="shared" si="244"/>
        <v>6399593.5600677524</v>
      </c>
      <c r="M1422" s="10">
        <f t="shared" si="245"/>
        <v>1.5731303349577073E-7</v>
      </c>
      <c r="N1422" s="10">
        <f t="shared" si="246"/>
        <v>2.474739051104259E-14</v>
      </c>
      <c r="O1422" s="10">
        <f t="shared" si="247"/>
        <v>6356752.3790593483</v>
      </c>
      <c r="P1422" s="15">
        <f t="shared" si="248"/>
        <v>0.99999999993128352</v>
      </c>
      <c r="Q1422" s="15">
        <f t="shared" si="249"/>
        <v>0.99999999986256705</v>
      </c>
      <c r="R1422" s="10">
        <f t="shared" si="250"/>
        <v>2.57313033499709</v>
      </c>
      <c r="S1422" s="10">
        <f t="shared" si="251"/>
        <v>9999999.9999999963</v>
      </c>
      <c r="T1422" s="10">
        <f t="shared" si="252"/>
        <v>3.7252902984619141E-3</v>
      </c>
      <c r="U1422">
        <v>3.7252902984619141E-3</v>
      </c>
    </row>
    <row r="1423" spans="1:21" x14ac:dyDescent="0.25">
      <c r="A1423" s="10">
        <v>3522</v>
      </c>
      <c r="B1423" s="10">
        <v>76</v>
      </c>
      <c r="C1423" s="10">
        <v>45</v>
      </c>
      <c r="D1423" s="10">
        <v>-10000</v>
      </c>
      <c r="E1423" s="10">
        <v>1092817.52014524</v>
      </c>
      <c r="F1423" s="10">
        <v>1092817.52014524</v>
      </c>
      <c r="G1423" s="10">
        <v>6157010.5756674204</v>
      </c>
      <c r="H1423" s="10">
        <v>1545477.35818834</v>
      </c>
      <c r="I1423" s="10">
        <v>0.99685683338485898</v>
      </c>
      <c r="J1423" s="10">
        <f t="shared" si="242"/>
        <v>0.97029572627599647</v>
      </c>
      <c r="K1423" s="14">
        <f t="shared" si="243"/>
        <v>0.99684372729928949</v>
      </c>
      <c r="L1423" s="10">
        <f t="shared" si="244"/>
        <v>6398331.8802436991</v>
      </c>
      <c r="M1423" s="10">
        <f t="shared" si="245"/>
        <v>1.5728201923235552E-7</v>
      </c>
      <c r="N1423" s="10">
        <f t="shared" si="246"/>
        <v>2.4737695070897784E-14</v>
      </c>
      <c r="O1423" s="10">
        <f t="shared" si="247"/>
        <v>6357997.9574045874</v>
      </c>
      <c r="P1423" s="15">
        <f t="shared" si="248"/>
        <v>0.99999875701578544</v>
      </c>
      <c r="Q1423" s="15">
        <f t="shared" si="249"/>
        <v>0.99999751403311588</v>
      </c>
      <c r="R1423" s="10">
        <f t="shared" si="250"/>
        <v>0.9984259348684682</v>
      </c>
      <c r="S1423" s="10">
        <f t="shared" si="251"/>
        <v>-10000.000000003729</v>
      </c>
      <c r="T1423" s="10">
        <f t="shared" si="252"/>
        <v>3.7289282772690058E-3</v>
      </c>
      <c r="U1423">
        <v>3.7289282772690058E-3</v>
      </c>
    </row>
    <row r="1424" spans="1:21" x14ac:dyDescent="0.25">
      <c r="A1424" s="10">
        <v>51</v>
      </c>
      <c r="B1424" s="10">
        <v>2</v>
      </c>
      <c r="C1424" s="10">
        <v>45</v>
      </c>
      <c r="D1424" s="10">
        <v>-400000</v>
      </c>
      <c r="E1424" s="10">
        <v>4224624.5023298897</v>
      </c>
      <c r="F1424" s="10">
        <v>4224624.5023298897</v>
      </c>
      <c r="G1424" s="10">
        <v>207144.74663011599</v>
      </c>
      <c r="H1424" s="10">
        <v>5974521.2671286203</v>
      </c>
      <c r="I1424" s="10">
        <v>0.87850412111694698</v>
      </c>
      <c r="J1424" s="10">
        <f t="shared" si="242"/>
        <v>3.4899496702500969E-2</v>
      </c>
      <c r="K1424" s="14">
        <f t="shared" si="243"/>
        <v>0.99999592319839048</v>
      </c>
      <c r="L1424" s="10">
        <f t="shared" si="244"/>
        <v>6378163.0025051944</v>
      </c>
      <c r="M1424" s="10">
        <f t="shared" si="245"/>
        <v>1.5678623347510878E-7</v>
      </c>
      <c r="N1424" s="10">
        <f t="shared" si="246"/>
        <v>2.458192435646906E-14</v>
      </c>
      <c r="O1424" s="10">
        <f t="shared" si="247"/>
        <v>6378110.8225722471</v>
      </c>
      <c r="P1424" s="15">
        <f t="shared" si="248"/>
        <v>0.99999997255793049</v>
      </c>
      <c r="Q1424" s="15">
        <f t="shared" si="249"/>
        <v>0.99999994511586177</v>
      </c>
      <c r="R1424" s="10">
        <f t="shared" si="250"/>
        <v>0.93728547744687085</v>
      </c>
      <c r="S1424" s="10">
        <f t="shared" si="251"/>
        <v>-400000.00000000378</v>
      </c>
      <c r="T1424" s="10">
        <f t="shared" si="252"/>
        <v>3.7834979593753815E-3</v>
      </c>
      <c r="U1424">
        <v>3.7834979593753815E-3</v>
      </c>
    </row>
    <row r="1425" spans="1:21" x14ac:dyDescent="0.25">
      <c r="A1425" s="10">
        <v>1525</v>
      </c>
      <c r="B1425" s="10">
        <v>33</v>
      </c>
      <c r="C1425" s="10">
        <v>45</v>
      </c>
      <c r="D1425" s="10">
        <v>400000</v>
      </c>
      <c r="E1425" s="10">
        <v>4023397.28980945</v>
      </c>
      <c r="F1425" s="10">
        <v>4023397.28980945</v>
      </c>
      <c r="G1425" s="10">
        <v>3671814.25518391</v>
      </c>
      <c r="H1425" s="10">
        <v>5689943.0140636796</v>
      </c>
      <c r="I1425" s="10">
        <v>1.1294941353749901</v>
      </c>
      <c r="J1425" s="10">
        <f t="shared" si="242"/>
        <v>0.54463903501502708</v>
      </c>
      <c r="K1425" s="14">
        <f t="shared" si="243"/>
        <v>0.9990066240157075</v>
      </c>
      <c r="L1425" s="10">
        <f t="shared" si="244"/>
        <v>6384479.1882978706</v>
      </c>
      <c r="M1425" s="10">
        <f t="shared" si="245"/>
        <v>1.5694149620200582E-7</v>
      </c>
      <c r="N1425" s="10">
        <f t="shared" si="246"/>
        <v>2.4630865083668437E-14</v>
      </c>
      <c r="O1425" s="10">
        <f t="shared" si="247"/>
        <v>6371771.1225118106</v>
      </c>
      <c r="P1425" s="15">
        <f t="shared" si="248"/>
        <v>0.99999529342373772</v>
      </c>
      <c r="Q1425" s="15">
        <f t="shared" si="249"/>
        <v>0.99999058686962727</v>
      </c>
      <c r="R1425" s="10">
        <f t="shared" si="250"/>
        <v>1.0627721873687783</v>
      </c>
      <c r="S1425" s="10">
        <f t="shared" si="251"/>
        <v>399999.99999999622</v>
      </c>
      <c r="T1425" s="10">
        <f t="shared" si="252"/>
        <v>3.7834979593753815E-3</v>
      </c>
      <c r="U1425">
        <v>3.7834979593753815E-3</v>
      </c>
    </row>
    <row r="1426" spans="1:21" x14ac:dyDescent="0.25">
      <c r="A1426" s="10">
        <v>2040</v>
      </c>
      <c r="B1426" s="10">
        <v>44</v>
      </c>
      <c r="C1426" s="10">
        <v>45</v>
      </c>
      <c r="D1426" s="10">
        <v>200000</v>
      </c>
      <c r="E1426" s="10">
        <v>3351222.5039952202</v>
      </c>
      <c r="F1426" s="10">
        <v>3351222.5039952202</v>
      </c>
      <c r="G1426" s="10">
        <v>4547023.2865361301</v>
      </c>
      <c r="H1426" s="10">
        <v>4739344.31567996</v>
      </c>
      <c r="I1426" s="10">
        <v>1.06380224567612</v>
      </c>
      <c r="J1426" s="10">
        <f t="shared" si="242"/>
        <v>0.69465837045899725</v>
      </c>
      <c r="K1426" s="14">
        <f t="shared" si="243"/>
        <v>0.99838350609929705</v>
      </c>
      <c r="L1426" s="10">
        <f t="shared" si="244"/>
        <v>6388463.9129501451</v>
      </c>
      <c r="M1426" s="10">
        <f t="shared" si="245"/>
        <v>1.5703944759795165E-7</v>
      </c>
      <c r="N1426" s="10">
        <f t="shared" si="246"/>
        <v>2.4661665923510963E-14</v>
      </c>
      <c r="O1426" s="10">
        <f t="shared" si="247"/>
        <v>6367790.9125267528</v>
      </c>
      <c r="P1426" s="15">
        <f t="shared" si="248"/>
        <v>0.99999436732245772</v>
      </c>
      <c r="Q1426" s="15">
        <f t="shared" si="249"/>
        <v>0.99998873467664251</v>
      </c>
      <c r="R1426" s="10">
        <f t="shared" si="250"/>
        <v>1.0314024337535579</v>
      </c>
      <c r="S1426" s="10">
        <f t="shared" si="251"/>
        <v>199999.99999999622</v>
      </c>
      <c r="T1426" s="10">
        <f t="shared" si="252"/>
        <v>3.7834979593753815E-3</v>
      </c>
      <c r="U1426">
        <v>3.7834979593753815E-3</v>
      </c>
    </row>
    <row r="1427" spans="1:21" x14ac:dyDescent="0.25">
      <c r="A1427" s="10">
        <v>2136</v>
      </c>
      <c r="B1427" s="10">
        <v>46</v>
      </c>
      <c r="C1427" s="10">
        <v>45</v>
      </c>
      <c r="D1427" s="10">
        <v>400000</v>
      </c>
      <c r="E1427" s="10">
        <v>3334845.3015632899</v>
      </c>
      <c r="F1427" s="10">
        <v>3334845.3015632899</v>
      </c>
      <c r="G1427" s="10">
        <v>4852983.4609683696</v>
      </c>
      <c r="H1427" s="10">
        <v>4716183.45388701</v>
      </c>
      <c r="I1427" s="10">
        <v>1.12959307553704</v>
      </c>
      <c r="J1427" s="10">
        <f t="shared" si="242"/>
        <v>0.71933980033865108</v>
      </c>
      <c r="K1427" s="14">
        <f t="shared" si="243"/>
        <v>0.9982664948593305</v>
      </c>
      <c r="L1427" s="10">
        <f t="shared" si="244"/>
        <v>6389212.7331176903</v>
      </c>
      <c r="M1427" s="10">
        <f t="shared" si="245"/>
        <v>1.5705785488756991E-7</v>
      </c>
      <c r="N1427" s="10">
        <f t="shared" si="246"/>
        <v>2.466744766865936E-14</v>
      </c>
      <c r="O1427" s="10">
        <f t="shared" si="247"/>
        <v>6367044.6030114517</v>
      </c>
      <c r="P1427" s="15">
        <f t="shared" si="248"/>
        <v>0.99999436732245772</v>
      </c>
      <c r="Q1427" s="15">
        <f t="shared" si="249"/>
        <v>0.99998873467664251</v>
      </c>
      <c r="R1427" s="10">
        <f t="shared" si="250"/>
        <v>1.0628178631419791</v>
      </c>
      <c r="S1427" s="10">
        <f t="shared" si="251"/>
        <v>399999.99999999622</v>
      </c>
      <c r="T1427" s="10">
        <f t="shared" si="252"/>
        <v>3.7834979593753815E-3</v>
      </c>
      <c r="U1427">
        <v>3.7834979593753815E-3</v>
      </c>
    </row>
    <row r="1428" spans="1:21" x14ac:dyDescent="0.25">
      <c r="A1428" s="10">
        <v>3193</v>
      </c>
      <c r="B1428" s="10">
        <v>69</v>
      </c>
      <c r="C1428" s="10">
        <v>45</v>
      </c>
      <c r="D1428" s="10">
        <v>-300000</v>
      </c>
      <c r="E1428" s="10">
        <v>1544962.5481292</v>
      </c>
      <c r="F1428" s="10">
        <v>1544962.5481292</v>
      </c>
      <c r="G1428" s="10">
        <v>5651898.7920463001</v>
      </c>
      <c r="H1428" s="10">
        <v>2184906.9889228102</v>
      </c>
      <c r="I1428" s="10">
        <v>0.90787835084189294</v>
      </c>
      <c r="J1428" s="10">
        <f t="shared" si="242"/>
        <v>0.93358042649720174</v>
      </c>
      <c r="K1428" s="14">
        <f t="shared" si="243"/>
        <v>0.99707841370686734</v>
      </c>
      <c r="L1428" s="10">
        <f t="shared" si="244"/>
        <v>6396825.878807079</v>
      </c>
      <c r="M1428" s="10">
        <f t="shared" si="245"/>
        <v>1.5724499912284074E-7</v>
      </c>
      <c r="N1428" s="10">
        <f t="shared" si="246"/>
        <v>2.4726114617762161E-14</v>
      </c>
      <c r="O1428" s="10">
        <f t="shared" si="247"/>
        <v>6359486.6643765196</v>
      </c>
      <c r="P1428" s="15">
        <f t="shared" si="248"/>
        <v>0.99999747496160318</v>
      </c>
      <c r="Q1428" s="15">
        <f t="shared" si="249"/>
        <v>0.99999494992958216</v>
      </c>
      <c r="R1428" s="10">
        <f t="shared" si="250"/>
        <v>0.95282385610955145</v>
      </c>
      <c r="S1428" s="10">
        <f t="shared" si="251"/>
        <v>-300000.00000000378</v>
      </c>
      <c r="T1428" s="10">
        <f t="shared" si="252"/>
        <v>3.7834979593753815E-3</v>
      </c>
      <c r="U1428">
        <v>3.7834979593753815E-3</v>
      </c>
    </row>
    <row r="1429" spans="1:21" x14ac:dyDescent="0.25">
      <c r="A1429" s="10">
        <v>3846</v>
      </c>
      <c r="B1429" s="10">
        <v>83</v>
      </c>
      <c r="C1429" s="10">
        <v>45</v>
      </c>
      <c r="D1429" s="10">
        <v>-400000</v>
      </c>
      <c r="E1429" s="10">
        <v>516985.21717654797</v>
      </c>
      <c r="F1429" s="10">
        <v>516985.21717654797</v>
      </c>
      <c r="G1429" s="10">
        <v>5912035.83836322</v>
      </c>
      <c r="H1429" s="10">
        <v>731127.50567747501</v>
      </c>
      <c r="I1429" s="10">
        <v>0.87811505887409602</v>
      </c>
      <c r="J1429" s="10">
        <f t="shared" si="242"/>
        <v>0.99254615164132198</v>
      </c>
      <c r="K1429" s="14">
        <f t="shared" si="243"/>
        <v>0.99669706824976589</v>
      </c>
      <c r="L1429" s="10">
        <f t="shared" si="244"/>
        <v>6399273.3631696403</v>
      </c>
      <c r="M1429" s="10">
        <f t="shared" si="245"/>
        <v>1.5730516250445147E-7</v>
      </c>
      <c r="N1429" s="10">
        <f t="shared" si="246"/>
        <v>2.4744930485363938E-14</v>
      </c>
      <c r="O1429" s="10">
        <f t="shared" si="247"/>
        <v>6357068.3505561203</v>
      </c>
      <c r="P1429" s="15">
        <f t="shared" si="248"/>
        <v>0.99999966993613576</v>
      </c>
      <c r="Q1429" s="15">
        <f t="shared" si="249"/>
        <v>0.99999933987238043</v>
      </c>
      <c r="R1429" s="10">
        <f t="shared" si="250"/>
        <v>0.93707758416604781</v>
      </c>
      <c r="S1429" s="10">
        <f t="shared" si="251"/>
        <v>-400000.00000000378</v>
      </c>
      <c r="T1429" s="10">
        <f t="shared" si="252"/>
        <v>3.7834979593753815E-3</v>
      </c>
      <c r="U1429">
        <v>3.7834979593753815E-3</v>
      </c>
    </row>
    <row r="1430" spans="1:21" x14ac:dyDescent="0.25">
      <c r="A1430" s="10">
        <v>4034</v>
      </c>
      <c r="B1430" s="10">
        <v>87</v>
      </c>
      <c r="C1430" s="10">
        <v>45</v>
      </c>
      <c r="D1430" s="10">
        <v>-400000</v>
      </c>
      <c r="E1430" s="10">
        <v>222025.43272426401</v>
      </c>
      <c r="F1430" s="10">
        <v>222025.43272426401</v>
      </c>
      <c r="G1430" s="10">
        <v>5948530.2011456601</v>
      </c>
      <c r="H1430" s="10">
        <v>313991.37815040897</v>
      </c>
      <c r="I1430" s="10">
        <v>0.87811024344307098</v>
      </c>
      <c r="J1430" s="10">
        <f t="shared" si="242"/>
        <v>0.99862953475457383</v>
      </c>
      <c r="K1430" s="14">
        <f t="shared" si="243"/>
        <v>0.9966563882637155</v>
      </c>
      <c r="L1430" s="10">
        <f t="shared" si="244"/>
        <v>6399534.5588577548</v>
      </c>
      <c r="M1430" s="10">
        <f t="shared" si="245"/>
        <v>1.5731158314439489E-7</v>
      </c>
      <c r="N1430" s="10">
        <f t="shared" si="246"/>
        <v>2.4746937241174883E-14</v>
      </c>
      <c r="O1430" s="10">
        <f t="shared" si="247"/>
        <v>6356810.5945687704</v>
      </c>
      <c r="P1430" s="15">
        <f t="shared" si="248"/>
        <v>0.99999993838067547</v>
      </c>
      <c r="Q1430" s="15">
        <f t="shared" si="249"/>
        <v>0.99999987676135471</v>
      </c>
      <c r="R1430" s="10">
        <f t="shared" si="250"/>
        <v>0.93707530124554328</v>
      </c>
      <c r="S1430" s="10">
        <f t="shared" si="251"/>
        <v>-400000.00000000378</v>
      </c>
      <c r="T1430" s="10">
        <f t="shared" si="252"/>
        <v>3.7834979593753815E-3</v>
      </c>
      <c r="U1430">
        <v>3.7834979593753815E-3</v>
      </c>
    </row>
    <row r="1431" spans="1:21" x14ac:dyDescent="0.25">
      <c r="A1431" s="10">
        <v>2</v>
      </c>
      <c r="B1431" s="10">
        <v>1</v>
      </c>
      <c r="C1431" s="10">
        <v>45</v>
      </c>
      <c r="D1431" s="10">
        <v>-750000</v>
      </c>
      <c r="E1431" s="10">
        <v>3979092.3088153298</v>
      </c>
      <c r="F1431" s="10">
        <v>3979092.3088153298</v>
      </c>
      <c r="G1431" s="10">
        <v>97479.469996604006</v>
      </c>
      <c r="H1431" s="10">
        <v>5627286.30906111</v>
      </c>
      <c r="I1431" s="10">
        <v>0.77864861613329395</v>
      </c>
      <c r="J1431" s="10">
        <f t="shared" si="242"/>
        <v>1.7452406437283512E-2</v>
      </c>
      <c r="K1431" s="14">
        <f t="shared" si="243"/>
        <v>0.99999898049062685</v>
      </c>
      <c r="L1431" s="10">
        <f t="shared" si="244"/>
        <v>6378143.5025770841</v>
      </c>
      <c r="M1431" s="10">
        <f t="shared" si="245"/>
        <v>1.5678575413328571E-7</v>
      </c>
      <c r="N1431" s="10">
        <f t="shared" si="246"/>
        <v>2.4581773036841799E-14</v>
      </c>
      <c r="O1431" s="10">
        <f t="shared" si="247"/>
        <v>6378130.4536189083</v>
      </c>
      <c r="P1431" s="15">
        <f t="shared" si="248"/>
        <v>0.9999999931311162</v>
      </c>
      <c r="Q1431" s="15">
        <f t="shared" si="249"/>
        <v>0.99999998626223241</v>
      </c>
      <c r="R1431" s="10">
        <f t="shared" si="250"/>
        <v>0.88241067672344398</v>
      </c>
      <c r="S1431" s="10">
        <f t="shared" si="251"/>
        <v>-750000.00000000384</v>
      </c>
      <c r="T1431" s="10">
        <f t="shared" si="252"/>
        <v>3.8417056202888489E-3</v>
      </c>
      <c r="U1431">
        <v>3.8417056202888489E-3</v>
      </c>
    </row>
    <row r="1432" spans="1:21" x14ac:dyDescent="0.25">
      <c r="A1432" s="10">
        <v>2210</v>
      </c>
      <c r="B1432" s="10">
        <v>48</v>
      </c>
      <c r="C1432" s="10">
        <v>45</v>
      </c>
      <c r="D1432" s="10">
        <v>-1000000</v>
      </c>
      <c r="E1432" s="10">
        <v>2550242.2642497299</v>
      </c>
      <c r="F1432" s="10">
        <v>2550242.2642497299</v>
      </c>
      <c r="G1432" s="10">
        <v>3973731.5046380102</v>
      </c>
      <c r="H1432" s="10">
        <v>3606587.1974390401</v>
      </c>
      <c r="I1432" s="10">
        <v>0.71052076775249995</v>
      </c>
      <c r="J1432" s="10">
        <f t="shared" si="242"/>
        <v>0.74314482547739413</v>
      </c>
      <c r="K1432" s="14">
        <f t="shared" si="243"/>
        <v>0.99814975498593383</v>
      </c>
      <c r="L1432" s="10">
        <f t="shared" si="244"/>
        <v>6389959.9916145671</v>
      </c>
      <c r="M1432" s="10">
        <f t="shared" si="245"/>
        <v>1.5707622378863305E-7</v>
      </c>
      <c r="N1432" s="10">
        <f t="shared" si="246"/>
        <v>2.4673215329767164E-14</v>
      </c>
      <c r="O1432" s="10">
        <f t="shared" si="247"/>
        <v>6366300.37285343</v>
      </c>
      <c r="P1432" s="15">
        <f t="shared" si="248"/>
        <v>0.99999442207198341</v>
      </c>
      <c r="Q1432" s="15">
        <f t="shared" si="249"/>
        <v>0.99998884417508016</v>
      </c>
      <c r="R1432" s="10">
        <f t="shared" si="250"/>
        <v>0.84291732211859316</v>
      </c>
      <c r="S1432" s="10">
        <f t="shared" si="251"/>
        <v>-1000000.0000000038</v>
      </c>
      <c r="T1432" s="10">
        <f t="shared" si="252"/>
        <v>3.8417056202888489E-3</v>
      </c>
      <c r="U1432">
        <v>3.8417056202888489E-3</v>
      </c>
    </row>
    <row r="1433" spans="1:21" x14ac:dyDescent="0.25">
      <c r="A1433" s="10">
        <v>3989</v>
      </c>
      <c r="B1433" s="10">
        <v>86</v>
      </c>
      <c r="C1433" s="10">
        <v>45</v>
      </c>
      <c r="D1433" s="10">
        <v>-200000</v>
      </c>
      <c r="E1433" s="10">
        <v>305791.48849546799</v>
      </c>
      <c r="F1433" s="10">
        <v>305791.48849546799</v>
      </c>
      <c r="G1433" s="10">
        <v>6141650.7993319696</v>
      </c>
      <c r="H1433" s="10">
        <v>432454.47028854699</v>
      </c>
      <c r="I1433" s="10">
        <v>0.93806568111530098</v>
      </c>
      <c r="J1433" s="10">
        <f t="shared" si="242"/>
        <v>0.9975640502598242</v>
      </c>
      <c r="K1433" s="14">
        <f t="shared" si="243"/>
        <v>0.99666353130472252</v>
      </c>
      <c r="L1433" s="10">
        <f t="shared" si="244"/>
        <v>6399488.6936922865</v>
      </c>
      <c r="M1433" s="10">
        <f t="shared" si="245"/>
        <v>1.5731045569962143E-7</v>
      </c>
      <c r="N1433" s="10">
        <f t="shared" si="246"/>
        <v>2.4746584878765895E-14</v>
      </c>
      <c r="O1433" s="10">
        <f t="shared" si="247"/>
        <v>6356855.8511795774</v>
      </c>
      <c r="P1433" s="15">
        <f t="shared" si="248"/>
        <v>0.99999989076586415</v>
      </c>
      <c r="Q1433" s="15">
        <f t="shared" si="249"/>
        <v>0.99999978153174018</v>
      </c>
      <c r="R1433" s="10">
        <f t="shared" si="250"/>
        <v>0.96853779618920455</v>
      </c>
      <c r="S1433" s="10">
        <f t="shared" si="251"/>
        <v>-200000.00000000387</v>
      </c>
      <c r="T1433" s="10">
        <f t="shared" si="252"/>
        <v>3.8708094507455826E-3</v>
      </c>
      <c r="U1433">
        <v>3.8708094507455826E-3</v>
      </c>
    </row>
    <row r="1434" spans="1:21" x14ac:dyDescent="0.25">
      <c r="A1434" s="10">
        <v>426</v>
      </c>
      <c r="B1434" s="10">
        <v>10</v>
      </c>
      <c r="C1434" s="10">
        <v>45</v>
      </c>
      <c r="D1434" s="10">
        <v>-500000</v>
      </c>
      <c r="E1434" s="10">
        <v>4093772.7562041101</v>
      </c>
      <c r="F1434" s="10">
        <v>4093772.7562041101</v>
      </c>
      <c r="G1434" s="10">
        <v>1013424.45890189</v>
      </c>
      <c r="H1434" s="10">
        <v>5789468.9530973397</v>
      </c>
      <c r="I1434" s="10">
        <v>0.84934525844778497</v>
      </c>
      <c r="J1434" s="10">
        <f t="shared" si="242"/>
        <v>0.17364817766693033</v>
      </c>
      <c r="K1434" s="14">
        <f t="shared" si="243"/>
        <v>0.99989906477787327</v>
      </c>
      <c r="L1434" s="10">
        <f t="shared" si="244"/>
        <v>6378780.843661353</v>
      </c>
      <c r="M1434" s="10">
        <f t="shared" si="245"/>
        <v>1.5680142107500579E-7</v>
      </c>
      <c r="N1434" s="10">
        <f t="shared" si="246"/>
        <v>2.4586718091167355E-14</v>
      </c>
      <c r="O1434" s="10">
        <f t="shared" si="247"/>
        <v>6377489.0140512493</v>
      </c>
      <c r="P1434" s="15">
        <f t="shared" si="248"/>
        <v>0.99999934029347348</v>
      </c>
      <c r="Q1434" s="15">
        <f t="shared" si="249"/>
        <v>0.99999868058738217</v>
      </c>
      <c r="R1434" s="10">
        <f t="shared" si="250"/>
        <v>0.92159857803447542</v>
      </c>
      <c r="S1434" s="10">
        <f t="shared" si="251"/>
        <v>-500000.0000000039</v>
      </c>
      <c r="T1434" s="10">
        <f t="shared" si="252"/>
        <v>3.8999132812023163E-3</v>
      </c>
      <c r="U1434">
        <v>3.8999132812023163E-3</v>
      </c>
    </row>
    <row r="1435" spans="1:21" x14ac:dyDescent="0.25">
      <c r="A1435" s="10">
        <v>631</v>
      </c>
      <c r="B1435" s="10">
        <v>14</v>
      </c>
      <c r="C1435" s="10">
        <v>45</v>
      </c>
      <c r="D1435" s="10">
        <v>300000</v>
      </c>
      <c r="E1435" s="10">
        <v>4582745.2594397301</v>
      </c>
      <c r="F1435" s="10">
        <v>4582745.2594397301</v>
      </c>
      <c r="G1435" s="10">
        <v>1605558.3981856499</v>
      </c>
      <c r="H1435" s="10">
        <v>6480980.49880068</v>
      </c>
      <c r="I1435" s="10">
        <v>1.09630301807807</v>
      </c>
      <c r="J1435" s="10">
        <f t="shared" si="242"/>
        <v>0.24192189559966773</v>
      </c>
      <c r="K1435" s="14">
        <f t="shared" si="243"/>
        <v>0.99980408248512287</v>
      </c>
      <c r="L1435" s="10">
        <f t="shared" si="244"/>
        <v>6379386.8336148821</v>
      </c>
      <c r="M1435" s="10">
        <f t="shared" si="245"/>
        <v>1.5681631735192758E-7</v>
      </c>
      <c r="N1435" s="10">
        <f t="shared" si="246"/>
        <v>2.4591418521272536E-14</v>
      </c>
      <c r="O1435" s="10">
        <f t="shared" si="247"/>
        <v>6376879.4848790234</v>
      </c>
      <c r="P1435" s="15">
        <f t="shared" si="248"/>
        <v>0.99999875701578544</v>
      </c>
      <c r="Q1435" s="15">
        <f t="shared" si="249"/>
        <v>0.99999751403311588</v>
      </c>
      <c r="R1435" s="10">
        <f t="shared" si="250"/>
        <v>1.0470437106974979</v>
      </c>
      <c r="S1435" s="10">
        <f t="shared" si="251"/>
        <v>299999.9999999961</v>
      </c>
      <c r="T1435" s="10">
        <f t="shared" si="252"/>
        <v>3.8999132812023163E-3</v>
      </c>
      <c r="U1435">
        <v>3.8999132812023163E-3</v>
      </c>
    </row>
    <row r="1436" spans="1:21" x14ac:dyDescent="0.25">
      <c r="A1436" s="10">
        <v>1477</v>
      </c>
      <c r="B1436" s="10">
        <v>32</v>
      </c>
      <c r="C1436" s="10">
        <v>45</v>
      </c>
      <c r="D1436" s="10">
        <v>300000</v>
      </c>
      <c r="E1436" s="10">
        <v>4008215.4486243902</v>
      </c>
      <c r="F1436" s="10">
        <v>4008215.4486243902</v>
      </c>
      <c r="G1436" s="10">
        <v>3519407.21339228</v>
      </c>
      <c r="H1436" s="10">
        <v>5668472.6483579697</v>
      </c>
      <c r="I1436" s="10">
        <v>1.0963764448140301</v>
      </c>
      <c r="J1436" s="10">
        <f t="shared" si="242"/>
        <v>0.5299192642332049</v>
      </c>
      <c r="K1436" s="14">
        <f t="shared" si="243"/>
        <v>0.99905961860220804</v>
      </c>
      <c r="L1436" s="10">
        <f t="shared" si="244"/>
        <v>6384140.5269924738</v>
      </c>
      <c r="M1436" s="10">
        <f t="shared" si="245"/>
        <v>1.5693317132374915E-7</v>
      </c>
      <c r="N1436" s="10">
        <f t="shared" si="246"/>
        <v>2.462824466424054E-14</v>
      </c>
      <c r="O1436" s="10">
        <f t="shared" si="247"/>
        <v>6372110.0883813351</v>
      </c>
      <c r="P1436" s="15">
        <f t="shared" si="248"/>
        <v>0.99999544419373843</v>
      </c>
      <c r="Q1436" s="15">
        <f t="shared" si="249"/>
        <v>0.99999088840823225</v>
      </c>
      <c r="R1436" s="10">
        <f t="shared" si="250"/>
        <v>1.0470756100789771</v>
      </c>
      <c r="S1436" s="10">
        <f t="shared" si="251"/>
        <v>299999.9999999961</v>
      </c>
      <c r="T1436" s="10">
        <f t="shared" si="252"/>
        <v>3.8999132812023163E-3</v>
      </c>
      <c r="U1436">
        <v>3.8999132812023163E-3</v>
      </c>
    </row>
    <row r="1437" spans="1:21" x14ac:dyDescent="0.25">
      <c r="A1437" s="10">
        <v>3564</v>
      </c>
      <c r="B1437" s="10">
        <v>77</v>
      </c>
      <c r="C1437" s="10">
        <v>45</v>
      </c>
      <c r="D1437" s="10">
        <v>-400000</v>
      </c>
      <c r="E1437" s="10">
        <v>954148.32075888303</v>
      </c>
      <c r="F1437" s="10">
        <v>954148.32075888303</v>
      </c>
      <c r="G1437" s="10">
        <v>5803025.2410032302</v>
      </c>
      <c r="H1437" s="10">
        <v>1349369.49573272</v>
      </c>
      <c r="I1437" s="10">
        <v>0.87812926758278498</v>
      </c>
      <c r="J1437" s="10">
        <f t="shared" si="242"/>
        <v>0.97437006478523525</v>
      </c>
      <c r="K1437" s="14">
        <f t="shared" si="243"/>
        <v>0.99681712242794451</v>
      </c>
      <c r="L1437" s="10">
        <f t="shared" si="244"/>
        <v>6398502.6505812723</v>
      </c>
      <c r="M1437" s="10">
        <f t="shared" si="245"/>
        <v>1.5728621706141803E-7</v>
      </c>
      <c r="N1437" s="10">
        <f t="shared" si="246"/>
        <v>2.4739007699502124E-14</v>
      </c>
      <c r="O1437" s="10">
        <f t="shared" si="247"/>
        <v>6357829.2804553509</v>
      </c>
      <c r="P1437" s="15">
        <f t="shared" si="248"/>
        <v>0.99999891624513948</v>
      </c>
      <c r="Q1437" s="15">
        <f t="shared" si="249"/>
        <v>0.99999783249145346</v>
      </c>
      <c r="R1437" s="10">
        <f t="shared" si="250"/>
        <v>0.93708436123661687</v>
      </c>
      <c r="S1437" s="10">
        <f t="shared" si="251"/>
        <v>-400000.0000000039</v>
      </c>
      <c r="T1437" s="10">
        <f t="shared" si="252"/>
        <v>3.8999132812023163E-3</v>
      </c>
      <c r="U1437">
        <v>3.8999132812023163E-3</v>
      </c>
    </row>
    <row r="1438" spans="1:21" x14ac:dyDescent="0.25">
      <c r="A1438" s="10">
        <v>3708</v>
      </c>
      <c r="B1438" s="10">
        <v>80</v>
      </c>
      <c r="C1438" s="10">
        <v>45</v>
      </c>
      <c r="D1438" s="10">
        <v>-100000</v>
      </c>
      <c r="E1438" s="10">
        <v>773433.43476913602</v>
      </c>
      <c r="F1438" s="10">
        <v>773433.43476913602</v>
      </c>
      <c r="G1438" s="10">
        <v>6161062.1857274603</v>
      </c>
      <c r="H1438" s="10">
        <v>1093800.0530433101</v>
      </c>
      <c r="I1438" s="10">
        <v>0.96878801337211695</v>
      </c>
      <c r="J1438" s="10">
        <f t="shared" si="242"/>
        <v>0.98480775301220802</v>
      </c>
      <c r="K1438" s="14">
        <f t="shared" si="243"/>
        <v>0.99674845385693633</v>
      </c>
      <c r="L1438" s="10">
        <f t="shared" si="244"/>
        <v>6398943.4599268073</v>
      </c>
      <c r="M1438" s="10">
        <f t="shared" si="245"/>
        <v>1.5729705291445908E-7</v>
      </c>
      <c r="N1438" s="10">
        <f t="shared" si="246"/>
        <v>2.4742395501002969E-14</v>
      </c>
      <c r="O1438" s="10">
        <f t="shared" si="247"/>
        <v>6357393.9992206376</v>
      </c>
      <c r="P1438" s="15">
        <f t="shared" si="248"/>
        <v>0.99999934029347326</v>
      </c>
      <c r="Q1438" s="15">
        <f t="shared" si="249"/>
        <v>0.99999868058738173</v>
      </c>
      <c r="R1438" s="10">
        <f t="shared" si="250"/>
        <v>0.98426962462503065</v>
      </c>
      <c r="S1438" s="10">
        <f t="shared" si="251"/>
        <v>-100000.0000000039</v>
      </c>
      <c r="T1438" s="10">
        <f t="shared" si="252"/>
        <v>3.8999132812023163E-3</v>
      </c>
      <c r="U1438">
        <v>3.8999132812023163E-3</v>
      </c>
    </row>
    <row r="1439" spans="1:21" x14ac:dyDescent="0.25">
      <c r="A1439" s="10">
        <v>811</v>
      </c>
      <c r="B1439" s="10">
        <v>18</v>
      </c>
      <c r="C1439" s="10">
        <v>45</v>
      </c>
      <c r="D1439" s="10">
        <v>-100</v>
      </c>
      <c r="E1439" s="10">
        <v>4290592.0267062197</v>
      </c>
      <c r="F1439" s="10">
        <v>4290592.0267062197</v>
      </c>
      <c r="G1439" s="10">
        <v>1958353.57224369</v>
      </c>
      <c r="H1439" s="10">
        <v>6067813.4347778102</v>
      </c>
      <c r="I1439" s="10">
        <v>0.99996863309968897</v>
      </c>
      <c r="J1439" s="10">
        <f t="shared" si="242"/>
        <v>0.3090169943749474</v>
      </c>
      <c r="K1439" s="14">
        <f t="shared" si="243"/>
        <v>0.99968032069974422</v>
      </c>
      <c r="L1439" s="10">
        <f t="shared" si="244"/>
        <v>6380176.6103943195</v>
      </c>
      <c r="M1439" s="10">
        <f t="shared" si="245"/>
        <v>1.5683573142561706E-7</v>
      </c>
      <c r="N1439" s="10">
        <f t="shared" si="246"/>
        <v>2.4597542504703395E-14</v>
      </c>
      <c r="O1439" s="10">
        <f t="shared" si="247"/>
        <v>6376085.6182709504</v>
      </c>
      <c r="P1439" s="15">
        <f t="shared" si="248"/>
        <v>0.99999805157388222</v>
      </c>
      <c r="Q1439" s="15">
        <f t="shared" si="249"/>
        <v>0.99999610315156084</v>
      </c>
      <c r="R1439" s="10">
        <f t="shared" si="250"/>
        <v>0.9999823679701807</v>
      </c>
      <c r="S1439" s="10">
        <f t="shared" si="251"/>
        <v>-100.00000000393403</v>
      </c>
      <c r="T1439" s="10">
        <f t="shared" si="252"/>
        <v>3.9340335433735163E-3</v>
      </c>
      <c r="U1439">
        <v>3.9340335433735163E-3</v>
      </c>
    </row>
    <row r="1440" spans="1:21" x14ac:dyDescent="0.25">
      <c r="A1440" s="10">
        <v>1845</v>
      </c>
      <c r="B1440" s="10">
        <v>40</v>
      </c>
      <c r="C1440" s="10">
        <v>45</v>
      </c>
      <c r="D1440" s="10">
        <v>-100</v>
      </c>
      <c r="E1440" s="10">
        <v>3459612.5548523101</v>
      </c>
      <c r="F1440" s="10">
        <v>3459612.5548523101</v>
      </c>
      <c r="G1440" s="10">
        <v>4077921.2934393999</v>
      </c>
      <c r="H1440" s="10">
        <v>4892630.9956283802</v>
      </c>
      <c r="I1440" s="10">
        <v>0.99996859967125895</v>
      </c>
      <c r="J1440" s="10">
        <f t="shared" si="242"/>
        <v>0.64278760968653925</v>
      </c>
      <c r="K1440" s="14">
        <f t="shared" si="243"/>
        <v>0.99861606408463022</v>
      </c>
      <c r="L1440" s="10">
        <f t="shared" si="244"/>
        <v>6386976.1657063318</v>
      </c>
      <c r="M1440" s="10">
        <f t="shared" si="245"/>
        <v>1.5700287620794033E-7</v>
      </c>
      <c r="N1440" s="10">
        <f t="shared" si="246"/>
        <v>2.4650172784801104E-14</v>
      </c>
      <c r="O1440" s="10">
        <f t="shared" si="247"/>
        <v>6369275.2302256869</v>
      </c>
      <c r="P1440" s="15">
        <f t="shared" si="248"/>
        <v>0.9999945305054242</v>
      </c>
      <c r="Q1440" s="15">
        <f t="shared" si="249"/>
        <v>0.99998906104076379</v>
      </c>
      <c r="R1440" s="10">
        <f t="shared" si="250"/>
        <v>0.99997883013192967</v>
      </c>
      <c r="S1440" s="10">
        <f t="shared" si="251"/>
        <v>-100.00000000394114</v>
      </c>
      <c r="T1440" s="10">
        <f t="shared" si="252"/>
        <v>3.9411389707311173E-3</v>
      </c>
      <c r="U1440">
        <v>3.9411389707311173E-3</v>
      </c>
    </row>
    <row r="1441" spans="1:21" x14ac:dyDescent="0.25">
      <c r="A1441" s="10">
        <v>3162</v>
      </c>
      <c r="B1441" s="10">
        <v>68</v>
      </c>
      <c r="C1441" s="10">
        <v>45</v>
      </c>
      <c r="D1441" s="10">
        <v>100</v>
      </c>
      <c r="E1441" s="10">
        <v>1694393.7272131001</v>
      </c>
      <c r="F1441" s="10">
        <v>1694393.7272131001</v>
      </c>
      <c r="G1441" s="10">
        <v>5891185.7268573204</v>
      </c>
      <c r="H1441" s="10">
        <v>2396234.58902467</v>
      </c>
      <c r="I1441" s="10">
        <v>1.0000314479868599</v>
      </c>
      <c r="J1441" s="10">
        <f t="shared" si="242"/>
        <v>0.92718385456678742</v>
      </c>
      <c r="K1441" s="14">
        <f t="shared" si="243"/>
        <v>0.99711836961424982</v>
      </c>
      <c r="L1441" s="10">
        <f t="shared" si="244"/>
        <v>6396569.5491774743</v>
      </c>
      <c r="M1441" s="10">
        <f t="shared" si="245"/>
        <v>1.5723869809899768E-7</v>
      </c>
      <c r="N1441" s="10">
        <f t="shared" si="246"/>
        <v>2.4724142747081951E-14</v>
      </c>
      <c r="O1441" s="10">
        <f t="shared" si="247"/>
        <v>6359740.2593221506</v>
      </c>
      <c r="P1441" s="15">
        <f t="shared" si="248"/>
        <v>0.99999727862359689</v>
      </c>
      <c r="Q1441" s="15">
        <f t="shared" si="249"/>
        <v>0.99999455725459963</v>
      </c>
      <c r="R1441" s="10">
        <f t="shared" si="250"/>
        <v>1.0000130025361968</v>
      </c>
      <c r="S1441" s="10">
        <f t="shared" si="251"/>
        <v>99.999999996048061</v>
      </c>
      <c r="T1441" s="10">
        <f t="shared" si="252"/>
        <v>3.9519392203146708E-3</v>
      </c>
      <c r="U1441">
        <v>3.9519392203146708E-3</v>
      </c>
    </row>
    <row r="1442" spans="1:21" x14ac:dyDescent="0.25">
      <c r="A1442" s="10">
        <v>1129</v>
      </c>
      <c r="B1442" s="10">
        <v>25</v>
      </c>
      <c r="C1442" s="10">
        <v>45</v>
      </c>
      <c r="D1442" s="10">
        <v>-1000000</v>
      </c>
      <c r="E1442" s="10">
        <v>3449059.22094547</v>
      </c>
      <c r="F1442" s="10">
        <v>3449059.22094547</v>
      </c>
      <c r="G1442" s="10">
        <v>2256456.20121708</v>
      </c>
      <c r="H1442" s="10">
        <v>4877706.32768906</v>
      </c>
      <c r="I1442" s="10">
        <v>0.710852493226525</v>
      </c>
      <c r="J1442" s="10">
        <f t="shared" si="242"/>
        <v>0.42261826174069944</v>
      </c>
      <c r="K1442" s="14">
        <f t="shared" si="243"/>
        <v>0.99940199232392346</v>
      </c>
      <c r="L1442" s="10">
        <f t="shared" si="244"/>
        <v>6381953.4571557427</v>
      </c>
      <c r="M1442" s="10">
        <f t="shared" si="245"/>
        <v>1.5687940937976726E-7</v>
      </c>
      <c r="N1442" s="10">
        <f t="shared" si="246"/>
        <v>2.4611311986060616E-14</v>
      </c>
      <c r="O1442" s="10">
        <f t="shared" si="247"/>
        <v>6374301.7297193995</v>
      </c>
      <c r="P1442" s="15">
        <f t="shared" si="248"/>
        <v>0.99999669056680829</v>
      </c>
      <c r="Q1442" s="15">
        <f t="shared" si="249"/>
        <v>0.99999338114456893</v>
      </c>
      <c r="R1442" s="10">
        <f t="shared" si="250"/>
        <v>0.84311676200339769</v>
      </c>
      <c r="S1442" s="10">
        <f t="shared" si="251"/>
        <v>-1000000.000000004</v>
      </c>
      <c r="T1442" s="10">
        <f t="shared" si="252"/>
        <v>3.9581209421157837E-3</v>
      </c>
      <c r="U1442">
        <v>3.9581209421157837E-3</v>
      </c>
    </row>
    <row r="1443" spans="1:21" x14ac:dyDescent="0.25">
      <c r="A1443" s="10">
        <v>1224</v>
      </c>
      <c r="B1443" s="10">
        <v>27</v>
      </c>
      <c r="C1443" s="10">
        <v>45</v>
      </c>
      <c r="D1443" s="10">
        <v>-750000</v>
      </c>
      <c r="E1443" s="10">
        <v>3548708.3040181501</v>
      </c>
      <c r="F1443" s="10">
        <v>3548708.3040181501</v>
      </c>
      <c r="G1443" s="10">
        <v>2537722.7017727601</v>
      </c>
      <c r="H1443" s="10">
        <v>5018631.41244849</v>
      </c>
      <c r="I1443" s="10">
        <v>0.77850562126918099</v>
      </c>
      <c r="J1443" s="10">
        <f t="shared" si="242"/>
        <v>0.45399049973954675</v>
      </c>
      <c r="K1443" s="14">
        <f t="shared" si="243"/>
        <v>0.99930988132843601</v>
      </c>
      <c r="L1443" s="10">
        <f t="shared" si="244"/>
        <v>6382541.71120694</v>
      </c>
      <c r="M1443" s="10">
        <f t="shared" si="245"/>
        <v>1.5689386967765828E-7</v>
      </c>
      <c r="N1443" s="10">
        <f t="shared" si="246"/>
        <v>2.4615868063412164E-14</v>
      </c>
      <c r="O1443" s="10">
        <f t="shared" si="247"/>
        <v>6373711.8022058178</v>
      </c>
      <c r="P1443" s="15">
        <f t="shared" si="248"/>
        <v>0.9999963088582321</v>
      </c>
      <c r="Q1443" s="15">
        <f t="shared" si="249"/>
        <v>0.99999261773008874</v>
      </c>
      <c r="R1443" s="10">
        <f t="shared" si="250"/>
        <v>0.88232547226024793</v>
      </c>
      <c r="S1443" s="10">
        <f t="shared" si="251"/>
        <v>-750000.00000000396</v>
      </c>
      <c r="T1443" s="10">
        <f t="shared" si="252"/>
        <v>3.9581209421157837E-3</v>
      </c>
      <c r="U1443">
        <v>3.9581209421157837E-3</v>
      </c>
    </row>
    <row r="1444" spans="1:21" x14ac:dyDescent="0.25">
      <c r="A1444" s="10">
        <v>1788</v>
      </c>
      <c r="B1444" s="10">
        <v>39</v>
      </c>
      <c r="C1444" s="10">
        <v>45</v>
      </c>
      <c r="D1444" s="10">
        <v>-750000</v>
      </c>
      <c r="E1444" s="10">
        <v>3097458.5338860401</v>
      </c>
      <c r="F1444" s="10">
        <v>3097458.5338860401</v>
      </c>
      <c r="G1444" s="10">
        <v>3520326.72946434</v>
      </c>
      <c r="H1444" s="10">
        <v>4380467.8675099202</v>
      </c>
      <c r="I1444" s="10">
        <v>0.77837335226705295</v>
      </c>
      <c r="J1444" s="10">
        <f t="shared" si="242"/>
        <v>0.62932039104983739</v>
      </c>
      <c r="K1444" s="14">
        <f t="shared" si="243"/>
        <v>0.99867348514731924</v>
      </c>
      <c r="L1444" s="10">
        <f t="shared" si="244"/>
        <v>6386608.9316060394</v>
      </c>
      <c r="M1444" s="10">
        <f t="shared" si="245"/>
        <v>1.5699384896116631E-7</v>
      </c>
      <c r="N1444" s="10">
        <f t="shared" si="246"/>
        <v>2.4647334593428093E-14</v>
      </c>
      <c r="O1444" s="10">
        <f t="shared" si="247"/>
        <v>6369641.9372536782</v>
      </c>
      <c r="P1444" s="15">
        <f t="shared" si="248"/>
        <v>0.99999460423391473</v>
      </c>
      <c r="Q1444" s="15">
        <f t="shared" si="249"/>
        <v>0.99998920849694373</v>
      </c>
      <c r="R1444" s="10">
        <f t="shared" si="250"/>
        <v>0.88224858218304691</v>
      </c>
      <c r="S1444" s="10">
        <f t="shared" si="251"/>
        <v>-750000.00000000396</v>
      </c>
      <c r="T1444" s="10">
        <f t="shared" si="252"/>
        <v>3.9581209421157837E-3</v>
      </c>
      <c r="U1444">
        <v>3.9581209421157837E-3</v>
      </c>
    </row>
    <row r="1445" spans="1:21" x14ac:dyDescent="0.25">
      <c r="A1445" s="10">
        <v>2842</v>
      </c>
      <c r="B1445" s="10">
        <v>61</v>
      </c>
      <c r="C1445" s="10">
        <v>45</v>
      </c>
      <c r="D1445" s="10">
        <v>500000</v>
      </c>
      <c r="E1445" s="10">
        <v>2363529.1299927998</v>
      </c>
      <c r="F1445" s="10">
        <v>2363529.1299927998</v>
      </c>
      <c r="G1445" s="10">
        <v>5992652.4613189204</v>
      </c>
      <c r="H1445" s="10">
        <v>3342534.9506997</v>
      </c>
      <c r="I1445" s="10">
        <v>1.16336569984686</v>
      </c>
      <c r="J1445" s="10">
        <f t="shared" si="242"/>
        <v>0.87461970713939574</v>
      </c>
      <c r="K1445" s="14">
        <f t="shared" si="243"/>
        <v>0.99743624836151445</v>
      </c>
      <c r="L1445" s="10">
        <f t="shared" si="244"/>
        <v>6394530.9893011674</v>
      </c>
      <c r="M1445" s="10">
        <f t="shared" si="245"/>
        <v>1.5718858678566276E-7</v>
      </c>
      <c r="N1445" s="10">
        <f t="shared" si="246"/>
        <v>2.4708452244795202E-14</v>
      </c>
      <c r="O1445" s="10">
        <f t="shared" si="247"/>
        <v>6361759.2381155547</v>
      </c>
      <c r="P1445" s="15">
        <f t="shared" si="248"/>
        <v>0.99999594411001869</v>
      </c>
      <c r="Q1445" s="15">
        <f t="shared" si="249"/>
        <v>0.99999188823648766</v>
      </c>
      <c r="R1445" s="10">
        <f t="shared" si="250"/>
        <v>1.0785905562739495</v>
      </c>
      <c r="S1445" s="10">
        <f t="shared" si="251"/>
        <v>499999.99999999604</v>
      </c>
      <c r="T1445" s="10">
        <f t="shared" si="252"/>
        <v>3.9581209421157837E-3</v>
      </c>
      <c r="U1445">
        <v>3.9581209421157837E-3</v>
      </c>
    </row>
    <row r="1446" spans="1:21" x14ac:dyDescent="0.25">
      <c r="A1446" s="10">
        <v>2962</v>
      </c>
      <c r="B1446" s="10">
        <v>64</v>
      </c>
      <c r="C1446" s="10">
        <v>45</v>
      </c>
      <c r="D1446" s="10">
        <v>-1000000</v>
      </c>
      <c r="E1446" s="10">
        <v>1672456.8387478001</v>
      </c>
      <c r="F1446" s="10">
        <v>1672456.8387478001</v>
      </c>
      <c r="G1446" s="10">
        <v>4810920.8891560901</v>
      </c>
      <c r="H1446" s="10">
        <v>2365211.14384078</v>
      </c>
      <c r="I1446" s="10">
        <v>0.71029302663057803</v>
      </c>
      <c r="J1446" s="10">
        <f t="shared" si="242"/>
        <v>0.89879404629916704</v>
      </c>
      <c r="K1446" s="14">
        <f t="shared" si="243"/>
        <v>0.99729237141089622</v>
      </c>
      <c r="L1446" s="10">
        <f t="shared" si="244"/>
        <v>6395453.512771464</v>
      </c>
      <c r="M1446" s="10">
        <f t="shared" si="245"/>
        <v>1.5721126400167987E-7</v>
      </c>
      <c r="N1446" s="10">
        <f t="shared" si="246"/>
        <v>2.4715554633938838E-14</v>
      </c>
      <c r="O1446" s="10">
        <f t="shared" si="247"/>
        <v>6360845.0984788472</v>
      </c>
      <c r="P1446" s="15">
        <f t="shared" si="248"/>
        <v>0.99999649805074942</v>
      </c>
      <c r="Q1446" s="15">
        <f t="shared" si="249"/>
        <v>0.99999299611376247</v>
      </c>
      <c r="R1446" s="10">
        <f t="shared" si="250"/>
        <v>0.84278468350127278</v>
      </c>
      <c r="S1446" s="10">
        <f t="shared" si="251"/>
        <v>-1000000.000000004</v>
      </c>
      <c r="T1446" s="10">
        <f t="shared" si="252"/>
        <v>3.9581209421157837E-3</v>
      </c>
      <c r="U1446">
        <v>3.9581209421157837E-3</v>
      </c>
    </row>
    <row r="1447" spans="1:21" x14ac:dyDescent="0.25">
      <c r="A1447" s="10">
        <v>3844</v>
      </c>
      <c r="B1447" s="10">
        <v>83</v>
      </c>
      <c r="C1447" s="10">
        <v>45</v>
      </c>
      <c r="D1447" s="10">
        <v>-750000</v>
      </c>
      <c r="E1447" s="10">
        <v>486824.09347736201</v>
      </c>
      <c r="F1447" s="10">
        <v>486824.09347736201</v>
      </c>
      <c r="G1447" s="10">
        <v>5564644.6852887599</v>
      </c>
      <c r="H1447" s="10">
        <v>688473.23548567295</v>
      </c>
      <c r="I1447" s="10">
        <v>0.77796127964133899</v>
      </c>
      <c r="J1447" s="10">
        <f t="shared" si="242"/>
        <v>0.99254615164132198</v>
      </c>
      <c r="K1447" s="14">
        <f t="shared" si="243"/>
        <v>0.99669706824976589</v>
      </c>
      <c r="L1447" s="10">
        <f t="shared" si="244"/>
        <v>6399273.3631696403</v>
      </c>
      <c r="M1447" s="10">
        <f t="shared" si="245"/>
        <v>1.5730516250445147E-7</v>
      </c>
      <c r="N1447" s="10">
        <f t="shared" si="246"/>
        <v>2.4744930485363938E-14</v>
      </c>
      <c r="O1447" s="10">
        <f t="shared" si="247"/>
        <v>6357068.3505561203</v>
      </c>
      <c r="P1447" s="15">
        <f t="shared" si="248"/>
        <v>0.99999966993613576</v>
      </c>
      <c r="Q1447" s="15">
        <f t="shared" si="249"/>
        <v>0.99999933987238043</v>
      </c>
      <c r="R1447" s="10">
        <f t="shared" si="250"/>
        <v>0.88202075911722133</v>
      </c>
      <c r="S1447" s="10">
        <f t="shared" si="251"/>
        <v>-750000.00000000396</v>
      </c>
      <c r="T1447" s="10">
        <f t="shared" si="252"/>
        <v>3.9581209421157837E-3</v>
      </c>
      <c r="U1447">
        <v>3.9581209421157837E-3</v>
      </c>
    </row>
    <row r="1448" spans="1:21" x14ac:dyDescent="0.25">
      <c r="A1448" s="10">
        <v>2217</v>
      </c>
      <c r="B1448" s="10">
        <v>48</v>
      </c>
      <c r="C1448" s="10">
        <v>45</v>
      </c>
      <c r="D1448" s="10">
        <v>-50000</v>
      </c>
      <c r="E1448" s="10">
        <v>2999731.7140427502</v>
      </c>
      <c r="F1448" s="10">
        <v>2999731.7140427502</v>
      </c>
      <c r="G1448" s="10">
        <v>4679719.0888415296</v>
      </c>
      <c r="H1448" s="10">
        <v>4242261.2734799497</v>
      </c>
      <c r="I1448" s="10">
        <v>0.98435406065945996</v>
      </c>
      <c r="J1448" s="10">
        <f t="shared" si="242"/>
        <v>0.74314482547739413</v>
      </c>
      <c r="K1448" s="14">
        <f t="shared" si="243"/>
        <v>0.99814975498593383</v>
      </c>
      <c r="L1448" s="10">
        <f t="shared" si="244"/>
        <v>6389959.9916145671</v>
      </c>
      <c r="M1448" s="10">
        <f t="shared" si="245"/>
        <v>1.5707622378863305E-7</v>
      </c>
      <c r="N1448" s="10">
        <f t="shared" si="246"/>
        <v>2.4673215329767164E-14</v>
      </c>
      <c r="O1448" s="10">
        <f t="shared" si="247"/>
        <v>6366300.37285343</v>
      </c>
      <c r="P1448" s="15">
        <f t="shared" si="248"/>
        <v>0.99999442207198341</v>
      </c>
      <c r="Q1448" s="15">
        <f t="shared" si="249"/>
        <v>0.99998884417508016</v>
      </c>
      <c r="R1448" s="10">
        <f t="shared" si="250"/>
        <v>0.99214056707431331</v>
      </c>
      <c r="S1448" s="10">
        <f t="shared" si="251"/>
        <v>-50000.000000003973</v>
      </c>
      <c r="T1448" s="10">
        <f t="shared" si="252"/>
        <v>3.9726728573441505E-3</v>
      </c>
      <c r="U1448">
        <v>3.9726728573441505E-3</v>
      </c>
    </row>
    <row r="1449" spans="1:21" x14ac:dyDescent="0.25">
      <c r="A1449" s="10">
        <v>3615</v>
      </c>
      <c r="B1449" s="10">
        <v>78</v>
      </c>
      <c r="C1449" s="10">
        <v>45</v>
      </c>
      <c r="D1449" s="10">
        <v>-50000</v>
      </c>
      <c r="E1449" s="10">
        <v>933353.35591780604</v>
      </c>
      <c r="F1449" s="10">
        <v>933353.35591780604</v>
      </c>
      <c r="G1449" s="10">
        <v>6168029.1203271402</v>
      </c>
      <c r="H1449" s="10">
        <v>1319960.9744253999</v>
      </c>
      <c r="I1449" s="10">
        <v>0.98433283806317495</v>
      </c>
      <c r="J1449" s="10">
        <f t="shared" si="242"/>
        <v>0.97814760073380558</v>
      </c>
      <c r="K1449" s="14">
        <f t="shared" si="243"/>
        <v>0.99679235540260125</v>
      </c>
      <c r="L1449" s="10">
        <f t="shared" si="244"/>
        <v>6398661.6324158013</v>
      </c>
      <c r="M1449" s="10">
        <f t="shared" si="245"/>
        <v>1.5729012510876912E-7</v>
      </c>
      <c r="N1449" s="10">
        <f t="shared" si="246"/>
        <v>2.4740229621148929E-14</v>
      </c>
      <c r="O1449" s="10">
        <f t="shared" si="247"/>
        <v>6357672.2717033951</v>
      </c>
      <c r="P1449" s="15">
        <f t="shared" si="248"/>
        <v>0.99999906701677943</v>
      </c>
      <c r="Q1449" s="15">
        <f t="shared" si="249"/>
        <v>0.99999813403442928</v>
      </c>
      <c r="R1449" s="10">
        <f t="shared" si="250"/>
        <v>0.99213455342388113</v>
      </c>
      <c r="S1449" s="10">
        <f t="shared" si="251"/>
        <v>-50000.000000003987</v>
      </c>
      <c r="T1449" s="10">
        <f t="shared" si="252"/>
        <v>3.9872247725725174E-3</v>
      </c>
      <c r="U1449">
        <v>3.9872247725725174E-3</v>
      </c>
    </row>
    <row r="1450" spans="1:21" x14ac:dyDescent="0.25">
      <c r="A1450" s="10">
        <v>2409</v>
      </c>
      <c r="B1450" s="10">
        <v>52</v>
      </c>
      <c r="C1450" s="10">
        <v>45</v>
      </c>
      <c r="D1450" s="10">
        <v>-100</v>
      </c>
      <c r="E1450" s="10">
        <v>2782393.6958467499</v>
      </c>
      <c r="F1450" s="10">
        <v>2782393.6958467499</v>
      </c>
      <c r="G1450" s="10">
        <v>5002724.5444072699</v>
      </c>
      <c r="H1450" s="10">
        <v>3934898.9005278698</v>
      </c>
      <c r="I1450" s="10">
        <v>0.99996857774911896</v>
      </c>
      <c r="J1450" s="10">
        <f t="shared" si="242"/>
        <v>0.78801075360672201</v>
      </c>
      <c r="K1450" s="14">
        <f t="shared" si="243"/>
        <v>0.99791936119928526</v>
      </c>
      <c r="L1450" s="10">
        <f t="shared" si="244"/>
        <v>6391435.2682112968</v>
      </c>
      <c r="M1450" s="10">
        <f t="shared" si="245"/>
        <v>1.5711248862865743E-7</v>
      </c>
      <c r="N1450" s="10">
        <f t="shared" si="246"/>
        <v>2.4684596207514179E-14</v>
      </c>
      <c r="O1450" s="10">
        <f t="shared" si="247"/>
        <v>6364832.6065016389</v>
      </c>
      <c r="P1450" s="15">
        <f t="shared" si="248"/>
        <v>0.99999469051229684</v>
      </c>
      <c r="Q1450" s="15">
        <f t="shared" si="249"/>
        <v>0.99998938105278434</v>
      </c>
      <c r="R1450" s="10">
        <f t="shared" si="250"/>
        <v>0.99997897918001422</v>
      </c>
      <c r="S1450" s="10">
        <f t="shared" si="251"/>
        <v>-100.00000000399952</v>
      </c>
      <c r="T1450" s="10">
        <f t="shared" si="252"/>
        <v>3.9995171619011671E-3</v>
      </c>
      <c r="U1450">
        <v>3.9995171619011671E-3</v>
      </c>
    </row>
    <row r="1451" spans="1:21" x14ac:dyDescent="0.25">
      <c r="A1451" s="10">
        <v>3379</v>
      </c>
      <c r="B1451" s="10">
        <v>73</v>
      </c>
      <c r="C1451" s="10">
        <v>45</v>
      </c>
      <c r="D1451" s="10">
        <v>-100000</v>
      </c>
      <c r="E1451" s="10">
        <v>1301984.544607</v>
      </c>
      <c r="F1451" s="10">
        <v>1301984.544607</v>
      </c>
      <c r="G1451" s="10">
        <v>5981611.6963401996</v>
      </c>
      <c r="H1451" s="10">
        <v>1841284.20098339</v>
      </c>
      <c r="I1451" s="10">
        <v>0.96879378416835205</v>
      </c>
      <c r="J1451" s="10">
        <f t="shared" si="242"/>
        <v>0.95630475596303544</v>
      </c>
      <c r="K1451" s="14">
        <f t="shared" si="243"/>
        <v>0.99693423240278767</v>
      </c>
      <c r="L1451" s="10">
        <f t="shared" si="244"/>
        <v>6397751.0177652966</v>
      </c>
      <c r="M1451" s="10">
        <f t="shared" si="245"/>
        <v>1.5726774063205634E-7</v>
      </c>
      <c r="N1451" s="10">
        <f t="shared" si="246"/>
        <v>2.4733229476436654E-14</v>
      </c>
      <c r="O1451" s="10">
        <f t="shared" si="247"/>
        <v>6358571.9010347072</v>
      </c>
      <c r="P1451" s="15">
        <f t="shared" si="248"/>
        <v>0.99999823652220776</v>
      </c>
      <c r="Q1451" s="15">
        <f t="shared" si="249"/>
        <v>0.99999647304752537</v>
      </c>
      <c r="R1451" s="10">
        <f t="shared" si="250"/>
        <v>0.98427143472513579</v>
      </c>
      <c r="S1451" s="10">
        <f t="shared" si="251"/>
        <v>-100000.000000004</v>
      </c>
      <c r="T1451" s="10">
        <f t="shared" si="252"/>
        <v>4.0017766878008842E-3</v>
      </c>
      <c r="U1451">
        <v>4.0017766878008842E-3</v>
      </c>
    </row>
    <row r="1452" spans="1:21" x14ac:dyDescent="0.25">
      <c r="A1452" s="10">
        <v>3206</v>
      </c>
      <c r="B1452" s="10">
        <v>69</v>
      </c>
      <c r="C1452" s="10">
        <v>45</v>
      </c>
      <c r="D1452" s="10">
        <v>500000</v>
      </c>
      <c r="E1452" s="10">
        <v>1747686.0739559201</v>
      </c>
      <c r="F1452" s="10">
        <v>1747686.0739559201</v>
      </c>
      <c r="G1452" s="10">
        <v>6398763.13324406</v>
      </c>
      <c r="H1452" s="10">
        <v>2471601.3485590499</v>
      </c>
      <c r="I1452" s="10">
        <v>1.16342652777728</v>
      </c>
      <c r="J1452" s="10">
        <f t="shared" si="242"/>
        <v>0.93358042649720174</v>
      </c>
      <c r="K1452" s="14">
        <f t="shared" si="243"/>
        <v>0.99707841370686734</v>
      </c>
      <c r="L1452" s="10">
        <f t="shared" si="244"/>
        <v>6396825.878807079</v>
      </c>
      <c r="M1452" s="10">
        <f t="shared" si="245"/>
        <v>1.5724499912284074E-7</v>
      </c>
      <c r="N1452" s="10">
        <f t="shared" si="246"/>
        <v>2.4726114617762161E-14</v>
      </c>
      <c r="O1452" s="10">
        <f t="shared" si="247"/>
        <v>6359486.6643765196</v>
      </c>
      <c r="P1452" s="15">
        <f t="shared" si="248"/>
        <v>0.99999747496160318</v>
      </c>
      <c r="Q1452" s="15">
        <f t="shared" si="249"/>
        <v>0.99999494992958216</v>
      </c>
      <c r="R1452" s="10">
        <f t="shared" si="250"/>
        <v>1.0786201730483544</v>
      </c>
      <c r="S1452" s="10">
        <f t="shared" si="251"/>
        <v>499999.99999999598</v>
      </c>
      <c r="T1452" s="10">
        <f t="shared" si="252"/>
        <v>4.0163286030292511E-3</v>
      </c>
      <c r="U1452">
        <v>4.0163286030292511E-3</v>
      </c>
    </row>
    <row r="1453" spans="1:21" x14ac:dyDescent="0.25">
      <c r="A1453" s="10">
        <v>3892</v>
      </c>
      <c r="B1453" s="10">
        <v>84</v>
      </c>
      <c r="C1453" s="10">
        <v>45</v>
      </c>
      <c r="D1453" s="10">
        <v>-500000</v>
      </c>
      <c r="E1453" s="10">
        <v>436037.981805694</v>
      </c>
      <c r="F1453" s="10">
        <v>436037.98180569301</v>
      </c>
      <c r="G1453" s="10">
        <v>5824435.6608892903</v>
      </c>
      <c r="H1453" s="10">
        <v>616650.82757940504</v>
      </c>
      <c r="I1453" s="10">
        <v>0.84887915182870199</v>
      </c>
      <c r="J1453" s="10">
        <f t="shared" si="242"/>
        <v>0.99452189536827329</v>
      </c>
      <c r="K1453" s="14">
        <f t="shared" si="243"/>
        <v>0.99668388375755868</v>
      </c>
      <c r="L1453" s="10">
        <f t="shared" si="244"/>
        <v>6399358.0150549207</v>
      </c>
      <c r="M1453" s="10">
        <f t="shared" si="245"/>
        <v>1.5730724339361102E-7</v>
      </c>
      <c r="N1453" s="10">
        <f t="shared" si="246"/>
        <v>2.4745580889257143E-14</v>
      </c>
      <c r="O1453" s="10">
        <f t="shared" si="247"/>
        <v>6356984.8065651366</v>
      </c>
      <c r="P1453" s="15">
        <f t="shared" si="248"/>
        <v>0.99999975621582926</v>
      </c>
      <c r="Q1453" s="15">
        <f t="shared" si="249"/>
        <v>0.99999951243171792</v>
      </c>
      <c r="R1453" s="10">
        <f t="shared" si="250"/>
        <v>0.9213461153445105</v>
      </c>
      <c r="S1453" s="10">
        <f t="shared" si="251"/>
        <v>-500000.00000000402</v>
      </c>
      <c r="T1453" s="10">
        <f t="shared" si="252"/>
        <v>4.0163286030292511E-3</v>
      </c>
      <c r="U1453">
        <v>4.0163286030292511E-3</v>
      </c>
    </row>
    <row r="1454" spans="1:21" x14ac:dyDescent="0.25">
      <c r="A1454" s="10">
        <v>3988</v>
      </c>
      <c r="B1454" s="10">
        <v>86</v>
      </c>
      <c r="C1454" s="10">
        <v>45</v>
      </c>
      <c r="D1454" s="10">
        <v>-300000</v>
      </c>
      <c r="E1454" s="10">
        <v>300858.96093385399</v>
      </c>
      <c r="F1454" s="10">
        <v>300858.96093385399</v>
      </c>
      <c r="G1454" s="10">
        <v>6041894.3943059901</v>
      </c>
      <c r="H1454" s="10">
        <v>425478.82291413401</v>
      </c>
      <c r="I1454" s="10">
        <v>0.90784091921931498</v>
      </c>
      <c r="J1454" s="10">
        <f t="shared" si="242"/>
        <v>0.9975640502598242</v>
      </c>
      <c r="K1454" s="14">
        <f t="shared" si="243"/>
        <v>0.99666353130472252</v>
      </c>
      <c r="L1454" s="10">
        <f t="shared" si="244"/>
        <v>6399488.6936922865</v>
      </c>
      <c r="M1454" s="10">
        <f t="shared" si="245"/>
        <v>1.5731045569962143E-7</v>
      </c>
      <c r="N1454" s="10">
        <f t="shared" si="246"/>
        <v>2.4746584878765895E-14</v>
      </c>
      <c r="O1454" s="10">
        <f t="shared" si="247"/>
        <v>6356855.8511795774</v>
      </c>
      <c r="P1454" s="15">
        <f t="shared" si="248"/>
        <v>0.99999989076586415</v>
      </c>
      <c r="Q1454" s="15">
        <f t="shared" si="249"/>
        <v>0.99999978153174018</v>
      </c>
      <c r="R1454" s="10">
        <f t="shared" si="250"/>
        <v>0.95280674890087502</v>
      </c>
      <c r="S1454" s="10">
        <f t="shared" si="251"/>
        <v>-300000.00000000402</v>
      </c>
      <c r="T1454" s="10">
        <f t="shared" si="252"/>
        <v>4.0163286030292511E-3</v>
      </c>
      <c r="U1454">
        <v>4.0163286030292511E-3</v>
      </c>
    </row>
    <row r="1455" spans="1:21" x14ac:dyDescent="0.25">
      <c r="A1455" s="10">
        <v>144</v>
      </c>
      <c r="B1455" s="10">
        <v>4</v>
      </c>
      <c r="C1455" s="10">
        <v>45</v>
      </c>
      <c r="D1455" s="10">
        <v>-500000</v>
      </c>
      <c r="E1455" s="10">
        <v>4146418.8591466998</v>
      </c>
      <c r="F1455" s="10">
        <v>4146418.8591466998</v>
      </c>
      <c r="G1455" s="10">
        <v>407066.86837593903</v>
      </c>
      <c r="H1455" s="10">
        <v>5863921.7858848404</v>
      </c>
      <c r="I1455" s="10">
        <v>0.84935748421141299</v>
      </c>
      <c r="J1455" s="10">
        <f t="shared" si="242"/>
        <v>6.9756473744125302E-2</v>
      </c>
      <c r="K1455" s="14">
        <f t="shared" si="243"/>
        <v>0.99998371255588914</v>
      </c>
      <c r="L1455" s="10">
        <f t="shared" si="244"/>
        <v>6378240.8852419443</v>
      </c>
      <c r="M1455" s="10">
        <f t="shared" si="245"/>
        <v>1.5678814796693707E-7</v>
      </c>
      <c r="N1455" s="10">
        <f t="shared" si="246"/>
        <v>2.4582528713404426E-14</v>
      </c>
      <c r="O1455" s="10">
        <f t="shared" si="247"/>
        <v>6378032.419751144</v>
      </c>
      <c r="P1455" s="15">
        <f t="shared" si="248"/>
        <v>0.99999989076586404</v>
      </c>
      <c r="Q1455" s="15">
        <f t="shared" si="249"/>
        <v>0.99999978153173996</v>
      </c>
      <c r="R1455" s="10">
        <f t="shared" si="250"/>
        <v>0.921605808219085</v>
      </c>
      <c r="S1455" s="10">
        <f t="shared" si="251"/>
        <v>-500000.00000000407</v>
      </c>
      <c r="T1455" s="10">
        <f t="shared" si="252"/>
        <v>4.0745362639427185E-3</v>
      </c>
      <c r="U1455">
        <v>4.0745362639427185E-3</v>
      </c>
    </row>
    <row r="1456" spans="1:21" x14ac:dyDescent="0.25">
      <c r="A1456" s="10">
        <v>801</v>
      </c>
      <c r="B1456" s="10">
        <v>18</v>
      </c>
      <c r="C1456" s="10">
        <v>45</v>
      </c>
      <c r="D1456" s="10">
        <v>-750000</v>
      </c>
      <c r="E1456" s="10">
        <v>3786285.3925844501</v>
      </c>
      <c r="F1456" s="10">
        <v>3786285.3925844501</v>
      </c>
      <c r="G1456" s="10">
        <v>1726621.7281619101</v>
      </c>
      <c r="H1456" s="10">
        <v>5354616.1532080704</v>
      </c>
      <c r="I1456" s="10">
        <v>0.77858252052046895</v>
      </c>
      <c r="J1456" s="10">
        <f t="shared" si="242"/>
        <v>0.3090169943749474</v>
      </c>
      <c r="K1456" s="14">
        <f t="shared" si="243"/>
        <v>0.99968032069974422</v>
      </c>
      <c r="L1456" s="10">
        <f t="shared" si="244"/>
        <v>6380176.6103943195</v>
      </c>
      <c r="M1456" s="10">
        <f t="shared" si="245"/>
        <v>1.5683573142561706E-7</v>
      </c>
      <c r="N1456" s="10">
        <f t="shared" si="246"/>
        <v>2.4597542504703395E-14</v>
      </c>
      <c r="O1456" s="10">
        <f t="shared" si="247"/>
        <v>6376085.6182709504</v>
      </c>
      <c r="P1456" s="15">
        <f t="shared" si="248"/>
        <v>0.99999805157388222</v>
      </c>
      <c r="Q1456" s="15">
        <f t="shared" si="249"/>
        <v>0.99999610315156084</v>
      </c>
      <c r="R1456" s="10">
        <f t="shared" si="250"/>
        <v>0.88237102381709576</v>
      </c>
      <c r="S1456" s="10">
        <f t="shared" si="251"/>
        <v>-750000.00000000407</v>
      </c>
      <c r="T1456" s="10">
        <f t="shared" si="252"/>
        <v>4.0745362639427185E-3</v>
      </c>
      <c r="U1456">
        <v>4.0745362639427185E-3</v>
      </c>
    </row>
    <row r="1457" spans="1:21" x14ac:dyDescent="0.25">
      <c r="A1457" s="10">
        <v>1367</v>
      </c>
      <c r="B1457" s="10">
        <v>30</v>
      </c>
      <c r="C1457" s="10">
        <v>45</v>
      </c>
      <c r="D1457" s="10">
        <v>-400000</v>
      </c>
      <c r="E1457" s="10">
        <v>3664118.7835051902</v>
      </c>
      <c r="F1457" s="10">
        <v>3664118.7835051902</v>
      </c>
      <c r="G1457" s="10">
        <v>2970373.7353836298</v>
      </c>
      <c r="H1457" s="10">
        <v>5181846.4777790504</v>
      </c>
      <c r="I1457" s="10">
        <v>0.87840613675710799</v>
      </c>
      <c r="J1457" s="10">
        <f t="shared" si="242"/>
        <v>0.49999999999999994</v>
      </c>
      <c r="K1457" s="14">
        <f t="shared" si="243"/>
        <v>0.99916285209292321</v>
      </c>
      <c r="L1457" s="10">
        <f t="shared" si="244"/>
        <v>6383480.9176901085</v>
      </c>
      <c r="M1457" s="10">
        <f t="shared" si="245"/>
        <v>1.5691695699086955E-7</v>
      </c>
      <c r="N1457" s="10">
        <f t="shared" si="246"/>
        <v>2.4623139686279241E-14</v>
      </c>
      <c r="O1457" s="10">
        <f t="shared" si="247"/>
        <v>6372770.6011371911</v>
      </c>
      <c r="P1457" s="15">
        <f t="shared" si="248"/>
        <v>0.99999577033132248</v>
      </c>
      <c r="Q1457" s="15">
        <f t="shared" si="249"/>
        <v>0.99999154068053508</v>
      </c>
      <c r="R1457" s="10">
        <f t="shared" si="250"/>
        <v>0.93722872205115593</v>
      </c>
      <c r="S1457" s="10">
        <f t="shared" si="251"/>
        <v>-400000.00000000407</v>
      </c>
      <c r="T1457" s="10">
        <f t="shared" si="252"/>
        <v>4.0745362639427185E-3</v>
      </c>
      <c r="U1457">
        <v>4.0745362639427185E-3</v>
      </c>
    </row>
    <row r="1458" spans="1:21" x14ac:dyDescent="0.25">
      <c r="A1458" s="10">
        <v>2135</v>
      </c>
      <c r="B1458" s="10">
        <v>46</v>
      </c>
      <c r="C1458" s="10">
        <v>45</v>
      </c>
      <c r="D1458" s="10">
        <v>300000</v>
      </c>
      <c r="E1458" s="10">
        <v>3285725.5371273402</v>
      </c>
      <c r="F1458" s="10">
        <v>3285725.5371273402</v>
      </c>
      <c r="G1458" s="10">
        <v>4781049.48093451</v>
      </c>
      <c r="H1458" s="10">
        <v>4646717.6168411104</v>
      </c>
      <c r="I1458" s="10">
        <v>1.0964547832227201</v>
      </c>
      <c r="J1458" s="10">
        <f t="shared" si="242"/>
        <v>0.71933980033865108</v>
      </c>
      <c r="K1458" s="14">
        <f t="shared" si="243"/>
        <v>0.9982664948593305</v>
      </c>
      <c r="L1458" s="10">
        <f t="shared" si="244"/>
        <v>6389212.7331176903</v>
      </c>
      <c r="M1458" s="10">
        <f t="shared" si="245"/>
        <v>1.5705785488756991E-7</v>
      </c>
      <c r="N1458" s="10">
        <f t="shared" si="246"/>
        <v>2.466744766865936E-14</v>
      </c>
      <c r="O1458" s="10">
        <f t="shared" si="247"/>
        <v>6367044.6030114517</v>
      </c>
      <c r="P1458" s="15">
        <f t="shared" si="248"/>
        <v>0.99999436732245772</v>
      </c>
      <c r="Q1458" s="15">
        <f t="shared" si="249"/>
        <v>0.99998873467664251</v>
      </c>
      <c r="R1458" s="10">
        <f t="shared" si="250"/>
        <v>1.0471119891870986</v>
      </c>
      <c r="S1458" s="10">
        <f t="shared" si="251"/>
        <v>299999.99999999593</v>
      </c>
      <c r="T1458" s="10">
        <f t="shared" si="252"/>
        <v>4.0745362639427185E-3</v>
      </c>
      <c r="U1458">
        <v>4.0745362639427185E-3</v>
      </c>
    </row>
    <row r="1459" spans="1:21" x14ac:dyDescent="0.25">
      <c r="A1459" s="10">
        <v>2164</v>
      </c>
      <c r="B1459" s="10">
        <v>47</v>
      </c>
      <c r="C1459" s="10">
        <v>45</v>
      </c>
      <c r="D1459" s="10">
        <v>-750000</v>
      </c>
      <c r="E1459" s="10">
        <v>2719666.2806577701</v>
      </c>
      <c r="F1459" s="10">
        <v>2719666.2806577701</v>
      </c>
      <c r="G1459" s="10">
        <v>4093249.5126059898</v>
      </c>
      <c r="H1459" s="10">
        <v>3846188.93923502</v>
      </c>
      <c r="I1459" s="10">
        <v>0.77827648883400402</v>
      </c>
      <c r="J1459" s="10">
        <f t="shared" si="242"/>
        <v>0.73135370161917046</v>
      </c>
      <c r="K1459" s="14">
        <f t="shared" si="243"/>
        <v>0.99820805538420776</v>
      </c>
      <c r="L1459" s="10">
        <f t="shared" si="244"/>
        <v>6389586.7856376609</v>
      </c>
      <c r="M1459" s="10">
        <f t="shared" si="245"/>
        <v>1.5706704974284486E-7</v>
      </c>
      <c r="N1459" s="10">
        <f t="shared" si="246"/>
        <v>2.467033501915063E-14</v>
      </c>
      <c r="O1459" s="10">
        <f t="shared" si="247"/>
        <v>6366672.0011136653</v>
      </c>
      <c r="P1459" s="15">
        <f t="shared" si="248"/>
        <v>0.99999438789529771</v>
      </c>
      <c r="Q1459" s="15">
        <f t="shared" si="249"/>
        <v>0.99998877582209111</v>
      </c>
      <c r="R1459" s="10">
        <f t="shared" si="250"/>
        <v>0.88219343947690687</v>
      </c>
      <c r="S1459" s="10">
        <f t="shared" si="251"/>
        <v>-750000.00000000407</v>
      </c>
      <c r="T1459" s="10">
        <f t="shared" si="252"/>
        <v>4.0745362639427185E-3</v>
      </c>
      <c r="U1459">
        <v>4.0745362639427185E-3</v>
      </c>
    </row>
    <row r="1460" spans="1:21" x14ac:dyDescent="0.25">
      <c r="A1460" s="10">
        <v>3373</v>
      </c>
      <c r="B1460" s="10">
        <v>73</v>
      </c>
      <c r="C1460" s="10">
        <v>45</v>
      </c>
      <c r="D1460" s="10">
        <v>-1000000</v>
      </c>
      <c r="E1460" s="10">
        <v>1115920.33107414</v>
      </c>
      <c r="F1460" s="10">
        <v>1115920.33107414</v>
      </c>
      <c r="G1460" s="10">
        <v>5120937.4159734696</v>
      </c>
      <c r="H1460" s="10">
        <v>1578149.6667329201</v>
      </c>
      <c r="I1460" s="10">
        <v>0.71019774821232295</v>
      </c>
      <c r="J1460" s="10">
        <f t="shared" si="242"/>
        <v>0.95630475596303544</v>
      </c>
      <c r="K1460" s="14">
        <f t="shared" si="243"/>
        <v>0.99693423240278767</v>
      </c>
      <c r="L1460" s="10">
        <f t="shared" si="244"/>
        <v>6397751.0177652966</v>
      </c>
      <c r="M1460" s="10">
        <f t="shared" si="245"/>
        <v>1.5726774063205634E-7</v>
      </c>
      <c r="N1460" s="10">
        <f t="shared" si="246"/>
        <v>2.4733229476436654E-14</v>
      </c>
      <c r="O1460" s="10">
        <f t="shared" si="247"/>
        <v>6358571.9010347072</v>
      </c>
      <c r="P1460" s="15">
        <f t="shared" si="248"/>
        <v>0.99999823652220776</v>
      </c>
      <c r="Q1460" s="15">
        <f t="shared" si="249"/>
        <v>0.99999647304752537</v>
      </c>
      <c r="R1460" s="10">
        <f t="shared" si="250"/>
        <v>0.84273021855149366</v>
      </c>
      <c r="S1460" s="10">
        <f t="shared" si="251"/>
        <v>-1000000.0000000041</v>
      </c>
      <c r="T1460" s="10">
        <f t="shared" si="252"/>
        <v>4.0745362639427185E-3</v>
      </c>
      <c r="U1460">
        <v>4.0745362639427185E-3</v>
      </c>
    </row>
    <row r="1461" spans="1:21" x14ac:dyDescent="0.25">
      <c r="A1461" s="10">
        <v>3843</v>
      </c>
      <c r="B1461" s="10">
        <v>83</v>
      </c>
      <c r="C1461" s="10">
        <v>45</v>
      </c>
      <c r="D1461" s="10">
        <v>-1000000</v>
      </c>
      <c r="E1461" s="10">
        <v>465280.43369222898</v>
      </c>
      <c r="F1461" s="10">
        <v>465280.43369222898</v>
      </c>
      <c r="G1461" s="10">
        <v>5316508.1473784298</v>
      </c>
      <c r="H1461" s="10">
        <v>658005.89963438595</v>
      </c>
      <c r="I1461" s="10">
        <v>0.71013460547646001</v>
      </c>
      <c r="J1461" s="10">
        <f t="shared" si="242"/>
        <v>0.99254615164132198</v>
      </c>
      <c r="K1461" s="14">
        <f t="shared" si="243"/>
        <v>0.99669706824976589</v>
      </c>
      <c r="L1461" s="10">
        <f t="shared" si="244"/>
        <v>6399273.3631696403</v>
      </c>
      <c r="M1461" s="10">
        <f t="shared" si="245"/>
        <v>1.5730516250445147E-7</v>
      </c>
      <c r="N1461" s="10">
        <f t="shared" si="246"/>
        <v>2.4744930485363938E-14</v>
      </c>
      <c r="O1461" s="10">
        <f t="shared" si="247"/>
        <v>6357068.3505561203</v>
      </c>
      <c r="P1461" s="15">
        <f t="shared" si="248"/>
        <v>0.99999966993613576</v>
      </c>
      <c r="Q1461" s="15">
        <f t="shared" si="249"/>
        <v>0.99999933987238043</v>
      </c>
      <c r="R1461" s="10">
        <f t="shared" si="250"/>
        <v>0.84269445551091671</v>
      </c>
      <c r="S1461" s="10">
        <f t="shared" si="251"/>
        <v>-1000000.0000000041</v>
      </c>
      <c r="T1461" s="10">
        <f t="shared" si="252"/>
        <v>4.0745362639427185E-3</v>
      </c>
      <c r="U1461">
        <v>4.0745362639427185E-3</v>
      </c>
    </row>
    <row r="1462" spans="1:21" x14ac:dyDescent="0.25">
      <c r="A1462" s="10">
        <v>206</v>
      </c>
      <c r="B1462" s="10">
        <v>5</v>
      </c>
      <c r="C1462" s="10">
        <v>45</v>
      </c>
      <c r="D1462" s="10">
        <v>100000</v>
      </c>
      <c r="E1462" s="10">
        <v>4563417.76240768</v>
      </c>
      <c r="F1462" s="10">
        <v>4563417.76240768</v>
      </c>
      <c r="G1462" s="10">
        <v>560899.534302535</v>
      </c>
      <c r="H1462" s="10">
        <v>6453647.2903712299</v>
      </c>
      <c r="I1462" s="10">
        <v>1.0316037459740099</v>
      </c>
      <c r="J1462" s="10">
        <f t="shared" si="242"/>
        <v>8.7155742747658166E-2</v>
      </c>
      <c r="K1462" s="14">
        <f t="shared" si="243"/>
        <v>0.99997457400819945</v>
      </c>
      <c r="L1462" s="10">
        <f t="shared" si="244"/>
        <v>6378299.174582514</v>
      </c>
      <c r="M1462" s="10">
        <f t="shared" si="245"/>
        <v>1.5678958081933611E-7</v>
      </c>
      <c r="N1462" s="10">
        <f t="shared" si="246"/>
        <v>2.4582981014396703E-14</v>
      </c>
      <c r="O1462" s="10">
        <f t="shared" si="247"/>
        <v>6377973.7449374599</v>
      </c>
      <c r="P1462" s="15">
        <f t="shared" si="248"/>
        <v>0.99999982994547565</v>
      </c>
      <c r="Q1462" s="15">
        <f t="shared" si="249"/>
        <v>0.99999965989098016</v>
      </c>
      <c r="R1462" s="10">
        <f t="shared" si="250"/>
        <v>1.0156787906936868</v>
      </c>
      <c r="S1462" s="10">
        <f t="shared" si="251"/>
        <v>99999.999999995896</v>
      </c>
      <c r="T1462" s="10">
        <f t="shared" si="252"/>
        <v>4.1036400943994522E-3</v>
      </c>
      <c r="U1462">
        <v>4.1036400943994522E-3</v>
      </c>
    </row>
    <row r="1463" spans="1:21" x14ac:dyDescent="0.25">
      <c r="A1463" s="10">
        <v>3330</v>
      </c>
      <c r="B1463" s="10">
        <v>72</v>
      </c>
      <c r="C1463" s="10">
        <v>45</v>
      </c>
      <c r="D1463" s="10">
        <v>-300000</v>
      </c>
      <c r="E1463" s="10">
        <v>1332360.3272663699</v>
      </c>
      <c r="F1463" s="10">
        <v>1332360.3272663699</v>
      </c>
      <c r="G1463" s="10">
        <v>5758369.31735422</v>
      </c>
      <c r="H1463" s="10">
        <v>1884242.0447879599</v>
      </c>
      <c r="I1463" s="10">
        <v>0.907868378013029</v>
      </c>
      <c r="J1463" s="10">
        <f t="shared" si="242"/>
        <v>0.95105651629515353</v>
      </c>
      <c r="K1463" s="14">
        <f t="shared" si="243"/>
        <v>0.99696784121430693</v>
      </c>
      <c r="L1463" s="10">
        <f t="shared" si="244"/>
        <v>6397535.3429970508</v>
      </c>
      <c r="M1463" s="10">
        <f t="shared" si="245"/>
        <v>1.5726243897473658E-7</v>
      </c>
      <c r="N1463" s="10">
        <f t="shared" si="246"/>
        <v>2.4731571087466928E-14</v>
      </c>
      <c r="O1463" s="10">
        <f t="shared" si="247"/>
        <v>6358785.0862120166</v>
      </c>
      <c r="P1463" s="15">
        <f t="shared" si="248"/>
        <v>0.99999805157388233</v>
      </c>
      <c r="Q1463" s="15">
        <f t="shared" si="249"/>
        <v>0.99999610315156107</v>
      </c>
      <c r="R1463" s="10">
        <f t="shared" si="250"/>
        <v>0.95281922795700857</v>
      </c>
      <c r="S1463" s="10">
        <f t="shared" si="251"/>
        <v>-300000.00000000413</v>
      </c>
      <c r="T1463" s="10">
        <f t="shared" si="252"/>
        <v>4.1327439248561859E-3</v>
      </c>
      <c r="U1463">
        <v>4.1327439248561859E-3</v>
      </c>
    </row>
    <row r="1464" spans="1:21" x14ac:dyDescent="0.25">
      <c r="A1464" s="10">
        <v>1188</v>
      </c>
      <c r="B1464" s="10">
        <v>26</v>
      </c>
      <c r="C1464" s="10">
        <v>45</v>
      </c>
      <c r="D1464" s="10">
        <v>100</v>
      </c>
      <c r="E1464" s="10">
        <v>4056256.09826667</v>
      </c>
      <c r="F1464" s="10">
        <v>4056256.09826667</v>
      </c>
      <c r="G1464" s="10">
        <v>2779105.7834769101</v>
      </c>
      <c r="H1464" s="10">
        <v>5736412.3866272997</v>
      </c>
      <c r="I1464" s="10">
        <v>1.00003137755422</v>
      </c>
      <c r="J1464" s="10">
        <f t="shared" si="242"/>
        <v>0.4383711467890774</v>
      </c>
      <c r="K1464" s="14">
        <f t="shared" si="243"/>
        <v>0.99935656596406564</v>
      </c>
      <c r="L1464" s="10">
        <f t="shared" si="244"/>
        <v>6382243.5527274478</v>
      </c>
      <c r="M1464" s="10">
        <f t="shared" si="245"/>
        <v>1.5688654042863159E-7</v>
      </c>
      <c r="N1464" s="10">
        <f t="shared" si="246"/>
        <v>2.4613558958231486E-14</v>
      </c>
      <c r="O1464" s="10">
        <f t="shared" si="247"/>
        <v>6374010.7680279473</v>
      </c>
      <c r="P1464" s="15">
        <f t="shared" si="248"/>
        <v>0.99999649805074964</v>
      </c>
      <c r="Q1464" s="15">
        <f t="shared" si="249"/>
        <v>0.99999299611376291</v>
      </c>
      <c r="R1464" s="10">
        <f t="shared" si="250"/>
        <v>1.0000121867597329</v>
      </c>
      <c r="S1464" s="10">
        <f t="shared" si="251"/>
        <v>99.999999995849592</v>
      </c>
      <c r="T1464" s="10">
        <f t="shared" si="252"/>
        <v>4.150408017267182E-3</v>
      </c>
      <c r="U1464">
        <v>4.150408017267182E-3</v>
      </c>
    </row>
    <row r="1465" spans="1:21" x14ac:dyDescent="0.25">
      <c r="A1465" s="10">
        <v>4039</v>
      </c>
      <c r="B1465" s="10">
        <v>87</v>
      </c>
      <c r="C1465" s="10">
        <v>45</v>
      </c>
      <c r="D1465" s="10">
        <v>-10000</v>
      </c>
      <c r="E1465" s="10">
        <v>236458.205452378</v>
      </c>
      <c r="F1465" s="10">
        <v>236458.205452378</v>
      </c>
      <c r="G1465" s="10">
        <v>6337995.7196999397</v>
      </c>
      <c r="H1465" s="10">
        <v>334402.40108515701</v>
      </c>
      <c r="I1465" s="10">
        <v>0.99685624303083498</v>
      </c>
      <c r="J1465" s="10">
        <f t="shared" si="242"/>
        <v>0.99862953475457383</v>
      </c>
      <c r="K1465" s="14">
        <f t="shared" si="243"/>
        <v>0.9966563882637155</v>
      </c>
      <c r="L1465" s="10">
        <f t="shared" si="244"/>
        <v>6399534.5588577548</v>
      </c>
      <c r="M1465" s="10">
        <f t="shared" si="245"/>
        <v>1.5731158314439489E-7</v>
      </c>
      <c r="N1465" s="10">
        <f t="shared" si="246"/>
        <v>2.4746937241174883E-14</v>
      </c>
      <c r="O1465" s="10">
        <f t="shared" si="247"/>
        <v>6356810.5945687704</v>
      </c>
      <c r="P1465" s="15">
        <f t="shared" si="248"/>
        <v>0.99999993838067547</v>
      </c>
      <c r="Q1465" s="15">
        <f t="shared" si="249"/>
        <v>0.99999987676135471</v>
      </c>
      <c r="R1465" s="10">
        <f t="shared" si="250"/>
        <v>0.99842682245229653</v>
      </c>
      <c r="S1465" s="10">
        <f t="shared" si="251"/>
        <v>-10000.000000004153</v>
      </c>
      <c r="T1465" s="10">
        <f t="shared" si="252"/>
        <v>4.1527528082951903E-3</v>
      </c>
      <c r="U1465">
        <v>4.1527528082951903E-3</v>
      </c>
    </row>
    <row r="1466" spans="1:21" x14ac:dyDescent="0.25">
      <c r="A1466" s="10">
        <v>1754</v>
      </c>
      <c r="B1466" s="10">
        <v>38</v>
      </c>
      <c r="C1466" s="10">
        <v>45</v>
      </c>
      <c r="D1466" s="10">
        <v>1000</v>
      </c>
      <c r="E1466" s="10">
        <v>3559022.10684255</v>
      </c>
      <c r="F1466" s="10">
        <v>3559022.10684255</v>
      </c>
      <c r="G1466" s="10">
        <v>3906059.62989442</v>
      </c>
      <c r="H1466" s="10">
        <v>5033217.3322823998</v>
      </c>
      <c r="I1466" s="10">
        <v>1.0003139944245001</v>
      </c>
      <c r="J1466" s="10">
        <f t="shared" si="242"/>
        <v>0.61566147532565818</v>
      </c>
      <c r="K1466" s="14">
        <f t="shared" si="243"/>
        <v>0.99873047843423157</v>
      </c>
      <c r="L1466" s="10">
        <f t="shared" si="244"/>
        <v>6386244.4750853907</v>
      </c>
      <c r="M1466" s="10">
        <f t="shared" si="245"/>
        <v>1.5698488999208455E-7</v>
      </c>
      <c r="N1466" s="10">
        <f t="shared" si="246"/>
        <v>2.4644517384656145E-14</v>
      </c>
      <c r="O1466" s="10">
        <f t="shared" si="247"/>
        <v>6370005.9958809949</v>
      </c>
      <c r="P1466" s="15">
        <f t="shared" si="248"/>
        <v>0.99999469051229706</v>
      </c>
      <c r="Q1466" s="15">
        <f t="shared" si="249"/>
        <v>0.99998938105278479</v>
      </c>
      <c r="R1466" s="10">
        <f t="shared" si="250"/>
        <v>1.0001516762358023</v>
      </c>
      <c r="S1466" s="10">
        <f t="shared" si="251"/>
        <v>999.99999999583099</v>
      </c>
      <c r="T1466" s="10">
        <f t="shared" si="252"/>
        <v>4.1690100260893814E-3</v>
      </c>
      <c r="U1466">
        <v>4.1690100260893814E-3</v>
      </c>
    </row>
    <row r="1467" spans="1:21" x14ac:dyDescent="0.25">
      <c r="A1467" s="10">
        <v>237</v>
      </c>
      <c r="B1467" s="10">
        <v>6</v>
      </c>
      <c r="C1467" s="10">
        <v>45</v>
      </c>
      <c r="D1467" s="10">
        <v>-750000</v>
      </c>
      <c r="E1467" s="10">
        <v>3958056.7052282002</v>
      </c>
      <c r="F1467" s="10">
        <v>3958056.7052282002</v>
      </c>
      <c r="G1467" s="10">
        <v>583861.61014133797</v>
      </c>
      <c r="H1467" s="10">
        <v>5597537.4731754903</v>
      </c>
      <c r="I1467" s="10">
        <v>0.778641244280741</v>
      </c>
      <c r="J1467" s="10">
        <f t="shared" si="242"/>
        <v>0.10452846326765346</v>
      </c>
      <c r="K1467" s="14">
        <f t="shared" si="243"/>
        <v>0.99996342726512155</v>
      </c>
      <c r="L1467" s="10">
        <f t="shared" si="244"/>
        <v>6378370.2744450038</v>
      </c>
      <c r="M1467" s="10">
        <f t="shared" si="245"/>
        <v>1.5679132857643106E-7</v>
      </c>
      <c r="N1467" s="10">
        <f t="shared" si="246"/>
        <v>2.4583532702913181E-14</v>
      </c>
      <c r="O1467" s="10">
        <f t="shared" si="247"/>
        <v>6377902.1792545076</v>
      </c>
      <c r="P1467" s="15">
        <f t="shared" si="248"/>
        <v>0.99999975621582915</v>
      </c>
      <c r="Q1467" s="15">
        <f t="shared" si="249"/>
        <v>0.9999995124317177</v>
      </c>
      <c r="R1467" s="10">
        <f t="shared" si="250"/>
        <v>0.8824062311160652</v>
      </c>
      <c r="S1467" s="10">
        <f t="shared" si="251"/>
        <v>-750000.00000000419</v>
      </c>
      <c r="T1467" s="10">
        <f t="shared" si="252"/>
        <v>4.1909515857696533E-3</v>
      </c>
      <c r="U1467">
        <v>4.1909515857696533E-3</v>
      </c>
    </row>
    <row r="1468" spans="1:21" x14ac:dyDescent="0.25">
      <c r="A1468" s="10">
        <v>495</v>
      </c>
      <c r="B1468" s="10">
        <v>11</v>
      </c>
      <c r="C1468" s="10">
        <v>45</v>
      </c>
      <c r="D1468" s="10">
        <v>2500000</v>
      </c>
      <c r="E1468" s="10">
        <v>6162989.7904494796</v>
      </c>
      <c r="F1468" s="10">
        <v>6162989.7904494796</v>
      </c>
      <c r="G1468" s="10">
        <v>1686028.64594683</v>
      </c>
      <c r="H1468" s="10">
        <v>8715783.7464205697</v>
      </c>
      <c r="I1468" s="10">
        <v>1.9376969861178901</v>
      </c>
      <c r="J1468" s="10">
        <f t="shared" si="242"/>
        <v>0.1908089953765448</v>
      </c>
      <c r="K1468" s="14">
        <f t="shared" si="243"/>
        <v>0.99987812783685115</v>
      </c>
      <c r="L1468" s="10">
        <f t="shared" si="244"/>
        <v>6378914.4120979439</v>
      </c>
      <c r="M1468" s="10">
        <f t="shared" si="245"/>
        <v>1.5680470441725906E-7</v>
      </c>
      <c r="N1468" s="10">
        <f t="shared" si="246"/>
        <v>2.4587754245055421E-14</v>
      </c>
      <c r="O1468" s="10">
        <f t="shared" si="247"/>
        <v>6377354.6355799325</v>
      </c>
      <c r="P1468" s="15">
        <f t="shared" si="248"/>
        <v>0.99999920859614821</v>
      </c>
      <c r="Q1468" s="15">
        <f t="shared" si="249"/>
        <v>0.99999841719292271</v>
      </c>
      <c r="R1468" s="10">
        <f t="shared" si="250"/>
        <v>1.3920112798791584</v>
      </c>
      <c r="S1468" s="10">
        <f t="shared" si="251"/>
        <v>2499999.9999999958</v>
      </c>
      <c r="T1468" s="10">
        <f t="shared" si="252"/>
        <v>4.1909515857696533E-3</v>
      </c>
      <c r="U1468">
        <v>4.1909515857696533E-3</v>
      </c>
    </row>
    <row r="1469" spans="1:21" x14ac:dyDescent="0.25">
      <c r="A1469" s="10">
        <v>1244</v>
      </c>
      <c r="B1469" s="10">
        <v>27</v>
      </c>
      <c r="C1469" s="10">
        <v>45</v>
      </c>
      <c r="D1469" s="10">
        <v>500000</v>
      </c>
      <c r="E1469" s="10">
        <v>4336254.2481869599</v>
      </c>
      <c r="F1469" s="10">
        <v>4336254.2481869599</v>
      </c>
      <c r="G1469" s="10">
        <v>3105210.8264472</v>
      </c>
      <c r="H1469" s="10">
        <v>6132389.5676839501</v>
      </c>
      <c r="I1469" s="10">
        <v>1.16304783669351</v>
      </c>
      <c r="J1469" s="10">
        <f t="shared" si="242"/>
        <v>0.45399049973954675</v>
      </c>
      <c r="K1469" s="14">
        <f t="shared" si="243"/>
        <v>0.99930988132843601</v>
      </c>
      <c r="L1469" s="10">
        <f t="shared" si="244"/>
        <v>6382541.71120694</v>
      </c>
      <c r="M1469" s="10">
        <f t="shared" si="245"/>
        <v>1.5689386967765828E-7</v>
      </c>
      <c r="N1469" s="10">
        <f t="shared" si="246"/>
        <v>2.4615868063412164E-14</v>
      </c>
      <c r="O1469" s="10">
        <f t="shared" si="247"/>
        <v>6373711.8022058178</v>
      </c>
      <c r="P1469" s="15">
        <f t="shared" si="248"/>
        <v>0.9999963088582321</v>
      </c>
      <c r="Q1469" s="15">
        <f t="shared" si="249"/>
        <v>0.99999261773008874</v>
      </c>
      <c r="R1469" s="10">
        <f t="shared" si="250"/>
        <v>1.0784435332568871</v>
      </c>
      <c r="S1469" s="10">
        <f t="shared" si="251"/>
        <v>499999.99999999581</v>
      </c>
      <c r="T1469" s="10">
        <f t="shared" si="252"/>
        <v>4.1909515857696533E-3</v>
      </c>
      <c r="U1469">
        <v>4.1909515857696533E-3</v>
      </c>
    </row>
    <row r="1470" spans="1:21" x14ac:dyDescent="0.25">
      <c r="A1470" s="10">
        <v>2467</v>
      </c>
      <c r="B1470" s="10">
        <v>53</v>
      </c>
      <c r="C1470" s="10">
        <v>45</v>
      </c>
      <c r="D1470" s="10">
        <v>750000</v>
      </c>
      <c r="E1470" s="10">
        <v>3039173.9343335698</v>
      </c>
      <c r="F1470" s="10">
        <v>3039173.9343335698</v>
      </c>
      <c r="G1470" s="10">
        <v>5669520.1358898804</v>
      </c>
      <c r="H1470" s="10">
        <v>4298040.99634533</v>
      </c>
      <c r="I1470" s="10">
        <v>1.2495687437504599</v>
      </c>
      <c r="J1470" s="10">
        <f t="shared" si="242"/>
        <v>0.79863551004729283</v>
      </c>
      <c r="K1470" s="14">
        <f t="shared" si="243"/>
        <v>0.99786281592474968</v>
      </c>
      <c r="L1470" s="10">
        <f t="shared" si="244"/>
        <v>6391797.4477174878</v>
      </c>
      <c r="M1470" s="10">
        <f t="shared" si="245"/>
        <v>1.571213916248015E-7</v>
      </c>
      <c r="N1470" s="10">
        <f t="shared" si="246"/>
        <v>2.4687389001350135E-14</v>
      </c>
      <c r="O1470" s="10">
        <f t="shared" si="247"/>
        <v>6364472.5812267549</v>
      </c>
      <c r="P1470" s="15">
        <f t="shared" si="248"/>
        <v>0.9999947889202403</v>
      </c>
      <c r="Q1470" s="15">
        <f t="shared" si="249"/>
        <v>0.99998957786763598</v>
      </c>
      <c r="R1470" s="10">
        <f t="shared" si="250"/>
        <v>1.1178364467211186</v>
      </c>
      <c r="S1470" s="10">
        <f t="shared" si="251"/>
        <v>749999.99999999581</v>
      </c>
      <c r="T1470" s="10">
        <f t="shared" si="252"/>
        <v>4.1909515857696533E-3</v>
      </c>
      <c r="U1470">
        <v>4.1909515857696533E-3</v>
      </c>
    </row>
    <row r="1471" spans="1:21" x14ac:dyDescent="0.25">
      <c r="A1471" s="10">
        <v>2843</v>
      </c>
      <c r="B1471" s="10">
        <v>61</v>
      </c>
      <c r="C1471" s="10">
        <v>45</v>
      </c>
      <c r="D1471" s="10">
        <v>750000</v>
      </c>
      <c r="E1471" s="10">
        <v>2449232.1725079599</v>
      </c>
      <c r="F1471" s="10">
        <v>2449232.1725079599</v>
      </c>
      <c r="G1471" s="10">
        <v>6211307.3881037598</v>
      </c>
      <c r="H1471" s="10">
        <v>3463737.3557612798</v>
      </c>
      <c r="I1471" s="10">
        <v>1.24968138456619</v>
      </c>
      <c r="J1471" s="10">
        <f t="shared" si="242"/>
        <v>0.87461970713939574</v>
      </c>
      <c r="K1471" s="14">
        <f t="shared" si="243"/>
        <v>0.99743624836151445</v>
      </c>
      <c r="L1471" s="10">
        <f t="shared" si="244"/>
        <v>6394530.9893011674</v>
      </c>
      <c r="M1471" s="10">
        <f t="shared" si="245"/>
        <v>1.5718858678566276E-7</v>
      </c>
      <c r="N1471" s="10">
        <f t="shared" si="246"/>
        <v>2.4708452244795202E-14</v>
      </c>
      <c r="O1471" s="10">
        <f t="shared" si="247"/>
        <v>6361759.2381155547</v>
      </c>
      <c r="P1471" s="15">
        <f t="shared" si="248"/>
        <v>0.99999594411001869</v>
      </c>
      <c r="Q1471" s="15">
        <f t="shared" si="249"/>
        <v>0.99999188823648766</v>
      </c>
      <c r="R1471" s="10">
        <f t="shared" si="250"/>
        <v>1.1178878623559152</v>
      </c>
      <c r="S1471" s="10">
        <f t="shared" si="251"/>
        <v>749999.99999999581</v>
      </c>
      <c r="T1471" s="10">
        <f t="shared" si="252"/>
        <v>4.1909515857696533E-3</v>
      </c>
      <c r="U1471">
        <v>4.1909515857696533E-3</v>
      </c>
    </row>
    <row r="1472" spans="1:21" x14ac:dyDescent="0.25">
      <c r="A1472" s="10">
        <v>3279</v>
      </c>
      <c r="B1472" s="10">
        <v>71</v>
      </c>
      <c r="C1472" s="10">
        <v>45</v>
      </c>
      <c r="D1472" s="10">
        <v>-1000000</v>
      </c>
      <c r="E1472" s="10">
        <v>1242522.34658047</v>
      </c>
      <c r="F1472" s="10">
        <v>1242522.34658047</v>
      </c>
      <c r="G1472" s="10">
        <v>5062763.1918220697</v>
      </c>
      <c r="H1472" s="10">
        <v>1757191.95408575</v>
      </c>
      <c r="I1472" s="10">
        <v>0.71021607729172398</v>
      </c>
      <c r="J1472" s="10">
        <f t="shared" si="242"/>
        <v>0.94551857559931674</v>
      </c>
      <c r="K1472" s="14">
        <f t="shared" si="243"/>
        <v>0.99700310345276699</v>
      </c>
      <c r="L1472" s="10">
        <f t="shared" si="244"/>
        <v>6397309.0734738763</v>
      </c>
      <c r="M1472" s="10">
        <f t="shared" si="245"/>
        <v>1.5725687688009038E-7</v>
      </c>
      <c r="N1472" s="10">
        <f t="shared" si="246"/>
        <v>2.4729831051905913E-14</v>
      </c>
      <c r="O1472" s="10">
        <f t="shared" si="247"/>
        <v>6359008.7900765669</v>
      </c>
      <c r="P1472" s="15">
        <f t="shared" si="248"/>
        <v>0.99999786238048316</v>
      </c>
      <c r="Q1472" s="15">
        <f t="shared" si="249"/>
        <v>0.99999572476553578</v>
      </c>
      <c r="R1472" s="10">
        <f t="shared" si="250"/>
        <v>0.84274064934430437</v>
      </c>
      <c r="S1472" s="10">
        <f t="shared" si="251"/>
        <v>-1000000.0000000042</v>
      </c>
      <c r="T1472" s="10">
        <f t="shared" si="252"/>
        <v>4.1909515857696533E-3</v>
      </c>
      <c r="U1472">
        <v>4.1909515857696533E-3</v>
      </c>
    </row>
    <row r="1473" spans="1:21" x14ac:dyDescent="0.25">
      <c r="A1473" s="10">
        <v>3679</v>
      </c>
      <c r="B1473" s="10">
        <v>79</v>
      </c>
      <c r="C1473" s="10">
        <v>45</v>
      </c>
      <c r="D1473" s="10">
        <v>2500000</v>
      </c>
      <c r="E1473" s="10">
        <v>1200648.0349216701</v>
      </c>
      <c r="F1473" s="10">
        <v>1200648.0349216701</v>
      </c>
      <c r="G1473" s="10">
        <v>8693263.4134696405</v>
      </c>
      <c r="H1473" s="10">
        <v>1697972.7346228401</v>
      </c>
      <c r="I1473" s="10">
        <v>1.94110218865803</v>
      </c>
      <c r="J1473" s="10">
        <f t="shared" si="242"/>
        <v>0.98162718344766398</v>
      </c>
      <c r="K1473" s="14">
        <f t="shared" si="243"/>
        <v>0.99676945653613014</v>
      </c>
      <c r="L1473" s="10">
        <f t="shared" si="244"/>
        <v>6398808.6293942435</v>
      </c>
      <c r="M1473" s="10">
        <f t="shared" si="245"/>
        <v>1.5729373854771277E-7</v>
      </c>
      <c r="N1473" s="10">
        <f t="shared" si="246"/>
        <v>2.4741359347114902E-14</v>
      </c>
      <c r="O1473" s="10">
        <f t="shared" si="247"/>
        <v>6357527.1198275508</v>
      </c>
      <c r="P1473" s="15">
        <f t="shared" si="248"/>
        <v>0.9999992085961481</v>
      </c>
      <c r="Q1473" s="15">
        <f t="shared" si="249"/>
        <v>0.99999841719292248</v>
      </c>
      <c r="R1473" s="10">
        <f t="shared" si="250"/>
        <v>1.3932338661728521</v>
      </c>
      <c r="S1473" s="10">
        <f t="shared" si="251"/>
        <v>2499999.9999999958</v>
      </c>
      <c r="T1473" s="10">
        <f t="shared" si="252"/>
        <v>4.1909515857696533E-3</v>
      </c>
      <c r="U1473">
        <v>4.1909515857696533E-3</v>
      </c>
    </row>
    <row r="1474" spans="1:21" x14ac:dyDescent="0.25">
      <c r="A1474" s="10">
        <v>3867</v>
      </c>
      <c r="B1474" s="10">
        <v>83</v>
      </c>
      <c r="C1474" s="10">
        <v>45</v>
      </c>
      <c r="D1474" s="10">
        <v>2500000</v>
      </c>
      <c r="E1474" s="10">
        <v>766891.67068409</v>
      </c>
      <c r="F1474" s="10">
        <v>766891.67068409</v>
      </c>
      <c r="G1474" s="10">
        <v>8790419.6781230606</v>
      </c>
      <c r="H1474" s="10">
        <v>1084548.6015524</v>
      </c>
      <c r="I1474" s="10">
        <v>1.9411816280557801</v>
      </c>
      <c r="J1474" s="10">
        <f t="shared" ref="J1474:J1537" si="253">SIN(B1474*PI()/180)</f>
        <v>0.99254615164132198</v>
      </c>
      <c r="K1474" s="14">
        <f t="shared" ref="K1474:K1537" si="254">SQRT(1-J1474*J1474*0.00669437999014132)</f>
        <v>0.99669706824976589</v>
      </c>
      <c r="L1474" s="10">
        <f t="shared" ref="L1474:L1537" si="255">6378137/K1474</f>
        <v>6399273.3631696403</v>
      </c>
      <c r="M1474" s="10">
        <f t="shared" ref="M1474:M1537" si="256">L1474/40680631590769</f>
        <v>1.5730516250445147E-7</v>
      </c>
      <c r="N1474" s="10">
        <f t="shared" ref="N1474:N1537" si="257">1/40680631590769 + J1474*J1474*0.00669437999014132/40408299984661.4</f>
        <v>2.4744930485363938E-14</v>
      </c>
      <c r="O1474" s="10">
        <f t="shared" ref="O1474:O1537" si="258">1/SQRT(N1474)</f>
        <v>6357068.3505561203</v>
      </c>
      <c r="P1474" s="15">
        <f t="shared" ref="P1474:P1537" si="259">O1474*M1474</f>
        <v>0.99999966993613576</v>
      </c>
      <c r="Q1474" s="15">
        <f t="shared" ref="Q1474:Q1537" si="260">P1474*P1474</f>
        <v>0.99999933987238043</v>
      </c>
      <c r="R1474" s="10">
        <f t="shared" ref="R1474:R1537" si="261">SQRT(Q1474+I1474-1)</f>
        <v>1.3932627059991811</v>
      </c>
      <c r="S1474" s="10">
        <f t="shared" ref="S1474:S1537" si="262">O1474*(R1474-P1474)</f>
        <v>2499999.9999999958</v>
      </c>
      <c r="T1474" s="10">
        <f t="shared" ref="T1474:T1537" si="263">(D1474-S1474)*1000000</f>
        <v>4.1909515857696533E-3</v>
      </c>
      <c r="U1474">
        <v>4.1909515857696533E-3</v>
      </c>
    </row>
    <row r="1475" spans="1:21" x14ac:dyDescent="0.25">
      <c r="A1475" s="10">
        <v>191</v>
      </c>
      <c r="B1475" s="10">
        <v>5</v>
      </c>
      <c r="C1475" s="10">
        <v>45</v>
      </c>
      <c r="D1475" s="10">
        <v>-500000</v>
      </c>
      <c r="E1475" s="10">
        <v>4140768.1465660301</v>
      </c>
      <c r="F1475" s="10">
        <v>4140768.1465660301</v>
      </c>
      <c r="G1475" s="10">
        <v>508606.08865394001</v>
      </c>
      <c r="H1475" s="10">
        <v>5855930.4715161799</v>
      </c>
      <c r="I1475" s="10">
        <v>0.84935616443426198</v>
      </c>
      <c r="J1475" s="10">
        <f t="shared" si="253"/>
        <v>8.7155742747658166E-2</v>
      </c>
      <c r="K1475" s="14">
        <f t="shared" si="254"/>
        <v>0.99997457400819945</v>
      </c>
      <c r="L1475" s="10">
        <f t="shared" si="255"/>
        <v>6378299.174582514</v>
      </c>
      <c r="M1475" s="10">
        <f t="shared" si="256"/>
        <v>1.5678958081933611E-7</v>
      </c>
      <c r="N1475" s="10">
        <f t="shared" si="257"/>
        <v>2.4582981014396703E-14</v>
      </c>
      <c r="O1475" s="10">
        <f t="shared" si="258"/>
        <v>6377973.7449374599</v>
      </c>
      <c r="P1475" s="15">
        <f t="shared" si="259"/>
        <v>0.99999982994547565</v>
      </c>
      <c r="Q1475" s="15">
        <f t="shared" si="260"/>
        <v>0.99999965989098016</v>
      </c>
      <c r="R1475" s="10">
        <f t="shared" si="261"/>
        <v>0.92160502620441587</v>
      </c>
      <c r="S1475" s="10">
        <f t="shared" si="262"/>
        <v>-500000.00000000425</v>
      </c>
      <c r="T1475" s="10">
        <f t="shared" si="263"/>
        <v>4.2491592466831207E-3</v>
      </c>
      <c r="U1475">
        <v>4.2491592466831207E-3</v>
      </c>
    </row>
    <row r="1476" spans="1:21" x14ac:dyDescent="0.25">
      <c r="A1476" s="10">
        <v>444</v>
      </c>
      <c r="B1476" s="10">
        <v>10</v>
      </c>
      <c r="C1476" s="10">
        <v>45</v>
      </c>
      <c r="D1476" s="10">
        <v>400000</v>
      </c>
      <c r="E1476" s="10">
        <v>4720500.5724921301</v>
      </c>
      <c r="F1476" s="10">
        <v>4720500.5724921301</v>
      </c>
      <c r="G1476" s="10">
        <v>1169707.8188021299</v>
      </c>
      <c r="H1476" s="10">
        <v>6675795.93080833</v>
      </c>
      <c r="I1476" s="10">
        <v>1.12937501175459</v>
      </c>
      <c r="J1476" s="10">
        <f t="shared" si="253"/>
        <v>0.17364817766693033</v>
      </c>
      <c r="K1476" s="14">
        <f t="shared" si="254"/>
        <v>0.99989906477787327</v>
      </c>
      <c r="L1476" s="10">
        <f t="shared" si="255"/>
        <v>6378780.843661353</v>
      </c>
      <c r="M1476" s="10">
        <f t="shared" si="256"/>
        <v>1.5680142107500579E-7</v>
      </c>
      <c r="N1476" s="10">
        <f t="shared" si="257"/>
        <v>2.4586718091167355E-14</v>
      </c>
      <c r="O1476" s="10">
        <f t="shared" si="258"/>
        <v>6377489.0140512493</v>
      </c>
      <c r="P1476" s="15">
        <f t="shared" si="259"/>
        <v>0.99999934029347348</v>
      </c>
      <c r="Q1476" s="15">
        <f t="shared" si="260"/>
        <v>0.99999868058738217</v>
      </c>
      <c r="R1476" s="10">
        <f t="shared" si="261"/>
        <v>1.0627199501006708</v>
      </c>
      <c r="S1476" s="10">
        <f t="shared" si="262"/>
        <v>399999.99999999575</v>
      </c>
      <c r="T1476" s="10">
        <f t="shared" si="263"/>
        <v>4.2491592466831207E-3</v>
      </c>
      <c r="U1476">
        <v>4.2491592466831207E-3</v>
      </c>
    </row>
    <row r="1477" spans="1:21" x14ac:dyDescent="0.25">
      <c r="A1477" s="10">
        <v>236</v>
      </c>
      <c r="B1477" s="10">
        <v>6</v>
      </c>
      <c r="C1477" s="10">
        <v>45</v>
      </c>
      <c r="D1477" s="10">
        <v>-1000000</v>
      </c>
      <c r="E1477" s="10">
        <v>3782248.41116485</v>
      </c>
      <c r="F1477" s="10">
        <v>3782248.41116485</v>
      </c>
      <c r="G1477" s="10">
        <v>557729.494324425</v>
      </c>
      <c r="H1477" s="10">
        <v>5348906.9993334198</v>
      </c>
      <c r="I1477" s="10">
        <v>0.71100087555004998</v>
      </c>
      <c r="J1477" s="10">
        <f t="shared" si="253"/>
        <v>0.10452846326765346</v>
      </c>
      <c r="K1477" s="14">
        <f t="shared" si="254"/>
        <v>0.99996342726512155</v>
      </c>
      <c r="L1477" s="10">
        <f t="shared" si="255"/>
        <v>6378370.2744450038</v>
      </c>
      <c r="M1477" s="10">
        <f t="shared" si="256"/>
        <v>1.5679132857643106E-7</v>
      </c>
      <c r="N1477" s="10">
        <f t="shared" si="257"/>
        <v>2.4583532702913181E-14</v>
      </c>
      <c r="O1477" s="10">
        <f t="shared" si="258"/>
        <v>6377902.1792545076</v>
      </c>
      <c r="P1477" s="15">
        <f t="shared" si="259"/>
        <v>0.99999975621582915</v>
      </c>
      <c r="Q1477" s="15">
        <f t="shared" si="260"/>
        <v>0.9999995124317177</v>
      </c>
      <c r="R1477" s="10">
        <f t="shared" si="261"/>
        <v>0.84320838941614407</v>
      </c>
      <c r="S1477" s="10">
        <f t="shared" si="262"/>
        <v>-1000000.0000000043</v>
      </c>
      <c r="T1477" s="10">
        <f t="shared" si="263"/>
        <v>4.3073669075965881E-3</v>
      </c>
      <c r="U1477">
        <v>4.3073669075965881E-3</v>
      </c>
    </row>
    <row r="1478" spans="1:21" x14ac:dyDescent="0.25">
      <c r="A1478" s="10">
        <v>1847</v>
      </c>
      <c r="B1478" s="10">
        <v>40</v>
      </c>
      <c r="C1478" s="10">
        <v>45</v>
      </c>
      <c r="D1478" s="10">
        <v>500</v>
      </c>
      <c r="E1478" s="10">
        <v>3459937.5599845601</v>
      </c>
      <c r="F1478" s="10">
        <v>3459937.5599845601</v>
      </c>
      <c r="G1478" s="10">
        <v>4078306.9660052098</v>
      </c>
      <c r="H1478" s="10">
        <v>4893090.6222942499</v>
      </c>
      <c r="I1478" s="10">
        <v>1.0001570090387499</v>
      </c>
      <c r="J1478" s="10">
        <f t="shared" si="253"/>
        <v>0.64278760968653925</v>
      </c>
      <c r="K1478" s="14">
        <f t="shared" si="254"/>
        <v>0.99861606408463022</v>
      </c>
      <c r="L1478" s="10">
        <f t="shared" si="255"/>
        <v>6386976.1657063318</v>
      </c>
      <c r="M1478" s="10">
        <f t="shared" si="256"/>
        <v>1.5700287620794033E-7</v>
      </c>
      <c r="N1478" s="10">
        <f t="shared" si="257"/>
        <v>2.4650172784801104E-14</v>
      </c>
      <c r="O1478" s="10">
        <f t="shared" si="258"/>
        <v>6369275.2302256869</v>
      </c>
      <c r="P1478" s="15">
        <f t="shared" si="259"/>
        <v>0.9999945305054242</v>
      </c>
      <c r="Q1478" s="15">
        <f t="shared" si="260"/>
        <v>0.99998906104076379</v>
      </c>
      <c r="R1478" s="10">
        <f t="shared" si="261"/>
        <v>1.000073032372893</v>
      </c>
      <c r="S1478" s="10">
        <f t="shared" si="262"/>
        <v>499.99999999566319</v>
      </c>
      <c r="T1478" s="10">
        <f t="shared" si="263"/>
        <v>4.3368117985664867E-3</v>
      </c>
      <c r="U1478">
        <v>4.3368117985664867E-3</v>
      </c>
    </row>
    <row r="1479" spans="1:21" x14ac:dyDescent="0.25">
      <c r="A1479" s="10">
        <v>1366</v>
      </c>
      <c r="B1479" s="10">
        <v>30</v>
      </c>
      <c r="C1479" s="10">
        <v>45</v>
      </c>
      <c r="D1479" s="10">
        <v>-500000</v>
      </c>
      <c r="E1479" s="10">
        <v>3602881.53993562</v>
      </c>
      <c r="F1479" s="10">
        <v>3602881.5399356098</v>
      </c>
      <c r="G1479" s="10">
        <v>2920373.7353836298</v>
      </c>
      <c r="H1479" s="10">
        <v>5095243.9374006102</v>
      </c>
      <c r="I1479" s="10">
        <v>0.84923882793069905</v>
      </c>
      <c r="J1479" s="10">
        <f t="shared" si="253"/>
        <v>0.49999999999999994</v>
      </c>
      <c r="K1479" s="14">
        <f t="shared" si="254"/>
        <v>0.99916285209292321</v>
      </c>
      <c r="L1479" s="10">
        <f t="shared" si="255"/>
        <v>6383480.9176901085</v>
      </c>
      <c r="M1479" s="10">
        <f t="shared" si="256"/>
        <v>1.5691695699086955E-7</v>
      </c>
      <c r="N1479" s="10">
        <f t="shared" si="257"/>
        <v>2.4623139686279241E-14</v>
      </c>
      <c r="O1479" s="10">
        <f t="shared" si="258"/>
        <v>6372770.6011371911</v>
      </c>
      <c r="P1479" s="15">
        <f t="shared" si="259"/>
        <v>0.99999577033132248</v>
      </c>
      <c r="Q1479" s="15">
        <f t="shared" si="260"/>
        <v>0.99999154068053508</v>
      </c>
      <c r="R1479" s="10">
        <f t="shared" si="261"/>
        <v>0.9215369599811144</v>
      </c>
      <c r="S1479" s="10">
        <f t="shared" si="262"/>
        <v>-500000.00000000437</v>
      </c>
      <c r="T1479" s="10">
        <f t="shared" si="263"/>
        <v>4.3655745685100555E-3</v>
      </c>
      <c r="U1479">
        <v>4.3655745685100555E-3</v>
      </c>
    </row>
    <row r="1480" spans="1:21" x14ac:dyDescent="0.25">
      <c r="A1480" s="10">
        <v>1900</v>
      </c>
      <c r="B1480" s="10">
        <v>41</v>
      </c>
      <c r="C1480" s="10">
        <v>45</v>
      </c>
      <c r="D1480" s="10">
        <v>300000</v>
      </c>
      <c r="E1480" s="10">
        <v>3568770.6750499699</v>
      </c>
      <c r="F1480" s="10">
        <v>3568770.6750499699</v>
      </c>
      <c r="G1480" s="10">
        <v>4359240.9093830502</v>
      </c>
      <c r="H1480" s="10">
        <v>5047003.8896550499</v>
      </c>
      <c r="I1480" s="10">
        <v>1.0964259490248101</v>
      </c>
      <c r="J1480" s="10">
        <f t="shared" si="253"/>
        <v>0.65605902899050716</v>
      </c>
      <c r="K1480" s="14">
        <f t="shared" si="254"/>
        <v>0.99855828513715006</v>
      </c>
      <c r="L1480" s="10">
        <f t="shared" si="255"/>
        <v>6387345.7312749401</v>
      </c>
      <c r="M1480" s="10">
        <f t="shared" si="256"/>
        <v>1.5701196076622168E-7</v>
      </c>
      <c r="N1480" s="10">
        <f t="shared" si="257"/>
        <v>2.4653028500876174E-14</v>
      </c>
      <c r="O1480" s="10">
        <f t="shared" si="258"/>
        <v>6368906.322843303</v>
      </c>
      <c r="P1480" s="15">
        <f t="shared" si="259"/>
        <v>0.99999446968601391</v>
      </c>
      <c r="Q1480" s="15">
        <f t="shared" si="260"/>
        <v>0.99998893940261224</v>
      </c>
      <c r="R1480" s="10">
        <f t="shared" si="261"/>
        <v>1.0470983184149532</v>
      </c>
      <c r="S1480" s="10">
        <f t="shared" si="262"/>
        <v>299999.99999999563</v>
      </c>
      <c r="T1480" s="10">
        <f t="shared" si="263"/>
        <v>4.3655745685100555E-3</v>
      </c>
      <c r="U1480">
        <v>4.3655745685100555E-3</v>
      </c>
    </row>
    <row r="1481" spans="1:21" x14ac:dyDescent="0.25">
      <c r="A1481" s="10">
        <v>2646</v>
      </c>
      <c r="B1481" s="10">
        <v>57</v>
      </c>
      <c r="C1481" s="10">
        <v>45</v>
      </c>
      <c r="D1481" s="10">
        <v>500</v>
      </c>
      <c r="E1481" s="10">
        <v>2462331.1075234599</v>
      </c>
      <c r="F1481" s="10">
        <v>2462331.1075234599</v>
      </c>
      <c r="G1481" s="10">
        <v>5326319.43510585</v>
      </c>
      <c r="H1481" s="10">
        <v>3482262.0473128501</v>
      </c>
      <c r="I1481" s="10">
        <v>1.00015716219901</v>
      </c>
      <c r="J1481" s="10">
        <f t="shared" si="253"/>
        <v>0.83867056794542394</v>
      </c>
      <c r="K1481" s="14">
        <f t="shared" si="254"/>
        <v>0.99764291466566202</v>
      </c>
      <c r="L1481" s="10">
        <f t="shared" si="255"/>
        <v>6393206.3328866437</v>
      </c>
      <c r="M1481" s="10">
        <f t="shared" si="256"/>
        <v>1.5715602444917179E-7</v>
      </c>
      <c r="N1481" s="10">
        <f t="shared" si="257"/>
        <v>2.4698248508501887E-14</v>
      </c>
      <c r="O1481" s="10">
        <f t="shared" si="258"/>
        <v>6363073.2383864867</v>
      </c>
      <c r="P1481" s="15">
        <f t="shared" si="259"/>
        <v>0.99999529342373739</v>
      </c>
      <c r="Q1481" s="15">
        <f t="shared" si="260"/>
        <v>0.99999058686962661</v>
      </c>
      <c r="R1481" s="10">
        <f t="shared" si="261"/>
        <v>1.0000738718057964</v>
      </c>
      <c r="S1481" s="10">
        <f t="shared" si="262"/>
        <v>499.99999999563005</v>
      </c>
      <c r="T1481" s="10">
        <f t="shared" si="263"/>
        <v>4.3699515117623378E-3</v>
      </c>
      <c r="U1481">
        <v>4.3699515117623378E-3</v>
      </c>
    </row>
    <row r="1482" spans="1:21" x14ac:dyDescent="0.25">
      <c r="A1482" s="10">
        <v>800</v>
      </c>
      <c r="B1482" s="10">
        <v>18</v>
      </c>
      <c r="C1482" s="10">
        <v>45</v>
      </c>
      <c r="D1482" s="10">
        <v>-1000000</v>
      </c>
      <c r="E1482" s="10">
        <v>3618160.7645934601</v>
      </c>
      <c r="F1482" s="10">
        <v>3618160.7645934601</v>
      </c>
      <c r="G1482" s="10">
        <v>1649367.4795681799</v>
      </c>
      <c r="H1482" s="10">
        <v>5116852.0241342802</v>
      </c>
      <c r="I1482" s="10">
        <v>0.71092607965346799</v>
      </c>
      <c r="J1482" s="10">
        <f t="shared" si="253"/>
        <v>0.3090169943749474</v>
      </c>
      <c r="K1482" s="14">
        <f t="shared" si="254"/>
        <v>0.99968032069974422</v>
      </c>
      <c r="L1482" s="10">
        <f t="shared" si="255"/>
        <v>6380176.6103943195</v>
      </c>
      <c r="M1482" s="10">
        <f t="shared" si="256"/>
        <v>1.5683573142561706E-7</v>
      </c>
      <c r="N1482" s="10">
        <f t="shared" si="257"/>
        <v>2.4597542504703395E-14</v>
      </c>
      <c r="O1482" s="10">
        <f t="shared" si="258"/>
        <v>6376085.6182709504</v>
      </c>
      <c r="P1482" s="15">
        <f t="shared" si="259"/>
        <v>0.99999805157388222</v>
      </c>
      <c r="Q1482" s="15">
        <f t="shared" si="260"/>
        <v>0.99999610315156084</v>
      </c>
      <c r="R1482" s="10">
        <f t="shared" si="261"/>
        <v>0.84316201456483375</v>
      </c>
      <c r="S1482" s="10">
        <f t="shared" si="262"/>
        <v>-1000000.0000000044</v>
      </c>
      <c r="T1482" s="10">
        <f t="shared" si="263"/>
        <v>4.4237822294235229E-3</v>
      </c>
      <c r="U1482">
        <v>4.4237822294235229E-3</v>
      </c>
    </row>
    <row r="1483" spans="1:21" x14ac:dyDescent="0.25">
      <c r="A1483" s="10">
        <v>3170</v>
      </c>
      <c r="B1483" s="10">
        <v>68</v>
      </c>
      <c r="C1483" s="10">
        <v>45</v>
      </c>
      <c r="D1483" s="10">
        <v>400000</v>
      </c>
      <c r="E1483" s="10">
        <v>1800321.9835194901</v>
      </c>
      <c r="F1483" s="10">
        <v>1800321.9835194901</v>
      </c>
      <c r="G1483" s="10">
        <v>6261966.5502985697</v>
      </c>
      <c r="H1483" s="10">
        <v>2546039.76573169</v>
      </c>
      <c r="I1483" s="10">
        <v>1.1297468213187301</v>
      </c>
      <c r="J1483" s="10">
        <f t="shared" si="253"/>
        <v>0.92718385456678742</v>
      </c>
      <c r="K1483" s="14">
        <f t="shared" si="254"/>
        <v>0.99711836961424982</v>
      </c>
      <c r="L1483" s="10">
        <f t="shared" si="255"/>
        <v>6396569.5491774743</v>
      </c>
      <c r="M1483" s="10">
        <f t="shared" si="256"/>
        <v>1.5723869809899768E-7</v>
      </c>
      <c r="N1483" s="10">
        <f t="shared" si="257"/>
        <v>2.4724142747081951E-14</v>
      </c>
      <c r="O1483" s="10">
        <f t="shared" si="258"/>
        <v>6359740.2593221506</v>
      </c>
      <c r="P1483" s="15">
        <f t="shared" si="259"/>
        <v>0.99999727862359689</v>
      </c>
      <c r="Q1483" s="15">
        <f t="shared" si="260"/>
        <v>0.99999455725459963</v>
      </c>
      <c r="R1483" s="10">
        <f t="shared" si="261"/>
        <v>1.0628929290259341</v>
      </c>
      <c r="S1483" s="10">
        <f t="shared" si="262"/>
        <v>399999.99999999558</v>
      </c>
      <c r="T1483" s="10">
        <f t="shared" si="263"/>
        <v>4.4237822294235229E-3</v>
      </c>
      <c r="U1483">
        <v>4.4237822294235229E-3</v>
      </c>
    </row>
    <row r="1484" spans="1:21" x14ac:dyDescent="0.25">
      <c r="A1484" s="10">
        <v>3984</v>
      </c>
      <c r="B1484" s="10">
        <v>86</v>
      </c>
      <c r="C1484" s="10">
        <v>45</v>
      </c>
      <c r="D1484" s="10">
        <v>-1000000</v>
      </c>
      <c r="E1484" s="10">
        <v>266331.26800256199</v>
      </c>
      <c r="F1484" s="10">
        <v>266331.26800256199</v>
      </c>
      <c r="G1484" s="10">
        <v>5343599.5591241103</v>
      </c>
      <c r="H1484" s="10">
        <v>376649.29129324702</v>
      </c>
      <c r="I1484" s="10">
        <v>0.71012567347952205</v>
      </c>
      <c r="J1484" s="10">
        <f t="shared" si="253"/>
        <v>0.9975640502598242</v>
      </c>
      <c r="K1484" s="14">
        <f t="shared" si="254"/>
        <v>0.99666353130472252</v>
      </c>
      <c r="L1484" s="10">
        <f t="shared" si="255"/>
        <v>6399488.6936922865</v>
      </c>
      <c r="M1484" s="10">
        <f t="shared" si="256"/>
        <v>1.5731045569962143E-7</v>
      </c>
      <c r="N1484" s="10">
        <f t="shared" si="257"/>
        <v>2.4746584878765895E-14</v>
      </c>
      <c r="O1484" s="10">
        <f t="shared" si="258"/>
        <v>6356855.8511795774</v>
      </c>
      <c r="P1484" s="15">
        <f t="shared" si="259"/>
        <v>0.99999989076586415</v>
      </c>
      <c r="Q1484" s="15">
        <f t="shared" si="260"/>
        <v>0.99999978153174018</v>
      </c>
      <c r="R1484" s="10">
        <f t="shared" si="261"/>
        <v>0.84268941788256846</v>
      </c>
      <c r="S1484" s="10">
        <f t="shared" si="262"/>
        <v>-1000000.0000000044</v>
      </c>
      <c r="T1484" s="10">
        <f t="shared" si="263"/>
        <v>4.4237822294235229E-3</v>
      </c>
      <c r="U1484">
        <v>4.4237822294235229E-3</v>
      </c>
    </row>
    <row r="1485" spans="1:21" x14ac:dyDescent="0.25">
      <c r="A1485" s="10">
        <v>1425</v>
      </c>
      <c r="B1485" s="10">
        <v>31</v>
      </c>
      <c r="C1485" s="10">
        <v>45</v>
      </c>
      <c r="D1485" s="10">
        <v>1000</v>
      </c>
      <c r="E1485" s="10">
        <v>3869888.1642386201</v>
      </c>
      <c r="F1485" s="10">
        <v>3869888.1642386201</v>
      </c>
      <c r="G1485" s="10">
        <v>3266408.5547288498</v>
      </c>
      <c r="H1485" s="10">
        <v>5472848.3267333703</v>
      </c>
      <c r="I1485" s="10">
        <v>1.00031387460224</v>
      </c>
      <c r="J1485" s="10">
        <f t="shared" si="253"/>
        <v>0.51503807491005416</v>
      </c>
      <c r="K1485" s="14">
        <f t="shared" si="254"/>
        <v>0.99911171573696222</v>
      </c>
      <c r="L1485" s="10">
        <f t="shared" si="255"/>
        <v>6383807.6358611956</v>
      </c>
      <c r="M1485" s="10">
        <f t="shared" si="256"/>
        <v>1.569249882863119E-7</v>
      </c>
      <c r="N1485" s="10">
        <f t="shared" si="257"/>
        <v>2.4625668485551841E-14</v>
      </c>
      <c r="O1485" s="10">
        <f t="shared" si="258"/>
        <v>6372443.3842047108</v>
      </c>
      <c r="P1485" s="15">
        <f t="shared" si="259"/>
        <v>0.99999560342151006</v>
      </c>
      <c r="Q1485" s="15">
        <f t="shared" si="260"/>
        <v>0.99999120686234999</v>
      </c>
      <c r="R1485" s="10">
        <f t="shared" si="261"/>
        <v>1.0001525290997317</v>
      </c>
      <c r="S1485" s="10">
        <f t="shared" si="262"/>
        <v>999.99999999555314</v>
      </c>
      <c r="T1485" s="10">
        <f t="shared" si="263"/>
        <v>4.446860657481011E-3</v>
      </c>
      <c r="U1485">
        <v>4.446860657481011E-3</v>
      </c>
    </row>
    <row r="1486" spans="1:21" x14ac:dyDescent="0.25">
      <c r="A1486" s="10">
        <v>3116</v>
      </c>
      <c r="B1486" s="10">
        <v>67</v>
      </c>
      <c r="C1486" s="10">
        <v>45</v>
      </c>
      <c r="D1486" s="10">
        <v>500</v>
      </c>
      <c r="E1486" s="10">
        <v>1767364.16612322</v>
      </c>
      <c r="F1486" s="10">
        <v>1767364.16612322</v>
      </c>
      <c r="G1486" s="10">
        <v>5848873.5956733804</v>
      </c>
      <c r="H1486" s="10">
        <v>2499430.3733836701</v>
      </c>
      <c r="I1486" s="10">
        <v>1.0001572383464199</v>
      </c>
      <c r="J1486" s="10">
        <f t="shared" si="253"/>
        <v>0.92050485345244026</v>
      </c>
      <c r="K1486" s="14">
        <f t="shared" si="254"/>
        <v>0.99715979484601003</v>
      </c>
      <c r="L1486" s="10">
        <f t="shared" si="255"/>
        <v>6396303.8150620246</v>
      </c>
      <c r="M1486" s="10">
        <f t="shared" si="256"/>
        <v>1.5723216589669259E-7</v>
      </c>
      <c r="N1486" s="10">
        <f t="shared" si="257"/>
        <v>2.4722098280098966E-14</v>
      </c>
      <c r="O1486" s="10">
        <f t="shared" si="258"/>
        <v>6360003.2226440515</v>
      </c>
      <c r="P1486" s="15">
        <f t="shared" si="259"/>
        <v>0.99999708180626901</v>
      </c>
      <c r="Q1486" s="15">
        <f t="shared" si="260"/>
        <v>0.99999416362105387</v>
      </c>
      <c r="R1486" s="10">
        <f t="shared" si="261"/>
        <v>1.0000756981186343</v>
      </c>
      <c r="S1486" s="10">
        <f t="shared" si="262"/>
        <v>499.99999999554746</v>
      </c>
      <c r="T1486" s="10">
        <f t="shared" si="263"/>
        <v>4.4525449993670918E-3</v>
      </c>
      <c r="U1486">
        <v>4.4525449993670918E-3</v>
      </c>
    </row>
    <row r="1487" spans="1:21" x14ac:dyDescent="0.25">
      <c r="A1487" s="10">
        <v>3517</v>
      </c>
      <c r="B1487" s="10">
        <v>76</v>
      </c>
      <c r="C1487" s="10">
        <v>45</v>
      </c>
      <c r="D1487" s="10">
        <v>-400000</v>
      </c>
      <c r="E1487" s="10">
        <v>1026102.3211157901</v>
      </c>
      <c r="F1487" s="10">
        <v>1026102.3211157901</v>
      </c>
      <c r="G1487" s="10">
        <v>5778595.2424197802</v>
      </c>
      <c r="H1487" s="10">
        <v>1451127.81890447</v>
      </c>
      <c r="I1487" s="10">
        <v>0.87813241582545798</v>
      </c>
      <c r="J1487" s="10">
        <f t="shared" si="253"/>
        <v>0.97029572627599647</v>
      </c>
      <c r="K1487" s="14">
        <f t="shared" si="254"/>
        <v>0.99684372729928949</v>
      </c>
      <c r="L1487" s="10">
        <f t="shared" si="255"/>
        <v>6398331.8802436991</v>
      </c>
      <c r="M1487" s="10">
        <f t="shared" si="256"/>
        <v>1.5728201923235552E-7</v>
      </c>
      <c r="N1487" s="10">
        <f t="shared" si="257"/>
        <v>2.4737695070897784E-14</v>
      </c>
      <c r="O1487" s="10">
        <f t="shared" si="258"/>
        <v>6357997.9574045874</v>
      </c>
      <c r="P1487" s="15">
        <f t="shared" si="259"/>
        <v>0.99999875701578544</v>
      </c>
      <c r="Q1487" s="15">
        <f t="shared" si="260"/>
        <v>0.99999751403311588</v>
      </c>
      <c r="R1487" s="10">
        <f t="shared" si="261"/>
        <v>0.93708587112311847</v>
      </c>
      <c r="S1487" s="10">
        <f t="shared" si="262"/>
        <v>-400000.00000000448</v>
      </c>
      <c r="T1487" s="10">
        <f t="shared" si="263"/>
        <v>4.4819898903369904E-3</v>
      </c>
      <c r="U1487">
        <v>4.4819898903369904E-3</v>
      </c>
    </row>
    <row r="1488" spans="1:21" x14ac:dyDescent="0.25">
      <c r="A1488" s="10">
        <v>483</v>
      </c>
      <c r="B1488" s="10">
        <v>11</v>
      </c>
      <c r="C1488" s="10">
        <v>45</v>
      </c>
      <c r="D1488" s="10">
        <v>100</v>
      </c>
      <c r="E1488" s="10">
        <v>4427771.1069410397</v>
      </c>
      <c r="F1488" s="10">
        <v>4427771.1069410397</v>
      </c>
      <c r="G1488" s="10">
        <v>1209025.238405</v>
      </c>
      <c r="H1488" s="10">
        <v>6261813.9505197601</v>
      </c>
      <c r="I1488" s="10">
        <v>1.0000313611867599</v>
      </c>
      <c r="J1488" s="10">
        <f t="shared" si="253"/>
        <v>0.1908089953765448</v>
      </c>
      <c r="K1488" s="14">
        <f t="shared" si="254"/>
        <v>0.99987812783685115</v>
      </c>
      <c r="L1488" s="10">
        <f t="shared" si="255"/>
        <v>6378914.4120979439</v>
      </c>
      <c r="M1488" s="10">
        <f t="shared" si="256"/>
        <v>1.5680470441725906E-7</v>
      </c>
      <c r="N1488" s="10">
        <f t="shared" si="257"/>
        <v>2.4587754245055421E-14</v>
      </c>
      <c r="O1488" s="10">
        <f t="shared" si="258"/>
        <v>6377354.6355799325</v>
      </c>
      <c r="P1488" s="15">
        <f t="shared" si="259"/>
        <v>0.99999920859614821</v>
      </c>
      <c r="Q1488" s="15">
        <f t="shared" si="260"/>
        <v>0.99999841719292271</v>
      </c>
      <c r="R1488" s="10">
        <f t="shared" si="261"/>
        <v>1.0000148890789988</v>
      </c>
      <c r="S1488" s="10">
        <f t="shared" si="262"/>
        <v>99.999999995474056</v>
      </c>
      <c r="T1488" s="10">
        <f t="shared" si="263"/>
        <v>4.5259440639711102E-3</v>
      </c>
      <c r="U1488">
        <v>4.5259440639711102E-3</v>
      </c>
    </row>
    <row r="1489" spans="1:21" x14ac:dyDescent="0.25">
      <c r="A1489" s="10">
        <v>532</v>
      </c>
      <c r="B1489" s="10">
        <v>12</v>
      </c>
      <c r="C1489" s="10">
        <v>45</v>
      </c>
      <c r="D1489" s="10">
        <v>1000</v>
      </c>
      <c r="E1489" s="10">
        <v>4412799.1688900702</v>
      </c>
      <c r="F1489" s="10">
        <v>4412799.1688900702</v>
      </c>
      <c r="G1489" s="10">
        <v>1317610.4429204101</v>
      </c>
      <c r="H1489" s="10">
        <v>6240640.4326730603</v>
      </c>
      <c r="I1489" s="10">
        <v>1.0003136411578899</v>
      </c>
      <c r="J1489" s="10">
        <f t="shared" si="253"/>
        <v>0.20791169081775931</v>
      </c>
      <c r="K1489" s="14">
        <f t="shared" si="254"/>
        <v>0.9998552996412996</v>
      </c>
      <c r="L1489" s="10">
        <f t="shared" si="255"/>
        <v>6379060.0522777364</v>
      </c>
      <c r="M1489" s="10">
        <f t="shared" si="256"/>
        <v>1.568082845037547E-7</v>
      </c>
      <c r="N1489" s="10">
        <f t="shared" si="257"/>
        <v>2.4588883971021392E-14</v>
      </c>
      <c r="O1489" s="10">
        <f t="shared" si="258"/>
        <v>6377208.1314545264</v>
      </c>
      <c r="P1489" s="15">
        <f t="shared" si="259"/>
        <v>0.99999906701677921</v>
      </c>
      <c r="Q1489" s="15">
        <f t="shared" si="260"/>
        <v>0.99999813403442883</v>
      </c>
      <c r="R1489" s="10">
        <f t="shared" si="261"/>
        <v>1.0001558754475819</v>
      </c>
      <c r="S1489" s="10">
        <f t="shared" si="262"/>
        <v>999.99999999547265</v>
      </c>
      <c r="T1489" s="10">
        <f t="shared" si="263"/>
        <v>4.5273509385879152E-3</v>
      </c>
      <c r="U1489">
        <v>4.5273509385879152E-3</v>
      </c>
    </row>
    <row r="1490" spans="1:21" x14ac:dyDescent="0.25">
      <c r="A1490" s="10">
        <v>284</v>
      </c>
      <c r="B1490" s="10">
        <v>7</v>
      </c>
      <c r="C1490" s="10">
        <v>45</v>
      </c>
      <c r="D1490" s="10">
        <v>-750000</v>
      </c>
      <c r="E1490" s="10">
        <v>3950252.3556341799</v>
      </c>
      <c r="F1490" s="10">
        <v>3950252.3556341799</v>
      </c>
      <c r="G1490" s="10">
        <v>680732.20945020602</v>
      </c>
      <c r="H1490" s="10">
        <v>5586500.4561341302</v>
      </c>
      <c r="I1490" s="10">
        <v>0.77863851928709604</v>
      </c>
      <c r="J1490" s="10">
        <f t="shared" si="253"/>
        <v>0.12186934340514748</v>
      </c>
      <c r="K1490" s="14">
        <f t="shared" si="254"/>
        <v>0.99995028584034129</v>
      </c>
      <c r="L1490" s="10">
        <f t="shared" si="255"/>
        <v>6378454.0994854774</v>
      </c>
      <c r="M1490" s="10">
        <f t="shared" si="256"/>
        <v>1.5679338914032094E-7</v>
      </c>
      <c r="N1490" s="10">
        <f t="shared" si="257"/>
        <v>2.4584183106806382E-14</v>
      </c>
      <c r="O1490" s="10">
        <f t="shared" si="258"/>
        <v>6377817.8111909702</v>
      </c>
      <c r="P1490" s="15">
        <f t="shared" si="259"/>
        <v>0.99999966993613576</v>
      </c>
      <c r="Q1490" s="15">
        <f t="shared" si="260"/>
        <v>0.99999933987238043</v>
      </c>
      <c r="R1490" s="10">
        <f t="shared" si="261"/>
        <v>0.8824045892670076</v>
      </c>
      <c r="S1490" s="10">
        <f t="shared" si="262"/>
        <v>-750000.00000000454</v>
      </c>
      <c r="T1490" s="10">
        <f t="shared" si="263"/>
        <v>4.5401975512504578E-3</v>
      </c>
      <c r="U1490">
        <v>4.5401975512504578E-3</v>
      </c>
    </row>
    <row r="1491" spans="1:21" x14ac:dyDescent="0.25">
      <c r="A1491" s="10">
        <v>352</v>
      </c>
      <c r="B1491" s="10">
        <v>8</v>
      </c>
      <c r="C1491" s="10">
        <v>45</v>
      </c>
      <c r="D1491" s="10">
        <v>750000</v>
      </c>
      <c r="E1491" s="10">
        <v>4991591.2086948501</v>
      </c>
      <c r="F1491" s="10">
        <v>4991591.2086948501</v>
      </c>
      <c r="G1491" s="10">
        <v>986159.73245640798</v>
      </c>
      <c r="H1491" s="10">
        <v>7059175.9851585804</v>
      </c>
      <c r="I1491" s="10">
        <v>1.24902266398747</v>
      </c>
      <c r="J1491" s="10">
        <f t="shared" si="253"/>
        <v>0.13917310096006544</v>
      </c>
      <c r="K1491" s="14">
        <f t="shared" si="254"/>
        <v>0.99993516566636398</v>
      </c>
      <c r="L1491" s="10">
        <f t="shared" si="255"/>
        <v>6378550.5490744133</v>
      </c>
      <c r="M1491" s="10">
        <f t="shared" si="256"/>
        <v>1.5679576003735878E-7</v>
      </c>
      <c r="N1491" s="10">
        <f t="shared" si="257"/>
        <v>2.4584931433659354E-14</v>
      </c>
      <c r="O1491" s="10">
        <f t="shared" si="258"/>
        <v>6377720.7450538697</v>
      </c>
      <c r="P1491" s="15">
        <f t="shared" si="259"/>
        <v>0.99999957152675167</v>
      </c>
      <c r="Q1491" s="15">
        <f t="shared" si="260"/>
        <v>0.99999914305368698</v>
      </c>
      <c r="R1491" s="10">
        <f t="shared" si="261"/>
        <v>1.1175964419418831</v>
      </c>
      <c r="S1491" s="10">
        <f t="shared" si="262"/>
        <v>749999.99999999546</v>
      </c>
      <c r="T1491" s="10">
        <f t="shared" si="263"/>
        <v>4.5401975512504578E-3</v>
      </c>
      <c r="U1491">
        <v>4.5401975512504578E-3</v>
      </c>
    </row>
    <row r="1492" spans="1:21" x14ac:dyDescent="0.25">
      <c r="A1492" s="10">
        <v>1364</v>
      </c>
      <c r="B1492" s="10">
        <v>30</v>
      </c>
      <c r="C1492" s="10">
        <v>45</v>
      </c>
      <c r="D1492" s="10">
        <v>-1000000</v>
      </c>
      <c r="E1492" s="10">
        <v>3296695.32208772</v>
      </c>
      <c r="F1492" s="10">
        <v>3296695.32208772</v>
      </c>
      <c r="G1492" s="10">
        <v>2670373.7353836298</v>
      </c>
      <c r="H1492" s="10">
        <v>4662231.2355083898</v>
      </c>
      <c r="I1492" s="10">
        <v>0.71078922570453895</v>
      </c>
      <c r="J1492" s="10">
        <f t="shared" si="253"/>
        <v>0.49999999999999994</v>
      </c>
      <c r="K1492" s="14">
        <f t="shared" si="254"/>
        <v>0.99916285209292321</v>
      </c>
      <c r="L1492" s="10">
        <f t="shared" si="255"/>
        <v>6383480.9176901085</v>
      </c>
      <c r="M1492" s="10">
        <f t="shared" si="256"/>
        <v>1.5691695699086955E-7</v>
      </c>
      <c r="N1492" s="10">
        <f t="shared" si="257"/>
        <v>2.4623139686279241E-14</v>
      </c>
      <c r="O1492" s="10">
        <f t="shared" si="258"/>
        <v>6372770.6011371911</v>
      </c>
      <c r="P1492" s="15">
        <f t="shared" si="259"/>
        <v>0.99999577033132248</v>
      </c>
      <c r="Q1492" s="15">
        <f t="shared" si="260"/>
        <v>0.99999154068053508</v>
      </c>
      <c r="R1492" s="10">
        <f t="shared" si="261"/>
        <v>0.84307814963090699</v>
      </c>
      <c r="S1492" s="10">
        <f t="shared" si="262"/>
        <v>-1000000.0000000045</v>
      </c>
      <c r="T1492" s="10">
        <f t="shared" si="263"/>
        <v>4.5401975512504578E-3</v>
      </c>
      <c r="U1492">
        <v>4.5401975512504578E-3</v>
      </c>
    </row>
    <row r="1493" spans="1:21" x14ac:dyDescent="0.25">
      <c r="A1493" s="10">
        <v>3192</v>
      </c>
      <c r="B1493" s="10">
        <v>69</v>
      </c>
      <c r="C1493" s="10">
        <v>45</v>
      </c>
      <c r="D1493" s="10">
        <v>-750000</v>
      </c>
      <c r="E1493" s="10">
        <v>1430930.5648516701</v>
      </c>
      <c r="F1493" s="10">
        <v>1430930.5648516701</v>
      </c>
      <c r="G1493" s="10">
        <v>5231787.6001225598</v>
      </c>
      <c r="H1493" s="10">
        <v>2023641.41162743</v>
      </c>
      <c r="I1493" s="10">
        <v>0.77804094078822905</v>
      </c>
      <c r="J1493" s="10">
        <f t="shared" si="253"/>
        <v>0.93358042649720174</v>
      </c>
      <c r="K1493" s="14">
        <f t="shared" si="254"/>
        <v>0.99707841370686734</v>
      </c>
      <c r="L1493" s="10">
        <f t="shared" si="255"/>
        <v>6396825.878807079</v>
      </c>
      <c r="M1493" s="10">
        <f t="shared" si="256"/>
        <v>1.5724499912284074E-7</v>
      </c>
      <c r="N1493" s="10">
        <f t="shared" si="257"/>
        <v>2.4726114617762161E-14</v>
      </c>
      <c r="O1493" s="10">
        <f t="shared" si="258"/>
        <v>6359486.6643765196</v>
      </c>
      <c r="P1493" s="15">
        <f t="shared" si="259"/>
        <v>0.99999747496160318</v>
      </c>
      <c r="Q1493" s="15">
        <f t="shared" si="260"/>
        <v>0.99999494992958216</v>
      </c>
      <c r="R1493" s="10">
        <f t="shared" si="261"/>
        <v>0.88206342783147462</v>
      </c>
      <c r="S1493" s="10">
        <f t="shared" si="262"/>
        <v>-750000.00000000454</v>
      </c>
      <c r="T1493" s="10">
        <f t="shared" si="263"/>
        <v>4.5401975512504578E-3</v>
      </c>
      <c r="U1493">
        <v>4.5401975512504578E-3</v>
      </c>
    </row>
    <row r="1494" spans="1:21" x14ac:dyDescent="0.25">
      <c r="A1494" s="10">
        <v>4031</v>
      </c>
      <c r="B1494" s="10">
        <v>87</v>
      </c>
      <c r="C1494" s="10">
        <v>45</v>
      </c>
      <c r="D1494" s="10">
        <v>-1000000</v>
      </c>
      <c r="E1494" s="10">
        <v>199821.16698870299</v>
      </c>
      <c r="F1494" s="10">
        <v>199821.16698870299</v>
      </c>
      <c r="G1494" s="10">
        <v>5349352.48029292</v>
      </c>
      <c r="H1494" s="10">
        <v>282589.80440464302</v>
      </c>
      <c r="I1494" s="10">
        <v>0.71012377095238399</v>
      </c>
      <c r="J1494" s="10">
        <f t="shared" si="253"/>
        <v>0.99862953475457383</v>
      </c>
      <c r="K1494" s="14">
        <f t="shared" si="254"/>
        <v>0.9966563882637155</v>
      </c>
      <c r="L1494" s="10">
        <f t="shared" si="255"/>
        <v>6399534.5588577548</v>
      </c>
      <c r="M1494" s="10">
        <f t="shared" si="256"/>
        <v>1.5731158314439489E-7</v>
      </c>
      <c r="N1494" s="10">
        <f t="shared" si="257"/>
        <v>2.4746937241174883E-14</v>
      </c>
      <c r="O1494" s="10">
        <f t="shared" si="258"/>
        <v>6356810.5945687704</v>
      </c>
      <c r="P1494" s="15">
        <f t="shared" si="259"/>
        <v>0.99999993838067547</v>
      </c>
      <c r="Q1494" s="15">
        <f t="shared" si="260"/>
        <v>0.99999987676135471</v>
      </c>
      <c r="R1494" s="10">
        <f t="shared" si="261"/>
        <v>0.84268834554284577</v>
      </c>
      <c r="S1494" s="10">
        <f t="shared" si="262"/>
        <v>-1000000.0000000045</v>
      </c>
      <c r="T1494" s="10">
        <f t="shared" si="263"/>
        <v>4.5401975512504578E-3</v>
      </c>
      <c r="U1494">
        <v>4.5401975512504578E-3</v>
      </c>
    </row>
    <row r="1495" spans="1:21" x14ac:dyDescent="0.25">
      <c r="A1495" s="10">
        <v>535</v>
      </c>
      <c r="B1495" s="10">
        <v>12</v>
      </c>
      <c r="C1495" s="10">
        <v>45</v>
      </c>
      <c r="D1495" s="10">
        <v>100000</v>
      </c>
      <c r="E1495" s="10">
        <v>4481272.9942366099</v>
      </c>
      <c r="F1495" s="10">
        <v>4481272.9942366099</v>
      </c>
      <c r="G1495" s="10">
        <v>1338193.70031137</v>
      </c>
      <c r="H1495" s="10">
        <v>6337477.04514571</v>
      </c>
      <c r="I1495" s="10">
        <v>1.0316075457404601</v>
      </c>
      <c r="J1495" s="10">
        <f t="shared" si="253"/>
        <v>0.20791169081775931</v>
      </c>
      <c r="K1495" s="14">
        <f t="shared" si="254"/>
        <v>0.9998552996412996</v>
      </c>
      <c r="L1495" s="10">
        <f t="shared" si="255"/>
        <v>6379060.0522777364</v>
      </c>
      <c r="M1495" s="10">
        <f t="shared" si="256"/>
        <v>1.568082845037547E-7</v>
      </c>
      <c r="N1495" s="10">
        <f t="shared" si="257"/>
        <v>2.4588883971021392E-14</v>
      </c>
      <c r="O1495" s="10">
        <f t="shared" si="258"/>
        <v>6377208.1314545264</v>
      </c>
      <c r="P1495" s="15">
        <f t="shared" si="259"/>
        <v>0.99999906701677921</v>
      </c>
      <c r="Q1495" s="15">
        <f t="shared" si="260"/>
        <v>0.99999813403442883</v>
      </c>
      <c r="R1495" s="10">
        <f t="shared" si="261"/>
        <v>1.0156799100971174</v>
      </c>
      <c r="S1495" s="10">
        <f t="shared" si="262"/>
        <v>99999.999999995445</v>
      </c>
      <c r="T1495" s="10">
        <f t="shared" si="263"/>
        <v>4.5547494664788246E-3</v>
      </c>
      <c r="U1495">
        <v>4.5547494664788246E-3</v>
      </c>
    </row>
    <row r="1496" spans="1:21" x14ac:dyDescent="0.25">
      <c r="A1496" s="10">
        <v>239</v>
      </c>
      <c r="B1496" s="10">
        <v>6</v>
      </c>
      <c r="C1496" s="10">
        <v>45</v>
      </c>
      <c r="D1496" s="10">
        <v>-400000</v>
      </c>
      <c r="E1496" s="10">
        <v>4204188.3169168904</v>
      </c>
      <c r="F1496" s="10">
        <v>4204188.3169168904</v>
      </c>
      <c r="G1496" s="10">
        <v>620446.572285017</v>
      </c>
      <c r="H1496" s="10">
        <v>5945620.1365543799</v>
      </c>
      <c r="I1496" s="10">
        <v>0.87850030237132004</v>
      </c>
      <c r="J1496" s="10">
        <f t="shared" si="253"/>
        <v>0.10452846326765346</v>
      </c>
      <c r="K1496" s="14">
        <f t="shared" si="254"/>
        <v>0.99996342726512155</v>
      </c>
      <c r="L1496" s="10">
        <f t="shared" si="255"/>
        <v>6378370.2744450038</v>
      </c>
      <c r="M1496" s="10">
        <f t="shared" si="256"/>
        <v>1.5679132857643106E-7</v>
      </c>
      <c r="N1496" s="10">
        <f t="shared" si="257"/>
        <v>2.4583532702913181E-14</v>
      </c>
      <c r="O1496" s="10">
        <f t="shared" si="258"/>
        <v>6377902.1792545076</v>
      </c>
      <c r="P1496" s="15">
        <f t="shared" si="259"/>
        <v>0.99999975621582915</v>
      </c>
      <c r="Q1496" s="15">
        <f t="shared" si="260"/>
        <v>0.9999995124317177</v>
      </c>
      <c r="R1496" s="10">
        <f t="shared" si="261"/>
        <v>0.93728320949595467</v>
      </c>
      <c r="S1496" s="10">
        <f t="shared" si="262"/>
        <v>-400000.0000000046</v>
      </c>
      <c r="T1496" s="10">
        <f t="shared" si="263"/>
        <v>4.5984052121639252E-3</v>
      </c>
      <c r="U1496">
        <v>4.5984052121639252E-3</v>
      </c>
    </row>
    <row r="1497" spans="1:21" x14ac:dyDescent="0.25">
      <c r="A1497" s="10">
        <v>26</v>
      </c>
      <c r="B1497" s="10">
        <v>1</v>
      </c>
      <c r="C1497" s="10">
        <v>45</v>
      </c>
      <c r="D1497" s="10">
        <v>5000000</v>
      </c>
      <c r="E1497" s="10">
        <v>8044337.0498585701</v>
      </c>
      <c r="F1497" s="10">
        <v>8044337.0498585701</v>
      </c>
      <c r="G1497" s="10">
        <v>197830.80701098399</v>
      </c>
      <c r="H1497" s="10">
        <v>11376410.5562103</v>
      </c>
      <c r="I1497" s="10">
        <v>3.1824018672538998</v>
      </c>
      <c r="J1497" s="10">
        <f t="shared" si="253"/>
        <v>1.7452406437283512E-2</v>
      </c>
      <c r="K1497" s="14">
        <f t="shared" si="254"/>
        <v>0.99999898049062685</v>
      </c>
      <c r="L1497" s="10">
        <f t="shared" si="255"/>
        <v>6378143.5025770841</v>
      </c>
      <c r="M1497" s="10">
        <f t="shared" si="256"/>
        <v>1.5678575413328571E-7</v>
      </c>
      <c r="N1497" s="10">
        <f t="shared" si="257"/>
        <v>2.4581773036841799E-14</v>
      </c>
      <c r="O1497" s="10">
        <f t="shared" si="258"/>
        <v>6378130.4536189083</v>
      </c>
      <c r="P1497" s="15">
        <f t="shared" si="259"/>
        <v>0.9999999931311162</v>
      </c>
      <c r="Q1497" s="15">
        <f t="shared" si="260"/>
        <v>0.99999998626223241</v>
      </c>
      <c r="R1497" s="10">
        <f t="shared" si="261"/>
        <v>1.7839287691822596</v>
      </c>
      <c r="S1497" s="10">
        <f t="shared" si="262"/>
        <v>4999999.9999999953</v>
      </c>
      <c r="T1497" s="10">
        <f t="shared" si="263"/>
        <v>4.6566128730773926E-3</v>
      </c>
      <c r="U1497">
        <v>4.6566128730773926E-3</v>
      </c>
    </row>
    <row r="1498" spans="1:21" x14ac:dyDescent="0.25">
      <c r="A1498" s="10">
        <v>311</v>
      </c>
      <c r="B1498" s="10">
        <v>7</v>
      </c>
      <c r="C1498" s="10">
        <v>45</v>
      </c>
      <c r="D1498" s="10">
        <v>8000000</v>
      </c>
      <c r="E1498" s="10">
        <v>10091318.3572133</v>
      </c>
      <c r="F1498" s="10">
        <v>10091318.3572133</v>
      </c>
      <c r="G1498" s="10">
        <v>1747088.96424524</v>
      </c>
      <c r="H1498" s="10">
        <v>14271279.2829956</v>
      </c>
      <c r="I1498" s="10">
        <v>5.0820819450807404</v>
      </c>
      <c r="J1498" s="10">
        <f t="shared" si="253"/>
        <v>0.12186934340514748</v>
      </c>
      <c r="K1498" s="14">
        <f t="shared" si="254"/>
        <v>0.99995028584034129</v>
      </c>
      <c r="L1498" s="10">
        <f t="shared" si="255"/>
        <v>6378454.0994854774</v>
      </c>
      <c r="M1498" s="10">
        <f t="shared" si="256"/>
        <v>1.5679338914032094E-7</v>
      </c>
      <c r="N1498" s="10">
        <f t="shared" si="257"/>
        <v>2.4584183106806382E-14</v>
      </c>
      <c r="O1498" s="10">
        <f t="shared" si="258"/>
        <v>6377817.8111909702</v>
      </c>
      <c r="P1498" s="15">
        <f t="shared" si="259"/>
        <v>0.99999966993613576</v>
      </c>
      <c r="Q1498" s="15">
        <f t="shared" si="260"/>
        <v>0.99999933987238043</v>
      </c>
      <c r="R1498" s="10">
        <f t="shared" si="261"/>
        <v>2.2543471970734945</v>
      </c>
      <c r="S1498" s="10">
        <f t="shared" si="262"/>
        <v>7999999.9999999953</v>
      </c>
      <c r="T1498" s="10">
        <f t="shared" si="263"/>
        <v>4.6566128730773926E-3</v>
      </c>
      <c r="U1498">
        <v>4.6566128730773926E-3</v>
      </c>
    </row>
    <row r="1499" spans="1:21" x14ac:dyDescent="0.25">
      <c r="A1499" s="10">
        <v>546</v>
      </c>
      <c r="B1499" s="10">
        <v>12</v>
      </c>
      <c r="C1499" s="10">
        <v>45</v>
      </c>
      <c r="D1499" s="10">
        <v>8000000</v>
      </c>
      <c r="E1499" s="10">
        <v>9945345.9259303901</v>
      </c>
      <c r="F1499" s="10">
        <v>9945345.9259303901</v>
      </c>
      <c r="G1499" s="10">
        <v>2980696.0577716702</v>
      </c>
      <c r="H1499" s="10">
        <v>14064843.090942699</v>
      </c>
      <c r="I1499" s="10">
        <v>5.0826211262054404</v>
      </c>
      <c r="J1499" s="10">
        <f t="shared" si="253"/>
        <v>0.20791169081775931</v>
      </c>
      <c r="K1499" s="14">
        <f t="shared" si="254"/>
        <v>0.9998552996412996</v>
      </c>
      <c r="L1499" s="10">
        <f t="shared" si="255"/>
        <v>6379060.0522777364</v>
      </c>
      <c r="M1499" s="10">
        <f t="shared" si="256"/>
        <v>1.568082845037547E-7</v>
      </c>
      <c r="N1499" s="10">
        <f t="shared" si="257"/>
        <v>2.4588883971021392E-14</v>
      </c>
      <c r="O1499" s="10">
        <f t="shared" si="258"/>
        <v>6377208.1314545264</v>
      </c>
      <c r="P1499" s="15">
        <f t="shared" si="259"/>
        <v>0.99999906701677921</v>
      </c>
      <c r="Q1499" s="15">
        <f t="shared" si="260"/>
        <v>0.99999813403442883</v>
      </c>
      <c r="R1499" s="10">
        <f t="shared" si="261"/>
        <v>2.2544665134438944</v>
      </c>
      <c r="S1499" s="10">
        <f t="shared" si="262"/>
        <v>7999999.9999999953</v>
      </c>
      <c r="T1499" s="10">
        <f t="shared" si="263"/>
        <v>4.6566128730773926E-3</v>
      </c>
      <c r="U1499">
        <v>4.6566128730773926E-3</v>
      </c>
    </row>
    <row r="1500" spans="1:21" x14ac:dyDescent="0.25">
      <c r="A1500" s="10">
        <v>685</v>
      </c>
      <c r="B1500" s="10">
        <v>15</v>
      </c>
      <c r="C1500" s="10">
        <v>45</v>
      </c>
      <c r="D1500" s="10">
        <v>6000000</v>
      </c>
      <c r="E1500" s="10">
        <v>8455401.9024589695</v>
      </c>
      <c r="F1500" s="10">
        <v>8455401.9024589602</v>
      </c>
      <c r="G1500" s="10">
        <v>3193014.4108110098</v>
      </c>
      <c r="H1500" s="10">
        <v>11957744.0457727</v>
      </c>
      <c r="I1500" s="10">
        <v>3.7671906547851499</v>
      </c>
      <c r="J1500" s="10">
        <f t="shared" si="253"/>
        <v>0.25881904510252074</v>
      </c>
      <c r="K1500" s="14">
        <f t="shared" si="254"/>
        <v>0.99977575564321108</v>
      </c>
      <c r="L1500" s="10">
        <f t="shared" si="255"/>
        <v>6379567.5820290232</v>
      </c>
      <c r="M1500" s="10">
        <f t="shared" si="256"/>
        <v>1.5682076045930015E-7</v>
      </c>
      <c r="N1500" s="10">
        <f t="shared" si="257"/>
        <v>2.4592820257598647E-14</v>
      </c>
      <c r="O1500" s="10">
        <f t="shared" si="258"/>
        <v>6376697.7482806435</v>
      </c>
      <c r="P1500" s="15">
        <f t="shared" si="259"/>
        <v>0.99999859010447745</v>
      </c>
      <c r="Q1500" s="15">
        <f t="shared" si="260"/>
        <v>0.99999718021094275</v>
      </c>
      <c r="R1500" s="10">
        <f t="shared" si="261"/>
        <v>1.940924479467476</v>
      </c>
      <c r="S1500" s="10">
        <f t="shared" si="262"/>
        <v>5999999.9999999953</v>
      </c>
      <c r="T1500" s="10">
        <f t="shared" si="263"/>
        <v>4.6566128730773926E-3</v>
      </c>
      <c r="U1500">
        <v>4.6566128730773926E-3</v>
      </c>
    </row>
    <row r="1501" spans="1:21" x14ac:dyDescent="0.25">
      <c r="A1501" s="10">
        <v>875</v>
      </c>
      <c r="B1501" s="10">
        <v>19</v>
      </c>
      <c r="C1501" s="10">
        <v>45</v>
      </c>
      <c r="D1501" s="10">
        <v>8000000</v>
      </c>
      <c r="E1501" s="10">
        <v>9614485.8845995497</v>
      </c>
      <c r="F1501" s="10">
        <v>9614485.8845995497</v>
      </c>
      <c r="G1501" s="10">
        <v>4667894.6986935996</v>
      </c>
      <c r="H1501" s="10">
        <v>13596936.3332453</v>
      </c>
      <c r="I1501" s="10">
        <v>5.0838140657956901</v>
      </c>
      <c r="J1501" s="10">
        <f t="shared" si="253"/>
        <v>0.32556815445715664</v>
      </c>
      <c r="K1501" s="14">
        <f t="shared" si="254"/>
        <v>0.99964515289947253</v>
      </c>
      <c r="L1501" s="10">
        <f t="shared" si="255"/>
        <v>6380401.0668187626</v>
      </c>
      <c r="M1501" s="10">
        <f t="shared" si="256"/>
        <v>1.5684124895117321E-7</v>
      </c>
      <c r="N1501" s="10">
        <f t="shared" si="257"/>
        <v>2.4599282540264408E-14</v>
      </c>
      <c r="O1501" s="10">
        <f t="shared" si="258"/>
        <v>6375860.1073866468</v>
      </c>
      <c r="P1501" s="15">
        <f t="shared" si="259"/>
        <v>0.99999786238048305</v>
      </c>
      <c r="Q1501" s="15">
        <f t="shared" si="260"/>
        <v>0.99999572476553555</v>
      </c>
      <c r="R1501" s="10">
        <f t="shared" si="261"/>
        <v>2.25473053613092</v>
      </c>
      <c r="S1501" s="10">
        <f t="shared" si="262"/>
        <v>7999999.9999999953</v>
      </c>
      <c r="T1501" s="10">
        <f t="shared" si="263"/>
        <v>4.6566128730773926E-3</v>
      </c>
      <c r="U1501">
        <v>4.6566128730773926E-3</v>
      </c>
    </row>
    <row r="1502" spans="1:21" x14ac:dyDescent="0.25">
      <c r="A1502" s="10">
        <v>1016</v>
      </c>
      <c r="B1502" s="10">
        <v>22</v>
      </c>
      <c r="C1502" s="10">
        <v>45</v>
      </c>
      <c r="D1502" s="10">
        <v>8000000</v>
      </c>
      <c r="E1502" s="10">
        <v>9428530.83447784</v>
      </c>
      <c r="F1502" s="10">
        <v>9428530.8344778307</v>
      </c>
      <c r="G1502" s="10">
        <v>5371265.6426301096</v>
      </c>
      <c r="H1502" s="10">
        <v>13333956.1793714</v>
      </c>
      <c r="I1502" s="10">
        <v>5.0844667775125396</v>
      </c>
      <c r="J1502" s="10">
        <f t="shared" si="253"/>
        <v>0.37460659341591201</v>
      </c>
      <c r="K1502" s="14">
        <f t="shared" si="254"/>
        <v>0.99953017812754363</v>
      </c>
      <c r="L1502" s="10">
        <f t="shared" si="255"/>
        <v>6381134.9967925902</v>
      </c>
      <c r="M1502" s="10">
        <f t="shared" si="256"/>
        <v>1.5685929021418042E-7</v>
      </c>
      <c r="N1502" s="10">
        <f t="shared" si="257"/>
        <v>2.4604970845088369E-14</v>
      </c>
      <c r="O1502" s="10">
        <f t="shared" si="258"/>
        <v>6375123.0625751931</v>
      </c>
      <c r="P1502" s="15">
        <f t="shared" si="259"/>
        <v>0.99999727862359689</v>
      </c>
      <c r="Q1502" s="15">
        <f t="shared" si="260"/>
        <v>0.99999455725459963</v>
      </c>
      <c r="R1502" s="10">
        <f t="shared" si="261"/>
        <v>2.254875015331701</v>
      </c>
      <c r="S1502" s="10">
        <f t="shared" si="262"/>
        <v>7999999.9999999953</v>
      </c>
      <c r="T1502" s="10">
        <f t="shared" si="263"/>
        <v>4.6566128730773926E-3</v>
      </c>
      <c r="U1502">
        <v>4.6566128730773926E-3</v>
      </c>
    </row>
    <row r="1503" spans="1:21" x14ac:dyDescent="0.25">
      <c r="A1503" s="10">
        <v>1110</v>
      </c>
      <c r="B1503" s="10">
        <v>24</v>
      </c>
      <c r="C1503" s="10">
        <v>45</v>
      </c>
      <c r="D1503" s="10">
        <v>8000000</v>
      </c>
      <c r="E1503" s="10">
        <v>9290188.7469641007</v>
      </c>
      <c r="F1503" s="10">
        <v>9290188.7469641007</v>
      </c>
      <c r="G1503" s="10">
        <v>5832176.5666816495</v>
      </c>
      <c r="H1503" s="10">
        <v>13138310.9229625</v>
      </c>
      <c r="I1503" s="10">
        <v>5.0849440747915802</v>
      </c>
      <c r="J1503" s="10">
        <f t="shared" si="253"/>
        <v>0.40673664307580015</v>
      </c>
      <c r="K1503" s="14">
        <f t="shared" si="254"/>
        <v>0.99944610523826116</v>
      </c>
      <c r="L1503" s="10">
        <f t="shared" si="255"/>
        <v>6381671.7745670695</v>
      </c>
      <c r="M1503" s="10">
        <f t="shared" si="256"/>
        <v>1.5687248513651788E-7</v>
      </c>
      <c r="N1503" s="10">
        <f t="shared" si="257"/>
        <v>2.4609129884489026E-14</v>
      </c>
      <c r="O1503" s="10">
        <f t="shared" si="258"/>
        <v>6374584.3294204799</v>
      </c>
      <c r="P1503" s="15">
        <f t="shared" si="259"/>
        <v>0.99999688546849397</v>
      </c>
      <c r="Q1503" s="15">
        <f t="shared" si="260"/>
        <v>0.99999377094668829</v>
      </c>
      <c r="R1503" s="10">
        <f t="shared" si="261"/>
        <v>2.254980675247189</v>
      </c>
      <c r="S1503" s="10">
        <f t="shared" si="262"/>
        <v>7999999.9999999953</v>
      </c>
      <c r="T1503" s="10">
        <f t="shared" si="263"/>
        <v>4.6566128730773926E-3</v>
      </c>
      <c r="U1503">
        <v>4.6566128730773926E-3</v>
      </c>
    </row>
    <row r="1504" spans="1:21" x14ac:dyDescent="0.25">
      <c r="A1504" s="10">
        <v>1296</v>
      </c>
      <c r="B1504" s="10">
        <v>28</v>
      </c>
      <c r="C1504" s="10">
        <v>45</v>
      </c>
      <c r="D1504" s="10">
        <v>6000000</v>
      </c>
      <c r="E1504" s="10">
        <v>7731085.1401072703</v>
      </c>
      <c r="F1504" s="10">
        <v>7731085.1401072703</v>
      </c>
      <c r="G1504" s="10">
        <v>5793334.6540464601</v>
      </c>
      <c r="H1504" s="10">
        <v>10933405.457000799</v>
      </c>
      <c r="I1504" s="10">
        <v>3.76907317292169</v>
      </c>
      <c r="J1504" s="10">
        <f t="shared" si="253"/>
        <v>0.46947156278589081</v>
      </c>
      <c r="K1504" s="14">
        <f t="shared" si="254"/>
        <v>0.99926199512277114</v>
      </c>
      <c r="L1504" s="10">
        <f t="shared" si="255"/>
        <v>6382847.5726392157</v>
      </c>
      <c r="M1504" s="10">
        <f t="shared" si="256"/>
        <v>1.5690138827853333E-7</v>
      </c>
      <c r="N1504" s="10">
        <f t="shared" si="257"/>
        <v>2.4618236488313681E-14</v>
      </c>
      <c r="O1504" s="10">
        <f t="shared" si="258"/>
        <v>6373405.199804673</v>
      </c>
      <c r="P1504" s="15">
        <f t="shared" si="259"/>
        <v>0.99999612391097625</v>
      </c>
      <c r="Q1504" s="15">
        <f t="shared" si="260"/>
        <v>0.9999922478369766</v>
      </c>
      <c r="R1504" s="10">
        <f t="shared" si="261"/>
        <v>1.9414081025788128</v>
      </c>
      <c r="S1504" s="10">
        <f t="shared" si="262"/>
        <v>5999999.9999999953</v>
      </c>
      <c r="T1504" s="10">
        <f t="shared" si="263"/>
        <v>4.6566128730773926E-3</v>
      </c>
      <c r="U1504">
        <v>4.6566128730773926E-3</v>
      </c>
    </row>
    <row r="1505" spans="1:21" x14ac:dyDescent="0.25">
      <c r="A1505" s="10">
        <v>1721</v>
      </c>
      <c r="B1505" s="10">
        <v>37</v>
      </c>
      <c r="C1505" s="10">
        <v>45</v>
      </c>
      <c r="D1505" s="10">
        <v>8000000</v>
      </c>
      <c r="E1505" s="10">
        <v>8124004.39612778</v>
      </c>
      <c r="F1505" s="10">
        <v>8124004.39612778</v>
      </c>
      <c r="G1505" s="10">
        <v>8631913.3455645405</v>
      </c>
      <c r="H1505" s="10">
        <v>11489077.1977825</v>
      </c>
      <c r="I1505" s="10">
        <v>5.0886865366656497</v>
      </c>
      <c r="J1505" s="10">
        <f t="shared" si="253"/>
        <v>0.60181502315204827</v>
      </c>
      <c r="K1505" s="14">
        <f t="shared" si="254"/>
        <v>0.99878697458696752</v>
      </c>
      <c r="L1505" s="10">
        <f t="shared" si="255"/>
        <v>6385883.2386531448</v>
      </c>
      <c r="M1505" s="10">
        <f t="shared" si="256"/>
        <v>1.5697601017832256E-7</v>
      </c>
      <c r="N1505" s="10">
        <f t="shared" si="257"/>
        <v>2.4641724590820188E-14</v>
      </c>
      <c r="O1505" s="10">
        <f t="shared" si="258"/>
        <v>6370366.9610678749</v>
      </c>
      <c r="P1505" s="15">
        <f t="shared" si="259"/>
        <v>0.99999478892024052</v>
      </c>
      <c r="Q1505" s="15">
        <f t="shared" si="260"/>
        <v>0.99998957786763643</v>
      </c>
      <c r="R1505" s="10">
        <f t="shared" si="261"/>
        <v>2.2558094144969973</v>
      </c>
      <c r="S1505" s="10">
        <f t="shared" si="262"/>
        <v>7999999.9999999953</v>
      </c>
      <c r="T1505" s="10">
        <f t="shared" si="263"/>
        <v>4.6566128730773926E-3</v>
      </c>
      <c r="U1505">
        <v>4.6566128730773926E-3</v>
      </c>
    </row>
    <row r="1506" spans="1:21" x14ac:dyDescent="0.25">
      <c r="A1506" s="10">
        <v>2002</v>
      </c>
      <c r="B1506" s="10">
        <v>43</v>
      </c>
      <c r="C1506" s="10">
        <v>45</v>
      </c>
      <c r="D1506" s="10">
        <v>7000000</v>
      </c>
      <c r="E1506" s="10">
        <v>6923585.9998373101</v>
      </c>
      <c r="F1506" s="10">
        <v>6923585.9998373101</v>
      </c>
      <c r="G1506" s="10">
        <v>9101490.2796344608</v>
      </c>
      <c r="H1506" s="10">
        <v>9791429.2212264091</v>
      </c>
      <c r="I1506" s="10">
        <v>4.4067037563254896</v>
      </c>
      <c r="J1506" s="10">
        <f t="shared" si="253"/>
        <v>0.68199836006249848</v>
      </c>
      <c r="K1506" s="14">
        <f t="shared" si="254"/>
        <v>0.99844193530517189</v>
      </c>
      <c r="L1506" s="10">
        <f t="shared" si="255"/>
        <v>6388090.0575861074</v>
      </c>
      <c r="M1506" s="10">
        <f t="shared" si="256"/>
        <v>1.5703025758910917E-7</v>
      </c>
      <c r="N1506" s="10">
        <f t="shared" si="257"/>
        <v>2.4658778573019693E-14</v>
      </c>
      <c r="O1506" s="10">
        <f t="shared" si="258"/>
        <v>6368163.7109194444</v>
      </c>
      <c r="P1506" s="15">
        <f t="shared" si="259"/>
        <v>0.99999438789529771</v>
      </c>
      <c r="Q1506" s="15">
        <f t="shared" si="260"/>
        <v>0.99998877582209111</v>
      </c>
      <c r="R1506" s="10">
        <f t="shared" si="261"/>
        <v>2.0992123599454109</v>
      </c>
      <c r="S1506" s="10">
        <f t="shared" si="262"/>
        <v>6999999.9999999953</v>
      </c>
      <c r="T1506" s="10">
        <f t="shared" si="263"/>
        <v>4.6566128730773926E-3</v>
      </c>
      <c r="U1506">
        <v>4.6566128730773926E-3</v>
      </c>
    </row>
    <row r="1507" spans="1:21" x14ac:dyDescent="0.25">
      <c r="A1507" s="10">
        <v>2237</v>
      </c>
      <c r="B1507" s="10">
        <v>48</v>
      </c>
      <c r="C1507" s="10">
        <v>45</v>
      </c>
      <c r="D1507" s="10">
        <v>7000000</v>
      </c>
      <c r="E1507" s="10">
        <v>6335416.5782962497</v>
      </c>
      <c r="F1507" s="10">
        <v>6335416.5782962497</v>
      </c>
      <c r="G1507" s="10">
        <v>9918890.1084571593</v>
      </c>
      <c r="H1507" s="10">
        <v>8959632.0483098999</v>
      </c>
      <c r="I1507" s="10">
        <v>4.4080546841994499</v>
      </c>
      <c r="J1507" s="10">
        <f t="shared" si="253"/>
        <v>0.74314482547739413</v>
      </c>
      <c r="K1507" s="14">
        <f t="shared" si="254"/>
        <v>0.99814975498593383</v>
      </c>
      <c r="L1507" s="10">
        <f t="shared" si="255"/>
        <v>6389959.9916145671</v>
      </c>
      <c r="M1507" s="10">
        <f t="shared" si="256"/>
        <v>1.5707622378863305E-7</v>
      </c>
      <c r="N1507" s="10">
        <f t="shared" si="257"/>
        <v>2.4673215329767164E-14</v>
      </c>
      <c r="O1507" s="10">
        <f t="shared" si="258"/>
        <v>6366300.37285343</v>
      </c>
      <c r="P1507" s="15">
        <f t="shared" si="259"/>
        <v>0.99999442207198341</v>
      </c>
      <c r="Q1507" s="15">
        <f t="shared" si="260"/>
        <v>0.99998884417508016</v>
      </c>
      <c r="R1507" s="10">
        <f t="shared" si="261"/>
        <v>2.0995341217457102</v>
      </c>
      <c r="S1507" s="10">
        <f t="shared" si="262"/>
        <v>6999999.9999999953</v>
      </c>
      <c r="T1507" s="10">
        <f t="shared" si="263"/>
        <v>4.6566128730773926E-3</v>
      </c>
      <c r="U1507">
        <v>4.6566128730773926E-3</v>
      </c>
    </row>
    <row r="1508" spans="1:21" x14ac:dyDescent="0.25">
      <c r="A1508" s="10">
        <v>2379</v>
      </c>
      <c r="B1508" s="10">
        <v>51</v>
      </c>
      <c r="C1508" s="10">
        <v>45</v>
      </c>
      <c r="D1508" s="10">
        <v>8000000</v>
      </c>
      <c r="E1508" s="10">
        <v>6403978.8837120105</v>
      </c>
      <c r="F1508" s="10">
        <v>6403978.8837120105</v>
      </c>
      <c r="G1508" s="10">
        <v>11150712.311881101</v>
      </c>
      <c r="H1508" s="10">
        <v>9056593.7904964499</v>
      </c>
      <c r="I1508" s="10">
        <v>5.0932900052732002</v>
      </c>
      <c r="J1508" s="10">
        <f t="shared" si="253"/>
        <v>0.77714596145697079</v>
      </c>
      <c r="K1508" s="14">
        <f t="shared" si="254"/>
        <v>0.99797639755335188</v>
      </c>
      <c r="L1508" s="10">
        <f t="shared" si="255"/>
        <v>6391069.9848580584</v>
      </c>
      <c r="M1508" s="10">
        <f t="shared" si="256"/>
        <v>1.5710350933460633E-7</v>
      </c>
      <c r="N1508" s="10">
        <f t="shared" si="257"/>
        <v>2.4681778998742228E-14</v>
      </c>
      <c r="O1508" s="10">
        <f t="shared" si="258"/>
        <v>6365195.8410685798</v>
      </c>
      <c r="P1508" s="15">
        <f t="shared" si="259"/>
        <v>0.99999460423391506</v>
      </c>
      <c r="Q1508" s="15">
        <f t="shared" si="260"/>
        <v>0.99998920849694439</v>
      </c>
      <c r="R1508" s="10">
        <f t="shared" si="261"/>
        <v>2.2568294604976566</v>
      </c>
      <c r="S1508" s="10">
        <f t="shared" si="262"/>
        <v>7999999.9999999953</v>
      </c>
      <c r="T1508" s="10">
        <f t="shared" si="263"/>
        <v>4.6566128730773926E-3</v>
      </c>
      <c r="U1508">
        <v>4.6566128730773926E-3</v>
      </c>
    </row>
    <row r="1509" spans="1:21" x14ac:dyDescent="0.25">
      <c r="A1509" s="10">
        <v>2471</v>
      </c>
      <c r="B1509" s="10">
        <v>53</v>
      </c>
      <c r="C1509" s="10">
        <v>45</v>
      </c>
      <c r="D1509" s="10">
        <v>6000000</v>
      </c>
      <c r="E1509" s="10">
        <v>5273298.2247600202</v>
      </c>
      <c r="F1509" s="10">
        <v>5273298.2247600202</v>
      </c>
      <c r="G1509" s="10">
        <v>9862356.56363816</v>
      </c>
      <c r="H1509" s="10">
        <v>7457569.8678935897</v>
      </c>
      <c r="I1509" s="10">
        <v>3.7742027035462198</v>
      </c>
      <c r="J1509" s="10">
        <f t="shared" si="253"/>
        <v>0.79863551004729283</v>
      </c>
      <c r="K1509" s="14">
        <f t="shared" si="254"/>
        <v>0.99786281592474968</v>
      </c>
      <c r="L1509" s="10">
        <f t="shared" si="255"/>
        <v>6391797.4477174878</v>
      </c>
      <c r="M1509" s="10">
        <f t="shared" si="256"/>
        <v>1.571213916248015E-7</v>
      </c>
      <c r="N1509" s="10">
        <f t="shared" si="257"/>
        <v>2.4687389001350135E-14</v>
      </c>
      <c r="O1509" s="10">
        <f t="shared" si="258"/>
        <v>6364472.5812267549</v>
      </c>
      <c r="P1509" s="15">
        <f t="shared" si="259"/>
        <v>0.9999947889202403</v>
      </c>
      <c r="Q1509" s="15">
        <f t="shared" si="260"/>
        <v>0.99998957786763598</v>
      </c>
      <c r="R1509" s="10">
        <f t="shared" si="261"/>
        <v>1.9427280513272711</v>
      </c>
      <c r="S1509" s="10">
        <f t="shared" si="262"/>
        <v>5999999.9999999953</v>
      </c>
      <c r="T1509" s="10">
        <f t="shared" si="263"/>
        <v>4.6566128730773926E-3</v>
      </c>
      <c r="U1509">
        <v>4.6566128730773926E-3</v>
      </c>
    </row>
    <row r="1510" spans="1:21" x14ac:dyDescent="0.25">
      <c r="A1510" s="10">
        <v>2893</v>
      </c>
      <c r="B1510" s="10">
        <v>62</v>
      </c>
      <c r="C1510" s="10">
        <v>45</v>
      </c>
      <c r="D1510" s="10">
        <v>5000000</v>
      </c>
      <c r="E1510" s="10">
        <v>3782707.4058440402</v>
      </c>
      <c r="F1510" s="10">
        <v>3782707.40584403</v>
      </c>
      <c r="G1510" s="10">
        <v>10023253.194778999</v>
      </c>
      <c r="H1510" s="10">
        <v>5349556.1158337798</v>
      </c>
      <c r="I1510" s="10">
        <v>3.1897352077371699</v>
      </c>
      <c r="J1510" s="10">
        <f t="shared" si="253"/>
        <v>0.88294759285892688</v>
      </c>
      <c r="K1510" s="14">
        <f t="shared" si="254"/>
        <v>0.99738712900915139</v>
      </c>
      <c r="L1510" s="10">
        <f t="shared" si="255"/>
        <v>6394845.9073622944</v>
      </c>
      <c r="M1510" s="10">
        <f t="shared" si="256"/>
        <v>1.571963280140757E-7</v>
      </c>
      <c r="N1510" s="10">
        <f t="shared" si="257"/>
        <v>2.4710877103856639E-14</v>
      </c>
      <c r="O1510" s="10">
        <f t="shared" si="258"/>
        <v>6361447.0932262139</v>
      </c>
      <c r="P1510" s="15">
        <f t="shared" si="259"/>
        <v>0.99999612391097636</v>
      </c>
      <c r="Q1510" s="15">
        <f t="shared" si="260"/>
        <v>0.99999224783697682</v>
      </c>
      <c r="R1510" s="10">
        <f t="shared" si="261"/>
        <v>1.7859808105279706</v>
      </c>
      <c r="S1510" s="10">
        <f t="shared" si="262"/>
        <v>4999999.9999999953</v>
      </c>
      <c r="T1510" s="10">
        <f t="shared" si="263"/>
        <v>4.6566128730773926E-3</v>
      </c>
      <c r="U1510">
        <v>4.6566128730773926E-3</v>
      </c>
    </row>
    <row r="1511" spans="1:21" x14ac:dyDescent="0.25">
      <c r="A1511" s="10">
        <v>2943</v>
      </c>
      <c r="B1511" s="10">
        <v>63</v>
      </c>
      <c r="C1511" s="10">
        <v>45</v>
      </c>
      <c r="D1511" s="10">
        <v>8000000</v>
      </c>
      <c r="E1511" s="10">
        <v>4621128.7487804703</v>
      </c>
      <c r="F1511" s="10">
        <v>4621128.7487804703</v>
      </c>
      <c r="G1511" s="10">
        <v>12788030.317773901</v>
      </c>
      <c r="H1511" s="10">
        <v>6535262.9499975499</v>
      </c>
      <c r="I1511" s="10">
        <v>5.0969099567807596</v>
      </c>
      <c r="J1511" s="10">
        <f t="shared" si="253"/>
        <v>0.89100652418836779</v>
      </c>
      <c r="K1511" s="14">
        <f t="shared" si="254"/>
        <v>0.99733915048453092</v>
      </c>
      <c r="L1511" s="10">
        <f t="shared" si="255"/>
        <v>6395153.5412014564</v>
      </c>
      <c r="M1511" s="10">
        <f t="shared" si="256"/>
        <v>1.5720389018376513E-7</v>
      </c>
      <c r="N1511" s="10">
        <f t="shared" si="257"/>
        <v>2.4713245528758157E-14</v>
      </c>
      <c r="O1511" s="10">
        <f t="shared" si="258"/>
        <v>6361142.2572894096</v>
      </c>
      <c r="P1511" s="15">
        <f t="shared" si="259"/>
        <v>0.99999630885823221</v>
      </c>
      <c r="Q1511" s="15">
        <f t="shared" si="260"/>
        <v>0.99999261773008896</v>
      </c>
      <c r="R1511" s="10">
        <f t="shared" si="261"/>
        <v>2.2576320724402481</v>
      </c>
      <c r="S1511" s="10">
        <f t="shared" si="262"/>
        <v>7999999.9999999953</v>
      </c>
      <c r="T1511" s="10">
        <f t="shared" si="263"/>
        <v>4.6566128730773926E-3</v>
      </c>
      <c r="U1511">
        <v>4.6566128730773926E-3</v>
      </c>
    </row>
    <row r="1512" spans="1:21" x14ac:dyDescent="0.25">
      <c r="A1512" s="10">
        <v>2990</v>
      </c>
      <c r="B1512" s="10">
        <v>64</v>
      </c>
      <c r="C1512" s="10">
        <v>45</v>
      </c>
      <c r="D1512" s="10">
        <v>8000000</v>
      </c>
      <c r="E1512" s="10">
        <v>4462233.7338875197</v>
      </c>
      <c r="F1512" s="10">
        <v>4462233.7338875197</v>
      </c>
      <c r="G1512" s="10">
        <v>12900067.3058485</v>
      </c>
      <c r="H1512" s="10">
        <v>6310551.4649424702</v>
      </c>
      <c r="I1512" s="10">
        <v>5.0971757205989601</v>
      </c>
      <c r="J1512" s="10">
        <f t="shared" si="253"/>
        <v>0.89879404629916704</v>
      </c>
      <c r="K1512" s="14">
        <f t="shared" si="254"/>
        <v>0.99729237141089622</v>
      </c>
      <c r="L1512" s="10">
        <f t="shared" si="255"/>
        <v>6395453.512771464</v>
      </c>
      <c r="M1512" s="10">
        <f t="shared" si="256"/>
        <v>1.5721126400167987E-7</v>
      </c>
      <c r="N1512" s="10">
        <f t="shared" si="257"/>
        <v>2.4715554633938838E-14</v>
      </c>
      <c r="O1512" s="10">
        <f t="shared" si="258"/>
        <v>6360845.0984788472</v>
      </c>
      <c r="P1512" s="15">
        <f t="shared" si="259"/>
        <v>0.99999649805074942</v>
      </c>
      <c r="Q1512" s="15">
        <f t="shared" si="260"/>
        <v>0.99999299611376247</v>
      </c>
      <c r="R1512" s="10">
        <f t="shared" si="261"/>
        <v>2.2576910144465567</v>
      </c>
      <c r="S1512" s="10">
        <f t="shared" si="262"/>
        <v>7999999.9999999953</v>
      </c>
      <c r="T1512" s="10">
        <f t="shared" si="263"/>
        <v>4.6566128730773926E-3</v>
      </c>
      <c r="U1512">
        <v>4.6566128730773926E-3</v>
      </c>
    </row>
    <row r="1513" spans="1:21" x14ac:dyDescent="0.25">
      <c r="A1513" s="10">
        <v>3493</v>
      </c>
      <c r="B1513" s="10">
        <v>75</v>
      </c>
      <c r="C1513" s="10">
        <v>45</v>
      </c>
      <c r="D1513" s="10">
        <v>6000000</v>
      </c>
      <c r="E1513" s="10">
        <v>2269018.8443639502</v>
      </c>
      <c r="F1513" s="10">
        <v>2269018.8443639502</v>
      </c>
      <c r="G1513" s="10">
        <v>11934320.6400926</v>
      </c>
      <c r="H1513" s="10">
        <v>3208877.2229796201</v>
      </c>
      <c r="I1513" s="10">
        <v>3.7778370017043601</v>
      </c>
      <c r="J1513" s="10">
        <f t="shared" si="253"/>
        <v>0.96592582628906831</v>
      </c>
      <c r="K1513" s="14">
        <f t="shared" si="254"/>
        <v>0.99687213745690828</v>
      </c>
      <c r="L1513" s="10">
        <f t="shared" si="255"/>
        <v>6398149.5322670778</v>
      </c>
      <c r="M1513" s="10">
        <f t="shared" si="256"/>
        <v>1.5727753680498184E-7</v>
      </c>
      <c r="N1513" s="10">
        <f t="shared" si="257"/>
        <v>2.4736293334571677E-14</v>
      </c>
      <c r="O1513" s="10">
        <f t="shared" si="258"/>
        <v>6358178.0998035194</v>
      </c>
      <c r="P1513" s="15">
        <f t="shared" si="259"/>
        <v>0.99999859010447745</v>
      </c>
      <c r="Q1513" s="15">
        <f t="shared" si="260"/>
        <v>0.99999718021094275</v>
      </c>
      <c r="R1513" s="10">
        <f t="shared" si="261"/>
        <v>1.9436651414056132</v>
      </c>
      <c r="S1513" s="10">
        <f t="shared" si="262"/>
        <v>5999999.9999999953</v>
      </c>
      <c r="T1513" s="10">
        <f t="shared" si="263"/>
        <v>4.6566128730773926E-3</v>
      </c>
      <c r="U1513">
        <v>4.6566128730773926E-3</v>
      </c>
    </row>
    <row r="1514" spans="1:21" x14ac:dyDescent="0.25">
      <c r="A1514" s="10">
        <v>3587</v>
      </c>
      <c r="B1514" s="10">
        <v>77</v>
      </c>
      <c r="C1514" s="10">
        <v>45</v>
      </c>
      <c r="D1514" s="10">
        <v>6000000</v>
      </c>
      <c r="E1514" s="10">
        <v>1972160.5829131899</v>
      </c>
      <c r="F1514" s="10">
        <v>1972160.5829131899</v>
      </c>
      <c r="G1514" s="10">
        <v>12038993.6556287</v>
      </c>
      <c r="H1514" s="10">
        <v>2789056.24353346</v>
      </c>
      <c r="I1514" s="10">
        <v>3.7780388819190902</v>
      </c>
      <c r="J1514" s="10">
        <f t="shared" si="253"/>
        <v>0.97437006478523525</v>
      </c>
      <c r="K1514" s="14">
        <f t="shared" si="254"/>
        <v>0.99681712242794451</v>
      </c>
      <c r="L1514" s="10">
        <f t="shared" si="255"/>
        <v>6398502.6505812723</v>
      </c>
      <c r="M1514" s="10">
        <f t="shared" si="256"/>
        <v>1.5728621706141803E-7</v>
      </c>
      <c r="N1514" s="10">
        <f t="shared" si="257"/>
        <v>2.4739007699502124E-14</v>
      </c>
      <c r="O1514" s="10">
        <f t="shared" si="258"/>
        <v>6357829.2804553509</v>
      </c>
      <c r="P1514" s="15">
        <f t="shared" si="259"/>
        <v>0.99999891624513948</v>
      </c>
      <c r="Q1514" s="15">
        <f t="shared" si="260"/>
        <v>0.99999783249145346</v>
      </c>
      <c r="R1514" s="10">
        <f t="shared" si="261"/>
        <v>1.9437172413729686</v>
      </c>
      <c r="S1514" s="10">
        <f t="shared" si="262"/>
        <v>5999999.9999999953</v>
      </c>
      <c r="T1514" s="10">
        <f t="shared" si="263"/>
        <v>4.6566128730773926E-3</v>
      </c>
      <c r="U1514">
        <v>4.6566128730773926E-3</v>
      </c>
    </row>
    <row r="1515" spans="1:21" x14ac:dyDescent="0.25">
      <c r="A1515" s="10">
        <v>3776</v>
      </c>
      <c r="B1515" s="10">
        <v>81</v>
      </c>
      <c r="C1515" s="10">
        <v>45</v>
      </c>
      <c r="D1515" s="10">
        <v>7000000</v>
      </c>
      <c r="E1515" s="10">
        <v>1482149.3520190499</v>
      </c>
      <c r="F1515" s="10">
        <v>1482149.3520190499</v>
      </c>
      <c r="G1515" s="10">
        <v>13191790.846054399</v>
      </c>
      <c r="H1515" s="10">
        <v>2096075.7150878301</v>
      </c>
      <c r="I1515" s="10">
        <v>4.4146244017946401</v>
      </c>
      <c r="J1515" s="10">
        <f t="shared" si="253"/>
        <v>0.98768834059513777</v>
      </c>
      <c r="K1515" s="14">
        <f t="shared" si="254"/>
        <v>0.99672937307417575</v>
      </c>
      <c r="L1515" s="10">
        <f t="shared" si="255"/>
        <v>6399065.9574204646</v>
      </c>
      <c r="M1515" s="10">
        <f t="shared" si="256"/>
        <v>1.5730006411386447E-7</v>
      </c>
      <c r="N1515" s="10">
        <f t="shared" si="257"/>
        <v>2.4743336820419228E-14</v>
      </c>
      <c r="O1515" s="10">
        <f t="shared" si="258"/>
        <v>6357273.0697888304</v>
      </c>
      <c r="P1515" s="15">
        <f t="shared" si="259"/>
        <v>0.99999946146712704</v>
      </c>
      <c r="Q1515" s="15">
        <f t="shared" si="260"/>
        <v>0.99999892293454407</v>
      </c>
      <c r="R1515" s="10">
        <f t="shared" si="261"/>
        <v>2.101100503243285</v>
      </c>
      <c r="S1515" s="10">
        <f t="shared" si="262"/>
        <v>6999999.9999999953</v>
      </c>
      <c r="T1515" s="10">
        <f t="shared" si="263"/>
        <v>4.6566128730773926E-3</v>
      </c>
      <c r="U1515">
        <v>4.6566128730773926E-3</v>
      </c>
    </row>
    <row r="1516" spans="1:21" x14ac:dyDescent="0.25">
      <c r="A1516" s="10">
        <v>3870</v>
      </c>
      <c r="B1516" s="10">
        <v>83</v>
      </c>
      <c r="C1516" s="10">
        <v>45</v>
      </c>
      <c r="D1516" s="10">
        <v>7000000</v>
      </c>
      <c r="E1516" s="10">
        <v>1154677.5468164801</v>
      </c>
      <c r="F1516" s="10">
        <v>1154677.5468164801</v>
      </c>
      <c r="G1516" s="10">
        <v>13256877.360509001</v>
      </c>
      <c r="H1516" s="10">
        <v>1632960.6468755601</v>
      </c>
      <c r="I1516" s="10">
        <v>4.4147738688451499</v>
      </c>
      <c r="J1516" s="10">
        <f t="shared" si="253"/>
        <v>0.99254615164132198</v>
      </c>
      <c r="K1516" s="14">
        <f t="shared" si="254"/>
        <v>0.99669706824976589</v>
      </c>
      <c r="L1516" s="10">
        <f t="shared" si="255"/>
        <v>6399273.3631696403</v>
      </c>
      <c r="M1516" s="10">
        <f t="shared" si="256"/>
        <v>1.5730516250445147E-7</v>
      </c>
      <c r="N1516" s="10">
        <f t="shared" si="257"/>
        <v>2.4744930485363938E-14</v>
      </c>
      <c r="O1516" s="10">
        <f t="shared" si="258"/>
        <v>6357068.3505561203</v>
      </c>
      <c r="P1516" s="15">
        <f t="shared" si="259"/>
        <v>0.99999966993613576</v>
      </c>
      <c r="Q1516" s="15">
        <f t="shared" si="260"/>
        <v>0.99999933987238043</v>
      </c>
      <c r="R1516" s="10">
        <f t="shared" si="261"/>
        <v>2.1011361709126639</v>
      </c>
      <c r="S1516" s="10">
        <f t="shared" si="262"/>
        <v>6999999.9999999953</v>
      </c>
      <c r="T1516" s="10">
        <f t="shared" si="263"/>
        <v>4.6566128730773926E-3</v>
      </c>
      <c r="U1516">
        <v>4.6566128730773926E-3</v>
      </c>
    </row>
    <row r="1517" spans="1:21" x14ac:dyDescent="0.25">
      <c r="A1517" s="10">
        <v>3914</v>
      </c>
      <c r="B1517" s="10">
        <v>84</v>
      </c>
      <c r="C1517" s="10">
        <v>45</v>
      </c>
      <c r="D1517" s="10">
        <v>2500000</v>
      </c>
      <c r="E1517" s="10">
        <v>657776.33741639403</v>
      </c>
      <c r="F1517" s="10">
        <v>657776.33741639403</v>
      </c>
      <c r="G1517" s="10">
        <v>8808001.3469941095</v>
      </c>
      <c r="H1517" s="10">
        <v>930236.21738236502</v>
      </c>
      <c r="I1517" s="10">
        <v>1.9411960975259099</v>
      </c>
      <c r="J1517" s="10">
        <f t="shared" si="253"/>
        <v>0.99452189536827329</v>
      </c>
      <c r="K1517" s="14">
        <f t="shared" si="254"/>
        <v>0.99668388375755868</v>
      </c>
      <c r="L1517" s="10">
        <f t="shared" si="255"/>
        <v>6399358.0150549207</v>
      </c>
      <c r="M1517" s="10">
        <f t="shared" si="256"/>
        <v>1.5730724339361102E-7</v>
      </c>
      <c r="N1517" s="10">
        <f t="shared" si="257"/>
        <v>2.4745580889257143E-14</v>
      </c>
      <c r="O1517" s="10">
        <f t="shared" si="258"/>
        <v>6356984.8065651366</v>
      </c>
      <c r="P1517" s="15">
        <f t="shared" si="259"/>
        <v>0.99999975621582926</v>
      </c>
      <c r="Q1517" s="15">
        <f t="shared" si="260"/>
        <v>0.99999951243171792</v>
      </c>
      <c r="R1517" s="10">
        <f t="shared" si="261"/>
        <v>1.3932679605724192</v>
      </c>
      <c r="S1517" s="10">
        <f t="shared" si="262"/>
        <v>2499999.9999999953</v>
      </c>
      <c r="T1517" s="10">
        <f t="shared" si="263"/>
        <v>4.6566128730773926E-3</v>
      </c>
      <c r="U1517">
        <v>4.6566128730773926E-3</v>
      </c>
    </row>
    <row r="1518" spans="1:21" x14ac:dyDescent="0.25">
      <c r="A1518" s="10">
        <v>3964</v>
      </c>
      <c r="B1518" s="10">
        <v>85</v>
      </c>
      <c r="C1518" s="10">
        <v>45</v>
      </c>
      <c r="D1518" s="10">
        <v>7000000</v>
      </c>
      <c r="E1518" s="10">
        <v>825785.64479860105</v>
      </c>
      <c r="F1518" s="10">
        <v>825785.64479860105</v>
      </c>
      <c r="G1518" s="10">
        <v>13305763.7506283</v>
      </c>
      <c r="H1518" s="10">
        <v>1167837.2584871899</v>
      </c>
      <c r="I1518" s="10">
        <v>4.4148866155840203</v>
      </c>
      <c r="J1518" s="10">
        <f t="shared" si="253"/>
        <v>0.99619469809174555</v>
      </c>
      <c r="K1518" s="14">
        <f t="shared" si="254"/>
        <v>0.9966727002115483</v>
      </c>
      <c r="L1518" s="10">
        <f t="shared" si="255"/>
        <v>6399429.8214912592</v>
      </c>
      <c r="M1518" s="10">
        <f t="shared" si="256"/>
        <v>1.5730900851950831E-7</v>
      </c>
      <c r="N1518" s="10">
        <f t="shared" si="257"/>
        <v>2.4746132577773621E-14</v>
      </c>
      <c r="O1518" s="10">
        <f t="shared" si="258"/>
        <v>6356913.9450870249</v>
      </c>
      <c r="P1518" s="15">
        <f t="shared" si="259"/>
        <v>0.99999982994547598</v>
      </c>
      <c r="Q1518" s="15">
        <f t="shared" si="260"/>
        <v>0.99999965989098083</v>
      </c>
      <c r="R1518" s="10">
        <f t="shared" si="261"/>
        <v>2.1011630768398253</v>
      </c>
      <c r="S1518" s="10">
        <f t="shared" si="262"/>
        <v>6999999.9999999953</v>
      </c>
      <c r="T1518" s="10">
        <f t="shared" si="263"/>
        <v>4.6566128730773926E-3</v>
      </c>
      <c r="U1518">
        <v>4.6566128730773926E-3</v>
      </c>
    </row>
    <row r="1519" spans="1:21" x14ac:dyDescent="0.25">
      <c r="A1519" s="10">
        <v>4102</v>
      </c>
      <c r="B1519" s="10">
        <v>88</v>
      </c>
      <c r="C1519" s="10">
        <v>45</v>
      </c>
      <c r="D1519" s="10">
        <v>2500000</v>
      </c>
      <c r="E1519" s="10">
        <v>219620.59338630701</v>
      </c>
      <c r="F1519" s="10">
        <v>219620.59338630701</v>
      </c>
      <c r="G1519" s="10">
        <v>8851330.9462701008</v>
      </c>
      <c r="H1519" s="10">
        <v>310590.42174334201</v>
      </c>
      <c r="I1519" s="10">
        <v>1.9412318800208801</v>
      </c>
      <c r="J1519" s="10">
        <f t="shared" si="253"/>
        <v>0.99939082701909576</v>
      </c>
      <c r="K1519" s="14">
        <f t="shared" si="254"/>
        <v>0.99665127983485646</v>
      </c>
      <c r="L1519" s="10">
        <f t="shared" si="255"/>
        <v>6399567.3602675218</v>
      </c>
      <c r="M1519" s="10">
        <f t="shared" si="256"/>
        <v>1.573123894595499E-7</v>
      </c>
      <c r="N1519" s="10">
        <f t="shared" si="257"/>
        <v>2.4747189235701263E-14</v>
      </c>
      <c r="O1519" s="10">
        <f t="shared" si="258"/>
        <v>6356778.2295688977</v>
      </c>
      <c r="P1519" s="15">
        <f t="shared" si="259"/>
        <v>0.99999997255793049</v>
      </c>
      <c r="Q1519" s="15">
        <f t="shared" si="260"/>
        <v>0.99999994511586177</v>
      </c>
      <c r="R1519" s="10">
        <f t="shared" si="261"/>
        <v>1.3932809569992486</v>
      </c>
      <c r="S1519" s="10">
        <f t="shared" si="262"/>
        <v>2499999.9999999953</v>
      </c>
      <c r="T1519" s="10">
        <f t="shared" si="263"/>
        <v>4.6566128730773926E-3</v>
      </c>
      <c r="U1519">
        <v>4.6566128730773926E-3</v>
      </c>
    </row>
    <row r="1520" spans="1:21" x14ac:dyDescent="0.25">
      <c r="A1520" s="10">
        <v>2513</v>
      </c>
      <c r="B1520" s="10">
        <v>54</v>
      </c>
      <c r="C1520" s="10">
        <v>45</v>
      </c>
      <c r="D1520" s="10">
        <v>500000</v>
      </c>
      <c r="E1520" s="10">
        <v>2864565.7263840502</v>
      </c>
      <c r="F1520" s="10">
        <v>2864565.7263840502</v>
      </c>
      <c r="G1520" s="10">
        <v>5541252.3286165297</v>
      </c>
      <c r="H1520" s="10">
        <v>4051107.7005614699</v>
      </c>
      <c r="I1520" s="10">
        <v>1.1633027459285099</v>
      </c>
      <c r="J1520" s="10">
        <f t="shared" si="253"/>
        <v>0.80901699437494745</v>
      </c>
      <c r="K1520" s="14">
        <f t="shared" si="254"/>
        <v>0.99780683071075971</v>
      </c>
      <c r="L1520" s="10">
        <f t="shared" si="255"/>
        <v>6392156.0804075804</v>
      </c>
      <c r="M1520" s="10">
        <f t="shared" si="256"/>
        <v>1.5713020743409622E-7</v>
      </c>
      <c r="N1520" s="10">
        <f t="shared" si="257"/>
        <v>2.4690153977661006E-14</v>
      </c>
      <c r="O1520" s="10">
        <f t="shared" si="258"/>
        <v>6364116.2021487253</v>
      </c>
      <c r="P1520" s="15">
        <f t="shared" si="259"/>
        <v>0.99999489897832183</v>
      </c>
      <c r="Q1520" s="15">
        <f t="shared" si="260"/>
        <v>0.99998979798266407</v>
      </c>
      <c r="R1520" s="10">
        <f t="shared" si="261"/>
        <v>1.0785604034597107</v>
      </c>
      <c r="S1520" s="10">
        <f t="shared" si="262"/>
        <v>499999.99999999529</v>
      </c>
      <c r="T1520" s="10">
        <f t="shared" si="263"/>
        <v>4.71482053399086E-3</v>
      </c>
      <c r="U1520">
        <v>4.71482053399086E-3</v>
      </c>
    </row>
    <row r="1521" spans="1:21" x14ac:dyDescent="0.25">
      <c r="A1521" s="10">
        <v>3077</v>
      </c>
      <c r="B1521" s="10">
        <v>66</v>
      </c>
      <c r="C1521" s="10">
        <v>45</v>
      </c>
      <c r="D1521" s="10">
        <v>500000</v>
      </c>
      <c r="E1521" s="10">
        <v>1983340.9621683201</v>
      </c>
      <c r="F1521" s="10">
        <v>1983340.9621683201</v>
      </c>
      <c r="G1521" s="10">
        <v>6260720.2864230704</v>
      </c>
      <c r="H1521" s="10">
        <v>2804867.6875085402</v>
      </c>
      <c r="I1521" s="10">
        <v>1.1634054064863599</v>
      </c>
      <c r="J1521" s="10">
        <f t="shared" si="253"/>
        <v>0.91354545764260087</v>
      </c>
      <c r="K1521" s="14">
        <f t="shared" si="254"/>
        <v>0.99720263875198878</v>
      </c>
      <c r="L1521" s="10">
        <f t="shared" si="255"/>
        <v>6396029.0036760392</v>
      </c>
      <c r="M1521" s="10">
        <f t="shared" si="256"/>
        <v>1.5722541055944142E-7</v>
      </c>
      <c r="N1521" s="10">
        <f t="shared" si="257"/>
        <v>2.4719983707681297E-14</v>
      </c>
      <c r="O1521" s="10">
        <f t="shared" si="258"/>
        <v>6360275.2373823831</v>
      </c>
      <c r="P1521" s="15">
        <f t="shared" si="259"/>
        <v>0.99999688546849397</v>
      </c>
      <c r="Q1521" s="15">
        <f t="shared" si="260"/>
        <v>0.99999377094668829</v>
      </c>
      <c r="R1521" s="10">
        <f t="shared" si="261"/>
        <v>1.0786098355907239</v>
      </c>
      <c r="S1521" s="10">
        <f t="shared" si="262"/>
        <v>499999.99999999529</v>
      </c>
      <c r="T1521" s="10">
        <f t="shared" si="263"/>
        <v>4.71482053399086E-3</v>
      </c>
      <c r="U1521">
        <v>4.71482053399086E-3</v>
      </c>
    </row>
    <row r="1522" spans="1:21" x14ac:dyDescent="0.25">
      <c r="A1522" s="10">
        <v>3198</v>
      </c>
      <c r="B1522" s="10">
        <v>69</v>
      </c>
      <c r="C1522" s="10">
        <v>45</v>
      </c>
      <c r="D1522" s="10">
        <v>500</v>
      </c>
      <c r="E1522" s="10">
        <v>1621110.57251786</v>
      </c>
      <c r="F1522" s="10">
        <v>1621110.57251786</v>
      </c>
      <c r="G1522" s="10">
        <v>5932439.7102087103</v>
      </c>
      <c r="H1522" s="10">
        <v>2292596.55776117</v>
      </c>
      <c r="I1522" s="10">
        <v>1.00015725118065</v>
      </c>
      <c r="J1522" s="10">
        <f t="shared" si="253"/>
        <v>0.93358042649720174</v>
      </c>
      <c r="K1522" s="14">
        <f t="shared" si="254"/>
        <v>0.99707841370686734</v>
      </c>
      <c r="L1522" s="10">
        <f t="shared" si="255"/>
        <v>6396825.878807079</v>
      </c>
      <c r="M1522" s="10">
        <f t="shared" si="256"/>
        <v>1.5724499912284074E-7</v>
      </c>
      <c r="N1522" s="10">
        <f t="shared" si="257"/>
        <v>2.4726114617762161E-14</v>
      </c>
      <c r="O1522" s="10">
        <f t="shared" si="258"/>
        <v>6359486.6643765196</v>
      </c>
      <c r="P1522" s="15">
        <f t="shared" si="259"/>
        <v>0.99999747496160318</v>
      </c>
      <c r="Q1522" s="15">
        <f t="shared" si="260"/>
        <v>0.99999494992958216</v>
      </c>
      <c r="R1522" s="10">
        <f t="shared" si="261"/>
        <v>1.0000760976596892</v>
      </c>
      <c r="S1522" s="10">
        <f t="shared" si="262"/>
        <v>499.99999999525699</v>
      </c>
      <c r="T1522" s="10">
        <f t="shared" si="263"/>
        <v>4.7430148697458208E-3</v>
      </c>
      <c r="U1522">
        <v>4.7430148697458208E-3</v>
      </c>
    </row>
    <row r="1523" spans="1:21" x14ac:dyDescent="0.25">
      <c r="A1523" s="10">
        <v>2092</v>
      </c>
      <c r="B1523" s="10">
        <v>45</v>
      </c>
      <c r="C1523" s="10">
        <v>45</v>
      </c>
      <c r="D1523" s="10">
        <v>1000000</v>
      </c>
      <c r="E1523" s="10">
        <v>3694419.14506057</v>
      </c>
      <c r="F1523" s="10">
        <v>3694419.14506057</v>
      </c>
      <c r="G1523" s="10">
        <v>5194455.1900524599</v>
      </c>
      <c r="H1523" s="10">
        <v>5224697.6600354696</v>
      </c>
      <c r="I1523" s="10">
        <v>1.3387618576635001</v>
      </c>
      <c r="J1523" s="10">
        <f t="shared" si="253"/>
        <v>0.70710678118654746</v>
      </c>
      <c r="K1523" s="14">
        <f t="shared" si="254"/>
        <v>0.99832500219363896</v>
      </c>
      <c r="L1523" s="10">
        <f t="shared" si="255"/>
        <v>6388838.2901211483</v>
      </c>
      <c r="M1523" s="10">
        <f t="shared" si="256"/>
        <v>1.5704865043370823E-7</v>
      </c>
      <c r="N1523" s="10">
        <f t="shared" si="257"/>
        <v>2.466455679608516E-14</v>
      </c>
      <c r="O1523" s="10">
        <f t="shared" si="258"/>
        <v>6367417.7249666825</v>
      </c>
      <c r="P1523" s="15">
        <f t="shared" si="259"/>
        <v>0.99999436045369028</v>
      </c>
      <c r="Q1523" s="15">
        <f t="shared" si="260"/>
        <v>0.99998872093918501</v>
      </c>
      <c r="R1523" s="10">
        <f t="shared" si="261"/>
        <v>1.1570438965755296</v>
      </c>
      <c r="S1523" s="10">
        <f t="shared" si="262"/>
        <v>999999.99999999523</v>
      </c>
      <c r="T1523" s="10">
        <f t="shared" si="263"/>
        <v>4.7730281949043274E-3</v>
      </c>
      <c r="U1523">
        <v>4.7730281949043274E-3</v>
      </c>
    </row>
    <row r="1524" spans="1:21" x14ac:dyDescent="0.25">
      <c r="A1524" s="10">
        <v>3068</v>
      </c>
      <c r="B1524" s="10">
        <v>66</v>
      </c>
      <c r="C1524" s="10">
        <v>45</v>
      </c>
      <c r="D1524" s="10">
        <v>100</v>
      </c>
      <c r="E1524" s="10">
        <v>1839566.6035541899</v>
      </c>
      <c r="F1524" s="10">
        <v>1839566.6035541899</v>
      </c>
      <c r="G1524" s="10">
        <v>5804038.9121475304</v>
      </c>
      <c r="H1524" s="10">
        <v>2601540.03963495</v>
      </c>
      <c r="I1524" s="10">
        <v>1.00003144532931</v>
      </c>
      <c r="J1524" s="10">
        <f t="shared" si="253"/>
        <v>0.91354545764260087</v>
      </c>
      <c r="K1524" s="14">
        <f t="shared" si="254"/>
        <v>0.99720263875198878</v>
      </c>
      <c r="L1524" s="10">
        <f t="shared" si="255"/>
        <v>6396029.0036760392</v>
      </c>
      <c r="M1524" s="10">
        <f t="shared" si="256"/>
        <v>1.5722541055944142E-7</v>
      </c>
      <c r="N1524" s="10">
        <f t="shared" si="257"/>
        <v>2.4719983707681297E-14</v>
      </c>
      <c r="O1524" s="10">
        <f t="shared" si="258"/>
        <v>6360275.2373823831</v>
      </c>
      <c r="P1524" s="15">
        <f t="shared" si="259"/>
        <v>0.99999688546849397</v>
      </c>
      <c r="Q1524" s="15">
        <f t="shared" si="260"/>
        <v>0.99999377094668829</v>
      </c>
      <c r="R1524" s="10">
        <f t="shared" si="261"/>
        <v>1.0000126080585177</v>
      </c>
      <c r="S1524" s="10">
        <f t="shared" si="262"/>
        <v>99.999999995205826</v>
      </c>
      <c r="T1524" s="10">
        <f t="shared" si="263"/>
        <v>4.794173946720548E-3</v>
      </c>
      <c r="U1524">
        <v>4.794173946720548E-3</v>
      </c>
    </row>
    <row r="1525" spans="1:21" x14ac:dyDescent="0.25">
      <c r="A1525" s="10">
        <v>292</v>
      </c>
      <c r="B1525" s="10">
        <v>7</v>
      </c>
      <c r="C1525" s="10">
        <v>45</v>
      </c>
      <c r="D1525" s="10">
        <v>-1000</v>
      </c>
      <c r="E1525" s="10">
        <v>4475927.6053693602</v>
      </c>
      <c r="F1525" s="10">
        <v>4475927.6053693602</v>
      </c>
      <c r="G1525" s="10">
        <v>772012.34766066202</v>
      </c>
      <c r="H1525" s="10">
        <v>6329917.5237134797</v>
      </c>
      <c r="I1525" s="10">
        <v>0.99968643780590105</v>
      </c>
      <c r="J1525" s="10">
        <f t="shared" si="253"/>
        <v>0.12186934340514748</v>
      </c>
      <c r="K1525" s="14">
        <f t="shared" si="254"/>
        <v>0.99995028584034129</v>
      </c>
      <c r="L1525" s="10">
        <f t="shared" si="255"/>
        <v>6378454.0994854774</v>
      </c>
      <c r="M1525" s="10">
        <f t="shared" si="256"/>
        <v>1.5679338914032094E-7</v>
      </c>
      <c r="N1525" s="10">
        <f t="shared" si="257"/>
        <v>2.4584183106806382E-14</v>
      </c>
      <c r="O1525" s="10">
        <f t="shared" si="258"/>
        <v>6377817.8111909702</v>
      </c>
      <c r="P1525" s="15">
        <f t="shared" si="259"/>
        <v>0.99999966993613576</v>
      </c>
      <c r="Q1525" s="15">
        <f t="shared" si="260"/>
        <v>0.99999933987238043</v>
      </c>
      <c r="R1525" s="10">
        <f t="shared" si="261"/>
        <v>0.99984287649524284</v>
      </c>
      <c r="S1525" s="10">
        <f t="shared" si="262"/>
        <v>-1000.0000000047945</v>
      </c>
      <c r="T1525" s="10">
        <f t="shared" si="263"/>
        <v>4.7945150072337128E-3</v>
      </c>
      <c r="U1525">
        <v>4.7945150072337128E-3</v>
      </c>
    </row>
    <row r="1526" spans="1:21" x14ac:dyDescent="0.25">
      <c r="A1526" s="10">
        <v>2790</v>
      </c>
      <c r="B1526" s="10">
        <v>60</v>
      </c>
      <c r="C1526" s="10">
        <v>45</v>
      </c>
      <c r="D1526" s="10">
        <v>50000</v>
      </c>
      <c r="E1526" s="10">
        <v>2278372.0031062001</v>
      </c>
      <c r="F1526" s="10">
        <v>2278372.0031062001</v>
      </c>
      <c r="G1526" s="10">
        <v>5543778.4041278604</v>
      </c>
      <c r="H1526" s="10">
        <v>3222104.5869239401</v>
      </c>
      <c r="I1526" s="10">
        <v>1.0157798325355101</v>
      </c>
      <c r="J1526" s="10">
        <f t="shared" si="253"/>
        <v>0.8660254037844386</v>
      </c>
      <c r="K1526" s="14">
        <f t="shared" si="254"/>
        <v>0.99748644853320889</v>
      </c>
      <c r="L1526" s="10">
        <f t="shared" si="255"/>
        <v>6394209.1738478942</v>
      </c>
      <c r="M1526" s="10">
        <f t="shared" si="256"/>
        <v>1.5718067600746959E-7</v>
      </c>
      <c r="N1526" s="10">
        <f t="shared" si="257"/>
        <v>2.4705973905891083E-14</v>
      </c>
      <c r="O1526" s="10">
        <f t="shared" si="258"/>
        <v>6362078.3147910656</v>
      </c>
      <c r="P1526" s="15">
        <f t="shared" si="259"/>
        <v>0.99999577033132259</v>
      </c>
      <c r="Q1526" s="15">
        <f t="shared" si="260"/>
        <v>0.99999154068053531</v>
      </c>
      <c r="R1526" s="10">
        <f t="shared" si="261"/>
        <v>1.007854837372945</v>
      </c>
      <c r="S1526" s="10">
        <f t="shared" si="262"/>
        <v>49999.999999995205</v>
      </c>
      <c r="T1526" s="10">
        <f t="shared" si="263"/>
        <v>4.7948560677468777E-3</v>
      </c>
      <c r="U1526">
        <v>4.7948560677468777E-3</v>
      </c>
    </row>
    <row r="1527" spans="1:21" x14ac:dyDescent="0.25">
      <c r="A1527" s="10">
        <v>3958</v>
      </c>
      <c r="B1527" s="10">
        <v>85</v>
      </c>
      <c r="C1527" s="10">
        <v>45</v>
      </c>
      <c r="D1527" s="10">
        <v>500000</v>
      </c>
      <c r="E1527" s="10">
        <v>425200.936143175</v>
      </c>
      <c r="F1527" s="10">
        <v>425200.936143175</v>
      </c>
      <c r="G1527" s="10">
        <v>6830498.2130320398</v>
      </c>
      <c r="H1527" s="10">
        <v>601324.93062741403</v>
      </c>
      <c r="I1527" s="10">
        <v>1.1634955416639501</v>
      </c>
      <c r="J1527" s="10">
        <f t="shared" si="253"/>
        <v>0.99619469809174555</v>
      </c>
      <c r="K1527" s="14">
        <f t="shared" si="254"/>
        <v>0.9966727002115483</v>
      </c>
      <c r="L1527" s="10">
        <f t="shared" si="255"/>
        <v>6399429.8214912592</v>
      </c>
      <c r="M1527" s="10">
        <f t="shared" si="256"/>
        <v>1.5730900851950831E-7</v>
      </c>
      <c r="N1527" s="10">
        <f t="shared" si="257"/>
        <v>2.4746132577773621E-14</v>
      </c>
      <c r="O1527" s="10">
        <f t="shared" si="258"/>
        <v>6356913.9450870249</v>
      </c>
      <c r="P1527" s="15">
        <f t="shared" si="259"/>
        <v>0.99999982994547598</v>
      </c>
      <c r="Q1527" s="15">
        <f t="shared" si="260"/>
        <v>0.99999965989098083</v>
      </c>
      <c r="R1527" s="10">
        <f t="shared" si="261"/>
        <v>1.0786543475807859</v>
      </c>
      <c r="S1527" s="10">
        <f t="shared" si="262"/>
        <v>499999.99999999517</v>
      </c>
      <c r="T1527" s="10">
        <f t="shared" si="263"/>
        <v>4.8312358558177948E-3</v>
      </c>
      <c r="U1527">
        <v>4.8312358558177948E-3</v>
      </c>
    </row>
    <row r="1528" spans="1:21" x14ac:dyDescent="0.25">
      <c r="A1528" s="10">
        <v>117</v>
      </c>
      <c r="B1528" s="10">
        <v>3</v>
      </c>
      <c r="C1528" s="10">
        <v>45</v>
      </c>
      <c r="D1528" s="10">
        <v>750000</v>
      </c>
      <c r="E1528" s="10">
        <v>5033487.6723116003</v>
      </c>
      <c r="F1528" s="10">
        <v>5033487.6723116003</v>
      </c>
      <c r="G1528" s="10">
        <v>370826.28252509801</v>
      </c>
      <c r="H1528" s="10">
        <v>7118426.5322208405</v>
      </c>
      <c r="I1528" s="10">
        <v>1.2490080218059101</v>
      </c>
      <c r="J1528" s="10">
        <f t="shared" si="253"/>
        <v>5.2335956242943828E-2</v>
      </c>
      <c r="K1528" s="14">
        <f t="shared" si="254"/>
        <v>0.99999083182946469</v>
      </c>
      <c r="L1528" s="10">
        <f t="shared" si="255"/>
        <v>6378195.4763838351</v>
      </c>
      <c r="M1528" s="10">
        <f t="shared" si="256"/>
        <v>1.5678703173898452E-7</v>
      </c>
      <c r="N1528" s="10">
        <f t="shared" si="257"/>
        <v>2.458217635099544E-14</v>
      </c>
      <c r="O1528" s="10">
        <f t="shared" si="258"/>
        <v>6378078.1311393967</v>
      </c>
      <c r="P1528" s="15">
        <f t="shared" si="259"/>
        <v>0.99999993838067569</v>
      </c>
      <c r="Q1528" s="15">
        <f t="shared" si="260"/>
        <v>0.99999987676135516</v>
      </c>
      <c r="R1528" s="10">
        <f t="shared" si="261"/>
        <v>1.117590219430747</v>
      </c>
      <c r="S1528" s="10">
        <f t="shared" si="262"/>
        <v>749999.99999999511</v>
      </c>
      <c r="T1528" s="10">
        <f t="shared" si="263"/>
        <v>4.8894435167312622E-3</v>
      </c>
      <c r="U1528">
        <v>4.8894435167312622E-3</v>
      </c>
    </row>
    <row r="1529" spans="1:21" x14ac:dyDescent="0.25">
      <c r="A1529" s="10">
        <v>1857</v>
      </c>
      <c r="B1529" s="10">
        <v>40</v>
      </c>
      <c r="C1529" s="10">
        <v>45</v>
      </c>
      <c r="D1529" s="10">
        <v>1000000</v>
      </c>
      <c r="E1529" s="10">
        <v>4001341.9427940599</v>
      </c>
      <c r="F1529" s="10">
        <v>4001341.9427940599</v>
      </c>
      <c r="G1529" s="10">
        <v>4720773.1818869105</v>
      </c>
      <c r="H1529" s="10">
        <v>5658752.0431916704</v>
      </c>
      <c r="I1529" s="10">
        <v>1.33865592520068</v>
      </c>
      <c r="J1529" s="10">
        <f t="shared" si="253"/>
        <v>0.64278760968653925</v>
      </c>
      <c r="K1529" s="14">
        <f t="shared" si="254"/>
        <v>0.99861606408463022</v>
      </c>
      <c r="L1529" s="10">
        <f t="shared" si="255"/>
        <v>6386976.1657063318</v>
      </c>
      <c r="M1529" s="10">
        <f t="shared" si="256"/>
        <v>1.5700287620794033E-7</v>
      </c>
      <c r="N1529" s="10">
        <f t="shared" si="257"/>
        <v>2.4650172784801104E-14</v>
      </c>
      <c r="O1529" s="10">
        <f t="shared" si="258"/>
        <v>6369275.2302256869</v>
      </c>
      <c r="P1529" s="15">
        <f t="shared" si="259"/>
        <v>0.9999945305054242</v>
      </c>
      <c r="Q1529" s="15">
        <f t="shared" si="260"/>
        <v>0.99998906104076379</v>
      </c>
      <c r="R1529" s="10">
        <f t="shared" si="261"/>
        <v>1.1569982654444404</v>
      </c>
      <c r="S1529" s="10">
        <f t="shared" si="262"/>
        <v>999999.99999999511</v>
      </c>
      <c r="T1529" s="10">
        <f t="shared" si="263"/>
        <v>4.8894435167312622E-3</v>
      </c>
      <c r="U1529">
        <v>4.8894435167312622E-3</v>
      </c>
    </row>
    <row r="1530" spans="1:21" x14ac:dyDescent="0.25">
      <c r="A1530" s="10">
        <v>2833</v>
      </c>
      <c r="B1530" s="10">
        <v>61</v>
      </c>
      <c r="C1530" s="10">
        <v>45</v>
      </c>
      <c r="D1530" s="10">
        <v>100</v>
      </c>
      <c r="E1530" s="10">
        <v>2192157.3261794699</v>
      </c>
      <c r="F1530" s="10">
        <v>2192157.3261794699</v>
      </c>
      <c r="G1530" s="10">
        <v>5555430.0697199302</v>
      </c>
      <c r="H1530" s="10">
        <v>3100178.6215385501</v>
      </c>
      <c r="I1530" s="10">
        <v>1.0000314379644399</v>
      </c>
      <c r="J1530" s="10">
        <f t="shared" si="253"/>
        <v>0.87461970713939574</v>
      </c>
      <c r="K1530" s="14">
        <f t="shared" si="254"/>
        <v>0.99743624836151445</v>
      </c>
      <c r="L1530" s="10">
        <f t="shared" si="255"/>
        <v>6394530.9893011674</v>
      </c>
      <c r="M1530" s="10">
        <f t="shared" si="256"/>
        <v>1.5718858678566276E-7</v>
      </c>
      <c r="N1530" s="10">
        <f t="shared" si="257"/>
        <v>2.4708452244795202E-14</v>
      </c>
      <c r="O1530" s="10">
        <f t="shared" si="258"/>
        <v>6361759.2381155547</v>
      </c>
      <c r="P1530" s="15">
        <f t="shared" si="259"/>
        <v>0.99999594411001869</v>
      </c>
      <c r="Q1530" s="15">
        <f t="shared" si="260"/>
        <v>0.99999188823648766</v>
      </c>
      <c r="R1530" s="10">
        <f t="shared" si="261"/>
        <v>1.0000116630324507</v>
      </c>
      <c r="S1530" s="10">
        <f t="shared" si="262"/>
        <v>99.999999995109519</v>
      </c>
      <c r="T1530" s="10">
        <f t="shared" si="263"/>
        <v>4.890480909125472E-3</v>
      </c>
      <c r="U1530">
        <v>4.890480909125472E-3</v>
      </c>
    </row>
    <row r="1531" spans="1:21" x14ac:dyDescent="0.25">
      <c r="A1531" s="10">
        <v>1570</v>
      </c>
      <c r="B1531" s="10">
        <v>34</v>
      </c>
      <c r="C1531" s="10">
        <v>45</v>
      </c>
      <c r="D1531" s="10">
        <v>200000</v>
      </c>
      <c r="E1531" s="10">
        <v>3860142.4811743102</v>
      </c>
      <c r="F1531" s="10">
        <v>3860142.4811743102</v>
      </c>
      <c r="G1531" s="10">
        <v>3658285.14447483</v>
      </c>
      <c r="H1531" s="10">
        <v>5459065.8495692397</v>
      </c>
      <c r="I1531" s="10">
        <v>1.0637653221994501</v>
      </c>
      <c r="J1531" s="10">
        <f t="shared" si="253"/>
        <v>0.5591929034707469</v>
      </c>
      <c r="K1531" s="14">
        <f t="shared" si="254"/>
        <v>0.99895279640556522</v>
      </c>
      <c r="L1531" s="10">
        <f t="shared" si="255"/>
        <v>6384823.2098151492</v>
      </c>
      <c r="M1531" s="10">
        <f t="shared" si="256"/>
        <v>1.5694995284350389E-7</v>
      </c>
      <c r="N1531" s="10">
        <f t="shared" si="257"/>
        <v>2.4633526551258103E-14</v>
      </c>
      <c r="O1531" s="10">
        <f t="shared" si="258"/>
        <v>6371426.9021994239</v>
      </c>
      <c r="P1531" s="15">
        <f t="shared" si="259"/>
        <v>0.9999951518460316</v>
      </c>
      <c r="Q1531" s="15">
        <f t="shared" si="260"/>
        <v>0.99999030371556785</v>
      </c>
      <c r="R1531" s="10">
        <f t="shared" si="261"/>
        <v>1.0313852945989768</v>
      </c>
      <c r="S1531" s="10">
        <f t="shared" si="262"/>
        <v>199999.99999999508</v>
      </c>
      <c r="T1531" s="10">
        <f t="shared" si="263"/>
        <v>4.9185473471879959E-3</v>
      </c>
      <c r="U1531">
        <v>4.9185473471879959E-3</v>
      </c>
    </row>
    <row r="1532" spans="1:21" x14ac:dyDescent="0.25">
      <c r="A1532" s="10">
        <v>3438</v>
      </c>
      <c r="B1532" s="10">
        <v>74</v>
      </c>
      <c r="C1532" s="10">
        <v>45</v>
      </c>
      <c r="D1532" s="10">
        <v>200000</v>
      </c>
      <c r="E1532" s="10">
        <v>1285974.8680466199</v>
      </c>
      <c r="F1532" s="10">
        <v>1285974.8680466199</v>
      </c>
      <c r="G1532" s="10">
        <v>6301191.0400860999</v>
      </c>
      <c r="H1532" s="10">
        <v>1818643.0992624799</v>
      </c>
      <c r="I1532" s="10">
        <v>1.0638985022930301</v>
      </c>
      <c r="J1532" s="10">
        <f t="shared" si="253"/>
        <v>0.96126169593831889</v>
      </c>
      <c r="K1532" s="14">
        <f t="shared" si="254"/>
        <v>0.99690231813459829</v>
      </c>
      <c r="L1532" s="10">
        <f t="shared" si="255"/>
        <v>6397955.8317556707</v>
      </c>
      <c r="M1532" s="10">
        <f t="shared" si="256"/>
        <v>1.572727753127475E-7</v>
      </c>
      <c r="N1532" s="10">
        <f t="shared" si="257"/>
        <v>2.4734804198323587E-14</v>
      </c>
      <c r="O1532" s="10">
        <f t="shared" si="258"/>
        <v>6358369.4910694985</v>
      </c>
      <c r="P1532" s="15">
        <f t="shared" si="259"/>
        <v>0.9999984163244019</v>
      </c>
      <c r="Q1532" s="15">
        <f t="shared" si="260"/>
        <v>0.99999683265131178</v>
      </c>
      <c r="R1532" s="10">
        <f t="shared" si="261"/>
        <v>1.0314530212008408</v>
      </c>
      <c r="S1532" s="10">
        <f t="shared" si="262"/>
        <v>199999.99999999508</v>
      </c>
      <c r="T1532" s="10">
        <f t="shared" si="263"/>
        <v>4.9185473471879959E-3</v>
      </c>
      <c r="U1532">
        <v>4.9185473471879959E-3</v>
      </c>
    </row>
    <row r="1533" spans="1:21" x14ac:dyDescent="0.25">
      <c r="A1533" s="10">
        <v>3244</v>
      </c>
      <c r="B1533" s="10">
        <v>70</v>
      </c>
      <c r="C1533" s="10">
        <v>45</v>
      </c>
      <c r="D1533" s="10">
        <v>100</v>
      </c>
      <c r="E1533" s="10">
        <v>1547122.662027</v>
      </c>
      <c r="F1533" s="10">
        <v>1547122.662027</v>
      </c>
      <c r="G1533" s="10">
        <v>5971133.9763806397</v>
      </c>
      <c r="H1533" s="10">
        <v>2187961.8512933501</v>
      </c>
      <c r="I1533" s="10">
        <v>1.00003145045952</v>
      </c>
      <c r="J1533" s="10">
        <f t="shared" si="253"/>
        <v>0.93969262078590832</v>
      </c>
      <c r="K1533" s="14">
        <f t="shared" si="254"/>
        <v>0.99703997598348182</v>
      </c>
      <c r="L1533" s="10">
        <f t="shared" si="255"/>
        <v>6397072.488200481</v>
      </c>
      <c r="M1533" s="10">
        <f t="shared" si="256"/>
        <v>1.572510612065341E-7</v>
      </c>
      <c r="N1533" s="10">
        <f t="shared" si="257"/>
        <v>2.4728011489718909E-14</v>
      </c>
      <c r="O1533" s="10">
        <f t="shared" si="258"/>
        <v>6359242.743362776</v>
      </c>
      <c r="P1533" s="15">
        <f t="shared" si="259"/>
        <v>0.99999766986374772</v>
      </c>
      <c r="Q1533" s="15">
        <f t="shared" si="260"/>
        <v>0.99999533973292498</v>
      </c>
      <c r="R1533" s="10">
        <f t="shared" si="261"/>
        <v>1.0000133950065093</v>
      </c>
      <c r="S1533" s="10">
        <f t="shared" si="262"/>
        <v>99.999999995063149</v>
      </c>
      <c r="T1533" s="10">
        <f t="shared" si="263"/>
        <v>4.9368509280611761E-3</v>
      </c>
      <c r="U1533">
        <v>4.9368509280611761E-3</v>
      </c>
    </row>
    <row r="1534" spans="1:21" x14ac:dyDescent="0.25">
      <c r="A1534" s="10">
        <v>3343</v>
      </c>
      <c r="B1534" s="10">
        <v>72</v>
      </c>
      <c r="C1534" s="10">
        <v>45</v>
      </c>
      <c r="D1534" s="10">
        <v>100000</v>
      </c>
      <c r="E1534" s="10">
        <v>1419763.5321561301</v>
      </c>
      <c r="F1534" s="10">
        <v>1419763.5321561301</v>
      </c>
      <c r="G1534" s="10">
        <v>6138791.9238722799</v>
      </c>
      <c r="H1534" s="10">
        <v>2007848.84253794</v>
      </c>
      <c r="I1534" s="10">
        <v>1.03169980350582</v>
      </c>
      <c r="J1534" s="10">
        <f t="shared" si="253"/>
        <v>0.95105651629515353</v>
      </c>
      <c r="K1534" s="14">
        <f t="shared" si="254"/>
        <v>0.99696784121430693</v>
      </c>
      <c r="L1534" s="10">
        <f t="shared" si="255"/>
        <v>6397535.3429970508</v>
      </c>
      <c r="M1534" s="10">
        <f t="shared" si="256"/>
        <v>1.5726243897473658E-7</v>
      </c>
      <c r="N1534" s="10">
        <f t="shared" si="257"/>
        <v>2.4731571087466928E-14</v>
      </c>
      <c r="O1534" s="10">
        <f t="shared" si="258"/>
        <v>6358785.0862120166</v>
      </c>
      <c r="P1534" s="15">
        <f t="shared" si="259"/>
        <v>0.99999805157388233</v>
      </c>
      <c r="Q1534" s="15">
        <f t="shared" si="260"/>
        <v>0.99999610315156107</v>
      </c>
      <c r="R1534" s="10">
        <f t="shared" si="261"/>
        <v>1.0157243261128392</v>
      </c>
      <c r="S1534" s="10">
        <f t="shared" si="262"/>
        <v>99999.999999995009</v>
      </c>
      <c r="T1534" s="10">
        <f t="shared" si="263"/>
        <v>4.9913069233298302E-3</v>
      </c>
      <c r="U1534">
        <v>4.9913069233298302E-3</v>
      </c>
    </row>
    <row r="1535" spans="1:21" x14ac:dyDescent="0.25">
      <c r="A1535" s="10">
        <v>401</v>
      </c>
      <c r="B1535" s="10">
        <v>9</v>
      </c>
      <c r="C1535" s="10">
        <v>45</v>
      </c>
      <c r="D1535" s="10">
        <v>2500000</v>
      </c>
      <c r="E1535" s="10">
        <v>6200865.7736741202</v>
      </c>
      <c r="F1535" s="10">
        <v>6200865.77367411</v>
      </c>
      <c r="G1535" s="10">
        <v>1382248.4155416</v>
      </c>
      <c r="H1535" s="10">
        <v>8769348.4755850695</v>
      </c>
      <c r="I1535" s="10">
        <v>1.93765329692838</v>
      </c>
      <c r="J1535" s="10">
        <f t="shared" si="253"/>
        <v>0.15643446504023087</v>
      </c>
      <c r="K1535" s="14">
        <f t="shared" si="254"/>
        <v>0.99991808507548219</v>
      </c>
      <c r="L1535" s="10">
        <f t="shared" si="255"/>
        <v>6378659.5074120741</v>
      </c>
      <c r="M1535" s="10">
        <f t="shared" si="256"/>
        <v>1.5679843842098755E-7</v>
      </c>
      <c r="N1535" s="10">
        <f t="shared" si="257"/>
        <v>2.4585776771751095E-14</v>
      </c>
      <c r="O1535" s="10">
        <f t="shared" si="258"/>
        <v>6377611.1008340027</v>
      </c>
      <c r="P1535" s="15">
        <f t="shared" si="259"/>
        <v>0.99999946146712704</v>
      </c>
      <c r="Q1535" s="15">
        <f t="shared" si="260"/>
        <v>0.99999892293454407</v>
      </c>
      <c r="R1535" s="10">
        <f t="shared" si="261"/>
        <v>1.3919957686224926</v>
      </c>
      <c r="S1535" s="10">
        <f t="shared" si="262"/>
        <v>2499999.9999999949</v>
      </c>
      <c r="T1535" s="10">
        <f t="shared" si="263"/>
        <v>5.1222741603851318E-3</v>
      </c>
      <c r="U1535">
        <v>5.1222741603851318E-3</v>
      </c>
    </row>
    <row r="1536" spans="1:21" x14ac:dyDescent="0.25">
      <c r="A1536" s="10">
        <v>1082</v>
      </c>
      <c r="B1536" s="10">
        <v>24</v>
      </c>
      <c r="C1536" s="10">
        <v>45</v>
      </c>
      <c r="D1536" s="10">
        <v>-1000000</v>
      </c>
      <c r="E1536" s="10">
        <v>3476421.0547728399</v>
      </c>
      <c r="F1536" s="10">
        <v>3476421.0547728399</v>
      </c>
      <c r="G1536" s="10">
        <v>2171546.7789994502</v>
      </c>
      <c r="H1536" s="10">
        <v>4916401.8041791404</v>
      </c>
      <c r="I1536" s="10">
        <v>0.710864159611452</v>
      </c>
      <c r="J1536" s="10">
        <f t="shared" si="253"/>
        <v>0.40673664307580015</v>
      </c>
      <c r="K1536" s="14">
        <f t="shared" si="254"/>
        <v>0.99944610523826116</v>
      </c>
      <c r="L1536" s="10">
        <f t="shared" si="255"/>
        <v>6381671.7745670695</v>
      </c>
      <c r="M1536" s="10">
        <f t="shared" si="256"/>
        <v>1.5687248513651788E-7</v>
      </c>
      <c r="N1536" s="10">
        <f t="shared" si="257"/>
        <v>2.4609129884489026E-14</v>
      </c>
      <c r="O1536" s="10">
        <f t="shared" si="258"/>
        <v>6374584.3294204799</v>
      </c>
      <c r="P1536" s="15">
        <f t="shared" si="259"/>
        <v>0.99999688546849397</v>
      </c>
      <c r="Q1536" s="15">
        <f t="shared" si="260"/>
        <v>0.99999377094668829</v>
      </c>
      <c r="R1536" s="10">
        <f t="shared" si="261"/>
        <v>0.8431239117461562</v>
      </c>
      <c r="S1536" s="10">
        <f t="shared" si="262"/>
        <v>-1000000.0000000051</v>
      </c>
      <c r="T1536" s="10">
        <f t="shared" si="263"/>
        <v>5.1222741603851318E-3</v>
      </c>
      <c r="U1536">
        <v>5.1222741603851318E-3</v>
      </c>
    </row>
    <row r="1537" spans="1:21" x14ac:dyDescent="0.25">
      <c r="A1537" s="10">
        <v>2516</v>
      </c>
      <c r="B1537" s="10">
        <v>54</v>
      </c>
      <c r="C1537" s="10">
        <v>45</v>
      </c>
      <c r="D1537" s="10">
        <v>2500000</v>
      </c>
      <c r="E1537" s="10">
        <v>3695819.6019389601</v>
      </c>
      <c r="F1537" s="10">
        <v>3695819.6019389601</v>
      </c>
      <c r="G1537" s="10">
        <v>7159286.3173664296</v>
      </c>
      <c r="H1537" s="10">
        <v>5226678.2051464096</v>
      </c>
      <c r="I1537" s="10">
        <v>1.93996449953086</v>
      </c>
      <c r="J1537" s="10">
        <f t="shared" si="253"/>
        <v>0.80901699437494745</v>
      </c>
      <c r="K1537" s="14">
        <f t="shared" si="254"/>
        <v>0.99780683071075971</v>
      </c>
      <c r="L1537" s="10">
        <f t="shared" si="255"/>
        <v>6392156.0804075804</v>
      </c>
      <c r="M1537" s="10">
        <f t="shared" si="256"/>
        <v>1.5713020743409622E-7</v>
      </c>
      <c r="N1537" s="10">
        <f t="shared" si="257"/>
        <v>2.4690153977661006E-14</v>
      </c>
      <c r="O1537" s="10">
        <f t="shared" si="258"/>
        <v>6364116.2021487253</v>
      </c>
      <c r="P1537" s="15">
        <f t="shared" si="259"/>
        <v>0.99999489897832183</v>
      </c>
      <c r="Q1537" s="15">
        <f t="shared" si="260"/>
        <v>0.99998979798266407</v>
      </c>
      <c r="R1537" s="10">
        <f t="shared" si="261"/>
        <v>1.3928224213852691</v>
      </c>
      <c r="S1537" s="10">
        <f t="shared" si="262"/>
        <v>2499999.9999999949</v>
      </c>
      <c r="T1537" s="10">
        <f t="shared" si="263"/>
        <v>5.1222741603851318E-3</v>
      </c>
      <c r="U1537">
        <v>5.1222741603851318E-3</v>
      </c>
    </row>
    <row r="1538" spans="1:21" x14ac:dyDescent="0.25">
      <c r="A1538" s="10">
        <v>3491</v>
      </c>
      <c r="B1538" s="10">
        <v>75</v>
      </c>
      <c r="C1538" s="10">
        <v>45</v>
      </c>
      <c r="D1538" s="10">
        <v>2500000</v>
      </c>
      <c r="E1538" s="10">
        <v>1628474.3877411799</v>
      </c>
      <c r="F1538" s="10">
        <v>1628474.3877411799</v>
      </c>
      <c r="G1538" s="10">
        <v>8553580.2480809093</v>
      </c>
      <c r="H1538" s="10">
        <v>2303010.5651207999</v>
      </c>
      <c r="I1538" s="10">
        <v>1.9409895173659799</v>
      </c>
      <c r="J1538" s="10">
        <f t="shared" ref="J1538:J1601" si="264">SIN(B1538*PI()/180)</f>
        <v>0.96592582628906831</v>
      </c>
      <c r="K1538" s="14">
        <f t="shared" ref="K1538:K1601" si="265">SQRT(1-J1538*J1538*0.00669437999014132)</f>
        <v>0.99687213745690828</v>
      </c>
      <c r="L1538" s="10">
        <f t="shared" ref="L1538:L1601" si="266">6378137/K1538</f>
        <v>6398149.5322670778</v>
      </c>
      <c r="M1538" s="10">
        <f t="shared" ref="M1538:M1601" si="267">L1538/40680631590769</f>
        <v>1.5727753680498184E-7</v>
      </c>
      <c r="N1538" s="10">
        <f t="shared" ref="N1538:N1601" si="268">1/40680631590769 + J1538*J1538*0.00669437999014132/40408299984661.4</f>
        <v>2.4736293334571677E-14</v>
      </c>
      <c r="O1538" s="10">
        <f t="shared" ref="O1538:O1601" si="269">1/SQRT(N1538)</f>
        <v>6358178.0998035194</v>
      </c>
      <c r="P1538" s="15">
        <f t="shared" ref="P1538:P1601" si="270">O1538*M1538</f>
        <v>0.99999859010447745</v>
      </c>
      <c r="Q1538" s="15">
        <f t="shared" ref="Q1538:Q1601" si="271">P1538*P1538</f>
        <v>0.99999718021094275</v>
      </c>
      <c r="R1538" s="10">
        <f t="shared" ref="R1538:R1601" si="272">SQRT(Q1538+I1538-1)</f>
        <v>1.3931929864799502</v>
      </c>
      <c r="S1538" s="10">
        <f t="shared" ref="S1538:S1601" si="273">O1538*(R1538-P1538)</f>
        <v>2499999.9999999949</v>
      </c>
      <c r="T1538" s="10">
        <f t="shared" ref="T1538:T1601" si="274">(D1538-S1538)*1000000</f>
        <v>5.1222741603851318E-3</v>
      </c>
      <c r="U1538">
        <v>5.1222741603851318E-3</v>
      </c>
    </row>
    <row r="1539" spans="1:21" x14ac:dyDescent="0.25">
      <c r="A1539" s="10">
        <v>159</v>
      </c>
      <c r="B1539" s="10">
        <v>4</v>
      </c>
      <c r="C1539" s="10">
        <v>45</v>
      </c>
      <c r="D1539" s="10">
        <v>100000</v>
      </c>
      <c r="E1539" s="10">
        <v>4569649.4419106897</v>
      </c>
      <c r="F1539" s="10">
        <v>4569649.4419106804</v>
      </c>
      <c r="G1539" s="10">
        <v>448920.75262241397</v>
      </c>
      <c r="H1539" s="10">
        <v>6462460.2160407398</v>
      </c>
      <c r="I1539" s="10">
        <v>1.03160345488052</v>
      </c>
      <c r="J1539" s="10">
        <f t="shared" si="264"/>
        <v>6.9756473744125302E-2</v>
      </c>
      <c r="K1539" s="14">
        <f t="shared" si="265"/>
        <v>0.99998371255588914</v>
      </c>
      <c r="L1539" s="10">
        <f t="shared" si="266"/>
        <v>6378240.8852419443</v>
      </c>
      <c r="M1539" s="10">
        <f t="shared" si="267"/>
        <v>1.5678814796693707E-7</v>
      </c>
      <c r="N1539" s="10">
        <f t="shared" si="268"/>
        <v>2.4582528713404426E-14</v>
      </c>
      <c r="O1539" s="10">
        <f t="shared" si="269"/>
        <v>6378032.419751144</v>
      </c>
      <c r="P1539" s="15">
        <f t="shared" si="270"/>
        <v>0.99999989076586404</v>
      </c>
      <c r="Q1539" s="15">
        <f t="shared" si="271"/>
        <v>0.99999978153173996</v>
      </c>
      <c r="R1539" s="10">
        <f t="shared" si="272"/>
        <v>1.0156787072752189</v>
      </c>
      <c r="S1539" s="10">
        <f t="shared" si="273"/>
        <v>99999.999999994863</v>
      </c>
      <c r="T1539" s="10">
        <f t="shared" si="274"/>
        <v>5.1368260756134987E-3</v>
      </c>
      <c r="U1539">
        <v>5.1368260756134987E-3</v>
      </c>
    </row>
    <row r="1540" spans="1:21" x14ac:dyDescent="0.25">
      <c r="A1540" s="10">
        <v>3810</v>
      </c>
      <c r="B1540" s="10">
        <v>82</v>
      </c>
      <c r="C1540" s="10">
        <v>45</v>
      </c>
      <c r="D1540" s="10">
        <v>1000</v>
      </c>
      <c r="E1540" s="10">
        <v>629842.87536387099</v>
      </c>
      <c r="F1540" s="10">
        <v>629842.87536387099</v>
      </c>
      <c r="G1540" s="10">
        <v>6295468.28382512</v>
      </c>
      <c r="H1540" s="10">
        <v>890732.33650365297</v>
      </c>
      <c r="I1540" s="10">
        <v>1.00031463028103</v>
      </c>
      <c r="J1540" s="10">
        <f t="shared" si="264"/>
        <v>0.99026806874157025</v>
      </c>
      <c r="K1540" s="14">
        <f t="shared" si="265"/>
        <v>0.99671223754584248</v>
      </c>
      <c r="L1540" s="10">
        <f t="shared" si="266"/>
        <v>6399175.9704933353</v>
      </c>
      <c r="M1540" s="10">
        <f t="shared" si="267"/>
        <v>1.5730276842470157E-7</v>
      </c>
      <c r="N1540" s="10">
        <f t="shared" si="268"/>
        <v>2.4744182158510967E-14</v>
      </c>
      <c r="O1540" s="10">
        <f t="shared" si="269"/>
        <v>6357164.4767678455</v>
      </c>
      <c r="P1540" s="15">
        <f t="shared" si="270"/>
        <v>0.99999957152675156</v>
      </c>
      <c r="Q1540" s="15">
        <f t="shared" si="271"/>
        <v>0.99999914305368676</v>
      </c>
      <c r="R1540" s="10">
        <f t="shared" si="272"/>
        <v>1.0001568743625755</v>
      </c>
      <c r="S1540" s="10">
        <f t="shared" si="273"/>
        <v>999.99999999476972</v>
      </c>
      <c r="T1540" s="10">
        <f t="shared" si="274"/>
        <v>5.2302766562206671E-3</v>
      </c>
      <c r="U1540">
        <v>5.2302766562206671E-3</v>
      </c>
    </row>
    <row r="1541" spans="1:21" x14ac:dyDescent="0.25">
      <c r="A1541" s="10">
        <v>1663</v>
      </c>
      <c r="B1541" s="10">
        <v>36</v>
      </c>
      <c r="C1541" s="10">
        <v>45</v>
      </c>
      <c r="D1541" s="10">
        <v>100000</v>
      </c>
      <c r="E1541" s="10">
        <v>3710118.9074609098</v>
      </c>
      <c r="F1541" s="10">
        <v>3710118.9074609098</v>
      </c>
      <c r="G1541" s="10">
        <v>3786970.2010605298</v>
      </c>
      <c r="H1541" s="10">
        <v>5246900.4769480703</v>
      </c>
      <c r="I1541" s="10">
        <v>1.0316398336553201</v>
      </c>
      <c r="J1541" s="10">
        <f t="shared" si="264"/>
        <v>0.58778525229247314</v>
      </c>
      <c r="K1541" s="14">
        <f t="shared" si="265"/>
        <v>0.99884290486382687</v>
      </c>
      <c r="L1541" s="10">
        <f t="shared" si="266"/>
        <v>6385525.6606838861</v>
      </c>
      <c r="M1541" s="10">
        <f t="shared" si="267"/>
        <v>1.5696722029588278E-7</v>
      </c>
      <c r="N1541" s="10">
        <f t="shared" si="268"/>
        <v>2.4638959614509314E-14</v>
      </c>
      <c r="O1541" s="10">
        <f t="shared" si="269"/>
        <v>6370724.3913304592</v>
      </c>
      <c r="P1541" s="15">
        <f t="shared" si="270"/>
        <v>0.99999489897832194</v>
      </c>
      <c r="Q1541" s="15">
        <f t="shared" si="271"/>
        <v>0.9999897979826643</v>
      </c>
      <c r="R1541" s="10">
        <f t="shared" si="272"/>
        <v>1.0156917010776372</v>
      </c>
      <c r="S1541" s="10">
        <f t="shared" si="273"/>
        <v>99999.999999994703</v>
      </c>
      <c r="T1541" s="10">
        <f t="shared" si="274"/>
        <v>5.2968971431255341E-3</v>
      </c>
      <c r="U1541">
        <v>5.2968971431255341E-3</v>
      </c>
    </row>
    <row r="1542" spans="1:21" x14ac:dyDescent="0.25">
      <c r="A1542" s="10">
        <v>3951</v>
      </c>
      <c r="B1542" s="10">
        <v>85</v>
      </c>
      <c r="C1542" s="10">
        <v>45</v>
      </c>
      <c r="D1542" s="10">
        <v>1000</v>
      </c>
      <c r="E1542" s="10">
        <v>394448.35620178102</v>
      </c>
      <c r="F1542" s="10">
        <v>394448.35620178102</v>
      </c>
      <c r="G1542" s="10">
        <v>6333397.0586842597</v>
      </c>
      <c r="H1542" s="10">
        <v>557834.214996333</v>
      </c>
      <c r="I1542" s="10">
        <v>1.0003146427631699</v>
      </c>
      <c r="J1542" s="10">
        <f t="shared" si="264"/>
        <v>0.99619469809174555</v>
      </c>
      <c r="K1542" s="14">
        <f t="shared" si="265"/>
        <v>0.9966727002115483</v>
      </c>
      <c r="L1542" s="10">
        <f t="shared" si="266"/>
        <v>6399429.8214912592</v>
      </c>
      <c r="M1542" s="10">
        <f t="shared" si="267"/>
        <v>1.5730900851950831E-7</v>
      </c>
      <c r="N1542" s="10">
        <f t="shared" si="268"/>
        <v>2.4746132577773621E-14</v>
      </c>
      <c r="O1542" s="10">
        <f t="shared" si="269"/>
        <v>6356913.9450870249</v>
      </c>
      <c r="P1542" s="15">
        <f t="shared" si="270"/>
        <v>0.99999982994547598</v>
      </c>
      <c r="Q1542" s="15">
        <f t="shared" si="271"/>
        <v>0.99999965989098083</v>
      </c>
      <c r="R1542" s="10">
        <f t="shared" si="272"/>
        <v>1.0001571389807458</v>
      </c>
      <c r="S1542" s="10">
        <f t="shared" si="273"/>
        <v>999.99999999466047</v>
      </c>
      <c r="T1542" s="10">
        <f t="shared" si="274"/>
        <v>5.3395297072711401E-3</v>
      </c>
      <c r="U1542">
        <v>5.3395297072711401E-3</v>
      </c>
    </row>
    <row r="1543" spans="1:21" x14ac:dyDescent="0.25">
      <c r="A1543" s="10">
        <v>1104</v>
      </c>
      <c r="B1543" s="10">
        <v>24</v>
      </c>
      <c r="C1543" s="10">
        <v>45</v>
      </c>
      <c r="D1543" s="10">
        <v>750000</v>
      </c>
      <c r="E1543" s="10">
        <v>4606875.8838100303</v>
      </c>
      <c r="F1543" s="10">
        <v>4606875.8838100303</v>
      </c>
      <c r="G1543" s="10">
        <v>2883335.9043820999</v>
      </c>
      <c r="H1543" s="10">
        <v>6515106.3550536903</v>
      </c>
      <c r="I1543" s="10">
        <v>1.2491513632647999</v>
      </c>
      <c r="J1543" s="10">
        <f t="shared" si="264"/>
        <v>0.40673664307580015</v>
      </c>
      <c r="K1543" s="14">
        <f t="shared" si="265"/>
        <v>0.99944610523826116</v>
      </c>
      <c r="L1543" s="10">
        <f t="shared" si="266"/>
        <v>6381671.7745670695</v>
      </c>
      <c r="M1543" s="10">
        <f t="shared" si="267"/>
        <v>1.5687248513651788E-7</v>
      </c>
      <c r="N1543" s="10">
        <f t="shared" si="268"/>
        <v>2.4609129884489026E-14</v>
      </c>
      <c r="O1543" s="10">
        <f t="shared" si="269"/>
        <v>6374584.3294204799</v>
      </c>
      <c r="P1543" s="15">
        <f t="shared" si="270"/>
        <v>0.99999688546849397</v>
      </c>
      <c r="Q1543" s="15">
        <f t="shared" si="271"/>
        <v>0.99999377094668829</v>
      </c>
      <c r="R1543" s="10">
        <f t="shared" si="272"/>
        <v>1.1176516157602459</v>
      </c>
      <c r="S1543" s="10">
        <f t="shared" si="273"/>
        <v>749999.99999999464</v>
      </c>
      <c r="T1543" s="10">
        <f t="shared" si="274"/>
        <v>5.3551048040390015E-3</v>
      </c>
      <c r="U1543">
        <v>5.3551048040390015E-3</v>
      </c>
    </row>
    <row r="1544" spans="1:21" x14ac:dyDescent="0.25">
      <c r="A1544" s="10">
        <v>1291</v>
      </c>
      <c r="B1544" s="10">
        <v>28</v>
      </c>
      <c r="C1544" s="10">
        <v>45</v>
      </c>
      <c r="D1544" s="10">
        <v>500000</v>
      </c>
      <c r="E1544" s="10">
        <v>4297224.8732213899</v>
      </c>
      <c r="F1544" s="10">
        <v>4297224.8732213899</v>
      </c>
      <c r="G1544" s="10">
        <v>3211241.0587240602</v>
      </c>
      <c r="H1544" s="10">
        <v>6077193.6962767001</v>
      </c>
      <c r="I1544" s="10">
        <v>1.1630559474006099</v>
      </c>
      <c r="J1544" s="10">
        <f t="shared" si="264"/>
        <v>0.46947156278589081</v>
      </c>
      <c r="K1544" s="14">
        <f t="shared" si="265"/>
        <v>0.99926199512277114</v>
      </c>
      <c r="L1544" s="10">
        <f t="shared" si="266"/>
        <v>6382847.5726392157</v>
      </c>
      <c r="M1544" s="10">
        <f t="shared" si="267"/>
        <v>1.5690138827853333E-7</v>
      </c>
      <c r="N1544" s="10">
        <f t="shared" si="268"/>
        <v>2.4618236488313681E-14</v>
      </c>
      <c r="O1544" s="10">
        <f t="shared" si="269"/>
        <v>6373405.199804673</v>
      </c>
      <c r="P1544" s="15">
        <f t="shared" si="270"/>
        <v>0.99999612391097625</v>
      </c>
      <c r="Q1544" s="15">
        <f t="shared" si="271"/>
        <v>0.9999922478369766</v>
      </c>
      <c r="R1544" s="10">
        <f t="shared" si="272"/>
        <v>1.0784471221332952</v>
      </c>
      <c r="S1544" s="10">
        <f t="shared" si="273"/>
        <v>499999.99999999464</v>
      </c>
      <c r="T1544" s="10">
        <f t="shared" si="274"/>
        <v>5.3551048040390015E-3</v>
      </c>
      <c r="U1544">
        <v>5.3551048040390015E-3</v>
      </c>
    </row>
    <row r="1545" spans="1:21" x14ac:dyDescent="0.25">
      <c r="A1545" s="10">
        <v>3676</v>
      </c>
      <c r="B1545" s="10">
        <v>79</v>
      </c>
      <c r="C1545" s="10">
        <v>45</v>
      </c>
      <c r="D1545" s="10">
        <v>500000</v>
      </c>
      <c r="E1545" s="10">
        <v>930803.36583738402</v>
      </c>
      <c r="F1545" s="10">
        <v>930803.36583738402</v>
      </c>
      <c r="G1545" s="10">
        <v>6730009.0465743104</v>
      </c>
      <c r="H1545" s="10">
        <v>1316354.7438697501</v>
      </c>
      <c r="I1545" s="10">
        <v>1.1634790783844899</v>
      </c>
      <c r="J1545" s="10">
        <f t="shared" si="264"/>
        <v>0.98162718344766398</v>
      </c>
      <c r="K1545" s="14">
        <f t="shared" si="265"/>
        <v>0.99676945653613014</v>
      </c>
      <c r="L1545" s="10">
        <f t="shared" si="266"/>
        <v>6398808.6293942435</v>
      </c>
      <c r="M1545" s="10">
        <f t="shared" si="267"/>
        <v>1.5729373854771277E-7</v>
      </c>
      <c r="N1545" s="10">
        <f t="shared" si="268"/>
        <v>2.4741359347114902E-14</v>
      </c>
      <c r="O1545" s="10">
        <f t="shared" si="269"/>
        <v>6357527.1198275508</v>
      </c>
      <c r="P1545" s="15">
        <f t="shared" si="270"/>
        <v>0.9999992085961481</v>
      </c>
      <c r="Q1545" s="15">
        <f t="shared" si="271"/>
        <v>0.99999841719292248</v>
      </c>
      <c r="R1545" s="10">
        <f t="shared" si="272"/>
        <v>1.0786461401114882</v>
      </c>
      <c r="S1545" s="10">
        <f t="shared" si="273"/>
        <v>499999.99999999464</v>
      </c>
      <c r="T1545" s="10">
        <f t="shared" si="274"/>
        <v>5.3551048040390015E-3</v>
      </c>
      <c r="U1545">
        <v>5.3551048040390015E-3</v>
      </c>
    </row>
    <row r="1546" spans="1:21" x14ac:dyDescent="0.25">
      <c r="A1546" s="10">
        <v>3117</v>
      </c>
      <c r="B1546" s="10">
        <v>67</v>
      </c>
      <c r="C1546" s="10">
        <v>45</v>
      </c>
      <c r="D1546" s="10">
        <v>1000</v>
      </c>
      <c r="E1546" s="10">
        <v>1767502.3104385</v>
      </c>
      <c r="F1546" s="10">
        <v>1767502.3104385</v>
      </c>
      <c r="G1546" s="10">
        <v>5849333.84810011</v>
      </c>
      <c r="H1546" s="10">
        <v>2499625.73894792</v>
      </c>
      <c r="I1546" s="10">
        <v>1.00031448905389</v>
      </c>
      <c r="J1546" s="10">
        <f t="shared" si="264"/>
        <v>0.92050485345244026</v>
      </c>
      <c r="K1546" s="14">
        <f t="shared" si="265"/>
        <v>0.99715979484601003</v>
      </c>
      <c r="L1546" s="10">
        <f t="shared" si="266"/>
        <v>6396303.8150620246</v>
      </c>
      <c r="M1546" s="10">
        <f t="shared" si="267"/>
        <v>1.5723216589669259E-7</v>
      </c>
      <c r="N1546" s="10">
        <f t="shared" si="268"/>
        <v>2.4722098280098966E-14</v>
      </c>
      <c r="O1546" s="10">
        <f t="shared" si="269"/>
        <v>6360003.2226440515</v>
      </c>
      <c r="P1546" s="15">
        <f t="shared" si="270"/>
        <v>0.99999708180626901</v>
      </c>
      <c r="Q1546" s="15">
        <f t="shared" si="271"/>
        <v>0.99999416362105387</v>
      </c>
      <c r="R1546" s="10">
        <f t="shared" si="272"/>
        <v>1.0001543144310001</v>
      </c>
      <c r="S1546" s="10">
        <f t="shared" si="273"/>
        <v>999.99999999462545</v>
      </c>
      <c r="T1546" s="10">
        <f t="shared" si="274"/>
        <v>5.3745452532893978E-3</v>
      </c>
      <c r="U1546">
        <v>5.3745452532893978E-3</v>
      </c>
    </row>
    <row r="1547" spans="1:21" x14ac:dyDescent="0.25">
      <c r="A1547" s="10">
        <v>2880</v>
      </c>
      <c r="B1547" s="10">
        <v>62</v>
      </c>
      <c r="C1547" s="10">
        <v>45</v>
      </c>
      <c r="D1547" s="10">
        <v>100</v>
      </c>
      <c r="E1547" s="10">
        <v>2122907.9743958502</v>
      </c>
      <c r="F1547" s="10">
        <v>2122907.9743958502</v>
      </c>
      <c r="G1547" s="10">
        <v>5608603.52524372</v>
      </c>
      <c r="H1547" s="10">
        <v>3002245.2490606098</v>
      </c>
      <c r="I1547" s="10">
        <v>1.0000314395127099</v>
      </c>
      <c r="J1547" s="10">
        <f t="shared" si="264"/>
        <v>0.88294759285892688</v>
      </c>
      <c r="K1547" s="14">
        <f t="shared" si="265"/>
        <v>0.99738712900915139</v>
      </c>
      <c r="L1547" s="10">
        <f t="shared" si="266"/>
        <v>6394845.9073622944</v>
      </c>
      <c r="M1547" s="10">
        <f t="shared" si="267"/>
        <v>1.571963280140757E-7</v>
      </c>
      <c r="N1547" s="10">
        <f t="shared" si="268"/>
        <v>2.4710877103856639E-14</v>
      </c>
      <c r="O1547" s="10">
        <f t="shared" si="269"/>
        <v>6361447.0932262139</v>
      </c>
      <c r="P1547" s="15">
        <f t="shared" si="270"/>
        <v>0.99999612391097636</v>
      </c>
      <c r="Q1547" s="15">
        <f t="shared" si="271"/>
        <v>0.99999224783697682</v>
      </c>
      <c r="R1547" s="10">
        <f t="shared" si="272"/>
        <v>1.0000118436047079</v>
      </c>
      <c r="S1547" s="10">
        <f t="shared" si="273"/>
        <v>99.999999994569833</v>
      </c>
      <c r="T1547" s="10">
        <f t="shared" si="274"/>
        <v>5.4301665386446984E-3</v>
      </c>
      <c r="U1547">
        <v>5.4301665386446984E-3</v>
      </c>
    </row>
    <row r="1548" spans="1:21" x14ac:dyDescent="0.25">
      <c r="A1548" s="10">
        <v>2373</v>
      </c>
      <c r="B1548" s="10">
        <v>51</v>
      </c>
      <c r="C1548" s="10">
        <v>45</v>
      </c>
      <c r="D1548" s="10">
        <v>750000</v>
      </c>
      <c r="E1548" s="10">
        <v>3177752.69234727</v>
      </c>
      <c r="F1548" s="10">
        <v>3177752.69234727</v>
      </c>
      <c r="G1548" s="10">
        <v>5516404.0913181398</v>
      </c>
      <c r="H1548" s="10">
        <v>4494020.9553851299</v>
      </c>
      <c r="I1548" s="10">
        <v>1.2495387646887</v>
      </c>
      <c r="J1548" s="10">
        <f t="shared" si="264"/>
        <v>0.77714596145697079</v>
      </c>
      <c r="K1548" s="14">
        <f t="shared" si="265"/>
        <v>0.99797639755335188</v>
      </c>
      <c r="L1548" s="10">
        <f t="shared" si="266"/>
        <v>6391069.9848580584</v>
      </c>
      <c r="M1548" s="10">
        <f t="shared" si="267"/>
        <v>1.5710350933460633E-7</v>
      </c>
      <c r="N1548" s="10">
        <f t="shared" si="268"/>
        <v>2.4681778998742228E-14</v>
      </c>
      <c r="O1548" s="10">
        <f t="shared" si="269"/>
        <v>6365195.8410685798</v>
      </c>
      <c r="P1548" s="15">
        <f t="shared" si="270"/>
        <v>0.99999460423391506</v>
      </c>
      <c r="Q1548" s="15">
        <f t="shared" si="271"/>
        <v>0.99998920849694439</v>
      </c>
      <c r="R1548" s="10">
        <f t="shared" si="272"/>
        <v>1.1178228720086401</v>
      </c>
      <c r="S1548" s="10">
        <f t="shared" si="273"/>
        <v>749999.99999999453</v>
      </c>
      <c r="T1548" s="10">
        <f t="shared" si="274"/>
        <v>5.4715201258659363E-3</v>
      </c>
      <c r="U1548">
        <v>5.4715201258659363E-3</v>
      </c>
    </row>
    <row r="1549" spans="1:21" x14ac:dyDescent="0.25">
      <c r="A1549" s="10">
        <v>2793</v>
      </c>
      <c r="B1549" s="10">
        <v>60</v>
      </c>
      <c r="C1549" s="10">
        <v>45</v>
      </c>
      <c r="D1549" s="10">
        <v>300000</v>
      </c>
      <c r="E1549" s="10">
        <v>2366760.3507545199</v>
      </c>
      <c r="F1549" s="10">
        <v>2366760.3507545199</v>
      </c>
      <c r="G1549" s="10">
        <v>5760284.7550739702</v>
      </c>
      <c r="H1549" s="10">
        <v>3347104.5869239401</v>
      </c>
      <c r="I1549" s="10">
        <v>1.0965319432560099</v>
      </c>
      <c r="J1549" s="10">
        <f t="shared" si="264"/>
        <v>0.8660254037844386</v>
      </c>
      <c r="K1549" s="14">
        <f t="shared" si="265"/>
        <v>0.99748644853320889</v>
      </c>
      <c r="L1549" s="10">
        <f t="shared" si="266"/>
        <v>6394209.1738478942</v>
      </c>
      <c r="M1549" s="10">
        <f t="shared" si="267"/>
        <v>1.5718067600746959E-7</v>
      </c>
      <c r="N1549" s="10">
        <f t="shared" si="268"/>
        <v>2.4705973905891083E-14</v>
      </c>
      <c r="O1549" s="10">
        <f t="shared" si="269"/>
        <v>6362078.3147910656</v>
      </c>
      <c r="P1549" s="15">
        <f t="shared" si="270"/>
        <v>0.99999577033132259</v>
      </c>
      <c r="Q1549" s="15">
        <f t="shared" si="271"/>
        <v>0.99999154068053531</v>
      </c>
      <c r="R1549" s="10">
        <f t="shared" si="272"/>
        <v>1.0471501725810608</v>
      </c>
      <c r="S1549" s="10">
        <f t="shared" si="273"/>
        <v>299999.99999999453</v>
      </c>
      <c r="T1549" s="10">
        <f t="shared" si="274"/>
        <v>5.4715201258659363E-3</v>
      </c>
      <c r="U1549">
        <v>5.4715201258659363E-3</v>
      </c>
    </row>
    <row r="1550" spans="1:21" x14ac:dyDescent="0.25">
      <c r="A1550" s="10">
        <v>1618</v>
      </c>
      <c r="B1550" s="10">
        <v>35</v>
      </c>
      <c r="C1550" s="10">
        <v>45</v>
      </c>
      <c r="D1550" s="10">
        <v>300000</v>
      </c>
      <c r="E1550" s="10">
        <v>3872238.6768076699</v>
      </c>
      <c r="F1550" s="10">
        <v>3872238.6768076699</v>
      </c>
      <c r="G1550" s="10">
        <v>3809939.8402833999</v>
      </c>
      <c r="H1550" s="10">
        <v>5476172.4534870498</v>
      </c>
      <c r="I1550" s="10">
        <v>1.09639237892793</v>
      </c>
      <c r="J1550" s="10">
        <f t="shared" si="264"/>
        <v>0.57357643635104605</v>
      </c>
      <c r="K1550" s="14">
        <f t="shared" si="265"/>
        <v>0.99889820122311845</v>
      </c>
      <c r="L1550" s="10">
        <f t="shared" si="266"/>
        <v>6385172.1748924749</v>
      </c>
      <c r="M1550" s="10">
        <f t="shared" si="267"/>
        <v>1.5695853100622359E-7</v>
      </c>
      <c r="N1550" s="10">
        <f t="shared" si="268"/>
        <v>2.4636225824421247E-14</v>
      </c>
      <c r="O1550" s="10">
        <f t="shared" si="269"/>
        <v>6371077.8492868934</v>
      </c>
      <c r="P1550" s="15">
        <f t="shared" si="270"/>
        <v>0.99999502015036112</v>
      </c>
      <c r="Q1550" s="15">
        <f t="shared" si="271"/>
        <v>0.99999004032552119</v>
      </c>
      <c r="R1550" s="10">
        <f t="shared" si="272"/>
        <v>1.0470828139423602</v>
      </c>
      <c r="S1550" s="10">
        <f t="shared" si="273"/>
        <v>299999.99999999447</v>
      </c>
      <c r="T1550" s="10">
        <f t="shared" si="274"/>
        <v>5.5297277867794037E-3</v>
      </c>
      <c r="U1550">
        <v>5.5297277867794037E-3</v>
      </c>
    </row>
    <row r="1551" spans="1:21" x14ac:dyDescent="0.25">
      <c r="A1551" s="10">
        <v>2699</v>
      </c>
      <c r="B1551" s="10">
        <v>58</v>
      </c>
      <c r="C1551" s="10">
        <v>45</v>
      </c>
      <c r="D1551" s="10">
        <v>300000</v>
      </c>
      <c r="E1551" s="10">
        <v>2508135.47435477</v>
      </c>
      <c r="F1551" s="10">
        <v>2508135.47435477</v>
      </c>
      <c r="G1551" s="10">
        <v>5640152.1523438003</v>
      </c>
      <c r="H1551" s="10">
        <v>3547039.20410159</v>
      </c>
      <c r="I1551" s="10">
        <v>1.09652170911049</v>
      </c>
      <c r="J1551" s="10">
        <f t="shared" si="264"/>
        <v>0.84804809615642596</v>
      </c>
      <c r="K1551" s="14">
        <f t="shared" si="265"/>
        <v>0.99758984482013913</v>
      </c>
      <c r="L1551" s="10">
        <f t="shared" si="266"/>
        <v>6393546.4390678005</v>
      </c>
      <c r="M1551" s="10">
        <f t="shared" si="267"/>
        <v>1.5716438484496355E-7</v>
      </c>
      <c r="N1551" s="10">
        <f t="shared" si="268"/>
        <v>2.4700868927929784E-14</v>
      </c>
      <c r="O1551" s="10">
        <f t="shared" si="269"/>
        <v>6362735.7125483267</v>
      </c>
      <c r="P1551" s="15">
        <f t="shared" si="270"/>
        <v>0.99999544419373854</v>
      </c>
      <c r="Q1551" s="15">
        <f t="shared" si="271"/>
        <v>0.99999088840823247</v>
      </c>
      <c r="R1551" s="10">
        <f t="shared" si="272"/>
        <v>1.0471449744513519</v>
      </c>
      <c r="S1551" s="10">
        <f t="shared" si="273"/>
        <v>299999.99999999447</v>
      </c>
      <c r="T1551" s="10">
        <f t="shared" si="274"/>
        <v>5.5297277867794037E-3</v>
      </c>
      <c r="U1551">
        <v>5.5297277867794037E-3</v>
      </c>
    </row>
    <row r="1552" spans="1:21" x14ac:dyDescent="0.25">
      <c r="A1552" s="10">
        <v>27</v>
      </c>
      <c r="B1552" s="10">
        <v>1</v>
      </c>
      <c r="C1552" s="10">
        <v>45</v>
      </c>
      <c r="D1552" s="10">
        <v>6000000</v>
      </c>
      <c r="E1552" s="10">
        <v>8751336.1352573894</v>
      </c>
      <c r="F1552" s="10">
        <v>8751336.1352573894</v>
      </c>
      <c r="G1552" s="10">
        <v>215283.21344826699</v>
      </c>
      <c r="H1552" s="10">
        <v>12376258.251366699</v>
      </c>
      <c r="I1552" s="10">
        <v>3.76637287892573</v>
      </c>
      <c r="J1552" s="10">
        <f t="shared" si="264"/>
        <v>1.7452406437283512E-2</v>
      </c>
      <c r="K1552" s="14">
        <f t="shared" si="265"/>
        <v>0.99999898049062685</v>
      </c>
      <c r="L1552" s="10">
        <f t="shared" si="266"/>
        <v>6378143.5025770841</v>
      </c>
      <c r="M1552" s="10">
        <f t="shared" si="267"/>
        <v>1.5678575413328571E-7</v>
      </c>
      <c r="N1552" s="10">
        <f t="shared" si="268"/>
        <v>2.4581773036841799E-14</v>
      </c>
      <c r="O1552" s="10">
        <f t="shared" si="269"/>
        <v>6378130.4536189083</v>
      </c>
      <c r="P1552" s="15">
        <f t="shared" si="270"/>
        <v>0.9999999931311162</v>
      </c>
      <c r="Q1552" s="15">
        <f t="shared" si="271"/>
        <v>0.99999998626223241</v>
      </c>
      <c r="R1552" s="10">
        <f t="shared" si="272"/>
        <v>1.9407145243924884</v>
      </c>
      <c r="S1552" s="10">
        <f t="shared" si="273"/>
        <v>5999999.9999999944</v>
      </c>
      <c r="T1552" s="10">
        <f t="shared" si="274"/>
        <v>5.5879354476928711E-3</v>
      </c>
      <c r="U1552">
        <v>5.5879354476928711E-3</v>
      </c>
    </row>
    <row r="1553" spans="1:21" x14ac:dyDescent="0.25">
      <c r="A1553" s="10">
        <v>31</v>
      </c>
      <c r="B1553" s="10">
        <v>1</v>
      </c>
      <c r="C1553" s="10">
        <v>45</v>
      </c>
      <c r="D1553" s="10">
        <v>10000000</v>
      </c>
      <c r="E1553" s="10">
        <v>11579332.4768526</v>
      </c>
      <c r="F1553" s="10">
        <v>11579332.4768526</v>
      </c>
      <c r="G1553" s="10">
        <v>285092.83919740102</v>
      </c>
      <c r="H1553" s="10">
        <v>16375649.031992299</v>
      </c>
      <c r="I1553" s="10">
        <v>6.5938923863498902</v>
      </c>
      <c r="J1553" s="10">
        <f t="shared" si="264"/>
        <v>1.7452406437283512E-2</v>
      </c>
      <c r="K1553" s="14">
        <f t="shared" si="265"/>
        <v>0.99999898049062685</v>
      </c>
      <c r="L1553" s="10">
        <f t="shared" si="266"/>
        <v>6378143.5025770841</v>
      </c>
      <c r="M1553" s="10">
        <f t="shared" si="267"/>
        <v>1.5678575413328571E-7</v>
      </c>
      <c r="N1553" s="10">
        <f t="shared" si="268"/>
        <v>2.4581773036841799E-14</v>
      </c>
      <c r="O1553" s="10">
        <f t="shared" si="269"/>
        <v>6378130.4536189083</v>
      </c>
      <c r="P1553" s="15">
        <f t="shared" si="270"/>
        <v>0.9999999931311162</v>
      </c>
      <c r="Q1553" s="15">
        <f t="shared" si="271"/>
        <v>0.99999998626223241</v>
      </c>
      <c r="R1553" s="10">
        <f t="shared" si="272"/>
        <v>2.5678575452334038</v>
      </c>
      <c r="S1553" s="10">
        <f t="shared" si="273"/>
        <v>9999999.9999999944</v>
      </c>
      <c r="T1553" s="10">
        <f t="shared" si="274"/>
        <v>5.5879354476928711E-3</v>
      </c>
      <c r="U1553">
        <v>5.5879354476928711E-3</v>
      </c>
    </row>
    <row r="1554" spans="1:21" x14ac:dyDescent="0.25">
      <c r="A1554" s="10">
        <v>125</v>
      </c>
      <c r="B1554" s="10">
        <v>3</v>
      </c>
      <c r="C1554" s="10">
        <v>45</v>
      </c>
      <c r="D1554" s="10">
        <v>10000000</v>
      </c>
      <c r="E1554" s="10">
        <v>11565261.5445542</v>
      </c>
      <c r="F1554" s="10">
        <v>11565261.5445542</v>
      </c>
      <c r="G1554" s="10">
        <v>854933.87777232903</v>
      </c>
      <c r="H1554" s="10">
        <v>16355749.728700601</v>
      </c>
      <c r="I1554" s="10">
        <v>6.5939582698792298</v>
      </c>
      <c r="J1554" s="10">
        <f t="shared" si="264"/>
        <v>5.2335956242943828E-2</v>
      </c>
      <c r="K1554" s="14">
        <f t="shared" si="265"/>
        <v>0.99999083182946469</v>
      </c>
      <c r="L1554" s="10">
        <f t="shared" si="266"/>
        <v>6378195.4763838351</v>
      </c>
      <c r="M1554" s="10">
        <f t="shared" si="267"/>
        <v>1.5678703173898452E-7</v>
      </c>
      <c r="N1554" s="10">
        <f t="shared" si="268"/>
        <v>2.458217635099544E-14</v>
      </c>
      <c r="O1554" s="10">
        <f t="shared" si="269"/>
        <v>6378078.1311393967</v>
      </c>
      <c r="P1554" s="15">
        <f t="shared" si="270"/>
        <v>0.99999993838067569</v>
      </c>
      <c r="Q1554" s="15">
        <f t="shared" si="271"/>
        <v>0.99999987676135516</v>
      </c>
      <c r="R1554" s="10">
        <f t="shared" si="272"/>
        <v>2.5678703523816355</v>
      </c>
      <c r="S1554" s="10">
        <f t="shared" si="273"/>
        <v>9999999.9999999944</v>
      </c>
      <c r="T1554" s="10">
        <f t="shared" si="274"/>
        <v>5.5879354476928711E-3</v>
      </c>
      <c r="U1554">
        <v>5.5879354476928711E-3</v>
      </c>
    </row>
    <row r="1555" spans="1:21" x14ac:dyDescent="0.25">
      <c r="A1555" s="10">
        <v>216</v>
      </c>
      <c r="B1555" s="10">
        <v>5</v>
      </c>
      <c r="C1555" s="10">
        <v>45</v>
      </c>
      <c r="D1555" s="10">
        <v>7000000</v>
      </c>
      <c r="E1555" s="10">
        <v>9423888.3445867207</v>
      </c>
      <c r="F1555" s="10">
        <v>9423888.3445867095</v>
      </c>
      <c r="G1555" s="10">
        <v>1162274.1592613701</v>
      </c>
      <c r="H1555" s="10">
        <v>13327390.7072042</v>
      </c>
      <c r="I1555" s="10">
        <v>4.3996202011761403</v>
      </c>
      <c r="J1555" s="10">
        <f t="shared" si="264"/>
        <v>8.7155742747658166E-2</v>
      </c>
      <c r="K1555" s="14">
        <f t="shared" si="265"/>
        <v>0.99997457400819945</v>
      </c>
      <c r="L1555" s="10">
        <f t="shared" si="266"/>
        <v>6378299.174582514</v>
      </c>
      <c r="M1555" s="10">
        <f t="shared" si="267"/>
        <v>1.5678958081933611E-7</v>
      </c>
      <c r="N1555" s="10">
        <f t="shared" si="268"/>
        <v>2.4582981014396703E-14</v>
      </c>
      <c r="O1555" s="10">
        <f t="shared" si="269"/>
        <v>6377973.7449374599</v>
      </c>
      <c r="P1555" s="15">
        <f t="shared" si="270"/>
        <v>0.99999982994547565</v>
      </c>
      <c r="Q1555" s="15">
        <f t="shared" si="271"/>
        <v>0.99999965989098016</v>
      </c>
      <c r="R1555" s="10">
        <f t="shared" si="272"/>
        <v>2.0975270823203025</v>
      </c>
      <c r="S1555" s="10">
        <f t="shared" si="273"/>
        <v>6999999.9999999944</v>
      </c>
      <c r="T1555" s="10">
        <f t="shared" si="274"/>
        <v>5.5879354476928711E-3</v>
      </c>
      <c r="U1555">
        <v>5.5879354476928711E-3</v>
      </c>
    </row>
    <row r="1556" spans="1:21" x14ac:dyDescent="0.25">
      <c r="A1556" s="10">
        <v>218</v>
      </c>
      <c r="B1556" s="10">
        <v>5</v>
      </c>
      <c r="C1556" s="10">
        <v>45</v>
      </c>
      <c r="D1556" s="10">
        <v>9000000</v>
      </c>
      <c r="E1556" s="10">
        <v>10832720.3973922</v>
      </c>
      <c r="F1556" s="10">
        <v>10832720.3973922</v>
      </c>
      <c r="G1556" s="10">
        <v>1336585.6447566899</v>
      </c>
      <c r="H1556" s="10">
        <v>15319780.1033877</v>
      </c>
      <c r="I1556" s="10">
        <v>5.81343391691418</v>
      </c>
      <c r="J1556" s="10">
        <f t="shared" si="264"/>
        <v>8.7155742747658166E-2</v>
      </c>
      <c r="K1556" s="14">
        <f t="shared" si="265"/>
        <v>0.99997457400819945</v>
      </c>
      <c r="L1556" s="10">
        <f t="shared" si="266"/>
        <v>6378299.174582514</v>
      </c>
      <c r="M1556" s="10">
        <f t="shared" si="267"/>
        <v>1.5678958081933611E-7</v>
      </c>
      <c r="N1556" s="10">
        <f t="shared" si="268"/>
        <v>2.4582981014396703E-14</v>
      </c>
      <c r="O1556" s="10">
        <f t="shared" si="269"/>
        <v>6377973.7449374599</v>
      </c>
      <c r="P1556" s="15">
        <f t="shared" si="270"/>
        <v>0.99999982994547565</v>
      </c>
      <c r="Q1556" s="15">
        <f t="shared" si="271"/>
        <v>0.99999965989098016</v>
      </c>
      <c r="R1556" s="10">
        <f t="shared" si="272"/>
        <v>2.411106297284539</v>
      </c>
      <c r="S1556" s="10">
        <f t="shared" si="273"/>
        <v>8999999.9999999944</v>
      </c>
      <c r="T1556" s="10">
        <f t="shared" si="274"/>
        <v>5.5879354476928711E-3</v>
      </c>
      <c r="U1556">
        <v>5.5879354476928711E-3</v>
      </c>
    </row>
    <row r="1557" spans="1:21" x14ac:dyDescent="0.25">
      <c r="A1557" s="10">
        <v>219</v>
      </c>
      <c r="B1557" s="10">
        <v>5</v>
      </c>
      <c r="C1557" s="10">
        <v>45</v>
      </c>
      <c r="D1557" s="10">
        <v>10000000</v>
      </c>
      <c r="E1557" s="10">
        <v>11537136.423794899</v>
      </c>
      <c r="F1557" s="10">
        <v>11537136.423794899</v>
      </c>
      <c r="G1557" s="10">
        <v>1423741.3875043499</v>
      </c>
      <c r="H1557" s="10">
        <v>16315974.8014795</v>
      </c>
      <c r="I1557" s="10">
        <v>6.5940897178263898</v>
      </c>
      <c r="J1557" s="10">
        <f t="shared" si="264"/>
        <v>8.7155742747658166E-2</v>
      </c>
      <c r="K1557" s="14">
        <f t="shared" si="265"/>
        <v>0.99997457400819945</v>
      </c>
      <c r="L1557" s="10">
        <f t="shared" si="266"/>
        <v>6378299.174582514</v>
      </c>
      <c r="M1557" s="10">
        <f t="shared" si="267"/>
        <v>1.5678958081933611E-7</v>
      </c>
      <c r="N1557" s="10">
        <f t="shared" si="268"/>
        <v>2.4582981014396703E-14</v>
      </c>
      <c r="O1557" s="10">
        <f t="shared" si="269"/>
        <v>6377973.7449374599</v>
      </c>
      <c r="P1557" s="15">
        <f t="shared" si="270"/>
        <v>0.99999982994547565</v>
      </c>
      <c r="Q1557" s="15">
        <f t="shared" si="271"/>
        <v>0.99999965989098016</v>
      </c>
      <c r="R1557" s="10">
        <f t="shared" si="272"/>
        <v>2.5678959047666572</v>
      </c>
      <c r="S1557" s="10">
        <f t="shared" si="273"/>
        <v>9999999.9999999944</v>
      </c>
      <c r="T1557" s="10">
        <f t="shared" si="274"/>
        <v>5.5879354476928711E-3</v>
      </c>
      <c r="U1557">
        <v>5.5879354476928711E-3</v>
      </c>
    </row>
    <row r="1558" spans="1:21" x14ac:dyDescent="0.25">
      <c r="A1558" s="10">
        <v>312</v>
      </c>
      <c r="B1558" s="10">
        <v>7</v>
      </c>
      <c r="C1558" s="10">
        <v>45</v>
      </c>
      <c r="D1558" s="10">
        <v>9000000</v>
      </c>
      <c r="E1558" s="10">
        <v>10793154.471679499</v>
      </c>
      <c r="F1558" s="10">
        <v>10793154.471679499</v>
      </c>
      <c r="G1558" s="10">
        <v>1868958.3076503901</v>
      </c>
      <c r="H1558" s="10">
        <v>15263825.434637001</v>
      </c>
      <c r="I1558" s="10">
        <v>5.8135998361770902</v>
      </c>
      <c r="J1558" s="10">
        <f t="shared" si="264"/>
        <v>0.12186934340514748</v>
      </c>
      <c r="K1558" s="14">
        <f t="shared" si="265"/>
        <v>0.99995028584034129</v>
      </c>
      <c r="L1558" s="10">
        <f t="shared" si="266"/>
        <v>6378454.0994854774</v>
      </c>
      <c r="M1558" s="10">
        <f t="shared" si="267"/>
        <v>1.5679338914032094E-7</v>
      </c>
      <c r="N1558" s="10">
        <f t="shared" si="268"/>
        <v>2.4584183106806382E-14</v>
      </c>
      <c r="O1558" s="10">
        <f t="shared" si="269"/>
        <v>6377817.8111909702</v>
      </c>
      <c r="P1558" s="15">
        <f t="shared" si="270"/>
        <v>0.99999966993613576</v>
      </c>
      <c r="Q1558" s="15">
        <f t="shared" si="271"/>
        <v>0.99999933987238043</v>
      </c>
      <c r="R1558" s="10">
        <f t="shared" si="272"/>
        <v>2.4111406379656644</v>
      </c>
      <c r="S1558" s="10">
        <f t="shared" si="273"/>
        <v>8999999.9999999944</v>
      </c>
      <c r="T1558" s="10">
        <f t="shared" si="274"/>
        <v>5.5879354476928711E-3</v>
      </c>
      <c r="U1558">
        <v>5.5879354476928711E-3</v>
      </c>
    </row>
    <row r="1559" spans="1:21" x14ac:dyDescent="0.25">
      <c r="A1559" s="10">
        <v>359</v>
      </c>
      <c r="B1559" s="10">
        <v>8</v>
      </c>
      <c r="C1559" s="10">
        <v>45</v>
      </c>
      <c r="D1559" s="10">
        <v>9000000</v>
      </c>
      <c r="E1559" s="10">
        <v>10768449.658142099</v>
      </c>
      <c r="F1559" s="10">
        <v>10768449.658142099</v>
      </c>
      <c r="G1559" s="10">
        <v>2134337.8153769402</v>
      </c>
      <c r="H1559" s="10">
        <v>15228887.5522765</v>
      </c>
      <c r="I1559" s="10">
        <v>5.8137031267988597</v>
      </c>
      <c r="J1559" s="10">
        <f t="shared" si="264"/>
        <v>0.13917310096006544</v>
      </c>
      <c r="K1559" s="14">
        <f t="shared" si="265"/>
        <v>0.99993516566636398</v>
      </c>
      <c r="L1559" s="10">
        <f t="shared" si="266"/>
        <v>6378550.5490744133</v>
      </c>
      <c r="M1559" s="10">
        <f t="shared" si="267"/>
        <v>1.5679576003735878E-7</v>
      </c>
      <c r="N1559" s="10">
        <f t="shared" si="268"/>
        <v>2.4584931433659354E-14</v>
      </c>
      <c r="O1559" s="10">
        <f t="shared" si="269"/>
        <v>6377720.7450538697</v>
      </c>
      <c r="P1559" s="15">
        <f t="shared" si="270"/>
        <v>0.99999957152675167</v>
      </c>
      <c r="Q1559" s="15">
        <f t="shared" si="271"/>
        <v>0.99999914305368698</v>
      </c>
      <c r="R1559" s="10">
        <f t="shared" si="272"/>
        <v>2.4111620165083365</v>
      </c>
      <c r="S1559" s="10">
        <f t="shared" si="273"/>
        <v>8999999.9999999944</v>
      </c>
      <c r="T1559" s="10">
        <f t="shared" si="274"/>
        <v>5.5879354476928711E-3</v>
      </c>
      <c r="U1559">
        <v>5.5879354476928711E-3</v>
      </c>
    </row>
    <row r="1560" spans="1:21" x14ac:dyDescent="0.25">
      <c r="A1560" s="10">
        <v>402</v>
      </c>
      <c r="B1560" s="10">
        <v>9</v>
      </c>
      <c r="C1560" s="10">
        <v>45</v>
      </c>
      <c r="D1560" s="10">
        <v>5000000</v>
      </c>
      <c r="E1560" s="10">
        <v>7946868.5820083898</v>
      </c>
      <c r="F1560" s="10">
        <v>7946868.5820083898</v>
      </c>
      <c r="G1560" s="10">
        <v>1773334.5781421801</v>
      </c>
      <c r="H1560" s="10">
        <v>11238569.3270729</v>
      </c>
      <c r="I1560" s="10">
        <v>3.1826288035036501</v>
      </c>
      <c r="J1560" s="10">
        <f t="shared" si="264"/>
        <v>0.15643446504023087</v>
      </c>
      <c r="K1560" s="14">
        <f t="shared" si="265"/>
        <v>0.99991808507548219</v>
      </c>
      <c r="L1560" s="10">
        <f t="shared" si="266"/>
        <v>6378659.5074120741</v>
      </c>
      <c r="M1560" s="10">
        <f t="shared" si="267"/>
        <v>1.5679843842098755E-7</v>
      </c>
      <c r="N1560" s="10">
        <f t="shared" si="268"/>
        <v>2.4585776771751095E-14</v>
      </c>
      <c r="O1560" s="10">
        <f t="shared" si="269"/>
        <v>6377611.1008340027</v>
      </c>
      <c r="P1560" s="15">
        <f t="shared" si="270"/>
        <v>0.99999946146712704</v>
      </c>
      <c r="Q1560" s="15">
        <f t="shared" si="271"/>
        <v>0.99999892293454407</v>
      </c>
      <c r="R1560" s="10">
        <f t="shared" si="272"/>
        <v>1.7839920757778589</v>
      </c>
      <c r="S1560" s="10">
        <f t="shared" si="273"/>
        <v>4999999.9999999944</v>
      </c>
      <c r="T1560" s="10">
        <f t="shared" si="274"/>
        <v>5.5879354476928711E-3</v>
      </c>
      <c r="U1560">
        <v>5.5879354476928711E-3</v>
      </c>
    </row>
    <row r="1561" spans="1:21" x14ac:dyDescent="0.25">
      <c r="A1561" s="10">
        <v>406</v>
      </c>
      <c r="B1561" s="10">
        <v>9</v>
      </c>
      <c r="C1561" s="10">
        <v>45</v>
      </c>
      <c r="D1561" s="10">
        <v>9000000</v>
      </c>
      <c r="E1561" s="10">
        <v>10740473.075343199</v>
      </c>
      <c r="F1561" s="10">
        <v>10740473.075343199</v>
      </c>
      <c r="G1561" s="10">
        <v>2399072.4383030999</v>
      </c>
      <c r="H1561" s="10">
        <v>15189322.689453401</v>
      </c>
      <c r="I1561" s="10">
        <v>5.8138198100896101</v>
      </c>
      <c r="J1561" s="10">
        <f t="shared" si="264"/>
        <v>0.15643446504023087</v>
      </c>
      <c r="K1561" s="14">
        <f t="shared" si="265"/>
        <v>0.99991808507548219</v>
      </c>
      <c r="L1561" s="10">
        <f t="shared" si="266"/>
        <v>6378659.5074120741</v>
      </c>
      <c r="M1561" s="10">
        <f t="shared" si="267"/>
        <v>1.5679843842098755E-7</v>
      </c>
      <c r="N1561" s="10">
        <f t="shared" si="268"/>
        <v>2.4585776771751095E-14</v>
      </c>
      <c r="O1561" s="10">
        <f t="shared" si="269"/>
        <v>6377611.1008340027</v>
      </c>
      <c r="P1561" s="15">
        <f t="shared" si="270"/>
        <v>0.99999946146712704</v>
      </c>
      <c r="Q1561" s="15">
        <f t="shared" si="271"/>
        <v>0.99999892293454407</v>
      </c>
      <c r="R1561" s="10">
        <f t="shared" si="272"/>
        <v>2.411186167226445</v>
      </c>
      <c r="S1561" s="10">
        <f t="shared" si="273"/>
        <v>8999999.9999999944</v>
      </c>
      <c r="T1561" s="10">
        <f t="shared" si="274"/>
        <v>5.5879354476928711E-3</v>
      </c>
      <c r="U1561">
        <v>5.5879354476928711E-3</v>
      </c>
    </row>
    <row r="1562" spans="1:21" x14ac:dyDescent="0.25">
      <c r="A1562" s="10">
        <v>497</v>
      </c>
      <c r="B1562" s="10">
        <v>11</v>
      </c>
      <c r="C1562" s="10">
        <v>45</v>
      </c>
      <c r="D1562" s="10">
        <v>6000000</v>
      </c>
      <c r="E1562" s="10">
        <v>8592393.1234946102</v>
      </c>
      <c r="F1562" s="10">
        <v>8592393.1234946102</v>
      </c>
      <c r="G1562" s="10">
        <v>2353860.1297647399</v>
      </c>
      <c r="H1562" s="10">
        <v>12151478.8884874</v>
      </c>
      <c r="I1562" s="10">
        <v>3.7668156058291</v>
      </c>
      <c r="J1562" s="10">
        <f t="shared" si="264"/>
        <v>0.1908089953765448</v>
      </c>
      <c r="K1562" s="14">
        <f t="shared" si="265"/>
        <v>0.99987812783685115</v>
      </c>
      <c r="L1562" s="10">
        <f t="shared" si="266"/>
        <v>6378914.4120979439</v>
      </c>
      <c r="M1562" s="10">
        <f t="shared" si="267"/>
        <v>1.5680470441725906E-7</v>
      </c>
      <c r="N1562" s="10">
        <f t="shared" si="268"/>
        <v>2.4587754245055421E-14</v>
      </c>
      <c r="O1562" s="10">
        <f t="shared" si="269"/>
        <v>6377354.6355799325</v>
      </c>
      <c r="P1562" s="15">
        <f t="shared" si="270"/>
        <v>0.99999920859614821</v>
      </c>
      <c r="Q1562" s="15">
        <f t="shared" si="271"/>
        <v>0.99999841719292271</v>
      </c>
      <c r="R1562" s="10">
        <f t="shared" si="272"/>
        <v>1.9408281796753732</v>
      </c>
      <c r="S1562" s="10">
        <f t="shared" si="273"/>
        <v>5999999.9999999944</v>
      </c>
      <c r="T1562" s="10">
        <f t="shared" si="274"/>
        <v>5.5879354476928711E-3</v>
      </c>
      <c r="U1562">
        <v>5.5879354476928711E-3</v>
      </c>
    </row>
    <row r="1563" spans="1:21" x14ac:dyDescent="0.25">
      <c r="A1563" s="10">
        <v>501</v>
      </c>
      <c r="B1563" s="10">
        <v>11</v>
      </c>
      <c r="C1563" s="10">
        <v>45</v>
      </c>
      <c r="D1563" s="10">
        <v>10000000</v>
      </c>
      <c r="E1563" s="10">
        <v>11368854.075546101</v>
      </c>
      <c r="F1563" s="10">
        <v>11368854.075546101</v>
      </c>
      <c r="G1563" s="10">
        <v>3117096.1112709101</v>
      </c>
      <c r="H1563" s="10">
        <v>16077987.622277999</v>
      </c>
      <c r="I1563" s="10">
        <v>6.5948695128507202</v>
      </c>
      <c r="J1563" s="10">
        <f t="shared" si="264"/>
        <v>0.1908089953765448</v>
      </c>
      <c r="K1563" s="14">
        <f t="shared" si="265"/>
        <v>0.99987812783685115</v>
      </c>
      <c r="L1563" s="10">
        <f t="shared" si="266"/>
        <v>6378914.4120979439</v>
      </c>
      <c r="M1563" s="10">
        <f t="shared" si="267"/>
        <v>1.5680470441725906E-7</v>
      </c>
      <c r="N1563" s="10">
        <f t="shared" si="268"/>
        <v>2.4587754245055421E-14</v>
      </c>
      <c r="O1563" s="10">
        <f t="shared" si="269"/>
        <v>6377354.6355799325</v>
      </c>
      <c r="P1563" s="15">
        <f t="shared" si="270"/>
        <v>0.99999920859614821</v>
      </c>
      <c r="Q1563" s="15">
        <f t="shared" si="271"/>
        <v>0.99999841719292271</v>
      </c>
      <c r="R1563" s="10">
        <f t="shared" si="272"/>
        <v>2.5680474937281907</v>
      </c>
      <c r="S1563" s="10">
        <f t="shared" si="273"/>
        <v>9999999.9999999944</v>
      </c>
      <c r="T1563" s="10">
        <f t="shared" si="274"/>
        <v>5.5879354476928711E-3</v>
      </c>
      <c r="U1563">
        <v>5.5879354476928711E-3</v>
      </c>
    </row>
    <row r="1564" spans="1:21" x14ac:dyDescent="0.25">
      <c r="A1564" s="10">
        <v>640</v>
      </c>
      <c r="B1564" s="10">
        <v>14</v>
      </c>
      <c r="C1564" s="10">
        <v>45</v>
      </c>
      <c r="D1564" s="10">
        <v>8000000</v>
      </c>
      <c r="E1564" s="10">
        <v>9865735.9555465691</v>
      </c>
      <c r="F1564" s="10">
        <v>9865735.9555465691</v>
      </c>
      <c r="G1564" s="10">
        <v>3468356.99430309</v>
      </c>
      <c r="H1564" s="10">
        <v>13952257.591125799</v>
      </c>
      <c r="I1564" s="10">
        <v>5.0829118629922796</v>
      </c>
      <c r="J1564" s="10">
        <f t="shared" si="264"/>
        <v>0.24192189559966773</v>
      </c>
      <c r="K1564" s="14">
        <f t="shared" si="265"/>
        <v>0.99980408248512287</v>
      </c>
      <c r="L1564" s="10">
        <f t="shared" si="266"/>
        <v>6379386.8336148821</v>
      </c>
      <c r="M1564" s="10">
        <f t="shared" si="267"/>
        <v>1.5681631735192758E-7</v>
      </c>
      <c r="N1564" s="10">
        <f t="shared" si="268"/>
        <v>2.4591418521272536E-14</v>
      </c>
      <c r="O1564" s="10">
        <f t="shared" si="269"/>
        <v>6376879.4848790234</v>
      </c>
      <c r="P1564" s="15">
        <f t="shared" si="270"/>
        <v>0.99999875701578544</v>
      </c>
      <c r="Q1564" s="15">
        <f t="shared" si="271"/>
        <v>0.99999751403311588</v>
      </c>
      <c r="R1564" s="10">
        <f t="shared" si="272"/>
        <v>2.2545308551947998</v>
      </c>
      <c r="S1564" s="10">
        <f t="shared" si="273"/>
        <v>7999999.9999999944</v>
      </c>
      <c r="T1564" s="10">
        <f t="shared" si="274"/>
        <v>5.5879354476928711E-3</v>
      </c>
      <c r="U1564">
        <v>5.5879354476928711E-3</v>
      </c>
    </row>
    <row r="1565" spans="1:21" x14ac:dyDescent="0.25">
      <c r="A1565" s="10">
        <v>683</v>
      </c>
      <c r="B1565" s="10">
        <v>15</v>
      </c>
      <c r="C1565" s="10">
        <v>45</v>
      </c>
      <c r="D1565" s="10">
        <v>2500000</v>
      </c>
      <c r="E1565" s="10">
        <v>6064857.4458362004</v>
      </c>
      <c r="F1565" s="10">
        <v>6064857.4458362004</v>
      </c>
      <c r="G1565" s="10">
        <v>2287147.7529521901</v>
      </c>
      <c r="H1565" s="10">
        <v>8577003.6537609994</v>
      </c>
      <c r="I1565" s="10">
        <v>1.9378089289064899</v>
      </c>
      <c r="J1565" s="10">
        <f t="shared" si="264"/>
        <v>0.25881904510252074</v>
      </c>
      <c r="K1565" s="14">
        <f t="shared" si="265"/>
        <v>0.99977575564321108</v>
      </c>
      <c r="L1565" s="10">
        <f t="shared" si="266"/>
        <v>6379567.5820290232</v>
      </c>
      <c r="M1565" s="10">
        <f t="shared" si="267"/>
        <v>1.5682076045930015E-7</v>
      </c>
      <c r="N1565" s="10">
        <f t="shared" si="268"/>
        <v>2.4592820257598647E-14</v>
      </c>
      <c r="O1565" s="10">
        <f t="shared" si="269"/>
        <v>6376697.7482806435</v>
      </c>
      <c r="P1565" s="15">
        <f t="shared" si="270"/>
        <v>0.99999859010447745</v>
      </c>
      <c r="Q1565" s="15">
        <f t="shared" si="271"/>
        <v>0.99999718021094275</v>
      </c>
      <c r="R1565" s="10">
        <f t="shared" si="272"/>
        <v>1.3920510440057263</v>
      </c>
      <c r="S1565" s="10">
        <f t="shared" si="273"/>
        <v>2499999.9999999944</v>
      </c>
      <c r="T1565" s="10">
        <f t="shared" si="274"/>
        <v>5.5879354476928711E-3</v>
      </c>
      <c r="U1565">
        <v>5.5879354476928711E-3</v>
      </c>
    </row>
    <row r="1566" spans="1:21" x14ac:dyDescent="0.25">
      <c r="A1566" s="10">
        <v>872</v>
      </c>
      <c r="B1566" s="10">
        <v>19</v>
      </c>
      <c r="C1566" s="10">
        <v>45</v>
      </c>
      <c r="D1566" s="10">
        <v>5000000</v>
      </c>
      <c r="E1566" s="10">
        <v>7608738.0949671799</v>
      </c>
      <c r="F1566" s="10">
        <v>7608738.0949671799</v>
      </c>
      <c r="G1566" s="10">
        <v>3691190.2353221201</v>
      </c>
      <c r="H1566" s="10">
        <v>10760380.606447401</v>
      </c>
      <c r="I1566" s="10">
        <v>3.1833945530183398</v>
      </c>
      <c r="J1566" s="10">
        <f t="shared" si="264"/>
        <v>0.32556815445715664</v>
      </c>
      <c r="K1566" s="14">
        <f t="shared" si="265"/>
        <v>0.99964515289947253</v>
      </c>
      <c r="L1566" s="10">
        <f t="shared" si="266"/>
        <v>6380401.0668187626</v>
      </c>
      <c r="M1566" s="10">
        <f t="shared" si="267"/>
        <v>1.5684124895117321E-7</v>
      </c>
      <c r="N1566" s="10">
        <f t="shared" si="268"/>
        <v>2.4599282540264408E-14</v>
      </c>
      <c r="O1566" s="10">
        <f t="shared" si="269"/>
        <v>6375860.1073866468</v>
      </c>
      <c r="P1566" s="15">
        <f t="shared" si="270"/>
        <v>0.99999786238048305</v>
      </c>
      <c r="Q1566" s="15">
        <f t="shared" si="271"/>
        <v>0.99999572476553555</v>
      </c>
      <c r="R1566" s="10">
        <f t="shared" si="272"/>
        <v>1.7842057834745058</v>
      </c>
      <c r="S1566" s="10">
        <f t="shared" si="273"/>
        <v>4999999.9999999944</v>
      </c>
      <c r="T1566" s="10">
        <f t="shared" si="274"/>
        <v>5.5879354476928711E-3</v>
      </c>
      <c r="U1566">
        <v>5.5879354476928711E-3</v>
      </c>
    </row>
    <row r="1567" spans="1:21" x14ac:dyDescent="0.25">
      <c r="A1567" s="10">
        <v>876</v>
      </c>
      <c r="B1567" s="10">
        <v>19</v>
      </c>
      <c r="C1567" s="10">
        <v>45</v>
      </c>
      <c r="D1567" s="10">
        <v>9000000</v>
      </c>
      <c r="E1567" s="10">
        <v>10283068.481143599</v>
      </c>
      <c r="F1567" s="10">
        <v>10283068.481143599</v>
      </c>
      <c r="G1567" s="10">
        <v>4993462.8531507496</v>
      </c>
      <c r="H1567" s="10">
        <v>14542454.9088446</v>
      </c>
      <c r="I1567" s="10">
        <v>5.8156843668825298</v>
      </c>
      <c r="J1567" s="10">
        <f t="shared" si="264"/>
        <v>0.32556815445715664</v>
      </c>
      <c r="K1567" s="14">
        <f t="shared" si="265"/>
        <v>0.99964515289947253</v>
      </c>
      <c r="L1567" s="10">
        <f t="shared" si="266"/>
        <v>6380401.0668187626</v>
      </c>
      <c r="M1567" s="10">
        <f t="shared" si="267"/>
        <v>1.5684124895117321E-7</v>
      </c>
      <c r="N1567" s="10">
        <f t="shared" si="268"/>
        <v>2.4599282540264408E-14</v>
      </c>
      <c r="O1567" s="10">
        <f t="shared" si="269"/>
        <v>6375860.1073866468</v>
      </c>
      <c r="P1567" s="15">
        <f t="shared" si="270"/>
        <v>0.99999786238048305</v>
      </c>
      <c r="Q1567" s="15">
        <f t="shared" si="271"/>
        <v>0.99999572476553555</v>
      </c>
      <c r="R1567" s="10">
        <f t="shared" si="272"/>
        <v>2.4115721203497245</v>
      </c>
      <c r="S1567" s="10">
        <f t="shared" si="273"/>
        <v>8999999.9999999944</v>
      </c>
      <c r="T1567" s="10">
        <f t="shared" si="274"/>
        <v>5.5879354476928711E-3</v>
      </c>
      <c r="U1567">
        <v>5.5879354476928711E-3</v>
      </c>
    </row>
    <row r="1568" spans="1:21" x14ac:dyDescent="0.25">
      <c r="A1568" s="10">
        <v>877</v>
      </c>
      <c r="B1568" s="10">
        <v>19</v>
      </c>
      <c r="C1568" s="10">
        <v>45</v>
      </c>
      <c r="D1568" s="10">
        <v>10000000</v>
      </c>
      <c r="E1568" s="10">
        <v>10951651.0776878</v>
      </c>
      <c r="F1568" s="10">
        <v>10951651.077687699</v>
      </c>
      <c r="G1568" s="10">
        <v>5319031.0076079099</v>
      </c>
      <c r="H1568" s="10">
        <v>15487973.484444</v>
      </c>
      <c r="I1568" s="10">
        <v>6.5967532330498999</v>
      </c>
      <c r="J1568" s="10">
        <f t="shared" si="264"/>
        <v>0.32556815445715664</v>
      </c>
      <c r="K1568" s="14">
        <f t="shared" si="265"/>
        <v>0.99964515289947253</v>
      </c>
      <c r="L1568" s="10">
        <f t="shared" si="266"/>
        <v>6380401.0668187626</v>
      </c>
      <c r="M1568" s="10">
        <f t="shared" si="267"/>
        <v>1.5684124895117321E-7</v>
      </c>
      <c r="N1568" s="10">
        <f t="shared" si="268"/>
        <v>2.4599282540264408E-14</v>
      </c>
      <c r="O1568" s="10">
        <f t="shared" si="269"/>
        <v>6375860.1073866468</v>
      </c>
      <c r="P1568" s="15">
        <f t="shared" si="270"/>
        <v>0.99999786238048305</v>
      </c>
      <c r="Q1568" s="15">
        <f t="shared" si="271"/>
        <v>0.99999572476553555</v>
      </c>
      <c r="R1568" s="10">
        <f t="shared" si="272"/>
        <v>2.5684137045685294</v>
      </c>
      <c r="S1568" s="10">
        <f t="shared" si="273"/>
        <v>9999999.9999999944</v>
      </c>
      <c r="T1568" s="10">
        <f t="shared" si="274"/>
        <v>5.5879354476928711E-3</v>
      </c>
      <c r="U1568">
        <v>5.5879354476928711E-3</v>
      </c>
    </row>
    <row r="1569" spans="1:21" x14ac:dyDescent="0.25">
      <c r="A1569" s="10">
        <v>971</v>
      </c>
      <c r="B1569" s="10">
        <v>21</v>
      </c>
      <c r="C1569" s="10">
        <v>45</v>
      </c>
      <c r="D1569" s="10">
        <v>10000000</v>
      </c>
      <c r="E1569" s="10">
        <v>10813691.6912477</v>
      </c>
      <c r="F1569" s="10">
        <v>10813691.6912477</v>
      </c>
      <c r="G1569" s="10">
        <v>5855074.5146627501</v>
      </c>
      <c r="H1569" s="10">
        <v>15292869.449083799</v>
      </c>
      <c r="I1569" s="10">
        <v>6.5973606062911099</v>
      </c>
      <c r="J1569" s="10">
        <f t="shared" si="264"/>
        <v>0.35836794954530027</v>
      </c>
      <c r="K1569" s="14">
        <f t="shared" si="265"/>
        <v>0.99957003603032024</v>
      </c>
      <c r="L1569" s="10">
        <f t="shared" si="266"/>
        <v>6380880.548730785</v>
      </c>
      <c r="M1569" s="10">
        <f t="shared" si="267"/>
        <v>1.56853035442515E-7</v>
      </c>
      <c r="N1569" s="10">
        <f t="shared" si="268"/>
        <v>2.4602998974408163E-14</v>
      </c>
      <c r="O1569" s="10">
        <f t="shared" si="269"/>
        <v>6375378.532780082</v>
      </c>
      <c r="P1569" s="15">
        <f t="shared" si="270"/>
        <v>0.99999747496160352</v>
      </c>
      <c r="Q1569" s="15">
        <f t="shared" si="271"/>
        <v>0.99999494992958282</v>
      </c>
      <c r="R1569" s="10">
        <f t="shared" si="272"/>
        <v>2.5685317899961242</v>
      </c>
      <c r="S1569" s="10">
        <f t="shared" si="273"/>
        <v>9999999.9999999944</v>
      </c>
      <c r="T1569" s="10">
        <f t="shared" si="274"/>
        <v>5.5879354476928711E-3</v>
      </c>
      <c r="U1569">
        <v>5.5879354476928711E-3</v>
      </c>
    </row>
    <row r="1570" spans="1:21" x14ac:dyDescent="0.25">
      <c r="A1570" s="10">
        <v>1017</v>
      </c>
      <c r="B1570" s="10">
        <v>22</v>
      </c>
      <c r="C1570" s="10">
        <v>45</v>
      </c>
      <c r="D1570" s="10">
        <v>9000000</v>
      </c>
      <c r="E1570" s="10">
        <v>10084148.825448601</v>
      </c>
      <c r="F1570" s="10">
        <v>10084148.825448601</v>
      </c>
      <c r="G1570" s="10">
        <v>5745872.2360460199</v>
      </c>
      <c r="H1570" s="10">
        <v>14261140.033938199</v>
      </c>
      <c r="I1570" s="10">
        <v>5.8164698623074003</v>
      </c>
      <c r="J1570" s="10">
        <f t="shared" si="264"/>
        <v>0.37460659341591201</v>
      </c>
      <c r="K1570" s="14">
        <f t="shared" si="265"/>
        <v>0.99953017812754363</v>
      </c>
      <c r="L1570" s="10">
        <f t="shared" si="266"/>
        <v>6381134.9967925902</v>
      </c>
      <c r="M1570" s="10">
        <f t="shared" si="267"/>
        <v>1.5685929021418042E-7</v>
      </c>
      <c r="N1570" s="10">
        <f t="shared" si="268"/>
        <v>2.4604970845088369E-14</v>
      </c>
      <c r="O1570" s="10">
        <f t="shared" si="269"/>
        <v>6375123.0625751931</v>
      </c>
      <c r="P1570" s="15">
        <f t="shared" si="270"/>
        <v>0.99999727862359689</v>
      </c>
      <c r="Q1570" s="15">
        <f t="shared" si="271"/>
        <v>0.99999455725459963</v>
      </c>
      <c r="R1570" s="10">
        <f t="shared" si="272"/>
        <v>2.4117347324202139</v>
      </c>
      <c r="S1570" s="10">
        <f t="shared" si="273"/>
        <v>8999999.9999999944</v>
      </c>
      <c r="T1570" s="10">
        <f t="shared" si="274"/>
        <v>5.5879354476928711E-3</v>
      </c>
      <c r="U1570">
        <v>5.5879354476928711E-3</v>
      </c>
    </row>
    <row r="1571" spans="1:21" x14ac:dyDescent="0.25">
      <c r="A1571" s="10">
        <v>1059</v>
      </c>
      <c r="B1571" s="10">
        <v>23</v>
      </c>
      <c r="C1571" s="10">
        <v>45</v>
      </c>
      <c r="D1571" s="10">
        <v>2500000</v>
      </c>
      <c r="E1571" s="10">
        <v>5780860.0904079303</v>
      </c>
      <c r="F1571" s="10">
        <v>5780860.0904079303</v>
      </c>
      <c r="G1571" s="10">
        <v>3453547.1513145301</v>
      </c>
      <c r="H1571" s="10">
        <v>8175370.7420362504</v>
      </c>
      <c r="I1571" s="10">
        <v>1.9381227259574001</v>
      </c>
      <c r="J1571" s="10">
        <f t="shared" si="264"/>
        <v>0.39073112848927372</v>
      </c>
      <c r="K1571" s="14">
        <f t="shared" si="265"/>
        <v>0.99948885113968222</v>
      </c>
      <c r="L1571" s="10">
        <f t="shared" si="266"/>
        <v>6381398.8447467256</v>
      </c>
      <c r="M1571" s="10">
        <f t="shared" si="267"/>
        <v>1.5686577605139135E-7</v>
      </c>
      <c r="N1571" s="10">
        <f t="shared" si="268"/>
        <v>2.4607015312071354E-14</v>
      </c>
      <c r="O1571" s="10">
        <f t="shared" si="269"/>
        <v>6374858.2194159199</v>
      </c>
      <c r="P1571" s="15">
        <f t="shared" si="270"/>
        <v>0.99999708180626912</v>
      </c>
      <c r="Q1571" s="15">
        <f t="shared" si="271"/>
        <v>0.99999416362105409</v>
      </c>
      <c r="R1571" s="10">
        <f t="shared" si="272"/>
        <v>1.3921626663498969</v>
      </c>
      <c r="S1571" s="10">
        <f t="shared" si="273"/>
        <v>2499999.9999999944</v>
      </c>
      <c r="T1571" s="10">
        <f t="shared" si="274"/>
        <v>5.5879354476928711E-3</v>
      </c>
      <c r="U1571">
        <v>5.5879354476928711E-3</v>
      </c>
    </row>
    <row r="1572" spans="1:21" x14ac:dyDescent="0.25">
      <c r="A1572" s="10">
        <v>1201</v>
      </c>
      <c r="B1572" s="10">
        <v>26</v>
      </c>
      <c r="C1572" s="10">
        <v>45</v>
      </c>
      <c r="D1572" s="10">
        <v>5000000</v>
      </c>
      <c r="E1572" s="10">
        <v>7233909.3690713504</v>
      </c>
      <c r="F1572" s="10">
        <v>7233909.3690713504</v>
      </c>
      <c r="G1572" s="10">
        <v>4970917.6803076202</v>
      </c>
      <c r="H1572" s="10">
        <v>10230292.7387185</v>
      </c>
      <c r="I1572" s="10">
        <v>3.1842043782421001</v>
      </c>
      <c r="J1572" s="10">
        <f t="shared" si="264"/>
        <v>0.4383711467890774</v>
      </c>
      <c r="K1572" s="14">
        <f t="shared" si="265"/>
        <v>0.99935656596406564</v>
      </c>
      <c r="L1572" s="10">
        <f t="shared" si="266"/>
        <v>6382243.5527274478</v>
      </c>
      <c r="M1572" s="10">
        <f t="shared" si="267"/>
        <v>1.5688654042863159E-7</v>
      </c>
      <c r="N1572" s="10">
        <f t="shared" si="268"/>
        <v>2.4613558958231486E-14</v>
      </c>
      <c r="O1572" s="10">
        <f t="shared" si="269"/>
        <v>6374010.7680279473</v>
      </c>
      <c r="P1572" s="15">
        <f t="shared" si="270"/>
        <v>0.99999649805074964</v>
      </c>
      <c r="Q1572" s="15">
        <f t="shared" si="271"/>
        <v>0.99999299611376291</v>
      </c>
      <c r="R1572" s="10">
        <f t="shared" si="272"/>
        <v>1.78443194724704</v>
      </c>
      <c r="S1572" s="10">
        <f t="shared" si="273"/>
        <v>4999999.9999999944</v>
      </c>
      <c r="T1572" s="10">
        <f t="shared" si="274"/>
        <v>5.5879354476928711E-3</v>
      </c>
      <c r="U1572">
        <v>5.5879354476928711E-3</v>
      </c>
    </row>
    <row r="1573" spans="1:21" x14ac:dyDescent="0.25">
      <c r="A1573" s="10">
        <v>1252</v>
      </c>
      <c r="B1573" s="10">
        <v>27</v>
      </c>
      <c r="C1573" s="10">
        <v>45</v>
      </c>
      <c r="D1573" s="10">
        <v>9000000</v>
      </c>
      <c r="E1573" s="10">
        <v>9691566.6685348898</v>
      </c>
      <c r="F1573" s="10">
        <v>9691566.6685348898</v>
      </c>
      <c r="G1573" s="10">
        <v>6964130.0742333401</v>
      </c>
      <c r="H1573" s="10">
        <v>13705945.023285</v>
      </c>
      <c r="I1573" s="10">
        <v>5.81797496733423</v>
      </c>
      <c r="J1573" s="10">
        <f t="shared" si="264"/>
        <v>0.45399049973954675</v>
      </c>
      <c r="K1573" s="14">
        <f t="shared" si="265"/>
        <v>0.99930988132843601</v>
      </c>
      <c r="L1573" s="10">
        <f t="shared" si="266"/>
        <v>6382541.71120694</v>
      </c>
      <c r="M1573" s="10">
        <f t="shared" si="267"/>
        <v>1.5689386967765828E-7</v>
      </c>
      <c r="N1573" s="10">
        <f t="shared" si="268"/>
        <v>2.4615868063412164E-14</v>
      </c>
      <c r="O1573" s="10">
        <f t="shared" si="269"/>
        <v>6373711.8022058178</v>
      </c>
      <c r="P1573" s="15">
        <f t="shared" si="270"/>
        <v>0.9999963088582321</v>
      </c>
      <c r="Q1573" s="15">
        <f t="shared" si="271"/>
        <v>0.99999261773008874</v>
      </c>
      <c r="R1573" s="10">
        <f t="shared" si="272"/>
        <v>2.4120463480340337</v>
      </c>
      <c r="S1573" s="10">
        <f t="shared" si="273"/>
        <v>8999999.9999999944</v>
      </c>
      <c r="T1573" s="10">
        <f t="shared" si="274"/>
        <v>5.5879354476928711E-3</v>
      </c>
      <c r="U1573">
        <v>5.5879354476928711E-3</v>
      </c>
    </row>
    <row r="1574" spans="1:21" x14ac:dyDescent="0.25">
      <c r="A1574" s="10">
        <v>1300</v>
      </c>
      <c r="B1574" s="10">
        <v>28</v>
      </c>
      <c r="C1574" s="10">
        <v>45</v>
      </c>
      <c r="D1574" s="10">
        <v>10000000</v>
      </c>
      <c r="E1574" s="10">
        <v>10228438.061478799</v>
      </c>
      <c r="F1574" s="10">
        <v>10228438.061478799</v>
      </c>
      <c r="G1574" s="10">
        <v>7671220.9051900199</v>
      </c>
      <c r="H1574" s="10">
        <v>14465195.828436499</v>
      </c>
      <c r="I1574" s="10">
        <v>6.5998514144020302</v>
      </c>
      <c r="J1574" s="10">
        <f t="shared" si="264"/>
        <v>0.46947156278589081</v>
      </c>
      <c r="K1574" s="14">
        <f t="shared" si="265"/>
        <v>0.99926199512277114</v>
      </c>
      <c r="L1574" s="10">
        <f t="shared" si="266"/>
        <v>6382847.5726392157</v>
      </c>
      <c r="M1574" s="10">
        <f t="shared" si="267"/>
        <v>1.5690138827853333E-7</v>
      </c>
      <c r="N1574" s="10">
        <f t="shared" si="268"/>
        <v>2.4618236488313681E-14</v>
      </c>
      <c r="O1574" s="10">
        <f t="shared" si="269"/>
        <v>6373405.199804673</v>
      </c>
      <c r="P1574" s="15">
        <f t="shared" si="270"/>
        <v>0.99999612391097625</v>
      </c>
      <c r="Q1574" s="15">
        <f t="shared" si="271"/>
        <v>0.9999922478369766</v>
      </c>
      <c r="R1574" s="10">
        <f t="shared" si="272"/>
        <v>2.5690160883573707</v>
      </c>
      <c r="S1574" s="10">
        <f t="shared" si="273"/>
        <v>9999999.9999999944</v>
      </c>
      <c r="T1574" s="10">
        <f t="shared" si="274"/>
        <v>5.5879354476928711E-3</v>
      </c>
      <c r="U1574">
        <v>5.5879354476928711E-3</v>
      </c>
    </row>
    <row r="1575" spans="1:21" x14ac:dyDescent="0.25">
      <c r="A1575" s="10">
        <v>1394</v>
      </c>
      <c r="B1575" s="10">
        <v>30</v>
      </c>
      <c r="C1575" s="10">
        <v>45</v>
      </c>
      <c r="D1575" s="10">
        <v>10000000</v>
      </c>
      <c r="E1575" s="10">
        <v>10032792.1147414</v>
      </c>
      <c r="F1575" s="10">
        <v>10032792.1147414</v>
      </c>
      <c r="G1575" s="10">
        <v>8170373.7353836298</v>
      </c>
      <c r="H1575" s="10">
        <v>14188510.6771372</v>
      </c>
      <c r="I1575" s="10">
        <v>6.6006531084453099</v>
      </c>
      <c r="J1575" s="10">
        <f t="shared" si="264"/>
        <v>0.49999999999999994</v>
      </c>
      <c r="K1575" s="14">
        <f t="shared" si="265"/>
        <v>0.99916285209292321</v>
      </c>
      <c r="L1575" s="10">
        <f t="shared" si="266"/>
        <v>6383480.9176901085</v>
      </c>
      <c r="M1575" s="10">
        <f t="shared" si="267"/>
        <v>1.5691695699086955E-7</v>
      </c>
      <c r="N1575" s="10">
        <f t="shared" si="268"/>
        <v>2.4623139686279241E-14</v>
      </c>
      <c r="O1575" s="10">
        <f t="shared" si="269"/>
        <v>6372770.6011371911</v>
      </c>
      <c r="P1575" s="15">
        <f t="shared" si="270"/>
        <v>0.99999577033132248</v>
      </c>
      <c r="Q1575" s="15">
        <f t="shared" si="271"/>
        <v>0.99999154068053508</v>
      </c>
      <c r="R1575" s="10">
        <f t="shared" si="272"/>
        <v>2.5691719773354693</v>
      </c>
      <c r="S1575" s="10">
        <f t="shared" si="273"/>
        <v>9999999.9999999944</v>
      </c>
      <c r="T1575" s="10">
        <f t="shared" si="274"/>
        <v>5.5879354476928711E-3</v>
      </c>
      <c r="U1575">
        <v>5.5879354476928711E-3</v>
      </c>
    </row>
    <row r="1576" spans="1:21" x14ac:dyDescent="0.25">
      <c r="A1576" s="10">
        <v>1440</v>
      </c>
      <c r="B1576" s="10">
        <v>31</v>
      </c>
      <c r="C1576" s="10">
        <v>45</v>
      </c>
      <c r="D1576" s="10">
        <v>9000000</v>
      </c>
      <c r="E1576" s="10">
        <v>9324261.3538681697</v>
      </c>
      <c r="F1576" s="10">
        <v>9324261.3538681697</v>
      </c>
      <c r="G1576" s="10">
        <v>7901236.1908444203</v>
      </c>
      <c r="H1576" s="10">
        <v>13186496.8657516</v>
      </c>
      <c r="I1576" s="10">
        <v>5.8193289364833101</v>
      </c>
      <c r="J1576" s="10">
        <f t="shared" si="264"/>
        <v>0.51503807491005416</v>
      </c>
      <c r="K1576" s="14">
        <f t="shared" si="265"/>
        <v>0.99911171573696222</v>
      </c>
      <c r="L1576" s="10">
        <f t="shared" si="266"/>
        <v>6383807.6358611956</v>
      </c>
      <c r="M1576" s="10">
        <f t="shared" si="267"/>
        <v>1.569249882863119E-7</v>
      </c>
      <c r="N1576" s="10">
        <f t="shared" si="268"/>
        <v>2.4625668485551841E-14</v>
      </c>
      <c r="O1576" s="10">
        <f t="shared" si="269"/>
        <v>6372443.3842047108</v>
      </c>
      <c r="P1576" s="15">
        <f t="shared" si="270"/>
        <v>0.99999560342151006</v>
      </c>
      <c r="Q1576" s="15">
        <f t="shared" si="271"/>
        <v>0.99999120686234999</v>
      </c>
      <c r="R1576" s="10">
        <f t="shared" si="272"/>
        <v>2.4123267074228689</v>
      </c>
      <c r="S1576" s="10">
        <f t="shared" si="273"/>
        <v>8999999.9999999944</v>
      </c>
      <c r="T1576" s="10">
        <f t="shared" si="274"/>
        <v>5.5879354476928711E-3</v>
      </c>
      <c r="U1576">
        <v>5.5879354476928711E-3</v>
      </c>
    </row>
    <row r="1577" spans="1:21" x14ac:dyDescent="0.25">
      <c r="A1577" s="10">
        <v>1531</v>
      </c>
      <c r="B1577" s="10">
        <v>33</v>
      </c>
      <c r="C1577" s="10">
        <v>45</v>
      </c>
      <c r="D1577" s="10">
        <v>6000000</v>
      </c>
      <c r="E1577" s="10">
        <v>7344363.3061538301</v>
      </c>
      <c r="F1577" s="10">
        <v>7344363.3061538301</v>
      </c>
      <c r="G1577" s="10">
        <v>6721792.8512680596</v>
      </c>
      <c r="H1577" s="10">
        <v>10386498.194558</v>
      </c>
      <c r="I1577" s="10">
        <v>3.7700090974361302</v>
      </c>
      <c r="J1577" s="10">
        <f t="shared" si="264"/>
        <v>0.54463903501502708</v>
      </c>
      <c r="K1577" s="14">
        <f t="shared" si="265"/>
        <v>0.9990066240157075</v>
      </c>
      <c r="L1577" s="10">
        <f t="shared" si="266"/>
        <v>6384479.1882978706</v>
      </c>
      <c r="M1577" s="10">
        <f t="shared" si="267"/>
        <v>1.5694149620200582E-7</v>
      </c>
      <c r="N1577" s="10">
        <f t="shared" si="268"/>
        <v>2.4630865083668437E-14</v>
      </c>
      <c r="O1577" s="10">
        <f t="shared" si="269"/>
        <v>6371771.1225118106</v>
      </c>
      <c r="P1577" s="15">
        <f t="shared" si="270"/>
        <v>0.99999529342373772</v>
      </c>
      <c r="Q1577" s="15">
        <f t="shared" si="271"/>
        <v>0.99999058686962727</v>
      </c>
      <c r="R1577" s="10">
        <f t="shared" si="272"/>
        <v>1.9416487025993547</v>
      </c>
      <c r="S1577" s="10">
        <f t="shared" si="273"/>
        <v>5999999.9999999944</v>
      </c>
      <c r="T1577" s="10">
        <f t="shared" si="274"/>
        <v>5.5879354476928711E-3</v>
      </c>
      <c r="U1577">
        <v>5.5879354476928711E-3</v>
      </c>
    </row>
    <row r="1578" spans="1:21" x14ac:dyDescent="0.25">
      <c r="A1578" s="10">
        <v>1863</v>
      </c>
      <c r="B1578" s="10">
        <v>40</v>
      </c>
      <c r="C1578" s="10">
        <v>45</v>
      </c>
      <c r="D1578" s="10">
        <v>9000000</v>
      </c>
      <c r="E1578" s="10">
        <v>8334743.7061516698</v>
      </c>
      <c r="F1578" s="10">
        <v>8334743.7061516698</v>
      </c>
      <c r="G1578" s="10">
        <v>9863074.05937922</v>
      </c>
      <c r="H1578" s="10">
        <v>11787107.588143401</v>
      </c>
      <c r="I1578" s="10">
        <v>5.8227157673118102</v>
      </c>
      <c r="J1578" s="10">
        <f t="shared" si="264"/>
        <v>0.64278760968653925</v>
      </c>
      <c r="K1578" s="14">
        <f t="shared" si="265"/>
        <v>0.99861606408463022</v>
      </c>
      <c r="L1578" s="10">
        <f t="shared" si="266"/>
        <v>6386976.1657063318</v>
      </c>
      <c r="M1578" s="10">
        <f t="shared" si="267"/>
        <v>1.5700287620794033E-7</v>
      </c>
      <c r="N1578" s="10">
        <f t="shared" si="268"/>
        <v>2.4650172784801104E-14</v>
      </c>
      <c r="O1578" s="10">
        <f t="shared" si="269"/>
        <v>6369275.2302256869</v>
      </c>
      <c r="P1578" s="15">
        <f t="shared" si="270"/>
        <v>0.9999945305054242</v>
      </c>
      <c r="Q1578" s="15">
        <f t="shared" si="271"/>
        <v>0.99998906104076379</v>
      </c>
      <c r="R1578" s="10">
        <f t="shared" si="272"/>
        <v>2.4130281449565758</v>
      </c>
      <c r="S1578" s="10">
        <f t="shared" si="273"/>
        <v>8999999.9999999944</v>
      </c>
      <c r="T1578" s="10">
        <f t="shared" si="274"/>
        <v>5.5879354476928711E-3</v>
      </c>
      <c r="U1578">
        <v>5.5879354476928711E-3</v>
      </c>
    </row>
    <row r="1579" spans="1:21" x14ac:dyDescent="0.25">
      <c r="A1579" s="10">
        <v>1954</v>
      </c>
      <c r="B1579" s="10">
        <v>42</v>
      </c>
      <c r="C1579" s="10">
        <v>45</v>
      </c>
      <c r="D1579" s="10">
        <v>6000000</v>
      </c>
      <c r="E1579" s="10">
        <v>6509531.6337540103</v>
      </c>
      <c r="F1579" s="10">
        <v>6509531.6337540103</v>
      </c>
      <c r="G1579" s="10">
        <v>8260387.4742542598</v>
      </c>
      <c r="H1579" s="10">
        <v>9205867.9211516101</v>
      </c>
      <c r="I1579" s="10">
        <v>3.7718654365801498</v>
      </c>
      <c r="J1579" s="10">
        <f t="shared" si="264"/>
        <v>0.66913060635885824</v>
      </c>
      <c r="K1579" s="14">
        <f t="shared" si="265"/>
        <v>0.99850021864363103</v>
      </c>
      <c r="L1579" s="10">
        <f t="shared" si="266"/>
        <v>6387717.1791350245</v>
      </c>
      <c r="M1579" s="10">
        <f t="shared" si="267"/>
        <v>1.570210915944699E-7</v>
      </c>
      <c r="N1579" s="10">
        <f t="shared" si="268"/>
        <v>2.465589826240316E-14</v>
      </c>
      <c r="O1579" s="10">
        <f t="shared" si="269"/>
        <v>6368535.6656073714</v>
      </c>
      <c r="P1579" s="15">
        <f t="shared" si="270"/>
        <v>0.99999442207198341</v>
      </c>
      <c r="Q1579" s="15">
        <f t="shared" si="271"/>
        <v>0.99998884417508016</v>
      </c>
      <c r="R1579" s="10">
        <f t="shared" si="272"/>
        <v>1.9421262267821908</v>
      </c>
      <c r="S1579" s="10">
        <f t="shared" si="273"/>
        <v>5999999.9999999944</v>
      </c>
      <c r="T1579" s="10">
        <f t="shared" si="274"/>
        <v>5.5879354476928711E-3</v>
      </c>
      <c r="U1579">
        <v>5.5879354476928711E-3</v>
      </c>
    </row>
    <row r="1580" spans="1:21" x14ac:dyDescent="0.25">
      <c r="A1580" s="10">
        <v>1955</v>
      </c>
      <c r="B1580" s="10">
        <v>42</v>
      </c>
      <c r="C1580" s="10">
        <v>45</v>
      </c>
      <c r="D1580" s="10">
        <v>7000000</v>
      </c>
      <c r="E1580" s="10">
        <v>7035014.37925277</v>
      </c>
      <c r="F1580" s="10">
        <v>7035014.37925277</v>
      </c>
      <c r="G1580" s="10">
        <v>8929518.0806131195</v>
      </c>
      <c r="H1580" s="10">
        <v>9949012.7466290109</v>
      </c>
      <c r="I1580" s="10">
        <v>4.4064342971803301</v>
      </c>
      <c r="J1580" s="10">
        <f t="shared" si="264"/>
        <v>0.66913060635885824</v>
      </c>
      <c r="K1580" s="14">
        <f t="shared" si="265"/>
        <v>0.99850021864363103</v>
      </c>
      <c r="L1580" s="10">
        <f t="shared" si="266"/>
        <v>6387717.1791350245</v>
      </c>
      <c r="M1580" s="10">
        <f t="shared" si="267"/>
        <v>1.570210915944699E-7</v>
      </c>
      <c r="N1580" s="10">
        <f t="shared" si="268"/>
        <v>2.465589826240316E-14</v>
      </c>
      <c r="O1580" s="10">
        <f t="shared" si="269"/>
        <v>6368535.6656073714</v>
      </c>
      <c r="P1580" s="15">
        <f t="shared" si="270"/>
        <v>0.99999442207198341</v>
      </c>
      <c r="Q1580" s="15">
        <f t="shared" si="271"/>
        <v>0.99998884417508016</v>
      </c>
      <c r="R1580" s="10">
        <f t="shared" si="272"/>
        <v>2.0991481942338921</v>
      </c>
      <c r="S1580" s="10">
        <f t="shared" si="273"/>
        <v>6999999.9999999944</v>
      </c>
      <c r="T1580" s="10">
        <f t="shared" si="274"/>
        <v>5.5879354476928711E-3</v>
      </c>
      <c r="U1580">
        <v>5.5879354476928711E-3</v>
      </c>
    </row>
    <row r="1581" spans="1:21" x14ac:dyDescent="0.25">
      <c r="A1581" s="10">
        <v>1958</v>
      </c>
      <c r="B1581" s="10">
        <v>42</v>
      </c>
      <c r="C1581" s="10">
        <v>45</v>
      </c>
      <c r="D1581" s="10">
        <v>10000000</v>
      </c>
      <c r="E1581" s="10">
        <v>8611462.6157490406</v>
      </c>
      <c r="F1581" s="10">
        <v>8611462.6157490406</v>
      </c>
      <c r="G1581" s="10">
        <v>10936909.8996896</v>
      </c>
      <c r="H1581" s="10">
        <v>12178447.2230611</v>
      </c>
      <c r="I1581" s="10">
        <v>6.6060116581297104</v>
      </c>
      <c r="J1581" s="10">
        <f t="shared" si="264"/>
        <v>0.66913060635885824</v>
      </c>
      <c r="K1581" s="14">
        <f t="shared" si="265"/>
        <v>0.99850021864363103</v>
      </c>
      <c r="L1581" s="10">
        <f t="shared" si="266"/>
        <v>6387717.1791350245</v>
      </c>
      <c r="M1581" s="10">
        <f t="shared" si="267"/>
        <v>1.570210915944699E-7</v>
      </c>
      <c r="N1581" s="10">
        <f t="shared" si="268"/>
        <v>2.465589826240316E-14</v>
      </c>
      <c r="O1581" s="10">
        <f t="shared" si="269"/>
        <v>6368535.6656073714</v>
      </c>
      <c r="P1581" s="15">
        <f t="shared" si="270"/>
        <v>0.99999442207198341</v>
      </c>
      <c r="Q1581" s="15">
        <f t="shared" si="271"/>
        <v>0.99998884417508016</v>
      </c>
      <c r="R1581" s="10">
        <f t="shared" si="272"/>
        <v>2.5702140965889964</v>
      </c>
      <c r="S1581" s="10">
        <f t="shared" si="273"/>
        <v>9999999.9999999944</v>
      </c>
      <c r="T1581" s="10">
        <f t="shared" si="274"/>
        <v>5.5879354476928711E-3</v>
      </c>
      <c r="U1581">
        <v>5.5879354476928711E-3</v>
      </c>
    </row>
    <row r="1582" spans="1:21" x14ac:dyDescent="0.25">
      <c r="A1582" s="10">
        <v>2006</v>
      </c>
      <c r="B1582" s="10">
        <v>43</v>
      </c>
      <c r="C1582" s="10">
        <v>45</v>
      </c>
      <c r="D1582" s="10">
        <v>15000000</v>
      </c>
      <c r="E1582" s="10">
        <v>11060747.294723701</v>
      </c>
      <c r="F1582" s="10">
        <v>11060747.2947236</v>
      </c>
      <c r="G1582" s="10">
        <v>14557477.160134399</v>
      </c>
      <c r="H1582" s="10">
        <v>15642258.834179699</v>
      </c>
      <c r="I1582" s="10">
        <v>11.2591329066027</v>
      </c>
      <c r="J1582" s="10">
        <f t="shared" si="264"/>
        <v>0.68199836006249848</v>
      </c>
      <c r="K1582" s="14">
        <f t="shared" si="265"/>
        <v>0.99844193530517189</v>
      </c>
      <c r="L1582" s="10">
        <f t="shared" si="266"/>
        <v>6388090.0575861074</v>
      </c>
      <c r="M1582" s="10">
        <f t="shared" si="267"/>
        <v>1.5703025758910917E-7</v>
      </c>
      <c r="N1582" s="10">
        <f t="shared" si="268"/>
        <v>2.4658778573019693E-14</v>
      </c>
      <c r="O1582" s="10">
        <f t="shared" si="269"/>
        <v>6368163.7109194444</v>
      </c>
      <c r="P1582" s="15">
        <f t="shared" si="270"/>
        <v>0.99999438789529771</v>
      </c>
      <c r="Q1582" s="15">
        <f t="shared" si="271"/>
        <v>0.99998877582209111</v>
      </c>
      <c r="R1582" s="10">
        <f t="shared" si="272"/>
        <v>3.3554614708598267</v>
      </c>
      <c r="S1582" s="10">
        <f t="shared" si="273"/>
        <v>14999999.999999994</v>
      </c>
      <c r="T1582" s="10">
        <f t="shared" si="274"/>
        <v>5.5879354476928711E-3</v>
      </c>
      <c r="U1582">
        <v>5.5879354476928711E-3</v>
      </c>
    </row>
    <row r="1583" spans="1:21" x14ac:dyDescent="0.25">
      <c r="A1583" s="10">
        <v>2141</v>
      </c>
      <c r="B1583" s="10">
        <v>46</v>
      </c>
      <c r="C1583" s="10">
        <v>45</v>
      </c>
      <c r="D1583" s="10">
        <v>5000000</v>
      </c>
      <c r="E1583" s="10">
        <v>5594354.4656172404</v>
      </c>
      <c r="F1583" s="10">
        <v>5594354.4656172404</v>
      </c>
      <c r="G1583" s="10">
        <v>8161946.5425261697</v>
      </c>
      <c r="H1583" s="10">
        <v>7911611.9579983903</v>
      </c>
      <c r="I1583" s="10">
        <v>3.1872647405921799</v>
      </c>
      <c r="J1583" s="10">
        <f t="shared" si="264"/>
        <v>0.71933980033865108</v>
      </c>
      <c r="K1583" s="14">
        <f t="shared" si="265"/>
        <v>0.9982664948593305</v>
      </c>
      <c r="L1583" s="10">
        <f t="shared" si="266"/>
        <v>6389212.7331176903</v>
      </c>
      <c r="M1583" s="10">
        <f t="shared" si="267"/>
        <v>1.5705785488756991E-7</v>
      </c>
      <c r="N1583" s="10">
        <f t="shared" si="268"/>
        <v>2.466744766865936E-14</v>
      </c>
      <c r="O1583" s="10">
        <f t="shared" si="269"/>
        <v>6367044.6030114517</v>
      </c>
      <c r="P1583" s="15">
        <f t="shared" si="270"/>
        <v>0.99999436732245772</v>
      </c>
      <c r="Q1583" s="15">
        <f t="shared" si="271"/>
        <v>0.99998873467664251</v>
      </c>
      <c r="R1583" s="10">
        <f t="shared" si="272"/>
        <v>1.7852880650664817</v>
      </c>
      <c r="S1583" s="10">
        <f t="shared" si="273"/>
        <v>4999999.9999999944</v>
      </c>
      <c r="T1583" s="10">
        <f t="shared" si="274"/>
        <v>5.5879354476928711E-3</v>
      </c>
      <c r="U1583">
        <v>5.5879354476928711E-3</v>
      </c>
    </row>
    <row r="1584" spans="1:21" x14ac:dyDescent="0.25">
      <c r="A1584" s="10">
        <v>2334</v>
      </c>
      <c r="B1584" s="10">
        <v>50</v>
      </c>
      <c r="C1584" s="10">
        <v>45</v>
      </c>
      <c r="D1584" s="10">
        <v>10000000</v>
      </c>
      <c r="E1584" s="10">
        <v>7449893.3318054602</v>
      </c>
      <c r="F1584" s="10">
        <v>7449893.3318054602</v>
      </c>
      <c r="G1584" s="10">
        <v>12523233.468896201</v>
      </c>
      <c r="H1584" s="10">
        <v>10535740.1880721</v>
      </c>
      <c r="I1584" s="10">
        <v>6.6097833751228103</v>
      </c>
      <c r="J1584" s="10">
        <f t="shared" si="264"/>
        <v>0.76604444311897801</v>
      </c>
      <c r="K1584" s="14">
        <f t="shared" si="265"/>
        <v>0.99803385541873291</v>
      </c>
      <c r="L1584" s="10">
        <f t="shared" si="266"/>
        <v>6390702.0441946862</v>
      </c>
      <c r="M1584" s="10">
        <f t="shared" si="267"/>
        <v>1.5709446471929469E-7</v>
      </c>
      <c r="N1584" s="10">
        <f t="shared" si="268"/>
        <v>2.467894080736922E-14</v>
      </c>
      <c r="O1584" s="10">
        <f t="shared" si="269"/>
        <v>6365561.8439024631</v>
      </c>
      <c r="P1584" s="15">
        <f t="shared" si="270"/>
        <v>0.99999453050542397</v>
      </c>
      <c r="Q1584" s="15">
        <f t="shared" si="271"/>
        <v>0.99998906104076335</v>
      </c>
      <c r="R1584" s="10">
        <f t="shared" si="272"/>
        <v>2.5709477700185928</v>
      </c>
      <c r="S1584" s="10">
        <f t="shared" si="273"/>
        <v>9999999.9999999944</v>
      </c>
      <c r="T1584" s="10">
        <f t="shared" si="274"/>
        <v>5.5879354476928711E-3</v>
      </c>
      <c r="U1584">
        <v>5.5879354476928711E-3</v>
      </c>
    </row>
    <row r="1585" spans="1:21" x14ac:dyDescent="0.25">
      <c r="A1585" s="10">
        <v>2428</v>
      </c>
      <c r="B1585" s="10">
        <v>52</v>
      </c>
      <c r="C1585" s="10">
        <v>45</v>
      </c>
      <c r="D1585" s="10">
        <v>10000000</v>
      </c>
      <c r="E1585" s="10">
        <v>7135821.2708680304</v>
      </c>
      <c r="F1585" s="10">
        <v>7135821.2708680304</v>
      </c>
      <c r="G1585" s="10">
        <v>12882910.8815498</v>
      </c>
      <c r="H1585" s="10">
        <v>10091575.219931901</v>
      </c>
      <c r="I1585" s="10">
        <v>6.6107093933245604</v>
      </c>
      <c r="J1585" s="10">
        <f t="shared" si="264"/>
        <v>0.78801075360672201</v>
      </c>
      <c r="K1585" s="14">
        <f t="shared" si="265"/>
        <v>0.99791936119928526</v>
      </c>
      <c r="L1585" s="10">
        <f t="shared" si="266"/>
        <v>6391435.2682112968</v>
      </c>
      <c r="M1585" s="10">
        <f t="shared" si="267"/>
        <v>1.5711248862865743E-7</v>
      </c>
      <c r="N1585" s="10">
        <f t="shared" si="268"/>
        <v>2.4684596207514179E-14</v>
      </c>
      <c r="O1585" s="10">
        <f t="shared" si="269"/>
        <v>6364832.6065016389</v>
      </c>
      <c r="P1585" s="15">
        <f t="shared" si="270"/>
        <v>0.99999469051229684</v>
      </c>
      <c r="Q1585" s="15">
        <f t="shared" si="271"/>
        <v>0.99998938105278434</v>
      </c>
      <c r="R1585" s="10">
        <f t="shared" si="272"/>
        <v>2.5711279187114253</v>
      </c>
      <c r="S1585" s="10">
        <f t="shared" si="273"/>
        <v>9999999.9999999944</v>
      </c>
      <c r="T1585" s="10">
        <f t="shared" si="274"/>
        <v>5.5879354476928711E-3</v>
      </c>
      <c r="U1585">
        <v>5.5879354476928711E-3</v>
      </c>
    </row>
    <row r="1586" spans="1:21" x14ac:dyDescent="0.25">
      <c r="A1586" s="10">
        <v>2475</v>
      </c>
      <c r="B1586" s="10">
        <v>53</v>
      </c>
      <c r="C1586" s="10">
        <v>45</v>
      </c>
      <c r="D1586" s="10">
        <v>10000000</v>
      </c>
      <c r="E1586" s="10">
        <v>6975488.1603230303</v>
      </c>
      <c r="F1586" s="10">
        <v>6975488.1603230303</v>
      </c>
      <c r="G1586" s="10">
        <v>13056898.6038273</v>
      </c>
      <c r="H1586" s="10">
        <v>9864829.9605017807</v>
      </c>
      <c r="I1586" s="10">
        <v>6.6111667326310402</v>
      </c>
      <c r="J1586" s="10">
        <f t="shared" si="264"/>
        <v>0.79863551004729283</v>
      </c>
      <c r="K1586" s="14">
        <f t="shared" si="265"/>
        <v>0.99786281592474968</v>
      </c>
      <c r="L1586" s="10">
        <f t="shared" si="266"/>
        <v>6391797.4477174878</v>
      </c>
      <c r="M1586" s="10">
        <f t="shared" si="267"/>
        <v>1.571213916248015E-7</v>
      </c>
      <c r="N1586" s="10">
        <f t="shared" si="268"/>
        <v>2.4687389001350135E-14</v>
      </c>
      <c r="O1586" s="10">
        <f t="shared" si="269"/>
        <v>6364472.5812267549</v>
      </c>
      <c r="P1586" s="15">
        <f t="shared" si="270"/>
        <v>0.9999947889202403</v>
      </c>
      <c r="Q1586" s="15">
        <f t="shared" si="271"/>
        <v>0.99998957786763598</v>
      </c>
      <c r="R1586" s="10">
        <f t="shared" si="272"/>
        <v>2.5712168929319588</v>
      </c>
      <c r="S1586" s="10">
        <f t="shared" si="273"/>
        <v>9999999.9999999944</v>
      </c>
      <c r="T1586" s="10">
        <f t="shared" si="274"/>
        <v>5.5879354476928711E-3</v>
      </c>
      <c r="U1586">
        <v>5.5879354476928711E-3</v>
      </c>
    </row>
    <row r="1587" spans="1:21" x14ac:dyDescent="0.25">
      <c r="A1587" s="10">
        <v>2521</v>
      </c>
      <c r="B1587" s="10">
        <v>54</v>
      </c>
      <c r="C1587" s="10">
        <v>45</v>
      </c>
      <c r="D1587" s="10">
        <v>9000000</v>
      </c>
      <c r="E1587" s="10">
        <v>6397394.6974924104</v>
      </c>
      <c r="F1587" s="10">
        <v>6397394.6974924104</v>
      </c>
      <c r="G1587" s="10">
        <v>12417896.7808035</v>
      </c>
      <c r="H1587" s="10">
        <v>9047282.3450474907</v>
      </c>
      <c r="I1587" s="10">
        <v>5.8282462060042697</v>
      </c>
      <c r="J1587" s="10">
        <f t="shared" si="264"/>
        <v>0.80901699437494745</v>
      </c>
      <c r="K1587" s="14">
        <f t="shared" si="265"/>
        <v>0.99780683071075971</v>
      </c>
      <c r="L1587" s="10">
        <f t="shared" si="266"/>
        <v>6392156.0804075804</v>
      </c>
      <c r="M1587" s="10">
        <f t="shared" si="267"/>
        <v>1.5713020743409622E-7</v>
      </c>
      <c r="N1587" s="10">
        <f t="shared" si="268"/>
        <v>2.4690153977661006E-14</v>
      </c>
      <c r="O1587" s="10">
        <f t="shared" si="269"/>
        <v>6364116.2021487253</v>
      </c>
      <c r="P1587" s="15">
        <f t="shared" si="270"/>
        <v>0.99999489897832183</v>
      </c>
      <c r="Q1587" s="15">
        <f t="shared" si="271"/>
        <v>0.99998979798266407</v>
      </c>
      <c r="R1587" s="10">
        <f t="shared" si="272"/>
        <v>2.4141739796433344</v>
      </c>
      <c r="S1587" s="10">
        <f t="shared" si="273"/>
        <v>8999999.9999999944</v>
      </c>
      <c r="T1587" s="10">
        <f t="shared" si="274"/>
        <v>5.5879354476928711E-3</v>
      </c>
      <c r="U1587">
        <v>5.5879354476928711E-3</v>
      </c>
    </row>
    <row r="1588" spans="1:21" x14ac:dyDescent="0.25">
      <c r="A1588" s="10">
        <v>2522</v>
      </c>
      <c r="B1588" s="10">
        <v>54</v>
      </c>
      <c r="C1588" s="10">
        <v>45</v>
      </c>
      <c r="D1588" s="10">
        <v>10000000</v>
      </c>
      <c r="E1588" s="10">
        <v>6813021.6352698598</v>
      </c>
      <c r="F1588" s="10">
        <v>6813021.6352698598</v>
      </c>
      <c r="G1588" s="10">
        <v>13226913.7751785</v>
      </c>
      <c r="H1588" s="10">
        <v>9635067.5973399598</v>
      </c>
      <c r="I1588" s="10">
        <v>6.6116195464480203</v>
      </c>
      <c r="J1588" s="10">
        <f t="shared" si="264"/>
        <v>0.80901699437494745</v>
      </c>
      <c r="K1588" s="14">
        <f t="shared" si="265"/>
        <v>0.99780683071075971</v>
      </c>
      <c r="L1588" s="10">
        <f t="shared" si="266"/>
        <v>6392156.0804075804</v>
      </c>
      <c r="M1588" s="10">
        <f t="shared" si="267"/>
        <v>1.5713020743409622E-7</v>
      </c>
      <c r="N1588" s="10">
        <f t="shared" si="268"/>
        <v>2.4690153977661006E-14</v>
      </c>
      <c r="O1588" s="10">
        <f t="shared" si="269"/>
        <v>6364116.2021487253</v>
      </c>
      <c r="P1588" s="15">
        <f t="shared" si="270"/>
        <v>0.99999489897832183</v>
      </c>
      <c r="Q1588" s="15">
        <f t="shared" si="271"/>
        <v>0.99998979798266407</v>
      </c>
      <c r="R1588" s="10">
        <f t="shared" si="272"/>
        <v>2.5713049886061135</v>
      </c>
      <c r="S1588" s="10">
        <f t="shared" si="273"/>
        <v>9999999.9999999944</v>
      </c>
      <c r="T1588" s="10">
        <f t="shared" si="274"/>
        <v>5.5879354476928711E-3</v>
      </c>
      <c r="U1588">
        <v>5.5879354476928711E-3</v>
      </c>
    </row>
    <row r="1589" spans="1:21" x14ac:dyDescent="0.25">
      <c r="A1589" s="10">
        <v>2566</v>
      </c>
      <c r="B1589" s="10">
        <v>55</v>
      </c>
      <c r="C1589" s="10">
        <v>45</v>
      </c>
      <c r="D1589" s="10">
        <v>7000000</v>
      </c>
      <c r="E1589" s="10">
        <v>5431731.6572339097</v>
      </c>
      <c r="F1589" s="10">
        <v>5431731.6572339097</v>
      </c>
      <c r="G1589" s="10">
        <v>10935447.8332252</v>
      </c>
      <c r="H1589" s="10">
        <v>7681628.5768314898</v>
      </c>
      <c r="I1589" s="10">
        <v>4.4098964543825199</v>
      </c>
      <c r="J1589" s="10">
        <f t="shared" si="264"/>
        <v>0.8191520442889918</v>
      </c>
      <c r="K1589" s="14">
        <f t="shared" si="265"/>
        <v>0.99775147386665231</v>
      </c>
      <c r="L1589" s="10">
        <f t="shared" si="266"/>
        <v>6392510.7274283282</v>
      </c>
      <c r="M1589" s="10">
        <f t="shared" si="267"/>
        <v>1.571389252687728E-7</v>
      </c>
      <c r="N1589" s="10">
        <f t="shared" si="268"/>
        <v>2.4692887767749073E-14</v>
      </c>
      <c r="O1589" s="10">
        <f t="shared" si="269"/>
        <v>6363763.9015282467</v>
      </c>
      <c r="P1589" s="15">
        <f t="shared" si="270"/>
        <v>0.99999502015036124</v>
      </c>
      <c r="Q1589" s="15">
        <f t="shared" si="271"/>
        <v>0.99999004032552141</v>
      </c>
      <c r="R1589" s="10">
        <f t="shared" si="272"/>
        <v>2.0999729747565898</v>
      </c>
      <c r="S1589" s="10">
        <f t="shared" si="273"/>
        <v>6999999.9999999944</v>
      </c>
      <c r="T1589" s="10">
        <f t="shared" si="274"/>
        <v>5.5879354476928711E-3</v>
      </c>
      <c r="U1589">
        <v>5.5879354476928711E-3</v>
      </c>
    </row>
    <row r="1590" spans="1:21" x14ac:dyDescent="0.25">
      <c r="A1590" s="10">
        <v>2569</v>
      </c>
      <c r="B1590" s="10">
        <v>55</v>
      </c>
      <c r="C1590" s="10">
        <v>45</v>
      </c>
      <c r="D1590" s="10">
        <v>10000000</v>
      </c>
      <c r="E1590" s="10">
        <v>6648471.0202518301</v>
      </c>
      <c r="F1590" s="10">
        <v>6648471.0202518301</v>
      </c>
      <c r="G1590" s="10">
        <v>13392903.9660921</v>
      </c>
      <c r="H1590" s="10">
        <v>9402357.8858846296</v>
      </c>
      <c r="I1590" s="10">
        <v>6.6120672821503597</v>
      </c>
      <c r="J1590" s="10">
        <f t="shared" si="264"/>
        <v>0.8191520442889918</v>
      </c>
      <c r="K1590" s="14">
        <f t="shared" si="265"/>
        <v>0.99775147386665231</v>
      </c>
      <c r="L1590" s="10">
        <f t="shared" si="266"/>
        <v>6392510.7274283282</v>
      </c>
      <c r="M1590" s="10">
        <f t="shared" si="267"/>
        <v>1.571389252687728E-7</v>
      </c>
      <c r="N1590" s="10">
        <f t="shared" si="268"/>
        <v>2.4692887767749073E-14</v>
      </c>
      <c r="O1590" s="10">
        <f t="shared" si="269"/>
        <v>6363763.9015282467</v>
      </c>
      <c r="P1590" s="15">
        <f t="shared" si="270"/>
        <v>0.99999502015036124</v>
      </c>
      <c r="Q1590" s="15">
        <f t="shared" si="271"/>
        <v>0.99999004032552141</v>
      </c>
      <c r="R1590" s="10">
        <f t="shared" si="272"/>
        <v>2.5713920981592597</v>
      </c>
      <c r="S1590" s="10">
        <f t="shared" si="273"/>
        <v>9999999.9999999944</v>
      </c>
      <c r="T1590" s="10">
        <f t="shared" si="274"/>
        <v>5.5879354476928711E-3</v>
      </c>
      <c r="U1590">
        <v>5.5879354476928711E-3</v>
      </c>
    </row>
    <row r="1591" spans="1:21" x14ac:dyDescent="0.25">
      <c r="A1591" s="10">
        <v>2711</v>
      </c>
      <c r="B1591" s="10">
        <v>58</v>
      </c>
      <c r="C1591" s="10">
        <v>45</v>
      </c>
      <c r="D1591" s="10">
        <v>15000000</v>
      </c>
      <c r="E1591" s="10">
        <v>8016365.2010988398</v>
      </c>
      <c r="F1591" s="10">
        <v>8016365.2010988398</v>
      </c>
      <c r="G1591" s="10">
        <v>18106459.1658432</v>
      </c>
      <c r="H1591" s="10">
        <v>11336852.3883297</v>
      </c>
      <c r="I1591" s="10">
        <v>11.2726270541331</v>
      </c>
      <c r="J1591" s="10">
        <f t="shared" si="264"/>
        <v>0.84804809615642596</v>
      </c>
      <c r="K1591" s="14">
        <f t="shared" si="265"/>
        <v>0.99758984482013913</v>
      </c>
      <c r="L1591" s="10">
        <f t="shared" si="266"/>
        <v>6393546.4390678005</v>
      </c>
      <c r="M1591" s="10">
        <f t="shared" si="267"/>
        <v>1.5716438484496355E-7</v>
      </c>
      <c r="N1591" s="10">
        <f t="shared" si="268"/>
        <v>2.4700868927929784E-14</v>
      </c>
      <c r="O1591" s="10">
        <f t="shared" si="269"/>
        <v>6362735.7125483267</v>
      </c>
      <c r="P1591" s="15">
        <f t="shared" si="270"/>
        <v>0.99999544419373854</v>
      </c>
      <c r="Q1591" s="15">
        <f t="shared" si="271"/>
        <v>0.99999088840823247</v>
      </c>
      <c r="R1591" s="10">
        <f t="shared" si="272"/>
        <v>3.3574719570744493</v>
      </c>
      <c r="S1591" s="10">
        <f t="shared" si="273"/>
        <v>14999999.999999994</v>
      </c>
      <c r="T1591" s="10">
        <f t="shared" si="274"/>
        <v>5.5879354476928711E-3</v>
      </c>
      <c r="U1591">
        <v>5.5879354476928711E-3</v>
      </c>
    </row>
    <row r="1592" spans="1:21" x14ac:dyDescent="0.25">
      <c r="A1592" s="10">
        <v>2799</v>
      </c>
      <c r="B1592" s="10">
        <v>60</v>
      </c>
      <c r="C1592" s="10">
        <v>45</v>
      </c>
      <c r="D1592" s="10">
        <v>5000000</v>
      </c>
      <c r="E1592" s="10">
        <v>4028461.2865428999</v>
      </c>
      <c r="F1592" s="10">
        <v>4028461.2865428999</v>
      </c>
      <c r="G1592" s="10">
        <v>9830604.1528608296</v>
      </c>
      <c r="H1592" s="10">
        <v>5697104.5869239401</v>
      </c>
      <c r="I1592" s="10">
        <v>3.1894561077219699</v>
      </c>
      <c r="J1592" s="10">
        <f t="shared" si="264"/>
        <v>0.8660254037844386</v>
      </c>
      <c r="K1592" s="14">
        <f t="shared" si="265"/>
        <v>0.99748644853320889</v>
      </c>
      <c r="L1592" s="10">
        <f t="shared" si="266"/>
        <v>6394209.1738478942</v>
      </c>
      <c r="M1592" s="10">
        <f t="shared" si="267"/>
        <v>1.5718067600746959E-7</v>
      </c>
      <c r="N1592" s="10">
        <f t="shared" si="268"/>
        <v>2.4705973905891083E-14</v>
      </c>
      <c r="O1592" s="10">
        <f t="shared" si="269"/>
        <v>6362078.3147910656</v>
      </c>
      <c r="P1592" s="15">
        <f t="shared" si="270"/>
        <v>0.99999577033132259</v>
      </c>
      <c r="Q1592" s="15">
        <f t="shared" si="271"/>
        <v>0.99999154068053531</v>
      </c>
      <c r="R1592" s="10">
        <f t="shared" si="272"/>
        <v>1.7859024744936396</v>
      </c>
      <c r="S1592" s="10">
        <f t="shared" si="273"/>
        <v>4999999.9999999944</v>
      </c>
      <c r="T1592" s="10">
        <f t="shared" si="274"/>
        <v>5.5879354476928711E-3</v>
      </c>
      <c r="U1592">
        <v>5.5879354476928711E-3</v>
      </c>
    </row>
    <row r="1593" spans="1:21" x14ac:dyDescent="0.25">
      <c r="A1593" s="10">
        <v>2800</v>
      </c>
      <c r="B1593" s="10">
        <v>60</v>
      </c>
      <c r="C1593" s="10">
        <v>45</v>
      </c>
      <c r="D1593" s="10">
        <v>6000000</v>
      </c>
      <c r="E1593" s="10">
        <v>4382014.67713618</v>
      </c>
      <c r="F1593" s="10">
        <v>4382014.67713618</v>
      </c>
      <c r="G1593" s="10">
        <v>10696629.5566452</v>
      </c>
      <c r="H1593" s="10">
        <v>6197104.5869239401</v>
      </c>
      <c r="I1593" s="10">
        <v>3.77558317270171</v>
      </c>
      <c r="J1593" s="10">
        <f t="shared" si="264"/>
        <v>0.8660254037844386</v>
      </c>
      <c r="K1593" s="14">
        <f t="shared" si="265"/>
        <v>0.99748644853320889</v>
      </c>
      <c r="L1593" s="10">
        <f t="shared" si="266"/>
        <v>6394209.1738478942</v>
      </c>
      <c r="M1593" s="10">
        <f t="shared" si="267"/>
        <v>1.5718067600746959E-7</v>
      </c>
      <c r="N1593" s="10">
        <f t="shared" si="268"/>
        <v>2.4705973905891083E-14</v>
      </c>
      <c r="O1593" s="10">
        <f t="shared" si="269"/>
        <v>6362078.3147910656</v>
      </c>
      <c r="P1593" s="15">
        <f t="shared" si="270"/>
        <v>0.99999577033132259</v>
      </c>
      <c r="Q1593" s="15">
        <f t="shared" si="271"/>
        <v>0.99999154068053531</v>
      </c>
      <c r="R1593" s="10">
        <f t="shared" si="272"/>
        <v>1.9430838153261032</v>
      </c>
      <c r="S1593" s="10">
        <f t="shared" si="273"/>
        <v>5999999.9999999944</v>
      </c>
      <c r="T1593" s="10">
        <f t="shared" si="274"/>
        <v>5.5879354476928711E-3</v>
      </c>
      <c r="U1593">
        <v>5.5879354476928711E-3</v>
      </c>
    </row>
    <row r="1594" spans="1:21" x14ac:dyDescent="0.25">
      <c r="A1594" s="10">
        <v>2848</v>
      </c>
      <c r="B1594" s="10">
        <v>61</v>
      </c>
      <c r="C1594" s="10">
        <v>45</v>
      </c>
      <c r="D1594" s="10">
        <v>7000000</v>
      </c>
      <c r="E1594" s="10">
        <v>4591808.2353870897</v>
      </c>
      <c r="F1594" s="10">
        <v>4591808.2353870897</v>
      </c>
      <c r="G1594" s="10">
        <v>11677680.557724901</v>
      </c>
      <c r="H1594" s="10">
        <v>6493797.4823008897</v>
      </c>
      <c r="I1594" s="10">
        <v>4.4113543749942403</v>
      </c>
      <c r="J1594" s="10">
        <f t="shared" si="264"/>
        <v>0.87461970713939574</v>
      </c>
      <c r="K1594" s="14">
        <f t="shared" si="265"/>
        <v>0.99743624836151445</v>
      </c>
      <c r="L1594" s="10">
        <f t="shared" si="266"/>
        <v>6394530.9893011674</v>
      </c>
      <c r="M1594" s="10">
        <f t="shared" si="267"/>
        <v>1.5718858678566276E-7</v>
      </c>
      <c r="N1594" s="10">
        <f t="shared" si="268"/>
        <v>2.4708452244795202E-14</v>
      </c>
      <c r="O1594" s="10">
        <f t="shared" si="269"/>
        <v>6361759.2381155547</v>
      </c>
      <c r="P1594" s="15">
        <f t="shared" si="270"/>
        <v>0.99999594411001869</v>
      </c>
      <c r="Q1594" s="15">
        <f t="shared" si="271"/>
        <v>0.99999188823648766</v>
      </c>
      <c r="R1594" s="10">
        <f t="shared" si="272"/>
        <v>2.1003205144050581</v>
      </c>
      <c r="S1594" s="10">
        <f t="shared" si="273"/>
        <v>6999999.9999999944</v>
      </c>
      <c r="T1594" s="10">
        <f t="shared" si="274"/>
        <v>5.5879354476928711E-3</v>
      </c>
      <c r="U1594">
        <v>5.5879354476928711E-3</v>
      </c>
    </row>
    <row r="1595" spans="1:21" x14ac:dyDescent="0.25">
      <c r="A1595" s="10">
        <v>2892</v>
      </c>
      <c r="B1595" s="10">
        <v>62</v>
      </c>
      <c r="C1595" s="10">
        <v>45</v>
      </c>
      <c r="D1595" s="10">
        <v>2500000</v>
      </c>
      <c r="E1595" s="10">
        <v>2952791.0917936601</v>
      </c>
      <c r="F1595" s="10">
        <v>2952791.0917936601</v>
      </c>
      <c r="G1595" s="10">
        <v>7815884.2126317499</v>
      </c>
      <c r="H1595" s="10">
        <v>4175877.20886906</v>
      </c>
      <c r="I1595" s="10">
        <v>1.9404246219694801</v>
      </c>
      <c r="J1595" s="10">
        <f t="shared" si="264"/>
        <v>0.88294759285892688</v>
      </c>
      <c r="K1595" s="14">
        <f t="shared" si="265"/>
        <v>0.99738712900915139</v>
      </c>
      <c r="L1595" s="10">
        <f t="shared" si="266"/>
        <v>6394845.9073622944</v>
      </c>
      <c r="M1595" s="10">
        <f t="shared" si="267"/>
        <v>1.571963280140757E-7</v>
      </c>
      <c r="N1595" s="10">
        <f t="shared" si="268"/>
        <v>2.4710877103856639E-14</v>
      </c>
      <c r="O1595" s="10">
        <f t="shared" si="269"/>
        <v>6361447.0932262139</v>
      </c>
      <c r="P1595" s="15">
        <f t="shared" si="270"/>
        <v>0.99999612391097636</v>
      </c>
      <c r="Q1595" s="15">
        <f t="shared" si="271"/>
        <v>0.99999224783697682</v>
      </c>
      <c r="R1595" s="10">
        <f t="shared" si="272"/>
        <v>1.392988467219473</v>
      </c>
      <c r="S1595" s="10">
        <f t="shared" si="273"/>
        <v>2499999.9999999944</v>
      </c>
      <c r="T1595" s="10">
        <f t="shared" si="274"/>
        <v>5.5879354476928711E-3</v>
      </c>
      <c r="U1595">
        <v>5.5879354476928711E-3</v>
      </c>
    </row>
    <row r="1596" spans="1:21" x14ac:dyDescent="0.25">
      <c r="A1596" s="10">
        <v>3082</v>
      </c>
      <c r="B1596" s="10">
        <v>66</v>
      </c>
      <c r="C1596" s="10">
        <v>45</v>
      </c>
      <c r="D1596" s="10">
        <v>6000000</v>
      </c>
      <c r="E1596" s="10">
        <v>3565175.2737860498</v>
      </c>
      <c r="F1596" s="10">
        <v>3565175.2737860498</v>
      </c>
      <c r="G1596" s="10">
        <v>11285220.303457299</v>
      </c>
      <c r="H1596" s="10">
        <v>5041919.22442545</v>
      </c>
      <c r="I1596" s="10">
        <v>3.7766243401898199</v>
      </c>
      <c r="J1596" s="10">
        <f t="shared" si="264"/>
        <v>0.91354545764260087</v>
      </c>
      <c r="K1596" s="14">
        <f t="shared" si="265"/>
        <v>0.99720263875198878</v>
      </c>
      <c r="L1596" s="10">
        <f t="shared" si="266"/>
        <v>6396029.0036760392</v>
      </c>
      <c r="M1596" s="10">
        <f t="shared" si="267"/>
        <v>1.5722541055944142E-7</v>
      </c>
      <c r="N1596" s="10">
        <f t="shared" si="268"/>
        <v>2.4719983707681297E-14</v>
      </c>
      <c r="O1596" s="10">
        <f t="shared" si="269"/>
        <v>6360275.2373823831</v>
      </c>
      <c r="P1596" s="15">
        <f t="shared" si="270"/>
        <v>0.99999688546849397</v>
      </c>
      <c r="Q1596" s="15">
        <f t="shared" si="271"/>
        <v>0.99999377094668829</v>
      </c>
      <c r="R1596" s="10">
        <f t="shared" si="272"/>
        <v>1.9433522869352609</v>
      </c>
      <c r="S1596" s="10">
        <f t="shared" si="273"/>
        <v>5999999.9999999944</v>
      </c>
      <c r="T1596" s="10">
        <f t="shared" si="274"/>
        <v>5.5879354476928711E-3</v>
      </c>
      <c r="U1596">
        <v>5.5879354476928711E-3</v>
      </c>
    </row>
    <row r="1597" spans="1:21" x14ac:dyDescent="0.25">
      <c r="A1597" s="10">
        <v>3177</v>
      </c>
      <c r="B1597" s="10">
        <v>68</v>
      </c>
      <c r="C1597" s="10">
        <v>45</v>
      </c>
      <c r="D1597" s="10">
        <v>7000000</v>
      </c>
      <c r="E1597" s="10">
        <v>3548575.2758979402</v>
      </c>
      <c r="F1597" s="10">
        <v>3548575.2758979402</v>
      </c>
      <c r="G1597" s="10">
        <v>12381379.990439299</v>
      </c>
      <c r="H1597" s="10">
        <v>5018443.2822767096</v>
      </c>
      <c r="I1597" s="10">
        <v>4.41282476799298</v>
      </c>
      <c r="J1597" s="10">
        <f t="shared" si="264"/>
        <v>0.92718385456678742</v>
      </c>
      <c r="K1597" s="14">
        <f t="shared" si="265"/>
        <v>0.99711836961424982</v>
      </c>
      <c r="L1597" s="10">
        <f t="shared" si="266"/>
        <v>6396569.5491774743</v>
      </c>
      <c r="M1597" s="10">
        <f t="shared" si="267"/>
        <v>1.5723869809899768E-7</v>
      </c>
      <c r="N1597" s="10">
        <f t="shared" si="268"/>
        <v>2.4724142747081951E-14</v>
      </c>
      <c r="O1597" s="10">
        <f t="shared" si="269"/>
        <v>6359740.2593221506</v>
      </c>
      <c r="P1597" s="15">
        <f t="shared" si="270"/>
        <v>0.99999727862359689</v>
      </c>
      <c r="Q1597" s="15">
        <f t="shared" si="271"/>
        <v>0.99999455725459963</v>
      </c>
      <c r="R1597" s="10">
        <f t="shared" si="272"/>
        <v>2.1006711606645099</v>
      </c>
      <c r="S1597" s="10">
        <f t="shared" si="273"/>
        <v>6999999.9999999944</v>
      </c>
      <c r="T1597" s="10">
        <f t="shared" si="274"/>
        <v>5.5879354476928711E-3</v>
      </c>
      <c r="U1597">
        <v>5.5879354476928711E-3</v>
      </c>
    </row>
    <row r="1598" spans="1:21" x14ac:dyDescent="0.25">
      <c r="A1598" s="10">
        <v>3307</v>
      </c>
      <c r="B1598" s="10">
        <v>71</v>
      </c>
      <c r="C1598" s="10">
        <v>45</v>
      </c>
      <c r="D1598" s="10">
        <v>8000000</v>
      </c>
      <c r="E1598" s="10">
        <v>3314425.3943758798</v>
      </c>
      <c r="F1598" s="10">
        <v>3314425.3943758798</v>
      </c>
      <c r="G1598" s="10">
        <v>13572430.372215901</v>
      </c>
      <c r="H1598" s="10">
        <v>4687305.3442001604</v>
      </c>
      <c r="I1598" s="10">
        <v>5.0988192174034204</v>
      </c>
      <c r="J1598" s="10">
        <f t="shared" si="264"/>
        <v>0.94551857559931674</v>
      </c>
      <c r="K1598" s="14">
        <f t="shared" si="265"/>
        <v>0.99700310345276699</v>
      </c>
      <c r="L1598" s="10">
        <f t="shared" si="266"/>
        <v>6397309.0734738763</v>
      </c>
      <c r="M1598" s="10">
        <f t="shared" si="267"/>
        <v>1.5725687688009038E-7</v>
      </c>
      <c r="N1598" s="10">
        <f t="shared" si="268"/>
        <v>2.4729831051905913E-14</v>
      </c>
      <c r="O1598" s="10">
        <f t="shared" si="269"/>
        <v>6359008.7900765669</v>
      </c>
      <c r="P1598" s="15">
        <f t="shared" si="270"/>
        <v>0.99999786238048316</v>
      </c>
      <c r="Q1598" s="15">
        <f t="shared" si="271"/>
        <v>0.99999572476553578</v>
      </c>
      <c r="R1598" s="10">
        <f t="shared" si="272"/>
        <v>2.2580555666699071</v>
      </c>
      <c r="S1598" s="10">
        <f t="shared" si="273"/>
        <v>7999999.9999999944</v>
      </c>
      <c r="T1598" s="10">
        <f t="shared" si="274"/>
        <v>5.5879354476928711E-3</v>
      </c>
      <c r="U1598">
        <v>5.5879354476928711E-3</v>
      </c>
    </row>
    <row r="1599" spans="1:21" x14ac:dyDescent="0.25">
      <c r="A1599" s="10">
        <v>3822</v>
      </c>
      <c r="B1599" s="10">
        <v>82</v>
      </c>
      <c r="C1599" s="10">
        <v>45</v>
      </c>
      <c r="D1599" s="10">
        <v>6000000</v>
      </c>
      <c r="E1599" s="10">
        <v>1220205.9258061501</v>
      </c>
      <c r="F1599" s="10">
        <v>1220205.9258061501</v>
      </c>
      <c r="G1599" s="10">
        <v>12236086.428205701</v>
      </c>
      <c r="H1599" s="10">
        <v>1725631.76916308</v>
      </c>
      <c r="I1599" s="10">
        <v>3.7784237788028099</v>
      </c>
      <c r="J1599" s="10">
        <f t="shared" si="264"/>
        <v>0.99026806874157025</v>
      </c>
      <c r="K1599" s="14">
        <f t="shared" si="265"/>
        <v>0.99671223754584248</v>
      </c>
      <c r="L1599" s="10">
        <f t="shared" si="266"/>
        <v>6399175.9704933353</v>
      </c>
      <c r="M1599" s="10">
        <f t="shared" si="267"/>
        <v>1.5730276842470157E-7</v>
      </c>
      <c r="N1599" s="10">
        <f t="shared" si="268"/>
        <v>2.4744182158510967E-14</v>
      </c>
      <c r="O1599" s="10">
        <f t="shared" si="269"/>
        <v>6357164.4767678455</v>
      </c>
      <c r="P1599" s="15">
        <f t="shared" si="270"/>
        <v>0.99999957152675156</v>
      </c>
      <c r="Q1599" s="15">
        <f t="shared" si="271"/>
        <v>0.99999914305368676</v>
      </c>
      <c r="R1599" s="10">
        <f t="shared" si="272"/>
        <v>1.9438165864753025</v>
      </c>
      <c r="S1599" s="10">
        <f t="shared" si="273"/>
        <v>5999999.9999999944</v>
      </c>
      <c r="T1599" s="10">
        <f t="shared" si="274"/>
        <v>5.5879354476928711E-3</v>
      </c>
      <c r="U1599">
        <v>5.5879354476928711E-3</v>
      </c>
    </row>
    <row r="1600" spans="1:21" x14ac:dyDescent="0.25">
      <c r="A1600" s="10">
        <v>3868</v>
      </c>
      <c r="B1600" s="10">
        <v>83</v>
      </c>
      <c r="C1600" s="10">
        <v>45</v>
      </c>
      <c r="D1600" s="10">
        <v>5000000</v>
      </c>
      <c r="E1600" s="10">
        <v>982328.26853541995</v>
      </c>
      <c r="F1600" s="10">
        <v>982328.26853541995</v>
      </c>
      <c r="G1600" s="10">
        <v>11271785.0572263</v>
      </c>
      <c r="H1600" s="10">
        <v>1389221.9600652701</v>
      </c>
      <c r="I1600" s="10">
        <v>3.19167488717861</v>
      </c>
      <c r="J1600" s="10">
        <f t="shared" si="264"/>
        <v>0.99254615164132198</v>
      </c>
      <c r="K1600" s="14">
        <f t="shared" si="265"/>
        <v>0.99669706824976589</v>
      </c>
      <c r="L1600" s="10">
        <f t="shared" si="266"/>
        <v>6399273.3631696403</v>
      </c>
      <c r="M1600" s="10">
        <f t="shared" si="267"/>
        <v>1.5730516250445147E-7</v>
      </c>
      <c r="N1600" s="10">
        <f t="shared" si="268"/>
        <v>2.4744930485363938E-14</v>
      </c>
      <c r="O1600" s="10">
        <f t="shared" si="269"/>
        <v>6357068.3505561203</v>
      </c>
      <c r="P1600" s="15">
        <f t="shared" si="270"/>
        <v>0.99999966993613576</v>
      </c>
      <c r="Q1600" s="15">
        <f t="shared" si="271"/>
        <v>0.99999933987238043</v>
      </c>
      <c r="R1600" s="10">
        <f t="shared" si="272"/>
        <v>1.7865257420622269</v>
      </c>
      <c r="S1600" s="10">
        <f t="shared" si="273"/>
        <v>4999999.9999999944</v>
      </c>
      <c r="T1600" s="10">
        <f t="shared" si="274"/>
        <v>5.5879354476928711E-3</v>
      </c>
      <c r="U1600">
        <v>5.5879354476928711E-3</v>
      </c>
    </row>
    <row r="1601" spans="1:21" x14ac:dyDescent="0.25">
      <c r="A1601" s="10">
        <v>3872</v>
      </c>
      <c r="B1601" s="10">
        <v>83</v>
      </c>
      <c r="C1601" s="10">
        <v>45</v>
      </c>
      <c r="D1601" s="10">
        <v>9000000</v>
      </c>
      <c r="E1601" s="10">
        <v>1327026.8250975399</v>
      </c>
      <c r="F1601" s="10">
        <v>1327026.8250975399</v>
      </c>
      <c r="G1601" s="10">
        <v>15241969.663791601</v>
      </c>
      <c r="H1601" s="10">
        <v>1876699.33368586</v>
      </c>
      <c r="I1601" s="10">
        <v>5.8358322943946002</v>
      </c>
      <c r="J1601" s="10">
        <f t="shared" si="264"/>
        <v>0.99254615164132198</v>
      </c>
      <c r="K1601" s="14">
        <f t="shared" si="265"/>
        <v>0.99669706824976589</v>
      </c>
      <c r="L1601" s="10">
        <f t="shared" si="266"/>
        <v>6399273.3631696403</v>
      </c>
      <c r="M1601" s="10">
        <f t="shared" si="267"/>
        <v>1.5730516250445147E-7</v>
      </c>
      <c r="N1601" s="10">
        <f t="shared" si="268"/>
        <v>2.4744930485363938E-14</v>
      </c>
      <c r="O1601" s="10">
        <f t="shared" si="269"/>
        <v>6357068.3505561203</v>
      </c>
      <c r="P1601" s="15">
        <f t="shared" si="270"/>
        <v>0.99999966993613576</v>
      </c>
      <c r="Q1601" s="15">
        <f t="shared" si="271"/>
        <v>0.99999933987238043</v>
      </c>
      <c r="R1601" s="10">
        <f t="shared" si="272"/>
        <v>2.4157465997631005</v>
      </c>
      <c r="S1601" s="10">
        <f t="shared" si="273"/>
        <v>8999999.9999999944</v>
      </c>
      <c r="T1601" s="10">
        <f t="shared" si="274"/>
        <v>5.5879354476928711E-3</v>
      </c>
      <c r="U1601">
        <v>5.5879354476928711E-3</v>
      </c>
    </row>
    <row r="1602" spans="1:21" x14ac:dyDescent="0.25">
      <c r="A1602" s="10">
        <v>3918</v>
      </c>
      <c r="B1602" s="10">
        <v>84</v>
      </c>
      <c r="C1602" s="10">
        <v>45</v>
      </c>
      <c r="D1602" s="10">
        <v>8000000</v>
      </c>
      <c r="E1602" s="10">
        <v>1064296.65603601</v>
      </c>
      <c r="F1602" s="10">
        <v>1064296.65603601</v>
      </c>
      <c r="G1602" s="10">
        <v>14277871.771519599</v>
      </c>
      <c r="H1602" s="10">
        <v>1505142.7653544501</v>
      </c>
      <c r="I1602" s="10">
        <v>5.1006330712102299</v>
      </c>
      <c r="J1602" s="10">
        <f t="shared" ref="J1602:J1665" si="275">SIN(B1602*PI()/180)</f>
        <v>0.99452189536827329</v>
      </c>
      <c r="K1602" s="14">
        <f t="shared" ref="K1602:K1665" si="276">SQRT(1-J1602*J1602*0.00669437999014132)</f>
        <v>0.99668388375755868</v>
      </c>
      <c r="L1602" s="10">
        <f t="shared" ref="L1602:L1665" si="277">6378137/K1602</f>
        <v>6399358.0150549207</v>
      </c>
      <c r="M1602" s="10">
        <f t="shared" ref="M1602:M1665" si="278">L1602/40680631590769</f>
        <v>1.5730724339361102E-7</v>
      </c>
      <c r="N1602" s="10">
        <f t="shared" ref="N1602:N1665" si="279">1/40680631590769 + J1602*J1602*0.00669437999014132/40408299984661.4</f>
        <v>2.4745580889257143E-14</v>
      </c>
      <c r="O1602" s="10">
        <f t="shared" ref="O1602:O1665" si="280">1/SQRT(N1602)</f>
        <v>6356984.8065651366</v>
      </c>
      <c r="P1602" s="15">
        <f t="shared" ref="P1602:P1665" si="281">O1602*M1602</f>
        <v>0.99999975621582926</v>
      </c>
      <c r="Q1602" s="15">
        <f t="shared" ref="Q1602:Q1665" si="282">P1602*P1602</f>
        <v>0.99999951243171792</v>
      </c>
      <c r="R1602" s="10">
        <f t="shared" ref="R1602:R1665" si="283">SQRT(Q1602+I1602-1)</f>
        <v>2.2584580101569185</v>
      </c>
      <c r="S1602" s="10">
        <f t="shared" ref="S1602:S1665" si="284">O1602*(R1602-P1602)</f>
        <v>7999999.9999999944</v>
      </c>
      <c r="T1602" s="10">
        <f t="shared" ref="T1602:T1665" si="285">(D1602-S1602)*1000000</f>
        <v>5.5879354476928711E-3</v>
      </c>
      <c r="U1602">
        <v>5.5879354476928711E-3</v>
      </c>
    </row>
    <row r="1603" spans="1:21" x14ac:dyDescent="0.25">
      <c r="A1603" s="10">
        <v>3965</v>
      </c>
      <c r="B1603" s="10">
        <v>85</v>
      </c>
      <c r="C1603" s="10">
        <v>45</v>
      </c>
      <c r="D1603" s="10">
        <v>8000000</v>
      </c>
      <c r="E1603" s="10">
        <v>887414.06151482102</v>
      </c>
      <c r="F1603" s="10">
        <v>887414.06151482102</v>
      </c>
      <c r="G1603" s="10">
        <v>14301958.448720099</v>
      </c>
      <c r="H1603" s="10">
        <v>1254993.0012348499</v>
      </c>
      <c r="I1603" s="10">
        <v>5.1006966212896403</v>
      </c>
      <c r="J1603" s="10">
        <f t="shared" si="275"/>
        <v>0.99619469809174555</v>
      </c>
      <c r="K1603" s="14">
        <f t="shared" si="276"/>
        <v>0.9966727002115483</v>
      </c>
      <c r="L1603" s="10">
        <f t="shared" si="277"/>
        <v>6399429.8214912592</v>
      </c>
      <c r="M1603" s="10">
        <f t="shared" si="278"/>
        <v>1.5730900851950831E-7</v>
      </c>
      <c r="N1603" s="10">
        <f t="shared" si="279"/>
        <v>2.4746132577773621E-14</v>
      </c>
      <c r="O1603" s="10">
        <f t="shared" si="280"/>
        <v>6356913.9450870249</v>
      </c>
      <c r="P1603" s="15">
        <f t="shared" si="281"/>
        <v>0.99999982994547598</v>
      </c>
      <c r="Q1603" s="15">
        <f t="shared" si="282"/>
        <v>0.99999965989098083</v>
      </c>
      <c r="R1603" s="10">
        <f t="shared" si="283"/>
        <v>2.2584721121104465</v>
      </c>
      <c r="S1603" s="10">
        <f t="shared" si="284"/>
        <v>7999999.9999999944</v>
      </c>
      <c r="T1603" s="10">
        <f t="shared" si="285"/>
        <v>5.5879354476928711E-3</v>
      </c>
      <c r="U1603">
        <v>5.5879354476928711E-3</v>
      </c>
    </row>
    <row r="1604" spans="1:21" x14ac:dyDescent="0.25">
      <c r="A1604" s="10">
        <v>4060</v>
      </c>
      <c r="B1604" s="10">
        <v>87</v>
      </c>
      <c r="C1604" s="10">
        <v>45</v>
      </c>
      <c r="D1604" s="10">
        <v>9000000</v>
      </c>
      <c r="E1604" s="10">
        <v>569892.26258138404</v>
      </c>
      <c r="F1604" s="10">
        <v>569892.26258138404</v>
      </c>
      <c r="G1604" s="10">
        <v>15335647.8278386</v>
      </c>
      <c r="H1604" s="10">
        <v>805949.36683408194</v>
      </c>
      <c r="I1604" s="10">
        <v>5.8361104131342696</v>
      </c>
      <c r="J1604" s="10">
        <f t="shared" si="275"/>
        <v>0.99862953475457383</v>
      </c>
      <c r="K1604" s="14">
        <f t="shared" si="276"/>
        <v>0.9966563882637155</v>
      </c>
      <c r="L1604" s="10">
        <f t="shared" si="277"/>
        <v>6399534.5588577548</v>
      </c>
      <c r="M1604" s="10">
        <f t="shared" si="278"/>
        <v>1.5731158314439489E-7</v>
      </c>
      <c r="N1604" s="10">
        <f t="shared" si="279"/>
        <v>2.4746937241174883E-14</v>
      </c>
      <c r="O1604" s="10">
        <f t="shared" si="280"/>
        <v>6356810.5945687704</v>
      </c>
      <c r="P1604" s="15">
        <f t="shared" si="281"/>
        <v>0.99999993838067547</v>
      </c>
      <c r="Q1604" s="15">
        <f t="shared" si="282"/>
        <v>0.99999987676135471</v>
      </c>
      <c r="R1604" s="10">
        <f t="shared" si="283"/>
        <v>2.4158042739211356</v>
      </c>
      <c r="S1604" s="10">
        <f t="shared" si="284"/>
        <v>8999999.9999999944</v>
      </c>
      <c r="T1604" s="10">
        <f t="shared" si="285"/>
        <v>5.5879354476928711E-3</v>
      </c>
      <c r="U1604">
        <v>5.5879354476928711E-3</v>
      </c>
    </row>
    <row r="1605" spans="1:21" x14ac:dyDescent="0.25">
      <c r="A1605" s="10">
        <v>4108</v>
      </c>
      <c r="B1605" s="10">
        <v>88</v>
      </c>
      <c r="C1605" s="10">
        <v>45</v>
      </c>
      <c r="D1605" s="10">
        <v>10000000</v>
      </c>
      <c r="E1605" s="10">
        <v>404703.12422382698</v>
      </c>
      <c r="F1605" s="10">
        <v>404703.12422382698</v>
      </c>
      <c r="G1605" s="10">
        <v>16346762.1489133</v>
      </c>
      <c r="H1605" s="10">
        <v>572336.64701209997</v>
      </c>
      <c r="I1605" s="10">
        <v>6.6209667127611196</v>
      </c>
      <c r="J1605" s="10">
        <f t="shared" si="275"/>
        <v>0.99939082701909576</v>
      </c>
      <c r="K1605" s="14">
        <f t="shared" si="276"/>
        <v>0.99665127983485646</v>
      </c>
      <c r="L1605" s="10">
        <f t="shared" si="277"/>
        <v>6399567.3602675218</v>
      </c>
      <c r="M1605" s="10">
        <f t="shared" si="278"/>
        <v>1.573123894595499E-7</v>
      </c>
      <c r="N1605" s="10">
        <f t="shared" si="279"/>
        <v>2.4747189235701263E-14</v>
      </c>
      <c r="O1605" s="10">
        <f t="shared" si="280"/>
        <v>6356778.2295688977</v>
      </c>
      <c r="P1605" s="15">
        <f t="shared" si="281"/>
        <v>0.99999997255793049</v>
      </c>
      <c r="Q1605" s="15">
        <f t="shared" si="282"/>
        <v>0.99999994511586177</v>
      </c>
      <c r="R1605" s="10">
        <f t="shared" si="283"/>
        <v>2.5731239103232051</v>
      </c>
      <c r="S1605" s="10">
        <f t="shared" si="284"/>
        <v>9999999.9999999944</v>
      </c>
      <c r="T1605" s="10">
        <f t="shared" si="285"/>
        <v>5.5879354476928711E-3</v>
      </c>
      <c r="U1605">
        <v>5.5879354476928711E-3</v>
      </c>
    </row>
    <row r="1606" spans="1:21" x14ac:dyDescent="0.25">
      <c r="A1606" s="10">
        <v>4155</v>
      </c>
      <c r="B1606" s="10">
        <v>89</v>
      </c>
      <c r="C1606" s="10">
        <v>45</v>
      </c>
      <c r="D1606" s="10">
        <v>10000000</v>
      </c>
      <c r="E1606" s="10">
        <v>202382.62900569101</v>
      </c>
      <c r="F1606" s="10">
        <v>202382.62900569101</v>
      </c>
      <c r="G1606" s="10">
        <v>16354254.5782033</v>
      </c>
      <c r="H1606" s="10">
        <v>286212.258728571</v>
      </c>
      <c r="I1606" s="10">
        <v>6.6209915284905403</v>
      </c>
      <c r="J1606" s="10">
        <f t="shared" si="275"/>
        <v>0.99984769515639127</v>
      </c>
      <c r="K1606" s="14">
        <f t="shared" si="276"/>
        <v>0.99664821227330036</v>
      </c>
      <c r="L1606" s="10">
        <f t="shared" si="277"/>
        <v>6399587.0573547874</v>
      </c>
      <c r="M1606" s="10">
        <f t="shared" si="278"/>
        <v>1.5731287364788461E-7</v>
      </c>
      <c r="N1606" s="10">
        <f t="shared" si="279"/>
        <v>2.4747340555328521E-14</v>
      </c>
      <c r="O1606" s="10">
        <f t="shared" si="280"/>
        <v>6356758.795020354</v>
      </c>
      <c r="P1606" s="15">
        <f t="shared" si="281"/>
        <v>0.9999999931311162</v>
      </c>
      <c r="Q1606" s="15">
        <f t="shared" si="282"/>
        <v>0.99999998626223241</v>
      </c>
      <c r="R1606" s="10">
        <f t="shared" si="283"/>
        <v>2.5731287404156</v>
      </c>
      <c r="S1606" s="10">
        <f t="shared" si="284"/>
        <v>9999999.9999999944</v>
      </c>
      <c r="T1606" s="10">
        <f t="shared" si="285"/>
        <v>5.5879354476928711E-3</v>
      </c>
      <c r="U1606">
        <v>5.5879354476928711E-3</v>
      </c>
    </row>
    <row r="1607" spans="1:21" x14ac:dyDescent="0.25">
      <c r="A1607" s="10">
        <v>4203</v>
      </c>
      <c r="B1607" s="10">
        <v>89.9</v>
      </c>
      <c r="C1607" s="10">
        <v>45</v>
      </c>
      <c r="D1607" s="10">
        <v>15000000</v>
      </c>
      <c r="E1607" s="10">
        <v>26409.955789425901</v>
      </c>
      <c r="F1607" s="10">
        <v>26409.955789425901</v>
      </c>
      <c r="G1607" s="10">
        <v>21356719.720808599</v>
      </c>
      <c r="H1607" s="10">
        <v>37349.317659079999</v>
      </c>
      <c r="I1607" s="10">
        <v>11.2875538698577</v>
      </c>
      <c r="J1607" s="10">
        <f t="shared" si="275"/>
        <v>0.99999847691328769</v>
      </c>
      <c r="K1607" s="14">
        <f t="shared" si="276"/>
        <v>0.99664719956566661</v>
      </c>
      <c r="L1607" s="10">
        <f t="shared" si="277"/>
        <v>6399593.5600677524</v>
      </c>
      <c r="M1607" s="10">
        <f t="shared" si="278"/>
        <v>1.5731303349577073E-7</v>
      </c>
      <c r="N1607" s="10">
        <f t="shared" si="279"/>
        <v>2.474739051104259E-14</v>
      </c>
      <c r="O1607" s="10">
        <f t="shared" si="280"/>
        <v>6356752.3790593483</v>
      </c>
      <c r="P1607" s="15">
        <f t="shared" si="281"/>
        <v>0.99999999993128352</v>
      </c>
      <c r="Q1607" s="15">
        <f t="shared" si="282"/>
        <v>0.99999999986256705</v>
      </c>
      <c r="R1607" s="10">
        <f t="shared" si="283"/>
        <v>3.3596955025299935</v>
      </c>
      <c r="S1607" s="10">
        <f t="shared" si="284"/>
        <v>14999999.999999994</v>
      </c>
      <c r="T1607" s="10">
        <f t="shared" si="285"/>
        <v>5.5879354476928711E-3</v>
      </c>
      <c r="U1607">
        <v>5.5879354476928711E-3</v>
      </c>
    </row>
    <row r="1608" spans="1:21" x14ac:dyDescent="0.25">
      <c r="A1608" s="10">
        <v>2693</v>
      </c>
      <c r="B1608" s="10">
        <v>58</v>
      </c>
      <c r="C1608" s="10">
        <v>45</v>
      </c>
      <c r="D1608" s="10">
        <v>500</v>
      </c>
      <c r="E1608" s="10">
        <v>2395909.9775411701</v>
      </c>
      <c r="F1608" s="10">
        <v>2395909.9775411701</v>
      </c>
      <c r="G1608" s="10">
        <v>5386161.7475449601</v>
      </c>
      <c r="H1608" s="10">
        <v>3388328.3844637498</v>
      </c>
      <c r="I1608" s="10">
        <v>1.00015717056006</v>
      </c>
      <c r="J1608" s="10">
        <f t="shared" si="275"/>
        <v>0.84804809615642596</v>
      </c>
      <c r="K1608" s="14">
        <f t="shared" si="276"/>
        <v>0.99758984482013913</v>
      </c>
      <c r="L1608" s="10">
        <f t="shared" si="277"/>
        <v>6393546.4390678005</v>
      </c>
      <c r="M1608" s="10">
        <f t="shared" si="278"/>
        <v>1.5716438484496355E-7</v>
      </c>
      <c r="N1608" s="10">
        <f t="shared" si="279"/>
        <v>2.4700868927929784E-14</v>
      </c>
      <c r="O1608" s="10">
        <f t="shared" si="280"/>
        <v>6362735.7125483267</v>
      </c>
      <c r="P1608" s="15">
        <f t="shared" si="281"/>
        <v>0.99999544419373854</v>
      </c>
      <c r="Q1608" s="15">
        <f t="shared" si="282"/>
        <v>0.99999088840823247</v>
      </c>
      <c r="R1608" s="10">
        <f t="shared" si="283"/>
        <v>1.000074026744167</v>
      </c>
      <c r="S1608" s="10">
        <f t="shared" si="284"/>
        <v>499.99999999438313</v>
      </c>
      <c r="T1608" s="10">
        <f t="shared" si="285"/>
        <v>5.6168687478930224E-3</v>
      </c>
      <c r="U1608">
        <v>5.6168687478930224E-3</v>
      </c>
    </row>
    <row r="1609" spans="1:21" x14ac:dyDescent="0.25">
      <c r="A1609" s="10">
        <v>3484</v>
      </c>
      <c r="B1609" s="10">
        <v>75</v>
      </c>
      <c r="C1609" s="10">
        <v>45</v>
      </c>
      <c r="D1609" s="10">
        <v>100000</v>
      </c>
      <c r="E1609" s="10">
        <v>1189243.9031998501</v>
      </c>
      <c r="F1609" s="10">
        <v>1189243.9031998501</v>
      </c>
      <c r="G1609" s="10">
        <v>6235358.26498714</v>
      </c>
      <c r="H1609" s="10">
        <v>1681844.85687475</v>
      </c>
      <c r="I1609" s="10">
        <v>1.03170287029434</v>
      </c>
      <c r="J1609" s="10">
        <f t="shared" si="275"/>
        <v>0.96592582628906831</v>
      </c>
      <c r="K1609" s="14">
        <f t="shared" si="276"/>
        <v>0.99687213745690828</v>
      </c>
      <c r="L1609" s="10">
        <f t="shared" si="277"/>
        <v>6398149.5322670778</v>
      </c>
      <c r="M1609" s="10">
        <f t="shared" si="278"/>
        <v>1.5727753680498184E-7</v>
      </c>
      <c r="N1609" s="10">
        <f t="shared" si="279"/>
        <v>2.4736293334571677E-14</v>
      </c>
      <c r="O1609" s="10">
        <f t="shared" si="280"/>
        <v>6358178.0998035194</v>
      </c>
      <c r="P1609" s="15">
        <f t="shared" si="281"/>
        <v>0.99999859010447745</v>
      </c>
      <c r="Q1609" s="15">
        <f t="shared" si="282"/>
        <v>0.99999718021094275</v>
      </c>
      <c r="R1609" s="10">
        <f t="shared" si="283"/>
        <v>1.0157263659594955</v>
      </c>
      <c r="S1609" s="10">
        <f t="shared" si="284"/>
        <v>99999.999999994368</v>
      </c>
      <c r="T1609" s="10">
        <f t="shared" si="285"/>
        <v>5.6315911933779716E-3</v>
      </c>
      <c r="U1609">
        <v>5.6315911933779716E-3</v>
      </c>
    </row>
    <row r="1610" spans="1:21" x14ac:dyDescent="0.25">
      <c r="A1610" s="10">
        <v>860</v>
      </c>
      <c r="B1610" s="10">
        <v>19</v>
      </c>
      <c r="C1610" s="10">
        <v>45</v>
      </c>
      <c r="D1610" s="10">
        <v>500</v>
      </c>
      <c r="E1610" s="10">
        <v>4266159.4035448404</v>
      </c>
      <c r="F1610" s="10">
        <v>4266159.4035448404</v>
      </c>
      <c r="G1610" s="10">
        <v>2063512.2471135701</v>
      </c>
      <c r="H1610" s="10">
        <v>6033260.4877386298</v>
      </c>
      <c r="I1610" s="10">
        <v>1.0001568473987701</v>
      </c>
      <c r="J1610" s="10">
        <f t="shared" si="275"/>
        <v>0.32556815445715664</v>
      </c>
      <c r="K1610" s="14">
        <f t="shared" si="276"/>
        <v>0.99964515289947253</v>
      </c>
      <c r="L1610" s="10">
        <f t="shared" si="277"/>
        <v>6380401.0668187626</v>
      </c>
      <c r="M1610" s="10">
        <f t="shared" si="278"/>
        <v>1.5684124895117321E-7</v>
      </c>
      <c r="N1610" s="10">
        <f t="shared" si="279"/>
        <v>2.4599282540264408E-14</v>
      </c>
      <c r="O1610" s="10">
        <f t="shared" si="280"/>
        <v>6375860.1073866468</v>
      </c>
      <c r="P1610" s="15">
        <f t="shared" si="281"/>
        <v>0.99999786238048305</v>
      </c>
      <c r="Q1610" s="15">
        <f t="shared" si="282"/>
        <v>0.99999572476553555</v>
      </c>
      <c r="R1610" s="10">
        <f t="shared" si="283"/>
        <v>1.0000762831725916</v>
      </c>
      <c r="S1610" s="10">
        <f t="shared" si="284"/>
        <v>499.99999999433203</v>
      </c>
      <c r="T1610" s="10">
        <f t="shared" si="285"/>
        <v>5.6679709814488888E-3</v>
      </c>
      <c r="U1610">
        <v>5.6679709814488888E-3</v>
      </c>
    </row>
    <row r="1611" spans="1:21" x14ac:dyDescent="0.25">
      <c r="A1611" s="10">
        <v>2366</v>
      </c>
      <c r="B1611" s="10">
        <v>51</v>
      </c>
      <c r="C1611" s="10">
        <v>45</v>
      </c>
      <c r="D1611" s="10">
        <v>10000</v>
      </c>
      <c r="E1611" s="10">
        <v>2848455.1224700399</v>
      </c>
      <c r="F1611" s="10">
        <v>2848455.1224700399</v>
      </c>
      <c r="G1611" s="10">
        <v>4941316.0798399802</v>
      </c>
      <c r="H1611" s="10">
        <v>4028323.86600825</v>
      </c>
      <c r="I1611" s="10">
        <v>1.0031445383645901</v>
      </c>
      <c r="J1611" s="10">
        <f t="shared" si="275"/>
        <v>0.77714596145697079</v>
      </c>
      <c r="K1611" s="14">
        <f t="shared" si="276"/>
        <v>0.99797639755335188</v>
      </c>
      <c r="L1611" s="10">
        <f t="shared" si="277"/>
        <v>6391069.9848580584</v>
      </c>
      <c r="M1611" s="10">
        <f t="shared" si="278"/>
        <v>1.5710350933460633E-7</v>
      </c>
      <c r="N1611" s="10">
        <f t="shared" si="279"/>
        <v>2.4681778998742228E-14</v>
      </c>
      <c r="O1611" s="10">
        <f t="shared" si="280"/>
        <v>6365195.8410685798</v>
      </c>
      <c r="P1611" s="15">
        <f t="shared" si="281"/>
        <v>0.99999460423391506</v>
      </c>
      <c r="Q1611" s="15">
        <f t="shared" si="282"/>
        <v>0.99998920849694439</v>
      </c>
      <c r="R1611" s="10">
        <f t="shared" si="283"/>
        <v>1.0015656478042438</v>
      </c>
      <c r="S1611" s="10">
        <f t="shared" si="284"/>
        <v>9999.9999999942738</v>
      </c>
      <c r="T1611" s="10">
        <f t="shared" si="285"/>
        <v>5.7261786423623562E-3</v>
      </c>
      <c r="U1611">
        <v>5.7261786423623562E-3</v>
      </c>
    </row>
    <row r="1612" spans="1:21" x14ac:dyDescent="0.25">
      <c r="A1612" s="10">
        <v>4046</v>
      </c>
      <c r="B1612" s="10">
        <v>87</v>
      </c>
      <c r="C1612" s="10">
        <v>45</v>
      </c>
      <c r="D1612" s="10">
        <v>10000</v>
      </c>
      <c r="E1612" s="10">
        <v>237198.34764356399</v>
      </c>
      <c r="F1612" s="10">
        <v>237198.34764356399</v>
      </c>
      <c r="G1612" s="10">
        <v>6357968.3103950303</v>
      </c>
      <c r="H1612" s="10">
        <v>335449.12021001597</v>
      </c>
      <c r="I1612" s="10">
        <v>1.00314870635661</v>
      </c>
      <c r="J1612" s="10">
        <f t="shared" si="275"/>
        <v>0.99862953475457383</v>
      </c>
      <c r="K1612" s="14">
        <f t="shared" si="276"/>
        <v>0.9966563882637155</v>
      </c>
      <c r="L1612" s="10">
        <f t="shared" si="277"/>
        <v>6399534.5588577548</v>
      </c>
      <c r="M1612" s="10">
        <f t="shared" si="278"/>
        <v>1.5731158314439489E-7</v>
      </c>
      <c r="N1612" s="10">
        <f t="shared" si="279"/>
        <v>2.4746937241174883E-14</v>
      </c>
      <c r="O1612" s="10">
        <f t="shared" si="280"/>
        <v>6356810.5945687704</v>
      </c>
      <c r="P1612" s="15">
        <f t="shared" si="281"/>
        <v>0.99999993838067547</v>
      </c>
      <c r="Q1612" s="15">
        <f t="shared" si="282"/>
        <v>0.99999987676135471</v>
      </c>
      <c r="R1612" s="10">
        <f t="shared" si="283"/>
        <v>1.0015730543090529</v>
      </c>
      <c r="S1612" s="10">
        <f t="shared" si="284"/>
        <v>9999.999999994272</v>
      </c>
      <c r="T1612" s="10">
        <f t="shared" si="285"/>
        <v>5.727997631765902E-3</v>
      </c>
      <c r="U1612">
        <v>5.727997631765902E-3</v>
      </c>
    </row>
    <row r="1613" spans="1:21" x14ac:dyDescent="0.25">
      <c r="A1613" s="10">
        <v>1143</v>
      </c>
      <c r="B1613" s="10">
        <v>25</v>
      </c>
      <c r="C1613" s="10">
        <v>45</v>
      </c>
      <c r="D1613" s="10">
        <v>1000</v>
      </c>
      <c r="E1613" s="10">
        <v>4090556.4593833098</v>
      </c>
      <c r="F1613" s="10">
        <v>4090556.4593833098</v>
      </c>
      <c r="G1613" s="10">
        <v>2679497.08121952</v>
      </c>
      <c r="H1613" s="10">
        <v>5784920.4225127501</v>
      </c>
      <c r="I1613" s="10">
        <v>1.0003137834300699</v>
      </c>
      <c r="J1613" s="10">
        <f t="shared" si="275"/>
        <v>0.42261826174069944</v>
      </c>
      <c r="K1613" s="14">
        <f t="shared" si="276"/>
        <v>0.99940199232392346</v>
      </c>
      <c r="L1613" s="10">
        <f t="shared" si="277"/>
        <v>6381953.4571557427</v>
      </c>
      <c r="M1613" s="10">
        <f t="shared" si="278"/>
        <v>1.5687940937976726E-7</v>
      </c>
      <c r="N1613" s="10">
        <f t="shared" si="279"/>
        <v>2.4611311986060616E-14</v>
      </c>
      <c r="O1613" s="10">
        <f t="shared" si="280"/>
        <v>6374301.7297193995</v>
      </c>
      <c r="P1613" s="15">
        <f t="shared" si="281"/>
        <v>0.99999669056680829</v>
      </c>
      <c r="Q1613" s="15">
        <f t="shared" si="282"/>
        <v>0.99999338114456893</v>
      </c>
      <c r="R1613" s="10">
        <f t="shared" si="283"/>
        <v>1.0001535704953708</v>
      </c>
      <c r="S1613" s="10">
        <f t="shared" si="284"/>
        <v>999.99999999422073</v>
      </c>
      <c r="T1613" s="10">
        <f t="shared" si="285"/>
        <v>5.7792703955783509E-3</v>
      </c>
      <c r="U1613">
        <v>5.7792703955783509E-3</v>
      </c>
    </row>
    <row r="1614" spans="1:21" x14ac:dyDescent="0.25">
      <c r="A1614" s="10">
        <v>2372</v>
      </c>
      <c r="B1614" s="10">
        <v>51</v>
      </c>
      <c r="C1614" s="10">
        <v>45</v>
      </c>
      <c r="D1614" s="10">
        <v>500000</v>
      </c>
      <c r="E1614" s="10">
        <v>3066503.5133346901</v>
      </c>
      <c r="F1614" s="10">
        <v>3066503.5133346901</v>
      </c>
      <c r="G1614" s="10">
        <v>5322117.6009539003</v>
      </c>
      <c r="H1614" s="10">
        <v>4336690.85762267</v>
      </c>
      <c r="I1614" s="10">
        <v>1.16327395408429</v>
      </c>
      <c r="J1614" s="10">
        <f t="shared" si="275"/>
        <v>0.77714596145697079</v>
      </c>
      <c r="K1614" s="14">
        <f t="shared" si="276"/>
        <v>0.99797639755335188</v>
      </c>
      <c r="L1614" s="10">
        <f t="shared" si="277"/>
        <v>6391069.9848580584</v>
      </c>
      <c r="M1614" s="10">
        <f t="shared" si="278"/>
        <v>1.5710350933460633E-7</v>
      </c>
      <c r="N1614" s="10">
        <f t="shared" si="279"/>
        <v>2.4681778998742228E-14</v>
      </c>
      <c r="O1614" s="10">
        <f t="shared" si="280"/>
        <v>6365195.8410685798</v>
      </c>
      <c r="P1614" s="15">
        <f t="shared" si="281"/>
        <v>0.99999460423391506</v>
      </c>
      <c r="Q1614" s="15">
        <f t="shared" si="282"/>
        <v>0.99998920849694439</v>
      </c>
      <c r="R1614" s="10">
        <f t="shared" si="283"/>
        <v>1.0785467827503981</v>
      </c>
      <c r="S1614" s="10">
        <f t="shared" si="284"/>
        <v>499999.99999999418</v>
      </c>
      <c r="T1614" s="10">
        <f t="shared" si="285"/>
        <v>5.8207660913467407E-3</v>
      </c>
      <c r="U1614">
        <v>5.8207660913467407E-3</v>
      </c>
    </row>
    <row r="1615" spans="1:21" x14ac:dyDescent="0.25">
      <c r="A1615" s="10">
        <v>2037</v>
      </c>
      <c r="B1615" s="10">
        <v>44</v>
      </c>
      <c r="C1615" s="10">
        <v>45</v>
      </c>
      <c r="D1615" s="10">
        <v>10000</v>
      </c>
      <c r="E1615" s="10">
        <v>3254578.99434382</v>
      </c>
      <c r="F1615" s="10">
        <v>3254578.99434382</v>
      </c>
      <c r="G1615" s="10">
        <v>4415038.1961489199</v>
      </c>
      <c r="H1615" s="10">
        <v>4602669.7536156196</v>
      </c>
      <c r="I1615" s="10">
        <v>1.00314325511855</v>
      </c>
      <c r="J1615" s="10">
        <f t="shared" si="275"/>
        <v>0.69465837045899725</v>
      </c>
      <c r="K1615" s="14">
        <f t="shared" si="276"/>
        <v>0.99838350609929705</v>
      </c>
      <c r="L1615" s="10">
        <f t="shared" si="277"/>
        <v>6388463.9129501451</v>
      </c>
      <c r="M1615" s="10">
        <f t="shared" si="278"/>
        <v>1.5703944759795165E-7</v>
      </c>
      <c r="N1615" s="10">
        <f t="shared" si="279"/>
        <v>2.4661665923510963E-14</v>
      </c>
      <c r="O1615" s="10">
        <f t="shared" si="280"/>
        <v>6367790.9125267528</v>
      </c>
      <c r="P1615" s="15">
        <f t="shared" si="281"/>
        <v>0.99999436732245772</v>
      </c>
      <c r="Q1615" s="15">
        <f t="shared" si="282"/>
        <v>0.99998873467664251</v>
      </c>
      <c r="R1615" s="10">
        <f t="shared" si="283"/>
        <v>1.0015647706440118</v>
      </c>
      <c r="S1615" s="10">
        <f t="shared" si="284"/>
        <v>9999.9999999941192</v>
      </c>
      <c r="T1615" s="10">
        <f t="shared" si="285"/>
        <v>5.880792741663754E-3</v>
      </c>
      <c r="U1615">
        <v>5.880792741663754E-3</v>
      </c>
    </row>
    <row r="1616" spans="1:21" x14ac:dyDescent="0.25">
      <c r="A1616" s="10">
        <v>1145</v>
      </c>
      <c r="B1616" s="10">
        <v>25</v>
      </c>
      <c r="C1616" s="10">
        <v>45</v>
      </c>
      <c r="D1616" s="10">
        <v>50000</v>
      </c>
      <c r="E1616" s="10">
        <v>4121958.4221040499</v>
      </c>
      <c r="F1616" s="10">
        <v>4121958.4221040402</v>
      </c>
      <c r="G1616" s="10">
        <v>2700205.3760448201</v>
      </c>
      <c r="H1616" s="10">
        <v>5829329.50407755</v>
      </c>
      <c r="I1616" s="10">
        <v>1.0157494692179401</v>
      </c>
      <c r="J1616" s="10">
        <f t="shared" si="275"/>
        <v>0.42261826174069944</v>
      </c>
      <c r="K1616" s="14">
        <f t="shared" si="276"/>
        <v>0.99940199232392346</v>
      </c>
      <c r="L1616" s="10">
        <f t="shared" si="277"/>
        <v>6381953.4571557427</v>
      </c>
      <c r="M1616" s="10">
        <f t="shared" si="278"/>
        <v>1.5687940937976726E-7</v>
      </c>
      <c r="N1616" s="10">
        <f t="shared" si="279"/>
        <v>2.4611311986060616E-14</v>
      </c>
      <c r="O1616" s="10">
        <f t="shared" si="280"/>
        <v>6374301.7297193995</v>
      </c>
      <c r="P1616" s="15">
        <f t="shared" si="281"/>
        <v>0.99999669056680829</v>
      </c>
      <c r="Q1616" s="15">
        <f t="shared" si="282"/>
        <v>0.99999338114456893</v>
      </c>
      <c r="R1616" s="10">
        <f t="shared" si="283"/>
        <v>1.0078406869949779</v>
      </c>
      <c r="S1616" s="10">
        <f t="shared" si="284"/>
        <v>49999.999999994114</v>
      </c>
      <c r="T1616" s="10">
        <f t="shared" si="285"/>
        <v>5.8862497098743916E-3</v>
      </c>
      <c r="U1616">
        <v>5.8862497098743916E-3</v>
      </c>
    </row>
    <row r="1617" spans="1:21" x14ac:dyDescent="0.25">
      <c r="A1617" s="10">
        <v>2036</v>
      </c>
      <c r="B1617" s="10">
        <v>44</v>
      </c>
      <c r="C1617" s="10">
        <v>45</v>
      </c>
      <c r="D1617" s="10">
        <v>1000</v>
      </c>
      <c r="E1617" s="10">
        <v>3250001.14388665</v>
      </c>
      <c r="F1617" s="10">
        <v>3250001.14388665</v>
      </c>
      <c r="G1617" s="10">
        <v>4408786.2708147904</v>
      </c>
      <c r="H1617" s="10">
        <v>4596195.6954125697</v>
      </c>
      <c r="I1617" s="10">
        <v>1.0003141035568599</v>
      </c>
      <c r="J1617" s="10">
        <f t="shared" si="275"/>
        <v>0.69465837045899725</v>
      </c>
      <c r="K1617" s="14">
        <f t="shared" si="276"/>
        <v>0.99838350609929705</v>
      </c>
      <c r="L1617" s="10">
        <f t="shared" si="277"/>
        <v>6388463.9129501451</v>
      </c>
      <c r="M1617" s="10">
        <f t="shared" si="278"/>
        <v>1.5703944759795165E-7</v>
      </c>
      <c r="N1617" s="10">
        <f t="shared" si="279"/>
        <v>2.4661665923510963E-14</v>
      </c>
      <c r="O1617" s="10">
        <f t="shared" si="280"/>
        <v>6367790.9125267528</v>
      </c>
      <c r="P1617" s="15">
        <f t="shared" si="281"/>
        <v>0.99999436732245772</v>
      </c>
      <c r="Q1617" s="15">
        <f t="shared" si="282"/>
        <v>0.99998873467664251</v>
      </c>
      <c r="R1617" s="10">
        <f t="shared" si="283"/>
        <v>1.0001514076546123</v>
      </c>
      <c r="S1617" s="10">
        <f t="shared" si="284"/>
        <v>999.99999999410966</v>
      </c>
      <c r="T1617" s="10">
        <f t="shared" si="285"/>
        <v>5.8903424360323697E-3</v>
      </c>
      <c r="U1617">
        <v>5.8903424360323697E-3</v>
      </c>
    </row>
    <row r="1618" spans="1:21" x14ac:dyDescent="0.25">
      <c r="A1618" s="10">
        <v>2410</v>
      </c>
      <c r="B1618" s="10">
        <v>52</v>
      </c>
      <c r="C1618" s="10">
        <v>45</v>
      </c>
      <c r="D1618" s="10">
        <v>100</v>
      </c>
      <c r="E1618" s="10">
        <v>2782480.7635275698</v>
      </c>
      <c r="F1618" s="10">
        <v>2782480.7635275698</v>
      </c>
      <c r="G1618" s="10">
        <v>5002882.1465579905</v>
      </c>
      <c r="H1618" s="10">
        <v>3935022.03282294</v>
      </c>
      <c r="I1618" s="10">
        <v>1.0000314227445699</v>
      </c>
      <c r="J1618" s="10">
        <f t="shared" si="275"/>
        <v>0.78801075360672201</v>
      </c>
      <c r="K1618" s="14">
        <f t="shared" si="276"/>
        <v>0.99791936119928526</v>
      </c>
      <c r="L1618" s="10">
        <f t="shared" si="277"/>
        <v>6391435.2682112968</v>
      </c>
      <c r="M1618" s="10">
        <f t="shared" si="278"/>
        <v>1.5711248862865743E-7</v>
      </c>
      <c r="N1618" s="10">
        <f t="shared" si="279"/>
        <v>2.4684596207514179E-14</v>
      </c>
      <c r="O1618" s="10">
        <f t="shared" si="280"/>
        <v>6364832.6065016389</v>
      </c>
      <c r="P1618" s="15">
        <f t="shared" si="281"/>
        <v>0.99999469051229684</v>
      </c>
      <c r="Q1618" s="15">
        <f t="shared" si="282"/>
        <v>0.99998938105278434</v>
      </c>
      <c r="R1618" s="10">
        <f t="shared" si="283"/>
        <v>1.0000104018445779</v>
      </c>
      <c r="S1618" s="10">
        <f t="shared" si="284"/>
        <v>99.999999994106574</v>
      </c>
      <c r="T1618" s="10">
        <f t="shared" si="285"/>
        <v>5.8934261915055686E-3</v>
      </c>
      <c r="U1618">
        <v>5.8934261915055686E-3</v>
      </c>
    </row>
    <row r="1619" spans="1:21" x14ac:dyDescent="0.25">
      <c r="A1619" s="10">
        <v>2458</v>
      </c>
      <c r="B1619" s="10">
        <v>53</v>
      </c>
      <c r="C1619" s="10">
        <v>45</v>
      </c>
      <c r="D1619" s="10">
        <v>500</v>
      </c>
      <c r="E1619" s="10">
        <v>2720226.0951574501</v>
      </c>
      <c r="F1619" s="10">
        <v>2720226.0951574501</v>
      </c>
      <c r="G1619" s="10">
        <v>5070942.8211094299</v>
      </c>
      <c r="H1619" s="10">
        <v>3846980.6364928698</v>
      </c>
      <c r="I1619" s="10">
        <v>1.00015712756347</v>
      </c>
      <c r="J1619" s="10">
        <f t="shared" si="275"/>
        <v>0.79863551004729283</v>
      </c>
      <c r="K1619" s="14">
        <f t="shared" si="276"/>
        <v>0.99786281592474968</v>
      </c>
      <c r="L1619" s="10">
        <f t="shared" si="277"/>
        <v>6391797.4477174878</v>
      </c>
      <c r="M1619" s="10">
        <f t="shared" si="278"/>
        <v>1.571213916248015E-7</v>
      </c>
      <c r="N1619" s="10">
        <f t="shared" si="279"/>
        <v>2.4687389001350135E-14</v>
      </c>
      <c r="O1619" s="10">
        <f t="shared" si="280"/>
        <v>6364472.5812267549</v>
      </c>
      <c r="P1619" s="15">
        <f t="shared" si="281"/>
        <v>0.9999947889202403</v>
      </c>
      <c r="Q1619" s="15">
        <f t="shared" si="282"/>
        <v>0.99998957786763598</v>
      </c>
      <c r="R1619" s="10">
        <f t="shared" si="283"/>
        <v>1.00007335002544</v>
      </c>
      <c r="S1619" s="10">
        <f t="shared" si="284"/>
        <v>499.99999999410232</v>
      </c>
      <c r="T1619" s="10">
        <f t="shared" si="285"/>
        <v>5.897675237065414E-3</v>
      </c>
      <c r="U1619">
        <v>5.897675237065414E-3</v>
      </c>
    </row>
    <row r="1620" spans="1:21" x14ac:dyDescent="0.25">
      <c r="A1620" s="10">
        <v>3719</v>
      </c>
      <c r="B1620" s="10">
        <v>80</v>
      </c>
      <c r="C1620" s="10">
        <v>45</v>
      </c>
      <c r="D1620" s="10">
        <v>100000</v>
      </c>
      <c r="E1620" s="10">
        <v>797990.99556293106</v>
      </c>
      <c r="F1620" s="10">
        <v>797990.99556293106</v>
      </c>
      <c r="G1620" s="10">
        <v>6358023.7363299103</v>
      </c>
      <c r="H1620" s="10">
        <v>1128529.6885766999</v>
      </c>
      <c r="I1620" s="10">
        <v>1.0317068345378999</v>
      </c>
      <c r="J1620" s="10">
        <f t="shared" si="275"/>
        <v>0.98480775301220802</v>
      </c>
      <c r="K1620" s="14">
        <f t="shared" si="276"/>
        <v>0.99674845385693633</v>
      </c>
      <c r="L1620" s="10">
        <f t="shared" si="277"/>
        <v>6398943.4599268073</v>
      </c>
      <c r="M1620" s="10">
        <f t="shared" si="278"/>
        <v>1.5729705291445908E-7</v>
      </c>
      <c r="N1620" s="10">
        <f t="shared" si="279"/>
        <v>2.4742395501002969E-14</v>
      </c>
      <c r="O1620" s="10">
        <f t="shared" si="280"/>
        <v>6357393.9992206376</v>
      </c>
      <c r="P1620" s="15">
        <f t="shared" si="281"/>
        <v>0.99999934029347326</v>
      </c>
      <c r="Q1620" s="15">
        <f t="shared" si="282"/>
        <v>0.99999868058738173</v>
      </c>
      <c r="R1620" s="10">
        <f t="shared" si="283"/>
        <v>1.0157290559619143</v>
      </c>
      <c r="S1620" s="10">
        <f t="shared" si="284"/>
        <v>99999.999999994019</v>
      </c>
      <c r="T1620" s="10">
        <f t="shared" si="285"/>
        <v>5.9808371588587761E-3</v>
      </c>
      <c r="U1620">
        <v>5.9808371588587761E-3</v>
      </c>
    </row>
    <row r="1621" spans="1:21" x14ac:dyDescent="0.25">
      <c r="A1621" s="10">
        <v>1335</v>
      </c>
      <c r="B1621" s="10">
        <v>29</v>
      </c>
      <c r="C1621" s="10">
        <v>45</v>
      </c>
      <c r="D1621" s="10">
        <v>200000</v>
      </c>
      <c r="E1621" s="10">
        <v>4071352.65550604</v>
      </c>
      <c r="F1621" s="10">
        <v>4071352.65550604</v>
      </c>
      <c r="G1621" s="10">
        <v>3170863.1246390999</v>
      </c>
      <c r="H1621" s="10">
        <v>5757762.1426203595</v>
      </c>
      <c r="I1621" s="10">
        <v>1.06374846131408</v>
      </c>
      <c r="J1621" s="10">
        <f t="shared" si="275"/>
        <v>0.48480962024633706</v>
      </c>
      <c r="K1621" s="14">
        <f t="shared" si="276"/>
        <v>0.99921296552054706</v>
      </c>
      <c r="L1621" s="10">
        <f t="shared" si="277"/>
        <v>6383160.7676120019</v>
      </c>
      <c r="M1621" s="10">
        <f t="shared" si="278"/>
        <v>1.5690908715046671E-7</v>
      </c>
      <c r="N1621" s="10">
        <f t="shared" si="279"/>
        <v>2.4620661347375122E-14</v>
      </c>
      <c r="O1621" s="10">
        <f t="shared" si="280"/>
        <v>6373091.33760418</v>
      </c>
      <c r="P1621" s="15">
        <f t="shared" si="281"/>
        <v>0.9999959441100188</v>
      </c>
      <c r="Q1621" s="15">
        <f t="shared" si="282"/>
        <v>0.99999188823648788</v>
      </c>
      <c r="R1621" s="10">
        <f t="shared" si="283"/>
        <v>1.0313778888218263</v>
      </c>
      <c r="S1621" s="10">
        <f t="shared" si="284"/>
        <v>199999.999999994</v>
      </c>
      <c r="T1621" s="10">
        <f t="shared" si="285"/>
        <v>5.9953890740871429E-3</v>
      </c>
      <c r="U1621">
        <v>5.9953890740871429E-3</v>
      </c>
    </row>
    <row r="1622" spans="1:21" x14ac:dyDescent="0.25">
      <c r="A1622" s="10">
        <v>4186</v>
      </c>
      <c r="B1622" s="10">
        <v>89.9</v>
      </c>
      <c r="C1622" s="10">
        <v>45</v>
      </c>
      <c r="D1622" s="10">
        <v>1000</v>
      </c>
      <c r="E1622" s="10">
        <v>7899.1870790904204</v>
      </c>
      <c r="F1622" s="10">
        <v>7899.1870790904104</v>
      </c>
      <c r="G1622" s="10">
        <v>6357742.5655862195</v>
      </c>
      <c r="H1622" s="10">
        <v>11171.137498971901</v>
      </c>
      <c r="I1622" s="10">
        <v>1.0003146508143801</v>
      </c>
      <c r="J1622" s="10">
        <f t="shared" si="275"/>
        <v>0.99999847691328769</v>
      </c>
      <c r="K1622" s="14">
        <f t="shared" si="276"/>
        <v>0.99664719956566661</v>
      </c>
      <c r="L1622" s="10">
        <f t="shared" si="277"/>
        <v>6399593.5600677524</v>
      </c>
      <c r="M1622" s="10">
        <f t="shared" si="278"/>
        <v>1.5731303349577073E-7</v>
      </c>
      <c r="N1622" s="10">
        <f t="shared" si="279"/>
        <v>2.474739051104259E-14</v>
      </c>
      <c r="O1622" s="10">
        <f t="shared" si="280"/>
        <v>6356752.3790593483</v>
      </c>
      <c r="P1622" s="15">
        <f t="shared" si="281"/>
        <v>0.99999999993128352</v>
      </c>
      <c r="Q1622" s="15">
        <f t="shared" si="282"/>
        <v>0.99999999986256705</v>
      </c>
      <c r="R1622" s="10">
        <f t="shared" si="283"/>
        <v>1.0001573129647892</v>
      </c>
      <c r="S1622" s="10">
        <f t="shared" si="284"/>
        <v>999.99999999398801</v>
      </c>
      <c r="T1622" s="10">
        <f t="shared" si="285"/>
        <v>6.0119873523944989E-3</v>
      </c>
      <c r="U1622">
        <v>6.0119873523944989E-3</v>
      </c>
    </row>
    <row r="1623" spans="1:21" x14ac:dyDescent="0.25">
      <c r="A1623" s="10">
        <v>1576</v>
      </c>
      <c r="B1623" s="10">
        <v>34</v>
      </c>
      <c r="C1623" s="10">
        <v>45</v>
      </c>
      <c r="D1623" s="10">
        <v>2500000</v>
      </c>
      <c r="E1623" s="10">
        <v>5208444.0868221503</v>
      </c>
      <c r="F1623" s="10">
        <v>5208444.0868221503</v>
      </c>
      <c r="G1623" s="10">
        <v>4944428.8224575501</v>
      </c>
      <c r="H1623" s="10">
        <v>7365852.2664458398</v>
      </c>
      <c r="I1623" s="10">
        <v>1.9387093051628801</v>
      </c>
      <c r="J1623" s="10">
        <f t="shared" si="275"/>
        <v>0.5591929034707469</v>
      </c>
      <c r="K1623" s="14">
        <f t="shared" si="276"/>
        <v>0.99895279640556522</v>
      </c>
      <c r="L1623" s="10">
        <f t="shared" si="277"/>
        <v>6384823.2098151492</v>
      </c>
      <c r="M1623" s="10">
        <f t="shared" si="278"/>
        <v>1.5694995284350389E-7</v>
      </c>
      <c r="N1623" s="10">
        <f t="shared" si="279"/>
        <v>2.4633526551258103E-14</v>
      </c>
      <c r="O1623" s="10">
        <f t="shared" si="280"/>
        <v>6371426.9021994239</v>
      </c>
      <c r="P1623" s="15">
        <f t="shared" si="281"/>
        <v>0.9999951518460316</v>
      </c>
      <c r="Q1623" s="15">
        <f t="shared" si="282"/>
        <v>0.99999030371556785</v>
      </c>
      <c r="R1623" s="10">
        <f t="shared" si="283"/>
        <v>1.3923719362578548</v>
      </c>
      <c r="S1623" s="10">
        <f t="shared" si="284"/>
        <v>2499999.9999999939</v>
      </c>
      <c r="T1623" s="10">
        <f t="shared" si="285"/>
        <v>6.0535967350006104E-3</v>
      </c>
      <c r="U1623">
        <v>6.0535967350006104E-3</v>
      </c>
    </row>
    <row r="1624" spans="1:21" x14ac:dyDescent="0.25">
      <c r="A1624" s="10">
        <v>3207</v>
      </c>
      <c r="B1624" s="10">
        <v>69</v>
      </c>
      <c r="C1624" s="10">
        <v>45</v>
      </c>
      <c r="D1624" s="10">
        <v>750000</v>
      </c>
      <c r="E1624" s="10">
        <v>1811037.1757767701</v>
      </c>
      <c r="F1624" s="10">
        <v>1811037.1757767701</v>
      </c>
      <c r="G1624" s="10">
        <v>6632158.2398683596</v>
      </c>
      <c r="H1624" s="10">
        <v>2561193.3359453799</v>
      </c>
      <c r="I1624" s="10">
        <v>1.2497759381567499</v>
      </c>
      <c r="J1624" s="10">
        <f t="shared" si="275"/>
        <v>0.93358042649720174</v>
      </c>
      <c r="K1624" s="14">
        <f t="shared" si="276"/>
        <v>0.99707841370686734</v>
      </c>
      <c r="L1624" s="10">
        <f t="shared" si="277"/>
        <v>6396825.878807079</v>
      </c>
      <c r="M1624" s="10">
        <f t="shared" si="278"/>
        <v>1.5724499912284074E-7</v>
      </c>
      <c r="N1624" s="10">
        <f t="shared" si="279"/>
        <v>2.4726114617762161E-14</v>
      </c>
      <c r="O1624" s="10">
        <f t="shared" si="280"/>
        <v>6359486.6643765196</v>
      </c>
      <c r="P1624" s="15">
        <f t="shared" si="281"/>
        <v>0.99999747496160318</v>
      </c>
      <c r="Q1624" s="15">
        <f t="shared" si="282"/>
        <v>0.99999494992958216</v>
      </c>
      <c r="R1624" s="10">
        <f t="shared" si="283"/>
        <v>1.1179315220917301</v>
      </c>
      <c r="S1624" s="10">
        <f t="shared" si="284"/>
        <v>749999.99999999395</v>
      </c>
      <c r="T1624" s="10">
        <f t="shared" si="285"/>
        <v>6.0535967350006104E-3</v>
      </c>
      <c r="U1624">
        <v>6.0535967350006104E-3</v>
      </c>
    </row>
    <row r="1625" spans="1:21" x14ac:dyDescent="0.25">
      <c r="A1625" s="10">
        <v>68</v>
      </c>
      <c r="B1625" s="10">
        <v>2</v>
      </c>
      <c r="C1625" s="10">
        <v>45</v>
      </c>
      <c r="D1625" s="10">
        <v>400000</v>
      </c>
      <c r="E1625" s="10">
        <v>4789965.3270025598</v>
      </c>
      <c r="F1625" s="10">
        <v>4789965.3270025598</v>
      </c>
      <c r="G1625" s="10">
        <v>235064.34399211701</v>
      </c>
      <c r="H1625" s="10">
        <v>6774033.9287438998</v>
      </c>
      <c r="I1625" s="10">
        <v>1.1293620946771199</v>
      </c>
      <c r="J1625" s="10">
        <f t="shared" si="275"/>
        <v>3.4899496702500969E-2</v>
      </c>
      <c r="K1625" s="14">
        <f t="shared" si="276"/>
        <v>0.99999592319839048</v>
      </c>
      <c r="L1625" s="10">
        <f t="shared" si="277"/>
        <v>6378163.0025051944</v>
      </c>
      <c r="M1625" s="10">
        <f t="shared" si="278"/>
        <v>1.5678623347510878E-7</v>
      </c>
      <c r="N1625" s="10">
        <f t="shared" si="279"/>
        <v>2.458192435646906E-14</v>
      </c>
      <c r="O1625" s="10">
        <f t="shared" si="280"/>
        <v>6378110.8225722471</v>
      </c>
      <c r="P1625" s="15">
        <f t="shared" si="281"/>
        <v>0.99999997255793049</v>
      </c>
      <c r="Q1625" s="15">
        <f t="shared" si="282"/>
        <v>0.99999994511586177</v>
      </c>
      <c r="R1625" s="10">
        <f t="shared" si="283"/>
        <v>1.0627144676689886</v>
      </c>
      <c r="S1625" s="10">
        <f t="shared" si="284"/>
        <v>399999.99999999389</v>
      </c>
      <c r="T1625" s="10">
        <f t="shared" si="285"/>
        <v>6.1118043959140778E-3</v>
      </c>
      <c r="U1625">
        <v>6.1118043959140778E-3</v>
      </c>
    </row>
    <row r="1626" spans="1:21" x14ac:dyDescent="0.25">
      <c r="A1626" s="10">
        <v>1102</v>
      </c>
      <c r="B1626" s="10">
        <v>24</v>
      </c>
      <c r="C1626" s="10">
        <v>45</v>
      </c>
      <c r="D1626" s="10">
        <v>400000</v>
      </c>
      <c r="E1626" s="10">
        <v>4380784.9180025896</v>
      </c>
      <c r="F1626" s="10">
        <v>4380784.9180025896</v>
      </c>
      <c r="G1626" s="10">
        <v>2740978.0793055701</v>
      </c>
      <c r="H1626" s="10">
        <v>6195365.4448787803</v>
      </c>
      <c r="I1626" s="10">
        <v>1.1294354488907301</v>
      </c>
      <c r="J1626" s="10">
        <f t="shared" si="275"/>
        <v>0.40673664307580015</v>
      </c>
      <c r="K1626" s="14">
        <f t="shared" si="276"/>
        <v>0.99944610523826116</v>
      </c>
      <c r="L1626" s="10">
        <f t="shared" si="277"/>
        <v>6381671.7745670695</v>
      </c>
      <c r="M1626" s="10">
        <f t="shared" si="278"/>
        <v>1.5687248513651788E-7</v>
      </c>
      <c r="N1626" s="10">
        <f t="shared" si="279"/>
        <v>2.4609129884489026E-14</v>
      </c>
      <c r="O1626" s="10">
        <f t="shared" si="280"/>
        <v>6374584.3294204799</v>
      </c>
      <c r="P1626" s="15">
        <f t="shared" si="281"/>
        <v>0.99999688546849397</v>
      </c>
      <c r="Q1626" s="15">
        <f t="shared" si="282"/>
        <v>0.99999377094668829</v>
      </c>
      <c r="R1626" s="10">
        <f t="shared" si="283"/>
        <v>1.0627460749574278</v>
      </c>
      <c r="S1626" s="10">
        <f t="shared" si="284"/>
        <v>399999.99999999383</v>
      </c>
      <c r="T1626" s="10">
        <f t="shared" si="285"/>
        <v>6.1700120568275452E-3</v>
      </c>
      <c r="U1626">
        <v>6.1700120568275452E-3</v>
      </c>
    </row>
    <row r="1627" spans="1:21" x14ac:dyDescent="0.25">
      <c r="A1627" s="10">
        <v>389</v>
      </c>
      <c r="B1627" s="10">
        <v>9</v>
      </c>
      <c r="C1627" s="10">
        <v>45</v>
      </c>
      <c r="D1627" s="10">
        <v>100</v>
      </c>
      <c r="E1627" s="10">
        <v>4454932.8054521699</v>
      </c>
      <c r="F1627" s="10">
        <v>4454932.8054521699</v>
      </c>
      <c r="G1627" s="10">
        <v>991177.89638753096</v>
      </c>
      <c r="H1627" s="10">
        <v>6300226.39293129</v>
      </c>
      <c r="I1627" s="10">
        <v>1.00003135993354</v>
      </c>
      <c r="J1627" s="10">
        <f t="shared" si="275"/>
        <v>0.15643446504023087</v>
      </c>
      <c r="K1627" s="14">
        <f t="shared" si="276"/>
        <v>0.99991808507548219</v>
      </c>
      <c r="L1627" s="10">
        <f t="shared" si="277"/>
        <v>6378659.5074120741</v>
      </c>
      <c r="M1627" s="10">
        <f t="shared" si="278"/>
        <v>1.5679843842098755E-7</v>
      </c>
      <c r="N1627" s="10">
        <f t="shared" si="279"/>
        <v>2.4585776771751095E-14</v>
      </c>
      <c r="O1627" s="10">
        <f t="shared" si="280"/>
        <v>6377611.1008340027</v>
      </c>
      <c r="P1627" s="15">
        <f t="shared" si="281"/>
        <v>0.99999946146712704</v>
      </c>
      <c r="Q1627" s="15">
        <f t="shared" si="282"/>
        <v>0.99999892293454407</v>
      </c>
      <c r="R1627" s="10">
        <f t="shared" si="283"/>
        <v>1.0000151413194123</v>
      </c>
      <c r="S1627" s="10">
        <f t="shared" si="284"/>
        <v>99.999999993739721</v>
      </c>
      <c r="T1627" s="10">
        <f t="shared" si="285"/>
        <v>6.2602794059785083E-3</v>
      </c>
      <c r="U1627">
        <v>6.2602794059785083E-3</v>
      </c>
    </row>
    <row r="1628" spans="1:21" x14ac:dyDescent="0.25">
      <c r="A1628" s="10">
        <v>674</v>
      </c>
      <c r="B1628" s="10">
        <v>15</v>
      </c>
      <c r="C1628" s="10">
        <v>45</v>
      </c>
      <c r="D1628" s="10">
        <v>10000</v>
      </c>
      <c r="E1628" s="10">
        <v>4364155.81812457</v>
      </c>
      <c r="F1628" s="10">
        <v>4364155.81812457</v>
      </c>
      <c r="G1628" s="10">
        <v>1642688.33064691</v>
      </c>
      <c r="H1628" s="10">
        <v>6171848.3463012204</v>
      </c>
      <c r="I1628" s="10">
        <v>1.00313887449121</v>
      </c>
      <c r="J1628" s="10">
        <f t="shared" si="275"/>
        <v>0.25881904510252074</v>
      </c>
      <c r="K1628" s="14">
        <f t="shared" si="276"/>
        <v>0.99977575564321108</v>
      </c>
      <c r="L1628" s="10">
        <f t="shared" si="277"/>
        <v>6379567.5820290232</v>
      </c>
      <c r="M1628" s="10">
        <f t="shared" si="278"/>
        <v>1.5682076045930015E-7</v>
      </c>
      <c r="N1628" s="10">
        <f t="shared" si="279"/>
        <v>2.4592820257598647E-14</v>
      </c>
      <c r="O1628" s="10">
        <f t="shared" si="280"/>
        <v>6376697.7482806435</v>
      </c>
      <c r="P1628" s="15">
        <f t="shared" si="281"/>
        <v>0.99999859010447745</v>
      </c>
      <c r="Q1628" s="15">
        <f t="shared" si="282"/>
        <v>0.99999718021094275</v>
      </c>
      <c r="R1628" s="10">
        <f t="shared" si="283"/>
        <v>1.0015667999200815</v>
      </c>
      <c r="S1628" s="10">
        <f t="shared" si="284"/>
        <v>9999.9999999937318</v>
      </c>
      <c r="T1628" s="10">
        <f t="shared" si="285"/>
        <v>6.2682374846190214E-3</v>
      </c>
      <c r="U1628">
        <v>6.2682374846190214E-3</v>
      </c>
    </row>
    <row r="1629" spans="1:21" x14ac:dyDescent="0.25">
      <c r="A1629" s="10">
        <v>2795</v>
      </c>
      <c r="B1629" s="10">
        <v>60</v>
      </c>
      <c r="C1629" s="10">
        <v>45</v>
      </c>
      <c r="D1629" s="10">
        <v>500000</v>
      </c>
      <c r="E1629" s="10">
        <v>2437471.0288731698</v>
      </c>
      <c r="F1629" s="10">
        <v>2437471.0288731698</v>
      </c>
      <c r="G1629" s="10">
        <v>5933489.8358308496</v>
      </c>
      <c r="H1629" s="10">
        <v>3447104.5869239401</v>
      </c>
      <c r="I1629" s="10">
        <v>1.16335716948394</v>
      </c>
      <c r="J1629" s="10">
        <f t="shared" si="275"/>
        <v>0.8660254037844386</v>
      </c>
      <c r="K1629" s="14">
        <f t="shared" si="276"/>
        <v>0.99748644853320889</v>
      </c>
      <c r="L1629" s="10">
        <f t="shared" si="277"/>
        <v>6394209.1738478942</v>
      </c>
      <c r="M1629" s="10">
        <f t="shared" si="278"/>
        <v>1.5718067600746959E-7</v>
      </c>
      <c r="N1629" s="10">
        <f t="shared" si="279"/>
        <v>2.4705973905891083E-14</v>
      </c>
      <c r="O1629" s="10">
        <f t="shared" si="280"/>
        <v>6362078.3147910656</v>
      </c>
      <c r="P1629" s="15">
        <f t="shared" si="281"/>
        <v>0.99999577033132259</v>
      </c>
      <c r="Q1629" s="15">
        <f t="shared" si="282"/>
        <v>0.99999154068053531</v>
      </c>
      <c r="R1629" s="10">
        <f t="shared" si="283"/>
        <v>1.0785864407475534</v>
      </c>
      <c r="S1629" s="10">
        <f t="shared" si="284"/>
        <v>499999.99999999371</v>
      </c>
      <c r="T1629" s="10">
        <f t="shared" si="285"/>
        <v>6.28642737865448E-3</v>
      </c>
      <c r="U1629">
        <v>6.28642737865448E-3</v>
      </c>
    </row>
    <row r="1630" spans="1:21" x14ac:dyDescent="0.25">
      <c r="A1630" s="10">
        <v>2175</v>
      </c>
      <c r="B1630" s="10">
        <v>47</v>
      </c>
      <c r="C1630" s="10">
        <v>45</v>
      </c>
      <c r="D1630" s="10">
        <v>100</v>
      </c>
      <c r="E1630" s="10">
        <v>3081398.75409301</v>
      </c>
      <c r="F1630" s="10">
        <v>3081398.75409301</v>
      </c>
      <c r="G1630" s="10">
        <v>4641837.9241905296</v>
      </c>
      <c r="H1630" s="10">
        <v>4357755.9091178998</v>
      </c>
      <c r="I1630" s="10">
        <v>1.0000314136566499</v>
      </c>
      <c r="J1630" s="10">
        <f t="shared" si="275"/>
        <v>0.73135370161917046</v>
      </c>
      <c r="K1630" s="14">
        <f t="shared" si="276"/>
        <v>0.99820805538420776</v>
      </c>
      <c r="L1630" s="10">
        <f t="shared" si="277"/>
        <v>6389586.7856376609</v>
      </c>
      <c r="M1630" s="10">
        <f t="shared" si="278"/>
        <v>1.5706704974284486E-7</v>
      </c>
      <c r="N1630" s="10">
        <f t="shared" si="279"/>
        <v>2.467033501915063E-14</v>
      </c>
      <c r="O1630" s="10">
        <f t="shared" si="280"/>
        <v>6366672.0011136653</v>
      </c>
      <c r="P1630" s="15">
        <f t="shared" si="281"/>
        <v>0.99999438789529771</v>
      </c>
      <c r="Q1630" s="15">
        <f t="shared" si="282"/>
        <v>0.99998877582209111</v>
      </c>
      <c r="R1630" s="10">
        <f t="shared" si="283"/>
        <v>1.0000100946884192</v>
      </c>
      <c r="S1630" s="10">
        <f t="shared" si="284"/>
        <v>99.999999993694374</v>
      </c>
      <c r="T1630" s="10">
        <f t="shared" si="285"/>
        <v>6.3056262433747179E-3</v>
      </c>
      <c r="U1630">
        <v>6.3056262433747179E-3</v>
      </c>
    </row>
    <row r="1631" spans="1:21" x14ac:dyDescent="0.25">
      <c r="A1631" s="10">
        <v>2554</v>
      </c>
      <c r="B1631" s="10">
        <v>55</v>
      </c>
      <c r="C1631" s="10">
        <v>45</v>
      </c>
      <c r="D1631" s="10">
        <v>10000</v>
      </c>
      <c r="E1631" s="10">
        <v>2596728.9414021699</v>
      </c>
      <c r="F1631" s="10">
        <v>2596728.9414021699</v>
      </c>
      <c r="G1631" s="10">
        <v>5209575.0436451603</v>
      </c>
      <c r="H1631" s="10">
        <v>3672329.28673768</v>
      </c>
      <c r="I1631" s="10">
        <v>1.00314524779415</v>
      </c>
      <c r="J1631" s="10">
        <f t="shared" si="275"/>
        <v>0.8191520442889918</v>
      </c>
      <c r="K1631" s="14">
        <f t="shared" si="276"/>
        <v>0.99775147386665231</v>
      </c>
      <c r="L1631" s="10">
        <f t="shared" si="277"/>
        <v>6392510.7274283282</v>
      </c>
      <c r="M1631" s="10">
        <f t="shared" si="278"/>
        <v>1.571389252687728E-7</v>
      </c>
      <c r="N1631" s="10">
        <f t="shared" si="279"/>
        <v>2.4692887767749073E-14</v>
      </c>
      <c r="O1631" s="10">
        <f t="shared" si="280"/>
        <v>6363763.9015282467</v>
      </c>
      <c r="P1631" s="15">
        <f t="shared" si="281"/>
        <v>0.99999502015036124</v>
      </c>
      <c r="Q1631" s="15">
        <f t="shared" si="282"/>
        <v>0.99999004032552141</v>
      </c>
      <c r="R1631" s="10">
        <f t="shared" si="283"/>
        <v>1.0015664172283691</v>
      </c>
      <c r="S1631" s="10">
        <f t="shared" si="284"/>
        <v>9999.9999999936899</v>
      </c>
      <c r="T1631" s="10">
        <f t="shared" si="285"/>
        <v>6.3100742409005761E-3</v>
      </c>
      <c r="U1631">
        <v>6.3100742409005761E-3</v>
      </c>
    </row>
    <row r="1632" spans="1:21" x14ac:dyDescent="0.25">
      <c r="A1632" s="10">
        <v>1992</v>
      </c>
      <c r="B1632" s="10">
        <v>43</v>
      </c>
      <c r="C1632" s="10">
        <v>45</v>
      </c>
      <c r="D1632" s="10">
        <v>100000</v>
      </c>
      <c r="E1632" s="10">
        <v>3355284.3829978001</v>
      </c>
      <c r="F1632" s="10">
        <v>3355284.3829978001</v>
      </c>
      <c r="G1632" s="10">
        <v>4395701.5952032199</v>
      </c>
      <c r="H1632" s="10">
        <v>4745088.68005413</v>
      </c>
      <c r="I1632" s="10">
        <v>1.0316526393035499</v>
      </c>
      <c r="J1632" s="10">
        <f t="shared" si="275"/>
        <v>0.68199836006249848</v>
      </c>
      <c r="K1632" s="14">
        <f t="shared" si="276"/>
        <v>0.99844193530517189</v>
      </c>
      <c r="L1632" s="10">
        <f t="shared" si="277"/>
        <v>6388090.0575861074</v>
      </c>
      <c r="M1632" s="10">
        <f t="shared" si="278"/>
        <v>1.5703025758910917E-7</v>
      </c>
      <c r="N1632" s="10">
        <f t="shared" si="279"/>
        <v>2.4658778573019693E-14</v>
      </c>
      <c r="O1632" s="10">
        <f t="shared" si="280"/>
        <v>6368163.7109194444</v>
      </c>
      <c r="P1632" s="15">
        <f t="shared" si="281"/>
        <v>0.99999438789529771</v>
      </c>
      <c r="Q1632" s="15">
        <f t="shared" si="282"/>
        <v>0.99998877582209111</v>
      </c>
      <c r="R1632" s="10">
        <f t="shared" si="283"/>
        <v>1.0156975017817269</v>
      </c>
      <c r="S1632" s="10">
        <f t="shared" si="284"/>
        <v>99999.999999993626</v>
      </c>
      <c r="T1632" s="10">
        <f t="shared" si="285"/>
        <v>6.3737388700246811E-3</v>
      </c>
      <c r="U1632">
        <v>6.3737388700246811E-3</v>
      </c>
    </row>
    <row r="1633" spans="1:21" x14ac:dyDescent="0.25">
      <c r="A1633" s="10">
        <v>3118</v>
      </c>
      <c r="B1633" s="10">
        <v>67</v>
      </c>
      <c r="C1633" s="10">
        <v>45</v>
      </c>
      <c r="D1633" s="10">
        <v>10000</v>
      </c>
      <c r="E1633" s="10">
        <v>1769988.9081136801</v>
      </c>
      <c r="F1633" s="10">
        <v>1769988.9081136801</v>
      </c>
      <c r="G1633" s="10">
        <v>5857618.3917811802</v>
      </c>
      <c r="H1633" s="10">
        <v>2503142.3191043199</v>
      </c>
      <c r="I1633" s="10">
        <v>1.00314711552776</v>
      </c>
      <c r="J1633" s="10">
        <f t="shared" si="275"/>
        <v>0.92050485345244026</v>
      </c>
      <c r="K1633" s="14">
        <f t="shared" si="276"/>
        <v>0.99715979484601003</v>
      </c>
      <c r="L1633" s="10">
        <f t="shared" si="277"/>
        <v>6396303.8150620246</v>
      </c>
      <c r="M1633" s="10">
        <f t="shared" si="278"/>
        <v>1.5723216589669259E-7</v>
      </c>
      <c r="N1633" s="10">
        <f t="shared" si="279"/>
        <v>2.4722098280098966E-14</v>
      </c>
      <c r="O1633" s="10">
        <f t="shared" si="280"/>
        <v>6360003.2226440515</v>
      </c>
      <c r="P1633" s="15">
        <f t="shared" si="281"/>
        <v>0.99999708180626901</v>
      </c>
      <c r="Q1633" s="15">
        <f t="shared" si="282"/>
        <v>0.99999416362105387</v>
      </c>
      <c r="R1633" s="10">
        <f t="shared" si="283"/>
        <v>1.0015694080535875</v>
      </c>
      <c r="S1633" s="10">
        <f t="shared" si="284"/>
        <v>9999.9999999935626</v>
      </c>
      <c r="T1633" s="10">
        <f t="shared" si="285"/>
        <v>6.4374034991487861E-3</v>
      </c>
      <c r="U1633">
        <v>6.4374034991487861E-3</v>
      </c>
    </row>
    <row r="1634" spans="1:21" x14ac:dyDescent="0.25">
      <c r="A1634" s="10">
        <v>1475</v>
      </c>
      <c r="B1634" s="10">
        <v>32</v>
      </c>
      <c r="C1634" s="10">
        <v>45</v>
      </c>
      <c r="D1634" s="10">
        <v>100000</v>
      </c>
      <c r="E1634" s="10">
        <v>3888283.3367114798</v>
      </c>
      <c r="F1634" s="10">
        <v>3888283.3367114798</v>
      </c>
      <c r="G1634" s="10">
        <v>3413423.3605456399</v>
      </c>
      <c r="H1634" s="10">
        <v>5498863.0291266898</v>
      </c>
      <c r="I1634" s="10">
        <v>1.03163291671139</v>
      </c>
      <c r="J1634" s="10">
        <f t="shared" si="275"/>
        <v>0.5299192642332049</v>
      </c>
      <c r="K1634" s="14">
        <f t="shared" si="276"/>
        <v>0.99905961860220804</v>
      </c>
      <c r="L1634" s="10">
        <f t="shared" si="277"/>
        <v>6384140.5269924738</v>
      </c>
      <c r="M1634" s="10">
        <f t="shared" si="278"/>
        <v>1.5693317132374915E-7</v>
      </c>
      <c r="N1634" s="10">
        <f t="shared" si="279"/>
        <v>2.462824466424054E-14</v>
      </c>
      <c r="O1634" s="10">
        <f t="shared" si="280"/>
        <v>6372110.0883813351</v>
      </c>
      <c r="P1634" s="15">
        <f t="shared" si="281"/>
        <v>0.99999544419373843</v>
      </c>
      <c r="Q1634" s="15">
        <f t="shared" si="282"/>
        <v>0.99999088840823225</v>
      </c>
      <c r="R1634" s="10">
        <f t="shared" si="283"/>
        <v>1.0156888328221505</v>
      </c>
      <c r="S1634" s="10">
        <f t="shared" si="284"/>
        <v>99999.99999999351</v>
      </c>
      <c r="T1634" s="10">
        <f t="shared" si="285"/>
        <v>6.4901541918516159E-3</v>
      </c>
      <c r="U1634">
        <v>6.4901541918516159E-3</v>
      </c>
    </row>
    <row r="1635" spans="1:21" x14ac:dyDescent="0.25">
      <c r="A1635" s="10">
        <v>166</v>
      </c>
      <c r="B1635" s="10">
        <v>4</v>
      </c>
      <c r="C1635" s="10">
        <v>45</v>
      </c>
      <c r="D1635" s="10">
        <v>2500000</v>
      </c>
      <c r="E1635" s="10">
        <v>6262571.7729666196</v>
      </c>
      <c r="F1635" s="10">
        <v>6262571.7729666196</v>
      </c>
      <c r="G1635" s="10">
        <v>616336.28960831498</v>
      </c>
      <c r="H1635" s="10">
        <v>8856613.9366643094</v>
      </c>
      <c r="I1635" s="10">
        <v>1.9375815442934601</v>
      </c>
      <c r="J1635" s="10">
        <f t="shared" si="275"/>
        <v>6.9756473744125302E-2</v>
      </c>
      <c r="K1635" s="14">
        <f t="shared" si="276"/>
        <v>0.99998371255588914</v>
      </c>
      <c r="L1635" s="10">
        <f t="shared" si="277"/>
        <v>6378240.8852419443</v>
      </c>
      <c r="M1635" s="10">
        <f t="shared" si="278"/>
        <v>1.5678814796693707E-7</v>
      </c>
      <c r="N1635" s="10">
        <f t="shared" si="279"/>
        <v>2.4582528713404426E-14</v>
      </c>
      <c r="O1635" s="10">
        <f t="shared" si="280"/>
        <v>6378032.419751144</v>
      </c>
      <c r="P1635" s="15">
        <f t="shared" si="281"/>
        <v>0.99999989076586404</v>
      </c>
      <c r="Q1635" s="15">
        <f t="shared" si="282"/>
        <v>0.99999978153173996</v>
      </c>
      <c r="R1635" s="10">
        <f t="shared" si="283"/>
        <v>1.391970303499755</v>
      </c>
      <c r="S1635" s="10">
        <f t="shared" si="284"/>
        <v>2499999.9999999935</v>
      </c>
      <c r="T1635" s="10">
        <f t="shared" si="285"/>
        <v>6.5192580223083496E-3</v>
      </c>
      <c r="U1635">
        <v>6.5192580223083496E-3</v>
      </c>
    </row>
    <row r="1636" spans="1:21" x14ac:dyDescent="0.25">
      <c r="A1636" s="10">
        <v>168</v>
      </c>
      <c r="B1636" s="10">
        <v>4</v>
      </c>
      <c r="C1636" s="10">
        <v>45</v>
      </c>
      <c r="D1636" s="10">
        <v>6000000</v>
      </c>
      <c r="E1636" s="10">
        <v>8731416.8390898593</v>
      </c>
      <c r="F1636" s="10">
        <v>8731416.8390898593</v>
      </c>
      <c r="G1636" s="10">
        <v>860483.94771275402</v>
      </c>
      <c r="H1636" s="10">
        <v>12348088.1125737</v>
      </c>
      <c r="I1636" s="10">
        <v>3.7664288092858</v>
      </c>
      <c r="J1636" s="10">
        <f t="shared" si="275"/>
        <v>6.9756473744125302E-2</v>
      </c>
      <c r="K1636" s="14">
        <f t="shared" si="276"/>
        <v>0.99998371255588914</v>
      </c>
      <c r="L1636" s="10">
        <f t="shared" si="277"/>
        <v>6378240.8852419443</v>
      </c>
      <c r="M1636" s="10">
        <f t="shared" si="278"/>
        <v>1.5678814796693707E-7</v>
      </c>
      <c r="N1636" s="10">
        <f t="shared" si="279"/>
        <v>2.4582528713404426E-14</v>
      </c>
      <c r="O1636" s="10">
        <f t="shared" si="280"/>
        <v>6378032.419751144</v>
      </c>
      <c r="P1636" s="15">
        <f t="shared" si="281"/>
        <v>0.99999989076586404</v>
      </c>
      <c r="Q1636" s="15">
        <f t="shared" si="282"/>
        <v>0.99999978153173996</v>
      </c>
      <c r="R1636" s="10">
        <f t="shared" si="283"/>
        <v>1.9407288813272039</v>
      </c>
      <c r="S1636" s="10">
        <f t="shared" si="284"/>
        <v>5999999.9999999935</v>
      </c>
      <c r="T1636" s="10">
        <f t="shared" si="285"/>
        <v>6.5192580223083496E-3</v>
      </c>
      <c r="U1636">
        <v>6.5192580223083496E-3</v>
      </c>
    </row>
    <row r="1637" spans="1:21" x14ac:dyDescent="0.25">
      <c r="A1637" s="10">
        <v>260</v>
      </c>
      <c r="B1637" s="10">
        <v>6</v>
      </c>
      <c r="C1637" s="10">
        <v>45</v>
      </c>
      <c r="D1637" s="10">
        <v>2500000</v>
      </c>
      <c r="E1637" s="10">
        <v>6243564.52805176</v>
      </c>
      <c r="F1637" s="10">
        <v>6243564.52805176</v>
      </c>
      <c r="G1637" s="10">
        <v>923579.11576121196</v>
      </c>
      <c r="H1637" s="10">
        <v>8829733.6331223808</v>
      </c>
      <c r="I1637" s="10">
        <v>1.9376037222753599</v>
      </c>
      <c r="J1637" s="10">
        <f t="shared" si="275"/>
        <v>0.10452846326765346</v>
      </c>
      <c r="K1637" s="14">
        <f t="shared" si="276"/>
        <v>0.99996342726512155</v>
      </c>
      <c r="L1637" s="10">
        <f t="shared" si="277"/>
        <v>6378370.2744450038</v>
      </c>
      <c r="M1637" s="10">
        <f t="shared" si="278"/>
        <v>1.5679132857643106E-7</v>
      </c>
      <c r="N1637" s="10">
        <f t="shared" si="279"/>
        <v>2.4583532702913181E-14</v>
      </c>
      <c r="O1637" s="10">
        <f t="shared" si="280"/>
        <v>6377902.1792545076</v>
      </c>
      <c r="P1637" s="15">
        <f t="shared" si="281"/>
        <v>0.99999975621582915</v>
      </c>
      <c r="Q1637" s="15">
        <f t="shared" si="282"/>
        <v>0.9999995124317177</v>
      </c>
      <c r="R1637" s="10">
        <f t="shared" si="283"/>
        <v>1.3919781732150391</v>
      </c>
      <c r="S1637" s="10">
        <f t="shared" si="284"/>
        <v>2499999.9999999935</v>
      </c>
      <c r="T1637" s="10">
        <f t="shared" si="285"/>
        <v>6.5192580223083496E-3</v>
      </c>
      <c r="U1637">
        <v>6.5192580223083496E-3</v>
      </c>
    </row>
    <row r="1638" spans="1:21" x14ac:dyDescent="0.25">
      <c r="A1638" s="10">
        <v>450</v>
      </c>
      <c r="B1638" s="10">
        <v>10</v>
      </c>
      <c r="C1638" s="10">
        <v>45</v>
      </c>
      <c r="D1638" s="10">
        <v>6000000</v>
      </c>
      <c r="E1638" s="10">
        <v>8620140.3182842396</v>
      </c>
      <c r="F1638" s="10">
        <v>8620140.3182842303</v>
      </c>
      <c r="G1638" s="10">
        <v>2142137.6137369401</v>
      </c>
      <c r="H1638" s="10">
        <v>12190719.3476767</v>
      </c>
      <c r="I1638" s="10">
        <v>3.7667389041820898</v>
      </c>
      <c r="J1638" s="10">
        <f t="shared" si="275"/>
        <v>0.17364817766693033</v>
      </c>
      <c r="K1638" s="14">
        <f t="shared" si="276"/>
        <v>0.99989906477787327</v>
      </c>
      <c r="L1638" s="10">
        <f t="shared" si="277"/>
        <v>6378780.843661353</v>
      </c>
      <c r="M1638" s="10">
        <f t="shared" si="278"/>
        <v>1.5680142107500579E-7</v>
      </c>
      <c r="N1638" s="10">
        <f t="shared" si="279"/>
        <v>2.4586718091167355E-14</v>
      </c>
      <c r="O1638" s="10">
        <f t="shared" si="280"/>
        <v>6377489.0140512493</v>
      </c>
      <c r="P1638" s="15">
        <f t="shared" si="281"/>
        <v>0.99999934029347348</v>
      </c>
      <c r="Q1638" s="15">
        <f t="shared" si="282"/>
        <v>0.99999868058738217</v>
      </c>
      <c r="R1638" s="10">
        <f t="shared" si="283"/>
        <v>1.9408084874014417</v>
      </c>
      <c r="S1638" s="10">
        <f t="shared" si="284"/>
        <v>5999999.9999999935</v>
      </c>
      <c r="T1638" s="10">
        <f t="shared" si="285"/>
        <v>6.5192580223083496E-3</v>
      </c>
      <c r="U1638">
        <v>6.5192580223083496E-3</v>
      </c>
    </row>
    <row r="1639" spans="1:21" x14ac:dyDescent="0.25">
      <c r="A1639" s="10">
        <v>545</v>
      </c>
      <c r="B1639" s="10">
        <v>12</v>
      </c>
      <c r="C1639" s="10">
        <v>45</v>
      </c>
      <c r="D1639" s="10">
        <v>7000000</v>
      </c>
      <c r="E1639" s="10">
        <v>9253691.1244501695</v>
      </c>
      <c r="F1639" s="10">
        <v>9253691.1244501695</v>
      </c>
      <c r="G1639" s="10">
        <v>2772784.3669539099</v>
      </c>
      <c r="H1639" s="10">
        <v>13086695.4902089</v>
      </c>
      <c r="I1639" s="10">
        <v>4.4001712976326104</v>
      </c>
      <c r="J1639" s="10">
        <f t="shared" si="275"/>
        <v>0.20791169081775931</v>
      </c>
      <c r="K1639" s="14">
        <f t="shared" si="276"/>
        <v>0.9998552996412996</v>
      </c>
      <c r="L1639" s="10">
        <f t="shared" si="277"/>
        <v>6379060.0522777364</v>
      </c>
      <c r="M1639" s="10">
        <f t="shared" si="278"/>
        <v>1.568082845037547E-7</v>
      </c>
      <c r="N1639" s="10">
        <f t="shared" si="279"/>
        <v>2.4588883971021392E-14</v>
      </c>
      <c r="O1639" s="10">
        <f t="shared" si="280"/>
        <v>6377208.1314545264</v>
      </c>
      <c r="P1639" s="15">
        <f t="shared" si="281"/>
        <v>0.99999906701677921</v>
      </c>
      <c r="Q1639" s="15">
        <f t="shared" si="282"/>
        <v>0.99999813403442883</v>
      </c>
      <c r="R1639" s="10">
        <f t="shared" si="283"/>
        <v>2.0976580826405047</v>
      </c>
      <c r="S1639" s="10">
        <f t="shared" si="284"/>
        <v>6999999.9999999935</v>
      </c>
      <c r="T1639" s="10">
        <f t="shared" si="285"/>
        <v>6.5192580223083496E-3</v>
      </c>
      <c r="U1639">
        <v>6.5192580223083496E-3</v>
      </c>
    </row>
    <row r="1640" spans="1:21" x14ac:dyDescent="0.25">
      <c r="A1640" s="10">
        <v>733</v>
      </c>
      <c r="B1640" s="10">
        <v>16</v>
      </c>
      <c r="C1640" s="10">
        <v>45</v>
      </c>
      <c r="D1640" s="10">
        <v>7000000</v>
      </c>
      <c r="E1640" s="10">
        <v>9094418.8084641397</v>
      </c>
      <c r="F1640" s="10">
        <v>9094418.8084641397</v>
      </c>
      <c r="G1640" s="10">
        <v>3676189.4946468398</v>
      </c>
      <c r="H1640" s="10">
        <v>12861450.4208309</v>
      </c>
      <c r="I1640" s="10">
        <v>4.4006778944864804</v>
      </c>
      <c r="J1640" s="10">
        <f t="shared" si="275"/>
        <v>0.27563735581699916</v>
      </c>
      <c r="K1640" s="14">
        <f t="shared" si="276"/>
        <v>0.99974566170987855</v>
      </c>
      <c r="L1640" s="10">
        <f t="shared" si="277"/>
        <v>6379759.6171524124</v>
      </c>
      <c r="M1640" s="10">
        <f t="shared" si="278"/>
        <v>1.5682548101342823E-7</v>
      </c>
      <c r="N1640" s="10">
        <f t="shared" si="279"/>
        <v>2.4594309393846736E-14</v>
      </c>
      <c r="O1640" s="10">
        <f t="shared" si="280"/>
        <v>6376504.6972103771</v>
      </c>
      <c r="P1640" s="15">
        <f t="shared" si="281"/>
        <v>0.9999984163244019</v>
      </c>
      <c r="Q1640" s="15">
        <f t="shared" si="282"/>
        <v>0.99999683265131178</v>
      </c>
      <c r="R1640" s="10">
        <f t="shared" si="283"/>
        <v>2.0977785219459637</v>
      </c>
      <c r="S1640" s="10">
        <f t="shared" si="284"/>
        <v>6999999.9999999935</v>
      </c>
      <c r="T1640" s="10">
        <f t="shared" si="285"/>
        <v>6.5192580223083496E-3</v>
      </c>
      <c r="U1640">
        <v>6.5192580223083496E-3</v>
      </c>
    </row>
    <row r="1641" spans="1:21" x14ac:dyDescent="0.25">
      <c r="A1641" s="10">
        <v>918</v>
      </c>
      <c r="B1641" s="10">
        <v>20</v>
      </c>
      <c r="C1641" s="10">
        <v>45</v>
      </c>
      <c r="D1641" s="10">
        <v>2500000</v>
      </c>
      <c r="E1641" s="10">
        <v>5900854.1269098204</v>
      </c>
      <c r="F1641" s="10">
        <v>5900854.1269098204</v>
      </c>
      <c r="G1641" s="10">
        <v>3022747.14614292</v>
      </c>
      <c r="H1641" s="10">
        <v>8345067.9358611098</v>
      </c>
      <c r="I1641" s="10">
        <v>1.9379919845040501</v>
      </c>
      <c r="J1641" s="10">
        <f t="shared" si="275"/>
        <v>0.34202014332566871</v>
      </c>
      <c r="K1641" s="14">
        <f t="shared" si="276"/>
        <v>0.99960837646586209</v>
      </c>
      <c r="L1641" s="10">
        <f t="shared" si="277"/>
        <v>6380635.8071448412</v>
      </c>
      <c r="M1641" s="10">
        <f t="shared" si="278"/>
        <v>1.568470192727464E-7</v>
      </c>
      <c r="N1641" s="10">
        <f t="shared" si="279"/>
        <v>2.4601102102451411E-14</v>
      </c>
      <c r="O1641" s="10">
        <f t="shared" si="280"/>
        <v>6375624.3153388789</v>
      </c>
      <c r="P1641" s="15">
        <f t="shared" si="281"/>
        <v>0.99999766986374772</v>
      </c>
      <c r="Q1641" s="15">
        <f t="shared" si="282"/>
        <v>0.99999533973292498</v>
      </c>
      <c r="R1641" s="10">
        <f t="shared" si="283"/>
        <v>1.3921161317350559</v>
      </c>
      <c r="S1641" s="10">
        <f t="shared" si="284"/>
        <v>2499999.9999999935</v>
      </c>
      <c r="T1641" s="10">
        <f t="shared" si="285"/>
        <v>6.5192580223083496E-3</v>
      </c>
      <c r="U1641">
        <v>6.5192580223083496E-3</v>
      </c>
    </row>
    <row r="1642" spans="1:21" x14ac:dyDescent="0.25">
      <c r="A1642" s="10">
        <v>966</v>
      </c>
      <c r="B1642" s="10">
        <v>21</v>
      </c>
      <c r="C1642" s="10">
        <v>45</v>
      </c>
      <c r="D1642" s="10">
        <v>5000000</v>
      </c>
      <c r="E1642" s="10">
        <v>7512986.4394517299</v>
      </c>
      <c r="F1642" s="10">
        <v>7512986.4394517299</v>
      </c>
      <c r="G1642" s="10">
        <v>4063234.76693625</v>
      </c>
      <c r="H1642" s="10">
        <v>10624967.3165977</v>
      </c>
      <c r="I1642" s="10">
        <v>3.1836053287853501</v>
      </c>
      <c r="J1642" s="10">
        <f t="shared" si="275"/>
        <v>0.35836794954530027</v>
      </c>
      <c r="K1642" s="14">
        <f t="shared" si="276"/>
        <v>0.99957003603032024</v>
      </c>
      <c r="L1642" s="10">
        <f t="shared" si="277"/>
        <v>6380880.548730785</v>
      </c>
      <c r="M1642" s="10">
        <f t="shared" si="278"/>
        <v>1.56853035442515E-7</v>
      </c>
      <c r="N1642" s="10">
        <f t="shared" si="279"/>
        <v>2.4602998974408163E-14</v>
      </c>
      <c r="O1642" s="10">
        <f t="shared" si="280"/>
        <v>6375378.532780082</v>
      </c>
      <c r="P1642" s="15">
        <f t="shared" si="281"/>
        <v>0.99999747496160352</v>
      </c>
      <c r="Q1642" s="15">
        <f t="shared" si="282"/>
        <v>0.99999494992958282</v>
      </c>
      <c r="R1642" s="10">
        <f t="shared" si="283"/>
        <v>1.7842646324788634</v>
      </c>
      <c r="S1642" s="10">
        <f t="shared" si="284"/>
        <v>4999999.9999999935</v>
      </c>
      <c r="T1642" s="10">
        <f t="shared" si="285"/>
        <v>6.5192580223083496E-3</v>
      </c>
      <c r="U1642">
        <v>6.5192580223083496E-3</v>
      </c>
    </row>
    <row r="1643" spans="1:21" x14ac:dyDescent="0.25">
      <c r="A1643" s="10">
        <v>1150</v>
      </c>
      <c r="B1643" s="10">
        <v>25</v>
      </c>
      <c r="C1643" s="10">
        <v>45</v>
      </c>
      <c r="D1643" s="10">
        <v>500000</v>
      </c>
      <c r="E1643" s="10">
        <v>4410343.7940291502</v>
      </c>
      <c r="F1643" s="10">
        <v>4410343.7940291502</v>
      </c>
      <c r="G1643" s="10">
        <v>2890383.59382813</v>
      </c>
      <c r="H1643" s="10">
        <v>6237168.0082440404</v>
      </c>
      <c r="I1643" s="10">
        <v>1.16303223737628</v>
      </c>
      <c r="J1643" s="10">
        <f t="shared" si="275"/>
        <v>0.42261826174069944</v>
      </c>
      <c r="K1643" s="14">
        <f t="shared" si="276"/>
        <v>0.99940199232392346</v>
      </c>
      <c r="L1643" s="10">
        <f t="shared" si="277"/>
        <v>6381953.4571557427</v>
      </c>
      <c r="M1643" s="10">
        <f t="shared" si="278"/>
        <v>1.5687940937976726E-7</v>
      </c>
      <c r="N1643" s="10">
        <f t="shared" si="279"/>
        <v>2.4611311986060616E-14</v>
      </c>
      <c r="O1643" s="10">
        <f t="shared" si="280"/>
        <v>6374301.7297193995</v>
      </c>
      <c r="P1643" s="15">
        <f t="shared" si="281"/>
        <v>0.99999669056680829</v>
      </c>
      <c r="Q1643" s="15">
        <f t="shared" si="282"/>
        <v>0.99999338114456893</v>
      </c>
      <c r="R1643" s="10">
        <f t="shared" si="283"/>
        <v>1.0784366548485123</v>
      </c>
      <c r="S1643" s="10">
        <f t="shared" si="284"/>
        <v>499999.99999999348</v>
      </c>
      <c r="T1643" s="10">
        <f t="shared" si="285"/>
        <v>6.5192580223083496E-3</v>
      </c>
      <c r="U1643">
        <v>6.5192580223083496E-3</v>
      </c>
    </row>
    <row r="1644" spans="1:21" x14ac:dyDescent="0.25">
      <c r="A1644" s="10">
        <v>1157</v>
      </c>
      <c r="B1644" s="10">
        <v>25</v>
      </c>
      <c r="C1644" s="10">
        <v>45</v>
      </c>
      <c r="D1644" s="10">
        <v>8000000</v>
      </c>
      <c r="E1644" s="10">
        <v>9216766.6594475601</v>
      </c>
      <c r="F1644" s="10">
        <v>9216766.6594475601</v>
      </c>
      <c r="G1644" s="10">
        <v>6060020.5568833798</v>
      </c>
      <c r="H1644" s="10">
        <v>13034476.411018901</v>
      </c>
      <c r="I1644" s="10">
        <v>5.0851945171841502</v>
      </c>
      <c r="J1644" s="10">
        <f t="shared" si="275"/>
        <v>0.42261826174069944</v>
      </c>
      <c r="K1644" s="14">
        <f t="shared" si="276"/>
        <v>0.99940199232392346</v>
      </c>
      <c r="L1644" s="10">
        <f t="shared" si="277"/>
        <v>6381953.4571557427</v>
      </c>
      <c r="M1644" s="10">
        <f t="shared" si="278"/>
        <v>1.5687940937976726E-7</v>
      </c>
      <c r="N1644" s="10">
        <f t="shared" si="279"/>
        <v>2.4611311986060616E-14</v>
      </c>
      <c r="O1644" s="10">
        <f t="shared" si="280"/>
        <v>6374301.7297193995</v>
      </c>
      <c r="P1644" s="15">
        <f t="shared" si="281"/>
        <v>0.99999669056680829</v>
      </c>
      <c r="Q1644" s="15">
        <f t="shared" si="282"/>
        <v>0.99999338114456893</v>
      </c>
      <c r="R1644" s="10">
        <f t="shared" si="283"/>
        <v>2.2550361190740871</v>
      </c>
      <c r="S1644" s="10">
        <f t="shared" si="284"/>
        <v>7999999.9999999935</v>
      </c>
      <c r="T1644" s="10">
        <f t="shared" si="285"/>
        <v>6.5192580223083496E-3</v>
      </c>
      <c r="U1644">
        <v>6.5192580223083496E-3</v>
      </c>
    </row>
    <row r="1645" spans="1:21" x14ac:dyDescent="0.25">
      <c r="A1645" s="10">
        <v>1392</v>
      </c>
      <c r="B1645" s="10">
        <v>30</v>
      </c>
      <c r="C1645" s="10">
        <v>45</v>
      </c>
      <c r="D1645" s="10">
        <v>8000000</v>
      </c>
      <c r="E1645" s="10">
        <v>8808047.2433498707</v>
      </c>
      <c r="F1645" s="10">
        <v>8808047.2433498707</v>
      </c>
      <c r="G1645" s="10">
        <v>7170373.7353836298</v>
      </c>
      <c r="H1645" s="10">
        <v>12456459.8695683</v>
      </c>
      <c r="I1645" s="10">
        <v>5.08655225177578</v>
      </c>
      <c r="J1645" s="10">
        <f t="shared" si="275"/>
        <v>0.49999999999999994</v>
      </c>
      <c r="K1645" s="14">
        <f t="shared" si="276"/>
        <v>0.99916285209292321</v>
      </c>
      <c r="L1645" s="10">
        <f t="shared" si="277"/>
        <v>6383480.9176901085</v>
      </c>
      <c r="M1645" s="10">
        <f t="shared" si="278"/>
        <v>1.5691695699086955E-7</v>
      </c>
      <c r="N1645" s="10">
        <f t="shared" si="279"/>
        <v>2.4623139686279241E-14</v>
      </c>
      <c r="O1645" s="10">
        <f t="shared" si="280"/>
        <v>6372770.6011371911</v>
      </c>
      <c r="P1645" s="15">
        <f t="shared" si="281"/>
        <v>0.99999577033132248</v>
      </c>
      <c r="Q1645" s="15">
        <f t="shared" si="282"/>
        <v>0.99999154068053508</v>
      </c>
      <c r="R1645" s="10">
        <f t="shared" si="283"/>
        <v>2.2553367359346397</v>
      </c>
      <c r="S1645" s="10">
        <f t="shared" si="284"/>
        <v>7999999.9999999935</v>
      </c>
      <c r="T1645" s="10">
        <f t="shared" si="285"/>
        <v>6.5192580223083496E-3</v>
      </c>
      <c r="U1645">
        <v>6.5192580223083496E-3</v>
      </c>
    </row>
    <row r="1646" spans="1:21" x14ac:dyDescent="0.25">
      <c r="A1646" s="10">
        <v>1532</v>
      </c>
      <c r="B1646" s="10">
        <v>33</v>
      </c>
      <c r="C1646" s="10">
        <v>45</v>
      </c>
      <c r="D1646" s="10">
        <v>7000000</v>
      </c>
      <c r="E1646" s="10">
        <v>7937392.9519296102</v>
      </c>
      <c r="F1646" s="10">
        <v>7937392.9519296102</v>
      </c>
      <c r="G1646" s="10">
        <v>7266431.8862830801</v>
      </c>
      <c r="H1646" s="10">
        <v>11225168.7625034</v>
      </c>
      <c r="I1646" s="10">
        <v>4.40409333592783</v>
      </c>
      <c r="J1646" s="10">
        <f t="shared" si="275"/>
        <v>0.54463903501502708</v>
      </c>
      <c r="K1646" s="14">
        <f t="shared" si="276"/>
        <v>0.9990066240157075</v>
      </c>
      <c r="L1646" s="10">
        <f t="shared" si="277"/>
        <v>6384479.1882978706</v>
      </c>
      <c r="M1646" s="10">
        <f t="shared" si="278"/>
        <v>1.5694149620200582E-7</v>
      </c>
      <c r="N1646" s="10">
        <f t="shared" si="279"/>
        <v>2.4630865083668437E-14</v>
      </c>
      <c r="O1646" s="10">
        <f t="shared" si="280"/>
        <v>6371771.1225118106</v>
      </c>
      <c r="P1646" s="15">
        <f t="shared" si="281"/>
        <v>0.99999529342373772</v>
      </c>
      <c r="Q1646" s="15">
        <f t="shared" si="282"/>
        <v>0.99999058686962727</v>
      </c>
      <c r="R1646" s="10">
        <f t="shared" si="283"/>
        <v>2.0985909374619576</v>
      </c>
      <c r="S1646" s="10">
        <f t="shared" si="284"/>
        <v>6999999.9999999935</v>
      </c>
      <c r="T1646" s="10">
        <f t="shared" si="285"/>
        <v>6.5192580223083496E-3</v>
      </c>
      <c r="U1646">
        <v>6.5192580223083496E-3</v>
      </c>
    </row>
    <row r="1647" spans="1:21" x14ac:dyDescent="0.25">
      <c r="A1647" s="10">
        <v>1711</v>
      </c>
      <c r="B1647" s="10">
        <v>37</v>
      </c>
      <c r="C1647" s="10">
        <v>45</v>
      </c>
      <c r="D1647" s="10">
        <v>200000</v>
      </c>
      <c r="E1647" s="10">
        <v>3719183.8342913999</v>
      </c>
      <c r="F1647" s="10">
        <v>3719183.8342913999</v>
      </c>
      <c r="G1647" s="10">
        <v>3937756.1649785698</v>
      </c>
      <c r="H1647" s="10">
        <v>5259720.2194136698</v>
      </c>
      <c r="I1647" s="10">
        <v>1.0637760730549599</v>
      </c>
      <c r="J1647" s="10">
        <f t="shared" si="275"/>
        <v>0.60181502315204827</v>
      </c>
      <c r="K1647" s="14">
        <f t="shared" si="276"/>
        <v>0.99878697458696752</v>
      </c>
      <c r="L1647" s="10">
        <f t="shared" si="277"/>
        <v>6385883.2386531448</v>
      </c>
      <c r="M1647" s="10">
        <f t="shared" si="278"/>
        <v>1.5697601017832256E-7</v>
      </c>
      <c r="N1647" s="10">
        <f t="shared" si="279"/>
        <v>2.4641724590820188E-14</v>
      </c>
      <c r="O1647" s="10">
        <f t="shared" si="280"/>
        <v>6370366.9610678749</v>
      </c>
      <c r="P1647" s="15">
        <f t="shared" si="281"/>
        <v>0.99999478892024052</v>
      </c>
      <c r="Q1647" s="15">
        <f t="shared" si="282"/>
        <v>0.99998957786763643</v>
      </c>
      <c r="R1647" s="10">
        <f t="shared" si="283"/>
        <v>1.0313901545596584</v>
      </c>
      <c r="S1647" s="10">
        <f t="shared" si="284"/>
        <v>199999.99999999348</v>
      </c>
      <c r="T1647" s="10">
        <f t="shared" si="285"/>
        <v>6.5192580223083496E-3</v>
      </c>
      <c r="U1647">
        <v>6.5192580223083496E-3</v>
      </c>
    </row>
    <row r="1648" spans="1:21" x14ac:dyDescent="0.25">
      <c r="A1648" s="10">
        <v>1767</v>
      </c>
      <c r="B1648" s="10">
        <v>38</v>
      </c>
      <c r="C1648" s="10">
        <v>45</v>
      </c>
      <c r="D1648" s="10">
        <v>7000000</v>
      </c>
      <c r="E1648" s="10">
        <v>7458919.1317576701</v>
      </c>
      <c r="F1648" s="10">
        <v>7458919.1317576701</v>
      </c>
      <c r="G1648" s="10">
        <v>8215074.2956987098</v>
      </c>
      <c r="H1648" s="10">
        <v>10548504.5967758</v>
      </c>
      <c r="I1648" s="10">
        <v>4.4053698117373301</v>
      </c>
      <c r="J1648" s="10">
        <f t="shared" si="275"/>
        <v>0.61566147532565818</v>
      </c>
      <c r="K1648" s="14">
        <f t="shared" si="276"/>
        <v>0.99873047843423157</v>
      </c>
      <c r="L1648" s="10">
        <f t="shared" si="277"/>
        <v>6386244.4750853907</v>
      </c>
      <c r="M1648" s="10">
        <f t="shared" si="278"/>
        <v>1.5698488999208455E-7</v>
      </c>
      <c r="N1648" s="10">
        <f t="shared" si="279"/>
        <v>2.4644517384656145E-14</v>
      </c>
      <c r="O1648" s="10">
        <f t="shared" si="280"/>
        <v>6370005.9958809949</v>
      </c>
      <c r="P1648" s="15">
        <f t="shared" si="281"/>
        <v>0.99999469051229706</v>
      </c>
      <c r="Q1648" s="15">
        <f t="shared" si="282"/>
        <v>0.99998938105278479</v>
      </c>
      <c r="R1648" s="10">
        <f t="shared" si="283"/>
        <v>2.0988947550532675</v>
      </c>
      <c r="S1648" s="10">
        <f t="shared" si="284"/>
        <v>6999999.9999999935</v>
      </c>
      <c r="T1648" s="10">
        <f t="shared" si="285"/>
        <v>6.5192580223083496E-3</v>
      </c>
      <c r="U1648">
        <v>6.5192580223083496E-3</v>
      </c>
    </row>
    <row r="1649" spans="1:21" x14ac:dyDescent="0.25">
      <c r="A1649" s="10">
        <v>2048</v>
      </c>
      <c r="B1649" s="10">
        <v>44</v>
      </c>
      <c r="C1649" s="10">
        <v>45</v>
      </c>
      <c r="D1649" s="10">
        <v>6000000</v>
      </c>
      <c r="E1649" s="10">
        <v>6301392.7986168703</v>
      </c>
      <c r="F1649" s="10">
        <v>6301392.7986168703</v>
      </c>
      <c r="G1649" s="10">
        <v>8576041.8351983093</v>
      </c>
      <c r="H1649" s="10">
        <v>8911515.1576441396</v>
      </c>
      <c r="I1649" s="10">
        <v>3.7722933444218101</v>
      </c>
      <c r="J1649" s="10">
        <f t="shared" si="275"/>
        <v>0.69465837045899725</v>
      </c>
      <c r="K1649" s="14">
        <f t="shared" si="276"/>
        <v>0.99838350609929705</v>
      </c>
      <c r="L1649" s="10">
        <f t="shared" si="277"/>
        <v>6388463.9129501451</v>
      </c>
      <c r="M1649" s="10">
        <f t="shared" si="278"/>
        <v>1.5703944759795165E-7</v>
      </c>
      <c r="N1649" s="10">
        <f t="shared" si="279"/>
        <v>2.4661665923510963E-14</v>
      </c>
      <c r="O1649" s="10">
        <f t="shared" si="280"/>
        <v>6367790.9125267528</v>
      </c>
      <c r="P1649" s="15">
        <f t="shared" si="281"/>
        <v>0.99999436732245772</v>
      </c>
      <c r="Q1649" s="15">
        <f t="shared" si="282"/>
        <v>0.99998873467664251</v>
      </c>
      <c r="R1649" s="10">
        <f t="shared" si="283"/>
        <v>1.9422363602554795</v>
      </c>
      <c r="S1649" s="10">
        <f t="shared" si="284"/>
        <v>5999999.9999999935</v>
      </c>
      <c r="T1649" s="10">
        <f t="shared" si="285"/>
        <v>6.5192580223083496E-3</v>
      </c>
      <c r="U1649">
        <v>6.5192580223083496E-3</v>
      </c>
    </row>
    <row r="1650" spans="1:21" x14ac:dyDescent="0.25">
      <c r="A1650" s="10">
        <v>2188</v>
      </c>
      <c r="B1650" s="10">
        <v>47</v>
      </c>
      <c r="C1650" s="10">
        <v>45</v>
      </c>
      <c r="D1650" s="10">
        <v>5000000</v>
      </c>
      <c r="E1650" s="10">
        <v>5492578.8553179801</v>
      </c>
      <c r="F1650" s="10">
        <v>5492578.8553179801</v>
      </c>
      <c r="G1650" s="10">
        <v>8298533.2969162203</v>
      </c>
      <c r="H1650" s="10">
        <v>7767679.5095943799</v>
      </c>
      <c r="I1650" s="10">
        <v>3.1874288729072102</v>
      </c>
      <c r="J1650" s="10">
        <f t="shared" si="275"/>
        <v>0.73135370161917046</v>
      </c>
      <c r="K1650" s="14">
        <f t="shared" si="276"/>
        <v>0.99820805538420776</v>
      </c>
      <c r="L1650" s="10">
        <f t="shared" si="277"/>
        <v>6389586.7856376609</v>
      </c>
      <c r="M1650" s="10">
        <f t="shared" si="278"/>
        <v>1.5706704974284486E-7</v>
      </c>
      <c r="N1650" s="10">
        <f t="shared" si="279"/>
        <v>2.467033501915063E-14</v>
      </c>
      <c r="O1650" s="10">
        <f t="shared" si="280"/>
        <v>6366672.0011136653</v>
      </c>
      <c r="P1650" s="15">
        <f t="shared" si="281"/>
        <v>0.99999438789529771</v>
      </c>
      <c r="Q1650" s="15">
        <f t="shared" si="282"/>
        <v>0.99998877582209111</v>
      </c>
      <c r="R1650" s="10">
        <f t="shared" si="283"/>
        <v>1.785334044017898</v>
      </c>
      <c r="S1650" s="10">
        <f t="shared" si="284"/>
        <v>4999999.9999999935</v>
      </c>
      <c r="T1650" s="10">
        <f t="shared" si="285"/>
        <v>6.5192580223083496E-3</v>
      </c>
      <c r="U1650">
        <v>6.5192580223083496E-3</v>
      </c>
    </row>
    <row r="1651" spans="1:21" x14ac:dyDescent="0.25">
      <c r="A1651" s="10">
        <v>2236</v>
      </c>
      <c r="B1651" s="10">
        <v>48</v>
      </c>
      <c r="C1651" s="10">
        <v>45</v>
      </c>
      <c r="D1651" s="10">
        <v>6000000</v>
      </c>
      <c r="E1651" s="10">
        <v>5862269.7890404304</v>
      </c>
      <c r="F1651" s="10">
        <v>5862269.7890404304</v>
      </c>
      <c r="G1651" s="10">
        <v>9175745.2829797603</v>
      </c>
      <c r="H1651" s="10">
        <v>8290501.4419510402</v>
      </c>
      <c r="I1651" s="10">
        <v>3.7731504373352101</v>
      </c>
      <c r="J1651" s="10">
        <f t="shared" si="275"/>
        <v>0.74314482547739413</v>
      </c>
      <c r="K1651" s="14">
        <f t="shared" si="276"/>
        <v>0.99814975498593383</v>
      </c>
      <c r="L1651" s="10">
        <f t="shared" si="277"/>
        <v>6389959.9916145671</v>
      </c>
      <c r="M1651" s="10">
        <f t="shared" si="278"/>
        <v>1.5707622378863305E-7</v>
      </c>
      <c r="N1651" s="10">
        <f t="shared" si="279"/>
        <v>2.4673215329767164E-14</v>
      </c>
      <c r="O1651" s="10">
        <f t="shared" si="280"/>
        <v>6366300.37285343</v>
      </c>
      <c r="P1651" s="15">
        <f t="shared" si="281"/>
        <v>0.99999442207198341</v>
      </c>
      <c r="Q1651" s="15">
        <f t="shared" si="282"/>
        <v>0.99998884417508016</v>
      </c>
      <c r="R1651" s="10">
        <f t="shared" si="283"/>
        <v>1.9424570217923203</v>
      </c>
      <c r="S1651" s="10">
        <f t="shared" si="284"/>
        <v>5999999.9999999935</v>
      </c>
      <c r="T1651" s="10">
        <f t="shared" si="285"/>
        <v>6.5192580223083496E-3</v>
      </c>
      <c r="U1651">
        <v>6.5192580223083496E-3</v>
      </c>
    </row>
    <row r="1652" spans="1:21" x14ac:dyDescent="0.25">
      <c r="A1652" s="10">
        <v>2473</v>
      </c>
      <c r="B1652" s="10">
        <v>53</v>
      </c>
      <c r="C1652" s="10">
        <v>45</v>
      </c>
      <c r="D1652" s="10">
        <v>8000000</v>
      </c>
      <c r="E1652" s="10">
        <v>6124393.1925415304</v>
      </c>
      <c r="F1652" s="10">
        <v>6124393.1925415304</v>
      </c>
      <c r="G1652" s="10">
        <v>11459627.5837327</v>
      </c>
      <c r="H1652" s="10">
        <v>8661199.9141976908</v>
      </c>
      <c r="I1652" s="10">
        <v>5.0939351620832296</v>
      </c>
      <c r="J1652" s="10">
        <f t="shared" si="275"/>
        <v>0.79863551004729283</v>
      </c>
      <c r="K1652" s="14">
        <f t="shared" si="276"/>
        <v>0.99786281592474968</v>
      </c>
      <c r="L1652" s="10">
        <f t="shared" si="277"/>
        <v>6391797.4477174878</v>
      </c>
      <c r="M1652" s="10">
        <f t="shared" si="278"/>
        <v>1.571213916248015E-7</v>
      </c>
      <c r="N1652" s="10">
        <f t="shared" si="279"/>
        <v>2.4687389001350135E-14</v>
      </c>
      <c r="O1652" s="10">
        <f t="shared" si="280"/>
        <v>6364472.5812267549</v>
      </c>
      <c r="P1652" s="15">
        <f t="shared" si="281"/>
        <v>0.9999947889202403</v>
      </c>
      <c r="Q1652" s="15">
        <f t="shared" si="282"/>
        <v>0.99998957786763598</v>
      </c>
      <c r="R1652" s="10">
        <f t="shared" si="283"/>
        <v>2.2569724721296147</v>
      </c>
      <c r="S1652" s="10">
        <f t="shared" si="284"/>
        <v>7999999.9999999935</v>
      </c>
      <c r="T1652" s="10">
        <f t="shared" si="285"/>
        <v>6.5192580223083496E-3</v>
      </c>
      <c r="U1652">
        <v>6.5192580223083496E-3</v>
      </c>
    </row>
    <row r="1653" spans="1:21" x14ac:dyDescent="0.25">
      <c r="A1653" s="10">
        <v>2520</v>
      </c>
      <c r="B1653" s="10">
        <v>54</v>
      </c>
      <c r="C1653" s="10">
        <v>45</v>
      </c>
      <c r="D1653" s="10">
        <v>8000000</v>
      </c>
      <c r="E1653" s="10">
        <v>5981767.7597149499</v>
      </c>
      <c r="F1653" s="10">
        <v>5981767.7597149499</v>
      </c>
      <c r="G1653" s="10">
        <v>11608879.786428601</v>
      </c>
      <c r="H1653" s="10">
        <v>8459497.0927550104</v>
      </c>
      <c r="I1653" s="10">
        <v>5.0942531735158401</v>
      </c>
      <c r="J1653" s="10">
        <f t="shared" si="275"/>
        <v>0.80901699437494745</v>
      </c>
      <c r="K1653" s="14">
        <f t="shared" si="276"/>
        <v>0.99780683071075971</v>
      </c>
      <c r="L1653" s="10">
        <f t="shared" si="277"/>
        <v>6392156.0804075804</v>
      </c>
      <c r="M1653" s="10">
        <f t="shared" si="278"/>
        <v>1.5713020743409622E-7</v>
      </c>
      <c r="N1653" s="10">
        <f t="shared" si="279"/>
        <v>2.4690153977661006E-14</v>
      </c>
      <c r="O1653" s="10">
        <f t="shared" si="280"/>
        <v>6364116.2021487253</v>
      </c>
      <c r="P1653" s="15">
        <f t="shared" si="281"/>
        <v>0.99999489897832183</v>
      </c>
      <c r="Q1653" s="15">
        <f t="shared" si="282"/>
        <v>0.99998979798266407</v>
      </c>
      <c r="R1653" s="10">
        <f t="shared" si="283"/>
        <v>2.2570429706805548</v>
      </c>
      <c r="S1653" s="10">
        <f t="shared" si="284"/>
        <v>7999999.9999999935</v>
      </c>
      <c r="T1653" s="10">
        <f t="shared" si="285"/>
        <v>6.5192580223083496E-3</v>
      </c>
      <c r="U1653">
        <v>6.5192580223083496E-3</v>
      </c>
    </row>
    <row r="1654" spans="1:21" x14ac:dyDescent="0.25">
      <c r="A1654" s="10">
        <v>2567</v>
      </c>
      <c r="B1654" s="10">
        <v>55</v>
      </c>
      <c r="C1654" s="10">
        <v>45</v>
      </c>
      <c r="D1654" s="10">
        <v>8000000</v>
      </c>
      <c r="E1654" s="10">
        <v>5837311.4449065505</v>
      </c>
      <c r="F1654" s="10">
        <v>5837311.4449065505</v>
      </c>
      <c r="G1654" s="10">
        <v>11754599.8775142</v>
      </c>
      <c r="H1654" s="10">
        <v>8255205.0131825404</v>
      </c>
      <c r="I1654" s="10">
        <v>5.0945676214363003</v>
      </c>
      <c r="J1654" s="10">
        <f t="shared" si="275"/>
        <v>0.8191520442889918</v>
      </c>
      <c r="K1654" s="14">
        <f t="shared" si="276"/>
        <v>0.99775147386665231</v>
      </c>
      <c r="L1654" s="10">
        <f t="shared" si="277"/>
        <v>6392510.7274283282</v>
      </c>
      <c r="M1654" s="10">
        <f t="shared" si="278"/>
        <v>1.571389252687728E-7</v>
      </c>
      <c r="N1654" s="10">
        <f t="shared" si="279"/>
        <v>2.4692887767749073E-14</v>
      </c>
      <c r="O1654" s="10">
        <f t="shared" si="280"/>
        <v>6363763.9015282467</v>
      </c>
      <c r="P1654" s="15">
        <f t="shared" si="281"/>
        <v>0.99999502015036124</v>
      </c>
      <c r="Q1654" s="15">
        <f t="shared" si="282"/>
        <v>0.99999004032552141</v>
      </c>
      <c r="R1654" s="10">
        <f t="shared" si="283"/>
        <v>2.2571126825574797</v>
      </c>
      <c r="S1654" s="10">
        <f t="shared" si="284"/>
        <v>7999999.9999999935</v>
      </c>
      <c r="T1654" s="10">
        <f t="shared" si="285"/>
        <v>6.5192580223083496E-3</v>
      </c>
      <c r="U1654">
        <v>6.5192580223083496E-3</v>
      </c>
    </row>
    <row r="1655" spans="1:21" x14ac:dyDescent="0.25">
      <c r="A1655" s="10">
        <v>3129</v>
      </c>
      <c r="B1655" s="10">
        <v>67</v>
      </c>
      <c r="C1655" s="10">
        <v>45</v>
      </c>
      <c r="D1655" s="10">
        <v>6000000</v>
      </c>
      <c r="E1655" s="10">
        <v>3424957.80526056</v>
      </c>
      <c r="F1655" s="10">
        <v>3424957.80526056</v>
      </c>
      <c r="G1655" s="10">
        <v>11371442.4639613</v>
      </c>
      <c r="H1655" s="10">
        <v>4843621.7787550697</v>
      </c>
      <c r="I1655" s="10">
        <v>3.7767815288438702</v>
      </c>
      <c r="J1655" s="10">
        <f t="shared" si="275"/>
        <v>0.92050485345244026</v>
      </c>
      <c r="K1655" s="14">
        <f t="shared" si="276"/>
        <v>0.99715979484601003</v>
      </c>
      <c r="L1655" s="10">
        <f t="shared" si="277"/>
        <v>6396303.8150620246</v>
      </c>
      <c r="M1655" s="10">
        <f t="shared" si="278"/>
        <v>1.5723216589669259E-7</v>
      </c>
      <c r="N1655" s="10">
        <f t="shared" si="279"/>
        <v>2.4722098280098966E-14</v>
      </c>
      <c r="O1655" s="10">
        <f t="shared" si="280"/>
        <v>6360003.2226440515</v>
      </c>
      <c r="P1655" s="15">
        <f t="shared" si="281"/>
        <v>0.99999708180626901</v>
      </c>
      <c r="Q1655" s="15">
        <f t="shared" si="282"/>
        <v>0.99999416362105387</v>
      </c>
      <c r="R1655" s="10">
        <f t="shared" si="283"/>
        <v>1.9433928301979824</v>
      </c>
      <c r="S1655" s="10">
        <f t="shared" si="284"/>
        <v>5999999.9999999935</v>
      </c>
      <c r="T1655" s="10">
        <f t="shared" si="285"/>
        <v>6.5192580223083496E-3</v>
      </c>
      <c r="U1655">
        <v>6.5192580223083496E-3</v>
      </c>
    </row>
    <row r="1656" spans="1:21" x14ac:dyDescent="0.25">
      <c r="A1656" s="10">
        <v>3130</v>
      </c>
      <c r="B1656" s="10">
        <v>67</v>
      </c>
      <c r="C1656" s="10">
        <v>45</v>
      </c>
      <c r="D1656" s="10">
        <v>7000000</v>
      </c>
      <c r="E1656" s="10">
        <v>3701246.4358359901</v>
      </c>
      <c r="F1656" s="10">
        <v>3701246.4358359901</v>
      </c>
      <c r="G1656" s="10">
        <v>12291947.317413701</v>
      </c>
      <c r="H1656" s="10">
        <v>5234352.9072443396</v>
      </c>
      <c r="I1656" s="10">
        <v>4.4126331382785402</v>
      </c>
      <c r="J1656" s="10">
        <f t="shared" si="275"/>
        <v>0.92050485345244026</v>
      </c>
      <c r="K1656" s="14">
        <f t="shared" si="276"/>
        <v>0.99715979484601003</v>
      </c>
      <c r="L1656" s="10">
        <f t="shared" si="277"/>
        <v>6396303.8150620246</v>
      </c>
      <c r="M1656" s="10">
        <f t="shared" si="278"/>
        <v>1.5723216589669259E-7</v>
      </c>
      <c r="N1656" s="10">
        <f t="shared" si="279"/>
        <v>2.4722098280098966E-14</v>
      </c>
      <c r="O1656" s="10">
        <f t="shared" si="280"/>
        <v>6360003.2226440515</v>
      </c>
      <c r="P1656" s="15">
        <f t="shared" si="281"/>
        <v>0.99999708180626901</v>
      </c>
      <c r="Q1656" s="15">
        <f t="shared" si="282"/>
        <v>0.99999416362105387</v>
      </c>
      <c r="R1656" s="10">
        <f t="shared" si="283"/>
        <v>2.1006254549299346</v>
      </c>
      <c r="S1656" s="10">
        <f t="shared" si="284"/>
        <v>6999999.9999999935</v>
      </c>
      <c r="T1656" s="10">
        <f t="shared" si="285"/>
        <v>6.5192580223083496E-3</v>
      </c>
      <c r="U1656">
        <v>6.5192580223083496E-3</v>
      </c>
    </row>
    <row r="1657" spans="1:21" x14ac:dyDescent="0.25">
      <c r="A1657" s="10">
        <v>3131</v>
      </c>
      <c r="B1657" s="10">
        <v>67</v>
      </c>
      <c r="C1657" s="10">
        <v>45</v>
      </c>
      <c r="D1657" s="10">
        <v>8000000</v>
      </c>
      <c r="E1657" s="10">
        <v>3977535.06641143</v>
      </c>
      <c r="F1657" s="10">
        <v>3977535.06641143</v>
      </c>
      <c r="G1657" s="10">
        <v>13212452.1708661</v>
      </c>
      <c r="H1657" s="10">
        <v>5625084.0357336197</v>
      </c>
      <c r="I1657" s="10">
        <v>5.0979289442734101</v>
      </c>
      <c r="J1657" s="10">
        <f t="shared" si="275"/>
        <v>0.92050485345244026</v>
      </c>
      <c r="K1657" s="14">
        <f t="shared" si="276"/>
        <v>0.99715979484601003</v>
      </c>
      <c r="L1657" s="10">
        <f t="shared" si="277"/>
        <v>6396303.8150620246</v>
      </c>
      <c r="M1657" s="10">
        <f t="shared" si="278"/>
        <v>1.5723216589669259E-7</v>
      </c>
      <c r="N1657" s="10">
        <f t="shared" si="279"/>
        <v>2.4722098280098966E-14</v>
      </c>
      <c r="O1657" s="10">
        <f t="shared" si="280"/>
        <v>6360003.2226440515</v>
      </c>
      <c r="P1657" s="15">
        <f t="shared" si="281"/>
        <v>0.99999708180626901</v>
      </c>
      <c r="Q1657" s="15">
        <f t="shared" si="282"/>
        <v>0.99999416362105387</v>
      </c>
      <c r="R1657" s="10">
        <f t="shared" si="283"/>
        <v>2.257858079661887</v>
      </c>
      <c r="S1657" s="10">
        <f t="shared" si="284"/>
        <v>7999999.9999999935</v>
      </c>
      <c r="T1657" s="10">
        <f t="shared" si="285"/>
        <v>6.5192580223083496E-3</v>
      </c>
      <c r="U1657">
        <v>6.5192580223083496E-3</v>
      </c>
    </row>
    <row r="1658" spans="1:21" x14ac:dyDescent="0.25">
      <c r="A1658" s="10">
        <v>3257</v>
      </c>
      <c r="B1658" s="10">
        <v>70</v>
      </c>
      <c r="C1658" s="10">
        <v>45</v>
      </c>
      <c r="D1658" s="10">
        <v>5000000</v>
      </c>
      <c r="E1658" s="10">
        <v>2756322.29079061</v>
      </c>
      <c r="F1658" s="10">
        <v>2756322.29079061</v>
      </c>
      <c r="G1658" s="10">
        <v>10669503.111048101</v>
      </c>
      <c r="H1658" s="10">
        <v>3898028.3659073599</v>
      </c>
      <c r="I1658" s="10">
        <v>3.1907108993083102</v>
      </c>
      <c r="J1658" s="10">
        <f t="shared" si="275"/>
        <v>0.93969262078590832</v>
      </c>
      <c r="K1658" s="14">
        <f t="shared" si="276"/>
        <v>0.99703997598348182</v>
      </c>
      <c r="L1658" s="10">
        <f t="shared" si="277"/>
        <v>6397072.488200481</v>
      </c>
      <c r="M1658" s="10">
        <f t="shared" si="278"/>
        <v>1.572510612065341E-7</v>
      </c>
      <c r="N1658" s="10">
        <f t="shared" si="279"/>
        <v>2.4728011489718909E-14</v>
      </c>
      <c r="O1658" s="10">
        <f t="shared" si="280"/>
        <v>6359242.743362776</v>
      </c>
      <c r="P1658" s="15">
        <f t="shared" si="281"/>
        <v>0.99999766986374772</v>
      </c>
      <c r="Q1658" s="15">
        <f t="shared" si="282"/>
        <v>0.99999533973292498</v>
      </c>
      <c r="R1658" s="10">
        <f t="shared" si="283"/>
        <v>1.7862548079826783</v>
      </c>
      <c r="S1658" s="10">
        <f t="shared" si="284"/>
        <v>4999999.9999999935</v>
      </c>
      <c r="T1658" s="10">
        <f t="shared" si="285"/>
        <v>6.5192580223083496E-3</v>
      </c>
      <c r="U1658">
        <v>6.5192580223083496E-3</v>
      </c>
    </row>
    <row r="1659" spans="1:21" x14ac:dyDescent="0.25">
      <c r="A1659" s="10">
        <v>3259</v>
      </c>
      <c r="B1659" s="10">
        <v>70</v>
      </c>
      <c r="C1659" s="10">
        <v>45</v>
      </c>
      <c r="D1659" s="10">
        <v>7000000</v>
      </c>
      <c r="E1659" s="10">
        <v>3240011.81608656</v>
      </c>
      <c r="F1659" s="10">
        <v>3240011.81608656</v>
      </c>
      <c r="G1659" s="10">
        <v>12548888.352619899</v>
      </c>
      <c r="H1659" s="10">
        <v>4582068.6525587002</v>
      </c>
      <c r="I1659" s="10">
        <v>4.4131874198877004</v>
      </c>
      <c r="J1659" s="10">
        <f t="shared" si="275"/>
        <v>0.93969262078590832</v>
      </c>
      <c r="K1659" s="14">
        <f t="shared" si="276"/>
        <v>0.99703997598348182</v>
      </c>
      <c r="L1659" s="10">
        <f t="shared" si="277"/>
        <v>6397072.488200481</v>
      </c>
      <c r="M1659" s="10">
        <f t="shared" si="278"/>
        <v>1.572510612065341E-7</v>
      </c>
      <c r="N1659" s="10">
        <f t="shared" si="279"/>
        <v>2.4728011489718909E-14</v>
      </c>
      <c r="O1659" s="10">
        <f t="shared" si="280"/>
        <v>6359242.743362776</v>
      </c>
      <c r="P1659" s="15">
        <f t="shared" si="281"/>
        <v>0.99999766986374772</v>
      </c>
      <c r="Q1659" s="15">
        <f t="shared" si="282"/>
        <v>0.99999533973292498</v>
      </c>
      <c r="R1659" s="10">
        <f t="shared" si="283"/>
        <v>2.1007576632302509</v>
      </c>
      <c r="S1659" s="10">
        <f t="shared" si="284"/>
        <v>6999999.9999999935</v>
      </c>
      <c r="T1659" s="10">
        <f t="shared" si="285"/>
        <v>6.5192580223083496E-3</v>
      </c>
      <c r="U1659">
        <v>6.5192580223083496E-3</v>
      </c>
    </row>
    <row r="1660" spans="1:21" x14ac:dyDescent="0.25">
      <c r="A1660" s="10">
        <v>3589</v>
      </c>
      <c r="B1660" s="10">
        <v>77</v>
      </c>
      <c r="C1660" s="10">
        <v>45</v>
      </c>
      <c r="D1660" s="10">
        <v>8000000</v>
      </c>
      <c r="E1660" s="10">
        <v>2290289.41483641</v>
      </c>
      <c r="F1660" s="10">
        <v>2290289.41483641</v>
      </c>
      <c r="G1660" s="10">
        <v>13987733.785199201</v>
      </c>
      <c r="H1660" s="10">
        <v>3238958.35222119</v>
      </c>
      <c r="I1660" s="10">
        <v>5.0998759657508197</v>
      </c>
      <c r="J1660" s="10">
        <f t="shared" si="275"/>
        <v>0.97437006478523525</v>
      </c>
      <c r="K1660" s="14">
        <f t="shared" si="276"/>
        <v>0.99681712242794451</v>
      </c>
      <c r="L1660" s="10">
        <f t="shared" si="277"/>
        <v>6398502.6505812723</v>
      </c>
      <c r="M1660" s="10">
        <f t="shared" si="278"/>
        <v>1.5728621706141803E-7</v>
      </c>
      <c r="N1660" s="10">
        <f t="shared" si="279"/>
        <v>2.4739007699502124E-14</v>
      </c>
      <c r="O1660" s="10">
        <f t="shared" si="280"/>
        <v>6357829.2804553509</v>
      </c>
      <c r="P1660" s="15">
        <f t="shared" si="281"/>
        <v>0.99999891624513948</v>
      </c>
      <c r="Q1660" s="15">
        <f t="shared" si="282"/>
        <v>0.99999783249145346</v>
      </c>
      <c r="R1660" s="10">
        <f t="shared" si="283"/>
        <v>2.2582900164155784</v>
      </c>
      <c r="S1660" s="10">
        <f t="shared" si="284"/>
        <v>7999999.9999999935</v>
      </c>
      <c r="T1660" s="10">
        <f t="shared" si="285"/>
        <v>6.5192580223083496E-3</v>
      </c>
      <c r="U1660">
        <v>6.5192580223083496E-3</v>
      </c>
    </row>
    <row r="1661" spans="1:21" x14ac:dyDescent="0.25">
      <c r="A1661" s="10">
        <v>3730</v>
      </c>
      <c r="B1661" s="10">
        <v>80</v>
      </c>
      <c r="C1661" s="10">
        <v>45</v>
      </c>
      <c r="D1661" s="10">
        <v>8000000</v>
      </c>
      <c r="E1661" s="10">
        <v>1768014.64691781</v>
      </c>
      <c r="F1661" s="10">
        <v>1768014.64691781</v>
      </c>
      <c r="G1661" s="10">
        <v>14138004.9851263</v>
      </c>
      <c r="H1661" s="10">
        <v>2500350.2921454501</v>
      </c>
      <c r="I1661" s="10">
        <v>5.10026615869553</v>
      </c>
      <c r="J1661" s="10">
        <f t="shared" si="275"/>
        <v>0.98480775301220802</v>
      </c>
      <c r="K1661" s="14">
        <f t="shared" si="276"/>
        <v>0.99674845385693633</v>
      </c>
      <c r="L1661" s="10">
        <f t="shared" si="277"/>
        <v>6398943.4599268073</v>
      </c>
      <c r="M1661" s="10">
        <f t="shared" si="278"/>
        <v>1.5729705291445908E-7</v>
      </c>
      <c r="N1661" s="10">
        <f t="shared" si="279"/>
        <v>2.4742395501002969E-14</v>
      </c>
      <c r="O1661" s="10">
        <f t="shared" si="280"/>
        <v>6357393.9992206376</v>
      </c>
      <c r="P1661" s="15">
        <f t="shared" si="281"/>
        <v>0.99999934029347326</v>
      </c>
      <c r="Q1661" s="15">
        <f t="shared" si="282"/>
        <v>0.99999868058738173</v>
      </c>
      <c r="R1661" s="10">
        <f t="shared" si="283"/>
        <v>2.258376593768832</v>
      </c>
      <c r="S1661" s="10">
        <f t="shared" si="284"/>
        <v>7999999.9999999935</v>
      </c>
      <c r="T1661" s="10">
        <f t="shared" si="285"/>
        <v>6.5192580223083496E-3</v>
      </c>
      <c r="U1661">
        <v>6.5192580223083496E-3</v>
      </c>
    </row>
    <row r="1662" spans="1:21" x14ac:dyDescent="0.25">
      <c r="A1662" s="10">
        <v>3773</v>
      </c>
      <c r="B1662" s="10">
        <v>81</v>
      </c>
      <c r="C1662" s="10">
        <v>45</v>
      </c>
      <c r="D1662" s="10">
        <v>2500000</v>
      </c>
      <c r="E1662" s="10">
        <v>984377.93233348604</v>
      </c>
      <c r="F1662" s="10">
        <v>984377.93233348499</v>
      </c>
      <c r="G1662" s="10">
        <v>8747193.3133763</v>
      </c>
      <c r="H1662" s="10">
        <v>1392120.6224068</v>
      </c>
      <c r="I1662" s="10">
        <v>1.9411461756969399</v>
      </c>
      <c r="J1662" s="10">
        <f t="shared" si="275"/>
        <v>0.98768834059513777</v>
      </c>
      <c r="K1662" s="14">
        <f t="shared" si="276"/>
        <v>0.99672937307417575</v>
      </c>
      <c r="L1662" s="10">
        <f t="shared" si="277"/>
        <v>6399065.9574204646</v>
      </c>
      <c r="M1662" s="10">
        <f t="shared" si="278"/>
        <v>1.5730006411386447E-7</v>
      </c>
      <c r="N1662" s="10">
        <f t="shared" si="279"/>
        <v>2.4743336820419228E-14</v>
      </c>
      <c r="O1662" s="10">
        <f t="shared" si="280"/>
        <v>6357273.0697888304</v>
      </c>
      <c r="P1662" s="15">
        <f t="shared" si="281"/>
        <v>0.99999946146712704</v>
      </c>
      <c r="Q1662" s="15">
        <f t="shared" si="282"/>
        <v>0.99999892293454407</v>
      </c>
      <c r="R1662" s="10">
        <f t="shared" si="283"/>
        <v>1.3932498335300398</v>
      </c>
      <c r="S1662" s="10">
        <f t="shared" si="284"/>
        <v>2499999.9999999935</v>
      </c>
      <c r="T1662" s="10">
        <f t="shared" si="285"/>
        <v>6.5192580223083496E-3</v>
      </c>
      <c r="U1662">
        <v>6.5192580223083496E-3</v>
      </c>
    </row>
    <row r="1663" spans="1:21" x14ac:dyDescent="0.25">
      <c r="A1663" s="10">
        <v>3871</v>
      </c>
      <c r="B1663" s="10">
        <v>83</v>
      </c>
      <c r="C1663" s="10">
        <v>45</v>
      </c>
      <c r="D1663" s="10">
        <v>8000000</v>
      </c>
      <c r="E1663" s="10">
        <v>1240852.1859570099</v>
      </c>
      <c r="F1663" s="10">
        <v>1240852.1859570099</v>
      </c>
      <c r="G1663" s="10">
        <v>14249423.512150301</v>
      </c>
      <c r="H1663" s="10">
        <v>1754829.9902807099</v>
      </c>
      <c r="I1663" s="10">
        <v>5.1005581511345097</v>
      </c>
      <c r="J1663" s="10">
        <f t="shared" si="275"/>
        <v>0.99254615164132198</v>
      </c>
      <c r="K1663" s="14">
        <f t="shared" si="276"/>
        <v>0.99669706824976589</v>
      </c>
      <c r="L1663" s="10">
        <f t="shared" si="277"/>
        <v>6399273.3631696403</v>
      </c>
      <c r="M1663" s="10">
        <f t="shared" si="278"/>
        <v>1.5730516250445147E-7</v>
      </c>
      <c r="N1663" s="10">
        <f t="shared" si="279"/>
        <v>2.4744930485363938E-14</v>
      </c>
      <c r="O1663" s="10">
        <f t="shared" si="280"/>
        <v>6357068.3505561203</v>
      </c>
      <c r="P1663" s="15">
        <f t="shared" si="281"/>
        <v>0.99999966993613576</v>
      </c>
      <c r="Q1663" s="15">
        <f t="shared" si="282"/>
        <v>0.99999933987238043</v>
      </c>
      <c r="R1663" s="10">
        <f t="shared" si="283"/>
        <v>2.258441385337882</v>
      </c>
      <c r="S1663" s="10">
        <f t="shared" si="284"/>
        <v>7999999.9999999935</v>
      </c>
      <c r="T1663" s="10">
        <f t="shared" si="285"/>
        <v>6.5192580223083496E-3</v>
      </c>
      <c r="U1663">
        <v>6.5192580223083496E-3</v>
      </c>
    </row>
    <row r="1664" spans="1:21" x14ac:dyDescent="0.25">
      <c r="A1664" s="10">
        <v>3962</v>
      </c>
      <c r="B1664" s="10">
        <v>85</v>
      </c>
      <c r="C1664" s="10">
        <v>45</v>
      </c>
      <c r="D1664" s="10">
        <v>5000000</v>
      </c>
      <c r="E1664" s="10">
        <v>702528.81136616203</v>
      </c>
      <c r="F1664" s="10">
        <v>702528.81136616203</v>
      </c>
      <c r="G1664" s="10">
        <v>11313374.354444901</v>
      </c>
      <c r="H1664" s="10">
        <v>993525.77299187705</v>
      </c>
      <c r="I1664" s="10">
        <v>3.19174339963942</v>
      </c>
      <c r="J1664" s="10">
        <f t="shared" si="275"/>
        <v>0.99619469809174555</v>
      </c>
      <c r="K1664" s="14">
        <f t="shared" si="276"/>
        <v>0.9966727002115483</v>
      </c>
      <c r="L1664" s="10">
        <f t="shared" si="277"/>
        <v>6399429.8214912592</v>
      </c>
      <c r="M1664" s="10">
        <f t="shared" si="278"/>
        <v>1.5730900851950831E-7</v>
      </c>
      <c r="N1664" s="10">
        <f t="shared" si="279"/>
        <v>2.4746132577773621E-14</v>
      </c>
      <c r="O1664" s="10">
        <f t="shared" si="280"/>
        <v>6356913.9450870249</v>
      </c>
      <c r="P1664" s="15">
        <f t="shared" si="281"/>
        <v>0.99999982994547598</v>
      </c>
      <c r="Q1664" s="15">
        <f t="shared" si="282"/>
        <v>0.99999965989098083</v>
      </c>
      <c r="R1664" s="10">
        <f t="shared" si="283"/>
        <v>1.7865450062985821</v>
      </c>
      <c r="S1664" s="10">
        <f t="shared" si="284"/>
        <v>4999999.9999999935</v>
      </c>
      <c r="T1664" s="10">
        <f t="shared" si="285"/>
        <v>6.5192580223083496E-3</v>
      </c>
      <c r="U1664">
        <v>6.5192580223083496E-3</v>
      </c>
    </row>
    <row r="1665" spans="1:21" x14ac:dyDescent="0.25">
      <c r="A1665" s="10">
        <v>4057</v>
      </c>
      <c r="B1665" s="10">
        <v>87</v>
      </c>
      <c r="C1665" s="10">
        <v>45</v>
      </c>
      <c r="D1665" s="10">
        <v>6000000</v>
      </c>
      <c r="E1665" s="10">
        <v>458870.93390358001</v>
      </c>
      <c r="F1665" s="10">
        <v>458870.93390358001</v>
      </c>
      <c r="G1665" s="10">
        <v>12339759.223574899</v>
      </c>
      <c r="H1665" s="10">
        <v>648941.49810524995</v>
      </c>
      <c r="I1665" s="10">
        <v>3.7786287384150299</v>
      </c>
      <c r="J1665" s="10">
        <f t="shared" si="275"/>
        <v>0.99862953475457383</v>
      </c>
      <c r="K1665" s="14">
        <f t="shared" si="276"/>
        <v>0.9966563882637155</v>
      </c>
      <c r="L1665" s="10">
        <f t="shared" si="277"/>
        <v>6399534.5588577548</v>
      </c>
      <c r="M1665" s="10">
        <f t="shared" si="278"/>
        <v>1.5731158314439489E-7</v>
      </c>
      <c r="N1665" s="10">
        <f t="shared" si="279"/>
        <v>2.4746937241174883E-14</v>
      </c>
      <c r="O1665" s="10">
        <f t="shared" si="280"/>
        <v>6356810.5945687704</v>
      </c>
      <c r="P1665" s="15">
        <f t="shared" si="281"/>
        <v>0.99999993838067547</v>
      </c>
      <c r="Q1665" s="15">
        <f t="shared" si="282"/>
        <v>0.99999987676135471</v>
      </c>
      <c r="R1665" s="10">
        <f t="shared" si="283"/>
        <v>1.9438694954076483</v>
      </c>
      <c r="S1665" s="10">
        <f t="shared" si="284"/>
        <v>5999999.9999999935</v>
      </c>
      <c r="T1665" s="10">
        <f t="shared" si="285"/>
        <v>6.5192580223083496E-3</v>
      </c>
      <c r="U1665">
        <v>6.5192580223083496E-3</v>
      </c>
    </row>
    <row r="1666" spans="1:21" x14ac:dyDescent="0.25">
      <c r="A1666" s="10">
        <v>4104</v>
      </c>
      <c r="B1666" s="10">
        <v>88</v>
      </c>
      <c r="C1666" s="10">
        <v>45</v>
      </c>
      <c r="D1666" s="10">
        <v>6000000</v>
      </c>
      <c r="E1666" s="10">
        <v>305992.44111048302</v>
      </c>
      <c r="F1666" s="10">
        <v>305992.44111048302</v>
      </c>
      <c r="G1666" s="10">
        <v>12349198.840836899</v>
      </c>
      <c r="H1666" s="10">
        <v>432738.66020209598</v>
      </c>
      <c r="I1666" s="10">
        <v>3.7786474859998398</v>
      </c>
      <c r="J1666" s="10">
        <f t="shared" ref="J1666:J1729" si="286">SIN(B1666*PI()/180)</f>
        <v>0.99939082701909576</v>
      </c>
      <c r="K1666" s="14">
        <f t="shared" ref="K1666:K1729" si="287">SQRT(1-J1666*J1666*0.00669437999014132)</f>
        <v>0.99665127983485646</v>
      </c>
      <c r="L1666" s="10">
        <f t="shared" ref="L1666:L1729" si="288">6378137/K1666</f>
        <v>6399567.3602675218</v>
      </c>
      <c r="M1666" s="10">
        <f t="shared" ref="M1666:M1729" si="289">L1666/40680631590769</f>
        <v>1.573123894595499E-7</v>
      </c>
      <c r="N1666" s="10">
        <f t="shared" ref="N1666:N1729" si="290">1/40680631590769 + J1666*J1666*0.00669437999014132/40408299984661.4</f>
        <v>2.4747189235701263E-14</v>
      </c>
      <c r="O1666" s="10">
        <f t="shared" ref="O1666:O1729" si="291">1/SQRT(N1666)</f>
        <v>6356778.2295688977</v>
      </c>
      <c r="P1666" s="15">
        <f t="shared" ref="P1666:P1729" si="292">O1666*M1666</f>
        <v>0.99999997255793049</v>
      </c>
      <c r="Q1666" s="15">
        <f t="shared" ref="Q1666:Q1729" si="293">P1666*P1666</f>
        <v>0.99999994511586177</v>
      </c>
      <c r="R1666" s="10">
        <f t="shared" ref="R1666:R1729" si="294">SQRT(Q1666+I1666-1)</f>
        <v>1.9438743352170946</v>
      </c>
      <c r="S1666" s="10">
        <f t="shared" ref="S1666:S1729" si="295">O1666*(R1666-P1666)</f>
        <v>5999999.9999999935</v>
      </c>
      <c r="T1666" s="10">
        <f t="shared" ref="T1666:T1729" si="296">(D1666-S1666)*1000000</f>
        <v>6.5192580223083496E-3</v>
      </c>
      <c r="U1666">
        <v>6.5192580223083496E-3</v>
      </c>
    </row>
    <row r="1667" spans="1:21" x14ac:dyDescent="0.25">
      <c r="A1667" s="10">
        <v>2697</v>
      </c>
      <c r="B1667" s="10">
        <v>58</v>
      </c>
      <c r="C1667" s="10">
        <v>45</v>
      </c>
      <c r="D1667" s="10">
        <v>100000</v>
      </c>
      <c r="E1667" s="10">
        <v>2433193.5733106299</v>
      </c>
      <c r="F1667" s="10">
        <v>2433193.5733106299</v>
      </c>
      <c r="G1667" s="10">
        <v>5470542.5331125204</v>
      </c>
      <c r="H1667" s="10">
        <v>3441055.3512549498</v>
      </c>
      <c r="I1667" s="10">
        <v>1.0316798856582701</v>
      </c>
      <c r="J1667" s="10">
        <f t="shared" si="286"/>
        <v>0.84804809615642596</v>
      </c>
      <c r="K1667" s="14">
        <f t="shared" si="287"/>
        <v>0.99758984482013913</v>
      </c>
      <c r="L1667" s="10">
        <f t="shared" si="288"/>
        <v>6393546.4390678005</v>
      </c>
      <c r="M1667" s="10">
        <f t="shared" si="289"/>
        <v>1.5716438484496355E-7</v>
      </c>
      <c r="N1667" s="10">
        <f t="shared" si="290"/>
        <v>2.4700868927929784E-14</v>
      </c>
      <c r="O1667" s="10">
        <f t="shared" si="291"/>
        <v>6362735.7125483267</v>
      </c>
      <c r="P1667" s="15">
        <f t="shared" si="292"/>
        <v>0.99999544419373854</v>
      </c>
      <c r="Q1667" s="15">
        <f t="shared" si="293"/>
        <v>0.99999088840823247</v>
      </c>
      <c r="R1667" s="10">
        <f t="shared" si="294"/>
        <v>1.0157119542796089</v>
      </c>
      <c r="S1667" s="10">
        <f t="shared" si="295"/>
        <v>99999.999999993452</v>
      </c>
      <c r="T1667" s="10">
        <f t="shared" si="296"/>
        <v>6.5483618527650833E-3</v>
      </c>
      <c r="U1667">
        <v>6.5483618527650833E-3</v>
      </c>
    </row>
    <row r="1668" spans="1:21" x14ac:dyDescent="0.25">
      <c r="A1668" s="10">
        <v>4003</v>
      </c>
      <c r="B1668" s="10">
        <v>86</v>
      </c>
      <c r="C1668" s="10">
        <v>45</v>
      </c>
      <c r="D1668" s="10">
        <v>300000</v>
      </c>
      <c r="E1668" s="10">
        <v>330454.12630353402</v>
      </c>
      <c r="F1668" s="10">
        <v>330454.12630353402</v>
      </c>
      <c r="G1668" s="10">
        <v>6640432.8244618904</v>
      </c>
      <c r="H1668" s="10">
        <v>467332.70716060902</v>
      </c>
      <c r="I1668" s="10">
        <v>1.09661346605886</v>
      </c>
      <c r="J1668" s="10">
        <f t="shared" si="286"/>
        <v>0.9975640502598242</v>
      </c>
      <c r="K1668" s="14">
        <f t="shared" si="287"/>
        <v>0.99666353130472252</v>
      </c>
      <c r="L1668" s="10">
        <f t="shared" si="288"/>
        <v>6399488.6936922865</v>
      </c>
      <c r="M1668" s="10">
        <f t="shared" si="289"/>
        <v>1.5731045569962143E-7</v>
      </c>
      <c r="N1668" s="10">
        <f t="shared" si="290"/>
        <v>2.4746584878765895E-14</v>
      </c>
      <c r="O1668" s="10">
        <f t="shared" si="291"/>
        <v>6356855.8511795774</v>
      </c>
      <c r="P1668" s="15">
        <f t="shared" si="292"/>
        <v>0.99999989076586415</v>
      </c>
      <c r="Q1668" s="15">
        <f t="shared" si="293"/>
        <v>0.99999978153174018</v>
      </c>
      <c r="R1668" s="10">
        <f t="shared" si="294"/>
        <v>1.0471930326308516</v>
      </c>
      <c r="S1668" s="10">
        <f t="shared" si="295"/>
        <v>299999.99999999342</v>
      </c>
      <c r="T1668" s="10">
        <f t="shared" si="296"/>
        <v>6.577465683221817E-3</v>
      </c>
      <c r="U1668">
        <v>6.577465683221817E-3</v>
      </c>
    </row>
    <row r="1669" spans="1:21" x14ac:dyDescent="0.25">
      <c r="A1669" s="10">
        <v>959</v>
      </c>
      <c r="B1669" s="10">
        <v>21</v>
      </c>
      <c r="C1669" s="10">
        <v>45</v>
      </c>
      <c r="D1669" s="10">
        <v>200000</v>
      </c>
      <c r="E1669" s="10">
        <v>4344309.3977275696</v>
      </c>
      <c r="F1669" s="10">
        <v>4344309.3977275696</v>
      </c>
      <c r="G1669" s="10">
        <v>2343068.6091188099</v>
      </c>
      <c r="H1669" s="10">
        <v>6143781.2694112202</v>
      </c>
      <c r="I1669" s="10">
        <v>1.06372533413598</v>
      </c>
      <c r="J1669" s="10">
        <f t="shared" si="286"/>
        <v>0.35836794954530027</v>
      </c>
      <c r="K1669" s="14">
        <f t="shared" si="287"/>
        <v>0.99957003603032024</v>
      </c>
      <c r="L1669" s="10">
        <f t="shared" si="288"/>
        <v>6380880.548730785</v>
      </c>
      <c r="M1669" s="10">
        <f t="shared" si="289"/>
        <v>1.56853035442515E-7</v>
      </c>
      <c r="N1669" s="10">
        <f t="shared" si="290"/>
        <v>2.4602998974408163E-14</v>
      </c>
      <c r="O1669" s="10">
        <f t="shared" si="291"/>
        <v>6375378.532780082</v>
      </c>
      <c r="P1669" s="15">
        <f t="shared" si="292"/>
        <v>0.99999747496160352</v>
      </c>
      <c r="Q1669" s="15">
        <f t="shared" si="293"/>
        <v>0.99999494992958282</v>
      </c>
      <c r="R1669" s="10">
        <f t="shared" si="294"/>
        <v>1.0313681612622929</v>
      </c>
      <c r="S1669" s="10">
        <f t="shared" si="295"/>
        <v>199999.99999999339</v>
      </c>
      <c r="T1669" s="10">
        <f t="shared" si="296"/>
        <v>6.6065695136785507E-3</v>
      </c>
      <c r="U1669">
        <v>6.6065695136785507E-3</v>
      </c>
    </row>
    <row r="1670" spans="1:21" x14ac:dyDescent="0.25">
      <c r="A1670" s="10">
        <v>771</v>
      </c>
      <c r="B1670" s="10">
        <v>17</v>
      </c>
      <c r="C1670" s="10">
        <v>45</v>
      </c>
      <c r="D1670" s="10">
        <v>200000</v>
      </c>
      <c r="E1670" s="10">
        <v>4449433.8048929004</v>
      </c>
      <c r="F1670" s="10">
        <v>4449433.8048929004</v>
      </c>
      <c r="G1670" s="10">
        <v>1911307.74924333</v>
      </c>
      <c r="H1670" s="10">
        <v>6292449.6317608599</v>
      </c>
      <c r="I1670" s="10">
        <v>1.0637160246995701</v>
      </c>
      <c r="J1670" s="10">
        <f t="shared" si="286"/>
        <v>0.29237170472273677</v>
      </c>
      <c r="K1670" s="14">
        <f t="shared" si="287"/>
        <v>0.99971383719208529</v>
      </c>
      <c r="L1670" s="10">
        <f t="shared" si="288"/>
        <v>6379962.7080429243</v>
      </c>
      <c r="M1670" s="10">
        <f t="shared" si="289"/>
        <v>1.568304733373566E-7</v>
      </c>
      <c r="N1670" s="10">
        <f t="shared" si="290"/>
        <v>2.4595884115733667E-14</v>
      </c>
      <c r="O1670" s="10">
        <f t="shared" si="291"/>
        <v>6376300.5699225347</v>
      </c>
      <c r="P1670" s="15">
        <f t="shared" si="292"/>
        <v>0.99999823652220776</v>
      </c>
      <c r="Q1670" s="15">
        <f t="shared" si="293"/>
        <v>0.99999647304752537</v>
      </c>
      <c r="R1670" s="10">
        <f t="shared" si="294"/>
        <v>1.031364386503187</v>
      </c>
      <c r="S1670" s="10">
        <f t="shared" si="295"/>
        <v>199999.99999999336</v>
      </c>
      <c r="T1670" s="10">
        <f t="shared" si="296"/>
        <v>6.6356733441352844E-3</v>
      </c>
      <c r="U1670">
        <v>6.6356733441352844E-3</v>
      </c>
    </row>
    <row r="1671" spans="1:21" x14ac:dyDescent="0.25">
      <c r="A1671" s="10">
        <v>1198</v>
      </c>
      <c r="B1671" s="10">
        <v>26</v>
      </c>
      <c r="C1671" s="10">
        <v>45</v>
      </c>
      <c r="D1671" s="10">
        <v>750000</v>
      </c>
      <c r="E1671" s="10">
        <v>4532850.0677013397</v>
      </c>
      <c r="F1671" s="10">
        <v>4532850.0677013397</v>
      </c>
      <c r="G1671" s="10">
        <v>3107840.3064540401</v>
      </c>
      <c r="H1671" s="10">
        <v>6410418.0419470398</v>
      </c>
      <c r="I1671" s="10">
        <v>1.2491749375569501</v>
      </c>
      <c r="J1671" s="10">
        <f t="shared" si="286"/>
        <v>0.4383711467890774</v>
      </c>
      <c r="K1671" s="14">
        <f t="shared" si="287"/>
        <v>0.99935656596406564</v>
      </c>
      <c r="L1671" s="10">
        <f t="shared" si="288"/>
        <v>6382243.5527274478</v>
      </c>
      <c r="M1671" s="10">
        <f t="shared" si="289"/>
        <v>1.5688654042863159E-7</v>
      </c>
      <c r="N1671" s="10">
        <f t="shared" si="290"/>
        <v>2.4613558958231486E-14</v>
      </c>
      <c r="O1671" s="10">
        <f t="shared" si="291"/>
        <v>6374010.7680279473</v>
      </c>
      <c r="P1671" s="15">
        <f t="shared" si="292"/>
        <v>0.99999649805074964</v>
      </c>
      <c r="Q1671" s="15">
        <f t="shared" si="293"/>
        <v>0.99999299611376291</v>
      </c>
      <c r="R1671" s="10">
        <f t="shared" si="294"/>
        <v>1.1176618154301923</v>
      </c>
      <c r="S1671" s="10">
        <f t="shared" si="295"/>
        <v>749999.99999999336</v>
      </c>
      <c r="T1671" s="10">
        <f t="shared" si="296"/>
        <v>6.6356733441352844E-3</v>
      </c>
      <c r="U1671">
        <v>6.6356733441352844E-3</v>
      </c>
    </row>
    <row r="1672" spans="1:21" x14ac:dyDescent="0.25">
      <c r="A1672" s="10">
        <v>1527</v>
      </c>
      <c r="B1672" s="10">
        <v>33</v>
      </c>
      <c r="C1672" s="10">
        <v>45</v>
      </c>
      <c r="D1672" s="10">
        <v>750000</v>
      </c>
      <c r="E1672" s="10">
        <v>4230957.6658309698</v>
      </c>
      <c r="F1672" s="10">
        <v>4230957.6658309698</v>
      </c>
      <c r="G1672" s="10">
        <v>3862437.9174391599</v>
      </c>
      <c r="H1672" s="10">
        <v>5983477.7128445804</v>
      </c>
      <c r="I1672" s="10">
        <v>1.24926710591257</v>
      </c>
      <c r="J1672" s="10">
        <f t="shared" si="286"/>
        <v>0.54463903501502708</v>
      </c>
      <c r="K1672" s="14">
        <f t="shared" si="287"/>
        <v>0.9990066240157075</v>
      </c>
      <c r="L1672" s="10">
        <f t="shared" si="288"/>
        <v>6384479.1882978706</v>
      </c>
      <c r="M1672" s="10">
        <f t="shared" si="289"/>
        <v>1.5694149620200582E-7</v>
      </c>
      <c r="N1672" s="10">
        <f t="shared" si="290"/>
        <v>2.4630865083668437E-14</v>
      </c>
      <c r="O1672" s="10">
        <f t="shared" si="291"/>
        <v>6371771.1225118106</v>
      </c>
      <c r="P1672" s="15">
        <f t="shared" si="292"/>
        <v>0.99999529342373772</v>
      </c>
      <c r="Q1672" s="15">
        <f t="shared" si="293"/>
        <v>0.99999058686962727</v>
      </c>
      <c r="R1672" s="10">
        <f t="shared" si="294"/>
        <v>1.1177019695706889</v>
      </c>
      <c r="S1672" s="10">
        <f t="shared" si="295"/>
        <v>749999.99999999336</v>
      </c>
      <c r="T1672" s="10">
        <f t="shared" si="296"/>
        <v>6.6356733441352844E-3</v>
      </c>
      <c r="U1672">
        <v>6.6356733441352844E-3</v>
      </c>
    </row>
    <row r="1673" spans="1:21" x14ac:dyDescent="0.25">
      <c r="A1673" s="10">
        <v>1621</v>
      </c>
      <c r="B1673" s="10">
        <v>35</v>
      </c>
      <c r="C1673" s="10">
        <v>45</v>
      </c>
      <c r="D1673" s="10">
        <v>750000</v>
      </c>
      <c r="E1673" s="10">
        <v>4132891.26121047</v>
      </c>
      <c r="F1673" s="10">
        <v>4132891.26121047</v>
      </c>
      <c r="G1673" s="10">
        <v>4068049.2366413702</v>
      </c>
      <c r="H1673" s="10">
        <v>5844790.8734170999</v>
      </c>
      <c r="I1673" s="10">
        <v>1.24929567353557</v>
      </c>
      <c r="J1673" s="10">
        <f t="shared" si="286"/>
        <v>0.57357643635104605</v>
      </c>
      <c r="K1673" s="14">
        <f t="shared" si="287"/>
        <v>0.99889820122311845</v>
      </c>
      <c r="L1673" s="10">
        <f t="shared" si="288"/>
        <v>6385172.1748924749</v>
      </c>
      <c r="M1673" s="10">
        <f t="shared" si="289"/>
        <v>1.5695853100622359E-7</v>
      </c>
      <c r="N1673" s="10">
        <f t="shared" si="290"/>
        <v>2.4636225824421247E-14</v>
      </c>
      <c r="O1673" s="10">
        <f t="shared" si="291"/>
        <v>6371077.8492868934</v>
      </c>
      <c r="P1673" s="15">
        <f t="shared" si="292"/>
        <v>0.99999502015036112</v>
      </c>
      <c r="Q1673" s="15">
        <f t="shared" si="293"/>
        <v>0.99999004032552119</v>
      </c>
      <c r="R1673" s="10">
        <f t="shared" si="294"/>
        <v>1.11771450463036</v>
      </c>
      <c r="S1673" s="10">
        <f t="shared" si="295"/>
        <v>749999.99999999336</v>
      </c>
      <c r="T1673" s="10">
        <f t="shared" si="296"/>
        <v>6.6356733441352844E-3</v>
      </c>
      <c r="U1673">
        <v>6.6356733441352844E-3</v>
      </c>
    </row>
    <row r="1674" spans="1:21" x14ac:dyDescent="0.25">
      <c r="A1674" s="10">
        <v>3076</v>
      </c>
      <c r="B1674" s="10">
        <v>66</v>
      </c>
      <c r="C1674" s="10">
        <v>45</v>
      </c>
      <c r="D1674" s="10">
        <v>400000</v>
      </c>
      <c r="E1674" s="10">
        <v>1954580.33832072</v>
      </c>
      <c r="F1674" s="10">
        <v>1954580.33832072</v>
      </c>
      <c r="G1674" s="10">
        <v>6169365.7406588104</v>
      </c>
      <c r="H1674" s="10">
        <v>2764194.0232009599</v>
      </c>
      <c r="I1674" s="10">
        <v>1.12973552584078</v>
      </c>
      <c r="J1674" s="10">
        <f t="shared" si="286"/>
        <v>0.91354545764260087</v>
      </c>
      <c r="K1674" s="14">
        <f t="shared" si="287"/>
        <v>0.99720263875198878</v>
      </c>
      <c r="L1674" s="10">
        <f t="shared" si="288"/>
        <v>6396029.0036760392</v>
      </c>
      <c r="M1674" s="10">
        <f t="shared" si="289"/>
        <v>1.5722541055944142E-7</v>
      </c>
      <c r="N1674" s="10">
        <f t="shared" si="290"/>
        <v>2.4719983707681297E-14</v>
      </c>
      <c r="O1674" s="10">
        <f t="shared" si="291"/>
        <v>6360275.2373823831</v>
      </c>
      <c r="P1674" s="15">
        <f t="shared" si="292"/>
        <v>0.99999688546849397</v>
      </c>
      <c r="Q1674" s="15">
        <f t="shared" si="293"/>
        <v>0.99999377094668829</v>
      </c>
      <c r="R1674" s="10">
        <f t="shared" si="294"/>
        <v>1.0628872455662774</v>
      </c>
      <c r="S1674" s="10">
        <f t="shared" si="295"/>
        <v>399999.99999999336</v>
      </c>
      <c r="T1674" s="10">
        <f t="shared" si="296"/>
        <v>6.6356733441352844E-3</v>
      </c>
      <c r="U1674">
        <v>6.6356733441352844E-3</v>
      </c>
    </row>
    <row r="1675" spans="1:21" x14ac:dyDescent="0.25">
      <c r="A1675" s="10">
        <v>2081</v>
      </c>
      <c r="B1675" s="10">
        <v>45</v>
      </c>
      <c r="C1675" s="10">
        <v>45</v>
      </c>
      <c r="D1675" s="10">
        <v>100</v>
      </c>
      <c r="E1675" s="10">
        <v>3194469.14506057</v>
      </c>
      <c r="F1675" s="10">
        <v>3194469.14506057</v>
      </c>
      <c r="G1675" s="10">
        <v>4487419.1195440302</v>
      </c>
      <c r="H1675" s="10">
        <v>4517661.58952705</v>
      </c>
      <c r="I1675" s="10">
        <v>1.00003140997673</v>
      </c>
      <c r="J1675" s="10">
        <f t="shared" si="286"/>
        <v>0.70710678118654746</v>
      </c>
      <c r="K1675" s="14">
        <f t="shared" si="287"/>
        <v>0.99832500219363896</v>
      </c>
      <c r="L1675" s="10">
        <f t="shared" si="288"/>
        <v>6388838.2901211483</v>
      </c>
      <c r="M1675" s="10">
        <f t="shared" si="289"/>
        <v>1.5704865043370823E-7</v>
      </c>
      <c r="N1675" s="10">
        <f t="shared" si="290"/>
        <v>2.466455679608516E-14</v>
      </c>
      <c r="O1675" s="10">
        <f t="shared" si="291"/>
        <v>6367417.7249666825</v>
      </c>
      <c r="P1675" s="15">
        <f t="shared" si="292"/>
        <v>0.99999436045369028</v>
      </c>
      <c r="Q1675" s="15">
        <f t="shared" si="293"/>
        <v>0.99998872093918501</v>
      </c>
      <c r="R1675" s="10">
        <f t="shared" si="294"/>
        <v>1.0000100654073014</v>
      </c>
      <c r="S1675" s="10">
        <f t="shared" si="295"/>
        <v>99.999999993350883</v>
      </c>
      <c r="T1675" s="10">
        <f t="shared" si="296"/>
        <v>6.6491168126958655E-3</v>
      </c>
      <c r="U1675">
        <v>6.6491168126958655E-3</v>
      </c>
    </row>
    <row r="1676" spans="1:21" x14ac:dyDescent="0.25">
      <c r="A1676" s="10">
        <v>1242</v>
      </c>
      <c r="B1676" s="10">
        <v>27</v>
      </c>
      <c r="C1676" s="10">
        <v>45</v>
      </c>
      <c r="D1676" s="10">
        <v>300000</v>
      </c>
      <c r="E1676" s="10">
        <v>4210246.8971199496</v>
      </c>
      <c r="F1676" s="10">
        <v>4210246.8971199496</v>
      </c>
      <c r="G1676" s="10">
        <v>3014412.7264992902</v>
      </c>
      <c r="H1676" s="10">
        <v>5954188.2628462799</v>
      </c>
      <c r="I1676" s="10">
        <v>1.0963517499322999</v>
      </c>
      <c r="J1676" s="10">
        <f t="shared" si="286"/>
        <v>0.45399049973954675</v>
      </c>
      <c r="K1676" s="14">
        <f t="shared" si="287"/>
        <v>0.99930988132843601</v>
      </c>
      <c r="L1676" s="10">
        <f t="shared" si="288"/>
        <v>6382541.71120694</v>
      </c>
      <c r="M1676" s="10">
        <f t="shared" si="289"/>
        <v>1.5689386967765828E-7</v>
      </c>
      <c r="N1676" s="10">
        <f t="shared" si="290"/>
        <v>2.4615868063412164E-14</v>
      </c>
      <c r="O1676" s="10">
        <f t="shared" si="291"/>
        <v>6373711.8022058178</v>
      </c>
      <c r="P1676" s="15">
        <f t="shared" si="292"/>
        <v>0.9999963088582321</v>
      </c>
      <c r="Q1676" s="15">
        <f t="shared" si="293"/>
        <v>0.99999261773008874</v>
      </c>
      <c r="R1676" s="10">
        <f t="shared" si="294"/>
        <v>1.0470646434974245</v>
      </c>
      <c r="S1676" s="10">
        <f t="shared" si="295"/>
        <v>299999.99999999325</v>
      </c>
      <c r="T1676" s="10">
        <f t="shared" si="296"/>
        <v>6.7520886659622192E-3</v>
      </c>
      <c r="U1676">
        <v>6.7520886659622192E-3</v>
      </c>
    </row>
    <row r="1677" spans="1:21" x14ac:dyDescent="0.25">
      <c r="A1677" s="10">
        <v>64</v>
      </c>
      <c r="B1677" s="10">
        <v>2</v>
      </c>
      <c r="C1677" s="10">
        <v>45</v>
      </c>
      <c r="D1677" s="10">
        <v>50000</v>
      </c>
      <c r="E1677" s="10">
        <v>4542628.7162082698</v>
      </c>
      <c r="F1677" s="10">
        <v>4542628.7162082698</v>
      </c>
      <c r="G1677" s="10">
        <v>222849.520146241</v>
      </c>
      <c r="H1677" s="10">
        <v>6424247.1392872203</v>
      </c>
      <c r="I1677" s="10">
        <v>1.0157400781584001</v>
      </c>
      <c r="J1677" s="10">
        <f t="shared" si="286"/>
        <v>3.4899496702500969E-2</v>
      </c>
      <c r="K1677" s="14">
        <f t="shared" si="287"/>
        <v>0.99999592319839048</v>
      </c>
      <c r="L1677" s="10">
        <f t="shared" si="288"/>
        <v>6378163.0025051944</v>
      </c>
      <c r="M1677" s="10">
        <f t="shared" si="289"/>
        <v>1.5678623347510878E-7</v>
      </c>
      <c r="N1677" s="10">
        <f t="shared" si="290"/>
        <v>2.458192435646906E-14</v>
      </c>
      <c r="O1677" s="10">
        <f t="shared" si="291"/>
        <v>6378110.8225722471</v>
      </c>
      <c r="P1677" s="15">
        <f t="shared" si="292"/>
        <v>0.99999997255793049</v>
      </c>
      <c r="Q1677" s="15">
        <f t="shared" si="293"/>
        <v>0.99999994511586177</v>
      </c>
      <c r="R1677" s="10">
        <f t="shared" si="294"/>
        <v>1.0078392844468118</v>
      </c>
      <c r="S1677" s="10">
        <f t="shared" si="295"/>
        <v>49999.999999993219</v>
      </c>
      <c r="T1677" s="10">
        <f t="shared" si="296"/>
        <v>6.7811924964189529E-3</v>
      </c>
      <c r="U1677">
        <v>6.7811924964189529E-3</v>
      </c>
    </row>
    <row r="1678" spans="1:21" x14ac:dyDescent="0.25">
      <c r="A1678" s="10">
        <v>23</v>
      </c>
      <c r="B1678" s="10">
        <v>1</v>
      </c>
      <c r="C1678" s="10">
        <v>45</v>
      </c>
      <c r="D1678" s="10">
        <v>750000</v>
      </c>
      <c r="E1678" s="10">
        <v>5039590.9369135704</v>
      </c>
      <c r="F1678" s="10">
        <v>5039590.9369135704</v>
      </c>
      <c r="G1678" s="10">
        <v>123658.07965252901</v>
      </c>
      <c r="H1678" s="10">
        <v>7127057.8517957004</v>
      </c>
      <c r="I1678" s="10">
        <v>1.2490058785331499</v>
      </c>
      <c r="J1678" s="10">
        <f t="shared" si="286"/>
        <v>1.7452406437283512E-2</v>
      </c>
      <c r="K1678" s="14">
        <f t="shared" si="287"/>
        <v>0.99999898049062685</v>
      </c>
      <c r="L1678" s="10">
        <f t="shared" si="288"/>
        <v>6378143.5025770841</v>
      </c>
      <c r="M1678" s="10">
        <f t="shared" si="289"/>
        <v>1.5678575413328571E-7</v>
      </c>
      <c r="N1678" s="10">
        <f t="shared" si="290"/>
        <v>2.4581773036841799E-14</v>
      </c>
      <c r="O1678" s="10">
        <f t="shared" si="291"/>
        <v>6378130.4536189083</v>
      </c>
      <c r="P1678" s="15">
        <f t="shared" si="292"/>
        <v>0.9999999931311162</v>
      </c>
      <c r="Q1678" s="15">
        <f t="shared" si="293"/>
        <v>0.99999998626223241</v>
      </c>
      <c r="R1678" s="10">
        <f t="shared" si="294"/>
        <v>1.1175893095387868</v>
      </c>
      <c r="S1678" s="10">
        <f t="shared" si="295"/>
        <v>749999.99999999313</v>
      </c>
      <c r="T1678" s="10">
        <f t="shared" si="296"/>
        <v>6.8685039877891541E-3</v>
      </c>
      <c r="U1678">
        <v>6.8685039877891541E-3</v>
      </c>
    </row>
    <row r="1679" spans="1:21" x14ac:dyDescent="0.25">
      <c r="A1679" s="10">
        <v>954</v>
      </c>
      <c r="B1679" s="10">
        <v>21</v>
      </c>
      <c r="C1679" s="10">
        <v>45</v>
      </c>
      <c r="D1679" s="10">
        <v>500</v>
      </c>
      <c r="E1679" s="10">
        <v>4212611.2581809098</v>
      </c>
      <c r="F1679" s="10">
        <v>4212611.2581809098</v>
      </c>
      <c r="G1679" s="10">
        <v>2271574.2031845199</v>
      </c>
      <c r="H1679" s="10">
        <v>5957531.9743250301</v>
      </c>
      <c r="I1679" s="10">
        <v>1.00015685918619</v>
      </c>
      <c r="J1679" s="10">
        <f t="shared" si="286"/>
        <v>0.35836794954530027</v>
      </c>
      <c r="K1679" s="14">
        <f t="shared" si="287"/>
        <v>0.99957003603032024</v>
      </c>
      <c r="L1679" s="10">
        <f t="shared" si="288"/>
        <v>6380880.548730785</v>
      </c>
      <c r="M1679" s="10">
        <f t="shared" si="289"/>
        <v>1.56853035442515E-7</v>
      </c>
      <c r="N1679" s="10">
        <f t="shared" si="290"/>
        <v>2.4602998974408163E-14</v>
      </c>
      <c r="O1679" s="10">
        <f t="shared" si="291"/>
        <v>6375378.532780082</v>
      </c>
      <c r="P1679" s="15">
        <f t="shared" si="292"/>
        <v>0.99999747496160352</v>
      </c>
      <c r="Q1679" s="15">
        <f t="shared" si="293"/>
        <v>0.99999494992958282</v>
      </c>
      <c r="R1679" s="10">
        <f t="shared" si="294"/>
        <v>1.0000759016773542</v>
      </c>
      <c r="S1679" s="10">
        <f t="shared" si="295"/>
        <v>499.99999999311245</v>
      </c>
      <c r="T1679" s="10">
        <f t="shared" si="296"/>
        <v>6.8875465331075247E-3</v>
      </c>
      <c r="U1679">
        <v>6.8875465331075247E-3</v>
      </c>
    </row>
    <row r="1680" spans="1:21" x14ac:dyDescent="0.25">
      <c r="A1680" s="10">
        <v>4001</v>
      </c>
      <c r="B1680" s="10">
        <v>86</v>
      </c>
      <c r="C1680" s="10">
        <v>45</v>
      </c>
      <c r="D1680" s="10">
        <v>100000</v>
      </c>
      <c r="E1680" s="10">
        <v>320589.07118030702</v>
      </c>
      <c r="F1680" s="10">
        <v>320589.07118030702</v>
      </c>
      <c r="G1680" s="10">
        <v>6440920.0144099202</v>
      </c>
      <c r="H1680" s="10">
        <v>453381.412411784</v>
      </c>
      <c r="I1680" s="10">
        <v>1.03170955698871</v>
      </c>
      <c r="J1680" s="10">
        <f t="shared" si="286"/>
        <v>0.9975640502598242</v>
      </c>
      <c r="K1680" s="14">
        <f t="shared" si="287"/>
        <v>0.99666353130472252</v>
      </c>
      <c r="L1680" s="10">
        <f t="shared" si="288"/>
        <v>6399488.6936922865</v>
      </c>
      <c r="M1680" s="10">
        <f t="shared" si="289"/>
        <v>1.5731045569962143E-7</v>
      </c>
      <c r="N1680" s="10">
        <f t="shared" si="290"/>
        <v>2.4746584878765895E-14</v>
      </c>
      <c r="O1680" s="10">
        <f t="shared" si="291"/>
        <v>6356855.8511795774</v>
      </c>
      <c r="P1680" s="15">
        <f t="shared" si="292"/>
        <v>0.99999989076586415</v>
      </c>
      <c r="Q1680" s="15">
        <f t="shared" si="293"/>
        <v>0.99999978153174018</v>
      </c>
      <c r="R1680" s="10">
        <f t="shared" si="294"/>
        <v>1.0157309380541926</v>
      </c>
      <c r="S1680" s="10">
        <f t="shared" si="295"/>
        <v>99999.999999993102</v>
      </c>
      <c r="T1680" s="10">
        <f t="shared" si="296"/>
        <v>6.8976078182458878E-3</v>
      </c>
      <c r="U1680">
        <v>6.8976078182458878E-3</v>
      </c>
    </row>
    <row r="1681" spans="1:21" x14ac:dyDescent="0.25">
      <c r="A1681" s="10">
        <v>2981</v>
      </c>
      <c r="B1681" s="10">
        <v>64</v>
      </c>
      <c r="C1681" s="10">
        <v>45</v>
      </c>
      <c r="D1681" s="10">
        <v>300000</v>
      </c>
      <c r="E1681" s="10">
        <v>2075424.61249021</v>
      </c>
      <c r="F1681" s="10">
        <v>2075424.61249021</v>
      </c>
      <c r="G1681" s="10">
        <v>5979353.1493450003</v>
      </c>
      <c r="H1681" s="10">
        <v>2935093.6346665798</v>
      </c>
      <c r="I1681" s="10">
        <v>1.09655115831806</v>
      </c>
      <c r="J1681" s="10">
        <f t="shared" si="286"/>
        <v>0.89879404629916704</v>
      </c>
      <c r="K1681" s="14">
        <f t="shared" si="287"/>
        <v>0.99729237141089622</v>
      </c>
      <c r="L1681" s="10">
        <f t="shared" si="288"/>
        <v>6395453.512771464</v>
      </c>
      <c r="M1681" s="10">
        <f t="shared" si="289"/>
        <v>1.5721126400167987E-7</v>
      </c>
      <c r="N1681" s="10">
        <f t="shared" si="290"/>
        <v>2.4715554633938838E-14</v>
      </c>
      <c r="O1681" s="10">
        <f t="shared" si="291"/>
        <v>6360845.0984788472</v>
      </c>
      <c r="P1681" s="15">
        <f t="shared" si="292"/>
        <v>0.99999649805074942</v>
      </c>
      <c r="Q1681" s="15">
        <f t="shared" si="293"/>
        <v>0.99999299611376247</v>
      </c>
      <c r="R1681" s="10">
        <f t="shared" si="294"/>
        <v>1.0471600424155911</v>
      </c>
      <c r="S1681" s="10">
        <f t="shared" si="295"/>
        <v>299999.99999999307</v>
      </c>
      <c r="T1681" s="10">
        <f t="shared" si="296"/>
        <v>6.9267116487026215E-3</v>
      </c>
      <c r="U1681">
        <v>6.9267116487026215E-3</v>
      </c>
    </row>
    <row r="1682" spans="1:21" x14ac:dyDescent="0.25">
      <c r="A1682" s="10">
        <v>626</v>
      </c>
      <c r="B1682" s="10">
        <v>14</v>
      </c>
      <c r="C1682" s="10">
        <v>45</v>
      </c>
      <c r="D1682" s="10">
        <v>1000</v>
      </c>
      <c r="E1682" s="10">
        <v>4377600.55578571</v>
      </c>
      <c r="F1682" s="10">
        <v>4377600.55578571</v>
      </c>
      <c r="G1682" s="10">
        <v>1533223.7514013499</v>
      </c>
      <c r="H1682" s="10">
        <v>6190862.0766441496</v>
      </c>
      <c r="I1682" s="10">
        <v>1.00031365722612</v>
      </c>
      <c r="J1682" s="10">
        <f t="shared" si="286"/>
        <v>0.24192189559966773</v>
      </c>
      <c r="K1682" s="14">
        <f t="shared" si="287"/>
        <v>0.99980408248512287</v>
      </c>
      <c r="L1682" s="10">
        <f t="shared" si="288"/>
        <v>6379386.8336148821</v>
      </c>
      <c r="M1682" s="10">
        <f t="shared" si="289"/>
        <v>1.5681631735192758E-7</v>
      </c>
      <c r="N1682" s="10">
        <f t="shared" si="290"/>
        <v>2.4591418521272536E-14</v>
      </c>
      <c r="O1682" s="10">
        <f t="shared" si="291"/>
        <v>6376879.4848790234</v>
      </c>
      <c r="P1682" s="15">
        <f t="shared" si="292"/>
        <v>0.99999875701578544</v>
      </c>
      <c r="Q1682" s="15">
        <f t="shared" si="293"/>
        <v>0.99999751403311588</v>
      </c>
      <c r="R1682" s="10">
        <f t="shared" si="294"/>
        <v>1.0001555735280567</v>
      </c>
      <c r="S1682" s="10">
        <f t="shared" si="295"/>
        <v>999.99999999303702</v>
      </c>
      <c r="T1682" s="10">
        <f t="shared" si="296"/>
        <v>6.962977749935817E-3</v>
      </c>
      <c r="U1682">
        <v>6.962977749935817E-3</v>
      </c>
    </row>
    <row r="1683" spans="1:21" x14ac:dyDescent="0.25">
      <c r="A1683" s="10">
        <v>2883</v>
      </c>
      <c r="B1683" s="10">
        <v>62</v>
      </c>
      <c r="C1683" s="10">
        <v>45</v>
      </c>
      <c r="D1683" s="10">
        <v>10000</v>
      </c>
      <c r="E1683" s="10">
        <v>2126194.4429994901</v>
      </c>
      <c r="F1683" s="10">
        <v>2126194.4429994901</v>
      </c>
      <c r="G1683" s="10">
        <v>5617344.7064130204</v>
      </c>
      <c r="H1683" s="10">
        <v>3006893.0175321898</v>
      </c>
      <c r="I1683" s="10">
        <v>1.00314639764799</v>
      </c>
      <c r="J1683" s="10">
        <f t="shared" si="286"/>
        <v>0.88294759285892688</v>
      </c>
      <c r="K1683" s="14">
        <f t="shared" si="287"/>
        <v>0.99738712900915139</v>
      </c>
      <c r="L1683" s="10">
        <f t="shared" si="288"/>
        <v>6394845.9073622944</v>
      </c>
      <c r="M1683" s="10">
        <f t="shared" si="289"/>
        <v>1.571963280140757E-7</v>
      </c>
      <c r="N1683" s="10">
        <f t="shared" si="290"/>
        <v>2.4710877103856639E-14</v>
      </c>
      <c r="O1683" s="10">
        <f t="shared" si="291"/>
        <v>6361447.0932262139</v>
      </c>
      <c r="P1683" s="15">
        <f t="shared" si="292"/>
        <v>0.99999612391097636</v>
      </c>
      <c r="Q1683" s="15">
        <f t="shared" si="293"/>
        <v>0.99999224783697682</v>
      </c>
      <c r="R1683" s="10">
        <f t="shared" si="294"/>
        <v>1.0015680932842093</v>
      </c>
      <c r="S1683" s="10">
        <f t="shared" si="295"/>
        <v>9999.9999999930369</v>
      </c>
      <c r="T1683" s="10">
        <f t="shared" si="296"/>
        <v>6.9630914367735386E-3</v>
      </c>
      <c r="U1683">
        <v>6.9630914367735386E-3</v>
      </c>
    </row>
    <row r="1684" spans="1:21" x14ac:dyDescent="0.25">
      <c r="A1684" s="10">
        <v>589</v>
      </c>
      <c r="B1684" s="10">
        <v>13</v>
      </c>
      <c r="C1684" s="10">
        <v>45</v>
      </c>
      <c r="D1684" s="10">
        <v>2500000</v>
      </c>
      <c r="E1684" s="10">
        <v>6117636.0118721798</v>
      </c>
      <c r="F1684" s="10">
        <v>6117636.0118721798</v>
      </c>
      <c r="G1684" s="10">
        <v>1987782.8446826199</v>
      </c>
      <c r="H1684" s="10">
        <v>8651643.8176516909</v>
      </c>
      <c r="I1684" s="10">
        <v>1.9377489469951501</v>
      </c>
      <c r="J1684" s="10">
        <f t="shared" si="286"/>
        <v>0.224951054343865</v>
      </c>
      <c r="K1684" s="14">
        <f t="shared" si="287"/>
        <v>0.99983060787531952</v>
      </c>
      <c r="L1684" s="10">
        <f t="shared" si="288"/>
        <v>6379217.5892212372</v>
      </c>
      <c r="M1684" s="10">
        <f t="shared" si="289"/>
        <v>1.5681215703319538E-7</v>
      </c>
      <c r="N1684" s="10">
        <f t="shared" si="290"/>
        <v>2.45901058926682E-14</v>
      </c>
      <c r="O1684" s="10">
        <f t="shared" si="291"/>
        <v>6377049.6826559892</v>
      </c>
      <c r="P1684" s="15">
        <f t="shared" si="292"/>
        <v>0.9999989162451397</v>
      </c>
      <c r="Q1684" s="15">
        <f t="shared" si="293"/>
        <v>0.99999783249145391</v>
      </c>
      <c r="R1684" s="10">
        <f t="shared" si="294"/>
        <v>1.3920297336934309</v>
      </c>
      <c r="S1684" s="10">
        <f t="shared" si="295"/>
        <v>2499999.999999993</v>
      </c>
      <c r="T1684" s="10">
        <f t="shared" si="296"/>
        <v>6.9849193096160889E-3</v>
      </c>
      <c r="U1684">
        <v>6.9849193096160889E-3</v>
      </c>
    </row>
    <row r="1685" spans="1:21" x14ac:dyDescent="0.25">
      <c r="A1685" s="10">
        <v>730</v>
      </c>
      <c r="B1685" s="10">
        <v>16</v>
      </c>
      <c r="C1685" s="10">
        <v>45</v>
      </c>
      <c r="D1685" s="10">
        <v>2500000</v>
      </c>
      <c r="E1685" s="10">
        <v>6035702.8218462402</v>
      </c>
      <c r="F1685" s="10">
        <v>6035702.8218462402</v>
      </c>
      <c r="G1685" s="10">
        <v>2435821.3934703399</v>
      </c>
      <c r="H1685" s="10">
        <v>8535772.7891085204</v>
      </c>
      <c r="I1685" s="10">
        <v>1.93784183877868</v>
      </c>
      <c r="J1685" s="10">
        <f t="shared" si="286"/>
        <v>0.27563735581699916</v>
      </c>
      <c r="K1685" s="14">
        <f t="shared" si="287"/>
        <v>0.99974566170987855</v>
      </c>
      <c r="L1685" s="10">
        <f t="shared" si="288"/>
        <v>6379759.6171524124</v>
      </c>
      <c r="M1685" s="10">
        <f t="shared" si="289"/>
        <v>1.5682548101342823E-7</v>
      </c>
      <c r="N1685" s="10">
        <f t="shared" si="290"/>
        <v>2.4594309393846736E-14</v>
      </c>
      <c r="O1685" s="10">
        <f t="shared" si="291"/>
        <v>6376504.6972103771</v>
      </c>
      <c r="P1685" s="15">
        <f t="shared" si="292"/>
        <v>0.9999984163244019</v>
      </c>
      <c r="Q1685" s="15">
        <f t="shared" si="293"/>
        <v>0.99999683265131178</v>
      </c>
      <c r="R1685" s="10">
        <f t="shared" si="294"/>
        <v>1.3920627397606733</v>
      </c>
      <c r="S1685" s="10">
        <f t="shared" si="295"/>
        <v>2499999.999999993</v>
      </c>
      <c r="T1685" s="10">
        <f t="shared" si="296"/>
        <v>6.9849193096160889E-3</v>
      </c>
      <c r="U1685">
        <v>6.9849193096160889E-3</v>
      </c>
    </row>
    <row r="1686" spans="1:21" x14ac:dyDescent="0.25">
      <c r="A1686" s="10">
        <v>1388</v>
      </c>
      <c r="B1686" s="10">
        <v>30</v>
      </c>
      <c r="C1686" s="10">
        <v>45</v>
      </c>
      <c r="D1686" s="10">
        <v>2500000</v>
      </c>
      <c r="E1686" s="10">
        <v>5439998.847023</v>
      </c>
      <c r="F1686" s="10">
        <v>5439998.847023</v>
      </c>
      <c r="G1686" s="10">
        <v>4420373.7353836298</v>
      </c>
      <c r="H1686" s="10">
        <v>7693320.1487539299</v>
      </c>
      <c r="I1686" s="10">
        <v>1.9384794079935901</v>
      </c>
      <c r="J1686" s="10">
        <f t="shared" si="286"/>
        <v>0.49999999999999994</v>
      </c>
      <c r="K1686" s="14">
        <f t="shared" si="287"/>
        <v>0.99916285209292321</v>
      </c>
      <c r="L1686" s="10">
        <f t="shared" si="288"/>
        <v>6383480.9176901085</v>
      </c>
      <c r="M1686" s="10">
        <f t="shared" si="289"/>
        <v>1.5691695699086955E-7</v>
      </c>
      <c r="N1686" s="10">
        <f t="shared" si="290"/>
        <v>2.4623139686279241E-14</v>
      </c>
      <c r="O1686" s="10">
        <f t="shared" si="291"/>
        <v>6372770.6011371911</v>
      </c>
      <c r="P1686" s="15">
        <f t="shared" si="292"/>
        <v>0.99999577033132248</v>
      </c>
      <c r="Q1686" s="15">
        <f t="shared" si="293"/>
        <v>0.99999154068053508</v>
      </c>
      <c r="R1686" s="10">
        <f t="shared" si="294"/>
        <v>1.3922898220823583</v>
      </c>
      <c r="S1686" s="10">
        <f t="shared" si="295"/>
        <v>2499999.999999993</v>
      </c>
      <c r="T1686" s="10">
        <f t="shared" si="296"/>
        <v>6.9849193096160889E-3</v>
      </c>
      <c r="U1686">
        <v>6.9849193096160889E-3</v>
      </c>
    </row>
    <row r="1687" spans="1:21" x14ac:dyDescent="0.25">
      <c r="A1687" s="10">
        <v>2044</v>
      </c>
      <c r="B1687" s="10">
        <v>44</v>
      </c>
      <c r="C1687" s="10">
        <v>45</v>
      </c>
      <c r="D1687" s="10">
        <v>750000</v>
      </c>
      <c r="E1687" s="10">
        <v>3630980.0319334799</v>
      </c>
      <c r="F1687" s="10">
        <v>3630980.0319334799</v>
      </c>
      <c r="G1687" s="10">
        <v>4929085.3902885802</v>
      </c>
      <c r="H1687" s="10">
        <v>5134981.2058662204</v>
      </c>
      <c r="I1687" s="10">
        <v>1.2494313584789001</v>
      </c>
      <c r="J1687" s="10">
        <f t="shared" si="286"/>
        <v>0.69465837045899725</v>
      </c>
      <c r="K1687" s="14">
        <f t="shared" si="287"/>
        <v>0.99838350609929705</v>
      </c>
      <c r="L1687" s="10">
        <f t="shared" si="288"/>
        <v>6388463.9129501451</v>
      </c>
      <c r="M1687" s="10">
        <f t="shared" si="289"/>
        <v>1.5703944759795165E-7</v>
      </c>
      <c r="N1687" s="10">
        <f t="shared" si="290"/>
        <v>2.4661665923510963E-14</v>
      </c>
      <c r="O1687" s="10">
        <f t="shared" si="291"/>
        <v>6367790.9125267528</v>
      </c>
      <c r="P1687" s="15">
        <f t="shared" si="292"/>
        <v>0.99999436732245772</v>
      </c>
      <c r="Q1687" s="15">
        <f t="shared" si="293"/>
        <v>0.99998873467664251</v>
      </c>
      <c r="R1687" s="10">
        <f t="shared" si="294"/>
        <v>1.1177746164390845</v>
      </c>
      <c r="S1687" s="10">
        <f t="shared" si="295"/>
        <v>749999.99999999302</v>
      </c>
      <c r="T1687" s="10">
        <f t="shared" si="296"/>
        <v>6.9849193096160889E-3</v>
      </c>
      <c r="U1687">
        <v>6.9849193096160889E-3</v>
      </c>
    </row>
    <row r="1688" spans="1:21" x14ac:dyDescent="0.25">
      <c r="A1688" s="10">
        <v>586</v>
      </c>
      <c r="B1688" s="10">
        <v>13</v>
      </c>
      <c r="C1688" s="10">
        <v>45</v>
      </c>
      <c r="D1688" s="10">
        <v>500000</v>
      </c>
      <c r="E1688" s="10">
        <v>4739668.6514825504</v>
      </c>
      <c r="F1688" s="10">
        <v>4739668.6514825504</v>
      </c>
      <c r="G1688" s="10">
        <v>1537880.7359948901</v>
      </c>
      <c r="H1688" s="10">
        <v>6702903.6880812198</v>
      </c>
      <c r="I1688" s="10">
        <v>1.16295968350636</v>
      </c>
      <c r="J1688" s="10">
        <f t="shared" si="286"/>
        <v>0.224951054343865</v>
      </c>
      <c r="K1688" s="14">
        <f t="shared" si="287"/>
        <v>0.99983060787531952</v>
      </c>
      <c r="L1688" s="10">
        <f t="shared" si="288"/>
        <v>6379217.5892212372</v>
      </c>
      <c r="M1688" s="10">
        <f t="shared" si="289"/>
        <v>1.5681215703319538E-7</v>
      </c>
      <c r="N1688" s="10">
        <f t="shared" si="290"/>
        <v>2.45901058926682E-14</v>
      </c>
      <c r="O1688" s="10">
        <f t="shared" si="291"/>
        <v>6377049.6826559892</v>
      </c>
      <c r="P1688" s="15">
        <f t="shared" si="292"/>
        <v>0.9999989162451397</v>
      </c>
      <c r="Q1688" s="15">
        <f t="shared" si="293"/>
        <v>0.99999783249145391</v>
      </c>
      <c r="R1688" s="10">
        <f t="shared" si="294"/>
        <v>1.078405079734797</v>
      </c>
      <c r="S1688" s="10">
        <f t="shared" si="295"/>
        <v>499999.99999999296</v>
      </c>
      <c r="T1688" s="10">
        <f t="shared" si="296"/>
        <v>7.0431269705295563E-3</v>
      </c>
      <c r="U1688">
        <v>7.0431269705295563E-3</v>
      </c>
    </row>
    <row r="1689" spans="1:21" x14ac:dyDescent="0.25">
      <c r="A1689" s="10">
        <v>1196</v>
      </c>
      <c r="B1689" s="10">
        <v>26</v>
      </c>
      <c r="C1689" s="10">
        <v>45</v>
      </c>
      <c r="D1689" s="10">
        <v>400000</v>
      </c>
      <c r="E1689" s="10">
        <v>4310409.8899414605</v>
      </c>
      <c r="F1689" s="10">
        <v>4310409.8899414605</v>
      </c>
      <c r="G1689" s="10">
        <v>2954410.4050778602</v>
      </c>
      <c r="H1689" s="10">
        <v>6095840.1257423405</v>
      </c>
      <c r="I1689" s="10">
        <v>1.1294474017762199</v>
      </c>
      <c r="J1689" s="10">
        <f t="shared" si="286"/>
        <v>0.4383711467890774</v>
      </c>
      <c r="K1689" s="14">
        <f t="shared" si="287"/>
        <v>0.99935656596406564</v>
      </c>
      <c r="L1689" s="10">
        <f t="shared" si="288"/>
        <v>6382243.5527274478</v>
      </c>
      <c r="M1689" s="10">
        <f t="shared" si="289"/>
        <v>1.5688654042863159E-7</v>
      </c>
      <c r="N1689" s="10">
        <f t="shared" si="290"/>
        <v>2.4613558958231486E-14</v>
      </c>
      <c r="O1689" s="10">
        <f t="shared" si="291"/>
        <v>6374010.7680279473</v>
      </c>
      <c r="P1689" s="15">
        <f t="shared" si="292"/>
        <v>0.99999649805074964</v>
      </c>
      <c r="Q1689" s="15">
        <f t="shared" si="293"/>
        <v>0.99999299611376291</v>
      </c>
      <c r="R1689" s="10">
        <f t="shared" si="294"/>
        <v>1.0627513339864518</v>
      </c>
      <c r="S1689" s="10">
        <f t="shared" si="295"/>
        <v>399999.99999999296</v>
      </c>
      <c r="T1689" s="10">
        <f t="shared" si="296"/>
        <v>7.0431269705295563E-3</v>
      </c>
      <c r="U1689">
        <v>7.0431269705295563E-3</v>
      </c>
    </row>
    <row r="1690" spans="1:21" x14ac:dyDescent="0.25">
      <c r="A1690" s="10">
        <v>2464</v>
      </c>
      <c r="B1690" s="10">
        <v>53</v>
      </c>
      <c r="C1690" s="10">
        <v>45</v>
      </c>
      <c r="D1690" s="10">
        <v>300000</v>
      </c>
      <c r="E1690" s="10">
        <v>2847677.56658273</v>
      </c>
      <c r="F1690" s="10">
        <v>2847677.56658273</v>
      </c>
      <c r="G1690" s="10">
        <v>5310134.1563686002</v>
      </c>
      <c r="H1690" s="10">
        <v>4027224.2359269098</v>
      </c>
      <c r="I1690" s="10">
        <v>1.096494699985</v>
      </c>
      <c r="J1690" s="10">
        <f t="shared" si="286"/>
        <v>0.79863551004729283</v>
      </c>
      <c r="K1690" s="14">
        <f t="shared" si="287"/>
        <v>0.99786281592474968</v>
      </c>
      <c r="L1690" s="10">
        <f t="shared" si="288"/>
        <v>6391797.4477174878</v>
      </c>
      <c r="M1690" s="10">
        <f t="shared" si="289"/>
        <v>1.571213916248015E-7</v>
      </c>
      <c r="N1690" s="10">
        <f t="shared" si="290"/>
        <v>2.4687389001350135E-14</v>
      </c>
      <c r="O1690" s="10">
        <f t="shared" si="291"/>
        <v>6364472.5812267549</v>
      </c>
      <c r="P1690" s="15">
        <f t="shared" si="292"/>
        <v>0.9999947889202403</v>
      </c>
      <c r="Q1690" s="15">
        <f t="shared" si="293"/>
        <v>0.99998957786763598</v>
      </c>
      <c r="R1690" s="10">
        <f t="shared" si="294"/>
        <v>1.0471314520405908</v>
      </c>
      <c r="S1690" s="10">
        <f t="shared" si="295"/>
        <v>299999.99999999296</v>
      </c>
      <c r="T1690" s="10">
        <f t="shared" si="296"/>
        <v>7.0431269705295563E-3</v>
      </c>
      <c r="U1690">
        <v>7.0431269705295563E-3</v>
      </c>
    </row>
    <row r="1691" spans="1:21" x14ac:dyDescent="0.25">
      <c r="A1691" s="10">
        <v>630</v>
      </c>
      <c r="B1691" s="10">
        <v>14</v>
      </c>
      <c r="C1691" s="10">
        <v>45</v>
      </c>
      <c r="D1691" s="10">
        <v>200000</v>
      </c>
      <c r="E1691" s="10">
        <v>4514134.9906591196</v>
      </c>
      <c r="F1691" s="10">
        <v>4514134.9906591196</v>
      </c>
      <c r="G1691" s="10">
        <v>1581366.2086256801</v>
      </c>
      <c r="H1691" s="10">
        <v>6383950.9261730704</v>
      </c>
      <c r="I1691" s="10">
        <v>1.0637101836816201</v>
      </c>
      <c r="J1691" s="10">
        <f t="shared" si="286"/>
        <v>0.24192189559966773</v>
      </c>
      <c r="K1691" s="14">
        <f t="shared" si="287"/>
        <v>0.99980408248512287</v>
      </c>
      <c r="L1691" s="10">
        <f t="shared" si="288"/>
        <v>6379386.8336148821</v>
      </c>
      <c r="M1691" s="10">
        <f t="shared" si="289"/>
        <v>1.5681631735192758E-7</v>
      </c>
      <c r="N1691" s="10">
        <f t="shared" si="290"/>
        <v>2.4591418521272536E-14</v>
      </c>
      <c r="O1691" s="10">
        <f t="shared" si="291"/>
        <v>6376879.4848790234</v>
      </c>
      <c r="P1691" s="15">
        <f t="shared" si="292"/>
        <v>0.99999875701578544</v>
      </c>
      <c r="Q1691" s="15">
        <f t="shared" si="293"/>
        <v>0.99999751403311588</v>
      </c>
      <c r="R1691" s="10">
        <f t="shared" si="294"/>
        <v>1.0313620594702597</v>
      </c>
      <c r="S1691" s="10">
        <f t="shared" si="295"/>
        <v>199999.99999999293</v>
      </c>
      <c r="T1691" s="10">
        <f t="shared" si="296"/>
        <v>7.07223080098629E-3</v>
      </c>
      <c r="U1691">
        <v>7.07223080098629E-3</v>
      </c>
    </row>
    <row r="1692" spans="1:21" x14ac:dyDescent="0.25">
      <c r="A1692" s="10">
        <v>1194</v>
      </c>
      <c r="B1692" s="10">
        <v>26</v>
      </c>
      <c r="C1692" s="10">
        <v>45</v>
      </c>
      <c r="D1692" s="10">
        <v>200000</v>
      </c>
      <c r="E1692" s="10">
        <v>4183301.2169358102</v>
      </c>
      <c r="F1692" s="10">
        <v>4183301.2169358102</v>
      </c>
      <c r="G1692" s="10">
        <v>2866736.1757200402</v>
      </c>
      <c r="H1692" s="10">
        <v>5916081.3164825002</v>
      </c>
      <c r="I1692" s="10">
        <v>1.06373915852978</v>
      </c>
      <c r="J1692" s="10">
        <f t="shared" si="286"/>
        <v>0.4383711467890774</v>
      </c>
      <c r="K1692" s="14">
        <f t="shared" si="287"/>
        <v>0.99935656596406564</v>
      </c>
      <c r="L1692" s="10">
        <f t="shared" si="288"/>
        <v>6382243.5527274478</v>
      </c>
      <c r="M1692" s="10">
        <f t="shared" si="289"/>
        <v>1.5688654042863159E-7</v>
      </c>
      <c r="N1692" s="10">
        <f t="shared" si="290"/>
        <v>2.4613558958231486E-14</v>
      </c>
      <c r="O1692" s="10">
        <f t="shared" si="291"/>
        <v>6374010.7680279473</v>
      </c>
      <c r="P1692" s="15">
        <f t="shared" si="292"/>
        <v>0.99999649805074964</v>
      </c>
      <c r="Q1692" s="15">
        <f t="shared" si="293"/>
        <v>0.99999299611376291</v>
      </c>
      <c r="R1692" s="10">
        <f t="shared" si="294"/>
        <v>1.0313739160186002</v>
      </c>
      <c r="S1692" s="10">
        <f t="shared" si="295"/>
        <v>199999.99999999293</v>
      </c>
      <c r="T1692" s="10">
        <f t="shared" si="296"/>
        <v>7.07223080098629E-3</v>
      </c>
      <c r="U1692">
        <v>7.07223080098629E-3</v>
      </c>
    </row>
    <row r="1693" spans="1:21" x14ac:dyDescent="0.25">
      <c r="A1693" s="10">
        <v>2695</v>
      </c>
      <c r="B1693" s="10">
        <v>58</v>
      </c>
      <c r="C1693" s="10">
        <v>45</v>
      </c>
      <c r="D1693" s="10">
        <v>10000</v>
      </c>
      <c r="E1693" s="10">
        <v>2399469.7178407698</v>
      </c>
      <c r="F1693" s="10">
        <v>2399469.7178407698</v>
      </c>
      <c r="G1693" s="10">
        <v>5394218.2044584397</v>
      </c>
      <c r="H1693" s="10">
        <v>3393362.6174739599</v>
      </c>
      <c r="I1693" s="10">
        <v>1.0031457577837899</v>
      </c>
      <c r="J1693" s="10">
        <f t="shared" si="286"/>
        <v>0.84804809615642596</v>
      </c>
      <c r="K1693" s="14">
        <f t="shared" si="287"/>
        <v>0.99758984482013913</v>
      </c>
      <c r="L1693" s="10">
        <f t="shared" si="288"/>
        <v>6393546.4390678005</v>
      </c>
      <c r="M1693" s="10">
        <f t="shared" si="289"/>
        <v>1.5716438484496355E-7</v>
      </c>
      <c r="N1693" s="10">
        <f t="shared" si="290"/>
        <v>2.4700868927929784E-14</v>
      </c>
      <c r="O1693" s="10">
        <f t="shared" si="291"/>
        <v>6362735.7125483267</v>
      </c>
      <c r="P1693" s="15">
        <f t="shared" si="292"/>
        <v>0.99999544419373854</v>
      </c>
      <c r="Q1693" s="15">
        <f t="shared" si="293"/>
        <v>0.99999088840823247</v>
      </c>
      <c r="R1693" s="10">
        <f t="shared" si="294"/>
        <v>1.0015670952023246</v>
      </c>
      <c r="S1693" s="10">
        <f t="shared" si="295"/>
        <v>9999.9999999929169</v>
      </c>
      <c r="T1693" s="10">
        <f t="shared" si="296"/>
        <v>7.0831447374075651E-3</v>
      </c>
      <c r="U1693">
        <v>7.0831447374075651E-3</v>
      </c>
    </row>
    <row r="1694" spans="1:21" x14ac:dyDescent="0.25">
      <c r="A1694" s="10">
        <v>1472</v>
      </c>
      <c r="B1694" s="10">
        <v>32</v>
      </c>
      <c r="C1694" s="10">
        <v>45</v>
      </c>
      <c r="D1694" s="10">
        <v>1000</v>
      </c>
      <c r="E1694" s="10">
        <v>3828916.9413145902</v>
      </c>
      <c r="F1694" s="10">
        <v>3828916.9413145902</v>
      </c>
      <c r="G1694" s="10">
        <v>3360961.3533865502</v>
      </c>
      <c r="H1694" s="10">
        <v>5414906.2676072</v>
      </c>
      <c r="I1694" s="10">
        <v>1.00031389097089</v>
      </c>
      <c r="J1694" s="10">
        <f t="shared" si="286"/>
        <v>0.5299192642332049</v>
      </c>
      <c r="K1694" s="14">
        <f t="shared" si="287"/>
        <v>0.99905961860220804</v>
      </c>
      <c r="L1694" s="10">
        <f t="shared" si="288"/>
        <v>6384140.5269924738</v>
      </c>
      <c r="M1694" s="10">
        <f t="shared" si="289"/>
        <v>1.5693317132374915E-7</v>
      </c>
      <c r="N1694" s="10">
        <f t="shared" si="290"/>
        <v>2.462824466424054E-14</v>
      </c>
      <c r="O1694" s="10">
        <f t="shared" si="291"/>
        <v>6372110.0883813351</v>
      </c>
      <c r="P1694" s="15">
        <f t="shared" si="292"/>
        <v>0.99999544419373843</v>
      </c>
      <c r="Q1694" s="15">
        <f t="shared" si="293"/>
        <v>0.99999088840823225</v>
      </c>
      <c r="R1694" s="10">
        <f t="shared" si="294"/>
        <v>1.0001523780800214</v>
      </c>
      <c r="S1694" s="10">
        <f t="shared" si="295"/>
        <v>999.9999999929031</v>
      </c>
      <c r="T1694" s="10">
        <f t="shared" si="296"/>
        <v>7.0969008447718807E-3</v>
      </c>
      <c r="U1694">
        <v>7.0969008447718807E-3</v>
      </c>
    </row>
    <row r="1695" spans="1:21" x14ac:dyDescent="0.25">
      <c r="A1695" s="10">
        <v>211</v>
      </c>
      <c r="B1695" s="10">
        <v>5</v>
      </c>
      <c r="C1695" s="10">
        <v>45</v>
      </c>
      <c r="D1695" s="10">
        <v>750000</v>
      </c>
      <c r="E1695" s="10">
        <v>5021288.1795694698</v>
      </c>
      <c r="F1695" s="10">
        <v>5021288.1795694698</v>
      </c>
      <c r="G1695" s="10">
        <v>617550.76708851301</v>
      </c>
      <c r="H1695" s="10">
        <v>7101173.8441308597</v>
      </c>
      <c r="I1695" s="10">
        <v>1.2490122980495999</v>
      </c>
      <c r="J1695" s="10">
        <f t="shared" si="286"/>
        <v>8.7155742747658166E-2</v>
      </c>
      <c r="K1695" s="14">
        <f t="shared" si="287"/>
        <v>0.99997457400819945</v>
      </c>
      <c r="L1695" s="10">
        <f t="shared" si="288"/>
        <v>6378299.174582514</v>
      </c>
      <c r="M1695" s="10">
        <f t="shared" si="289"/>
        <v>1.5678958081933611E-7</v>
      </c>
      <c r="N1695" s="10">
        <f t="shared" si="290"/>
        <v>2.4582981014396703E-14</v>
      </c>
      <c r="O1695" s="10">
        <f t="shared" si="291"/>
        <v>6377973.7449374599</v>
      </c>
      <c r="P1695" s="15">
        <f t="shared" si="292"/>
        <v>0.99999982994547565</v>
      </c>
      <c r="Q1695" s="15">
        <f t="shared" si="293"/>
        <v>0.99999965989098016</v>
      </c>
      <c r="R1695" s="10">
        <f t="shared" si="294"/>
        <v>1.1175920355570632</v>
      </c>
      <c r="S1695" s="10">
        <f t="shared" si="295"/>
        <v>749999.9999999929</v>
      </c>
      <c r="T1695" s="10">
        <f t="shared" si="296"/>
        <v>7.1013346314430237E-3</v>
      </c>
      <c r="U1695">
        <v>7.1013346314430237E-3</v>
      </c>
    </row>
    <row r="1696" spans="1:21" x14ac:dyDescent="0.25">
      <c r="A1696" s="10">
        <v>3250</v>
      </c>
      <c r="B1696" s="10">
        <v>70</v>
      </c>
      <c r="C1696" s="10">
        <v>45</v>
      </c>
      <c r="D1696" s="10">
        <v>200000</v>
      </c>
      <c r="E1696" s="10">
        <v>1595467.43008033</v>
      </c>
      <c r="F1696" s="10">
        <v>1595467.43008033</v>
      </c>
      <c r="G1696" s="10">
        <v>6158978.5312757399</v>
      </c>
      <c r="H1696" s="10">
        <v>2256331.6779441498</v>
      </c>
      <c r="I1696" s="10">
        <v>1.0638895449421999</v>
      </c>
      <c r="J1696" s="10">
        <f t="shared" si="286"/>
        <v>0.93969262078590832</v>
      </c>
      <c r="K1696" s="14">
        <f t="shared" si="287"/>
        <v>0.99703997598348182</v>
      </c>
      <c r="L1696" s="10">
        <f t="shared" si="288"/>
        <v>6397072.488200481</v>
      </c>
      <c r="M1696" s="10">
        <f t="shared" si="289"/>
        <v>1.572510612065341E-7</v>
      </c>
      <c r="N1696" s="10">
        <f t="shared" si="290"/>
        <v>2.4728011489718909E-14</v>
      </c>
      <c r="O1696" s="10">
        <f t="shared" si="291"/>
        <v>6359242.743362776</v>
      </c>
      <c r="P1696" s="15">
        <f t="shared" si="292"/>
        <v>0.99999766986374772</v>
      </c>
      <c r="Q1696" s="15">
        <f t="shared" si="293"/>
        <v>0.99999533973292498</v>
      </c>
      <c r="R1696" s="10">
        <f t="shared" si="294"/>
        <v>1.0314479553885039</v>
      </c>
      <c r="S1696" s="10">
        <f t="shared" si="295"/>
        <v>199999.9999999929</v>
      </c>
      <c r="T1696" s="10">
        <f t="shared" si="296"/>
        <v>7.1013346314430237E-3</v>
      </c>
      <c r="U1696">
        <v>7.1013346314430237E-3</v>
      </c>
    </row>
    <row r="1697" spans="1:21" x14ac:dyDescent="0.25">
      <c r="A1697" s="10">
        <v>436</v>
      </c>
      <c r="B1697" s="10">
        <v>10</v>
      </c>
      <c r="C1697" s="10">
        <v>45</v>
      </c>
      <c r="D1697" s="10">
        <v>100</v>
      </c>
      <c r="E1697" s="10">
        <v>4442024.5127881505</v>
      </c>
      <c r="F1697" s="10">
        <v>4442024.5127881505</v>
      </c>
      <c r="G1697" s="10">
        <v>1100265.9125531199</v>
      </c>
      <c r="H1697" s="10">
        <v>6281971.3103787499</v>
      </c>
      <c r="I1697" s="10">
        <v>1.0000313605300799</v>
      </c>
      <c r="J1697" s="10">
        <f t="shared" si="286"/>
        <v>0.17364817766693033</v>
      </c>
      <c r="K1697" s="14">
        <f t="shared" si="287"/>
        <v>0.99989906477787327</v>
      </c>
      <c r="L1697" s="10">
        <f t="shared" si="288"/>
        <v>6378780.843661353</v>
      </c>
      <c r="M1697" s="10">
        <f t="shared" si="289"/>
        <v>1.5680142107500579E-7</v>
      </c>
      <c r="N1697" s="10">
        <f t="shared" si="290"/>
        <v>2.4586718091167355E-14</v>
      </c>
      <c r="O1697" s="10">
        <f t="shared" si="291"/>
        <v>6377489.0140512493</v>
      </c>
      <c r="P1697" s="15">
        <f t="shared" si="292"/>
        <v>0.99999934029347348</v>
      </c>
      <c r="Q1697" s="15">
        <f t="shared" si="293"/>
        <v>0.99999868058738217</v>
      </c>
      <c r="R1697" s="10">
        <f t="shared" si="294"/>
        <v>1.0000150204459242</v>
      </c>
      <c r="S1697" s="10">
        <f t="shared" si="295"/>
        <v>99.999999992867529</v>
      </c>
      <c r="T1697" s="10">
        <f t="shared" si="296"/>
        <v>7.1324706141240313E-3</v>
      </c>
      <c r="U1697">
        <v>7.1324706141240313E-3</v>
      </c>
    </row>
    <row r="1698" spans="1:21" x14ac:dyDescent="0.25">
      <c r="A1698" s="10">
        <v>2184</v>
      </c>
      <c r="B1698" s="10">
        <v>47</v>
      </c>
      <c r="C1698" s="10">
        <v>45</v>
      </c>
      <c r="D1698" s="10">
        <v>500000</v>
      </c>
      <c r="E1698" s="10">
        <v>3322473.3621056401</v>
      </c>
      <c r="F1698" s="10">
        <v>3322473.3621056401</v>
      </c>
      <c r="G1698" s="10">
        <v>5007441.6396299498</v>
      </c>
      <c r="H1698" s="10">
        <v>4698686.88931314</v>
      </c>
      <c r="I1698" s="10">
        <v>1.16323463349763</v>
      </c>
      <c r="J1698" s="10">
        <f t="shared" si="286"/>
        <v>0.73135370161917046</v>
      </c>
      <c r="K1698" s="14">
        <f t="shared" si="287"/>
        <v>0.99820805538420776</v>
      </c>
      <c r="L1698" s="10">
        <f t="shared" si="288"/>
        <v>6389586.7856376609</v>
      </c>
      <c r="M1698" s="10">
        <f t="shared" si="289"/>
        <v>1.5706704974284486E-7</v>
      </c>
      <c r="N1698" s="10">
        <f t="shared" si="290"/>
        <v>2.467033501915063E-14</v>
      </c>
      <c r="O1698" s="10">
        <f t="shared" si="291"/>
        <v>6366672.0011136653</v>
      </c>
      <c r="P1698" s="15">
        <f t="shared" si="292"/>
        <v>0.99999438789529771</v>
      </c>
      <c r="Q1698" s="15">
        <f t="shared" si="293"/>
        <v>0.99998877582209111</v>
      </c>
      <c r="R1698" s="10">
        <f t="shared" si="294"/>
        <v>1.0785283535075567</v>
      </c>
      <c r="S1698" s="10">
        <f t="shared" si="295"/>
        <v>499999.99999999284</v>
      </c>
      <c r="T1698" s="10">
        <f t="shared" si="296"/>
        <v>7.1595422923564911E-3</v>
      </c>
      <c r="U1698">
        <v>7.1595422923564911E-3</v>
      </c>
    </row>
    <row r="1699" spans="1:21" x14ac:dyDescent="0.25">
      <c r="A1699" s="10">
        <v>2512</v>
      </c>
      <c r="B1699" s="10">
        <v>54</v>
      </c>
      <c r="C1699" s="10">
        <v>45</v>
      </c>
      <c r="D1699" s="10">
        <v>400000</v>
      </c>
      <c r="E1699" s="10">
        <v>2823003.0326063102</v>
      </c>
      <c r="F1699" s="10">
        <v>2823003.0326063102</v>
      </c>
      <c r="G1699" s="10">
        <v>5460350.62917904</v>
      </c>
      <c r="H1699" s="10">
        <v>3992329.1753322198</v>
      </c>
      <c r="I1699" s="10">
        <v>1.1296545905837001</v>
      </c>
      <c r="J1699" s="10">
        <f t="shared" si="286"/>
        <v>0.80901699437494745</v>
      </c>
      <c r="K1699" s="14">
        <f t="shared" si="287"/>
        <v>0.99780683071075971</v>
      </c>
      <c r="L1699" s="10">
        <f t="shared" si="288"/>
        <v>6392156.0804075804</v>
      </c>
      <c r="M1699" s="10">
        <f t="shared" si="289"/>
        <v>1.5713020743409622E-7</v>
      </c>
      <c r="N1699" s="10">
        <f t="shared" si="290"/>
        <v>2.4690153977661006E-14</v>
      </c>
      <c r="O1699" s="10">
        <f t="shared" si="291"/>
        <v>6364116.2021487253</v>
      </c>
      <c r="P1699" s="15">
        <f t="shared" si="292"/>
        <v>0.99999489897832183</v>
      </c>
      <c r="Q1699" s="15">
        <f t="shared" si="293"/>
        <v>0.99998979798266407</v>
      </c>
      <c r="R1699" s="10">
        <f t="shared" si="294"/>
        <v>1.0628473025634324</v>
      </c>
      <c r="S1699" s="10">
        <f t="shared" si="295"/>
        <v>399999.99999999284</v>
      </c>
      <c r="T1699" s="10">
        <f t="shared" si="296"/>
        <v>7.1595422923564911E-3</v>
      </c>
      <c r="U1699">
        <v>7.1595422923564911E-3</v>
      </c>
    </row>
    <row r="1700" spans="1:21" x14ac:dyDescent="0.25">
      <c r="A1700" s="10">
        <v>3168</v>
      </c>
      <c r="B1700" s="10">
        <v>68</v>
      </c>
      <c r="C1700" s="10">
        <v>45</v>
      </c>
      <c r="D1700" s="10">
        <v>200000</v>
      </c>
      <c r="E1700" s="10">
        <v>1747344.6110231699</v>
      </c>
      <c r="F1700" s="10">
        <v>1747344.6110231699</v>
      </c>
      <c r="G1700" s="10">
        <v>6076529.7793852203</v>
      </c>
      <c r="H1700" s="10">
        <v>2471118.44704851</v>
      </c>
      <c r="I1700" s="10">
        <v>1.06388444494948</v>
      </c>
      <c r="J1700" s="10">
        <f t="shared" si="286"/>
        <v>0.92718385456678742</v>
      </c>
      <c r="K1700" s="14">
        <f t="shared" si="287"/>
        <v>0.99711836961424982</v>
      </c>
      <c r="L1700" s="10">
        <f t="shared" si="288"/>
        <v>6396569.5491774743</v>
      </c>
      <c r="M1700" s="10">
        <f t="shared" si="289"/>
        <v>1.5723869809899768E-7</v>
      </c>
      <c r="N1700" s="10">
        <f t="shared" si="290"/>
        <v>2.4724142747081951E-14</v>
      </c>
      <c r="O1700" s="10">
        <f t="shared" si="291"/>
        <v>6359740.2593221506</v>
      </c>
      <c r="P1700" s="15">
        <f t="shared" si="292"/>
        <v>0.99999727862359689</v>
      </c>
      <c r="Q1700" s="15">
        <f t="shared" si="293"/>
        <v>0.99999455725459963</v>
      </c>
      <c r="R1700" s="10">
        <f t="shared" si="294"/>
        <v>1.0314451038247647</v>
      </c>
      <c r="S1700" s="10">
        <f t="shared" si="295"/>
        <v>199999.99999999284</v>
      </c>
      <c r="T1700" s="10">
        <f t="shared" si="296"/>
        <v>7.1595422923564911E-3</v>
      </c>
      <c r="U1700">
        <v>7.1595422923564911E-3</v>
      </c>
    </row>
    <row r="1701" spans="1:21" x14ac:dyDescent="0.25">
      <c r="A1701" s="10">
        <v>4098</v>
      </c>
      <c r="B1701" s="10">
        <v>88</v>
      </c>
      <c r="C1701" s="10">
        <v>45</v>
      </c>
      <c r="D1701" s="10">
        <v>400000</v>
      </c>
      <c r="E1701" s="10">
        <v>167797.48475180101</v>
      </c>
      <c r="F1701" s="10">
        <v>167797.48475180101</v>
      </c>
      <c r="G1701" s="10">
        <v>6752610.2095299996</v>
      </c>
      <c r="H1701" s="10">
        <v>237301.47866809001</v>
      </c>
      <c r="I1701" s="10">
        <v>1.12980946184535</v>
      </c>
      <c r="J1701" s="10">
        <f t="shared" si="286"/>
        <v>0.99939082701909576</v>
      </c>
      <c r="K1701" s="14">
        <f t="shared" si="287"/>
        <v>0.99665127983485646</v>
      </c>
      <c r="L1701" s="10">
        <f t="shared" si="288"/>
        <v>6399567.3602675218</v>
      </c>
      <c r="M1701" s="10">
        <f t="shared" si="289"/>
        <v>1.573123894595499E-7</v>
      </c>
      <c r="N1701" s="10">
        <f t="shared" si="290"/>
        <v>2.4747189235701263E-14</v>
      </c>
      <c r="O1701" s="10">
        <f t="shared" si="291"/>
        <v>6356778.2295688977</v>
      </c>
      <c r="P1701" s="15">
        <f t="shared" si="292"/>
        <v>0.99999997255793049</v>
      </c>
      <c r="Q1701" s="15">
        <f t="shared" si="293"/>
        <v>0.99999994511586177</v>
      </c>
      <c r="R1701" s="10">
        <f t="shared" si="294"/>
        <v>1.0629249300685404</v>
      </c>
      <c r="S1701" s="10">
        <f t="shared" si="295"/>
        <v>399999.99999999284</v>
      </c>
      <c r="T1701" s="10">
        <f t="shared" si="296"/>
        <v>7.1595422923564911E-3</v>
      </c>
      <c r="U1701">
        <v>7.1595422923564911E-3</v>
      </c>
    </row>
    <row r="1702" spans="1:21" x14ac:dyDescent="0.25">
      <c r="A1702" s="10">
        <v>209</v>
      </c>
      <c r="B1702" s="10">
        <v>5</v>
      </c>
      <c r="C1702" s="10">
        <v>45</v>
      </c>
      <c r="D1702" s="10">
        <v>400000</v>
      </c>
      <c r="E1702" s="10">
        <v>4774742.5703285104</v>
      </c>
      <c r="F1702" s="10">
        <v>4774742.5703285104</v>
      </c>
      <c r="G1702" s="10">
        <v>587046.25712683203</v>
      </c>
      <c r="H1702" s="10">
        <v>6752505.6997987498</v>
      </c>
      <c r="I1702" s="10">
        <v>1.12936494161777</v>
      </c>
      <c r="J1702" s="10">
        <f t="shared" si="286"/>
        <v>8.7155742747658166E-2</v>
      </c>
      <c r="K1702" s="14">
        <f t="shared" si="287"/>
        <v>0.99997457400819945</v>
      </c>
      <c r="L1702" s="10">
        <f t="shared" si="288"/>
        <v>6378299.174582514</v>
      </c>
      <c r="M1702" s="10">
        <f t="shared" si="289"/>
        <v>1.5678958081933611E-7</v>
      </c>
      <c r="N1702" s="10">
        <f t="shared" si="290"/>
        <v>2.4582981014396703E-14</v>
      </c>
      <c r="O1702" s="10">
        <f t="shared" si="291"/>
        <v>6377973.7449374599</v>
      </c>
      <c r="P1702" s="15">
        <f t="shared" si="292"/>
        <v>0.99999982994547565</v>
      </c>
      <c r="Q1702" s="15">
        <f t="shared" si="293"/>
        <v>0.99999965989098016</v>
      </c>
      <c r="R1702" s="10">
        <f t="shared" si="294"/>
        <v>1.0627156729383218</v>
      </c>
      <c r="S1702" s="10">
        <f t="shared" si="295"/>
        <v>399999.99999999278</v>
      </c>
      <c r="T1702" s="10">
        <f t="shared" si="296"/>
        <v>7.2177499532699585E-3</v>
      </c>
      <c r="U1702">
        <v>7.2177499532699585E-3</v>
      </c>
    </row>
    <row r="1703" spans="1:21" x14ac:dyDescent="0.25">
      <c r="A1703" s="10">
        <v>3025</v>
      </c>
      <c r="B1703" s="10">
        <v>65</v>
      </c>
      <c r="C1703" s="10">
        <v>45</v>
      </c>
      <c r="D1703" s="10">
        <v>50000</v>
      </c>
      <c r="E1703" s="10">
        <v>1926222.3270712099</v>
      </c>
      <c r="F1703" s="10">
        <v>1926222.3270712099</v>
      </c>
      <c r="G1703" s="10">
        <v>5803025.2308478002</v>
      </c>
      <c r="H1703" s="10">
        <v>2724089.73908997</v>
      </c>
      <c r="I1703" s="10">
        <v>1.01578363854425</v>
      </c>
      <c r="J1703" s="10">
        <f t="shared" si="286"/>
        <v>0.90630778703664994</v>
      </c>
      <c r="K1703" s="14">
        <f t="shared" si="287"/>
        <v>0.99724684895407467</v>
      </c>
      <c r="L1703" s="10">
        <f t="shared" si="288"/>
        <v>6395745.4532841817</v>
      </c>
      <c r="M1703" s="10">
        <f t="shared" si="289"/>
        <v>1.5721844040237234E-7</v>
      </c>
      <c r="N1703" s="10">
        <f t="shared" si="290"/>
        <v>2.4717801606109708E-14</v>
      </c>
      <c r="O1703" s="10">
        <f t="shared" si="291"/>
        <v>6360555.9755426692</v>
      </c>
      <c r="P1703" s="15">
        <f t="shared" si="292"/>
        <v>0.9999966905668084</v>
      </c>
      <c r="Q1703" s="15">
        <f t="shared" si="293"/>
        <v>0.99999338114456915</v>
      </c>
      <c r="R1703" s="10">
        <f t="shared" si="294"/>
        <v>1.0078576386022082</v>
      </c>
      <c r="S1703" s="10">
        <f t="shared" si="295"/>
        <v>49999.999999992782</v>
      </c>
      <c r="T1703" s="10">
        <f t="shared" si="296"/>
        <v>7.2177499532699585E-3</v>
      </c>
      <c r="U1703">
        <v>7.2177499532699585E-3</v>
      </c>
    </row>
    <row r="1704" spans="1:21" x14ac:dyDescent="0.25">
      <c r="A1704" s="10">
        <v>2506</v>
      </c>
      <c r="B1704" s="10">
        <v>54</v>
      </c>
      <c r="C1704" s="10">
        <v>45</v>
      </c>
      <c r="D1704" s="10">
        <v>1000</v>
      </c>
      <c r="E1704" s="10">
        <v>2657167.8844331</v>
      </c>
      <c r="F1704" s="10">
        <v>2657167.8844331</v>
      </c>
      <c r="G1704" s="10">
        <v>5137552.8484234298</v>
      </c>
      <c r="H1704" s="10">
        <v>3757802.85966752</v>
      </c>
      <c r="I1704" s="10">
        <v>1.00031428510502</v>
      </c>
      <c r="J1704" s="10">
        <f t="shared" si="286"/>
        <v>0.80901699437494745</v>
      </c>
      <c r="K1704" s="14">
        <f t="shared" si="287"/>
        <v>0.99780683071075971</v>
      </c>
      <c r="L1704" s="10">
        <f t="shared" si="288"/>
        <v>6392156.0804075804</v>
      </c>
      <c r="M1704" s="10">
        <f t="shared" si="289"/>
        <v>1.5713020743409622E-7</v>
      </c>
      <c r="N1704" s="10">
        <f t="shared" si="290"/>
        <v>2.4690153977661006E-14</v>
      </c>
      <c r="O1704" s="10">
        <f t="shared" si="291"/>
        <v>6364116.2021487253</v>
      </c>
      <c r="P1704" s="15">
        <f t="shared" si="292"/>
        <v>0.99999489897832183</v>
      </c>
      <c r="Q1704" s="15">
        <f t="shared" si="293"/>
        <v>0.99998979798266407</v>
      </c>
      <c r="R1704" s="10">
        <f t="shared" si="294"/>
        <v>1.0001520299872835</v>
      </c>
      <c r="S1704" s="10">
        <f t="shared" si="295"/>
        <v>999.99999999276099</v>
      </c>
      <c r="T1704" s="10">
        <f t="shared" si="296"/>
        <v>7.2390093919239007E-3</v>
      </c>
      <c r="U1704">
        <v>7.2390093919239007E-3</v>
      </c>
    </row>
    <row r="1705" spans="1:21" x14ac:dyDescent="0.25">
      <c r="A1705" s="10">
        <v>3573</v>
      </c>
      <c r="B1705" s="10">
        <v>77</v>
      </c>
      <c r="C1705" s="10">
        <v>45</v>
      </c>
      <c r="D1705" s="10">
        <v>100</v>
      </c>
      <c r="E1705" s="10">
        <v>1017789.99358512</v>
      </c>
      <c r="F1705" s="10">
        <v>1017789.99358512</v>
      </c>
      <c r="G1705" s="10">
        <v>6192870.7039238</v>
      </c>
      <c r="H1705" s="10">
        <v>1439372.4125757001</v>
      </c>
      <c r="I1705" s="10">
        <v>1.0000314574908</v>
      </c>
      <c r="J1705" s="10">
        <f t="shared" si="286"/>
        <v>0.97437006478523525</v>
      </c>
      <c r="K1705" s="14">
        <f t="shared" si="287"/>
        <v>0.99681712242794451</v>
      </c>
      <c r="L1705" s="10">
        <f t="shared" si="288"/>
        <v>6398502.6505812723</v>
      </c>
      <c r="M1705" s="10">
        <f t="shared" si="289"/>
        <v>1.5728621706141803E-7</v>
      </c>
      <c r="N1705" s="10">
        <f t="shared" si="290"/>
        <v>2.4739007699502124E-14</v>
      </c>
      <c r="O1705" s="10">
        <f t="shared" si="291"/>
        <v>6357829.2804553509</v>
      </c>
      <c r="P1705" s="15">
        <f t="shared" si="292"/>
        <v>0.99999891624513948</v>
      </c>
      <c r="Q1705" s="15">
        <f t="shared" si="293"/>
        <v>0.99999783249145346</v>
      </c>
      <c r="R1705" s="10">
        <f t="shared" si="294"/>
        <v>1.0000146448838905</v>
      </c>
      <c r="S1705" s="10">
        <f t="shared" si="295"/>
        <v>99.999999992743668</v>
      </c>
      <c r="T1705" s="10">
        <f t="shared" si="296"/>
        <v>7.2563324238217319E-3</v>
      </c>
      <c r="U1705">
        <v>7.2563324238217319E-3</v>
      </c>
    </row>
    <row r="1706" spans="1:21" x14ac:dyDescent="0.25">
      <c r="A1706" s="10">
        <v>2556</v>
      </c>
      <c r="B1706" s="10">
        <v>55</v>
      </c>
      <c r="C1706" s="10">
        <v>45</v>
      </c>
      <c r="D1706" s="10">
        <v>100000</v>
      </c>
      <c r="E1706" s="10">
        <v>2633231.12229271</v>
      </c>
      <c r="F1706" s="10">
        <v>2633231.12229271</v>
      </c>
      <c r="G1706" s="10">
        <v>5283298.7276311703</v>
      </c>
      <c r="H1706" s="10">
        <v>3723951.1660092701</v>
      </c>
      <c r="I1706" s="10">
        <v>1.03167471393143</v>
      </c>
      <c r="J1706" s="10">
        <f t="shared" si="286"/>
        <v>0.8191520442889918</v>
      </c>
      <c r="K1706" s="14">
        <f t="shared" si="287"/>
        <v>0.99775147386665231</v>
      </c>
      <c r="L1706" s="10">
        <f t="shared" si="288"/>
        <v>6392510.7274283282</v>
      </c>
      <c r="M1706" s="10">
        <f t="shared" si="289"/>
        <v>1.571389252687728E-7</v>
      </c>
      <c r="N1706" s="10">
        <f t="shared" si="290"/>
        <v>2.4692887767749073E-14</v>
      </c>
      <c r="O1706" s="10">
        <f t="shared" si="291"/>
        <v>6363763.9015282467</v>
      </c>
      <c r="P1706" s="15">
        <f t="shared" si="292"/>
        <v>0.99999502015036124</v>
      </c>
      <c r="Q1706" s="15">
        <f t="shared" si="293"/>
        <v>0.99999004032552141</v>
      </c>
      <c r="R1706" s="10">
        <f t="shared" si="294"/>
        <v>1.0157089909304491</v>
      </c>
      <c r="S1706" s="10">
        <f t="shared" si="295"/>
        <v>99999.999999992724</v>
      </c>
      <c r="T1706" s="10">
        <f t="shared" si="296"/>
        <v>7.2759576141834259E-3</v>
      </c>
      <c r="U1706">
        <v>7.2759576141834259E-3</v>
      </c>
    </row>
    <row r="1707" spans="1:21" x14ac:dyDescent="0.25">
      <c r="A1707" s="10">
        <v>579</v>
      </c>
      <c r="B1707" s="10">
        <v>13</v>
      </c>
      <c r="C1707" s="10">
        <v>45</v>
      </c>
      <c r="D1707" s="10">
        <v>1000</v>
      </c>
      <c r="E1707" s="10">
        <v>4395865.7950653397</v>
      </c>
      <c r="F1707" s="10">
        <v>4395865.7950653397</v>
      </c>
      <c r="G1707" s="10">
        <v>1425630.1598773</v>
      </c>
      <c r="H1707" s="10">
        <v>6216693.02575339</v>
      </c>
      <c r="I1707" s="10">
        <v>1.00031364890417</v>
      </c>
      <c r="J1707" s="10">
        <f t="shared" si="286"/>
        <v>0.224951054343865</v>
      </c>
      <c r="K1707" s="14">
        <f t="shared" si="287"/>
        <v>0.99983060787531952</v>
      </c>
      <c r="L1707" s="10">
        <f t="shared" si="288"/>
        <v>6379217.5892212372</v>
      </c>
      <c r="M1707" s="10">
        <f t="shared" si="289"/>
        <v>1.5681215703319538E-7</v>
      </c>
      <c r="N1707" s="10">
        <f t="shared" si="290"/>
        <v>2.45901058926682E-14</v>
      </c>
      <c r="O1707" s="10">
        <f t="shared" si="291"/>
        <v>6377049.6826559892</v>
      </c>
      <c r="P1707" s="15">
        <f t="shared" si="292"/>
        <v>0.9999989162451397</v>
      </c>
      <c r="Q1707" s="15">
        <f t="shared" si="293"/>
        <v>0.99999783249145391</v>
      </c>
      <c r="R1707" s="10">
        <f t="shared" si="294"/>
        <v>1.0001557285721179</v>
      </c>
      <c r="S1707" s="10">
        <f t="shared" si="295"/>
        <v>999.99999999270494</v>
      </c>
      <c r="T1707" s="10">
        <f t="shared" si="296"/>
        <v>7.2950570029206574E-3</v>
      </c>
      <c r="U1707">
        <v>7.2950570029206574E-3</v>
      </c>
    </row>
    <row r="1708" spans="1:21" x14ac:dyDescent="0.25">
      <c r="A1708" s="10">
        <v>66</v>
      </c>
      <c r="B1708" s="10">
        <v>2</v>
      </c>
      <c r="C1708" s="10">
        <v>45</v>
      </c>
      <c r="D1708" s="10">
        <v>200000</v>
      </c>
      <c r="E1708" s="10">
        <v>4648630.1208343897</v>
      </c>
      <c r="F1708" s="10">
        <v>4648630.1208343897</v>
      </c>
      <c r="G1708" s="10">
        <v>228084.444651617</v>
      </c>
      <c r="H1708" s="10">
        <v>6574155.7633400802</v>
      </c>
      <c r="I1708" s="10">
        <v>1.0636977703643</v>
      </c>
      <c r="J1708" s="10">
        <f t="shared" si="286"/>
        <v>3.4899496702500969E-2</v>
      </c>
      <c r="K1708" s="14">
        <f t="shared" si="287"/>
        <v>0.99999592319839048</v>
      </c>
      <c r="L1708" s="10">
        <f t="shared" si="288"/>
        <v>6378163.0025051944</v>
      </c>
      <c r="M1708" s="10">
        <f t="shared" si="289"/>
        <v>1.5678623347510878E-7</v>
      </c>
      <c r="N1708" s="10">
        <f t="shared" si="290"/>
        <v>2.458192435646906E-14</v>
      </c>
      <c r="O1708" s="10">
        <f t="shared" si="291"/>
        <v>6378110.8225722471</v>
      </c>
      <c r="P1708" s="15">
        <f t="shared" si="292"/>
        <v>0.99999997255793049</v>
      </c>
      <c r="Q1708" s="15">
        <f t="shared" si="293"/>
        <v>0.99999994511586177</v>
      </c>
      <c r="R1708" s="10">
        <f t="shared" si="294"/>
        <v>1.0313572201134589</v>
      </c>
      <c r="S1708" s="10">
        <f t="shared" si="295"/>
        <v>199999.99999999269</v>
      </c>
      <c r="T1708" s="10">
        <f t="shared" si="296"/>
        <v>7.3050614446401596E-3</v>
      </c>
      <c r="U1708">
        <v>7.3050614446401596E-3</v>
      </c>
    </row>
    <row r="1709" spans="1:21" x14ac:dyDescent="0.25">
      <c r="A1709" s="10">
        <v>350</v>
      </c>
      <c r="B1709" s="10">
        <v>8</v>
      </c>
      <c r="C1709" s="10">
        <v>45</v>
      </c>
      <c r="D1709" s="10">
        <v>400000</v>
      </c>
      <c r="E1709" s="10">
        <v>4746512.3653849699</v>
      </c>
      <c r="F1709" s="10">
        <v>4746512.3653849699</v>
      </c>
      <c r="G1709" s="10">
        <v>937449.14712038497</v>
      </c>
      <c r="H1709" s="10">
        <v>6712582.1610990204</v>
      </c>
      <c r="I1709" s="10">
        <v>1.12937019705927</v>
      </c>
      <c r="J1709" s="10">
        <f t="shared" si="286"/>
        <v>0.13917310096006544</v>
      </c>
      <c r="K1709" s="14">
        <f t="shared" si="287"/>
        <v>0.99993516566636398</v>
      </c>
      <c r="L1709" s="10">
        <f t="shared" si="288"/>
        <v>6378550.5490744133</v>
      </c>
      <c r="M1709" s="10">
        <f t="shared" si="289"/>
        <v>1.5679576003735878E-7</v>
      </c>
      <c r="N1709" s="10">
        <f t="shared" si="290"/>
        <v>2.4584931433659354E-14</v>
      </c>
      <c r="O1709" s="10">
        <f t="shared" si="291"/>
        <v>6377720.7450538697</v>
      </c>
      <c r="P1709" s="15">
        <f t="shared" si="292"/>
        <v>0.99999957152675167</v>
      </c>
      <c r="Q1709" s="15">
        <f t="shared" si="293"/>
        <v>0.99999914305368698</v>
      </c>
      <c r="R1709" s="10">
        <f t="shared" si="294"/>
        <v>1.062717902414821</v>
      </c>
      <c r="S1709" s="10">
        <f t="shared" si="295"/>
        <v>399999.99999999267</v>
      </c>
      <c r="T1709" s="10">
        <f t="shared" si="296"/>
        <v>7.3341652750968933E-3</v>
      </c>
      <c r="U1709">
        <v>7.3341652750968933E-3</v>
      </c>
    </row>
    <row r="1710" spans="1:21" x14ac:dyDescent="0.25">
      <c r="A1710" s="10">
        <v>493</v>
      </c>
      <c r="B1710" s="10">
        <v>11</v>
      </c>
      <c r="C1710" s="10">
        <v>45</v>
      </c>
      <c r="D1710" s="10">
        <v>750000</v>
      </c>
      <c r="E1710" s="10">
        <v>4948288.1239269096</v>
      </c>
      <c r="F1710" s="10">
        <v>4948288.1239269096</v>
      </c>
      <c r="G1710" s="10">
        <v>1352112.90403788</v>
      </c>
      <c r="H1710" s="10">
        <v>6997936.1753871599</v>
      </c>
      <c r="I1710" s="10">
        <v>1.2490376683887301</v>
      </c>
      <c r="J1710" s="10">
        <f t="shared" si="286"/>
        <v>0.1908089953765448</v>
      </c>
      <c r="K1710" s="14">
        <f t="shared" si="287"/>
        <v>0.99987812783685115</v>
      </c>
      <c r="L1710" s="10">
        <f t="shared" si="288"/>
        <v>6378914.4120979439</v>
      </c>
      <c r="M1710" s="10">
        <f t="shared" si="289"/>
        <v>1.5680470441725906E-7</v>
      </c>
      <c r="N1710" s="10">
        <f t="shared" si="290"/>
        <v>2.4587754245055421E-14</v>
      </c>
      <c r="O1710" s="10">
        <f t="shared" si="291"/>
        <v>6377354.6355799325</v>
      </c>
      <c r="P1710" s="15">
        <f t="shared" si="292"/>
        <v>0.99999920859614821</v>
      </c>
      <c r="Q1710" s="15">
        <f t="shared" si="293"/>
        <v>0.99999841719292271</v>
      </c>
      <c r="R1710" s="10">
        <f t="shared" si="294"/>
        <v>1.1176028299810503</v>
      </c>
      <c r="S1710" s="10">
        <f t="shared" si="295"/>
        <v>749999.99999999267</v>
      </c>
      <c r="T1710" s="10">
        <f t="shared" si="296"/>
        <v>7.3341652750968933E-3</v>
      </c>
      <c r="U1710">
        <v>7.3341652750968933E-3</v>
      </c>
    </row>
    <row r="1711" spans="1:21" x14ac:dyDescent="0.25">
      <c r="A1711" s="10">
        <v>2179</v>
      </c>
      <c r="B1711" s="10">
        <v>47</v>
      </c>
      <c r="C1711" s="10">
        <v>45</v>
      </c>
      <c r="D1711" s="10">
        <v>50000</v>
      </c>
      <c r="E1711" s="10">
        <v>3105462.8127844101</v>
      </c>
      <c r="F1711" s="10">
        <v>3105462.8127844101</v>
      </c>
      <c r="G1711" s="10">
        <v>4678332.4739013296</v>
      </c>
      <c r="H1711" s="10">
        <v>4391787.6272850204</v>
      </c>
      <c r="I1711" s="10">
        <v>1.0157683808118301</v>
      </c>
      <c r="J1711" s="10">
        <f t="shared" si="286"/>
        <v>0.73135370161917046</v>
      </c>
      <c r="K1711" s="14">
        <f t="shared" si="287"/>
        <v>0.99820805538420776</v>
      </c>
      <c r="L1711" s="10">
        <f t="shared" si="288"/>
        <v>6389586.7856376609</v>
      </c>
      <c r="M1711" s="10">
        <f t="shared" si="289"/>
        <v>1.5706704974284486E-7</v>
      </c>
      <c r="N1711" s="10">
        <f t="shared" si="290"/>
        <v>2.467033501915063E-14</v>
      </c>
      <c r="O1711" s="10">
        <f t="shared" si="291"/>
        <v>6366672.0011136653</v>
      </c>
      <c r="P1711" s="15">
        <f t="shared" si="292"/>
        <v>0.99999438789529771</v>
      </c>
      <c r="Q1711" s="15">
        <f t="shared" si="293"/>
        <v>0.99998877582209111</v>
      </c>
      <c r="R1711" s="10">
        <f t="shared" si="294"/>
        <v>1.0078477844565226</v>
      </c>
      <c r="S1711" s="10">
        <f t="shared" si="295"/>
        <v>49999.999999992637</v>
      </c>
      <c r="T1711" s="10">
        <f t="shared" si="296"/>
        <v>7.363269105553627E-3</v>
      </c>
      <c r="U1711">
        <v>7.363269105553627E-3</v>
      </c>
    </row>
    <row r="1712" spans="1:21" x14ac:dyDescent="0.25">
      <c r="A1712" s="10">
        <v>2645</v>
      </c>
      <c r="B1712" s="10">
        <v>57</v>
      </c>
      <c r="C1712" s="10">
        <v>45</v>
      </c>
      <c r="D1712" s="10">
        <v>100</v>
      </c>
      <c r="E1712" s="10">
        <v>2462177.0603414802</v>
      </c>
      <c r="F1712" s="10">
        <v>2462177.0603414802</v>
      </c>
      <c r="G1712" s="10">
        <v>5325983.9668786703</v>
      </c>
      <c r="H1712" s="10">
        <v>3482044.1916988399</v>
      </c>
      <c r="I1712" s="10">
        <v>1.0000314314518699</v>
      </c>
      <c r="J1712" s="10">
        <f t="shared" si="286"/>
        <v>0.83867056794542394</v>
      </c>
      <c r="K1712" s="14">
        <f t="shared" si="287"/>
        <v>0.99764291466566202</v>
      </c>
      <c r="L1712" s="10">
        <f t="shared" si="288"/>
        <v>6393206.3328866437</v>
      </c>
      <c r="M1712" s="10">
        <f t="shared" si="289"/>
        <v>1.5715602444917179E-7</v>
      </c>
      <c r="N1712" s="10">
        <f t="shared" si="290"/>
        <v>2.4698248508501887E-14</v>
      </c>
      <c r="O1712" s="10">
        <f t="shared" si="291"/>
        <v>6363073.2383864867</v>
      </c>
      <c r="P1712" s="15">
        <f t="shared" si="292"/>
        <v>0.99999529342373739</v>
      </c>
      <c r="Q1712" s="15">
        <f t="shared" si="293"/>
        <v>0.99999058686962661</v>
      </c>
      <c r="R1712" s="10">
        <f t="shared" si="294"/>
        <v>1.0000110091001482</v>
      </c>
      <c r="S1712" s="10">
        <f t="shared" si="295"/>
        <v>99.999999992626726</v>
      </c>
      <c r="T1712" s="10">
        <f t="shared" si="296"/>
        <v>7.3732735472731292E-3</v>
      </c>
      <c r="U1712">
        <v>7.3732735472731292E-3</v>
      </c>
    </row>
    <row r="1713" spans="1:21" x14ac:dyDescent="0.25">
      <c r="A1713" s="10">
        <v>2551</v>
      </c>
      <c r="B1713" s="10">
        <v>55</v>
      </c>
      <c r="C1713" s="10">
        <v>45</v>
      </c>
      <c r="D1713" s="10">
        <v>100</v>
      </c>
      <c r="E1713" s="10">
        <v>2592713.70150421</v>
      </c>
      <c r="F1713" s="10">
        <v>2592713.70150421</v>
      </c>
      <c r="G1713" s="10">
        <v>5201465.4384067003</v>
      </c>
      <c r="H1713" s="10">
        <v>3666650.8800177998</v>
      </c>
      <c r="I1713" s="10">
        <v>1.00003142803198</v>
      </c>
      <c r="J1713" s="10">
        <f t="shared" si="286"/>
        <v>0.8191520442889918</v>
      </c>
      <c r="K1713" s="14">
        <f t="shared" si="287"/>
        <v>0.99775147386665231</v>
      </c>
      <c r="L1713" s="10">
        <f t="shared" si="288"/>
        <v>6392510.7274283282</v>
      </c>
      <c r="M1713" s="10">
        <f t="shared" si="289"/>
        <v>1.571389252687728E-7</v>
      </c>
      <c r="N1713" s="10">
        <f t="shared" si="290"/>
        <v>2.4692887767749073E-14</v>
      </c>
      <c r="O1713" s="10">
        <f t="shared" si="291"/>
        <v>6363763.9015282467</v>
      </c>
      <c r="P1713" s="15">
        <f t="shared" si="292"/>
        <v>0.99999502015036124</v>
      </c>
      <c r="Q1713" s="15">
        <f t="shared" si="293"/>
        <v>0.99999004032552141</v>
      </c>
      <c r="R1713" s="10">
        <f t="shared" si="294"/>
        <v>1.0000107341211402</v>
      </c>
      <c r="S1713" s="10">
        <f t="shared" si="295"/>
        <v>99.999999992624424</v>
      </c>
      <c r="T1713" s="10">
        <f t="shared" si="296"/>
        <v>7.3755757057369919E-3</v>
      </c>
      <c r="U1713">
        <v>7.3755757057369919E-3</v>
      </c>
    </row>
    <row r="1714" spans="1:21" x14ac:dyDescent="0.25">
      <c r="A1714" s="10">
        <v>2128</v>
      </c>
      <c r="B1714" s="10">
        <v>46</v>
      </c>
      <c r="C1714" s="10">
        <v>45</v>
      </c>
      <c r="D1714" s="10">
        <v>100</v>
      </c>
      <c r="E1714" s="10">
        <v>3138415.3635839098</v>
      </c>
      <c r="F1714" s="10">
        <v>3138415.3635839098</v>
      </c>
      <c r="G1714" s="10">
        <v>4565319.47481295</v>
      </c>
      <c r="H1714" s="10">
        <v>4438389.5715404497</v>
      </c>
      <c r="I1714" s="10">
        <v>1.0000314118176501</v>
      </c>
      <c r="J1714" s="10">
        <f t="shared" si="286"/>
        <v>0.71933980033865108</v>
      </c>
      <c r="K1714" s="14">
        <f t="shared" si="287"/>
        <v>0.9982664948593305</v>
      </c>
      <c r="L1714" s="10">
        <f t="shared" si="288"/>
        <v>6389212.7331176903</v>
      </c>
      <c r="M1714" s="10">
        <f t="shared" si="289"/>
        <v>1.5705785488756991E-7</v>
      </c>
      <c r="N1714" s="10">
        <f t="shared" si="290"/>
        <v>2.466744766865936E-14</v>
      </c>
      <c r="O1714" s="10">
        <f t="shared" si="291"/>
        <v>6367044.6030114517</v>
      </c>
      <c r="P1714" s="15">
        <f t="shared" si="292"/>
        <v>0.99999436732245772</v>
      </c>
      <c r="Q1714" s="15">
        <f t="shared" si="293"/>
        <v>0.99998873467664251</v>
      </c>
      <c r="R1714" s="10">
        <f t="shared" si="294"/>
        <v>1.0000100731964114</v>
      </c>
      <c r="S1714" s="10">
        <f t="shared" si="295"/>
        <v>99.999999992609119</v>
      </c>
      <c r="T1714" s="10">
        <f t="shared" si="296"/>
        <v>7.3908807962652645E-3</v>
      </c>
      <c r="U1714">
        <v>7.3908807962652645E-3</v>
      </c>
    </row>
    <row r="1715" spans="1:21" x14ac:dyDescent="0.25">
      <c r="A1715" s="10">
        <v>2271</v>
      </c>
      <c r="B1715" s="10">
        <v>49</v>
      </c>
      <c r="C1715" s="10">
        <v>45</v>
      </c>
      <c r="D1715" s="10">
        <v>1000</v>
      </c>
      <c r="E1715" s="10">
        <v>2964963.0784631199</v>
      </c>
      <c r="F1715" s="10">
        <v>2964963.0784631199</v>
      </c>
      <c r="G1715" s="10">
        <v>4791313.4570522802</v>
      </c>
      <c r="H1715" s="10">
        <v>4193090.9974980298</v>
      </c>
      <c r="I1715" s="10">
        <v>1.0003141954077499</v>
      </c>
      <c r="J1715" s="10">
        <f t="shared" si="286"/>
        <v>0.75470958022277201</v>
      </c>
      <c r="K1715" s="14">
        <f t="shared" si="287"/>
        <v>0.99809166472514577</v>
      </c>
      <c r="L1715" s="10">
        <f t="shared" si="288"/>
        <v>6390331.8957747333</v>
      </c>
      <c r="M1715" s="10">
        <f t="shared" si="289"/>
        <v>1.5708536583352331E-7</v>
      </c>
      <c r="N1715" s="10">
        <f t="shared" si="290"/>
        <v>2.467608509129415E-14</v>
      </c>
      <c r="O1715" s="10">
        <f t="shared" si="291"/>
        <v>6365930.1703876918</v>
      </c>
      <c r="P1715" s="15">
        <f t="shared" si="292"/>
        <v>0.99999446968601391</v>
      </c>
      <c r="Q1715" s="15">
        <f t="shared" si="293"/>
        <v>0.99998893940261224</v>
      </c>
      <c r="R1715" s="10">
        <f t="shared" si="294"/>
        <v>1.0001515559205825</v>
      </c>
      <c r="S1715" s="10">
        <f t="shared" si="295"/>
        <v>999.99999999259251</v>
      </c>
      <c r="T1715" s="10">
        <f t="shared" si="296"/>
        <v>7.4074932854273356E-3</v>
      </c>
      <c r="U1715">
        <v>7.4074932854273356E-3</v>
      </c>
    </row>
    <row r="1716" spans="1:21" x14ac:dyDescent="0.25">
      <c r="A1716" s="10">
        <v>2223</v>
      </c>
      <c r="B1716" s="10">
        <v>48</v>
      </c>
      <c r="C1716" s="10">
        <v>45</v>
      </c>
      <c r="D1716" s="10">
        <v>500</v>
      </c>
      <c r="E1716" s="10">
        <v>3023625.62690017</v>
      </c>
      <c r="F1716" s="10">
        <v>3023625.62690017</v>
      </c>
      <c r="G1716" s="10">
        <v>4717247.9025281398</v>
      </c>
      <c r="H1716" s="10">
        <v>4276052.3691010699</v>
      </c>
      <c r="I1716" s="10">
        <v>1.00015708239209</v>
      </c>
      <c r="J1716" s="10">
        <f t="shared" si="286"/>
        <v>0.74314482547739413</v>
      </c>
      <c r="K1716" s="14">
        <f t="shared" si="287"/>
        <v>0.99814975498593383</v>
      </c>
      <c r="L1716" s="10">
        <f t="shared" si="288"/>
        <v>6389959.9916145671</v>
      </c>
      <c r="M1716" s="10">
        <f t="shared" si="289"/>
        <v>1.5707622378863305E-7</v>
      </c>
      <c r="N1716" s="10">
        <f t="shared" si="290"/>
        <v>2.4673215329767164E-14</v>
      </c>
      <c r="O1716" s="10">
        <f t="shared" si="291"/>
        <v>6366300.37285343</v>
      </c>
      <c r="P1716" s="15">
        <f t="shared" si="292"/>
        <v>0.99999442207198341</v>
      </c>
      <c r="Q1716" s="15">
        <f t="shared" si="293"/>
        <v>0.99998884417508016</v>
      </c>
      <c r="R1716" s="10">
        <f t="shared" si="294"/>
        <v>1.0000729606219589</v>
      </c>
      <c r="S1716" s="10">
        <f t="shared" si="295"/>
        <v>499.99999999256181</v>
      </c>
      <c r="T1716" s="10">
        <f t="shared" si="296"/>
        <v>7.438188731612172E-3</v>
      </c>
      <c r="U1716">
        <v>7.438188731612172E-3</v>
      </c>
    </row>
    <row r="1717" spans="1:21" x14ac:dyDescent="0.25">
      <c r="A1717" s="10">
        <v>34</v>
      </c>
      <c r="B1717" s="10">
        <v>1</v>
      </c>
      <c r="C1717" s="10">
        <v>45</v>
      </c>
      <c r="D1717" s="10">
        <v>25000000</v>
      </c>
      <c r="E1717" s="10">
        <v>22184318.757835001</v>
      </c>
      <c r="F1717" s="10">
        <v>22184318.757835001</v>
      </c>
      <c r="G1717" s="10">
        <v>546878.93575665401</v>
      </c>
      <c r="H1717" s="10">
        <v>31373364.459338099</v>
      </c>
      <c r="I1717" s="10">
        <v>24.2028958546904</v>
      </c>
      <c r="J1717" s="10">
        <f t="shared" si="286"/>
        <v>1.7452406437283512E-2</v>
      </c>
      <c r="K1717" s="14">
        <f t="shared" si="287"/>
        <v>0.99999898049062685</v>
      </c>
      <c r="L1717" s="10">
        <f t="shared" si="288"/>
        <v>6378143.5025770841</v>
      </c>
      <c r="M1717" s="10">
        <f t="shared" si="289"/>
        <v>1.5678575413328571E-7</v>
      </c>
      <c r="N1717" s="10">
        <f t="shared" si="290"/>
        <v>2.4581773036841799E-14</v>
      </c>
      <c r="O1717" s="10">
        <f t="shared" si="291"/>
        <v>6378130.4536189083</v>
      </c>
      <c r="P1717" s="15">
        <f t="shared" si="292"/>
        <v>0.9999999931311162</v>
      </c>
      <c r="Q1717" s="15">
        <f t="shared" si="293"/>
        <v>0.99999998626223241</v>
      </c>
      <c r="R1717" s="10">
        <f t="shared" si="294"/>
        <v>4.9196438733868364</v>
      </c>
      <c r="S1717" s="10">
        <f t="shared" si="295"/>
        <v>24999999.999999993</v>
      </c>
      <c r="T1717" s="10">
        <f t="shared" si="296"/>
        <v>7.4505805969238281E-3</v>
      </c>
      <c r="U1717">
        <v>7.4505805969238281E-3</v>
      </c>
    </row>
    <row r="1718" spans="1:21" x14ac:dyDescent="0.25">
      <c r="A1718" s="10">
        <v>83</v>
      </c>
      <c r="B1718" s="10">
        <v>2</v>
      </c>
      <c r="C1718" s="10">
        <v>45</v>
      </c>
      <c r="D1718" s="10">
        <v>35000000</v>
      </c>
      <c r="E1718" s="10">
        <v>29240955.9940954</v>
      </c>
      <c r="F1718" s="10">
        <v>29240955.9940954</v>
      </c>
      <c r="G1718" s="10">
        <v>1442586.9298986499</v>
      </c>
      <c r="H1718" s="10">
        <v>41352956.543604597</v>
      </c>
      <c r="I1718" s="10">
        <v>42.087893679932201</v>
      </c>
      <c r="J1718" s="10">
        <f t="shared" si="286"/>
        <v>3.4899496702500969E-2</v>
      </c>
      <c r="K1718" s="14">
        <f t="shared" si="287"/>
        <v>0.99999592319839048</v>
      </c>
      <c r="L1718" s="10">
        <f t="shared" si="288"/>
        <v>6378163.0025051944</v>
      </c>
      <c r="M1718" s="10">
        <f t="shared" si="289"/>
        <v>1.5678623347510878E-7</v>
      </c>
      <c r="N1718" s="10">
        <f t="shared" si="290"/>
        <v>2.458192435646906E-14</v>
      </c>
      <c r="O1718" s="10">
        <f t="shared" si="291"/>
        <v>6378110.8225722471</v>
      </c>
      <c r="P1718" s="15">
        <f t="shared" si="292"/>
        <v>0.99999997255793049</v>
      </c>
      <c r="Q1718" s="15">
        <f t="shared" si="293"/>
        <v>0.99999994511586177</v>
      </c>
      <c r="R1718" s="10">
        <f t="shared" si="294"/>
        <v>6.4875182947755965</v>
      </c>
      <c r="S1718" s="10">
        <f t="shared" si="295"/>
        <v>34999999.999999993</v>
      </c>
      <c r="T1718" s="10">
        <f t="shared" si="296"/>
        <v>7.4505805969238281E-3</v>
      </c>
      <c r="U1718">
        <v>7.4505805969238281E-3</v>
      </c>
    </row>
    <row r="1719" spans="1:21" x14ac:dyDescent="0.25">
      <c r="A1719" s="10">
        <v>85</v>
      </c>
      <c r="B1719" s="10">
        <v>2</v>
      </c>
      <c r="C1719" s="10">
        <v>45</v>
      </c>
      <c r="D1719" s="10">
        <v>50000000</v>
      </c>
      <c r="E1719" s="10">
        <v>39841096.456707902</v>
      </c>
      <c r="F1719" s="10">
        <v>39841096.456707902</v>
      </c>
      <c r="G1719" s="10">
        <v>1966079.3804361599</v>
      </c>
      <c r="H1719" s="10">
        <v>56343818.948890999</v>
      </c>
      <c r="I1719" s="10">
        <v>78.133434238683506</v>
      </c>
      <c r="J1719" s="10">
        <f t="shared" si="286"/>
        <v>3.4899496702500969E-2</v>
      </c>
      <c r="K1719" s="14">
        <f t="shared" si="287"/>
        <v>0.99999592319839048</v>
      </c>
      <c r="L1719" s="10">
        <f t="shared" si="288"/>
        <v>6378163.0025051944</v>
      </c>
      <c r="M1719" s="10">
        <f t="shared" si="289"/>
        <v>1.5678623347510878E-7</v>
      </c>
      <c r="N1719" s="10">
        <f t="shared" si="290"/>
        <v>2.458192435646906E-14</v>
      </c>
      <c r="O1719" s="10">
        <f t="shared" si="291"/>
        <v>6378110.8225722471</v>
      </c>
      <c r="P1719" s="15">
        <f t="shared" si="292"/>
        <v>0.99999997255793049</v>
      </c>
      <c r="Q1719" s="15">
        <f t="shared" si="293"/>
        <v>0.99999994511586177</v>
      </c>
      <c r="R1719" s="10">
        <f t="shared" si="294"/>
        <v>8.8393118614403097</v>
      </c>
      <c r="S1719" s="10">
        <f t="shared" si="295"/>
        <v>49999999.999999993</v>
      </c>
      <c r="T1719" s="10">
        <f t="shared" si="296"/>
        <v>7.4505805969238281E-3</v>
      </c>
      <c r="U1719">
        <v>7.4505805969238281E-3</v>
      </c>
    </row>
    <row r="1720" spans="1:21" x14ac:dyDescent="0.25">
      <c r="A1720" s="10">
        <v>175</v>
      </c>
      <c r="B1720" s="10">
        <v>4</v>
      </c>
      <c r="C1720" s="10">
        <v>45</v>
      </c>
      <c r="D1720" s="10">
        <v>25000000</v>
      </c>
      <c r="E1720" s="10">
        <v>22133718.626616001</v>
      </c>
      <c r="F1720" s="10">
        <v>22133718.626616001</v>
      </c>
      <c r="G1720" s="10">
        <v>2185856.94885113</v>
      </c>
      <c r="H1720" s="10">
        <v>31301805.067510299</v>
      </c>
      <c r="I1720" s="10">
        <v>24.2034878442246</v>
      </c>
      <c r="J1720" s="10">
        <f t="shared" si="286"/>
        <v>6.9756473744125302E-2</v>
      </c>
      <c r="K1720" s="14">
        <f t="shared" si="287"/>
        <v>0.99998371255588914</v>
      </c>
      <c r="L1720" s="10">
        <f t="shared" si="288"/>
        <v>6378240.8852419443</v>
      </c>
      <c r="M1720" s="10">
        <f t="shared" si="289"/>
        <v>1.5678814796693707E-7</v>
      </c>
      <c r="N1720" s="10">
        <f t="shared" si="290"/>
        <v>2.4582528713404426E-14</v>
      </c>
      <c r="O1720" s="10">
        <f t="shared" si="291"/>
        <v>6378032.419751144</v>
      </c>
      <c r="P1720" s="15">
        <f t="shared" si="292"/>
        <v>0.99999989076586404</v>
      </c>
      <c r="Q1720" s="15">
        <f t="shared" si="293"/>
        <v>0.99999978153173996</v>
      </c>
      <c r="R1720" s="10">
        <f t="shared" si="294"/>
        <v>4.9197040181047829</v>
      </c>
      <c r="S1720" s="10">
        <f t="shared" si="295"/>
        <v>24999999.999999993</v>
      </c>
      <c r="T1720" s="10">
        <f t="shared" si="296"/>
        <v>7.4505805969238281E-3</v>
      </c>
      <c r="U1720">
        <v>7.4505805969238281E-3</v>
      </c>
    </row>
    <row r="1721" spans="1:21" x14ac:dyDescent="0.25">
      <c r="A1721" s="10">
        <v>177</v>
      </c>
      <c r="B1721" s="10">
        <v>4</v>
      </c>
      <c r="C1721" s="10">
        <v>45</v>
      </c>
      <c r="D1721" s="10">
        <v>35000000</v>
      </c>
      <c r="E1721" s="10">
        <v>29187561.672682401</v>
      </c>
      <c r="F1721" s="10">
        <v>29187561.672682401</v>
      </c>
      <c r="G1721" s="10">
        <v>2883421.6862923801</v>
      </c>
      <c r="H1721" s="10">
        <v>41277445.5701086</v>
      </c>
      <c r="I1721" s="10">
        <v>42.088768031606001</v>
      </c>
      <c r="J1721" s="10">
        <f t="shared" si="286"/>
        <v>6.9756473744125302E-2</v>
      </c>
      <c r="K1721" s="14">
        <f t="shared" si="287"/>
        <v>0.99998371255588914</v>
      </c>
      <c r="L1721" s="10">
        <f t="shared" si="288"/>
        <v>6378240.8852419443</v>
      </c>
      <c r="M1721" s="10">
        <f t="shared" si="289"/>
        <v>1.5678814796693707E-7</v>
      </c>
      <c r="N1721" s="10">
        <f t="shared" si="290"/>
        <v>2.4582528713404426E-14</v>
      </c>
      <c r="O1721" s="10">
        <f t="shared" si="291"/>
        <v>6378032.419751144</v>
      </c>
      <c r="P1721" s="15">
        <f t="shared" si="292"/>
        <v>0.99999989076586404</v>
      </c>
      <c r="Q1721" s="15">
        <f t="shared" si="293"/>
        <v>0.99999978153173996</v>
      </c>
      <c r="R1721" s="10">
        <f t="shared" si="294"/>
        <v>6.4875856690403513</v>
      </c>
      <c r="S1721" s="10">
        <f t="shared" si="295"/>
        <v>34999999.999999993</v>
      </c>
      <c r="T1721" s="10">
        <f t="shared" si="296"/>
        <v>7.4505805969238281E-3</v>
      </c>
      <c r="U1721">
        <v>7.4505805969238281E-3</v>
      </c>
    </row>
    <row r="1722" spans="1:21" x14ac:dyDescent="0.25">
      <c r="A1722" s="10">
        <v>215</v>
      </c>
      <c r="B1722" s="10">
        <v>5</v>
      </c>
      <c r="C1722" s="10">
        <v>45</v>
      </c>
      <c r="D1722" s="10">
        <v>6000000</v>
      </c>
      <c r="E1722" s="10">
        <v>8719472.3181839604</v>
      </c>
      <c r="F1722" s="10">
        <v>8719472.3181839604</v>
      </c>
      <c r="G1722" s="10">
        <v>1075118.41651371</v>
      </c>
      <c r="H1722" s="10">
        <v>12331196.0091125</v>
      </c>
      <c r="I1722" s="10">
        <v>3.7664622863503099</v>
      </c>
      <c r="J1722" s="10">
        <f t="shared" si="286"/>
        <v>8.7155742747658166E-2</v>
      </c>
      <c r="K1722" s="14">
        <f t="shared" si="287"/>
        <v>0.99997457400819945</v>
      </c>
      <c r="L1722" s="10">
        <f t="shared" si="288"/>
        <v>6378299.174582514</v>
      </c>
      <c r="M1722" s="10">
        <f t="shared" si="289"/>
        <v>1.5678958081933611E-7</v>
      </c>
      <c r="N1722" s="10">
        <f t="shared" si="290"/>
        <v>2.4582981014396703E-14</v>
      </c>
      <c r="O1722" s="10">
        <f t="shared" si="291"/>
        <v>6377973.7449374599</v>
      </c>
      <c r="P1722" s="15">
        <f t="shared" si="292"/>
        <v>0.99999982994547565</v>
      </c>
      <c r="Q1722" s="15">
        <f t="shared" si="293"/>
        <v>0.99999965989098016</v>
      </c>
      <c r="R1722" s="10">
        <f t="shared" si="294"/>
        <v>1.9407374748381838</v>
      </c>
      <c r="S1722" s="10">
        <f t="shared" si="295"/>
        <v>5999999.9999999925</v>
      </c>
      <c r="T1722" s="10">
        <f t="shared" si="296"/>
        <v>7.4505805969238281E-3</v>
      </c>
      <c r="U1722">
        <v>7.4505805969238281E-3</v>
      </c>
    </row>
    <row r="1723" spans="1:21" x14ac:dyDescent="0.25">
      <c r="A1723" s="10">
        <v>225</v>
      </c>
      <c r="B1723" s="10">
        <v>5</v>
      </c>
      <c r="C1723" s="10">
        <v>45</v>
      </c>
      <c r="D1723" s="10">
        <v>40000000</v>
      </c>
      <c r="E1723" s="10">
        <v>32669617.215877701</v>
      </c>
      <c r="F1723" s="10">
        <v>32669617.215877701</v>
      </c>
      <c r="G1723" s="10">
        <v>4038413.6699340902</v>
      </c>
      <c r="H1723" s="10">
        <v>46201815.744231798</v>
      </c>
      <c r="I1723" s="10">
        <v>52.875936088581597</v>
      </c>
      <c r="J1723" s="10">
        <f t="shared" si="286"/>
        <v>8.7155742747658166E-2</v>
      </c>
      <c r="K1723" s="14">
        <f t="shared" si="287"/>
        <v>0.99997457400819945</v>
      </c>
      <c r="L1723" s="10">
        <f t="shared" si="288"/>
        <v>6378299.174582514</v>
      </c>
      <c r="M1723" s="10">
        <f t="shared" si="289"/>
        <v>1.5678958081933611E-7</v>
      </c>
      <c r="N1723" s="10">
        <f t="shared" si="290"/>
        <v>2.4582981014396703E-14</v>
      </c>
      <c r="O1723" s="10">
        <f t="shared" si="291"/>
        <v>6377973.7449374599</v>
      </c>
      <c r="P1723" s="15">
        <f t="shared" si="292"/>
        <v>0.99999982994547565</v>
      </c>
      <c r="Q1723" s="15">
        <f t="shared" si="293"/>
        <v>0.99999965989098016</v>
      </c>
      <c r="R1723" s="10">
        <f t="shared" si="294"/>
        <v>7.2715841292302033</v>
      </c>
      <c r="S1723" s="10">
        <f t="shared" si="295"/>
        <v>39999999.999999993</v>
      </c>
      <c r="T1723" s="10">
        <f t="shared" si="296"/>
        <v>7.4505805969238281E-3</v>
      </c>
      <c r="U1723">
        <v>7.4505805969238281E-3</v>
      </c>
    </row>
    <row r="1724" spans="1:21" x14ac:dyDescent="0.25">
      <c r="A1724" s="10">
        <v>265</v>
      </c>
      <c r="B1724" s="10">
        <v>6</v>
      </c>
      <c r="C1724" s="10">
        <v>45</v>
      </c>
      <c r="D1724" s="10">
        <v>9000000</v>
      </c>
      <c r="E1724" s="10">
        <v>10814580.1736988</v>
      </c>
      <c r="F1724" s="10">
        <v>10814580.1736988</v>
      </c>
      <c r="G1724" s="10">
        <v>1603014.1270009601</v>
      </c>
      <c r="H1724" s="10">
        <v>15294125.9530161</v>
      </c>
      <c r="I1724" s="10">
        <v>5.8135100633117203</v>
      </c>
      <c r="J1724" s="10">
        <f t="shared" si="286"/>
        <v>0.10452846326765346</v>
      </c>
      <c r="K1724" s="14">
        <f t="shared" si="287"/>
        <v>0.99996342726512155</v>
      </c>
      <c r="L1724" s="10">
        <f t="shared" si="288"/>
        <v>6378370.2744450038</v>
      </c>
      <c r="M1724" s="10">
        <f t="shared" si="289"/>
        <v>1.5679132857643106E-7</v>
      </c>
      <c r="N1724" s="10">
        <f t="shared" si="290"/>
        <v>2.4583532702913181E-14</v>
      </c>
      <c r="O1724" s="10">
        <f t="shared" si="291"/>
        <v>6377902.1792545076</v>
      </c>
      <c r="P1724" s="15">
        <f t="shared" si="292"/>
        <v>0.99999975621582915</v>
      </c>
      <c r="Q1724" s="15">
        <f t="shared" si="293"/>
        <v>0.9999995124317177</v>
      </c>
      <c r="R1724" s="10">
        <f t="shared" si="294"/>
        <v>2.4111220574129875</v>
      </c>
      <c r="S1724" s="10">
        <f t="shared" si="295"/>
        <v>8999999.9999999925</v>
      </c>
      <c r="T1724" s="10">
        <f t="shared" si="296"/>
        <v>7.4505805969238281E-3</v>
      </c>
      <c r="U1724">
        <v>7.4505805969238281E-3</v>
      </c>
    </row>
    <row r="1725" spans="1:21" x14ac:dyDescent="0.25">
      <c r="A1725" s="10">
        <v>365</v>
      </c>
      <c r="B1725" s="10">
        <v>8</v>
      </c>
      <c r="C1725" s="10">
        <v>45</v>
      </c>
      <c r="D1725" s="10">
        <v>35000000</v>
      </c>
      <c r="E1725" s="10">
        <v>28974306.5897335</v>
      </c>
      <c r="F1725" s="10">
        <v>28974306.5897335</v>
      </c>
      <c r="G1725" s="10">
        <v>5752838.4403386395</v>
      </c>
      <c r="H1725" s="10">
        <v>40975857.339557298</v>
      </c>
      <c r="I1725" s="10">
        <v>42.092244208847802</v>
      </c>
      <c r="J1725" s="10">
        <f t="shared" si="286"/>
        <v>0.13917310096006544</v>
      </c>
      <c r="K1725" s="14">
        <f t="shared" si="287"/>
        <v>0.99993516566636398</v>
      </c>
      <c r="L1725" s="10">
        <f t="shared" si="288"/>
        <v>6378550.5490744133</v>
      </c>
      <c r="M1725" s="10">
        <f t="shared" si="289"/>
        <v>1.5679576003735878E-7</v>
      </c>
      <c r="N1725" s="10">
        <f t="shared" si="290"/>
        <v>2.4584931433659354E-14</v>
      </c>
      <c r="O1725" s="10">
        <f t="shared" si="291"/>
        <v>6377720.7450538697</v>
      </c>
      <c r="P1725" s="15">
        <f t="shared" si="292"/>
        <v>0.99999957152675167</v>
      </c>
      <c r="Q1725" s="15">
        <f t="shared" si="293"/>
        <v>0.99999914305368698</v>
      </c>
      <c r="R1725" s="10">
        <f t="shared" si="294"/>
        <v>6.4878535242329178</v>
      </c>
      <c r="S1725" s="10">
        <f t="shared" si="295"/>
        <v>34999999.999999993</v>
      </c>
      <c r="T1725" s="10">
        <f t="shared" si="296"/>
        <v>7.4505805969238281E-3</v>
      </c>
      <c r="U1725">
        <v>7.4505805969238281E-3</v>
      </c>
    </row>
    <row r="1726" spans="1:21" x14ac:dyDescent="0.25">
      <c r="A1726" s="10">
        <v>412</v>
      </c>
      <c r="B1726" s="10">
        <v>9</v>
      </c>
      <c r="C1726" s="10">
        <v>45</v>
      </c>
      <c r="D1726" s="10">
        <v>35000000</v>
      </c>
      <c r="E1726" s="10">
        <v>28898902.282019701</v>
      </c>
      <c r="F1726" s="10">
        <v>28898902.282019701</v>
      </c>
      <c r="G1726" s="10">
        <v>6466368.5293490998</v>
      </c>
      <c r="H1726" s="10">
        <v>40869219.544927001</v>
      </c>
      <c r="I1726" s="10">
        <v>42.0934672348642</v>
      </c>
      <c r="J1726" s="10">
        <f t="shared" si="286"/>
        <v>0.15643446504023087</v>
      </c>
      <c r="K1726" s="14">
        <f t="shared" si="287"/>
        <v>0.99991808507548219</v>
      </c>
      <c r="L1726" s="10">
        <f t="shared" si="288"/>
        <v>6378659.5074120741</v>
      </c>
      <c r="M1726" s="10">
        <f t="shared" si="289"/>
        <v>1.5679843842098755E-7</v>
      </c>
      <c r="N1726" s="10">
        <f t="shared" si="290"/>
        <v>2.4585776771751095E-14</v>
      </c>
      <c r="O1726" s="10">
        <f t="shared" si="291"/>
        <v>6377611.1008340027</v>
      </c>
      <c r="P1726" s="15">
        <f t="shared" si="292"/>
        <v>0.99999946146712704</v>
      </c>
      <c r="Q1726" s="15">
        <f t="shared" si="293"/>
        <v>0.99999892293454407</v>
      </c>
      <c r="R1726" s="10">
        <f t="shared" si="294"/>
        <v>6.4879477616422552</v>
      </c>
      <c r="S1726" s="10">
        <f t="shared" si="295"/>
        <v>34999999.999999993</v>
      </c>
      <c r="T1726" s="10">
        <f t="shared" si="296"/>
        <v>7.4505805969238281E-3</v>
      </c>
      <c r="U1726">
        <v>7.4505805969238281E-3</v>
      </c>
    </row>
    <row r="1727" spans="1:21" x14ac:dyDescent="0.25">
      <c r="A1727" s="10">
        <v>460</v>
      </c>
      <c r="B1727" s="10">
        <v>10</v>
      </c>
      <c r="C1727" s="10">
        <v>45</v>
      </c>
      <c r="D1727" s="10">
        <v>40000000</v>
      </c>
      <c r="E1727" s="10">
        <v>32296524.489164799</v>
      </c>
      <c r="F1727" s="10">
        <v>32296524.489164799</v>
      </c>
      <c r="G1727" s="10">
        <v>8046175.6544125704</v>
      </c>
      <c r="H1727" s="10">
        <v>45674182.950091697</v>
      </c>
      <c r="I1727" s="10">
        <v>52.8828626318682</v>
      </c>
      <c r="J1727" s="10">
        <f t="shared" si="286"/>
        <v>0.17364817766693033</v>
      </c>
      <c r="K1727" s="14">
        <f t="shared" si="287"/>
        <v>0.99989906477787327</v>
      </c>
      <c r="L1727" s="10">
        <f t="shared" si="288"/>
        <v>6378780.843661353</v>
      </c>
      <c r="M1727" s="10">
        <f t="shared" si="289"/>
        <v>1.5680142107500579E-7</v>
      </c>
      <c r="N1727" s="10">
        <f t="shared" si="290"/>
        <v>2.4586718091167355E-14</v>
      </c>
      <c r="O1727" s="10">
        <f t="shared" si="291"/>
        <v>6377489.0140512493</v>
      </c>
      <c r="P1727" s="15">
        <f t="shared" si="292"/>
        <v>0.99999934029347348</v>
      </c>
      <c r="Q1727" s="15">
        <f t="shared" si="293"/>
        <v>0.99999868058738217</v>
      </c>
      <c r="R1727" s="10">
        <f t="shared" si="294"/>
        <v>7.2720603210132673</v>
      </c>
      <c r="S1727" s="10">
        <f t="shared" si="295"/>
        <v>39999999.999999993</v>
      </c>
      <c r="T1727" s="10">
        <f t="shared" si="296"/>
        <v>7.4505805969238281E-3</v>
      </c>
      <c r="U1727">
        <v>7.4505805969238281E-3</v>
      </c>
    </row>
    <row r="1728" spans="1:21" x14ac:dyDescent="0.25">
      <c r="A1728" s="10">
        <v>554</v>
      </c>
      <c r="B1728" s="10">
        <v>12</v>
      </c>
      <c r="C1728" s="10">
        <v>45</v>
      </c>
      <c r="D1728" s="10">
        <v>40000000</v>
      </c>
      <c r="E1728" s="10">
        <v>32078299.573297601</v>
      </c>
      <c r="F1728" s="10">
        <v>32078299.573297601</v>
      </c>
      <c r="G1728" s="10">
        <v>9633870.1639399696</v>
      </c>
      <c r="H1728" s="10">
        <v>45365566.3144245</v>
      </c>
      <c r="I1728" s="10">
        <v>52.886877113934602</v>
      </c>
      <c r="J1728" s="10">
        <f t="shared" si="286"/>
        <v>0.20791169081775931</v>
      </c>
      <c r="K1728" s="14">
        <f t="shared" si="287"/>
        <v>0.9998552996412996</v>
      </c>
      <c r="L1728" s="10">
        <f t="shared" si="288"/>
        <v>6379060.0522777364</v>
      </c>
      <c r="M1728" s="10">
        <f t="shared" si="289"/>
        <v>1.568082845037547E-7</v>
      </c>
      <c r="N1728" s="10">
        <f t="shared" si="290"/>
        <v>2.4588883971021392E-14</v>
      </c>
      <c r="O1728" s="10">
        <f t="shared" si="291"/>
        <v>6377208.1314545264</v>
      </c>
      <c r="P1728" s="15">
        <f t="shared" si="292"/>
        <v>0.99999906701677921</v>
      </c>
      <c r="Q1728" s="15">
        <f t="shared" si="293"/>
        <v>0.99999813403442883</v>
      </c>
      <c r="R1728" s="10">
        <f t="shared" si="294"/>
        <v>7.272336299152359</v>
      </c>
      <c r="S1728" s="10">
        <f t="shared" si="295"/>
        <v>39999999.999999993</v>
      </c>
      <c r="T1728" s="10">
        <f t="shared" si="296"/>
        <v>7.4505805969238281E-3</v>
      </c>
      <c r="U1728">
        <v>7.4505805969238281E-3</v>
      </c>
    </row>
    <row r="1729" spans="1:21" x14ac:dyDescent="0.25">
      <c r="A1729" s="10">
        <v>600</v>
      </c>
      <c r="B1729" s="10">
        <v>13</v>
      </c>
      <c r="C1729" s="10">
        <v>45</v>
      </c>
      <c r="D1729" s="10">
        <v>35000000</v>
      </c>
      <c r="E1729" s="10">
        <v>28509605.618203599</v>
      </c>
      <c r="F1729" s="10">
        <v>28509605.618203599</v>
      </c>
      <c r="G1729" s="10">
        <v>9298692.1108582299</v>
      </c>
      <c r="H1729" s="10">
        <v>40318670.923171803</v>
      </c>
      <c r="I1729" s="10">
        <v>42.099730710842202</v>
      </c>
      <c r="J1729" s="10">
        <f t="shared" si="286"/>
        <v>0.224951054343865</v>
      </c>
      <c r="K1729" s="14">
        <f t="shared" si="287"/>
        <v>0.99983060787531952</v>
      </c>
      <c r="L1729" s="10">
        <f t="shared" si="288"/>
        <v>6379217.5892212372</v>
      </c>
      <c r="M1729" s="10">
        <f t="shared" si="289"/>
        <v>1.5681215703319538E-7</v>
      </c>
      <c r="N1729" s="10">
        <f t="shared" si="290"/>
        <v>2.45901058926682E-14</v>
      </c>
      <c r="O1729" s="10">
        <f t="shared" si="291"/>
        <v>6377049.6826559892</v>
      </c>
      <c r="P1729" s="15">
        <f t="shared" si="292"/>
        <v>0.9999989162451397</v>
      </c>
      <c r="Q1729" s="15">
        <f t="shared" si="293"/>
        <v>0.99999783249145391</v>
      </c>
      <c r="R1729" s="10">
        <f t="shared" si="294"/>
        <v>6.4884303605212299</v>
      </c>
      <c r="S1729" s="10">
        <f t="shared" si="295"/>
        <v>34999999.999999993</v>
      </c>
      <c r="T1729" s="10">
        <f t="shared" si="296"/>
        <v>7.4505805969238281E-3</v>
      </c>
      <c r="U1729">
        <v>7.4505805969238281E-3</v>
      </c>
    </row>
    <row r="1730" spans="1:21" x14ac:dyDescent="0.25">
      <c r="A1730" s="10">
        <v>602</v>
      </c>
      <c r="B1730" s="10">
        <v>13</v>
      </c>
      <c r="C1730" s="10">
        <v>45</v>
      </c>
      <c r="D1730" s="10">
        <v>50000000</v>
      </c>
      <c r="E1730" s="10">
        <v>38844360.821125902</v>
      </c>
      <c r="F1730" s="10">
        <v>38844360.821125902</v>
      </c>
      <c r="G1730" s="10">
        <v>12672957.9260162</v>
      </c>
      <c r="H1730" s="10">
        <v>54934221.8949503</v>
      </c>
      <c r="I1730" s="10">
        <v>78.156480434990002</v>
      </c>
      <c r="J1730" s="10">
        <f t="shared" ref="J1730:J1793" si="297">SIN(B1730*PI()/180)</f>
        <v>0.224951054343865</v>
      </c>
      <c r="K1730" s="14">
        <f t="shared" ref="K1730:K1793" si="298">SQRT(1-J1730*J1730*0.00669437999014132)</f>
        <v>0.99983060787531952</v>
      </c>
      <c r="L1730" s="10">
        <f t="shared" ref="L1730:L1793" si="299">6378137/K1730</f>
        <v>6379217.5892212372</v>
      </c>
      <c r="M1730" s="10">
        <f t="shared" ref="M1730:M1793" si="300">L1730/40680631590769</f>
        <v>1.5681215703319538E-7</v>
      </c>
      <c r="N1730" s="10">
        <f t="shared" ref="N1730:N1793" si="301">1/40680631590769 + J1730*J1730*0.00669437999014132/40408299984661.4</f>
        <v>2.45901058926682E-14</v>
      </c>
      <c r="O1730" s="10">
        <f t="shared" ref="O1730:O1793" si="302">1/SQRT(N1730)</f>
        <v>6377049.6826559892</v>
      </c>
      <c r="P1730" s="15">
        <f t="shared" ref="P1730:P1793" si="303">O1730*M1730</f>
        <v>0.9999989162451397</v>
      </c>
      <c r="Q1730" s="15">
        <f t="shared" ref="Q1730:Q1793" si="304">P1730*P1730</f>
        <v>0.99999783249145391</v>
      </c>
      <c r="R1730" s="10">
        <f t="shared" ref="R1730:R1793" si="305">SQRT(Q1730+I1730-1)</f>
        <v>8.8406152652109835</v>
      </c>
      <c r="S1730" s="10">
        <f t="shared" ref="S1730:S1793" si="306">O1730*(R1730-P1730)</f>
        <v>49999999.999999993</v>
      </c>
      <c r="T1730" s="10">
        <f t="shared" ref="T1730:T1793" si="307">(D1730-S1730)*1000000</f>
        <v>7.4505805969238281E-3</v>
      </c>
      <c r="U1730">
        <v>7.4505805969238281E-3</v>
      </c>
    </row>
    <row r="1731" spans="1:21" x14ac:dyDescent="0.25">
      <c r="A1731" s="10">
        <v>642</v>
      </c>
      <c r="B1731" s="10">
        <v>14</v>
      </c>
      <c r="C1731" s="10">
        <v>45</v>
      </c>
      <c r="D1731" s="10">
        <v>10000000</v>
      </c>
      <c r="E1731" s="10">
        <v>11237941.331158699</v>
      </c>
      <c r="F1731" s="10">
        <v>11237941.331158699</v>
      </c>
      <c r="G1731" s="10">
        <v>3952200.7855024198</v>
      </c>
      <c r="H1731" s="10">
        <v>15892849.043677799</v>
      </c>
      <c r="I1731" s="10">
        <v>6.5954681991657997</v>
      </c>
      <c r="J1731" s="10">
        <f t="shared" si="297"/>
        <v>0.24192189559966773</v>
      </c>
      <c r="K1731" s="14">
        <f t="shared" si="298"/>
        <v>0.99980408248512287</v>
      </c>
      <c r="L1731" s="10">
        <f t="shared" si="299"/>
        <v>6379386.8336148821</v>
      </c>
      <c r="M1731" s="10">
        <f t="shared" si="300"/>
        <v>1.5681631735192758E-7</v>
      </c>
      <c r="N1731" s="10">
        <f t="shared" si="301"/>
        <v>2.4591418521272536E-14</v>
      </c>
      <c r="O1731" s="10">
        <f t="shared" si="302"/>
        <v>6376879.4848790234</v>
      </c>
      <c r="P1731" s="15">
        <f t="shared" si="303"/>
        <v>0.99999875701578544</v>
      </c>
      <c r="Q1731" s="15">
        <f t="shared" si="304"/>
        <v>0.99999751403311588</v>
      </c>
      <c r="R1731" s="10">
        <f t="shared" si="305"/>
        <v>2.5681638797395534</v>
      </c>
      <c r="S1731" s="10">
        <f t="shared" si="306"/>
        <v>9999999.9999999925</v>
      </c>
      <c r="T1731" s="10">
        <f t="shared" si="307"/>
        <v>7.4505805969238281E-3</v>
      </c>
      <c r="U1731">
        <v>7.4505805969238281E-3</v>
      </c>
    </row>
    <row r="1732" spans="1:21" x14ac:dyDescent="0.25">
      <c r="A1732" s="10">
        <v>736</v>
      </c>
      <c r="B1732" s="10">
        <v>16</v>
      </c>
      <c r="C1732" s="10">
        <v>45</v>
      </c>
      <c r="D1732" s="10">
        <v>10000000</v>
      </c>
      <c r="E1732" s="10">
        <v>11133562.799542701</v>
      </c>
      <c r="F1732" s="10">
        <v>11133562.799542701</v>
      </c>
      <c r="G1732" s="10">
        <v>4503101.5620978298</v>
      </c>
      <c r="H1732" s="10">
        <v>15745235.5086459</v>
      </c>
      <c r="I1732" s="10">
        <v>6.5959405596532301</v>
      </c>
      <c r="J1732" s="10">
        <f t="shared" si="297"/>
        <v>0.27563735581699916</v>
      </c>
      <c r="K1732" s="14">
        <f t="shared" si="298"/>
        <v>0.99974566170987855</v>
      </c>
      <c r="L1732" s="10">
        <f t="shared" si="299"/>
        <v>6379759.6171524124</v>
      </c>
      <c r="M1732" s="10">
        <f t="shared" si="300"/>
        <v>1.5682548101342823E-7</v>
      </c>
      <c r="N1732" s="10">
        <f t="shared" si="301"/>
        <v>2.4594309393846736E-14</v>
      </c>
      <c r="O1732" s="10">
        <f t="shared" si="302"/>
        <v>6376504.6972103771</v>
      </c>
      <c r="P1732" s="15">
        <f t="shared" si="303"/>
        <v>0.9999984163244019</v>
      </c>
      <c r="Q1732" s="15">
        <f t="shared" si="304"/>
        <v>0.99999683265131178</v>
      </c>
      <c r="R1732" s="10">
        <f t="shared" si="305"/>
        <v>2.5682557100694905</v>
      </c>
      <c r="S1732" s="10">
        <f t="shared" si="306"/>
        <v>9999999.9999999925</v>
      </c>
      <c r="T1732" s="10">
        <f t="shared" si="307"/>
        <v>7.4505805969238281E-3</v>
      </c>
      <c r="U1732">
        <v>7.4505805969238281E-3</v>
      </c>
    </row>
    <row r="1733" spans="1:21" x14ac:dyDescent="0.25">
      <c r="A1733" s="10">
        <v>739</v>
      </c>
      <c r="B1733" s="10">
        <v>16</v>
      </c>
      <c r="C1733" s="10">
        <v>45</v>
      </c>
      <c r="D1733" s="10">
        <v>25000000</v>
      </c>
      <c r="E1733" s="10">
        <v>21329282.7549357</v>
      </c>
      <c r="F1733" s="10">
        <v>21329282.7549357</v>
      </c>
      <c r="G1733" s="10">
        <v>8637661.8993528206</v>
      </c>
      <c r="H1733" s="10">
        <v>30164160.947720598</v>
      </c>
      <c r="I1733" s="10">
        <v>24.212717421825602</v>
      </c>
      <c r="J1733" s="10">
        <f t="shared" si="297"/>
        <v>0.27563735581699916</v>
      </c>
      <c r="K1733" s="14">
        <f t="shared" si="298"/>
        <v>0.99974566170987855</v>
      </c>
      <c r="L1733" s="10">
        <f t="shared" si="299"/>
        <v>6379759.6171524124</v>
      </c>
      <c r="M1733" s="10">
        <f t="shared" si="300"/>
        <v>1.5682548101342823E-7</v>
      </c>
      <c r="N1733" s="10">
        <f t="shared" si="301"/>
        <v>2.4594309393846736E-14</v>
      </c>
      <c r="O1733" s="10">
        <f t="shared" si="302"/>
        <v>6376504.6972103771</v>
      </c>
      <c r="P1733" s="15">
        <f t="shared" si="303"/>
        <v>0.9999984163244019</v>
      </c>
      <c r="Q1733" s="15">
        <f t="shared" si="304"/>
        <v>0.99999683265131178</v>
      </c>
      <c r="R1733" s="10">
        <f t="shared" si="305"/>
        <v>4.9206416506871253</v>
      </c>
      <c r="S1733" s="10">
        <f t="shared" si="306"/>
        <v>24999999.999999993</v>
      </c>
      <c r="T1733" s="10">
        <f t="shared" si="307"/>
        <v>7.4505805969238281E-3</v>
      </c>
      <c r="U1733">
        <v>7.4505805969238281E-3</v>
      </c>
    </row>
    <row r="1734" spans="1:21" x14ac:dyDescent="0.25">
      <c r="A1734" s="10">
        <v>790</v>
      </c>
      <c r="B1734" s="10">
        <v>17</v>
      </c>
      <c r="C1734" s="10">
        <v>45</v>
      </c>
      <c r="D1734" s="10">
        <v>50000000</v>
      </c>
      <c r="E1734" s="10">
        <v>38124670.780448802</v>
      </c>
      <c r="F1734" s="10">
        <v>38124670.780448802</v>
      </c>
      <c r="G1734" s="10">
        <v>16471418.644435599</v>
      </c>
      <c r="H1734" s="10">
        <v>53916426.478720002</v>
      </c>
      <c r="I1734" s="10">
        <v>78.172757623069799</v>
      </c>
      <c r="J1734" s="10">
        <f t="shared" si="297"/>
        <v>0.29237170472273677</v>
      </c>
      <c r="K1734" s="14">
        <f t="shared" si="298"/>
        <v>0.99971383719208529</v>
      </c>
      <c r="L1734" s="10">
        <f t="shared" si="299"/>
        <v>6379962.7080429243</v>
      </c>
      <c r="M1734" s="10">
        <f t="shared" si="300"/>
        <v>1.568304733373566E-7</v>
      </c>
      <c r="N1734" s="10">
        <f t="shared" si="301"/>
        <v>2.4595884115733667E-14</v>
      </c>
      <c r="O1734" s="10">
        <f t="shared" si="302"/>
        <v>6376300.5699225347</v>
      </c>
      <c r="P1734" s="15">
        <f t="shared" si="303"/>
        <v>0.99999823652220776</v>
      </c>
      <c r="Q1734" s="15">
        <f t="shared" si="304"/>
        <v>0.99999647304752537</v>
      </c>
      <c r="R1734" s="10">
        <f t="shared" si="305"/>
        <v>8.8415357317672658</v>
      </c>
      <c r="S1734" s="10">
        <f t="shared" si="306"/>
        <v>49999999.999999993</v>
      </c>
      <c r="T1734" s="10">
        <f t="shared" si="307"/>
        <v>7.4505805969238281E-3</v>
      </c>
      <c r="U1734">
        <v>7.4505805969238281E-3</v>
      </c>
    </row>
    <row r="1735" spans="1:21" x14ac:dyDescent="0.25">
      <c r="A1735" s="10">
        <v>967</v>
      </c>
      <c r="B1735" s="10">
        <v>21</v>
      </c>
      <c r="C1735" s="10">
        <v>45</v>
      </c>
      <c r="D1735" s="10">
        <v>6000000</v>
      </c>
      <c r="E1735" s="10">
        <v>8173127.4898109296</v>
      </c>
      <c r="F1735" s="10">
        <v>8173127.4898109296</v>
      </c>
      <c r="G1735" s="10">
        <v>4421602.7164815497</v>
      </c>
      <c r="H1735" s="10">
        <v>11558547.743094901</v>
      </c>
      <c r="I1735" s="10">
        <v>3.7679443883888699</v>
      </c>
      <c r="J1735" s="10">
        <f t="shared" si="297"/>
        <v>0.35836794954530027</v>
      </c>
      <c r="K1735" s="14">
        <f t="shared" si="298"/>
        <v>0.99957003603032024</v>
      </c>
      <c r="L1735" s="10">
        <f t="shared" si="299"/>
        <v>6380880.548730785</v>
      </c>
      <c r="M1735" s="10">
        <f t="shared" si="300"/>
        <v>1.56853035442515E-7</v>
      </c>
      <c r="N1735" s="10">
        <f t="shared" si="301"/>
        <v>2.4602998974408163E-14</v>
      </c>
      <c r="O1735" s="10">
        <f t="shared" si="302"/>
        <v>6375378.532780082</v>
      </c>
      <c r="P1735" s="15">
        <f t="shared" si="303"/>
        <v>0.99999747496160352</v>
      </c>
      <c r="Q1735" s="15">
        <f t="shared" si="304"/>
        <v>0.99999494992958282</v>
      </c>
      <c r="R1735" s="10">
        <f t="shared" si="305"/>
        <v>1.9411180639823153</v>
      </c>
      <c r="S1735" s="10">
        <f t="shared" si="306"/>
        <v>5999999.9999999925</v>
      </c>
      <c r="T1735" s="10">
        <f t="shared" si="307"/>
        <v>7.4505805969238281E-3</v>
      </c>
      <c r="U1735">
        <v>7.4505805969238281E-3</v>
      </c>
    </row>
    <row r="1736" spans="1:21" x14ac:dyDescent="0.25">
      <c r="A1736" s="10">
        <v>1013</v>
      </c>
      <c r="B1736" s="10">
        <v>22</v>
      </c>
      <c r="C1736" s="10">
        <v>45</v>
      </c>
      <c r="D1736" s="10">
        <v>5000000</v>
      </c>
      <c r="E1736" s="10">
        <v>7461676.8615652602</v>
      </c>
      <c r="F1736" s="10">
        <v>7461676.8615652602</v>
      </c>
      <c r="G1736" s="10">
        <v>4247445.86238237</v>
      </c>
      <c r="H1736" s="10">
        <v>10552404.6156711</v>
      </c>
      <c r="I1736" s="10">
        <v>3.1837171732690099</v>
      </c>
      <c r="J1736" s="10">
        <f t="shared" si="297"/>
        <v>0.37460659341591201</v>
      </c>
      <c r="K1736" s="14">
        <f t="shared" si="298"/>
        <v>0.99953017812754363</v>
      </c>
      <c r="L1736" s="10">
        <f t="shared" si="299"/>
        <v>6381134.9967925902</v>
      </c>
      <c r="M1736" s="10">
        <f t="shared" si="300"/>
        <v>1.5685929021418042E-7</v>
      </c>
      <c r="N1736" s="10">
        <f t="shared" si="301"/>
        <v>2.4604970845088369E-14</v>
      </c>
      <c r="O1736" s="10">
        <f t="shared" si="302"/>
        <v>6375123.0625751931</v>
      </c>
      <c r="P1736" s="15">
        <f t="shared" si="303"/>
        <v>0.99999727862359689</v>
      </c>
      <c r="Q1736" s="15">
        <f t="shared" si="304"/>
        <v>0.99999455725459963</v>
      </c>
      <c r="R1736" s="10">
        <f t="shared" si="305"/>
        <v>1.7842958640661613</v>
      </c>
      <c r="S1736" s="10">
        <f t="shared" si="306"/>
        <v>4999999.9999999925</v>
      </c>
      <c r="T1736" s="10">
        <f t="shared" si="307"/>
        <v>7.4505805969238281E-3</v>
      </c>
      <c r="U1736">
        <v>7.4505805969238281E-3</v>
      </c>
    </row>
    <row r="1737" spans="1:21" x14ac:dyDescent="0.25">
      <c r="A1737" s="10">
        <v>1024</v>
      </c>
      <c r="B1737" s="10">
        <v>22</v>
      </c>
      <c r="C1737" s="10">
        <v>45</v>
      </c>
      <c r="D1737" s="10">
        <v>40000000</v>
      </c>
      <c r="E1737" s="10">
        <v>30408306.545545202</v>
      </c>
      <c r="F1737" s="10">
        <v>30408306.545545202</v>
      </c>
      <c r="G1737" s="10">
        <v>17358676.631939199</v>
      </c>
      <c r="H1737" s="10">
        <v>43003839.525508597</v>
      </c>
      <c r="I1737" s="10">
        <v>52.9166965692758</v>
      </c>
      <c r="J1737" s="10">
        <f t="shared" si="297"/>
        <v>0.37460659341591201</v>
      </c>
      <c r="K1737" s="14">
        <f t="shared" si="298"/>
        <v>0.99953017812754363</v>
      </c>
      <c r="L1737" s="10">
        <f t="shared" si="299"/>
        <v>6381134.9967925902</v>
      </c>
      <c r="M1737" s="10">
        <f t="shared" si="300"/>
        <v>1.5685929021418042E-7</v>
      </c>
      <c r="N1737" s="10">
        <f t="shared" si="301"/>
        <v>2.4604970845088369E-14</v>
      </c>
      <c r="O1737" s="10">
        <f t="shared" si="302"/>
        <v>6375123.0625751931</v>
      </c>
      <c r="P1737" s="15">
        <f t="shared" si="303"/>
        <v>0.99999727862359689</v>
      </c>
      <c r="Q1737" s="15">
        <f t="shared" si="304"/>
        <v>0.99999455725459963</v>
      </c>
      <c r="R1737" s="10">
        <f t="shared" si="305"/>
        <v>7.2743859621641196</v>
      </c>
      <c r="S1737" s="10">
        <f t="shared" si="306"/>
        <v>39999999.999999993</v>
      </c>
      <c r="T1737" s="10">
        <f t="shared" si="307"/>
        <v>7.4505805969238281E-3</v>
      </c>
      <c r="U1737">
        <v>7.4505805969238281E-3</v>
      </c>
    </row>
    <row r="1738" spans="1:21" x14ac:dyDescent="0.25">
      <c r="A1738" s="10">
        <v>1064</v>
      </c>
      <c r="B1738" s="10">
        <v>23</v>
      </c>
      <c r="C1738" s="10">
        <v>45</v>
      </c>
      <c r="D1738" s="10">
        <v>9000000</v>
      </c>
      <c r="E1738" s="10">
        <v>10011679.046351699</v>
      </c>
      <c r="F1738" s="10">
        <v>10011679.046351699</v>
      </c>
      <c r="G1738" s="10">
        <v>5993299.4864948103</v>
      </c>
      <c r="H1738" s="10">
        <v>14158652.289477101</v>
      </c>
      <c r="I1738" s="10">
        <v>5.8167522092028197</v>
      </c>
      <c r="J1738" s="10">
        <f t="shared" si="297"/>
        <v>0.39073112848927372</v>
      </c>
      <c r="K1738" s="14">
        <f t="shared" si="298"/>
        <v>0.99948885113968222</v>
      </c>
      <c r="L1738" s="10">
        <f t="shared" si="299"/>
        <v>6381398.8447467256</v>
      </c>
      <c r="M1738" s="10">
        <f t="shared" si="300"/>
        <v>1.5686577605139135E-7</v>
      </c>
      <c r="N1738" s="10">
        <f t="shared" si="301"/>
        <v>2.4607015312071354E-14</v>
      </c>
      <c r="O1738" s="10">
        <f t="shared" si="302"/>
        <v>6374858.2194159199</v>
      </c>
      <c r="P1738" s="15">
        <f t="shared" si="303"/>
        <v>0.99999708180626912</v>
      </c>
      <c r="Q1738" s="15">
        <f t="shared" si="304"/>
        <v>0.99999416362105409</v>
      </c>
      <c r="R1738" s="10">
        <f t="shared" si="305"/>
        <v>2.4117931861633313</v>
      </c>
      <c r="S1738" s="10">
        <f t="shared" si="306"/>
        <v>8999999.9999999925</v>
      </c>
      <c r="T1738" s="10">
        <f t="shared" si="307"/>
        <v>7.4505805969238281E-3</v>
      </c>
      <c r="U1738">
        <v>7.4505805969238281E-3</v>
      </c>
    </row>
    <row r="1739" spans="1:21" x14ac:dyDescent="0.25">
      <c r="A1739" s="10">
        <v>1117</v>
      </c>
      <c r="B1739" s="10">
        <v>24</v>
      </c>
      <c r="C1739" s="10">
        <v>45</v>
      </c>
      <c r="D1739" s="10">
        <v>35000000</v>
      </c>
      <c r="E1739" s="10">
        <v>26731491.8235378</v>
      </c>
      <c r="F1739" s="10">
        <v>26731491.8235378</v>
      </c>
      <c r="G1739" s="10">
        <v>16814065.929728199</v>
      </c>
      <c r="H1739" s="10">
        <v>37804038.2793127</v>
      </c>
      <c r="I1739" s="10">
        <v>42.127258068055298</v>
      </c>
      <c r="J1739" s="10">
        <f t="shared" si="297"/>
        <v>0.40673664307580015</v>
      </c>
      <c r="K1739" s="14">
        <f t="shared" si="298"/>
        <v>0.99944610523826116</v>
      </c>
      <c r="L1739" s="10">
        <f t="shared" si="299"/>
        <v>6381671.7745670695</v>
      </c>
      <c r="M1739" s="10">
        <f t="shared" si="300"/>
        <v>1.5687248513651788E-7</v>
      </c>
      <c r="N1739" s="10">
        <f t="shared" si="301"/>
        <v>2.4609129884489026E-14</v>
      </c>
      <c r="O1739" s="10">
        <f t="shared" si="302"/>
        <v>6374584.3294204799</v>
      </c>
      <c r="P1739" s="15">
        <f t="shared" si="303"/>
        <v>0.99999688546849397</v>
      </c>
      <c r="Q1739" s="15">
        <f t="shared" si="304"/>
        <v>0.99999377094668829</v>
      </c>
      <c r="R1739" s="10">
        <f t="shared" si="305"/>
        <v>6.4905509657502876</v>
      </c>
      <c r="S1739" s="10">
        <f t="shared" si="306"/>
        <v>34999999.999999993</v>
      </c>
      <c r="T1739" s="10">
        <f t="shared" si="307"/>
        <v>7.4505805969238281E-3</v>
      </c>
      <c r="U1739">
        <v>7.4505805969238281E-3</v>
      </c>
    </row>
    <row r="1740" spans="1:21" x14ac:dyDescent="0.25">
      <c r="A1740" s="10">
        <v>1259</v>
      </c>
      <c r="B1740" s="10">
        <v>27</v>
      </c>
      <c r="C1740" s="10">
        <v>45</v>
      </c>
      <c r="D1740" s="10">
        <v>40000000</v>
      </c>
      <c r="E1740" s="10">
        <v>29222706.083921399</v>
      </c>
      <c r="F1740" s="10">
        <v>29222706.083921399</v>
      </c>
      <c r="G1740" s="10">
        <v>21037835.5661592</v>
      </c>
      <c r="H1740" s="10">
        <v>41327147.273124397</v>
      </c>
      <c r="I1740" s="10">
        <v>52.936898475672102</v>
      </c>
      <c r="J1740" s="10">
        <f t="shared" si="297"/>
        <v>0.45399049973954675</v>
      </c>
      <c r="K1740" s="14">
        <f t="shared" si="298"/>
        <v>0.99930988132843601</v>
      </c>
      <c r="L1740" s="10">
        <f t="shared" si="299"/>
        <v>6382541.71120694</v>
      </c>
      <c r="M1740" s="10">
        <f t="shared" si="300"/>
        <v>1.5689386967765828E-7</v>
      </c>
      <c r="N1740" s="10">
        <f t="shared" si="301"/>
        <v>2.4615868063412164E-14</v>
      </c>
      <c r="O1740" s="10">
        <f t="shared" si="302"/>
        <v>6373711.8022058178</v>
      </c>
      <c r="P1740" s="15">
        <f t="shared" si="303"/>
        <v>0.9999963088582321</v>
      </c>
      <c r="Q1740" s="15">
        <f t="shared" si="304"/>
        <v>0.99999261773008874</v>
      </c>
      <c r="R1740" s="10">
        <f t="shared" si="305"/>
        <v>7.2757742607506861</v>
      </c>
      <c r="S1740" s="10">
        <f t="shared" si="306"/>
        <v>39999999.999999993</v>
      </c>
      <c r="T1740" s="10">
        <f t="shared" si="307"/>
        <v>7.4505805969238281E-3</v>
      </c>
      <c r="U1740">
        <v>7.4505805969238281E-3</v>
      </c>
    </row>
    <row r="1741" spans="1:21" x14ac:dyDescent="0.25">
      <c r="A1741" s="10">
        <v>1260</v>
      </c>
      <c r="B1741" s="10">
        <v>27</v>
      </c>
      <c r="C1741" s="10">
        <v>45</v>
      </c>
      <c r="D1741" s="10">
        <v>50000000</v>
      </c>
      <c r="E1741" s="10">
        <v>35523073.637271903</v>
      </c>
      <c r="F1741" s="10">
        <v>35523073.637271903</v>
      </c>
      <c r="G1741" s="10">
        <v>25577740.5635547</v>
      </c>
      <c r="H1741" s="10">
        <v>50237212.515008099</v>
      </c>
      <c r="I1741" s="10">
        <v>78.229057126296198</v>
      </c>
      <c r="J1741" s="10">
        <f t="shared" si="297"/>
        <v>0.45399049973954675</v>
      </c>
      <c r="K1741" s="14">
        <f t="shared" si="298"/>
        <v>0.99930988132843601</v>
      </c>
      <c r="L1741" s="10">
        <f t="shared" si="299"/>
        <v>6382541.71120694</v>
      </c>
      <c r="M1741" s="10">
        <f t="shared" si="300"/>
        <v>1.5689386967765828E-7</v>
      </c>
      <c r="N1741" s="10">
        <f t="shared" si="301"/>
        <v>2.4615868063412164E-14</v>
      </c>
      <c r="O1741" s="10">
        <f t="shared" si="302"/>
        <v>6373711.8022058178</v>
      </c>
      <c r="P1741" s="15">
        <f t="shared" si="303"/>
        <v>0.9999963088582321</v>
      </c>
      <c r="Q1741" s="15">
        <f t="shared" si="304"/>
        <v>0.99999261773008874</v>
      </c>
      <c r="R1741" s="10">
        <f t="shared" si="305"/>
        <v>8.8447187487237997</v>
      </c>
      <c r="S1741" s="10">
        <f t="shared" si="306"/>
        <v>49999999.999999993</v>
      </c>
      <c r="T1741" s="10">
        <f t="shared" si="307"/>
        <v>7.4505805969238281E-3</v>
      </c>
      <c r="U1741">
        <v>7.4505805969238281E-3</v>
      </c>
    </row>
    <row r="1742" spans="1:21" x14ac:dyDescent="0.25">
      <c r="A1742" s="10">
        <v>1345</v>
      </c>
      <c r="B1742" s="10">
        <v>29</v>
      </c>
      <c r="C1742" s="10">
        <v>45</v>
      </c>
      <c r="D1742" s="10">
        <v>8000000</v>
      </c>
      <c r="E1742" s="10">
        <v>8895258.9573517796</v>
      </c>
      <c r="F1742" s="10">
        <v>8895258.9573517796</v>
      </c>
      <c r="G1742" s="10">
        <v>6952378.16256053</v>
      </c>
      <c r="H1742" s="10">
        <v>12579795.8583076</v>
      </c>
      <c r="I1742" s="10">
        <v>5.0862677206394702</v>
      </c>
      <c r="J1742" s="10">
        <f t="shared" si="297"/>
        <v>0.48480962024633706</v>
      </c>
      <c r="K1742" s="14">
        <f t="shared" si="298"/>
        <v>0.99921296552054706</v>
      </c>
      <c r="L1742" s="10">
        <f t="shared" si="299"/>
        <v>6383160.7676120019</v>
      </c>
      <c r="M1742" s="10">
        <f t="shared" si="300"/>
        <v>1.5690908715046671E-7</v>
      </c>
      <c r="N1742" s="10">
        <f t="shared" si="301"/>
        <v>2.4620661347375122E-14</v>
      </c>
      <c r="O1742" s="10">
        <f t="shared" si="302"/>
        <v>6373091.33760418</v>
      </c>
      <c r="P1742" s="15">
        <f t="shared" si="303"/>
        <v>0.9999959441100188</v>
      </c>
      <c r="Q1742" s="15">
        <f t="shared" si="304"/>
        <v>0.99999188823648788</v>
      </c>
      <c r="R1742" s="10">
        <f t="shared" si="305"/>
        <v>2.2552737325823573</v>
      </c>
      <c r="S1742" s="10">
        <f t="shared" si="306"/>
        <v>7999999.9999999925</v>
      </c>
      <c r="T1742" s="10">
        <f t="shared" si="307"/>
        <v>7.4505805969238281E-3</v>
      </c>
      <c r="U1742">
        <v>7.4505805969238281E-3</v>
      </c>
    </row>
    <row r="1743" spans="1:21" x14ac:dyDescent="0.25">
      <c r="A1743" s="10">
        <v>1347</v>
      </c>
      <c r="B1743" s="10">
        <v>29</v>
      </c>
      <c r="C1743" s="10">
        <v>45</v>
      </c>
      <c r="D1743" s="10">
        <v>10000000</v>
      </c>
      <c r="E1743" s="10">
        <v>10132158.0091071</v>
      </c>
      <c r="F1743" s="10">
        <v>10132158.0091071</v>
      </c>
      <c r="G1743" s="10">
        <v>7921997.4030531999</v>
      </c>
      <c r="H1743" s="10">
        <v>14329035.2725864</v>
      </c>
      <c r="I1743" s="10">
        <v>6.6002478777468401</v>
      </c>
      <c r="J1743" s="10">
        <f t="shared" si="297"/>
        <v>0.48480962024633706</v>
      </c>
      <c r="K1743" s="14">
        <f t="shared" si="298"/>
        <v>0.99921296552054706</v>
      </c>
      <c r="L1743" s="10">
        <f t="shared" si="299"/>
        <v>6383160.7676120019</v>
      </c>
      <c r="M1743" s="10">
        <f t="shared" si="300"/>
        <v>1.5690908715046671E-7</v>
      </c>
      <c r="N1743" s="10">
        <f t="shared" si="301"/>
        <v>2.4620661347375122E-14</v>
      </c>
      <c r="O1743" s="10">
        <f t="shared" si="302"/>
        <v>6373091.33760418</v>
      </c>
      <c r="P1743" s="15">
        <f t="shared" si="303"/>
        <v>0.9999959441100188</v>
      </c>
      <c r="Q1743" s="15">
        <f t="shared" si="304"/>
        <v>0.99999188823648788</v>
      </c>
      <c r="R1743" s="10">
        <f t="shared" si="305"/>
        <v>2.5690931797004422</v>
      </c>
      <c r="S1743" s="10">
        <f t="shared" si="306"/>
        <v>9999999.9999999925</v>
      </c>
      <c r="T1743" s="10">
        <f t="shared" si="307"/>
        <v>7.4505805969238281E-3</v>
      </c>
      <c r="U1743">
        <v>7.4505805969238281E-3</v>
      </c>
    </row>
    <row r="1744" spans="1:21" x14ac:dyDescent="0.25">
      <c r="A1744" s="10">
        <v>1351</v>
      </c>
      <c r="B1744" s="10">
        <v>29</v>
      </c>
      <c r="C1744" s="10">
        <v>45</v>
      </c>
      <c r="D1744" s="10">
        <v>30000000</v>
      </c>
      <c r="E1744" s="10">
        <v>22501148.5266602</v>
      </c>
      <c r="F1744" s="10">
        <v>22501148.5266602</v>
      </c>
      <c r="G1744" s="10">
        <v>17618189.8079799</v>
      </c>
      <c r="H1744" s="10">
        <v>31821429.415374301</v>
      </c>
      <c r="I1744" s="10">
        <v>32.573140441665601</v>
      </c>
      <c r="J1744" s="10">
        <f t="shared" si="297"/>
        <v>0.48480962024633706</v>
      </c>
      <c r="K1744" s="14">
        <f t="shared" si="298"/>
        <v>0.99921296552054706</v>
      </c>
      <c r="L1744" s="10">
        <f t="shared" si="299"/>
        <v>6383160.7676120019</v>
      </c>
      <c r="M1744" s="10">
        <f t="shared" si="300"/>
        <v>1.5690908715046671E-7</v>
      </c>
      <c r="N1744" s="10">
        <f t="shared" si="301"/>
        <v>2.4620661347375122E-14</v>
      </c>
      <c r="O1744" s="10">
        <f t="shared" si="302"/>
        <v>6373091.33760418</v>
      </c>
      <c r="P1744" s="15">
        <f t="shared" si="303"/>
        <v>0.9999959441100188</v>
      </c>
      <c r="Q1744" s="15">
        <f t="shared" si="304"/>
        <v>0.99999188823648788</v>
      </c>
      <c r="R1744" s="10">
        <f t="shared" si="305"/>
        <v>5.7072876508812911</v>
      </c>
      <c r="S1744" s="10">
        <f t="shared" si="306"/>
        <v>29999999.999999993</v>
      </c>
      <c r="T1744" s="10">
        <f t="shared" si="307"/>
        <v>7.4505805969238281E-3</v>
      </c>
      <c r="U1744">
        <v>7.4505805969238281E-3</v>
      </c>
    </row>
    <row r="1745" spans="1:21" x14ac:dyDescent="0.25">
      <c r="A1745" s="10">
        <v>1483</v>
      </c>
      <c r="B1745" s="10">
        <v>32</v>
      </c>
      <c r="C1745" s="10">
        <v>45</v>
      </c>
      <c r="D1745" s="10">
        <v>5000000</v>
      </c>
      <c r="E1745" s="10">
        <v>6826620.0785777802</v>
      </c>
      <c r="F1745" s="10">
        <v>6826620.0785777699</v>
      </c>
      <c r="G1745" s="10">
        <v>6010027.7552883504</v>
      </c>
      <c r="H1745" s="10">
        <v>9654298.7002931703</v>
      </c>
      <c r="I1745" s="10">
        <v>3.1850378298435</v>
      </c>
      <c r="J1745" s="10">
        <f t="shared" si="297"/>
        <v>0.5299192642332049</v>
      </c>
      <c r="K1745" s="14">
        <f t="shared" si="298"/>
        <v>0.99905961860220804</v>
      </c>
      <c r="L1745" s="10">
        <f t="shared" si="299"/>
        <v>6384140.5269924738</v>
      </c>
      <c r="M1745" s="10">
        <f t="shared" si="300"/>
        <v>1.5693317132374915E-7</v>
      </c>
      <c r="N1745" s="10">
        <f t="shared" si="301"/>
        <v>2.462824466424054E-14</v>
      </c>
      <c r="O1745" s="10">
        <f t="shared" si="302"/>
        <v>6372110.0883813351</v>
      </c>
      <c r="P1745" s="15">
        <f t="shared" si="303"/>
        <v>0.99999544419373843</v>
      </c>
      <c r="Q1745" s="15">
        <f t="shared" si="304"/>
        <v>0.99999088840823225</v>
      </c>
      <c r="R1745" s="10">
        <f t="shared" si="305"/>
        <v>1.7846648756143919</v>
      </c>
      <c r="S1745" s="10">
        <f t="shared" si="306"/>
        <v>4999999.9999999925</v>
      </c>
      <c r="T1745" s="10">
        <f t="shared" si="307"/>
        <v>7.4505805969238281E-3</v>
      </c>
      <c r="U1745">
        <v>7.4505805969238281E-3</v>
      </c>
    </row>
    <row r="1746" spans="1:21" x14ac:dyDescent="0.25">
      <c r="A1746" s="10">
        <v>1485</v>
      </c>
      <c r="B1746" s="10">
        <v>32</v>
      </c>
      <c r="C1746" s="10">
        <v>45</v>
      </c>
      <c r="D1746" s="10">
        <v>7000000</v>
      </c>
      <c r="E1746" s="10">
        <v>8025941.19770688</v>
      </c>
      <c r="F1746" s="10">
        <v>8025941.1977068698</v>
      </c>
      <c r="G1746" s="10">
        <v>7069866.2837547604</v>
      </c>
      <c r="H1746" s="10">
        <v>11350394.892605999</v>
      </c>
      <c r="I1746" s="10">
        <v>4.40384838708027</v>
      </c>
      <c r="J1746" s="10">
        <f t="shared" si="297"/>
        <v>0.5299192642332049</v>
      </c>
      <c r="K1746" s="14">
        <f t="shared" si="298"/>
        <v>0.99905961860220804</v>
      </c>
      <c r="L1746" s="10">
        <f t="shared" si="299"/>
        <v>6384140.5269924738</v>
      </c>
      <c r="M1746" s="10">
        <f t="shared" si="300"/>
        <v>1.5693317132374915E-7</v>
      </c>
      <c r="N1746" s="10">
        <f t="shared" si="301"/>
        <v>2.462824466424054E-14</v>
      </c>
      <c r="O1746" s="10">
        <f t="shared" si="302"/>
        <v>6372110.0883813351</v>
      </c>
      <c r="P1746" s="15">
        <f t="shared" si="303"/>
        <v>0.99999544419373843</v>
      </c>
      <c r="Q1746" s="15">
        <f t="shared" si="304"/>
        <v>0.99999088840823225</v>
      </c>
      <c r="R1746" s="10">
        <f t="shared" si="305"/>
        <v>2.0985326481826538</v>
      </c>
      <c r="S1746" s="10">
        <f t="shared" si="306"/>
        <v>6999999.9999999925</v>
      </c>
      <c r="T1746" s="10">
        <f t="shared" si="307"/>
        <v>7.4505805969238281E-3</v>
      </c>
      <c r="U1746">
        <v>7.4505805969238281E-3</v>
      </c>
    </row>
    <row r="1747" spans="1:21" x14ac:dyDescent="0.25">
      <c r="A1747" s="10">
        <v>1537</v>
      </c>
      <c r="B1747" s="10">
        <v>33</v>
      </c>
      <c r="C1747" s="10">
        <v>45</v>
      </c>
      <c r="D1747" s="10">
        <v>20000000</v>
      </c>
      <c r="E1747" s="10">
        <v>15646778.347014699</v>
      </c>
      <c r="F1747" s="10">
        <v>15646778.347014699</v>
      </c>
      <c r="G1747" s="10">
        <v>14346739.3414784</v>
      </c>
      <c r="H1747" s="10">
        <v>22127886.1457939</v>
      </c>
      <c r="I1747" s="10">
        <v>17.1300058815476</v>
      </c>
      <c r="J1747" s="10">
        <f t="shared" si="297"/>
        <v>0.54463903501502708</v>
      </c>
      <c r="K1747" s="14">
        <f t="shared" si="298"/>
        <v>0.9990066240157075</v>
      </c>
      <c r="L1747" s="10">
        <f t="shared" si="299"/>
        <v>6384479.1882978706</v>
      </c>
      <c r="M1747" s="10">
        <f t="shared" si="300"/>
        <v>1.5694149620200582E-7</v>
      </c>
      <c r="N1747" s="10">
        <f t="shared" si="301"/>
        <v>2.4630865083668437E-14</v>
      </c>
      <c r="O1747" s="10">
        <f t="shared" si="302"/>
        <v>6371771.1225118106</v>
      </c>
      <c r="P1747" s="15">
        <f t="shared" si="303"/>
        <v>0.99999529342373772</v>
      </c>
      <c r="Q1747" s="15">
        <f t="shared" si="304"/>
        <v>0.99999058686962727</v>
      </c>
      <c r="R1747" s="10">
        <f t="shared" si="305"/>
        <v>4.1388399906757964</v>
      </c>
      <c r="S1747" s="10">
        <f t="shared" si="306"/>
        <v>19999999.999999993</v>
      </c>
      <c r="T1747" s="10">
        <f t="shared" si="307"/>
        <v>7.4505805969238281E-3</v>
      </c>
      <c r="U1747">
        <v>7.4505805969238281E-3</v>
      </c>
    </row>
    <row r="1748" spans="1:21" x14ac:dyDescent="0.25">
      <c r="A1748" s="10">
        <v>1581</v>
      </c>
      <c r="B1748" s="10">
        <v>34</v>
      </c>
      <c r="C1748" s="10">
        <v>45</v>
      </c>
      <c r="D1748" s="10">
        <v>9000000</v>
      </c>
      <c r="E1748" s="10">
        <v>9018861.6680008303</v>
      </c>
      <c r="F1748" s="10">
        <v>9018861.6680008303</v>
      </c>
      <c r="G1748" s="10">
        <v>8579182.6950174104</v>
      </c>
      <c r="H1748" s="10">
        <v>12754596.488053599</v>
      </c>
      <c r="I1748" s="10">
        <v>5.8204148018349704</v>
      </c>
      <c r="J1748" s="10">
        <f t="shared" si="297"/>
        <v>0.5591929034707469</v>
      </c>
      <c r="K1748" s="14">
        <f t="shared" si="298"/>
        <v>0.99895279640556522</v>
      </c>
      <c r="L1748" s="10">
        <f t="shared" si="299"/>
        <v>6384823.2098151492</v>
      </c>
      <c r="M1748" s="10">
        <f t="shared" si="300"/>
        <v>1.5694995284350389E-7</v>
      </c>
      <c r="N1748" s="10">
        <f t="shared" si="301"/>
        <v>2.4633526551258103E-14</v>
      </c>
      <c r="O1748" s="10">
        <f t="shared" si="302"/>
        <v>6371426.9021994239</v>
      </c>
      <c r="P1748" s="15">
        <f t="shared" si="303"/>
        <v>0.9999951518460316</v>
      </c>
      <c r="Q1748" s="15">
        <f t="shared" si="304"/>
        <v>0.99999030371556785</v>
      </c>
      <c r="R1748" s="10">
        <f t="shared" si="305"/>
        <v>2.4125515757285974</v>
      </c>
      <c r="S1748" s="10">
        <f t="shared" si="306"/>
        <v>8999999.9999999925</v>
      </c>
      <c r="T1748" s="10">
        <f t="shared" si="307"/>
        <v>7.4505805969238281E-3</v>
      </c>
      <c r="U1748">
        <v>7.4505805969238281E-3</v>
      </c>
    </row>
    <row r="1749" spans="1:21" x14ac:dyDescent="0.25">
      <c r="A1749" s="10">
        <v>1585</v>
      </c>
      <c r="B1749" s="10">
        <v>34</v>
      </c>
      <c r="C1749" s="10">
        <v>45</v>
      </c>
      <c r="D1749" s="10">
        <v>25000000</v>
      </c>
      <c r="E1749" s="10">
        <v>18398351.098594502</v>
      </c>
      <c r="F1749" s="10">
        <v>18398351.098594502</v>
      </c>
      <c r="G1749" s="10">
        <v>17526269.1505493</v>
      </c>
      <c r="H1749" s="10">
        <v>26019197.6489342</v>
      </c>
      <c r="I1749" s="10">
        <v>24.243451736711499</v>
      </c>
      <c r="J1749" s="10">
        <f t="shared" si="297"/>
        <v>0.5591929034707469</v>
      </c>
      <c r="K1749" s="14">
        <f t="shared" si="298"/>
        <v>0.99895279640556522</v>
      </c>
      <c r="L1749" s="10">
        <f t="shared" si="299"/>
        <v>6384823.2098151492</v>
      </c>
      <c r="M1749" s="10">
        <f t="shared" si="300"/>
        <v>1.5694995284350389E-7</v>
      </c>
      <c r="N1749" s="10">
        <f t="shared" si="301"/>
        <v>2.4633526551258103E-14</v>
      </c>
      <c r="O1749" s="10">
        <f t="shared" si="302"/>
        <v>6371426.9021994239</v>
      </c>
      <c r="P1749" s="15">
        <f t="shared" si="303"/>
        <v>0.9999951518460316</v>
      </c>
      <c r="Q1749" s="15">
        <f t="shared" si="304"/>
        <v>0.99999030371556785</v>
      </c>
      <c r="R1749" s="10">
        <f t="shared" si="305"/>
        <v>4.9237629959642719</v>
      </c>
      <c r="S1749" s="10">
        <f t="shared" si="306"/>
        <v>24999999.999999993</v>
      </c>
      <c r="T1749" s="10">
        <f t="shared" si="307"/>
        <v>7.4505805969238281E-3</v>
      </c>
      <c r="U1749">
        <v>7.4505805969238281E-3</v>
      </c>
    </row>
    <row r="1750" spans="1:21" x14ac:dyDescent="0.25">
      <c r="A1750" s="10">
        <v>1628</v>
      </c>
      <c r="B1750" s="10">
        <v>35</v>
      </c>
      <c r="C1750" s="10">
        <v>45</v>
      </c>
      <c r="D1750" s="10">
        <v>9000000</v>
      </c>
      <c r="E1750" s="10">
        <v>8911521.9752619192</v>
      </c>
      <c r="F1750" s="10">
        <v>8911521.9752619192</v>
      </c>
      <c r="G1750" s="10">
        <v>8800054.8365375008</v>
      </c>
      <c r="H1750" s="10">
        <v>12602795.2388012</v>
      </c>
      <c r="I1750" s="10">
        <v>5.8207878498901398</v>
      </c>
      <c r="J1750" s="10">
        <f t="shared" si="297"/>
        <v>0.57357643635104605</v>
      </c>
      <c r="K1750" s="14">
        <f t="shared" si="298"/>
        <v>0.99889820122311845</v>
      </c>
      <c r="L1750" s="10">
        <f t="shared" si="299"/>
        <v>6385172.1748924749</v>
      </c>
      <c r="M1750" s="10">
        <f t="shared" si="300"/>
        <v>1.5695853100622359E-7</v>
      </c>
      <c r="N1750" s="10">
        <f t="shared" si="301"/>
        <v>2.4636225824421247E-14</v>
      </c>
      <c r="O1750" s="10">
        <f t="shared" si="302"/>
        <v>6371077.8492868934</v>
      </c>
      <c r="P1750" s="15">
        <f t="shared" si="303"/>
        <v>0.99999502015036112</v>
      </c>
      <c r="Q1750" s="15">
        <f t="shared" si="304"/>
        <v>0.99999004032552119</v>
      </c>
      <c r="R1750" s="10">
        <f t="shared" si="305"/>
        <v>2.4126288339103596</v>
      </c>
      <c r="S1750" s="10">
        <f t="shared" si="306"/>
        <v>8999999.9999999925</v>
      </c>
      <c r="T1750" s="10">
        <f t="shared" si="307"/>
        <v>7.4505805969238281E-3</v>
      </c>
      <c r="U1750">
        <v>7.4505805969238281E-3</v>
      </c>
    </row>
    <row r="1751" spans="1:21" x14ac:dyDescent="0.25">
      <c r="A1751" s="10">
        <v>1629</v>
      </c>
      <c r="B1751" s="10">
        <v>35</v>
      </c>
      <c r="C1751" s="10">
        <v>45</v>
      </c>
      <c r="D1751" s="10">
        <v>10000000</v>
      </c>
      <c r="E1751" s="10">
        <v>9490749.9406014904</v>
      </c>
      <c r="F1751" s="10">
        <v>9490749.9406014904</v>
      </c>
      <c r="G1751" s="10">
        <v>9373631.2728885505</v>
      </c>
      <c r="H1751" s="10">
        <v>13421947.2830902</v>
      </c>
      <c r="I1751" s="10">
        <v>6.6027932025665903</v>
      </c>
      <c r="J1751" s="10">
        <f t="shared" si="297"/>
        <v>0.57357643635104605</v>
      </c>
      <c r="K1751" s="14">
        <f t="shared" si="298"/>
        <v>0.99889820122311845</v>
      </c>
      <c r="L1751" s="10">
        <f t="shared" si="299"/>
        <v>6385172.1748924749</v>
      </c>
      <c r="M1751" s="10">
        <f t="shared" si="300"/>
        <v>1.5695853100622359E-7</v>
      </c>
      <c r="N1751" s="10">
        <f t="shared" si="301"/>
        <v>2.4636225824421247E-14</v>
      </c>
      <c r="O1751" s="10">
        <f t="shared" si="302"/>
        <v>6371077.8492868934</v>
      </c>
      <c r="P1751" s="15">
        <f t="shared" si="303"/>
        <v>0.99999502015036112</v>
      </c>
      <c r="Q1751" s="15">
        <f t="shared" si="304"/>
        <v>0.99999004032552119</v>
      </c>
      <c r="R1751" s="10">
        <f t="shared" si="305"/>
        <v>2.5695881465503594</v>
      </c>
      <c r="S1751" s="10">
        <f t="shared" si="306"/>
        <v>9999999.9999999925</v>
      </c>
      <c r="T1751" s="10">
        <f t="shared" si="307"/>
        <v>7.4505805969238281E-3</v>
      </c>
      <c r="U1751">
        <v>7.4505805969238281E-3</v>
      </c>
    </row>
    <row r="1752" spans="1:21" x14ac:dyDescent="0.25">
      <c r="A1752" s="10">
        <v>1675</v>
      </c>
      <c r="B1752" s="10">
        <v>36</v>
      </c>
      <c r="C1752" s="10">
        <v>45</v>
      </c>
      <c r="D1752" s="10">
        <v>9000000</v>
      </c>
      <c r="E1752" s="10">
        <v>8801465.3925382998</v>
      </c>
      <c r="F1752" s="10">
        <v>8801465.3925382998</v>
      </c>
      <c r="G1752" s="10">
        <v>9018258.9464635402</v>
      </c>
      <c r="H1752" s="10">
        <v>12447151.726885101</v>
      </c>
      <c r="I1752" s="10">
        <v>5.8211656941011398</v>
      </c>
      <c r="J1752" s="10">
        <f t="shared" si="297"/>
        <v>0.58778525229247314</v>
      </c>
      <c r="K1752" s="14">
        <f t="shared" si="298"/>
        <v>0.99884290486382687</v>
      </c>
      <c r="L1752" s="10">
        <f t="shared" si="299"/>
        <v>6385525.6606838861</v>
      </c>
      <c r="M1752" s="10">
        <f t="shared" si="300"/>
        <v>1.5696722029588278E-7</v>
      </c>
      <c r="N1752" s="10">
        <f t="shared" si="301"/>
        <v>2.4638959614509314E-14</v>
      </c>
      <c r="O1752" s="10">
        <f t="shared" si="302"/>
        <v>6370724.3913304592</v>
      </c>
      <c r="P1752" s="15">
        <f t="shared" si="303"/>
        <v>0.99999489897832194</v>
      </c>
      <c r="Q1752" s="15">
        <f t="shared" si="304"/>
        <v>0.9999897979826643</v>
      </c>
      <c r="R1752" s="10">
        <f t="shared" si="305"/>
        <v>2.4127070879167665</v>
      </c>
      <c r="S1752" s="10">
        <f t="shared" si="306"/>
        <v>8999999.9999999925</v>
      </c>
      <c r="T1752" s="10">
        <f t="shared" si="307"/>
        <v>7.4505805969238281E-3</v>
      </c>
      <c r="U1752">
        <v>7.4505805969238281E-3</v>
      </c>
    </row>
    <row r="1753" spans="1:21" x14ac:dyDescent="0.25">
      <c r="A1753" s="10">
        <v>1681</v>
      </c>
      <c r="B1753" s="10">
        <v>36</v>
      </c>
      <c r="C1753" s="10">
        <v>45</v>
      </c>
      <c r="D1753" s="10">
        <v>35000000</v>
      </c>
      <c r="E1753" s="10">
        <v>23675061.865798</v>
      </c>
      <c r="F1753" s="10">
        <v>23675061.865798</v>
      </c>
      <c r="G1753" s="10">
        <v>24300675.506067801</v>
      </c>
      <c r="H1753" s="10">
        <v>33481593.5806337</v>
      </c>
      <c r="I1753" s="10">
        <v>42.170430948485702</v>
      </c>
      <c r="J1753" s="10">
        <f t="shared" si="297"/>
        <v>0.58778525229247314</v>
      </c>
      <c r="K1753" s="14">
        <f t="shared" si="298"/>
        <v>0.99884290486382687</v>
      </c>
      <c r="L1753" s="10">
        <f t="shared" si="299"/>
        <v>6385525.6606838861</v>
      </c>
      <c r="M1753" s="10">
        <f t="shared" si="300"/>
        <v>1.5696722029588278E-7</v>
      </c>
      <c r="N1753" s="10">
        <f t="shared" si="301"/>
        <v>2.4638959614509314E-14</v>
      </c>
      <c r="O1753" s="10">
        <f t="shared" si="302"/>
        <v>6370724.3913304592</v>
      </c>
      <c r="P1753" s="15">
        <f t="shared" si="303"/>
        <v>0.99999489897832194</v>
      </c>
      <c r="Q1753" s="15">
        <f t="shared" si="304"/>
        <v>0.9999897979826643</v>
      </c>
      <c r="R1753" s="10">
        <f t="shared" si="305"/>
        <v>6.4938756337389432</v>
      </c>
      <c r="S1753" s="10">
        <f t="shared" si="306"/>
        <v>34999999.999999993</v>
      </c>
      <c r="T1753" s="10">
        <f t="shared" si="307"/>
        <v>7.4505805969238281E-3</v>
      </c>
      <c r="U1753">
        <v>7.4505805969238281E-3</v>
      </c>
    </row>
    <row r="1754" spans="1:21" x14ac:dyDescent="0.25">
      <c r="A1754" s="10">
        <v>1720</v>
      </c>
      <c r="B1754" s="10">
        <v>37</v>
      </c>
      <c r="C1754" s="10">
        <v>45</v>
      </c>
      <c r="D1754" s="10">
        <v>7000000</v>
      </c>
      <c r="E1754" s="10">
        <v>7559283.8112769602</v>
      </c>
      <c r="F1754" s="10">
        <v>7559283.8112769602</v>
      </c>
      <c r="G1754" s="10">
        <v>8030098.3224125002</v>
      </c>
      <c r="H1754" s="10">
        <v>10690441.6877352</v>
      </c>
      <c r="I1754" s="10">
        <v>4.4051086474467001</v>
      </c>
      <c r="J1754" s="10">
        <f t="shared" si="297"/>
        <v>0.60181502315204827</v>
      </c>
      <c r="K1754" s="14">
        <f t="shared" si="298"/>
        <v>0.99878697458696752</v>
      </c>
      <c r="L1754" s="10">
        <f t="shared" si="299"/>
        <v>6385883.2386531448</v>
      </c>
      <c r="M1754" s="10">
        <f t="shared" si="300"/>
        <v>1.5697601017832256E-7</v>
      </c>
      <c r="N1754" s="10">
        <f t="shared" si="301"/>
        <v>2.4641724590820188E-14</v>
      </c>
      <c r="O1754" s="10">
        <f t="shared" si="302"/>
        <v>6370366.9610678749</v>
      </c>
      <c r="P1754" s="15">
        <f t="shared" si="303"/>
        <v>0.99999478892024052</v>
      </c>
      <c r="Q1754" s="15">
        <f t="shared" si="304"/>
        <v>0.99998957786763643</v>
      </c>
      <c r="R1754" s="10">
        <f t="shared" si="305"/>
        <v>2.0988325862999022</v>
      </c>
      <c r="S1754" s="10">
        <f t="shared" si="306"/>
        <v>6999999.9999999925</v>
      </c>
      <c r="T1754" s="10">
        <f t="shared" si="307"/>
        <v>7.4505805969238281E-3</v>
      </c>
      <c r="U1754">
        <v>7.4505805969238281E-3</v>
      </c>
    </row>
    <row r="1755" spans="1:21" x14ac:dyDescent="0.25">
      <c r="A1755" s="10">
        <v>1730</v>
      </c>
      <c r="B1755" s="10">
        <v>37</v>
      </c>
      <c r="C1755" s="10">
        <v>45</v>
      </c>
      <c r="D1755" s="10">
        <v>50000000</v>
      </c>
      <c r="E1755" s="10">
        <v>31842268.959862102</v>
      </c>
      <c r="F1755" s="10">
        <v>31842268.959862102</v>
      </c>
      <c r="G1755" s="10">
        <v>33908144.317950502</v>
      </c>
      <c r="H1755" s="10">
        <v>45031768.619768798</v>
      </c>
      <c r="I1755" s="10">
        <v>78.3019124948827</v>
      </c>
      <c r="J1755" s="10">
        <f t="shared" si="297"/>
        <v>0.60181502315204827</v>
      </c>
      <c r="K1755" s="14">
        <f t="shared" si="298"/>
        <v>0.99878697458696752</v>
      </c>
      <c r="L1755" s="10">
        <f t="shared" si="299"/>
        <v>6385883.2386531448</v>
      </c>
      <c r="M1755" s="10">
        <f t="shared" si="300"/>
        <v>1.5697601017832256E-7</v>
      </c>
      <c r="N1755" s="10">
        <f t="shared" si="301"/>
        <v>2.4641724590820188E-14</v>
      </c>
      <c r="O1755" s="10">
        <f t="shared" si="302"/>
        <v>6370366.9610678749</v>
      </c>
      <c r="P1755" s="15">
        <f t="shared" si="303"/>
        <v>0.99999478892024052</v>
      </c>
      <c r="Q1755" s="15">
        <f t="shared" si="304"/>
        <v>0.99998957786763643</v>
      </c>
      <c r="R1755" s="10">
        <f t="shared" si="305"/>
        <v>8.8488361987749737</v>
      </c>
      <c r="S1755" s="10">
        <f t="shared" si="306"/>
        <v>49999999.999999993</v>
      </c>
      <c r="T1755" s="10">
        <f t="shared" si="307"/>
        <v>7.4505805969238281E-3</v>
      </c>
      <c r="U1755">
        <v>7.4505805969238281E-3</v>
      </c>
    </row>
    <row r="1756" spans="1:21" x14ac:dyDescent="0.25">
      <c r="A1756" s="10">
        <v>1770</v>
      </c>
      <c r="B1756" s="10">
        <v>38</v>
      </c>
      <c r="C1756" s="10">
        <v>45</v>
      </c>
      <c r="D1756" s="10">
        <v>10000000</v>
      </c>
      <c r="E1756" s="10">
        <v>9130542.3743273802</v>
      </c>
      <c r="F1756" s="10">
        <v>9130542.3743273709</v>
      </c>
      <c r="G1756" s="10">
        <v>10062058.721675601</v>
      </c>
      <c r="H1756" s="10">
        <v>12912536.857596001</v>
      </c>
      <c r="I1756" s="10">
        <v>6.6041495383072997</v>
      </c>
      <c r="J1756" s="10">
        <f t="shared" si="297"/>
        <v>0.61566147532565818</v>
      </c>
      <c r="K1756" s="14">
        <f t="shared" si="298"/>
        <v>0.99873047843423157</v>
      </c>
      <c r="L1756" s="10">
        <f t="shared" si="299"/>
        <v>6386244.4750853907</v>
      </c>
      <c r="M1756" s="10">
        <f t="shared" si="300"/>
        <v>1.5698488999208455E-7</v>
      </c>
      <c r="N1756" s="10">
        <f t="shared" si="301"/>
        <v>2.4644517384656145E-14</v>
      </c>
      <c r="O1756" s="10">
        <f t="shared" si="302"/>
        <v>6370005.9958809949</v>
      </c>
      <c r="P1756" s="15">
        <f t="shared" si="303"/>
        <v>0.99999469051229706</v>
      </c>
      <c r="Q1756" s="15">
        <f t="shared" si="304"/>
        <v>0.99998938105278479</v>
      </c>
      <c r="R1756" s="10">
        <f t="shared" si="305"/>
        <v>2.5698519255708265</v>
      </c>
      <c r="S1756" s="10">
        <f t="shared" si="306"/>
        <v>9999999.9999999925</v>
      </c>
      <c r="T1756" s="10">
        <f t="shared" si="307"/>
        <v>7.4505805969238281E-3</v>
      </c>
      <c r="U1756">
        <v>7.4505805969238281E-3</v>
      </c>
    </row>
    <row r="1757" spans="1:21" x14ac:dyDescent="0.25">
      <c r="A1757" s="10">
        <v>1817</v>
      </c>
      <c r="B1757" s="10">
        <v>39</v>
      </c>
      <c r="C1757" s="10">
        <v>45</v>
      </c>
      <c r="D1757" s="10">
        <v>10000000</v>
      </c>
      <c r="E1757" s="10">
        <v>9004854.2115541399</v>
      </c>
      <c r="F1757" s="10">
        <v>9004854.2115541399</v>
      </c>
      <c r="G1757" s="10">
        <v>10285520.933250099</v>
      </c>
      <c r="H1757" s="10">
        <v>12734786.9531723</v>
      </c>
      <c r="I1757" s="10">
        <v>6.6046104385661302</v>
      </c>
      <c r="J1757" s="10">
        <f t="shared" si="297"/>
        <v>0.62932039104983739</v>
      </c>
      <c r="K1757" s="14">
        <f t="shared" si="298"/>
        <v>0.99867348514731924</v>
      </c>
      <c r="L1757" s="10">
        <f t="shared" si="299"/>
        <v>6386608.9316060394</v>
      </c>
      <c r="M1757" s="10">
        <f t="shared" si="300"/>
        <v>1.5699384896116631E-7</v>
      </c>
      <c r="N1757" s="10">
        <f t="shared" si="301"/>
        <v>2.4647334593428093E-14</v>
      </c>
      <c r="O1757" s="10">
        <f t="shared" si="302"/>
        <v>6369641.9372536782</v>
      </c>
      <c r="P1757" s="15">
        <f t="shared" si="303"/>
        <v>0.99999460423391473</v>
      </c>
      <c r="Q1757" s="15">
        <f t="shared" si="304"/>
        <v>0.99998920849694373</v>
      </c>
      <c r="R1757" s="10">
        <f t="shared" si="305"/>
        <v>2.5699415649121429</v>
      </c>
      <c r="S1757" s="10">
        <f t="shared" si="306"/>
        <v>9999999.9999999925</v>
      </c>
      <c r="T1757" s="10">
        <f t="shared" si="307"/>
        <v>7.4505805969238281E-3</v>
      </c>
      <c r="U1757">
        <v>7.4505805969238281E-3</v>
      </c>
    </row>
    <row r="1758" spans="1:21" x14ac:dyDescent="0.25">
      <c r="A1758" s="10">
        <v>1818</v>
      </c>
      <c r="B1758" s="10">
        <v>39</v>
      </c>
      <c r="C1758" s="10">
        <v>45</v>
      </c>
      <c r="D1758" s="10">
        <v>15000000</v>
      </c>
      <c r="E1758" s="10">
        <v>11752480.1081439</v>
      </c>
      <c r="F1758" s="10">
        <v>11752480.1081439</v>
      </c>
      <c r="G1758" s="10">
        <v>13432122.8884992</v>
      </c>
      <c r="H1758" s="10">
        <v>16620516.760457201</v>
      </c>
      <c r="I1758" s="10">
        <v>11.255465752356301</v>
      </c>
      <c r="J1758" s="10">
        <f t="shared" si="297"/>
        <v>0.62932039104983739</v>
      </c>
      <c r="K1758" s="14">
        <f t="shared" si="298"/>
        <v>0.99867348514731924</v>
      </c>
      <c r="L1758" s="10">
        <f t="shared" si="299"/>
        <v>6386608.9316060394</v>
      </c>
      <c r="M1758" s="10">
        <f t="shared" si="300"/>
        <v>1.5699384896116631E-7</v>
      </c>
      <c r="N1758" s="10">
        <f t="shared" si="301"/>
        <v>2.4647334593428093E-14</v>
      </c>
      <c r="O1758" s="10">
        <f t="shared" si="302"/>
        <v>6369641.9372536782</v>
      </c>
      <c r="P1758" s="15">
        <f t="shared" si="303"/>
        <v>0.99999460423391473</v>
      </c>
      <c r="Q1758" s="15">
        <f t="shared" si="304"/>
        <v>0.99998920849694373</v>
      </c>
      <c r="R1758" s="10">
        <f t="shared" si="305"/>
        <v>3.3549150452512571</v>
      </c>
      <c r="S1758" s="10">
        <f t="shared" si="306"/>
        <v>14999999.999999993</v>
      </c>
      <c r="T1758" s="10">
        <f t="shared" si="307"/>
        <v>7.4505805969238281E-3</v>
      </c>
      <c r="U1758">
        <v>7.4505805969238281E-3</v>
      </c>
    </row>
    <row r="1759" spans="1:21" x14ac:dyDescent="0.25">
      <c r="A1759" s="10">
        <v>1860</v>
      </c>
      <c r="B1759" s="10">
        <v>40</v>
      </c>
      <c r="C1759" s="10">
        <v>45</v>
      </c>
      <c r="D1759" s="10">
        <v>6000000</v>
      </c>
      <c r="E1759" s="10">
        <v>6709718.04489257</v>
      </c>
      <c r="F1759" s="10">
        <v>6709718.0448925598</v>
      </c>
      <c r="G1759" s="10">
        <v>7934711.2303196099</v>
      </c>
      <c r="H1759" s="10">
        <v>9488974.2587865498</v>
      </c>
      <c r="I1759" s="10">
        <v>3.7714407347481198</v>
      </c>
      <c r="J1759" s="10">
        <f t="shared" si="297"/>
        <v>0.64278760968653925</v>
      </c>
      <c r="K1759" s="14">
        <f t="shared" si="298"/>
        <v>0.99861606408463022</v>
      </c>
      <c r="L1759" s="10">
        <f t="shared" si="299"/>
        <v>6386976.1657063318</v>
      </c>
      <c r="M1759" s="10">
        <f t="shared" si="300"/>
        <v>1.5700287620794033E-7</v>
      </c>
      <c r="N1759" s="10">
        <f t="shared" si="301"/>
        <v>2.4650172784801104E-14</v>
      </c>
      <c r="O1759" s="10">
        <f t="shared" si="302"/>
        <v>6369275.2302256869</v>
      </c>
      <c r="P1759" s="15">
        <f t="shared" si="303"/>
        <v>0.9999945305054242</v>
      </c>
      <c r="Q1759" s="15">
        <f t="shared" si="304"/>
        <v>0.99998906104076379</v>
      </c>
      <c r="R1759" s="10">
        <f t="shared" si="305"/>
        <v>1.9420169401395249</v>
      </c>
      <c r="S1759" s="10">
        <f t="shared" si="306"/>
        <v>5999999.9999999925</v>
      </c>
      <c r="T1759" s="10">
        <f t="shared" si="307"/>
        <v>7.4505805969238281E-3</v>
      </c>
      <c r="U1759">
        <v>7.4505805969238281E-3</v>
      </c>
    </row>
    <row r="1760" spans="1:21" x14ac:dyDescent="0.25">
      <c r="A1760" s="10">
        <v>1862</v>
      </c>
      <c r="B1760" s="10">
        <v>40</v>
      </c>
      <c r="C1760" s="10">
        <v>45</v>
      </c>
      <c r="D1760" s="10">
        <v>8000000</v>
      </c>
      <c r="E1760" s="10">
        <v>7793068.4857319696</v>
      </c>
      <c r="F1760" s="10">
        <v>7793068.4857319696</v>
      </c>
      <c r="G1760" s="10">
        <v>9220286.4496926907</v>
      </c>
      <c r="H1760" s="10">
        <v>11021063.145024501</v>
      </c>
      <c r="I1760" s="10">
        <v>5.0896570775543104</v>
      </c>
      <c r="J1760" s="10">
        <f t="shared" si="297"/>
        <v>0.64278760968653925</v>
      </c>
      <c r="K1760" s="14">
        <f t="shared" si="298"/>
        <v>0.99861606408463022</v>
      </c>
      <c r="L1760" s="10">
        <f t="shared" si="299"/>
        <v>6386976.1657063318</v>
      </c>
      <c r="M1760" s="10">
        <f t="shared" si="300"/>
        <v>1.5700287620794033E-7</v>
      </c>
      <c r="N1760" s="10">
        <f t="shared" si="301"/>
        <v>2.4650172784801104E-14</v>
      </c>
      <c r="O1760" s="10">
        <f t="shared" si="302"/>
        <v>6369275.2302256869</v>
      </c>
      <c r="P1760" s="15">
        <f t="shared" si="303"/>
        <v>0.9999945305054242</v>
      </c>
      <c r="Q1760" s="15">
        <f t="shared" si="304"/>
        <v>0.99998906104076379</v>
      </c>
      <c r="R1760" s="10">
        <f t="shared" si="305"/>
        <v>2.2560244100175586</v>
      </c>
      <c r="S1760" s="10">
        <f t="shared" si="306"/>
        <v>7999999.9999999925</v>
      </c>
      <c r="T1760" s="10">
        <f t="shared" si="307"/>
        <v>7.4505805969238281E-3</v>
      </c>
      <c r="U1760">
        <v>7.4505805969238281E-3</v>
      </c>
    </row>
    <row r="1761" spans="1:21" x14ac:dyDescent="0.25">
      <c r="A1761" s="10">
        <v>1864</v>
      </c>
      <c r="B1761" s="10">
        <v>40</v>
      </c>
      <c r="C1761" s="10">
        <v>45</v>
      </c>
      <c r="D1761" s="10">
        <v>10000000</v>
      </c>
      <c r="E1761" s="10">
        <v>8876418.9265713692</v>
      </c>
      <c r="F1761" s="10">
        <v>8876418.9265713692</v>
      </c>
      <c r="G1761" s="10">
        <v>10505861.669065701</v>
      </c>
      <c r="H1761" s="10">
        <v>12553152.0312624</v>
      </c>
      <c r="I1761" s="10">
        <v>6.6050748026389101</v>
      </c>
      <c r="J1761" s="10">
        <f t="shared" si="297"/>
        <v>0.64278760968653925</v>
      </c>
      <c r="K1761" s="14">
        <f t="shared" si="298"/>
        <v>0.99861606408463022</v>
      </c>
      <c r="L1761" s="10">
        <f t="shared" si="299"/>
        <v>6386976.1657063318</v>
      </c>
      <c r="M1761" s="10">
        <f t="shared" si="300"/>
        <v>1.5700287620794033E-7</v>
      </c>
      <c r="N1761" s="10">
        <f t="shared" si="301"/>
        <v>2.4650172784801104E-14</v>
      </c>
      <c r="O1761" s="10">
        <f t="shared" si="302"/>
        <v>6369275.2302256869</v>
      </c>
      <c r="P1761" s="15">
        <f t="shared" si="303"/>
        <v>0.9999945305054242</v>
      </c>
      <c r="Q1761" s="15">
        <f t="shared" si="304"/>
        <v>0.99998906104076379</v>
      </c>
      <c r="R1761" s="10">
        <f t="shared" si="305"/>
        <v>2.5700318798955926</v>
      </c>
      <c r="S1761" s="10">
        <f t="shared" si="306"/>
        <v>9999999.9999999925</v>
      </c>
      <c r="T1761" s="10">
        <f t="shared" si="307"/>
        <v>7.4505805969238281E-3</v>
      </c>
      <c r="U1761">
        <v>7.4505805969238281E-3</v>
      </c>
    </row>
    <row r="1762" spans="1:21" x14ac:dyDescent="0.25">
      <c r="A1762" s="10">
        <v>1917</v>
      </c>
      <c r="B1762" s="10">
        <v>41</v>
      </c>
      <c r="C1762" s="10">
        <v>45</v>
      </c>
      <c r="D1762" s="10">
        <v>40000000</v>
      </c>
      <c r="E1762" s="10">
        <v>24755083.0765283</v>
      </c>
      <c r="F1762" s="10">
        <v>24755083.0765283</v>
      </c>
      <c r="G1762" s="10">
        <v>30404784.360306099</v>
      </c>
      <c r="H1762" s="10">
        <v>35008974.224499099</v>
      </c>
      <c r="I1762" s="10">
        <v>53.005802462699599</v>
      </c>
      <c r="J1762" s="10">
        <f t="shared" si="297"/>
        <v>0.65605902899050716</v>
      </c>
      <c r="K1762" s="14">
        <f t="shared" si="298"/>
        <v>0.99855828513715006</v>
      </c>
      <c r="L1762" s="10">
        <f t="shared" si="299"/>
        <v>6387345.7312749401</v>
      </c>
      <c r="M1762" s="10">
        <f t="shared" si="300"/>
        <v>1.5701196076622168E-7</v>
      </c>
      <c r="N1762" s="10">
        <f t="shared" si="301"/>
        <v>2.4653028500876174E-14</v>
      </c>
      <c r="O1762" s="10">
        <f t="shared" si="302"/>
        <v>6368906.322843303</v>
      </c>
      <c r="P1762" s="15">
        <f t="shared" si="303"/>
        <v>0.99999446968601391</v>
      </c>
      <c r="Q1762" s="15">
        <f t="shared" si="304"/>
        <v>0.99998893940261224</v>
      </c>
      <c r="R1762" s="10">
        <f t="shared" si="305"/>
        <v>7.2805076335446701</v>
      </c>
      <c r="S1762" s="10">
        <f t="shared" si="306"/>
        <v>39999999.999999993</v>
      </c>
      <c r="T1762" s="10">
        <f t="shared" si="307"/>
        <v>7.4505805969238281E-3</v>
      </c>
      <c r="U1762">
        <v>7.4505805969238281E-3</v>
      </c>
    </row>
    <row r="1763" spans="1:21" x14ac:dyDescent="0.25">
      <c r="A1763" s="10">
        <v>1957</v>
      </c>
      <c r="B1763" s="10">
        <v>42</v>
      </c>
      <c r="C1763" s="10">
        <v>45</v>
      </c>
      <c r="D1763" s="10">
        <v>9000000</v>
      </c>
      <c r="E1763" s="10">
        <v>8085979.8702502903</v>
      </c>
      <c r="F1763" s="10">
        <v>8085979.87025028</v>
      </c>
      <c r="G1763" s="10">
        <v>10267779.2933308</v>
      </c>
      <c r="H1763" s="10">
        <v>11435302.397583701</v>
      </c>
      <c r="I1763" s="10">
        <v>5.8235074079551099</v>
      </c>
      <c r="J1763" s="10">
        <f t="shared" si="297"/>
        <v>0.66913060635885824</v>
      </c>
      <c r="K1763" s="14">
        <f t="shared" si="298"/>
        <v>0.99850021864363103</v>
      </c>
      <c r="L1763" s="10">
        <f t="shared" si="299"/>
        <v>6387717.1791350245</v>
      </c>
      <c r="M1763" s="10">
        <f t="shared" si="300"/>
        <v>1.570210915944699E-7</v>
      </c>
      <c r="N1763" s="10">
        <f t="shared" si="301"/>
        <v>2.465589826240316E-14</v>
      </c>
      <c r="O1763" s="10">
        <f t="shared" si="302"/>
        <v>6368535.6656073714</v>
      </c>
      <c r="P1763" s="15">
        <f t="shared" si="303"/>
        <v>0.99999442207198341</v>
      </c>
      <c r="Q1763" s="15">
        <f t="shared" si="304"/>
        <v>0.99998884417508016</v>
      </c>
      <c r="R1763" s="10">
        <f t="shared" si="305"/>
        <v>2.4131921291372946</v>
      </c>
      <c r="S1763" s="10">
        <f t="shared" si="306"/>
        <v>8999999.9999999925</v>
      </c>
      <c r="T1763" s="10">
        <f t="shared" si="307"/>
        <v>7.4505805969238281E-3</v>
      </c>
      <c r="U1763">
        <v>7.4505805969238281E-3</v>
      </c>
    </row>
    <row r="1764" spans="1:21" x14ac:dyDescent="0.25">
      <c r="A1764" s="10">
        <v>2000</v>
      </c>
      <c r="B1764" s="10">
        <v>43</v>
      </c>
      <c r="C1764" s="10">
        <v>45</v>
      </c>
      <c r="D1764" s="10">
        <v>5000000</v>
      </c>
      <c r="E1764" s="10">
        <v>5889295.6761157103</v>
      </c>
      <c r="F1764" s="10">
        <v>5889295.6761157103</v>
      </c>
      <c r="G1764" s="10">
        <v>7737493.5595094599</v>
      </c>
      <c r="H1764" s="10">
        <v>8328721.8179880697</v>
      </c>
      <c r="I1764" s="10">
        <v>3.1867720402165798</v>
      </c>
      <c r="J1764" s="10">
        <f t="shared" si="297"/>
        <v>0.68199836006249848</v>
      </c>
      <c r="K1764" s="14">
        <f t="shared" si="298"/>
        <v>0.99844193530517189</v>
      </c>
      <c r="L1764" s="10">
        <f t="shared" si="299"/>
        <v>6388090.0575861074</v>
      </c>
      <c r="M1764" s="10">
        <f t="shared" si="300"/>
        <v>1.5703025758910917E-7</v>
      </c>
      <c r="N1764" s="10">
        <f t="shared" si="301"/>
        <v>2.4658778573019693E-14</v>
      </c>
      <c r="O1764" s="10">
        <f t="shared" si="302"/>
        <v>6368163.7109194444</v>
      </c>
      <c r="P1764" s="15">
        <f t="shared" si="303"/>
        <v>0.99999438789529771</v>
      </c>
      <c r="Q1764" s="15">
        <f t="shared" si="304"/>
        <v>0.99998877582209111</v>
      </c>
      <c r="R1764" s="10">
        <f t="shared" si="305"/>
        <v>1.7851500822168065</v>
      </c>
      <c r="S1764" s="10">
        <f t="shared" si="306"/>
        <v>4999999.9999999925</v>
      </c>
      <c r="T1764" s="10">
        <f t="shared" si="307"/>
        <v>7.4505805969238281E-3</v>
      </c>
      <c r="U1764">
        <v>7.4505805969238281E-3</v>
      </c>
    </row>
    <row r="1765" spans="1:21" x14ac:dyDescent="0.25">
      <c r="A1765" s="10">
        <v>2095</v>
      </c>
      <c r="B1765" s="10">
        <v>45</v>
      </c>
      <c r="C1765" s="10">
        <v>45</v>
      </c>
      <c r="D1765" s="10">
        <v>6000000</v>
      </c>
      <c r="E1765" s="10">
        <v>6194419.14506057</v>
      </c>
      <c r="F1765" s="10">
        <v>6194419.14506057</v>
      </c>
      <c r="G1765" s="10">
        <v>8729989.0959852003</v>
      </c>
      <c r="H1765" s="10">
        <v>8760231.5659682099</v>
      </c>
      <c r="I1765" s="10">
        <v>3.77250784986356</v>
      </c>
      <c r="J1765" s="10">
        <f t="shared" si="297"/>
        <v>0.70710678118654746</v>
      </c>
      <c r="K1765" s="14">
        <f t="shared" si="298"/>
        <v>0.99832500219363896</v>
      </c>
      <c r="L1765" s="10">
        <f t="shared" si="299"/>
        <v>6388838.2901211483</v>
      </c>
      <c r="M1765" s="10">
        <f t="shared" si="300"/>
        <v>1.5704865043370823E-7</v>
      </c>
      <c r="N1765" s="10">
        <f t="shared" si="301"/>
        <v>2.466455679608516E-14</v>
      </c>
      <c r="O1765" s="10">
        <f t="shared" si="302"/>
        <v>6367417.7249666825</v>
      </c>
      <c r="P1765" s="15">
        <f t="shared" si="303"/>
        <v>0.99999436045369028</v>
      </c>
      <c r="Q1765" s="15">
        <f t="shared" si="304"/>
        <v>0.99998872093918501</v>
      </c>
      <c r="R1765" s="10">
        <f t="shared" si="305"/>
        <v>1.9422915771847298</v>
      </c>
      <c r="S1765" s="10">
        <f t="shared" si="306"/>
        <v>5999999.9999999925</v>
      </c>
      <c r="T1765" s="10">
        <f t="shared" si="307"/>
        <v>7.4505805969238281E-3</v>
      </c>
      <c r="U1765">
        <v>7.4505805969238281E-3</v>
      </c>
    </row>
    <row r="1766" spans="1:21" x14ac:dyDescent="0.25">
      <c r="A1766" s="10">
        <v>2100</v>
      </c>
      <c r="B1766" s="10">
        <v>45</v>
      </c>
      <c r="C1766" s="10">
        <v>45</v>
      </c>
      <c r="D1766" s="10">
        <v>15000000</v>
      </c>
      <c r="E1766" s="10">
        <v>10694419.1450605</v>
      </c>
      <c r="F1766" s="10">
        <v>10694419.1450605</v>
      </c>
      <c r="G1766" s="10">
        <v>15093950.1266641</v>
      </c>
      <c r="H1766" s="10">
        <v>15124192.596647101</v>
      </c>
      <c r="I1766" s="10">
        <v>11.260984792130399</v>
      </c>
      <c r="J1766" s="10">
        <f t="shared" si="297"/>
        <v>0.70710678118654746</v>
      </c>
      <c r="K1766" s="14">
        <f t="shared" si="298"/>
        <v>0.99832500219363896</v>
      </c>
      <c r="L1766" s="10">
        <f t="shared" si="299"/>
        <v>6388838.2901211483</v>
      </c>
      <c r="M1766" s="10">
        <f t="shared" si="300"/>
        <v>1.5704865043370823E-7</v>
      </c>
      <c r="N1766" s="10">
        <f t="shared" si="301"/>
        <v>2.466455679608516E-14</v>
      </c>
      <c r="O1766" s="10">
        <f t="shared" si="302"/>
        <v>6367417.7249666825</v>
      </c>
      <c r="P1766" s="15">
        <f t="shared" si="303"/>
        <v>0.99999436045369028</v>
      </c>
      <c r="Q1766" s="15">
        <f t="shared" si="304"/>
        <v>0.99998872093918501</v>
      </c>
      <c r="R1766" s="10">
        <f t="shared" si="305"/>
        <v>3.3557374022812905</v>
      </c>
      <c r="S1766" s="10">
        <f t="shared" si="306"/>
        <v>14999999.999999993</v>
      </c>
      <c r="T1766" s="10">
        <f t="shared" si="307"/>
        <v>7.4505805969238281E-3</v>
      </c>
      <c r="U1766">
        <v>7.4505805969238281E-3</v>
      </c>
    </row>
    <row r="1767" spans="1:21" x14ac:dyDescent="0.25">
      <c r="A1767" s="10">
        <v>2105</v>
      </c>
      <c r="B1767" s="10">
        <v>45</v>
      </c>
      <c r="C1767" s="10">
        <v>45</v>
      </c>
      <c r="D1767" s="10">
        <v>40000000</v>
      </c>
      <c r="E1767" s="10">
        <v>23194419.145060498</v>
      </c>
      <c r="F1767" s="10">
        <v>23194419.145060498</v>
      </c>
      <c r="G1767" s="10">
        <v>32771619.656327799</v>
      </c>
      <c r="H1767" s="10">
        <v>32801862.126310799</v>
      </c>
      <c r="I1767" s="10">
        <v>53.027182908432899</v>
      </c>
      <c r="J1767" s="10">
        <f t="shared" si="297"/>
        <v>0.70710678118654746</v>
      </c>
      <c r="K1767" s="14">
        <f t="shared" si="298"/>
        <v>0.99832500219363896</v>
      </c>
      <c r="L1767" s="10">
        <f t="shared" si="299"/>
        <v>6388838.2901211483</v>
      </c>
      <c r="M1767" s="10">
        <f t="shared" si="300"/>
        <v>1.5704865043370823E-7</v>
      </c>
      <c r="N1767" s="10">
        <f t="shared" si="301"/>
        <v>2.466455679608516E-14</v>
      </c>
      <c r="O1767" s="10">
        <f t="shared" si="302"/>
        <v>6367417.7249666825</v>
      </c>
      <c r="P1767" s="15">
        <f t="shared" si="303"/>
        <v>0.99999436045369028</v>
      </c>
      <c r="Q1767" s="15">
        <f t="shared" si="304"/>
        <v>0.99998872093918501</v>
      </c>
      <c r="R1767" s="10">
        <f t="shared" si="305"/>
        <v>7.2819758053272938</v>
      </c>
      <c r="S1767" s="10">
        <f t="shared" si="306"/>
        <v>39999999.999999993</v>
      </c>
      <c r="T1767" s="10">
        <f t="shared" si="307"/>
        <v>7.4505805969238281E-3</v>
      </c>
      <c r="U1767">
        <v>7.4505805969238281E-3</v>
      </c>
    </row>
    <row r="1768" spans="1:21" x14ac:dyDescent="0.25">
      <c r="A1768" s="10">
        <v>2106</v>
      </c>
      <c r="B1768" s="10">
        <v>45</v>
      </c>
      <c r="C1768" s="10">
        <v>45</v>
      </c>
      <c r="D1768" s="10">
        <v>50000000</v>
      </c>
      <c r="E1768" s="10">
        <v>28194419.145060498</v>
      </c>
      <c r="F1768" s="10">
        <v>28194419.145060498</v>
      </c>
      <c r="G1768" s="10">
        <v>39842687.468193203</v>
      </c>
      <c r="H1768" s="10">
        <v>39872929.938176297</v>
      </c>
      <c r="I1768" s="10">
        <v>78.366257033583693</v>
      </c>
      <c r="J1768" s="10">
        <f t="shared" si="297"/>
        <v>0.70710678118654746</v>
      </c>
      <c r="K1768" s="14">
        <f t="shared" si="298"/>
        <v>0.99832500219363896</v>
      </c>
      <c r="L1768" s="10">
        <f t="shared" si="299"/>
        <v>6388838.2901211483</v>
      </c>
      <c r="M1768" s="10">
        <f t="shared" si="300"/>
        <v>1.5704865043370823E-7</v>
      </c>
      <c r="N1768" s="10">
        <f t="shared" si="301"/>
        <v>2.466455679608516E-14</v>
      </c>
      <c r="O1768" s="10">
        <f t="shared" si="302"/>
        <v>6367417.7249666825</v>
      </c>
      <c r="P1768" s="15">
        <f t="shared" si="303"/>
        <v>0.99999436045369028</v>
      </c>
      <c r="Q1768" s="15">
        <f t="shared" si="304"/>
        <v>0.99998872093918501</v>
      </c>
      <c r="R1768" s="10">
        <f t="shared" si="305"/>
        <v>8.8524711665456941</v>
      </c>
      <c r="S1768" s="10">
        <f t="shared" si="306"/>
        <v>49999999.999999993</v>
      </c>
      <c r="T1768" s="10">
        <f t="shared" si="307"/>
        <v>7.4505805969238281E-3</v>
      </c>
      <c r="U1768">
        <v>7.4505805969238281E-3</v>
      </c>
    </row>
    <row r="1769" spans="1:21" x14ac:dyDescent="0.25">
      <c r="A1769" s="10">
        <v>2146</v>
      </c>
      <c r="B1769" s="10">
        <v>46</v>
      </c>
      <c r="C1769" s="10">
        <v>45</v>
      </c>
      <c r="D1769" s="10">
        <v>10000000</v>
      </c>
      <c r="E1769" s="10">
        <v>8050342.6874150103</v>
      </c>
      <c r="F1769" s="10">
        <v>8050342.6874150103</v>
      </c>
      <c r="G1769" s="10">
        <v>11758645.544219401</v>
      </c>
      <c r="H1769" s="10">
        <v>11384903.8102933</v>
      </c>
      <c r="I1769" s="10">
        <v>6.6079018646173298</v>
      </c>
      <c r="J1769" s="10">
        <f t="shared" si="297"/>
        <v>0.71933980033865108</v>
      </c>
      <c r="K1769" s="14">
        <f t="shared" si="298"/>
        <v>0.9982664948593305</v>
      </c>
      <c r="L1769" s="10">
        <f t="shared" si="299"/>
        <v>6389212.7331176903</v>
      </c>
      <c r="M1769" s="10">
        <f t="shared" si="300"/>
        <v>1.5705785488756991E-7</v>
      </c>
      <c r="N1769" s="10">
        <f t="shared" si="301"/>
        <v>2.466744766865936E-14</v>
      </c>
      <c r="O1769" s="10">
        <f t="shared" si="302"/>
        <v>6367044.6030114517</v>
      </c>
      <c r="P1769" s="15">
        <f t="shared" si="303"/>
        <v>0.99999436732245772</v>
      </c>
      <c r="Q1769" s="15">
        <f t="shared" si="304"/>
        <v>0.99998873467664251</v>
      </c>
      <c r="R1769" s="10">
        <f t="shared" si="305"/>
        <v>2.5705817628105065</v>
      </c>
      <c r="S1769" s="10">
        <f t="shared" si="306"/>
        <v>9999999.9999999925</v>
      </c>
      <c r="T1769" s="10">
        <f t="shared" si="307"/>
        <v>7.4505805969238281E-3</v>
      </c>
      <c r="U1769">
        <v>7.4505805969238281E-3</v>
      </c>
    </row>
    <row r="1770" spans="1:21" x14ac:dyDescent="0.25">
      <c r="A1770" s="10">
        <v>2239</v>
      </c>
      <c r="B1770" s="10">
        <v>48</v>
      </c>
      <c r="C1770" s="10">
        <v>45</v>
      </c>
      <c r="D1770" s="10">
        <v>9000000</v>
      </c>
      <c r="E1770" s="10">
        <v>7281710.1568078799</v>
      </c>
      <c r="F1770" s="10">
        <v>7281710.1568078799</v>
      </c>
      <c r="G1770" s="10">
        <v>11405179.759411899</v>
      </c>
      <c r="H1770" s="10">
        <v>10297893.261027601</v>
      </c>
      <c r="I1770" s="10">
        <v>5.8259024699065298</v>
      </c>
      <c r="J1770" s="10">
        <f t="shared" si="297"/>
        <v>0.74314482547739413</v>
      </c>
      <c r="K1770" s="14">
        <f t="shared" si="298"/>
        <v>0.99814975498593383</v>
      </c>
      <c r="L1770" s="10">
        <f t="shared" si="299"/>
        <v>6389959.9916145671</v>
      </c>
      <c r="M1770" s="10">
        <f t="shared" si="300"/>
        <v>1.5707622378863305E-7</v>
      </c>
      <c r="N1770" s="10">
        <f t="shared" si="301"/>
        <v>2.4673215329767164E-14</v>
      </c>
      <c r="O1770" s="10">
        <f t="shared" si="302"/>
        <v>6366300.37285343</v>
      </c>
      <c r="P1770" s="15">
        <f t="shared" si="303"/>
        <v>0.99999442207198341</v>
      </c>
      <c r="Q1770" s="15">
        <f t="shared" si="304"/>
        <v>0.99998884417508016</v>
      </c>
      <c r="R1770" s="10">
        <f t="shared" si="305"/>
        <v>2.4136883216524891</v>
      </c>
      <c r="S1770" s="10">
        <f t="shared" si="306"/>
        <v>8999999.9999999925</v>
      </c>
      <c r="T1770" s="10">
        <f t="shared" si="307"/>
        <v>7.4505805969238281E-3</v>
      </c>
      <c r="U1770">
        <v>7.4505805969238281E-3</v>
      </c>
    </row>
    <row r="1771" spans="1:21" x14ac:dyDescent="0.25">
      <c r="A1771" s="10">
        <v>2286</v>
      </c>
      <c r="B1771" s="10">
        <v>49</v>
      </c>
      <c r="C1771" s="10">
        <v>45</v>
      </c>
      <c r="D1771" s="10">
        <v>9000000</v>
      </c>
      <c r="E1771" s="10">
        <v>7139633.2689955104</v>
      </c>
      <c r="F1771" s="10">
        <v>7139633.2689955104</v>
      </c>
      <c r="G1771" s="10">
        <v>11582944.969477</v>
      </c>
      <c r="H1771" s="10">
        <v>10096966.1993836</v>
      </c>
      <c r="I1771" s="10">
        <v>5.8262994773982397</v>
      </c>
      <c r="J1771" s="10">
        <f t="shared" si="297"/>
        <v>0.75470958022277201</v>
      </c>
      <c r="K1771" s="14">
        <f t="shared" si="298"/>
        <v>0.99809166472514577</v>
      </c>
      <c r="L1771" s="10">
        <f t="shared" si="299"/>
        <v>6390331.8957747333</v>
      </c>
      <c r="M1771" s="10">
        <f t="shared" si="300"/>
        <v>1.5708536583352331E-7</v>
      </c>
      <c r="N1771" s="10">
        <f t="shared" si="301"/>
        <v>2.467608509129415E-14</v>
      </c>
      <c r="O1771" s="10">
        <f t="shared" si="302"/>
        <v>6365930.1703876918</v>
      </c>
      <c r="P1771" s="15">
        <f t="shared" si="303"/>
        <v>0.99999446968601391</v>
      </c>
      <c r="Q1771" s="15">
        <f t="shared" si="304"/>
        <v>0.99998893940261224</v>
      </c>
      <c r="R1771" s="10">
        <f t="shared" si="305"/>
        <v>2.413770580813523</v>
      </c>
      <c r="S1771" s="10">
        <f t="shared" si="306"/>
        <v>8999999.9999999925</v>
      </c>
      <c r="T1771" s="10">
        <f t="shared" si="307"/>
        <v>7.4505805969238281E-3</v>
      </c>
      <c r="U1771">
        <v>7.4505805969238281E-3</v>
      </c>
    </row>
    <row r="1772" spans="1:21" x14ac:dyDescent="0.25">
      <c r="A1772" s="10">
        <v>2290</v>
      </c>
      <c r="B1772" s="10">
        <v>49</v>
      </c>
      <c r="C1772" s="10">
        <v>45</v>
      </c>
      <c r="D1772" s="10">
        <v>25000000</v>
      </c>
      <c r="E1772" s="10">
        <v>14562093.881121101</v>
      </c>
      <c r="F1772" s="10">
        <v>14562093.881121101</v>
      </c>
      <c r="G1772" s="10">
        <v>23658298.253041301</v>
      </c>
      <c r="H1772" s="10">
        <v>20593910.663231701</v>
      </c>
      <c r="I1772" s="10">
        <v>24.276821473735001</v>
      </c>
      <c r="J1772" s="10">
        <f t="shared" si="297"/>
        <v>0.75470958022277201</v>
      </c>
      <c r="K1772" s="14">
        <f t="shared" si="298"/>
        <v>0.99809166472514577</v>
      </c>
      <c r="L1772" s="10">
        <f t="shared" si="299"/>
        <v>6390331.8957747333</v>
      </c>
      <c r="M1772" s="10">
        <f t="shared" si="300"/>
        <v>1.5708536583352331E-7</v>
      </c>
      <c r="N1772" s="10">
        <f t="shared" si="301"/>
        <v>2.467608509129415E-14</v>
      </c>
      <c r="O1772" s="10">
        <f t="shared" si="302"/>
        <v>6365930.1703876918</v>
      </c>
      <c r="P1772" s="15">
        <f t="shared" si="303"/>
        <v>0.99999446968601391</v>
      </c>
      <c r="Q1772" s="15">
        <f t="shared" si="304"/>
        <v>0.99998893940261224</v>
      </c>
      <c r="R1772" s="10">
        <f t="shared" si="305"/>
        <v>4.927150333929097</v>
      </c>
      <c r="S1772" s="10">
        <f t="shared" si="306"/>
        <v>24999999.999999993</v>
      </c>
      <c r="T1772" s="10">
        <f t="shared" si="307"/>
        <v>7.4505805969238281E-3</v>
      </c>
      <c r="U1772">
        <v>7.4505805969238281E-3</v>
      </c>
    </row>
    <row r="1773" spans="1:21" x14ac:dyDescent="0.25">
      <c r="A1773" s="10">
        <v>2332</v>
      </c>
      <c r="B1773" s="10">
        <v>50</v>
      </c>
      <c r="C1773" s="10">
        <v>45</v>
      </c>
      <c r="D1773" s="10">
        <v>8000000</v>
      </c>
      <c r="E1773" s="10">
        <v>6540854.3764613802</v>
      </c>
      <c r="F1773" s="10">
        <v>6540854.3764613699</v>
      </c>
      <c r="G1773" s="10">
        <v>10991144.5826582</v>
      </c>
      <c r="H1773" s="10">
        <v>9250164.9686990902</v>
      </c>
      <c r="I1773" s="10">
        <v>5.0929636471803397</v>
      </c>
      <c r="J1773" s="10">
        <f t="shared" si="297"/>
        <v>0.76604444311897801</v>
      </c>
      <c r="K1773" s="14">
        <f t="shared" si="298"/>
        <v>0.99803385541873291</v>
      </c>
      <c r="L1773" s="10">
        <f t="shared" si="299"/>
        <v>6390702.0441946862</v>
      </c>
      <c r="M1773" s="10">
        <f t="shared" si="300"/>
        <v>1.5709446471929469E-7</v>
      </c>
      <c r="N1773" s="10">
        <f t="shared" si="301"/>
        <v>2.467894080736922E-14</v>
      </c>
      <c r="O1773" s="10">
        <f t="shared" si="302"/>
        <v>6365561.8439024631</v>
      </c>
      <c r="P1773" s="15">
        <f t="shared" si="303"/>
        <v>0.99999453050542397</v>
      </c>
      <c r="Q1773" s="15">
        <f t="shared" si="304"/>
        <v>0.99998906104076335</v>
      </c>
      <c r="R1773" s="10">
        <f t="shared" si="305"/>
        <v>2.2567571221159586</v>
      </c>
      <c r="S1773" s="10">
        <f t="shared" si="306"/>
        <v>7999999.9999999925</v>
      </c>
      <c r="T1773" s="10">
        <f t="shared" si="307"/>
        <v>7.4505805969238281E-3</v>
      </c>
      <c r="U1773">
        <v>7.4505805969238281E-3</v>
      </c>
    </row>
    <row r="1774" spans="1:21" x14ac:dyDescent="0.25">
      <c r="A1774" s="10">
        <v>2339</v>
      </c>
      <c r="B1774" s="10">
        <v>50</v>
      </c>
      <c r="C1774" s="10">
        <v>45</v>
      </c>
      <c r="D1774" s="10">
        <v>35000000</v>
      </c>
      <c r="E1774" s="10">
        <v>18812880.273606502</v>
      </c>
      <c r="F1774" s="10">
        <v>18812880.273606502</v>
      </c>
      <c r="G1774" s="10">
        <v>31674344.5468706</v>
      </c>
      <c r="H1774" s="10">
        <v>26605430.430235598</v>
      </c>
      <c r="I1774" s="10">
        <v>42.228315019377902</v>
      </c>
      <c r="J1774" s="10">
        <f t="shared" si="297"/>
        <v>0.76604444311897801</v>
      </c>
      <c r="K1774" s="14">
        <f t="shared" si="298"/>
        <v>0.99803385541873291</v>
      </c>
      <c r="L1774" s="10">
        <f t="shared" si="299"/>
        <v>6390702.0441946862</v>
      </c>
      <c r="M1774" s="10">
        <f t="shared" si="300"/>
        <v>1.5709446471929469E-7</v>
      </c>
      <c r="N1774" s="10">
        <f t="shared" si="301"/>
        <v>2.467894080736922E-14</v>
      </c>
      <c r="O1774" s="10">
        <f t="shared" si="302"/>
        <v>6365561.8439024631</v>
      </c>
      <c r="P1774" s="15">
        <f t="shared" si="303"/>
        <v>0.99999453050542397</v>
      </c>
      <c r="Q1774" s="15">
        <f t="shared" si="304"/>
        <v>0.99998906104076335</v>
      </c>
      <c r="R1774" s="10">
        <f t="shared" si="305"/>
        <v>6.4983308688015162</v>
      </c>
      <c r="S1774" s="10">
        <f t="shared" si="306"/>
        <v>34999999.999999993</v>
      </c>
      <c r="T1774" s="10">
        <f t="shared" si="307"/>
        <v>7.4505805969238281E-3</v>
      </c>
      <c r="U1774">
        <v>7.4505805969238281E-3</v>
      </c>
    </row>
    <row r="1775" spans="1:21" x14ac:dyDescent="0.25">
      <c r="A1775" s="10">
        <v>2426</v>
      </c>
      <c r="B1775" s="10">
        <v>52</v>
      </c>
      <c r="C1775" s="10">
        <v>45</v>
      </c>
      <c r="D1775" s="10">
        <v>8000000</v>
      </c>
      <c r="E1775" s="10">
        <v>6265144.4626318598</v>
      </c>
      <c r="F1775" s="10">
        <v>6265144.4626318598</v>
      </c>
      <c r="G1775" s="10">
        <v>11306889.374336399</v>
      </c>
      <c r="H1775" s="10">
        <v>8860252.2692806702</v>
      </c>
      <c r="I1775" s="10">
        <v>5.0936139753394203</v>
      </c>
      <c r="J1775" s="10">
        <f t="shared" si="297"/>
        <v>0.78801075360672201</v>
      </c>
      <c r="K1775" s="14">
        <f t="shared" si="298"/>
        <v>0.99791936119928526</v>
      </c>
      <c r="L1775" s="10">
        <f t="shared" si="299"/>
        <v>6391435.2682112968</v>
      </c>
      <c r="M1775" s="10">
        <f t="shared" si="300"/>
        <v>1.5711248862865743E-7</v>
      </c>
      <c r="N1775" s="10">
        <f t="shared" si="301"/>
        <v>2.4684596207514179E-14</v>
      </c>
      <c r="O1775" s="10">
        <f t="shared" si="302"/>
        <v>6364832.6065016389</v>
      </c>
      <c r="P1775" s="15">
        <f t="shared" si="303"/>
        <v>0.99999469051229684</v>
      </c>
      <c r="Q1775" s="15">
        <f t="shared" si="304"/>
        <v>0.99998938105278434</v>
      </c>
      <c r="R1775" s="10">
        <f t="shared" si="305"/>
        <v>2.2569012730715992</v>
      </c>
      <c r="S1775" s="10">
        <f t="shared" si="306"/>
        <v>7999999.9999999925</v>
      </c>
      <c r="T1775" s="10">
        <f t="shared" si="307"/>
        <v>7.4505805969238281E-3</v>
      </c>
      <c r="U1775">
        <v>7.4505805969238281E-3</v>
      </c>
    </row>
    <row r="1776" spans="1:21" x14ac:dyDescent="0.25">
      <c r="A1776" s="10">
        <v>2478</v>
      </c>
      <c r="B1776" s="10">
        <v>53</v>
      </c>
      <c r="C1776" s="10">
        <v>45</v>
      </c>
      <c r="D1776" s="10">
        <v>25000000</v>
      </c>
      <c r="E1776" s="10">
        <v>13358700.4186843</v>
      </c>
      <c r="F1776" s="10">
        <v>13358700.4186843</v>
      </c>
      <c r="G1776" s="10">
        <v>25036431.2545367</v>
      </c>
      <c r="H1776" s="10">
        <v>18892055.307782501</v>
      </c>
      <c r="I1776" s="10">
        <v>24.285687707083898</v>
      </c>
      <c r="J1776" s="10">
        <f t="shared" si="297"/>
        <v>0.79863551004729283</v>
      </c>
      <c r="K1776" s="14">
        <f t="shared" si="298"/>
        <v>0.99786281592474968</v>
      </c>
      <c r="L1776" s="10">
        <f t="shared" si="299"/>
        <v>6391797.4477174878</v>
      </c>
      <c r="M1776" s="10">
        <f t="shared" si="300"/>
        <v>1.571213916248015E-7</v>
      </c>
      <c r="N1776" s="10">
        <f t="shared" si="301"/>
        <v>2.4687389001350135E-14</v>
      </c>
      <c r="O1776" s="10">
        <f t="shared" si="302"/>
        <v>6364472.5812267549</v>
      </c>
      <c r="P1776" s="15">
        <f t="shared" si="303"/>
        <v>0.9999947889202403</v>
      </c>
      <c r="Q1776" s="15">
        <f t="shared" si="304"/>
        <v>0.99998957786763598</v>
      </c>
      <c r="R1776" s="10">
        <f t="shared" si="305"/>
        <v>4.9280500489495376</v>
      </c>
      <c r="S1776" s="10">
        <f t="shared" si="306"/>
        <v>24999999.999999993</v>
      </c>
      <c r="T1776" s="10">
        <f t="shared" si="307"/>
        <v>7.4505805969238281E-3</v>
      </c>
      <c r="U1776">
        <v>7.4505805969238281E-3</v>
      </c>
    </row>
    <row r="1777" spans="1:21" x14ac:dyDescent="0.25">
      <c r="A1777" s="10">
        <v>2479</v>
      </c>
      <c r="B1777" s="10">
        <v>53</v>
      </c>
      <c r="C1777" s="10">
        <v>45</v>
      </c>
      <c r="D1777" s="10">
        <v>30000000</v>
      </c>
      <c r="E1777" s="10">
        <v>15486437.838137999</v>
      </c>
      <c r="F1777" s="10">
        <v>15486437.838137999</v>
      </c>
      <c r="G1777" s="10">
        <v>29029608.8047731</v>
      </c>
      <c r="H1777" s="10">
        <v>21901130.423542701</v>
      </c>
      <c r="I1777" s="10">
        <v>32.645933598703202</v>
      </c>
      <c r="J1777" s="10">
        <f t="shared" si="297"/>
        <v>0.79863551004729283</v>
      </c>
      <c r="K1777" s="14">
        <f t="shared" si="298"/>
        <v>0.99786281592474968</v>
      </c>
      <c r="L1777" s="10">
        <f t="shared" si="299"/>
        <v>6391797.4477174878</v>
      </c>
      <c r="M1777" s="10">
        <f t="shared" si="300"/>
        <v>1.571213916248015E-7</v>
      </c>
      <c r="N1777" s="10">
        <f t="shared" si="301"/>
        <v>2.4687389001350135E-14</v>
      </c>
      <c r="O1777" s="10">
        <f t="shared" si="302"/>
        <v>6364472.5812267549</v>
      </c>
      <c r="P1777" s="15">
        <f t="shared" si="303"/>
        <v>0.9999947889202403</v>
      </c>
      <c r="Q1777" s="15">
        <f t="shared" si="304"/>
        <v>0.99998957786763598</v>
      </c>
      <c r="R1777" s="10">
        <f t="shared" si="305"/>
        <v>5.713661100955397</v>
      </c>
      <c r="S1777" s="10">
        <f t="shared" si="306"/>
        <v>29999999.999999993</v>
      </c>
      <c r="T1777" s="10">
        <f t="shared" si="307"/>
        <v>7.4505805969238281E-3</v>
      </c>
      <c r="U1777">
        <v>7.4505805969238281E-3</v>
      </c>
    </row>
    <row r="1778" spans="1:21" x14ac:dyDescent="0.25">
      <c r="A1778" s="10">
        <v>2568</v>
      </c>
      <c r="B1778" s="10">
        <v>55</v>
      </c>
      <c r="C1778" s="10">
        <v>45</v>
      </c>
      <c r="D1778" s="10">
        <v>9000000</v>
      </c>
      <c r="E1778" s="10">
        <v>6242891.2325791903</v>
      </c>
      <c r="F1778" s="10">
        <v>6242891.2325791903</v>
      </c>
      <c r="G1778" s="10">
        <v>12573751.9218031</v>
      </c>
      <c r="H1778" s="10">
        <v>8828781.4495335799</v>
      </c>
      <c r="I1778" s="10">
        <v>5.8286245640255796</v>
      </c>
      <c r="J1778" s="10">
        <f t="shared" si="297"/>
        <v>0.8191520442889918</v>
      </c>
      <c r="K1778" s="14">
        <f t="shared" si="298"/>
        <v>0.99775147386665231</v>
      </c>
      <c r="L1778" s="10">
        <f t="shared" si="299"/>
        <v>6392510.7274283282</v>
      </c>
      <c r="M1778" s="10">
        <f t="shared" si="300"/>
        <v>1.571389252687728E-7</v>
      </c>
      <c r="N1778" s="10">
        <f t="shared" si="301"/>
        <v>2.4692887767749073E-14</v>
      </c>
      <c r="O1778" s="10">
        <f t="shared" si="302"/>
        <v>6363763.9015282467</v>
      </c>
      <c r="P1778" s="15">
        <f t="shared" si="303"/>
        <v>0.99999502015036124</v>
      </c>
      <c r="Q1778" s="15">
        <f t="shared" si="304"/>
        <v>0.99999004032552141</v>
      </c>
      <c r="R1778" s="10">
        <f t="shared" si="305"/>
        <v>2.4142523903583695</v>
      </c>
      <c r="S1778" s="10">
        <f t="shared" si="306"/>
        <v>8999999.9999999925</v>
      </c>
      <c r="T1778" s="10">
        <f t="shared" si="307"/>
        <v>7.4505805969238281E-3</v>
      </c>
      <c r="U1778">
        <v>7.4505805969238281E-3</v>
      </c>
    </row>
    <row r="1779" spans="1:21" x14ac:dyDescent="0.25">
      <c r="A1779" s="10">
        <v>2574</v>
      </c>
      <c r="B1779" s="10">
        <v>55</v>
      </c>
      <c r="C1779" s="10">
        <v>45</v>
      </c>
      <c r="D1779" s="10">
        <v>35000000</v>
      </c>
      <c r="E1779" s="10">
        <v>16787965.712067802</v>
      </c>
      <c r="F1779" s="10">
        <v>16787965.712067802</v>
      </c>
      <c r="G1779" s="10">
        <v>33871705.073316902</v>
      </c>
      <c r="H1779" s="10">
        <v>23741768.794660699</v>
      </c>
      <c r="I1779" s="10">
        <v>42.248512284306699</v>
      </c>
      <c r="J1779" s="10">
        <f t="shared" si="297"/>
        <v>0.8191520442889918</v>
      </c>
      <c r="K1779" s="14">
        <f t="shared" si="298"/>
        <v>0.99775147386665231</v>
      </c>
      <c r="L1779" s="10">
        <f t="shared" si="299"/>
        <v>6392510.7274283282</v>
      </c>
      <c r="M1779" s="10">
        <f t="shared" si="300"/>
        <v>1.571389252687728E-7</v>
      </c>
      <c r="N1779" s="10">
        <f t="shared" si="301"/>
        <v>2.4692887767749073E-14</v>
      </c>
      <c r="O1779" s="10">
        <f t="shared" si="302"/>
        <v>6363763.9015282467</v>
      </c>
      <c r="P1779" s="15">
        <f t="shared" si="303"/>
        <v>0.99999502015036124</v>
      </c>
      <c r="Q1779" s="15">
        <f t="shared" si="304"/>
        <v>0.99999004032552141</v>
      </c>
      <c r="R1779" s="10">
        <f t="shared" si="305"/>
        <v>6.4998847931815087</v>
      </c>
      <c r="S1779" s="10">
        <f t="shared" si="306"/>
        <v>34999999.999999993</v>
      </c>
      <c r="T1779" s="10">
        <f t="shared" si="307"/>
        <v>7.4505805969238281E-3</v>
      </c>
      <c r="U1779">
        <v>7.4505805969238281E-3</v>
      </c>
    </row>
    <row r="1780" spans="1:21" x14ac:dyDescent="0.25">
      <c r="A1780" s="10">
        <v>2623</v>
      </c>
      <c r="B1780" s="10">
        <v>56</v>
      </c>
      <c r="C1780" s="10">
        <v>45</v>
      </c>
      <c r="D1780" s="10">
        <v>50000000</v>
      </c>
      <c r="E1780" s="10">
        <v>22298250.0601262</v>
      </c>
      <c r="F1780" s="10">
        <v>22298250.0601262</v>
      </c>
      <c r="G1780" s="10">
        <v>46716320.863923497</v>
      </c>
      <c r="H1780" s="10">
        <v>31534487.652217101</v>
      </c>
      <c r="I1780" s="10">
        <v>78.453721047841199</v>
      </c>
      <c r="J1780" s="10">
        <f t="shared" si="297"/>
        <v>0.82903757255504174</v>
      </c>
      <c r="K1780" s="14">
        <f t="shared" si="298"/>
        <v>0.99769681294637813</v>
      </c>
      <c r="L1780" s="10">
        <f t="shared" si="299"/>
        <v>6392860.9545862079</v>
      </c>
      <c r="M1780" s="10">
        <f t="shared" si="300"/>
        <v>1.5714753445560656E-7</v>
      </c>
      <c r="N1780" s="10">
        <f t="shared" si="301"/>
        <v>2.4695587040912221E-14</v>
      </c>
      <c r="O1780" s="10">
        <f t="shared" si="302"/>
        <v>6363416.1064647529</v>
      </c>
      <c r="P1780" s="15">
        <f t="shared" si="303"/>
        <v>0.99999515184603149</v>
      </c>
      <c r="Q1780" s="15">
        <f t="shared" si="304"/>
        <v>0.99999030371556763</v>
      </c>
      <c r="R1780" s="10">
        <f t="shared" si="305"/>
        <v>8.857409968583184</v>
      </c>
      <c r="S1780" s="10">
        <f t="shared" si="306"/>
        <v>49999999.999999993</v>
      </c>
      <c r="T1780" s="10">
        <f t="shared" si="307"/>
        <v>7.4505805969238281E-3</v>
      </c>
      <c r="U1780">
        <v>7.4505805969238281E-3</v>
      </c>
    </row>
    <row r="1781" spans="1:21" x14ac:dyDescent="0.25">
      <c r="A1781" s="10">
        <v>2662</v>
      </c>
      <c r="B1781" s="10">
        <v>57</v>
      </c>
      <c r="C1781" s="10">
        <v>45</v>
      </c>
      <c r="D1781" s="10">
        <v>9000000</v>
      </c>
      <c r="E1781" s="10">
        <v>5928200.1431681896</v>
      </c>
      <c r="F1781" s="10">
        <v>5928200.1431681896</v>
      </c>
      <c r="G1781" s="10">
        <v>12873935.2113306</v>
      </c>
      <c r="H1781" s="10">
        <v>8383741.0429305797</v>
      </c>
      <c r="I1781" s="10">
        <v>5.8293665692737404</v>
      </c>
      <c r="J1781" s="10">
        <f t="shared" si="297"/>
        <v>0.83867056794542394</v>
      </c>
      <c r="K1781" s="14">
        <f t="shared" si="298"/>
        <v>0.99764291466566202</v>
      </c>
      <c r="L1781" s="10">
        <f t="shared" si="299"/>
        <v>6393206.3328866437</v>
      </c>
      <c r="M1781" s="10">
        <f t="shared" si="300"/>
        <v>1.5715602444917179E-7</v>
      </c>
      <c r="N1781" s="10">
        <f t="shared" si="301"/>
        <v>2.4698248508501887E-14</v>
      </c>
      <c r="O1781" s="10">
        <f t="shared" si="302"/>
        <v>6363073.2383864867</v>
      </c>
      <c r="P1781" s="15">
        <f t="shared" si="303"/>
        <v>0.99999529342373739</v>
      </c>
      <c r="Q1781" s="15">
        <f t="shared" si="304"/>
        <v>0.99999058686962661</v>
      </c>
      <c r="R1781" s="10">
        <f t="shared" si="305"/>
        <v>2.4144061704989421</v>
      </c>
      <c r="S1781" s="10">
        <f t="shared" si="306"/>
        <v>8999999.9999999925</v>
      </c>
      <c r="T1781" s="10">
        <f t="shared" si="307"/>
        <v>7.4505805969238281E-3</v>
      </c>
      <c r="U1781">
        <v>7.4505805969238281E-3</v>
      </c>
    </row>
    <row r="1782" spans="1:21" x14ac:dyDescent="0.25">
      <c r="A1782" s="10">
        <v>2663</v>
      </c>
      <c r="B1782" s="10">
        <v>57</v>
      </c>
      <c r="C1782" s="10">
        <v>45</v>
      </c>
      <c r="D1782" s="10">
        <v>10000000</v>
      </c>
      <c r="E1782" s="10">
        <v>6313318.0981262103</v>
      </c>
      <c r="F1782" s="10">
        <v>6313318.0981262103</v>
      </c>
      <c r="G1782" s="10">
        <v>13712605.779276101</v>
      </c>
      <c r="H1782" s="10">
        <v>8928380.0779456105</v>
      </c>
      <c r="I1782" s="10">
        <v>6.6129453398336198</v>
      </c>
      <c r="J1782" s="10">
        <f t="shared" si="297"/>
        <v>0.83867056794542394</v>
      </c>
      <c r="K1782" s="14">
        <f t="shared" si="298"/>
        <v>0.99764291466566202</v>
      </c>
      <c r="L1782" s="10">
        <f t="shared" si="299"/>
        <v>6393206.3328866437</v>
      </c>
      <c r="M1782" s="10">
        <f t="shared" si="300"/>
        <v>1.5715602444917179E-7</v>
      </c>
      <c r="N1782" s="10">
        <f t="shared" si="301"/>
        <v>2.4698248508501887E-14</v>
      </c>
      <c r="O1782" s="10">
        <f t="shared" si="302"/>
        <v>6363073.2383864867</v>
      </c>
      <c r="P1782" s="15">
        <f t="shared" si="303"/>
        <v>0.99999529342373739</v>
      </c>
      <c r="Q1782" s="15">
        <f t="shared" si="304"/>
        <v>0.99999058686962661</v>
      </c>
      <c r="R1782" s="10">
        <f t="shared" si="305"/>
        <v>2.5715629346184095</v>
      </c>
      <c r="S1782" s="10">
        <f t="shared" si="306"/>
        <v>9999999.9999999925</v>
      </c>
      <c r="T1782" s="10">
        <f t="shared" si="307"/>
        <v>7.4505805969238281E-3</v>
      </c>
      <c r="U1782">
        <v>7.4505805969238281E-3</v>
      </c>
    </row>
    <row r="1783" spans="1:21" x14ac:dyDescent="0.25">
      <c r="A1783" s="10">
        <v>2706</v>
      </c>
      <c r="B1783" s="10">
        <v>58</v>
      </c>
      <c r="C1783" s="10">
        <v>45</v>
      </c>
      <c r="D1783" s="10">
        <v>6000000</v>
      </c>
      <c r="E1783" s="10">
        <v>4643979.6541126696</v>
      </c>
      <c r="F1783" s="10">
        <v>4643979.6541126696</v>
      </c>
      <c r="G1783" s="10">
        <v>10474026.3004354</v>
      </c>
      <c r="H1783" s="10">
        <v>6567579.0102308597</v>
      </c>
      <c r="I1783" s="10">
        <v>3.7752038995450299</v>
      </c>
      <c r="J1783" s="10">
        <f t="shared" si="297"/>
        <v>0.84804809615642596</v>
      </c>
      <c r="K1783" s="14">
        <f t="shared" si="298"/>
        <v>0.99758984482013913</v>
      </c>
      <c r="L1783" s="10">
        <f t="shared" si="299"/>
        <v>6393546.4390678005</v>
      </c>
      <c r="M1783" s="10">
        <f t="shared" si="300"/>
        <v>1.5716438484496355E-7</v>
      </c>
      <c r="N1783" s="10">
        <f t="shared" si="301"/>
        <v>2.4700868927929784E-14</v>
      </c>
      <c r="O1783" s="10">
        <f t="shared" si="302"/>
        <v>6362735.7125483267</v>
      </c>
      <c r="P1783" s="15">
        <f t="shared" si="303"/>
        <v>0.99999544419373854</v>
      </c>
      <c r="Q1783" s="15">
        <f t="shared" si="304"/>
        <v>0.99999088840823247</v>
      </c>
      <c r="R1783" s="10">
        <f t="shared" si="305"/>
        <v>1.942986049346022</v>
      </c>
      <c r="S1783" s="10">
        <f t="shared" si="306"/>
        <v>5999999.9999999925</v>
      </c>
      <c r="T1783" s="10">
        <f t="shared" si="307"/>
        <v>7.4505805969238281E-3</v>
      </c>
      <c r="U1783">
        <v>7.4505805969238281E-3</v>
      </c>
    </row>
    <row r="1784" spans="1:21" x14ac:dyDescent="0.25">
      <c r="A1784" s="10">
        <v>2709</v>
      </c>
      <c r="B1784" s="10">
        <v>58</v>
      </c>
      <c r="C1784" s="10">
        <v>45</v>
      </c>
      <c r="D1784" s="10">
        <v>9000000</v>
      </c>
      <c r="E1784" s="10">
        <v>5768108.1697747298</v>
      </c>
      <c r="F1784" s="10">
        <v>5768108.1697747298</v>
      </c>
      <c r="G1784" s="10">
        <v>13018170.588904699</v>
      </c>
      <c r="H1784" s="10">
        <v>8157336.8029304799</v>
      </c>
      <c r="I1784" s="10">
        <v>5.8297293103716497</v>
      </c>
      <c r="J1784" s="10">
        <f t="shared" si="297"/>
        <v>0.84804809615642596</v>
      </c>
      <c r="K1784" s="14">
        <f t="shared" si="298"/>
        <v>0.99758984482013913</v>
      </c>
      <c r="L1784" s="10">
        <f t="shared" si="299"/>
        <v>6393546.4390678005</v>
      </c>
      <c r="M1784" s="10">
        <f t="shared" si="300"/>
        <v>1.5716438484496355E-7</v>
      </c>
      <c r="N1784" s="10">
        <f t="shared" si="301"/>
        <v>2.4700868927929784E-14</v>
      </c>
      <c r="O1784" s="10">
        <f t="shared" si="302"/>
        <v>6362735.7125483267</v>
      </c>
      <c r="P1784" s="15">
        <f t="shared" si="303"/>
        <v>0.99999544419373854</v>
      </c>
      <c r="Q1784" s="15">
        <f t="shared" si="304"/>
        <v>0.99999088840823247</v>
      </c>
      <c r="R1784" s="10">
        <f t="shared" si="305"/>
        <v>2.4144813519221642</v>
      </c>
      <c r="S1784" s="10">
        <f t="shared" si="306"/>
        <v>8999999.9999999925</v>
      </c>
      <c r="T1784" s="10">
        <f t="shared" si="307"/>
        <v>7.4505805969238281E-3</v>
      </c>
      <c r="U1784">
        <v>7.4505805969238281E-3</v>
      </c>
    </row>
    <row r="1785" spans="1:21" x14ac:dyDescent="0.25">
      <c r="A1785" s="10">
        <v>2806</v>
      </c>
      <c r="B1785" s="10">
        <v>60</v>
      </c>
      <c r="C1785" s="10">
        <v>45</v>
      </c>
      <c r="D1785" s="10">
        <v>20000000</v>
      </c>
      <c r="E1785" s="10">
        <v>9331762.1454420108</v>
      </c>
      <c r="F1785" s="10">
        <v>9331762.1454420108</v>
      </c>
      <c r="G1785" s="10">
        <v>22820985.209627401</v>
      </c>
      <c r="H1785" s="10">
        <v>13197104.586923899</v>
      </c>
      <c r="I1785" s="10">
        <v>17.1696166026552</v>
      </c>
      <c r="J1785" s="10">
        <f t="shared" si="297"/>
        <v>0.8660254037844386</v>
      </c>
      <c r="K1785" s="14">
        <f t="shared" si="298"/>
        <v>0.99748644853320889</v>
      </c>
      <c r="L1785" s="10">
        <f t="shared" si="299"/>
        <v>6394209.1738478942</v>
      </c>
      <c r="M1785" s="10">
        <f t="shared" si="300"/>
        <v>1.5718067600746959E-7</v>
      </c>
      <c r="N1785" s="10">
        <f t="shared" si="301"/>
        <v>2.4705973905891083E-14</v>
      </c>
      <c r="O1785" s="10">
        <f t="shared" si="302"/>
        <v>6362078.3147910656</v>
      </c>
      <c r="P1785" s="15">
        <f t="shared" si="303"/>
        <v>0.99999577033132259</v>
      </c>
      <c r="Q1785" s="15">
        <f t="shared" si="304"/>
        <v>0.99999154068053531</v>
      </c>
      <c r="R1785" s="10">
        <f t="shared" si="305"/>
        <v>4.1436225869805927</v>
      </c>
      <c r="S1785" s="10">
        <f t="shared" si="306"/>
        <v>19999999.999999993</v>
      </c>
      <c r="T1785" s="10">
        <f t="shared" si="307"/>
        <v>7.4505805969238281E-3</v>
      </c>
      <c r="U1785">
        <v>7.4505805969238281E-3</v>
      </c>
    </row>
    <row r="1786" spans="1:21" x14ac:dyDescent="0.25">
      <c r="A1786" s="10">
        <v>2856</v>
      </c>
      <c r="B1786" s="10">
        <v>61</v>
      </c>
      <c r="C1786" s="10">
        <v>45</v>
      </c>
      <c r="D1786" s="10">
        <v>35000000</v>
      </c>
      <c r="E1786" s="10">
        <v>14190548.997085501</v>
      </c>
      <c r="F1786" s="10">
        <v>14190548.997085501</v>
      </c>
      <c r="G1786" s="10">
        <v>36167032.357628003</v>
      </c>
      <c r="H1786" s="10">
        <v>20068466.8491983</v>
      </c>
      <c r="I1786" s="10">
        <v>42.271055074870503</v>
      </c>
      <c r="J1786" s="10">
        <f t="shared" si="297"/>
        <v>0.87461970713939574</v>
      </c>
      <c r="K1786" s="14">
        <f t="shared" si="298"/>
        <v>0.99743624836151445</v>
      </c>
      <c r="L1786" s="10">
        <f t="shared" si="299"/>
        <v>6394530.9893011674</v>
      </c>
      <c r="M1786" s="10">
        <f t="shared" si="300"/>
        <v>1.5718858678566276E-7</v>
      </c>
      <c r="N1786" s="10">
        <f t="shared" si="301"/>
        <v>2.4708452244795202E-14</v>
      </c>
      <c r="O1786" s="10">
        <f t="shared" si="302"/>
        <v>6361759.2381155547</v>
      </c>
      <c r="P1786" s="15">
        <f t="shared" si="303"/>
        <v>0.99999594411001869</v>
      </c>
      <c r="Q1786" s="15">
        <f t="shared" si="304"/>
        <v>0.99999188823648766</v>
      </c>
      <c r="R1786" s="10">
        <f t="shared" si="305"/>
        <v>6.5016187955852187</v>
      </c>
      <c r="S1786" s="10">
        <f t="shared" si="306"/>
        <v>34999999.999999993</v>
      </c>
      <c r="T1786" s="10">
        <f t="shared" si="307"/>
        <v>7.4505805969238281E-3</v>
      </c>
      <c r="U1786">
        <v>7.4505805969238281E-3</v>
      </c>
    </row>
    <row r="1787" spans="1:21" x14ac:dyDescent="0.25">
      <c r="A1787" s="10">
        <v>2902</v>
      </c>
      <c r="B1787" s="10">
        <v>62</v>
      </c>
      <c r="C1787" s="10">
        <v>45</v>
      </c>
      <c r="D1787" s="10">
        <v>30000000</v>
      </c>
      <c r="E1787" s="10">
        <v>12081870.5463477</v>
      </c>
      <c r="F1787" s="10">
        <v>12081870.5463477</v>
      </c>
      <c r="G1787" s="10">
        <v>32096943.016252201</v>
      </c>
      <c r="H1787" s="10">
        <v>17086345.185481001</v>
      </c>
      <c r="I1787" s="10">
        <v>32.671569074315499</v>
      </c>
      <c r="J1787" s="10">
        <f t="shared" si="297"/>
        <v>0.88294759285892688</v>
      </c>
      <c r="K1787" s="14">
        <f t="shared" si="298"/>
        <v>0.99738712900915139</v>
      </c>
      <c r="L1787" s="10">
        <f t="shared" si="299"/>
        <v>6394845.9073622944</v>
      </c>
      <c r="M1787" s="10">
        <f t="shared" si="300"/>
        <v>1.571963280140757E-7</v>
      </c>
      <c r="N1787" s="10">
        <f t="shared" si="301"/>
        <v>2.4710877103856639E-14</v>
      </c>
      <c r="O1787" s="10">
        <f t="shared" si="302"/>
        <v>6361447.0932262139</v>
      </c>
      <c r="P1787" s="15">
        <f t="shared" si="303"/>
        <v>0.99999612391097636</v>
      </c>
      <c r="Q1787" s="15">
        <f t="shared" si="304"/>
        <v>0.99999224783697682</v>
      </c>
      <c r="R1787" s="10">
        <f t="shared" si="305"/>
        <v>5.715904243612945</v>
      </c>
      <c r="S1787" s="10">
        <f t="shared" si="306"/>
        <v>29999999.999999993</v>
      </c>
      <c r="T1787" s="10">
        <f t="shared" si="307"/>
        <v>7.4505805969238281E-3</v>
      </c>
      <c r="U1787">
        <v>7.4505805969238281E-3</v>
      </c>
    </row>
    <row r="1788" spans="1:21" x14ac:dyDescent="0.25">
      <c r="A1788" s="10">
        <v>3039</v>
      </c>
      <c r="B1788" s="10">
        <v>65</v>
      </c>
      <c r="C1788" s="10">
        <v>45</v>
      </c>
      <c r="D1788" s="10">
        <v>10000000</v>
      </c>
      <c r="E1788" s="10">
        <v>4899642.9024358997</v>
      </c>
      <c r="F1788" s="10">
        <v>4899642.9024358997</v>
      </c>
      <c r="G1788" s="10">
        <v>14820787.7118624</v>
      </c>
      <c r="H1788" s="10">
        <v>6929141.44340993</v>
      </c>
      <c r="I1788" s="10">
        <v>6.6161489686584103</v>
      </c>
      <c r="J1788" s="10">
        <f t="shared" si="297"/>
        <v>0.90630778703664994</v>
      </c>
      <c r="K1788" s="14">
        <f t="shared" si="298"/>
        <v>0.99724684895407467</v>
      </c>
      <c r="L1788" s="10">
        <f t="shared" si="299"/>
        <v>6395745.4532841817</v>
      </c>
      <c r="M1788" s="10">
        <f t="shared" si="300"/>
        <v>1.5721844040237234E-7</v>
      </c>
      <c r="N1788" s="10">
        <f t="shared" si="301"/>
        <v>2.4717801606109708E-14</v>
      </c>
      <c r="O1788" s="10">
        <f t="shared" si="302"/>
        <v>6360555.9755426692</v>
      </c>
      <c r="P1788" s="15">
        <f t="shared" si="303"/>
        <v>0.9999966905668084</v>
      </c>
      <c r="Q1788" s="15">
        <f t="shared" si="304"/>
        <v>0.99999338114456915</v>
      </c>
      <c r="R1788" s="10">
        <f t="shared" si="305"/>
        <v>2.5721862976469998</v>
      </c>
      <c r="S1788" s="10">
        <f t="shared" si="306"/>
        <v>9999999.9999999925</v>
      </c>
      <c r="T1788" s="10">
        <f t="shared" si="307"/>
        <v>7.4505805969238281E-3</v>
      </c>
      <c r="U1788">
        <v>7.4505805969238281E-3</v>
      </c>
    </row>
    <row r="1789" spans="1:21" x14ac:dyDescent="0.25">
      <c r="A1789" s="10">
        <v>3045</v>
      </c>
      <c r="B1789" s="10">
        <v>65</v>
      </c>
      <c r="C1789" s="10">
        <v>45</v>
      </c>
      <c r="D1789" s="10">
        <v>40000000</v>
      </c>
      <c r="E1789" s="10">
        <v>13864730.0643395</v>
      </c>
      <c r="F1789" s="10">
        <v>13864730.0643395</v>
      </c>
      <c r="G1789" s="10">
        <v>42010021.322961897</v>
      </c>
      <c r="H1789" s="10">
        <v>19607689.295630898</v>
      </c>
      <c r="I1789" s="10">
        <v>53.125957801965299</v>
      </c>
      <c r="J1789" s="10">
        <f t="shared" si="297"/>
        <v>0.90630778703664994</v>
      </c>
      <c r="K1789" s="14">
        <f t="shared" si="298"/>
        <v>0.99724684895407467</v>
      </c>
      <c r="L1789" s="10">
        <f t="shared" si="299"/>
        <v>6395745.4532841817</v>
      </c>
      <c r="M1789" s="10">
        <f t="shared" si="300"/>
        <v>1.5721844040237234E-7</v>
      </c>
      <c r="N1789" s="10">
        <f t="shared" si="301"/>
        <v>2.4717801606109708E-14</v>
      </c>
      <c r="O1789" s="10">
        <f t="shared" si="302"/>
        <v>6360555.9755426692</v>
      </c>
      <c r="P1789" s="15">
        <f t="shared" si="303"/>
        <v>0.9999966905668084</v>
      </c>
      <c r="Q1789" s="15">
        <f t="shared" si="304"/>
        <v>0.99999338114456915</v>
      </c>
      <c r="R1789" s="10">
        <f t="shared" si="305"/>
        <v>7.2887551188875781</v>
      </c>
      <c r="S1789" s="10">
        <f t="shared" si="306"/>
        <v>39999999.999999993</v>
      </c>
      <c r="T1789" s="10">
        <f t="shared" si="307"/>
        <v>7.4505805969238281E-3</v>
      </c>
      <c r="U1789">
        <v>7.4505805969238281E-3</v>
      </c>
    </row>
    <row r="1790" spans="1:21" x14ac:dyDescent="0.25">
      <c r="A1790" s="10">
        <v>3138</v>
      </c>
      <c r="B1790" s="10">
        <v>67</v>
      </c>
      <c r="C1790" s="10">
        <v>45</v>
      </c>
      <c r="D1790" s="10">
        <v>35000000</v>
      </c>
      <c r="E1790" s="10">
        <v>11437328.0919482</v>
      </c>
      <c r="F1790" s="10">
        <v>11437328.0919482</v>
      </c>
      <c r="G1790" s="10">
        <v>38066083.214082003</v>
      </c>
      <c r="H1790" s="10">
        <v>16174824.504944</v>
      </c>
      <c r="I1790" s="10">
        <v>42.290822005889702</v>
      </c>
      <c r="J1790" s="10">
        <f t="shared" si="297"/>
        <v>0.92050485345244026</v>
      </c>
      <c r="K1790" s="14">
        <f t="shared" si="298"/>
        <v>0.99715979484601003</v>
      </c>
      <c r="L1790" s="10">
        <f t="shared" si="299"/>
        <v>6396303.8150620246</v>
      </c>
      <c r="M1790" s="10">
        <f t="shared" si="300"/>
        <v>1.5723216589669259E-7</v>
      </c>
      <c r="N1790" s="10">
        <f t="shared" si="301"/>
        <v>2.4722098280098966E-14</v>
      </c>
      <c r="O1790" s="10">
        <f t="shared" si="302"/>
        <v>6360003.2226440515</v>
      </c>
      <c r="P1790" s="15">
        <f t="shared" si="303"/>
        <v>0.99999708180626901</v>
      </c>
      <c r="Q1790" s="15">
        <f t="shared" si="304"/>
        <v>0.99999416362105387</v>
      </c>
      <c r="R1790" s="10">
        <f t="shared" si="305"/>
        <v>6.5031389474246017</v>
      </c>
      <c r="S1790" s="10">
        <f t="shared" si="306"/>
        <v>34999999.999999993</v>
      </c>
      <c r="T1790" s="10">
        <f t="shared" si="307"/>
        <v>7.4505805969238281E-3</v>
      </c>
      <c r="U1790">
        <v>7.4505805969238281E-3</v>
      </c>
    </row>
    <row r="1791" spans="1:21" x14ac:dyDescent="0.25">
      <c r="A1791" s="10">
        <v>3216</v>
      </c>
      <c r="B1791" s="10">
        <v>69</v>
      </c>
      <c r="C1791" s="10">
        <v>45</v>
      </c>
      <c r="D1791" s="10">
        <v>15000000</v>
      </c>
      <c r="E1791" s="10">
        <v>5422049.97956522</v>
      </c>
      <c r="F1791" s="10">
        <v>5422049.97956522</v>
      </c>
      <c r="G1791" s="10">
        <v>19935679.317453399</v>
      </c>
      <c r="H1791" s="10">
        <v>7667936.6169659002</v>
      </c>
      <c r="I1791" s="10">
        <v>11.280725762681699</v>
      </c>
      <c r="J1791" s="10">
        <f t="shared" si="297"/>
        <v>0.93358042649720174</v>
      </c>
      <c r="K1791" s="14">
        <f t="shared" si="298"/>
        <v>0.99707841370686734</v>
      </c>
      <c r="L1791" s="10">
        <f t="shared" si="299"/>
        <v>6396825.878807079</v>
      </c>
      <c r="M1791" s="10">
        <f t="shared" si="300"/>
        <v>1.5724499912284074E-7</v>
      </c>
      <c r="N1791" s="10">
        <f t="shared" si="301"/>
        <v>2.4726114617762161E-14</v>
      </c>
      <c r="O1791" s="10">
        <f t="shared" si="302"/>
        <v>6359486.6643765196</v>
      </c>
      <c r="P1791" s="15">
        <f t="shared" si="303"/>
        <v>0.99999747496160318</v>
      </c>
      <c r="Q1791" s="15">
        <f t="shared" si="304"/>
        <v>0.99999494992958216</v>
      </c>
      <c r="R1791" s="10">
        <f t="shared" si="305"/>
        <v>3.3586784175641586</v>
      </c>
      <c r="S1791" s="10">
        <f t="shared" si="306"/>
        <v>14999999.999999993</v>
      </c>
      <c r="T1791" s="10">
        <f t="shared" si="307"/>
        <v>7.4505805969238281E-3</v>
      </c>
      <c r="U1791">
        <v>7.4505805969238281E-3</v>
      </c>
    </row>
    <row r="1792" spans="1:21" x14ac:dyDescent="0.25">
      <c r="A1792" s="10">
        <v>3221</v>
      </c>
      <c r="B1792" s="10">
        <v>69</v>
      </c>
      <c r="C1792" s="10">
        <v>45</v>
      </c>
      <c r="D1792" s="10">
        <v>40000000</v>
      </c>
      <c r="E1792" s="10">
        <v>11757160.161650199</v>
      </c>
      <c r="F1792" s="10">
        <v>11757160.161650199</v>
      </c>
      <c r="G1792" s="10">
        <v>43275189.979883499</v>
      </c>
      <c r="H1792" s="10">
        <v>16627135.355598399</v>
      </c>
      <c r="I1792" s="10">
        <v>53.141383318246703</v>
      </c>
      <c r="J1792" s="10">
        <f t="shared" si="297"/>
        <v>0.93358042649720174</v>
      </c>
      <c r="K1792" s="14">
        <f t="shared" si="298"/>
        <v>0.99707841370686734</v>
      </c>
      <c r="L1792" s="10">
        <f t="shared" si="299"/>
        <v>6396825.878807079</v>
      </c>
      <c r="M1792" s="10">
        <f t="shared" si="300"/>
        <v>1.5724499912284074E-7</v>
      </c>
      <c r="N1792" s="10">
        <f t="shared" si="301"/>
        <v>2.4726114617762161E-14</v>
      </c>
      <c r="O1792" s="10">
        <f t="shared" si="302"/>
        <v>6359486.6643765196</v>
      </c>
      <c r="P1792" s="15">
        <f t="shared" si="303"/>
        <v>0.99999747496160318</v>
      </c>
      <c r="Q1792" s="15">
        <f t="shared" si="304"/>
        <v>0.99999494992958216</v>
      </c>
      <c r="R1792" s="10">
        <f t="shared" si="305"/>
        <v>7.2898133219017538</v>
      </c>
      <c r="S1792" s="10">
        <f t="shared" si="306"/>
        <v>39999999.999999993</v>
      </c>
      <c r="T1792" s="10">
        <f t="shared" si="307"/>
        <v>7.4505805969238281E-3</v>
      </c>
      <c r="U1792">
        <v>7.4505805969238281E-3</v>
      </c>
    </row>
    <row r="1793" spans="1:21" x14ac:dyDescent="0.25">
      <c r="A1793" s="10">
        <v>3260</v>
      </c>
      <c r="B1793" s="10">
        <v>70</v>
      </c>
      <c r="C1793" s="10">
        <v>45</v>
      </c>
      <c r="D1793" s="10">
        <v>8000000</v>
      </c>
      <c r="E1793" s="10">
        <v>3481856.5787345399</v>
      </c>
      <c r="F1793" s="10">
        <v>3481856.5787345399</v>
      </c>
      <c r="G1793" s="10">
        <v>13488580.973405801</v>
      </c>
      <c r="H1793" s="10">
        <v>4924088.7958843699</v>
      </c>
      <c r="I1793" s="10">
        <v>5.0986097146465497</v>
      </c>
      <c r="J1793" s="10">
        <f t="shared" si="297"/>
        <v>0.93969262078590832</v>
      </c>
      <c r="K1793" s="14">
        <f t="shared" si="298"/>
        <v>0.99703997598348182</v>
      </c>
      <c r="L1793" s="10">
        <f t="shared" si="299"/>
        <v>6397072.488200481</v>
      </c>
      <c r="M1793" s="10">
        <f t="shared" si="300"/>
        <v>1.572510612065341E-7</v>
      </c>
      <c r="N1793" s="10">
        <f t="shared" si="301"/>
        <v>2.4728011489718909E-14</v>
      </c>
      <c r="O1793" s="10">
        <f t="shared" si="302"/>
        <v>6359242.743362776</v>
      </c>
      <c r="P1793" s="15">
        <f t="shared" si="303"/>
        <v>0.99999766986374772</v>
      </c>
      <c r="Q1793" s="15">
        <f t="shared" si="304"/>
        <v>0.99999533973292498</v>
      </c>
      <c r="R1793" s="10">
        <f t="shared" si="305"/>
        <v>2.2580090908540371</v>
      </c>
      <c r="S1793" s="10">
        <f t="shared" si="306"/>
        <v>7999999.9999999925</v>
      </c>
      <c r="T1793" s="10">
        <f t="shared" si="307"/>
        <v>7.4505805969238281E-3</v>
      </c>
      <c r="U1793">
        <v>7.4505805969238281E-3</v>
      </c>
    </row>
    <row r="1794" spans="1:21" x14ac:dyDescent="0.25">
      <c r="A1794" s="10">
        <v>3261</v>
      </c>
      <c r="B1794" s="10">
        <v>70</v>
      </c>
      <c r="C1794" s="10">
        <v>45</v>
      </c>
      <c r="D1794" s="10">
        <v>9000000</v>
      </c>
      <c r="E1794" s="10">
        <v>3723701.34138251</v>
      </c>
      <c r="F1794" s="10">
        <v>3723701.34138251</v>
      </c>
      <c r="G1794" s="10">
        <v>14428273.5941917</v>
      </c>
      <c r="H1794" s="10">
        <v>5266108.9392100396</v>
      </c>
      <c r="I1794" s="10">
        <v>5.8334880323848397</v>
      </c>
      <c r="J1794" s="10">
        <f t="shared" ref="J1794:J1857" si="308">SIN(B1794*PI()/180)</f>
        <v>0.93969262078590832</v>
      </c>
      <c r="K1794" s="14">
        <f t="shared" ref="K1794:K1857" si="309">SQRT(1-J1794*J1794*0.00669437999014132)</f>
        <v>0.99703997598348182</v>
      </c>
      <c r="L1794" s="10">
        <f t="shared" ref="L1794:L1857" si="310">6378137/K1794</f>
        <v>6397072.488200481</v>
      </c>
      <c r="M1794" s="10">
        <f t="shared" ref="M1794:M1857" si="311">L1794/40680631590769</f>
        <v>1.572510612065341E-7</v>
      </c>
      <c r="N1794" s="10">
        <f t="shared" ref="N1794:N1857" si="312">1/40680631590769 + J1794*J1794*0.00669437999014132/40408299984661.4</f>
        <v>2.4728011489718909E-14</v>
      </c>
      <c r="O1794" s="10">
        <f t="shared" ref="O1794:O1857" si="313">1/SQRT(N1794)</f>
        <v>6359242.743362776</v>
      </c>
      <c r="P1794" s="15">
        <f t="shared" ref="P1794:P1857" si="314">O1794*M1794</f>
        <v>0.99999766986374772</v>
      </c>
      <c r="Q1794" s="15">
        <f t="shared" ref="Q1794:Q1857" si="315">P1794*P1794</f>
        <v>0.99999533973292498</v>
      </c>
      <c r="R1794" s="10">
        <f t="shared" ref="R1794:R1857" si="316">SQRT(Q1794+I1794-1)</f>
        <v>2.4152605184778233</v>
      </c>
      <c r="S1794" s="10">
        <f t="shared" ref="S1794:S1857" si="317">O1794*(R1794-P1794)</f>
        <v>8999999.9999999925</v>
      </c>
      <c r="T1794" s="10">
        <f t="shared" ref="T1794:T1857" si="318">(D1794-S1794)*1000000</f>
        <v>7.4505805969238281E-3</v>
      </c>
      <c r="U1794">
        <v>7.4505805969238281E-3</v>
      </c>
    </row>
    <row r="1795" spans="1:21" x14ac:dyDescent="0.25">
      <c r="A1795" s="10">
        <v>3308</v>
      </c>
      <c r="B1795" s="10">
        <v>71</v>
      </c>
      <c r="C1795" s="10">
        <v>45</v>
      </c>
      <c r="D1795" s="10">
        <v>9000000</v>
      </c>
      <c r="E1795" s="10">
        <v>3544636.8441309198</v>
      </c>
      <c r="F1795" s="10">
        <v>3544636.8441309198</v>
      </c>
      <c r="G1795" s="10">
        <v>14517948.9478152</v>
      </c>
      <c r="H1795" s="10">
        <v>5012873.4986573197</v>
      </c>
      <c r="I1795" s="10">
        <v>5.8337400990460004</v>
      </c>
      <c r="J1795" s="10">
        <f t="shared" si="308"/>
        <v>0.94551857559931674</v>
      </c>
      <c r="K1795" s="14">
        <f t="shared" si="309"/>
        <v>0.99700310345276699</v>
      </c>
      <c r="L1795" s="10">
        <f t="shared" si="310"/>
        <v>6397309.0734738763</v>
      </c>
      <c r="M1795" s="10">
        <f t="shared" si="311"/>
        <v>1.5725687688009038E-7</v>
      </c>
      <c r="N1795" s="10">
        <f t="shared" si="312"/>
        <v>2.4729831051905913E-14</v>
      </c>
      <c r="O1795" s="10">
        <f t="shared" si="313"/>
        <v>6359008.7900765669</v>
      </c>
      <c r="P1795" s="15">
        <f t="shared" si="314"/>
        <v>0.99999786238048316</v>
      </c>
      <c r="Q1795" s="15">
        <f t="shared" si="315"/>
        <v>0.99999572476553578</v>
      </c>
      <c r="R1795" s="10">
        <f t="shared" si="316"/>
        <v>2.4153127797060852</v>
      </c>
      <c r="S1795" s="10">
        <f t="shared" si="317"/>
        <v>8999999.9999999925</v>
      </c>
      <c r="T1795" s="10">
        <f t="shared" si="318"/>
        <v>7.4505805969238281E-3</v>
      </c>
      <c r="U1795">
        <v>7.4505805969238281E-3</v>
      </c>
    </row>
    <row r="1796" spans="1:21" x14ac:dyDescent="0.25">
      <c r="A1796" s="10">
        <v>3400</v>
      </c>
      <c r="B1796" s="10">
        <v>73</v>
      </c>
      <c r="C1796" s="10">
        <v>45</v>
      </c>
      <c r="D1796" s="10">
        <v>7000000</v>
      </c>
      <c r="E1796" s="10">
        <v>2769824.4513662802</v>
      </c>
      <c r="F1796" s="10">
        <v>2769824.4513662802</v>
      </c>
      <c r="G1796" s="10">
        <v>12771375.463677701</v>
      </c>
      <c r="H1796" s="10">
        <v>3917123.3045148202</v>
      </c>
      <c r="I1796" s="10">
        <v>4.4136766131941796</v>
      </c>
      <c r="J1796" s="10">
        <f t="shared" si="308"/>
        <v>0.95630475596303544</v>
      </c>
      <c r="K1796" s="14">
        <f t="shared" si="309"/>
        <v>0.99693423240278767</v>
      </c>
      <c r="L1796" s="10">
        <f t="shared" si="310"/>
        <v>6397751.0177652966</v>
      </c>
      <c r="M1796" s="10">
        <f t="shared" si="311"/>
        <v>1.5726774063205634E-7</v>
      </c>
      <c r="N1796" s="10">
        <f t="shared" si="312"/>
        <v>2.4733229476436654E-14</v>
      </c>
      <c r="O1796" s="10">
        <f t="shared" si="313"/>
        <v>6358571.9010347072</v>
      </c>
      <c r="P1796" s="15">
        <f t="shared" si="314"/>
        <v>0.99999823652220776</v>
      </c>
      <c r="Q1796" s="15">
        <f t="shared" si="315"/>
        <v>0.99999647304752537</v>
      </c>
      <c r="R1796" s="10">
        <f t="shared" si="316"/>
        <v>2.1008743623172008</v>
      </c>
      <c r="S1796" s="10">
        <f t="shared" si="317"/>
        <v>6999999.9999999925</v>
      </c>
      <c r="T1796" s="10">
        <f t="shared" si="318"/>
        <v>7.4505805969238281E-3</v>
      </c>
      <c r="U1796">
        <v>7.4505805969238281E-3</v>
      </c>
    </row>
    <row r="1797" spans="1:21" x14ac:dyDescent="0.25">
      <c r="A1797" s="10">
        <v>3449</v>
      </c>
      <c r="B1797" s="10">
        <v>74</v>
      </c>
      <c r="C1797" s="10">
        <v>45</v>
      </c>
      <c r="D1797" s="10">
        <v>9000000</v>
      </c>
      <c r="E1797" s="10">
        <v>3001139.2503760699</v>
      </c>
      <c r="F1797" s="10">
        <v>3001139.2503760699</v>
      </c>
      <c r="G1797" s="10">
        <v>14760293.9643433</v>
      </c>
      <c r="H1797" s="10">
        <v>4244251.8304520696</v>
      </c>
      <c r="I1797" s="10">
        <v>5.8344290956936602</v>
      </c>
      <c r="J1797" s="10">
        <f t="shared" si="308"/>
        <v>0.96126169593831889</v>
      </c>
      <c r="K1797" s="14">
        <f t="shared" si="309"/>
        <v>0.99690231813459829</v>
      </c>
      <c r="L1797" s="10">
        <f t="shared" si="310"/>
        <v>6397955.8317556707</v>
      </c>
      <c r="M1797" s="10">
        <f t="shared" si="311"/>
        <v>1.572727753127475E-7</v>
      </c>
      <c r="N1797" s="10">
        <f t="shared" si="312"/>
        <v>2.4734804198323587E-14</v>
      </c>
      <c r="O1797" s="10">
        <f t="shared" si="313"/>
        <v>6358369.4910694985</v>
      </c>
      <c r="P1797" s="15">
        <f t="shared" si="314"/>
        <v>0.9999984163244019</v>
      </c>
      <c r="Q1797" s="15">
        <f t="shared" si="315"/>
        <v>0.99999683265131178</v>
      </c>
      <c r="R1797" s="10">
        <f t="shared" si="316"/>
        <v>2.4154556357641868</v>
      </c>
      <c r="S1797" s="10">
        <f t="shared" si="317"/>
        <v>8999999.9999999925</v>
      </c>
      <c r="T1797" s="10">
        <f t="shared" si="318"/>
        <v>7.4505805969238281E-3</v>
      </c>
      <c r="U1797">
        <v>7.4505805969238281E-3</v>
      </c>
    </row>
    <row r="1798" spans="1:21" x14ac:dyDescent="0.25">
      <c r="A1798" s="10">
        <v>3586</v>
      </c>
      <c r="B1798" s="10">
        <v>77</v>
      </c>
      <c r="C1798" s="10">
        <v>45</v>
      </c>
      <c r="D1798" s="10">
        <v>5000000</v>
      </c>
      <c r="E1798" s="10">
        <v>1813096.16695158</v>
      </c>
      <c r="F1798" s="10">
        <v>1813096.16695158</v>
      </c>
      <c r="G1798" s="10">
        <v>11064623.590843501</v>
      </c>
      <c r="H1798" s="10">
        <v>2564105.18918959</v>
      </c>
      <c r="I1798" s="10">
        <v>3.1913373631017299</v>
      </c>
      <c r="J1798" s="10">
        <f t="shared" si="308"/>
        <v>0.97437006478523525</v>
      </c>
      <c r="K1798" s="14">
        <f t="shared" si="309"/>
        <v>0.99681712242794451</v>
      </c>
      <c r="L1798" s="10">
        <f t="shared" si="310"/>
        <v>6398502.6505812723</v>
      </c>
      <c r="M1798" s="10">
        <f t="shared" si="311"/>
        <v>1.5728621706141803E-7</v>
      </c>
      <c r="N1798" s="10">
        <f t="shared" si="312"/>
        <v>2.4739007699502124E-14</v>
      </c>
      <c r="O1798" s="10">
        <f t="shared" si="313"/>
        <v>6357829.2804553509</v>
      </c>
      <c r="P1798" s="15">
        <f t="shared" si="314"/>
        <v>0.99999891624513948</v>
      </c>
      <c r="Q1798" s="15">
        <f t="shared" si="315"/>
        <v>0.99999783249145346</v>
      </c>
      <c r="R1798" s="10">
        <f t="shared" si="316"/>
        <v>1.7864308538516633</v>
      </c>
      <c r="S1798" s="10">
        <f t="shared" si="317"/>
        <v>4999999.9999999925</v>
      </c>
      <c r="T1798" s="10">
        <f t="shared" si="318"/>
        <v>7.4505805969238281E-3</v>
      </c>
      <c r="U1798">
        <v>7.4505805969238281E-3</v>
      </c>
    </row>
    <row r="1799" spans="1:21" x14ac:dyDescent="0.25">
      <c r="A1799" s="10">
        <v>3598</v>
      </c>
      <c r="B1799" s="10">
        <v>77</v>
      </c>
      <c r="C1799" s="10">
        <v>45</v>
      </c>
      <c r="D1799" s="10">
        <v>50000000</v>
      </c>
      <c r="E1799" s="10">
        <v>8970994.8852240499</v>
      </c>
      <c r="F1799" s="10">
        <v>8970994.8852240499</v>
      </c>
      <c r="G1799" s="10">
        <v>54911276.506178997</v>
      </c>
      <c r="H1799" s="10">
        <v>12686902.6346635</v>
      </c>
      <c r="I1799" s="10">
        <v>78.576140954897099</v>
      </c>
      <c r="J1799" s="10">
        <f t="shared" si="308"/>
        <v>0.97437006478523525</v>
      </c>
      <c r="K1799" s="14">
        <f t="shared" si="309"/>
        <v>0.99681712242794451</v>
      </c>
      <c r="L1799" s="10">
        <f t="shared" si="310"/>
        <v>6398502.6505812723</v>
      </c>
      <c r="M1799" s="10">
        <f t="shared" si="311"/>
        <v>1.5728621706141803E-7</v>
      </c>
      <c r="N1799" s="10">
        <f t="shared" si="312"/>
        <v>2.4739007699502124E-14</v>
      </c>
      <c r="O1799" s="10">
        <f t="shared" si="313"/>
        <v>6357829.2804553509</v>
      </c>
      <c r="P1799" s="15">
        <f t="shared" si="314"/>
        <v>0.99999891624513948</v>
      </c>
      <c r="Q1799" s="15">
        <f t="shared" si="315"/>
        <v>0.99999783249145346</v>
      </c>
      <c r="R1799" s="10">
        <f t="shared" si="316"/>
        <v>8.8643182923103883</v>
      </c>
      <c r="S1799" s="10">
        <f t="shared" si="317"/>
        <v>49999999.999999993</v>
      </c>
      <c r="T1799" s="10">
        <f t="shared" si="318"/>
        <v>7.4505805969238281E-3</v>
      </c>
      <c r="U1799">
        <v>7.4505805969238281E-3</v>
      </c>
    </row>
    <row r="1800" spans="1:21" x14ac:dyDescent="0.25">
      <c r="A1800" s="10">
        <v>3633</v>
      </c>
      <c r="B1800" s="10">
        <v>78</v>
      </c>
      <c r="C1800" s="10">
        <v>45</v>
      </c>
      <c r="D1800" s="10">
        <v>5000000</v>
      </c>
      <c r="E1800" s="10">
        <v>1675782.97656705</v>
      </c>
      <c r="F1800" s="10">
        <v>1675782.97656705</v>
      </c>
      <c r="G1800" s="10">
        <v>11107674.5040328</v>
      </c>
      <c r="H1800" s="10">
        <v>2369915.0130550801</v>
      </c>
      <c r="I1800" s="10">
        <v>3.1914069916164101</v>
      </c>
      <c r="J1800" s="10">
        <f t="shared" si="308"/>
        <v>0.97814760073380558</v>
      </c>
      <c r="K1800" s="14">
        <f t="shared" si="309"/>
        <v>0.99679235540260125</v>
      </c>
      <c r="L1800" s="10">
        <f t="shared" si="310"/>
        <v>6398661.6324158013</v>
      </c>
      <c r="M1800" s="10">
        <f t="shared" si="311"/>
        <v>1.5729012510876912E-7</v>
      </c>
      <c r="N1800" s="10">
        <f t="shared" si="312"/>
        <v>2.4740229621148929E-14</v>
      </c>
      <c r="O1800" s="10">
        <f t="shared" si="313"/>
        <v>6357672.2717033951</v>
      </c>
      <c r="P1800" s="15">
        <f t="shared" si="314"/>
        <v>0.99999906701677943</v>
      </c>
      <c r="Q1800" s="15">
        <f t="shared" si="315"/>
        <v>0.99999813403442928</v>
      </c>
      <c r="R1800" s="10">
        <f t="shared" si="316"/>
        <v>1.7864504263065459</v>
      </c>
      <c r="S1800" s="10">
        <f t="shared" si="317"/>
        <v>4999999.9999999925</v>
      </c>
      <c r="T1800" s="10">
        <f t="shared" si="318"/>
        <v>7.4505805969238281E-3</v>
      </c>
      <c r="U1800">
        <v>7.4505805969238281E-3</v>
      </c>
    </row>
    <row r="1801" spans="1:21" x14ac:dyDescent="0.25">
      <c r="A1801" s="10">
        <v>3638</v>
      </c>
      <c r="B1801" s="10">
        <v>78</v>
      </c>
      <c r="C1801" s="10">
        <v>45</v>
      </c>
      <c r="D1801" s="10">
        <v>10000000</v>
      </c>
      <c r="E1801" s="10">
        <v>2410861.8088930501</v>
      </c>
      <c r="F1801" s="10">
        <v>2410861.8088930501</v>
      </c>
      <c r="G1801" s="10">
        <v>15998412.507701799</v>
      </c>
      <c r="H1801" s="10">
        <v>3409473.4671438802</v>
      </c>
      <c r="I1801" s="10">
        <v>6.6198254642902699</v>
      </c>
      <c r="J1801" s="10">
        <f t="shared" si="308"/>
        <v>0.97814760073380558</v>
      </c>
      <c r="K1801" s="14">
        <f t="shared" si="309"/>
        <v>0.99679235540260125</v>
      </c>
      <c r="L1801" s="10">
        <f t="shared" si="310"/>
        <v>6398661.6324158013</v>
      </c>
      <c r="M1801" s="10">
        <f t="shared" si="311"/>
        <v>1.5729012510876912E-7</v>
      </c>
      <c r="N1801" s="10">
        <f t="shared" si="312"/>
        <v>2.4740229621148929E-14</v>
      </c>
      <c r="O1801" s="10">
        <f t="shared" si="313"/>
        <v>6357672.2717033951</v>
      </c>
      <c r="P1801" s="15">
        <f t="shared" si="314"/>
        <v>0.99999906701677943</v>
      </c>
      <c r="Q1801" s="15">
        <f t="shared" si="315"/>
        <v>0.99999813403442928</v>
      </c>
      <c r="R1801" s="10">
        <f t="shared" si="316"/>
        <v>2.5729017855963137</v>
      </c>
      <c r="S1801" s="10">
        <f t="shared" si="317"/>
        <v>9999999.9999999925</v>
      </c>
      <c r="T1801" s="10">
        <f t="shared" si="318"/>
        <v>7.4505805969238281E-3</v>
      </c>
      <c r="U1801">
        <v>7.4505805969238281E-3</v>
      </c>
    </row>
    <row r="1802" spans="1:21" x14ac:dyDescent="0.25">
      <c r="A1802" s="10">
        <v>3644</v>
      </c>
      <c r="B1802" s="10">
        <v>78</v>
      </c>
      <c r="C1802" s="10">
        <v>45</v>
      </c>
      <c r="D1802" s="10">
        <v>40000000</v>
      </c>
      <c r="E1802" s="10">
        <v>6821334.8028490003</v>
      </c>
      <c r="F1802" s="10">
        <v>6821334.8028490003</v>
      </c>
      <c r="G1802" s="10">
        <v>45342840.529716</v>
      </c>
      <c r="H1802" s="10">
        <v>9646824.1916766595</v>
      </c>
      <c r="I1802" s="10">
        <v>53.167577402539798</v>
      </c>
      <c r="J1802" s="10">
        <f t="shared" si="308"/>
        <v>0.97814760073380558</v>
      </c>
      <c r="K1802" s="14">
        <f t="shared" si="309"/>
        <v>0.99679235540260125</v>
      </c>
      <c r="L1802" s="10">
        <f t="shared" si="310"/>
        <v>6398661.6324158013</v>
      </c>
      <c r="M1802" s="10">
        <f t="shared" si="311"/>
        <v>1.5729012510876912E-7</v>
      </c>
      <c r="N1802" s="10">
        <f t="shared" si="312"/>
        <v>2.4740229621148929E-14</v>
      </c>
      <c r="O1802" s="10">
        <f t="shared" si="313"/>
        <v>6357672.2717033951</v>
      </c>
      <c r="P1802" s="15">
        <f t="shared" si="314"/>
        <v>0.99999906701677943</v>
      </c>
      <c r="Q1802" s="15">
        <f t="shared" si="315"/>
        <v>0.99999813403442928</v>
      </c>
      <c r="R1802" s="10">
        <f t="shared" si="316"/>
        <v>7.2916099413349196</v>
      </c>
      <c r="S1802" s="10">
        <f t="shared" si="317"/>
        <v>39999999.999999993</v>
      </c>
      <c r="T1802" s="10">
        <f t="shared" si="318"/>
        <v>7.4505805969238281E-3</v>
      </c>
      <c r="U1802">
        <v>7.4505805969238281E-3</v>
      </c>
    </row>
    <row r="1803" spans="1:21" x14ac:dyDescent="0.25">
      <c r="A1803" s="10">
        <v>3684</v>
      </c>
      <c r="B1803" s="10">
        <v>79</v>
      </c>
      <c r="C1803" s="10">
        <v>45</v>
      </c>
      <c r="D1803" s="10">
        <v>9000000</v>
      </c>
      <c r="E1803" s="10">
        <v>2077643.20944563</v>
      </c>
      <c r="F1803" s="10">
        <v>2077643.20944563</v>
      </c>
      <c r="G1803" s="10">
        <v>15073840.1058794</v>
      </c>
      <c r="H1803" s="10">
        <v>2938231.20457038</v>
      </c>
      <c r="I1803" s="10">
        <v>5.8353374009751304</v>
      </c>
      <c r="J1803" s="10">
        <f t="shared" si="308"/>
        <v>0.98162718344766398</v>
      </c>
      <c r="K1803" s="14">
        <f t="shared" si="309"/>
        <v>0.99676945653613014</v>
      </c>
      <c r="L1803" s="10">
        <f t="shared" si="310"/>
        <v>6398808.6293942435</v>
      </c>
      <c r="M1803" s="10">
        <f t="shared" si="311"/>
        <v>1.5729373854771277E-7</v>
      </c>
      <c r="N1803" s="10">
        <f t="shared" si="312"/>
        <v>2.4741359347114902E-14</v>
      </c>
      <c r="O1803" s="10">
        <f t="shared" si="313"/>
        <v>6357527.1198275508</v>
      </c>
      <c r="P1803" s="15">
        <f t="shared" si="314"/>
        <v>0.9999992085961481</v>
      </c>
      <c r="Q1803" s="15">
        <f t="shared" si="315"/>
        <v>0.99999841719292248</v>
      </c>
      <c r="R1803" s="10">
        <f t="shared" si="316"/>
        <v>2.4156439758722836</v>
      </c>
      <c r="S1803" s="10">
        <f t="shared" si="317"/>
        <v>8999999.9999999925</v>
      </c>
      <c r="T1803" s="10">
        <f t="shared" si="318"/>
        <v>7.4505805969238281E-3</v>
      </c>
      <c r="U1803">
        <v>7.4505805969238281E-3</v>
      </c>
    </row>
    <row r="1804" spans="1:21" x14ac:dyDescent="0.25">
      <c r="A1804" s="10">
        <v>3685</v>
      </c>
      <c r="B1804" s="10">
        <v>79</v>
      </c>
      <c r="C1804" s="10">
        <v>45</v>
      </c>
      <c r="D1804" s="10">
        <v>10000000</v>
      </c>
      <c r="E1804" s="10">
        <v>2212565.5439877799</v>
      </c>
      <c r="F1804" s="10">
        <v>2212565.5439877799</v>
      </c>
      <c r="G1804" s="10">
        <v>16055467.2893271</v>
      </c>
      <c r="H1804" s="10">
        <v>3129040.1999469302</v>
      </c>
      <c r="I1804" s="10">
        <v>6.6200107056657398</v>
      </c>
      <c r="J1804" s="10">
        <f t="shared" si="308"/>
        <v>0.98162718344766398</v>
      </c>
      <c r="K1804" s="14">
        <f t="shared" si="309"/>
        <v>0.99676945653613014</v>
      </c>
      <c r="L1804" s="10">
        <f t="shared" si="310"/>
        <v>6398808.6293942435</v>
      </c>
      <c r="M1804" s="10">
        <f t="shared" si="311"/>
        <v>1.5729373854771277E-7</v>
      </c>
      <c r="N1804" s="10">
        <f t="shared" si="312"/>
        <v>2.4741359347114902E-14</v>
      </c>
      <c r="O1804" s="10">
        <f t="shared" si="313"/>
        <v>6357527.1198275508</v>
      </c>
      <c r="P1804" s="15">
        <f t="shared" si="314"/>
        <v>0.9999992085961481</v>
      </c>
      <c r="Q1804" s="15">
        <f t="shared" si="315"/>
        <v>0.99999841719292248</v>
      </c>
      <c r="R1804" s="10">
        <f t="shared" si="316"/>
        <v>2.5729378389029653</v>
      </c>
      <c r="S1804" s="10">
        <f t="shared" si="317"/>
        <v>9999999.9999999925</v>
      </c>
      <c r="T1804" s="10">
        <f t="shared" si="318"/>
        <v>7.4505805969238281E-3</v>
      </c>
      <c r="U1804">
        <v>7.4505805969238281E-3</v>
      </c>
    </row>
    <row r="1805" spans="1:21" x14ac:dyDescent="0.25">
      <c r="A1805" s="10">
        <v>3724</v>
      </c>
      <c r="B1805" s="10">
        <v>80</v>
      </c>
      <c r="C1805" s="10">
        <v>45</v>
      </c>
      <c r="D1805" s="10">
        <v>750000</v>
      </c>
      <c r="E1805" s="10">
        <v>877803.06814276299</v>
      </c>
      <c r="F1805" s="10">
        <v>877803.06814276299</v>
      </c>
      <c r="G1805" s="10">
        <v>6998148.7757878397</v>
      </c>
      <c r="H1805" s="10">
        <v>1241401.00406021</v>
      </c>
      <c r="I1805" s="10">
        <v>1.249863176841</v>
      </c>
      <c r="J1805" s="10">
        <f t="shared" si="308"/>
        <v>0.98480775301220802</v>
      </c>
      <c r="K1805" s="14">
        <f t="shared" si="309"/>
        <v>0.99674845385693633</v>
      </c>
      <c r="L1805" s="10">
        <f t="shared" si="310"/>
        <v>6398943.4599268073</v>
      </c>
      <c r="M1805" s="10">
        <f t="shared" si="311"/>
        <v>1.5729705291445908E-7</v>
      </c>
      <c r="N1805" s="10">
        <f t="shared" si="312"/>
        <v>2.4742395501002969E-14</v>
      </c>
      <c r="O1805" s="10">
        <f t="shared" si="313"/>
        <v>6357393.9992206376</v>
      </c>
      <c r="P1805" s="15">
        <f t="shared" si="314"/>
        <v>0.99999934029347326</v>
      </c>
      <c r="Q1805" s="15">
        <f t="shared" si="315"/>
        <v>0.99999868058738173</v>
      </c>
      <c r="R1805" s="10">
        <f t="shared" si="316"/>
        <v>1.1179722078067871</v>
      </c>
      <c r="S1805" s="10">
        <f t="shared" si="317"/>
        <v>749999.99999999255</v>
      </c>
      <c r="T1805" s="10">
        <f t="shared" si="318"/>
        <v>7.4505805969238281E-3</v>
      </c>
      <c r="U1805">
        <v>7.4505805969238281E-3</v>
      </c>
    </row>
    <row r="1806" spans="1:21" x14ac:dyDescent="0.25">
      <c r="A1806" s="10">
        <v>3735</v>
      </c>
      <c r="B1806" s="10">
        <v>80</v>
      </c>
      <c r="C1806" s="10">
        <v>45</v>
      </c>
      <c r="D1806" s="10">
        <v>25000000</v>
      </c>
      <c r="E1806" s="10">
        <v>3855407.3143903501</v>
      </c>
      <c r="F1806" s="10">
        <v>3855407.3143903501</v>
      </c>
      <c r="G1806" s="10">
        <v>30879736.786333799</v>
      </c>
      <c r="H1806" s="10">
        <v>5452369.3124832697</v>
      </c>
      <c r="I1806" s="10">
        <v>24.328849833849802</v>
      </c>
      <c r="J1806" s="10">
        <f t="shared" si="308"/>
        <v>0.98480775301220802</v>
      </c>
      <c r="K1806" s="14">
        <f t="shared" si="309"/>
        <v>0.99674845385693633</v>
      </c>
      <c r="L1806" s="10">
        <f t="shared" si="310"/>
        <v>6398943.4599268073</v>
      </c>
      <c r="M1806" s="10">
        <f t="shared" si="311"/>
        <v>1.5729705291445908E-7</v>
      </c>
      <c r="N1806" s="10">
        <f t="shared" si="312"/>
        <v>2.4742395501002969E-14</v>
      </c>
      <c r="O1806" s="10">
        <f t="shared" si="313"/>
        <v>6357393.9992206376</v>
      </c>
      <c r="P1806" s="15">
        <f t="shared" si="314"/>
        <v>0.99999934029347326</v>
      </c>
      <c r="Q1806" s="15">
        <f t="shared" si="315"/>
        <v>0.99999868058738173</v>
      </c>
      <c r="R1806" s="10">
        <f t="shared" si="316"/>
        <v>4.9324282574039717</v>
      </c>
      <c r="S1806" s="10">
        <f t="shared" si="317"/>
        <v>24999999.999999993</v>
      </c>
      <c r="T1806" s="10">
        <f t="shared" si="318"/>
        <v>7.4505805969238281E-3</v>
      </c>
      <c r="U1806">
        <v>7.4505805969238281E-3</v>
      </c>
    </row>
    <row r="1807" spans="1:21" x14ac:dyDescent="0.25">
      <c r="A1807" s="10">
        <v>3739</v>
      </c>
      <c r="B1807" s="10">
        <v>80</v>
      </c>
      <c r="C1807" s="10">
        <v>45</v>
      </c>
      <c r="D1807" s="10">
        <v>50000000</v>
      </c>
      <c r="E1807" s="10">
        <v>6925102.4136146698</v>
      </c>
      <c r="F1807" s="10">
        <v>6925102.4136146698</v>
      </c>
      <c r="G1807" s="10">
        <v>55499930.611639</v>
      </c>
      <c r="H1807" s="10">
        <v>9793573.7541565299</v>
      </c>
      <c r="I1807" s="10">
        <v>78.585694043953296</v>
      </c>
      <c r="J1807" s="10">
        <f t="shared" si="308"/>
        <v>0.98480775301220802</v>
      </c>
      <c r="K1807" s="14">
        <f t="shared" si="309"/>
        <v>0.99674845385693633</v>
      </c>
      <c r="L1807" s="10">
        <f t="shared" si="310"/>
        <v>6398943.4599268073</v>
      </c>
      <c r="M1807" s="10">
        <f t="shared" si="311"/>
        <v>1.5729705291445908E-7</v>
      </c>
      <c r="N1807" s="10">
        <f t="shared" si="312"/>
        <v>2.4742395501002969E-14</v>
      </c>
      <c r="O1807" s="10">
        <f t="shared" si="313"/>
        <v>6357393.9992206376</v>
      </c>
      <c r="P1807" s="15">
        <f t="shared" si="314"/>
        <v>0.99999934029347326</v>
      </c>
      <c r="Q1807" s="15">
        <f t="shared" si="315"/>
        <v>0.99999868058738173</v>
      </c>
      <c r="R1807" s="10">
        <f t="shared" si="316"/>
        <v>8.8648571745144711</v>
      </c>
      <c r="S1807" s="10">
        <f t="shared" si="317"/>
        <v>49999999.999999993</v>
      </c>
      <c r="T1807" s="10">
        <f t="shared" si="318"/>
        <v>7.4505805969238281E-3</v>
      </c>
      <c r="U1807">
        <v>7.4505805969238281E-3</v>
      </c>
    </row>
    <row r="1808" spans="1:21" x14ac:dyDescent="0.25">
      <c r="A1808" s="10">
        <v>3771</v>
      </c>
      <c r="B1808" s="10">
        <v>81</v>
      </c>
      <c r="C1808" s="10">
        <v>45</v>
      </c>
      <c r="D1808" s="10">
        <v>750000</v>
      </c>
      <c r="E1808" s="10">
        <v>790800.15801132098</v>
      </c>
      <c r="F1808" s="10">
        <v>790800.15801132005</v>
      </c>
      <c r="G1808" s="10">
        <v>7018738.7173348097</v>
      </c>
      <c r="H1808" s="10">
        <v>1118360.30858639</v>
      </c>
      <c r="I1808" s="10">
        <v>1.24986822313228</v>
      </c>
      <c r="J1808" s="10">
        <f t="shared" si="308"/>
        <v>0.98768834059513777</v>
      </c>
      <c r="K1808" s="14">
        <f t="shared" si="309"/>
        <v>0.99672937307417575</v>
      </c>
      <c r="L1808" s="10">
        <f t="shared" si="310"/>
        <v>6399065.9574204646</v>
      </c>
      <c r="M1808" s="10">
        <f t="shared" si="311"/>
        <v>1.5730006411386447E-7</v>
      </c>
      <c r="N1808" s="10">
        <f t="shared" si="312"/>
        <v>2.4743336820419228E-14</v>
      </c>
      <c r="O1808" s="10">
        <f t="shared" si="313"/>
        <v>6357273.0697888304</v>
      </c>
      <c r="P1808" s="15">
        <f t="shared" si="314"/>
        <v>0.99999946146712704</v>
      </c>
      <c r="Q1808" s="15">
        <f t="shared" si="315"/>
        <v>0.99999892293454407</v>
      </c>
      <c r="R1808" s="10">
        <f t="shared" si="316"/>
        <v>1.117974573086</v>
      </c>
      <c r="S1808" s="10">
        <f t="shared" si="317"/>
        <v>749999.99999999255</v>
      </c>
      <c r="T1808" s="10">
        <f t="shared" si="318"/>
        <v>7.4505805969238281E-3</v>
      </c>
      <c r="U1808">
        <v>7.4505805969238281E-3</v>
      </c>
    </row>
    <row r="1809" spans="1:21" x14ac:dyDescent="0.25">
      <c r="A1809" s="10">
        <v>3785</v>
      </c>
      <c r="B1809" s="10">
        <v>81</v>
      </c>
      <c r="C1809" s="10">
        <v>45</v>
      </c>
      <c r="D1809" s="10">
        <v>40000000</v>
      </c>
      <c r="E1809" s="10">
        <v>5132473.0963798799</v>
      </c>
      <c r="F1809" s="10">
        <v>5132473.0963798696</v>
      </c>
      <c r="G1809" s="10">
        <v>45785506.085693903</v>
      </c>
      <c r="H1809" s="10">
        <v>7258413.06141546</v>
      </c>
      <c r="I1809" s="10">
        <v>53.173344041779899</v>
      </c>
      <c r="J1809" s="10">
        <f t="shared" si="308"/>
        <v>0.98768834059513777</v>
      </c>
      <c r="K1809" s="14">
        <f t="shared" si="309"/>
        <v>0.99672937307417575</v>
      </c>
      <c r="L1809" s="10">
        <f t="shared" si="310"/>
        <v>6399065.9574204646</v>
      </c>
      <c r="M1809" s="10">
        <f t="shared" si="311"/>
        <v>1.5730006411386447E-7</v>
      </c>
      <c r="N1809" s="10">
        <f t="shared" si="312"/>
        <v>2.4743336820419228E-14</v>
      </c>
      <c r="O1809" s="10">
        <f t="shared" si="313"/>
        <v>6357273.0697888304</v>
      </c>
      <c r="P1809" s="15">
        <f t="shared" si="314"/>
        <v>0.99999946146712704</v>
      </c>
      <c r="Q1809" s="15">
        <f t="shared" si="315"/>
        <v>0.99999892293454407</v>
      </c>
      <c r="R1809" s="10">
        <f t="shared" si="316"/>
        <v>7.2920054144737474</v>
      </c>
      <c r="S1809" s="10">
        <f t="shared" si="317"/>
        <v>39999999.999999993</v>
      </c>
      <c r="T1809" s="10">
        <f t="shared" si="318"/>
        <v>7.4505805969238281E-3</v>
      </c>
      <c r="U1809">
        <v>7.4505805969238281E-3</v>
      </c>
    </row>
    <row r="1810" spans="1:21" x14ac:dyDescent="0.25">
      <c r="A1810" s="10">
        <v>3825</v>
      </c>
      <c r="B1810" s="10">
        <v>82</v>
      </c>
      <c r="C1810" s="10">
        <v>45</v>
      </c>
      <c r="D1810" s="10">
        <v>9000000</v>
      </c>
      <c r="E1810" s="10">
        <v>1515436.65614902</v>
      </c>
      <c r="F1810" s="10">
        <v>1515436.65614902</v>
      </c>
      <c r="G1810" s="10">
        <v>15206890.6344305</v>
      </c>
      <c r="H1810" s="10">
        <v>2143151.0720432801</v>
      </c>
      <c r="I1810" s="10">
        <v>5.8357285864840103</v>
      </c>
      <c r="J1810" s="10">
        <f t="shared" si="308"/>
        <v>0.99026806874157025</v>
      </c>
      <c r="K1810" s="14">
        <f t="shared" si="309"/>
        <v>0.99671223754584248</v>
      </c>
      <c r="L1810" s="10">
        <f t="shared" si="310"/>
        <v>6399175.9704933353</v>
      </c>
      <c r="M1810" s="10">
        <f t="shared" si="311"/>
        <v>1.5730276842470157E-7</v>
      </c>
      <c r="N1810" s="10">
        <f t="shared" si="312"/>
        <v>2.4744182158510967E-14</v>
      </c>
      <c r="O1810" s="10">
        <f t="shared" si="313"/>
        <v>6357164.4767678455</v>
      </c>
      <c r="P1810" s="15">
        <f t="shared" si="314"/>
        <v>0.99999957152675156</v>
      </c>
      <c r="Q1810" s="15">
        <f t="shared" si="315"/>
        <v>0.99999914305368676</v>
      </c>
      <c r="R1810" s="10">
        <f t="shared" si="316"/>
        <v>2.415725093949578</v>
      </c>
      <c r="S1810" s="10">
        <f t="shared" si="317"/>
        <v>8999999.9999999925</v>
      </c>
      <c r="T1810" s="10">
        <f t="shared" si="318"/>
        <v>7.4505805969238281E-3</v>
      </c>
      <c r="U1810">
        <v>7.4505805969238281E-3</v>
      </c>
    </row>
    <row r="1811" spans="1:21" x14ac:dyDescent="0.25">
      <c r="A1811" s="10">
        <v>3879</v>
      </c>
      <c r="B1811" s="10">
        <v>83</v>
      </c>
      <c r="C1811" s="10">
        <v>45</v>
      </c>
      <c r="D1811" s="10">
        <v>40000000</v>
      </c>
      <c r="E1811" s="10">
        <v>3998440.6384540298</v>
      </c>
      <c r="F1811" s="10">
        <v>3998440.6384540298</v>
      </c>
      <c r="G1811" s="10">
        <v>46010900.364672601</v>
      </c>
      <c r="H1811" s="10">
        <v>5654648.9792454299</v>
      </c>
      <c r="I1811" s="10">
        <v>53.176301776938402</v>
      </c>
      <c r="J1811" s="10">
        <f t="shared" si="308"/>
        <v>0.99254615164132198</v>
      </c>
      <c r="K1811" s="14">
        <f t="shared" si="309"/>
        <v>0.99669706824976589</v>
      </c>
      <c r="L1811" s="10">
        <f t="shared" si="310"/>
        <v>6399273.3631696403</v>
      </c>
      <c r="M1811" s="10">
        <f t="shared" si="311"/>
        <v>1.5730516250445147E-7</v>
      </c>
      <c r="N1811" s="10">
        <f t="shared" si="312"/>
        <v>2.4744930485363938E-14</v>
      </c>
      <c r="O1811" s="10">
        <f t="shared" si="313"/>
        <v>6357068.3505561203</v>
      </c>
      <c r="P1811" s="15">
        <f t="shared" si="314"/>
        <v>0.99999966993613576</v>
      </c>
      <c r="Q1811" s="15">
        <f t="shared" si="315"/>
        <v>0.99999933987238043</v>
      </c>
      <c r="R1811" s="10">
        <f t="shared" si="316"/>
        <v>7.2922082469448704</v>
      </c>
      <c r="S1811" s="10">
        <f t="shared" si="317"/>
        <v>39999999.999999993</v>
      </c>
      <c r="T1811" s="10">
        <f t="shared" si="318"/>
        <v>7.4505805969238281E-3</v>
      </c>
      <c r="U1811">
        <v>7.4505805969238281E-3</v>
      </c>
    </row>
    <row r="1812" spans="1:21" x14ac:dyDescent="0.25">
      <c r="A1812" s="10">
        <v>3920</v>
      </c>
      <c r="B1812" s="10">
        <v>84</v>
      </c>
      <c r="C1812" s="10">
        <v>45</v>
      </c>
      <c r="D1812" s="10">
        <v>10000000</v>
      </c>
      <c r="E1812" s="10">
        <v>1212122.2264431401</v>
      </c>
      <c r="F1812" s="10">
        <v>1212122.2264431401</v>
      </c>
      <c r="G1812" s="10">
        <v>16266915.5622561</v>
      </c>
      <c r="H1812" s="10">
        <v>1714199.6918897601</v>
      </c>
      <c r="I1812" s="10">
        <v>6.6207029567979303</v>
      </c>
      <c r="J1812" s="10">
        <f t="shared" si="308"/>
        <v>0.99452189536827329</v>
      </c>
      <c r="K1812" s="14">
        <f t="shared" si="309"/>
        <v>0.99668388375755868</v>
      </c>
      <c r="L1812" s="10">
        <f t="shared" si="310"/>
        <v>6399358.0150549207</v>
      </c>
      <c r="M1812" s="10">
        <f t="shared" si="311"/>
        <v>1.5730724339361102E-7</v>
      </c>
      <c r="N1812" s="10">
        <f t="shared" si="312"/>
        <v>2.4745580889257143E-14</v>
      </c>
      <c r="O1812" s="10">
        <f t="shared" si="313"/>
        <v>6356984.8065651366</v>
      </c>
      <c r="P1812" s="15">
        <f t="shared" si="314"/>
        <v>0.99999975621582926</v>
      </c>
      <c r="Q1812" s="15">
        <f t="shared" si="315"/>
        <v>0.99999951243171792</v>
      </c>
      <c r="R1812" s="10">
        <f t="shared" si="316"/>
        <v>2.5730725736421909</v>
      </c>
      <c r="S1812" s="10">
        <f t="shared" si="317"/>
        <v>9999999.9999999925</v>
      </c>
      <c r="T1812" s="10">
        <f t="shared" si="318"/>
        <v>7.4505805969238281E-3</v>
      </c>
      <c r="U1812">
        <v>7.4505805969238281E-3</v>
      </c>
    </row>
    <row r="1813" spans="1:21" x14ac:dyDescent="0.25">
      <c r="A1813" s="10">
        <v>3926</v>
      </c>
      <c r="B1813" s="10">
        <v>84</v>
      </c>
      <c r="C1813" s="10">
        <v>45</v>
      </c>
      <c r="D1813" s="10">
        <v>40000000</v>
      </c>
      <c r="E1813" s="10">
        <v>3429505.7825501398</v>
      </c>
      <c r="F1813" s="10">
        <v>3429505.7825501398</v>
      </c>
      <c r="G1813" s="10">
        <v>46102572.423304297</v>
      </c>
      <c r="H1813" s="10">
        <v>4850053.5899193697</v>
      </c>
      <c r="I1813" s="10">
        <v>53.177508894300303</v>
      </c>
      <c r="J1813" s="10">
        <f t="shared" si="308"/>
        <v>0.99452189536827329</v>
      </c>
      <c r="K1813" s="14">
        <f t="shared" si="309"/>
        <v>0.99668388375755868</v>
      </c>
      <c r="L1813" s="10">
        <f t="shared" si="310"/>
        <v>6399358.0150549207</v>
      </c>
      <c r="M1813" s="10">
        <f t="shared" si="311"/>
        <v>1.5730724339361102E-7</v>
      </c>
      <c r="N1813" s="10">
        <f t="shared" si="312"/>
        <v>2.4745580889257143E-14</v>
      </c>
      <c r="O1813" s="10">
        <f t="shared" si="313"/>
        <v>6356984.8065651366</v>
      </c>
      <c r="P1813" s="15">
        <f t="shared" si="314"/>
        <v>0.99999975621582926</v>
      </c>
      <c r="Q1813" s="15">
        <f t="shared" si="315"/>
        <v>0.99999951243171792</v>
      </c>
      <c r="R1813" s="10">
        <f t="shared" si="316"/>
        <v>7.292291025921279</v>
      </c>
      <c r="S1813" s="10">
        <f t="shared" si="317"/>
        <v>39999999.999999993</v>
      </c>
      <c r="T1813" s="10">
        <f t="shared" si="318"/>
        <v>7.4505805969238281E-3</v>
      </c>
      <c r="U1813">
        <v>7.4505805969238281E-3</v>
      </c>
    </row>
    <row r="1814" spans="1:21" x14ac:dyDescent="0.25">
      <c r="A1814" s="10">
        <v>4016</v>
      </c>
      <c r="B1814" s="10">
        <v>86</v>
      </c>
      <c r="C1814" s="10">
        <v>45</v>
      </c>
      <c r="D1814" s="10">
        <v>20000000</v>
      </c>
      <c r="E1814" s="10">
        <v>1302162.05594134</v>
      </c>
      <c r="F1814" s="10">
        <v>1302162.05594134</v>
      </c>
      <c r="G1814" s="10">
        <v>26292444.6145804</v>
      </c>
      <c r="H1814" s="10">
        <v>1841535.2399198699</v>
      </c>
      <c r="I1814" s="10">
        <v>17.191052179491201</v>
      </c>
      <c r="J1814" s="10">
        <f t="shared" si="308"/>
        <v>0.9975640502598242</v>
      </c>
      <c r="K1814" s="14">
        <f t="shared" si="309"/>
        <v>0.99666353130472252</v>
      </c>
      <c r="L1814" s="10">
        <f t="shared" si="310"/>
        <v>6399488.6936922865</v>
      </c>
      <c r="M1814" s="10">
        <f t="shared" si="311"/>
        <v>1.5731045569962143E-7</v>
      </c>
      <c r="N1814" s="10">
        <f t="shared" si="312"/>
        <v>2.4746584878765895E-14</v>
      </c>
      <c r="O1814" s="10">
        <f t="shared" si="313"/>
        <v>6356855.8511795774</v>
      </c>
      <c r="P1814" s="15">
        <f t="shared" si="314"/>
        <v>0.99999989076586415</v>
      </c>
      <c r="Q1814" s="15">
        <f t="shared" si="315"/>
        <v>0.99999978153174018</v>
      </c>
      <c r="R1814" s="10">
        <f t="shared" si="316"/>
        <v>4.1462093484317624</v>
      </c>
      <c r="S1814" s="10">
        <f t="shared" si="317"/>
        <v>19999999.999999993</v>
      </c>
      <c r="T1814" s="10">
        <f t="shared" si="318"/>
        <v>7.4505805969238281E-3</v>
      </c>
      <c r="U1814">
        <v>7.4505805969238281E-3</v>
      </c>
    </row>
    <row r="1815" spans="1:21" x14ac:dyDescent="0.25">
      <c r="A1815" s="10">
        <v>4019</v>
      </c>
      <c r="B1815" s="10">
        <v>86</v>
      </c>
      <c r="C1815" s="10">
        <v>45</v>
      </c>
      <c r="D1815" s="10">
        <v>35000000</v>
      </c>
      <c r="E1815" s="10">
        <v>2042041.1901833201</v>
      </c>
      <c r="F1815" s="10">
        <v>2042041.1901833201</v>
      </c>
      <c r="G1815" s="10">
        <v>41255905.368477702</v>
      </c>
      <c r="H1815" s="10">
        <v>2887882.34608175</v>
      </c>
      <c r="I1815" s="10">
        <v>42.326298375461697</v>
      </c>
      <c r="J1815" s="10">
        <f t="shared" si="308"/>
        <v>0.9975640502598242</v>
      </c>
      <c r="K1815" s="14">
        <f t="shared" si="309"/>
        <v>0.99666353130472252</v>
      </c>
      <c r="L1815" s="10">
        <f t="shared" si="310"/>
        <v>6399488.6936922865</v>
      </c>
      <c r="M1815" s="10">
        <f t="shared" si="311"/>
        <v>1.5731045569962143E-7</v>
      </c>
      <c r="N1815" s="10">
        <f t="shared" si="312"/>
        <v>2.4746584878765895E-14</v>
      </c>
      <c r="O1815" s="10">
        <f t="shared" si="313"/>
        <v>6356855.8511795774</v>
      </c>
      <c r="P1815" s="15">
        <f t="shared" si="314"/>
        <v>0.99999989076586415</v>
      </c>
      <c r="Q1815" s="15">
        <f t="shared" si="315"/>
        <v>0.99999978153174018</v>
      </c>
      <c r="R1815" s="10">
        <f t="shared" si="316"/>
        <v>6.5058664416811878</v>
      </c>
      <c r="S1815" s="10">
        <f t="shared" si="317"/>
        <v>34999999.999999993</v>
      </c>
      <c r="T1815" s="10">
        <f t="shared" si="318"/>
        <v>7.4505805969238281E-3</v>
      </c>
      <c r="U1815">
        <v>7.4505805969238281E-3</v>
      </c>
    </row>
    <row r="1816" spans="1:21" x14ac:dyDescent="0.25">
      <c r="A1816" s="10">
        <v>4061</v>
      </c>
      <c r="B1816" s="10">
        <v>87</v>
      </c>
      <c r="C1816" s="10">
        <v>45</v>
      </c>
      <c r="D1816" s="10">
        <v>10000000</v>
      </c>
      <c r="E1816" s="10">
        <v>606899.37214065203</v>
      </c>
      <c r="F1816" s="10">
        <v>606899.37214065203</v>
      </c>
      <c r="G1816" s="10">
        <v>16334277.3625932</v>
      </c>
      <c r="H1816" s="10">
        <v>858285.32307702606</v>
      </c>
      <c r="I1816" s="10">
        <v>6.6209253870053804</v>
      </c>
      <c r="J1816" s="10">
        <f t="shared" si="308"/>
        <v>0.99862953475457383</v>
      </c>
      <c r="K1816" s="14">
        <f t="shared" si="309"/>
        <v>0.9966563882637155</v>
      </c>
      <c r="L1816" s="10">
        <f t="shared" si="310"/>
        <v>6399534.5588577548</v>
      </c>
      <c r="M1816" s="10">
        <f t="shared" si="311"/>
        <v>1.5731158314439489E-7</v>
      </c>
      <c r="N1816" s="10">
        <f t="shared" si="312"/>
        <v>2.4746937241174883E-14</v>
      </c>
      <c r="O1816" s="10">
        <f t="shared" si="313"/>
        <v>6356810.5945687704</v>
      </c>
      <c r="P1816" s="15">
        <f t="shared" si="314"/>
        <v>0.99999993838067547</v>
      </c>
      <c r="Q1816" s="15">
        <f t="shared" si="315"/>
        <v>0.99999987676135471</v>
      </c>
      <c r="R1816" s="10">
        <f t="shared" si="316"/>
        <v>2.5731158667589642</v>
      </c>
      <c r="S1816" s="10">
        <f t="shared" si="317"/>
        <v>9999999.9999999925</v>
      </c>
      <c r="T1816" s="10">
        <f t="shared" si="318"/>
        <v>7.4505805969238281E-3</v>
      </c>
      <c r="U1816">
        <v>7.4505805969238281E-3</v>
      </c>
    </row>
    <row r="1817" spans="1:21" x14ac:dyDescent="0.25">
      <c r="A1817" s="10">
        <v>4114</v>
      </c>
      <c r="B1817" s="10">
        <v>88</v>
      </c>
      <c r="C1817" s="10">
        <v>45</v>
      </c>
      <c r="D1817" s="10">
        <v>40000000</v>
      </c>
      <c r="E1817" s="10">
        <v>1145033.2475739</v>
      </c>
      <c r="F1817" s="10">
        <v>1145033.2475739</v>
      </c>
      <c r="G1817" s="10">
        <v>46328486.959486097</v>
      </c>
      <c r="H1817" s="10">
        <v>1619321.5480871301</v>
      </c>
      <c r="I1817" s="10">
        <v>53.180493933885998</v>
      </c>
      <c r="J1817" s="10">
        <f t="shared" si="308"/>
        <v>0.99939082701909576</v>
      </c>
      <c r="K1817" s="14">
        <f t="shared" si="309"/>
        <v>0.99665127983485646</v>
      </c>
      <c r="L1817" s="10">
        <f t="shared" si="310"/>
        <v>6399567.3602675218</v>
      </c>
      <c r="M1817" s="10">
        <f t="shared" si="311"/>
        <v>1.573123894595499E-7</v>
      </c>
      <c r="N1817" s="10">
        <f t="shared" si="312"/>
        <v>2.4747189235701263E-14</v>
      </c>
      <c r="O1817" s="10">
        <f t="shared" si="313"/>
        <v>6356778.2295688977</v>
      </c>
      <c r="P1817" s="15">
        <f t="shared" si="314"/>
        <v>0.99999997255793049</v>
      </c>
      <c r="Q1817" s="15">
        <f t="shared" si="315"/>
        <v>0.99999994511586177</v>
      </c>
      <c r="R1817" s="10">
        <f t="shared" si="316"/>
        <v>7.2924957236190311</v>
      </c>
      <c r="S1817" s="10">
        <f t="shared" si="317"/>
        <v>39999999.999999993</v>
      </c>
      <c r="T1817" s="10">
        <f t="shared" si="318"/>
        <v>7.4505805969238281E-3</v>
      </c>
      <c r="U1817">
        <v>7.4505805969238281E-3</v>
      </c>
    </row>
    <row r="1818" spans="1:21" x14ac:dyDescent="0.25">
      <c r="A1818" s="10">
        <v>2791</v>
      </c>
      <c r="B1818" s="10">
        <v>60</v>
      </c>
      <c r="C1818" s="10">
        <v>45</v>
      </c>
      <c r="D1818" s="10">
        <v>100000</v>
      </c>
      <c r="E1818" s="10">
        <v>2296049.6726358598</v>
      </c>
      <c r="F1818" s="10">
        <v>2296049.6726358598</v>
      </c>
      <c r="G1818" s="10">
        <v>5587079.6743170796</v>
      </c>
      <c r="H1818" s="10">
        <v>3247104.5869239401</v>
      </c>
      <c r="I1818" s="10">
        <v>1.0316831949405501</v>
      </c>
      <c r="J1818" s="10">
        <f t="shared" si="308"/>
        <v>0.8660254037844386</v>
      </c>
      <c r="K1818" s="14">
        <f t="shared" si="309"/>
        <v>0.99748644853320889</v>
      </c>
      <c r="L1818" s="10">
        <f t="shared" si="310"/>
        <v>6394209.1738478942</v>
      </c>
      <c r="M1818" s="10">
        <f t="shared" si="311"/>
        <v>1.5718067600746959E-7</v>
      </c>
      <c r="N1818" s="10">
        <f t="shared" si="312"/>
        <v>2.4705973905891083E-14</v>
      </c>
      <c r="O1818" s="10">
        <f t="shared" si="313"/>
        <v>6362078.3147910656</v>
      </c>
      <c r="P1818" s="15">
        <f t="shared" si="314"/>
        <v>0.99999577033132259</v>
      </c>
      <c r="Q1818" s="15">
        <f t="shared" si="315"/>
        <v>0.99999154068053531</v>
      </c>
      <c r="R1818" s="10">
        <f t="shared" si="316"/>
        <v>1.0157139044145678</v>
      </c>
      <c r="S1818" s="10">
        <f t="shared" si="317"/>
        <v>99999.99999999252</v>
      </c>
      <c r="T1818" s="10">
        <f t="shared" si="318"/>
        <v>7.4796844273805618E-3</v>
      </c>
      <c r="U1818">
        <v>7.4796844273805618E-3</v>
      </c>
    </row>
    <row r="1819" spans="1:21" x14ac:dyDescent="0.25">
      <c r="A1819" s="10">
        <v>1331</v>
      </c>
      <c r="B1819" s="10">
        <v>29</v>
      </c>
      <c r="C1819" s="10">
        <v>45</v>
      </c>
      <c r="D1819" s="10">
        <v>1000</v>
      </c>
      <c r="E1819" s="10">
        <v>3948281.1998563898</v>
      </c>
      <c r="F1819" s="10">
        <v>3948281.1998563898</v>
      </c>
      <c r="G1819" s="10">
        <v>3074386.0102100801</v>
      </c>
      <c r="H1819" s="10">
        <v>5583712.8208996197</v>
      </c>
      <c r="I1819" s="10">
        <v>1.0003138427949601</v>
      </c>
      <c r="J1819" s="10">
        <f t="shared" si="308"/>
        <v>0.48480962024633706</v>
      </c>
      <c r="K1819" s="14">
        <f t="shared" si="309"/>
        <v>0.99921296552054706</v>
      </c>
      <c r="L1819" s="10">
        <f t="shared" si="310"/>
        <v>6383160.7676120019</v>
      </c>
      <c r="M1819" s="10">
        <f t="shared" si="311"/>
        <v>1.5690908715046671E-7</v>
      </c>
      <c r="N1819" s="10">
        <f t="shared" si="312"/>
        <v>2.4620661347375122E-14</v>
      </c>
      <c r="O1819" s="10">
        <f t="shared" si="313"/>
        <v>6373091.33760418</v>
      </c>
      <c r="P1819" s="15">
        <f t="shared" si="314"/>
        <v>0.9999959441100188</v>
      </c>
      <c r="Q1819" s="15">
        <f t="shared" si="315"/>
        <v>0.99999188823648788</v>
      </c>
      <c r="R1819" s="10">
        <f t="shared" si="316"/>
        <v>1.0001528538335767</v>
      </c>
      <c r="S1819" s="10">
        <f t="shared" si="317"/>
        <v>999.99999999248416</v>
      </c>
      <c r="T1819" s="10">
        <f t="shared" si="318"/>
        <v>7.5158368417760357E-3</v>
      </c>
      <c r="U1819">
        <v>7.5158368417760357E-3</v>
      </c>
    </row>
    <row r="1820" spans="1:21" x14ac:dyDescent="0.25">
      <c r="A1820" s="10">
        <v>3301</v>
      </c>
      <c r="B1820" s="10">
        <v>71</v>
      </c>
      <c r="C1820" s="10">
        <v>45</v>
      </c>
      <c r="D1820" s="10">
        <v>750000</v>
      </c>
      <c r="E1820" s="10">
        <v>1645392.3836518</v>
      </c>
      <c r="F1820" s="10">
        <v>1645392.3836518</v>
      </c>
      <c r="G1820" s="10">
        <v>6717420.6991208699</v>
      </c>
      <c r="H1820" s="10">
        <v>2326936.2243857798</v>
      </c>
      <c r="I1820" s="10">
        <v>1.2497958452868301</v>
      </c>
      <c r="J1820" s="10">
        <f t="shared" si="308"/>
        <v>0.94551857559931674</v>
      </c>
      <c r="K1820" s="14">
        <f t="shared" si="309"/>
        <v>0.99700310345276699</v>
      </c>
      <c r="L1820" s="10">
        <f t="shared" si="310"/>
        <v>6397309.0734738763</v>
      </c>
      <c r="M1820" s="10">
        <f t="shared" si="311"/>
        <v>1.5725687688009038E-7</v>
      </c>
      <c r="N1820" s="10">
        <f t="shared" si="312"/>
        <v>2.4729831051905913E-14</v>
      </c>
      <c r="O1820" s="10">
        <f t="shared" si="313"/>
        <v>6359008.7900765669</v>
      </c>
      <c r="P1820" s="15">
        <f t="shared" si="314"/>
        <v>0.99999786238048316</v>
      </c>
      <c r="Q1820" s="15">
        <f t="shared" si="315"/>
        <v>0.99999572476553578</v>
      </c>
      <c r="R1820" s="10">
        <f t="shared" si="316"/>
        <v>1.1179407721576156</v>
      </c>
      <c r="S1820" s="10">
        <f t="shared" si="317"/>
        <v>749999.99999999243</v>
      </c>
      <c r="T1820" s="10">
        <f t="shared" si="318"/>
        <v>7.5669959187507629E-3</v>
      </c>
      <c r="U1820">
        <v>7.5669959187507629E-3</v>
      </c>
    </row>
    <row r="1821" spans="1:21" x14ac:dyDescent="0.25">
      <c r="A1821" s="10">
        <v>3950</v>
      </c>
      <c r="B1821" s="10">
        <v>85</v>
      </c>
      <c r="C1821" s="10">
        <v>45</v>
      </c>
      <c r="D1821" s="10">
        <v>500</v>
      </c>
      <c r="E1821" s="10">
        <v>394417.54199342302</v>
      </c>
      <c r="F1821" s="10">
        <v>394417.54199342302</v>
      </c>
      <c r="G1821" s="10">
        <v>6332898.9613352204</v>
      </c>
      <c r="H1821" s="10">
        <v>557790.63712495903</v>
      </c>
      <c r="I1821" s="10">
        <v>1.00015731519505</v>
      </c>
      <c r="J1821" s="10">
        <f t="shared" si="308"/>
        <v>0.99619469809174555</v>
      </c>
      <c r="K1821" s="14">
        <f t="shared" si="309"/>
        <v>0.9966727002115483</v>
      </c>
      <c r="L1821" s="10">
        <f t="shared" si="310"/>
        <v>6399429.8214912592</v>
      </c>
      <c r="M1821" s="10">
        <f t="shared" si="311"/>
        <v>1.5730900851950831E-7</v>
      </c>
      <c r="N1821" s="10">
        <f t="shared" si="312"/>
        <v>2.4746132577773621E-14</v>
      </c>
      <c r="O1821" s="10">
        <f t="shared" si="313"/>
        <v>6356913.9450870249</v>
      </c>
      <c r="P1821" s="15">
        <f t="shared" si="314"/>
        <v>0.99999982994547598</v>
      </c>
      <c r="Q1821" s="15">
        <f t="shared" si="315"/>
        <v>0.99999965989098083</v>
      </c>
      <c r="R1821" s="10">
        <f t="shared" si="316"/>
        <v>1.0000784844631101</v>
      </c>
      <c r="S1821" s="10">
        <f t="shared" si="317"/>
        <v>499.99999999238992</v>
      </c>
      <c r="T1821" s="10">
        <f t="shared" si="318"/>
        <v>7.6100832302472554E-3</v>
      </c>
      <c r="U1821">
        <v>7.6100832302472554E-3</v>
      </c>
    </row>
    <row r="1822" spans="1:21" x14ac:dyDescent="0.25">
      <c r="A1822" s="10">
        <v>773</v>
      </c>
      <c r="B1822" s="10">
        <v>17</v>
      </c>
      <c r="C1822" s="10">
        <v>45</v>
      </c>
      <c r="D1822" s="10">
        <v>400000</v>
      </c>
      <c r="E1822" s="10">
        <v>4584675.7204573797</v>
      </c>
      <c r="F1822" s="10">
        <v>4584675.7204573797</v>
      </c>
      <c r="G1822" s="10">
        <v>1969782.09018788</v>
      </c>
      <c r="H1822" s="10">
        <v>6483710.5829534596</v>
      </c>
      <c r="I1822" s="10">
        <v>1.1293997201284001</v>
      </c>
      <c r="J1822" s="10">
        <f t="shared" si="308"/>
        <v>0.29237170472273677</v>
      </c>
      <c r="K1822" s="14">
        <f t="shared" si="309"/>
        <v>0.99971383719208529</v>
      </c>
      <c r="L1822" s="10">
        <f t="shared" si="310"/>
        <v>6379962.7080429243</v>
      </c>
      <c r="M1822" s="10">
        <f t="shared" si="311"/>
        <v>1.568304733373566E-7</v>
      </c>
      <c r="N1822" s="10">
        <f t="shared" si="312"/>
        <v>2.4595884115733667E-14</v>
      </c>
      <c r="O1822" s="10">
        <f t="shared" si="313"/>
        <v>6376300.5699225347</v>
      </c>
      <c r="P1822" s="15">
        <f t="shared" si="314"/>
        <v>0.99999823652220776</v>
      </c>
      <c r="Q1822" s="15">
        <f t="shared" si="315"/>
        <v>0.99999647304752537</v>
      </c>
      <c r="R1822" s="10">
        <f t="shared" si="316"/>
        <v>1.062730536484167</v>
      </c>
      <c r="S1822" s="10">
        <f t="shared" si="317"/>
        <v>399999.99999999237</v>
      </c>
      <c r="T1822" s="10">
        <f t="shared" si="318"/>
        <v>7.6252035796642303E-3</v>
      </c>
      <c r="U1822">
        <v>7.6252035796642303E-3</v>
      </c>
    </row>
    <row r="1823" spans="1:21" x14ac:dyDescent="0.25">
      <c r="A1823" s="10">
        <v>2745</v>
      </c>
      <c r="B1823" s="10">
        <v>59</v>
      </c>
      <c r="C1823" s="10">
        <v>45</v>
      </c>
      <c r="D1823" s="10">
        <v>200000</v>
      </c>
      <c r="E1823" s="10">
        <v>2401405.1291007199</v>
      </c>
      <c r="F1823" s="10">
        <v>2401405.1291007199</v>
      </c>
      <c r="G1823" s="10">
        <v>5615369.6642857902</v>
      </c>
      <c r="H1823" s="10">
        <v>3396099.7023265599</v>
      </c>
      <c r="I1823" s="10">
        <v>1.06385717996121</v>
      </c>
      <c r="J1823" s="10">
        <f t="shared" si="308"/>
        <v>0.85716730070211222</v>
      </c>
      <c r="K1823" s="14">
        <f t="shared" si="309"/>
        <v>0.99753766820456569</v>
      </c>
      <c r="L1823" s="10">
        <f t="shared" si="310"/>
        <v>6393880.8561282633</v>
      </c>
      <c r="M1823" s="10">
        <f t="shared" si="311"/>
        <v>1.5717260539236869E-7</v>
      </c>
      <c r="N1823" s="10">
        <f t="shared" si="312"/>
        <v>2.4703445106618483E-14</v>
      </c>
      <c r="O1823" s="10">
        <f t="shared" si="313"/>
        <v>6362403.937537984</v>
      </c>
      <c r="P1823" s="15">
        <f t="shared" si="314"/>
        <v>0.99999560342151028</v>
      </c>
      <c r="Q1823" s="15">
        <f t="shared" si="315"/>
        <v>0.99999120686235043</v>
      </c>
      <c r="R1823" s="10">
        <f t="shared" si="316"/>
        <v>1.0314302627049297</v>
      </c>
      <c r="S1823" s="10">
        <f t="shared" si="317"/>
        <v>199999.99999999237</v>
      </c>
      <c r="T1823" s="10">
        <f t="shared" si="318"/>
        <v>7.6252035796642303E-3</v>
      </c>
      <c r="U1823">
        <v>7.6252035796642303E-3</v>
      </c>
    </row>
    <row r="1824" spans="1:21" x14ac:dyDescent="0.25">
      <c r="A1824" s="10">
        <v>2887</v>
      </c>
      <c r="B1824" s="10">
        <v>62</v>
      </c>
      <c r="C1824" s="10">
        <v>45</v>
      </c>
      <c r="D1824" s="10">
        <v>300000</v>
      </c>
      <c r="E1824" s="10">
        <v>2222464.7354293298</v>
      </c>
      <c r="F1824" s="10">
        <v>2222464.7354293298</v>
      </c>
      <c r="G1824" s="10">
        <v>5873399.5083421096</v>
      </c>
      <c r="H1824" s="10">
        <v>3143039.7707401002</v>
      </c>
      <c r="I1824" s="10">
        <v>1.09654177574779</v>
      </c>
      <c r="J1824" s="10">
        <f t="shared" si="308"/>
        <v>0.88294759285892688</v>
      </c>
      <c r="K1824" s="14">
        <f t="shared" si="309"/>
        <v>0.99738712900915139</v>
      </c>
      <c r="L1824" s="10">
        <f t="shared" si="310"/>
        <v>6394845.9073622944</v>
      </c>
      <c r="M1824" s="10">
        <f t="shared" si="311"/>
        <v>1.571963280140757E-7</v>
      </c>
      <c r="N1824" s="10">
        <f t="shared" si="312"/>
        <v>2.4710877103856639E-14</v>
      </c>
      <c r="O1824" s="10">
        <f t="shared" si="313"/>
        <v>6361447.0932262139</v>
      </c>
      <c r="P1824" s="15">
        <f t="shared" si="314"/>
        <v>0.99999612391097636</v>
      </c>
      <c r="Q1824" s="15">
        <f t="shared" si="315"/>
        <v>0.99999224783697682</v>
      </c>
      <c r="R1824" s="10">
        <f t="shared" si="316"/>
        <v>1.0471552051079949</v>
      </c>
      <c r="S1824" s="10">
        <f t="shared" si="317"/>
        <v>299999.99999999237</v>
      </c>
      <c r="T1824" s="10">
        <f t="shared" si="318"/>
        <v>7.6252035796642303E-3</v>
      </c>
      <c r="U1824">
        <v>7.6252035796642303E-3</v>
      </c>
    </row>
    <row r="1825" spans="1:21" x14ac:dyDescent="0.25">
      <c r="A1825" s="10">
        <v>3297</v>
      </c>
      <c r="B1825" s="10">
        <v>71</v>
      </c>
      <c r="C1825" s="10">
        <v>45</v>
      </c>
      <c r="D1825" s="10">
        <v>200000</v>
      </c>
      <c r="E1825" s="10">
        <v>1518776.0862865299</v>
      </c>
      <c r="F1825" s="10">
        <v>1518776.0862865299</v>
      </c>
      <c r="G1825" s="10">
        <v>6197385.4825412501</v>
      </c>
      <c r="H1825" s="10">
        <v>2147873.73943434</v>
      </c>
      <c r="I1825" s="10">
        <v>1.0638919439941099</v>
      </c>
      <c r="J1825" s="10">
        <f t="shared" si="308"/>
        <v>0.94551857559931674</v>
      </c>
      <c r="K1825" s="14">
        <f t="shared" si="309"/>
        <v>0.99700310345276699</v>
      </c>
      <c r="L1825" s="10">
        <f t="shared" si="310"/>
        <v>6397309.0734738763</v>
      </c>
      <c r="M1825" s="10">
        <f t="shared" si="311"/>
        <v>1.5725687688009038E-7</v>
      </c>
      <c r="N1825" s="10">
        <f t="shared" si="312"/>
        <v>2.4729831051905913E-14</v>
      </c>
      <c r="O1825" s="10">
        <f t="shared" si="313"/>
        <v>6359008.7900765669</v>
      </c>
      <c r="P1825" s="15">
        <f t="shared" si="314"/>
        <v>0.99999786238048316</v>
      </c>
      <c r="Q1825" s="15">
        <f t="shared" si="315"/>
        <v>0.99999572476553578</v>
      </c>
      <c r="R1825" s="10">
        <f t="shared" si="316"/>
        <v>1.0314493049877176</v>
      </c>
      <c r="S1825" s="10">
        <f t="shared" si="317"/>
        <v>199999.99999999237</v>
      </c>
      <c r="T1825" s="10">
        <f t="shared" si="318"/>
        <v>7.6252035796642303E-3</v>
      </c>
      <c r="U1825">
        <v>7.6252035796642303E-3</v>
      </c>
    </row>
    <row r="1826" spans="1:21" x14ac:dyDescent="0.25">
      <c r="A1826" s="10">
        <v>4005</v>
      </c>
      <c r="B1826" s="10">
        <v>86</v>
      </c>
      <c r="C1826" s="10">
        <v>45</v>
      </c>
      <c r="D1826" s="10">
        <v>500000</v>
      </c>
      <c r="E1826" s="10">
        <v>340319.18142675998</v>
      </c>
      <c r="F1826" s="10">
        <v>340319.18142675998</v>
      </c>
      <c r="G1826" s="10">
        <v>6839945.6345138503</v>
      </c>
      <c r="H1826" s="10">
        <v>481284.00190943398</v>
      </c>
      <c r="I1826" s="10">
        <v>1.1634971019193101</v>
      </c>
      <c r="J1826" s="10">
        <f t="shared" si="308"/>
        <v>0.9975640502598242</v>
      </c>
      <c r="K1826" s="14">
        <f t="shared" si="309"/>
        <v>0.99666353130472252</v>
      </c>
      <c r="L1826" s="10">
        <f t="shared" si="310"/>
        <v>6399488.6936922865</v>
      </c>
      <c r="M1826" s="10">
        <f t="shared" si="311"/>
        <v>1.5731045569962143E-7</v>
      </c>
      <c r="N1826" s="10">
        <f t="shared" si="312"/>
        <v>2.4746584878765895E-14</v>
      </c>
      <c r="O1826" s="10">
        <f t="shared" si="313"/>
        <v>6356855.8511795774</v>
      </c>
      <c r="P1826" s="15">
        <f t="shared" si="314"/>
        <v>0.99999989076586415</v>
      </c>
      <c r="Q1826" s="15">
        <f t="shared" si="315"/>
        <v>0.99999978153174018</v>
      </c>
      <c r="R1826" s="10">
        <f t="shared" si="316"/>
        <v>1.0786551272075104</v>
      </c>
      <c r="S1826" s="10">
        <f t="shared" si="317"/>
        <v>499999.99999999237</v>
      </c>
      <c r="T1826" s="10">
        <f t="shared" si="318"/>
        <v>7.6252035796642303E-3</v>
      </c>
      <c r="U1826">
        <v>7.6252035796642303E-3</v>
      </c>
    </row>
    <row r="1827" spans="1:21" x14ac:dyDescent="0.25">
      <c r="A1827" s="10">
        <v>821</v>
      </c>
      <c r="B1827" s="10">
        <v>18</v>
      </c>
      <c r="C1827" s="10">
        <v>45</v>
      </c>
      <c r="D1827" s="10">
        <v>500000</v>
      </c>
      <c r="E1827" s="10">
        <v>4626908.5325394003</v>
      </c>
      <c r="F1827" s="10">
        <v>4626908.5325394003</v>
      </c>
      <c r="G1827" s="10">
        <v>2112892.9711306002</v>
      </c>
      <c r="H1827" s="10">
        <v>6543436.7985770097</v>
      </c>
      <c r="I1827" s="10">
        <v>1.16298511705179</v>
      </c>
      <c r="J1827" s="10">
        <f t="shared" si="308"/>
        <v>0.3090169943749474</v>
      </c>
      <c r="K1827" s="14">
        <f t="shared" si="309"/>
        <v>0.99968032069974422</v>
      </c>
      <c r="L1827" s="10">
        <f t="shared" si="310"/>
        <v>6380176.6103943195</v>
      </c>
      <c r="M1827" s="10">
        <f t="shared" si="311"/>
        <v>1.5683573142561706E-7</v>
      </c>
      <c r="N1827" s="10">
        <f t="shared" si="312"/>
        <v>2.4597542504703395E-14</v>
      </c>
      <c r="O1827" s="10">
        <f t="shared" si="313"/>
        <v>6376085.6182709504</v>
      </c>
      <c r="P1827" s="15">
        <f t="shared" si="314"/>
        <v>0.99999805157388222</v>
      </c>
      <c r="Q1827" s="15">
        <f t="shared" si="315"/>
        <v>0.99999610315156084</v>
      </c>
      <c r="R1827" s="10">
        <f t="shared" si="316"/>
        <v>1.0784160700784049</v>
      </c>
      <c r="S1827" s="10">
        <f t="shared" si="317"/>
        <v>499999.99999999232</v>
      </c>
      <c r="T1827" s="10">
        <f t="shared" si="318"/>
        <v>7.6834112405776978E-3</v>
      </c>
      <c r="U1827">
        <v>7.6834112405776978E-3</v>
      </c>
    </row>
    <row r="1828" spans="1:21" x14ac:dyDescent="0.25">
      <c r="A1828" s="10">
        <v>300</v>
      </c>
      <c r="B1828" s="10">
        <v>7</v>
      </c>
      <c r="C1828" s="10">
        <v>45</v>
      </c>
      <c r="D1828" s="10">
        <v>100000</v>
      </c>
      <c r="E1828" s="10">
        <v>4546813.0529304398</v>
      </c>
      <c r="F1828" s="10">
        <v>4546813.0529304398</v>
      </c>
      <c r="G1828" s="10">
        <v>784321.15134458197</v>
      </c>
      <c r="H1828" s="10">
        <v>6430164.6850292496</v>
      </c>
      <c r="I1828" s="10">
        <v>1.0316045196591299</v>
      </c>
      <c r="J1828" s="10">
        <f t="shared" si="308"/>
        <v>0.12186934340514748</v>
      </c>
      <c r="K1828" s="14">
        <f t="shared" si="309"/>
        <v>0.99995028584034129</v>
      </c>
      <c r="L1828" s="10">
        <f t="shared" si="310"/>
        <v>6378454.0994854774</v>
      </c>
      <c r="M1828" s="10">
        <f t="shared" si="311"/>
        <v>1.5679338914032094E-7</v>
      </c>
      <c r="N1828" s="10">
        <f t="shared" si="312"/>
        <v>2.4584183106806382E-14</v>
      </c>
      <c r="O1828" s="10">
        <f t="shared" si="313"/>
        <v>6377817.8111909702</v>
      </c>
      <c r="P1828" s="15">
        <f t="shared" si="314"/>
        <v>0.99999966993613576</v>
      </c>
      <c r="Q1828" s="15">
        <f t="shared" si="315"/>
        <v>0.99999933987238043</v>
      </c>
      <c r="R1828" s="10">
        <f t="shared" si="316"/>
        <v>1.0156790140253515</v>
      </c>
      <c r="S1828" s="10">
        <f t="shared" si="317"/>
        <v>99999.999999992302</v>
      </c>
      <c r="T1828" s="10">
        <f t="shared" si="318"/>
        <v>7.6979631558060646E-3</v>
      </c>
      <c r="U1828">
        <v>7.6979631558060646E-3</v>
      </c>
    </row>
    <row r="1829" spans="1:21" x14ac:dyDescent="0.25">
      <c r="A1829" s="10">
        <v>156</v>
      </c>
      <c r="B1829" s="10">
        <v>4</v>
      </c>
      <c r="C1829" s="10">
        <v>45</v>
      </c>
      <c r="D1829" s="10">
        <v>1000</v>
      </c>
      <c r="E1829" s="10">
        <v>4499816.3957546297</v>
      </c>
      <c r="F1829" s="10">
        <v>4499816.3957546297</v>
      </c>
      <c r="G1829" s="10">
        <v>442014.86172174598</v>
      </c>
      <c r="H1829" s="10">
        <v>6363701.3750650203</v>
      </c>
      <c r="I1829" s="10">
        <v>1.0003136008784601</v>
      </c>
      <c r="J1829" s="10">
        <f t="shared" si="308"/>
        <v>6.9756473744125302E-2</v>
      </c>
      <c r="K1829" s="14">
        <f t="shared" si="309"/>
        <v>0.99998371255588914</v>
      </c>
      <c r="L1829" s="10">
        <f t="shared" si="310"/>
        <v>6378240.8852419443</v>
      </c>
      <c r="M1829" s="10">
        <f t="shared" si="311"/>
        <v>1.5678814796693707E-7</v>
      </c>
      <c r="N1829" s="10">
        <f t="shared" si="312"/>
        <v>2.4582528713404426E-14</v>
      </c>
      <c r="O1829" s="10">
        <f t="shared" si="313"/>
        <v>6378032.419751144</v>
      </c>
      <c r="P1829" s="15">
        <f t="shared" si="314"/>
        <v>0.99999989076586404</v>
      </c>
      <c r="Q1829" s="15">
        <f t="shared" si="315"/>
        <v>0.99999978153173996</v>
      </c>
      <c r="R1829" s="10">
        <f t="shared" si="316"/>
        <v>1.0001566789309564</v>
      </c>
      <c r="S1829" s="10">
        <f t="shared" si="317"/>
        <v>999.99999999228692</v>
      </c>
      <c r="T1829" s="10">
        <f t="shared" si="318"/>
        <v>7.7130835052230395E-3</v>
      </c>
      <c r="U1829">
        <v>7.7130835052230395E-3</v>
      </c>
    </row>
    <row r="1830" spans="1:21" x14ac:dyDescent="0.25">
      <c r="A1830" s="10">
        <v>533</v>
      </c>
      <c r="B1830" s="10">
        <v>12</v>
      </c>
      <c r="C1830" s="10">
        <v>45</v>
      </c>
      <c r="D1830" s="10">
        <v>10000</v>
      </c>
      <c r="E1830" s="10">
        <v>4419024.0621033898</v>
      </c>
      <c r="F1830" s="10">
        <v>4419024.0621033898</v>
      </c>
      <c r="G1830" s="10">
        <v>1319481.6481377699</v>
      </c>
      <c r="H1830" s="10">
        <v>6249443.7610796699</v>
      </c>
      <c r="I1830" s="10">
        <v>1.0031386245784699</v>
      </c>
      <c r="J1830" s="10">
        <f t="shared" si="308"/>
        <v>0.20791169081775931</v>
      </c>
      <c r="K1830" s="14">
        <f t="shared" si="309"/>
        <v>0.9998552996412996</v>
      </c>
      <c r="L1830" s="10">
        <f t="shared" si="310"/>
        <v>6379060.0522777364</v>
      </c>
      <c r="M1830" s="10">
        <f t="shared" si="311"/>
        <v>1.568082845037547E-7</v>
      </c>
      <c r="N1830" s="10">
        <f t="shared" si="312"/>
        <v>2.4588883971021392E-14</v>
      </c>
      <c r="O1830" s="10">
        <f t="shared" si="313"/>
        <v>6377208.1314545264</v>
      </c>
      <c r="P1830" s="15">
        <f t="shared" si="314"/>
        <v>0.99999906701677921</v>
      </c>
      <c r="Q1830" s="15">
        <f t="shared" si="315"/>
        <v>0.99999813403442883</v>
      </c>
      <c r="R1830" s="10">
        <f t="shared" si="316"/>
        <v>1.0015671513248119</v>
      </c>
      <c r="S1830" s="10">
        <f t="shared" si="317"/>
        <v>9999.9999999922511</v>
      </c>
      <c r="T1830" s="10">
        <f t="shared" si="318"/>
        <v>7.7488948591053486E-3</v>
      </c>
      <c r="U1830">
        <v>7.7488948591053486E-3</v>
      </c>
    </row>
    <row r="1831" spans="1:21" x14ac:dyDescent="0.25">
      <c r="A1831" s="10">
        <v>3342</v>
      </c>
      <c r="B1831" s="10">
        <v>72</v>
      </c>
      <c r="C1831" s="10">
        <v>45</v>
      </c>
      <c r="D1831" s="10">
        <v>50000</v>
      </c>
      <c r="E1831" s="10">
        <v>1408838.1315449099</v>
      </c>
      <c r="F1831" s="10">
        <v>1408838.1315449099</v>
      </c>
      <c r="G1831" s="10">
        <v>6091239.0980575299</v>
      </c>
      <c r="H1831" s="10">
        <v>1992397.99281919</v>
      </c>
      <c r="I1831" s="10">
        <v>1.01578807282519</v>
      </c>
      <c r="J1831" s="10">
        <f t="shared" si="308"/>
        <v>0.95105651629515353</v>
      </c>
      <c r="K1831" s="14">
        <f t="shared" si="309"/>
        <v>0.99696784121430693</v>
      </c>
      <c r="L1831" s="10">
        <f t="shared" si="310"/>
        <v>6397535.3429970508</v>
      </c>
      <c r="M1831" s="10">
        <f t="shared" si="311"/>
        <v>1.5726243897473658E-7</v>
      </c>
      <c r="N1831" s="10">
        <f t="shared" si="312"/>
        <v>2.4731571087466928E-14</v>
      </c>
      <c r="O1831" s="10">
        <f t="shared" si="313"/>
        <v>6358785.0862120166</v>
      </c>
      <c r="P1831" s="15">
        <f t="shared" si="314"/>
        <v>0.99999805157388233</v>
      </c>
      <c r="Q1831" s="15">
        <f t="shared" si="315"/>
        <v>0.99999610315156107</v>
      </c>
      <c r="R1831" s="10">
        <f t="shared" si="316"/>
        <v>1.00786118884336</v>
      </c>
      <c r="S1831" s="10">
        <f t="shared" si="317"/>
        <v>49999.999999992215</v>
      </c>
      <c r="T1831" s="10">
        <f t="shared" si="318"/>
        <v>7.7852746471762657E-3</v>
      </c>
      <c r="U1831">
        <v>7.7852746471762657E-3</v>
      </c>
    </row>
    <row r="1832" spans="1:21" x14ac:dyDescent="0.25">
      <c r="A1832" s="10">
        <v>1009</v>
      </c>
      <c r="B1832" s="10">
        <v>22</v>
      </c>
      <c r="C1832" s="10">
        <v>45</v>
      </c>
      <c r="D1832" s="10">
        <v>500000</v>
      </c>
      <c r="E1832" s="10">
        <v>4511395.9021964101</v>
      </c>
      <c r="F1832" s="10">
        <v>4511395.9021964101</v>
      </c>
      <c r="G1832" s="10">
        <v>2561716.1920107701</v>
      </c>
      <c r="H1832" s="10">
        <v>6380077.2701205704</v>
      </c>
      <c r="I1832" s="10">
        <v>1.1630105329254501</v>
      </c>
      <c r="J1832" s="10">
        <f t="shared" si="308"/>
        <v>0.37460659341591201</v>
      </c>
      <c r="K1832" s="14">
        <f t="shared" si="309"/>
        <v>0.99953017812754363</v>
      </c>
      <c r="L1832" s="10">
        <f t="shared" si="310"/>
        <v>6381134.9967925902</v>
      </c>
      <c r="M1832" s="10">
        <f t="shared" si="311"/>
        <v>1.5685929021418042E-7</v>
      </c>
      <c r="N1832" s="10">
        <f t="shared" si="312"/>
        <v>2.4604970845088369E-14</v>
      </c>
      <c r="O1832" s="10">
        <f t="shared" si="313"/>
        <v>6375123.0625751931</v>
      </c>
      <c r="P1832" s="15">
        <f t="shared" si="314"/>
        <v>0.99999727862359689</v>
      </c>
      <c r="Q1832" s="15">
        <f t="shared" si="315"/>
        <v>0.99999455725459963</v>
      </c>
      <c r="R1832" s="10">
        <f t="shared" si="316"/>
        <v>1.0784271371678522</v>
      </c>
      <c r="S1832" s="10">
        <f t="shared" si="317"/>
        <v>499999.9999999922</v>
      </c>
      <c r="T1832" s="10">
        <f t="shared" si="318"/>
        <v>7.7998265624046326E-3</v>
      </c>
      <c r="U1832">
        <v>7.7998265624046326E-3</v>
      </c>
    </row>
    <row r="1833" spans="1:21" x14ac:dyDescent="0.25">
      <c r="A1833" s="10">
        <v>1760</v>
      </c>
      <c r="B1833" s="10">
        <v>38</v>
      </c>
      <c r="C1833" s="10">
        <v>45</v>
      </c>
      <c r="D1833" s="10">
        <v>400000</v>
      </c>
      <c r="E1833" s="10">
        <v>3781347.9981043199</v>
      </c>
      <c r="F1833" s="10">
        <v>3781347.9981043199</v>
      </c>
      <c r="G1833" s="10">
        <v>4151708.5585493599</v>
      </c>
      <c r="H1833" s="10">
        <v>5347633.62297149</v>
      </c>
      <c r="I1833" s="10">
        <v>1.1295310347752101</v>
      </c>
      <c r="J1833" s="10">
        <f t="shared" si="308"/>
        <v>0.61566147532565818</v>
      </c>
      <c r="K1833" s="14">
        <f t="shared" si="309"/>
        <v>0.99873047843423157</v>
      </c>
      <c r="L1833" s="10">
        <f t="shared" si="310"/>
        <v>6386244.4750853907</v>
      </c>
      <c r="M1833" s="10">
        <f t="shared" si="311"/>
        <v>1.5698488999208455E-7</v>
      </c>
      <c r="N1833" s="10">
        <f t="shared" si="312"/>
        <v>2.4644517384656145E-14</v>
      </c>
      <c r="O1833" s="10">
        <f t="shared" si="313"/>
        <v>6370005.9958809949</v>
      </c>
      <c r="P1833" s="15">
        <f t="shared" si="314"/>
        <v>0.99999469051229706</v>
      </c>
      <c r="Q1833" s="15">
        <f t="shared" si="315"/>
        <v>0.99998938105278479</v>
      </c>
      <c r="R1833" s="10">
        <f t="shared" si="316"/>
        <v>1.0627889799146371</v>
      </c>
      <c r="S1833" s="10">
        <f t="shared" si="317"/>
        <v>399999.9999999922</v>
      </c>
      <c r="T1833" s="10">
        <f t="shared" si="318"/>
        <v>7.7998265624046326E-3</v>
      </c>
      <c r="U1833">
        <v>7.7998265624046326E-3</v>
      </c>
    </row>
    <row r="1834" spans="1:21" x14ac:dyDescent="0.25">
      <c r="A1834" s="10">
        <v>2088</v>
      </c>
      <c r="B1834" s="10">
        <v>45</v>
      </c>
      <c r="C1834" s="10">
        <v>45</v>
      </c>
      <c r="D1834" s="10">
        <v>300000</v>
      </c>
      <c r="E1834" s="10">
        <v>3344419.14506057</v>
      </c>
      <c r="F1834" s="10">
        <v>3344419.14506057</v>
      </c>
      <c r="G1834" s="10">
        <v>4699480.4432218801</v>
      </c>
      <c r="H1834" s="10">
        <v>4729722.9132048897</v>
      </c>
      <c r="I1834" s="10">
        <v>1.0964490003718701</v>
      </c>
      <c r="J1834" s="10">
        <f t="shared" si="308"/>
        <v>0.70710678118654746</v>
      </c>
      <c r="K1834" s="14">
        <f t="shared" si="309"/>
        <v>0.99832500219363896</v>
      </c>
      <c r="L1834" s="10">
        <f t="shared" si="310"/>
        <v>6388838.2901211483</v>
      </c>
      <c r="M1834" s="10">
        <f t="shared" si="311"/>
        <v>1.5704865043370823E-7</v>
      </c>
      <c r="N1834" s="10">
        <f t="shared" si="312"/>
        <v>2.466455679608516E-14</v>
      </c>
      <c r="O1834" s="10">
        <f t="shared" si="313"/>
        <v>6367417.7249666825</v>
      </c>
      <c r="P1834" s="15">
        <f t="shared" si="314"/>
        <v>0.99999436045369028</v>
      </c>
      <c r="Q1834" s="15">
        <f t="shared" si="315"/>
        <v>0.99998872093918501</v>
      </c>
      <c r="R1834" s="10">
        <f t="shared" si="316"/>
        <v>1.0471092212902411</v>
      </c>
      <c r="S1834" s="10">
        <f t="shared" si="317"/>
        <v>299999.9999999922</v>
      </c>
      <c r="T1834" s="10">
        <f t="shared" si="318"/>
        <v>7.7998265624046326E-3</v>
      </c>
      <c r="U1834">
        <v>7.7998265624046326E-3</v>
      </c>
    </row>
    <row r="1835" spans="1:21" x14ac:dyDescent="0.25">
      <c r="A1835" s="10">
        <v>2224</v>
      </c>
      <c r="B1835" s="10">
        <v>48</v>
      </c>
      <c r="C1835" s="10">
        <v>45</v>
      </c>
      <c r="D1835" s="10">
        <v>1000</v>
      </c>
      <c r="E1835" s="10">
        <v>3023862.2002948001</v>
      </c>
      <c r="F1835" s="10">
        <v>3023862.2002948001</v>
      </c>
      <c r="G1835" s="10">
        <v>4717619.4749408802</v>
      </c>
      <c r="H1835" s="10">
        <v>4276386.9344042502</v>
      </c>
      <c r="I1835" s="10">
        <v>1.00031417712079</v>
      </c>
      <c r="J1835" s="10">
        <f t="shared" si="308"/>
        <v>0.74314482547739413</v>
      </c>
      <c r="K1835" s="14">
        <f t="shared" si="309"/>
        <v>0.99814975498593383</v>
      </c>
      <c r="L1835" s="10">
        <f t="shared" si="310"/>
        <v>6389959.9916145671</v>
      </c>
      <c r="M1835" s="10">
        <f t="shared" si="311"/>
        <v>1.5707622378863305E-7</v>
      </c>
      <c r="N1835" s="10">
        <f t="shared" si="312"/>
        <v>2.4673215329767164E-14</v>
      </c>
      <c r="O1835" s="10">
        <f t="shared" si="313"/>
        <v>6366300.37285343</v>
      </c>
      <c r="P1835" s="15">
        <f t="shared" si="314"/>
        <v>0.99999442207198341</v>
      </c>
      <c r="Q1835" s="15">
        <f t="shared" si="315"/>
        <v>0.99998884417508016</v>
      </c>
      <c r="R1835" s="10">
        <f t="shared" si="316"/>
        <v>1.0001514991719356</v>
      </c>
      <c r="S1835" s="10">
        <f t="shared" si="317"/>
        <v>999.99999999219153</v>
      </c>
      <c r="T1835" s="10">
        <f t="shared" si="318"/>
        <v>7.8084667620714754E-3</v>
      </c>
      <c r="U1835">
        <v>7.8084667620714754E-3</v>
      </c>
    </row>
    <row r="1836" spans="1:21" x14ac:dyDescent="0.25">
      <c r="A1836" s="10">
        <v>2599</v>
      </c>
      <c r="B1836" s="10">
        <v>56</v>
      </c>
      <c r="C1836" s="10">
        <v>45</v>
      </c>
      <c r="D1836" s="10">
        <v>500</v>
      </c>
      <c r="E1836" s="10">
        <v>2527993.06289525</v>
      </c>
      <c r="F1836" s="10">
        <v>2527993.06289525</v>
      </c>
      <c r="G1836" s="10">
        <v>5264856.7549577504</v>
      </c>
      <c r="H1836" s="10">
        <v>3575122.0751315602</v>
      </c>
      <c r="I1836" s="10">
        <v>1.00015715370835</v>
      </c>
      <c r="J1836" s="10">
        <f t="shared" si="308"/>
        <v>0.82903757255504174</v>
      </c>
      <c r="K1836" s="14">
        <f t="shared" si="309"/>
        <v>0.99769681294637813</v>
      </c>
      <c r="L1836" s="10">
        <f t="shared" si="310"/>
        <v>6392860.9545862079</v>
      </c>
      <c r="M1836" s="10">
        <f t="shared" si="311"/>
        <v>1.5714753445560656E-7</v>
      </c>
      <c r="N1836" s="10">
        <f t="shared" si="312"/>
        <v>2.4695587040912221E-14</v>
      </c>
      <c r="O1836" s="10">
        <f t="shared" si="313"/>
        <v>6363416.1064647529</v>
      </c>
      <c r="P1836" s="15">
        <f t="shared" si="314"/>
        <v>0.99999515184603149</v>
      </c>
      <c r="Q1836" s="15">
        <f t="shared" si="315"/>
        <v>0.99999030371556763</v>
      </c>
      <c r="R1836" s="10">
        <f t="shared" si="316"/>
        <v>1.0000737259941976</v>
      </c>
      <c r="S1836" s="10">
        <f t="shared" si="317"/>
        <v>499.99999999218829</v>
      </c>
      <c r="T1836" s="10">
        <f t="shared" si="318"/>
        <v>7.8117068369465414E-3</v>
      </c>
      <c r="U1836">
        <v>7.8117068369465414E-3</v>
      </c>
    </row>
    <row r="1837" spans="1:21" x14ac:dyDescent="0.25">
      <c r="A1837" s="10">
        <v>2369</v>
      </c>
      <c r="B1837" s="10">
        <v>51</v>
      </c>
      <c r="C1837" s="10">
        <v>45</v>
      </c>
      <c r="D1837" s="10">
        <v>200000</v>
      </c>
      <c r="E1837" s="10">
        <v>2933004.4985195999</v>
      </c>
      <c r="F1837" s="10">
        <v>2933004.4985195999</v>
      </c>
      <c r="G1837" s="10">
        <v>5088973.8125168104</v>
      </c>
      <c r="H1837" s="10">
        <v>4147894.7403077199</v>
      </c>
      <c r="I1837" s="10">
        <v>1.06382867489379</v>
      </c>
      <c r="J1837" s="10">
        <f t="shared" si="308"/>
        <v>0.77714596145697079</v>
      </c>
      <c r="K1837" s="14">
        <f t="shared" si="309"/>
        <v>0.99797639755335188</v>
      </c>
      <c r="L1837" s="10">
        <f t="shared" si="310"/>
        <v>6391069.9848580584</v>
      </c>
      <c r="M1837" s="10">
        <f t="shared" si="311"/>
        <v>1.5710350933460633E-7</v>
      </c>
      <c r="N1837" s="10">
        <f t="shared" si="312"/>
        <v>2.4681778998742228E-14</v>
      </c>
      <c r="O1837" s="10">
        <f t="shared" si="313"/>
        <v>6365195.8410685798</v>
      </c>
      <c r="P1837" s="15">
        <f t="shared" si="314"/>
        <v>0.99999460423391506</v>
      </c>
      <c r="Q1837" s="15">
        <f t="shared" si="315"/>
        <v>0.99998920849694439</v>
      </c>
      <c r="R1837" s="10">
        <f t="shared" si="316"/>
        <v>1.0314154756405074</v>
      </c>
      <c r="S1837" s="10">
        <f t="shared" si="317"/>
        <v>199999.99999999217</v>
      </c>
      <c r="T1837" s="10">
        <f t="shared" si="318"/>
        <v>7.8289303928613663E-3</v>
      </c>
      <c r="U1837">
        <v>7.8289303928613663E-3</v>
      </c>
    </row>
    <row r="1838" spans="1:21" x14ac:dyDescent="0.25">
      <c r="A1838" s="10">
        <v>3252</v>
      </c>
      <c r="B1838" s="10">
        <v>70</v>
      </c>
      <c r="C1838" s="10">
        <v>45</v>
      </c>
      <c r="D1838" s="10">
        <v>400000</v>
      </c>
      <c r="E1838" s="10">
        <v>1643836.3826099201</v>
      </c>
      <c r="F1838" s="10">
        <v>1643836.3826099201</v>
      </c>
      <c r="G1838" s="10">
        <v>6346917.0554329203</v>
      </c>
      <c r="H1838" s="10">
        <v>2324735.7066092798</v>
      </c>
      <c r="I1838" s="10">
        <v>1.12975733080358</v>
      </c>
      <c r="J1838" s="10">
        <f t="shared" si="308"/>
        <v>0.93969262078590832</v>
      </c>
      <c r="K1838" s="14">
        <f t="shared" si="309"/>
        <v>0.99703997598348182</v>
      </c>
      <c r="L1838" s="10">
        <f t="shared" si="310"/>
        <v>6397072.488200481</v>
      </c>
      <c r="M1838" s="10">
        <f t="shared" si="311"/>
        <v>1.572510612065341E-7</v>
      </c>
      <c r="N1838" s="10">
        <f t="shared" si="312"/>
        <v>2.4728011489718909E-14</v>
      </c>
      <c r="O1838" s="10">
        <f t="shared" si="313"/>
        <v>6359242.743362776</v>
      </c>
      <c r="P1838" s="15">
        <f t="shared" si="314"/>
        <v>0.99999766986374772</v>
      </c>
      <c r="Q1838" s="15">
        <f t="shared" si="315"/>
        <v>0.99999533973292498</v>
      </c>
      <c r="R1838" s="10">
        <f t="shared" si="316"/>
        <v>1.062898240913261</v>
      </c>
      <c r="S1838" s="10">
        <f t="shared" si="317"/>
        <v>399999.99999999214</v>
      </c>
      <c r="T1838" s="10">
        <f t="shared" si="318"/>
        <v>7.8580342233181E-3</v>
      </c>
      <c r="U1838">
        <v>7.8580342233181E-3</v>
      </c>
    </row>
    <row r="1839" spans="1:21" x14ac:dyDescent="0.25">
      <c r="A1839" s="10">
        <v>1380</v>
      </c>
      <c r="B1839" s="10">
        <v>30</v>
      </c>
      <c r="C1839" s="10">
        <v>45</v>
      </c>
      <c r="D1839" s="10">
        <v>50000</v>
      </c>
      <c r="E1839" s="10">
        <v>3939686.3795683002</v>
      </c>
      <c r="F1839" s="10">
        <v>3939686.3795683002</v>
      </c>
      <c r="G1839" s="10">
        <v>3195373.7353836298</v>
      </c>
      <c r="H1839" s="10">
        <v>5571557.9094820498</v>
      </c>
      <c r="I1839" s="10">
        <v>1.0157532535483</v>
      </c>
      <c r="J1839" s="10">
        <f t="shared" si="308"/>
        <v>0.49999999999999994</v>
      </c>
      <c r="K1839" s="14">
        <f t="shared" si="309"/>
        <v>0.99916285209292321</v>
      </c>
      <c r="L1839" s="10">
        <f t="shared" si="310"/>
        <v>6383480.9176901085</v>
      </c>
      <c r="M1839" s="10">
        <f t="shared" si="311"/>
        <v>1.5691695699086955E-7</v>
      </c>
      <c r="N1839" s="10">
        <f t="shared" si="312"/>
        <v>2.4623139686279241E-14</v>
      </c>
      <c r="O1839" s="10">
        <f t="shared" si="313"/>
        <v>6372770.6011371911</v>
      </c>
      <c r="P1839" s="15">
        <f t="shared" si="314"/>
        <v>0.99999577033132248</v>
      </c>
      <c r="Q1839" s="15">
        <f t="shared" si="315"/>
        <v>0.99999154068053508</v>
      </c>
      <c r="R1839" s="10">
        <f t="shared" si="316"/>
        <v>1.007841651366342</v>
      </c>
      <c r="S1839" s="10">
        <f t="shared" si="317"/>
        <v>49999.999999992018</v>
      </c>
      <c r="T1839" s="10">
        <f t="shared" si="318"/>
        <v>7.9817255027592182E-3</v>
      </c>
      <c r="U1839">
        <v>7.9817255027592182E-3</v>
      </c>
    </row>
    <row r="1840" spans="1:21" x14ac:dyDescent="0.25">
      <c r="A1840" s="10">
        <v>1809</v>
      </c>
      <c r="B1840" s="10">
        <v>39</v>
      </c>
      <c r="C1840" s="10">
        <v>45</v>
      </c>
      <c r="D1840" s="10">
        <v>750000</v>
      </c>
      <c r="E1840" s="10">
        <v>3921746.3028629799</v>
      </c>
      <c r="F1840" s="10">
        <v>3921746.3028629799</v>
      </c>
      <c r="G1840" s="10">
        <v>4464307.3160391003</v>
      </c>
      <c r="H1840" s="10">
        <v>5546186.8096953798</v>
      </c>
      <c r="I1840" s="10">
        <v>1.2493548991505501</v>
      </c>
      <c r="J1840" s="10">
        <f t="shared" si="308"/>
        <v>0.62932039104983739</v>
      </c>
      <c r="K1840" s="14">
        <f t="shared" si="309"/>
        <v>0.99867348514731924</v>
      </c>
      <c r="L1840" s="10">
        <f t="shared" si="310"/>
        <v>6386608.9316060394</v>
      </c>
      <c r="M1840" s="10">
        <f t="shared" si="311"/>
        <v>1.5699384896116631E-7</v>
      </c>
      <c r="N1840" s="10">
        <f t="shared" si="312"/>
        <v>2.4647334593428093E-14</v>
      </c>
      <c r="O1840" s="10">
        <f t="shared" si="313"/>
        <v>6369641.9372536782</v>
      </c>
      <c r="P1840" s="15">
        <f t="shared" si="314"/>
        <v>0.99999460423391473</v>
      </c>
      <c r="Q1840" s="15">
        <f t="shared" si="315"/>
        <v>0.99998920849694373</v>
      </c>
      <c r="R1840" s="10">
        <f t="shared" si="316"/>
        <v>1.1177406262847807</v>
      </c>
      <c r="S1840" s="10">
        <f t="shared" si="317"/>
        <v>749999.99999999197</v>
      </c>
      <c r="T1840" s="10">
        <f t="shared" si="318"/>
        <v>8.0326572060585022E-3</v>
      </c>
      <c r="U1840">
        <v>8.0326572060585022E-3</v>
      </c>
    </row>
    <row r="1841" spans="1:21" x14ac:dyDescent="0.25">
      <c r="A1841" s="10">
        <v>4050</v>
      </c>
      <c r="B1841" s="10">
        <v>87</v>
      </c>
      <c r="C1841" s="10">
        <v>45</v>
      </c>
      <c r="D1841" s="10">
        <v>300000</v>
      </c>
      <c r="E1841" s="10">
        <v>247930.409415751</v>
      </c>
      <c r="F1841" s="10">
        <v>247930.409415751</v>
      </c>
      <c r="G1841" s="10">
        <v>6647570.8754738597</v>
      </c>
      <c r="H1841" s="10">
        <v>350626.54752046999</v>
      </c>
      <c r="I1841" s="10">
        <v>1.09661417423834</v>
      </c>
      <c r="J1841" s="10">
        <f t="shared" si="308"/>
        <v>0.99862953475457383</v>
      </c>
      <c r="K1841" s="14">
        <f t="shared" si="309"/>
        <v>0.9966563882637155</v>
      </c>
      <c r="L1841" s="10">
        <f t="shared" si="310"/>
        <v>6399534.5588577548</v>
      </c>
      <c r="M1841" s="10">
        <f t="shared" si="311"/>
        <v>1.5731158314439489E-7</v>
      </c>
      <c r="N1841" s="10">
        <f t="shared" si="312"/>
        <v>2.4746937241174883E-14</v>
      </c>
      <c r="O1841" s="10">
        <f t="shared" si="313"/>
        <v>6356810.5945687704</v>
      </c>
      <c r="P1841" s="15">
        <f t="shared" si="314"/>
        <v>0.99999993838067547</v>
      </c>
      <c r="Q1841" s="15">
        <f t="shared" si="315"/>
        <v>0.99999987676135471</v>
      </c>
      <c r="R1841" s="10">
        <f t="shared" si="316"/>
        <v>1.0471934162320229</v>
      </c>
      <c r="S1841" s="10">
        <f t="shared" si="317"/>
        <v>299999.99999999191</v>
      </c>
      <c r="T1841" s="10">
        <f t="shared" si="318"/>
        <v>8.0908648669719696E-3</v>
      </c>
      <c r="U1841">
        <v>8.0908648669719696E-3</v>
      </c>
    </row>
    <row r="1842" spans="1:21" x14ac:dyDescent="0.25">
      <c r="A1842" s="10">
        <v>441</v>
      </c>
      <c r="B1842" s="10">
        <v>10</v>
      </c>
      <c r="C1842" s="10">
        <v>45</v>
      </c>
      <c r="D1842" s="10">
        <v>100000</v>
      </c>
      <c r="E1842" s="10">
        <v>4511591.3003961202</v>
      </c>
      <c r="F1842" s="10">
        <v>4511591.3003961202</v>
      </c>
      <c r="G1842" s="10">
        <v>1117613.3655020499</v>
      </c>
      <c r="H1842" s="10">
        <v>6380353.6049046703</v>
      </c>
      <c r="I1842" s="10">
        <v>1.0316061513959101</v>
      </c>
      <c r="J1842" s="10">
        <f t="shared" si="308"/>
        <v>0.17364817766693033</v>
      </c>
      <c r="K1842" s="14">
        <f t="shared" si="309"/>
        <v>0.99989906477787327</v>
      </c>
      <c r="L1842" s="10">
        <f t="shared" si="310"/>
        <v>6378780.843661353</v>
      </c>
      <c r="M1842" s="10">
        <f t="shared" si="311"/>
        <v>1.5680142107500579E-7</v>
      </c>
      <c r="N1842" s="10">
        <f t="shared" si="312"/>
        <v>2.4586718091167355E-14</v>
      </c>
      <c r="O1842" s="10">
        <f t="shared" si="313"/>
        <v>6377489.0140512493</v>
      </c>
      <c r="P1842" s="15">
        <f t="shared" si="314"/>
        <v>0.99999934029347348</v>
      </c>
      <c r="Q1842" s="15">
        <f t="shared" si="315"/>
        <v>0.99999868058738217</v>
      </c>
      <c r="R1842" s="10">
        <f t="shared" si="316"/>
        <v>1.0156794927452717</v>
      </c>
      <c r="S1842" s="10">
        <f t="shared" si="317"/>
        <v>99999.999999991865</v>
      </c>
      <c r="T1842" s="10">
        <f t="shared" si="318"/>
        <v>8.1345206126570702E-3</v>
      </c>
      <c r="U1842">
        <v>8.1345206126570702E-3</v>
      </c>
    </row>
    <row r="1843" spans="1:21" x14ac:dyDescent="0.25">
      <c r="A1843" s="10">
        <v>492</v>
      </c>
      <c r="B1843" s="10">
        <v>11</v>
      </c>
      <c r="C1843" s="10">
        <v>45</v>
      </c>
      <c r="D1843" s="10">
        <v>500000</v>
      </c>
      <c r="E1843" s="10">
        <v>4774759.3144236896</v>
      </c>
      <c r="F1843" s="10">
        <v>4774759.3144236896</v>
      </c>
      <c r="G1843" s="10">
        <v>1304410.65519374</v>
      </c>
      <c r="H1843" s="10">
        <v>6752529.3795252396</v>
      </c>
      <c r="I1843" s="10">
        <v>1.1629516429785201</v>
      </c>
      <c r="J1843" s="10">
        <f t="shared" si="308"/>
        <v>0.1908089953765448</v>
      </c>
      <c r="K1843" s="14">
        <f t="shared" si="309"/>
        <v>0.99987812783685115</v>
      </c>
      <c r="L1843" s="10">
        <f t="shared" si="310"/>
        <v>6378914.4120979439</v>
      </c>
      <c r="M1843" s="10">
        <f t="shared" si="311"/>
        <v>1.5680470441725906E-7</v>
      </c>
      <c r="N1843" s="10">
        <f t="shared" si="312"/>
        <v>2.4587754245055421E-14</v>
      </c>
      <c r="O1843" s="10">
        <f t="shared" si="313"/>
        <v>6377354.6355799325</v>
      </c>
      <c r="P1843" s="15">
        <f t="shared" si="314"/>
        <v>0.99999920859614821</v>
      </c>
      <c r="Q1843" s="15">
        <f t="shared" si="315"/>
        <v>0.99999841719292271</v>
      </c>
      <c r="R1843" s="10">
        <f t="shared" si="316"/>
        <v>1.0784016228527491</v>
      </c>
      <c r="S1843" s="10">
        <f t="shared" si="317"/>
        <v>499999.99999999185</v>
      </c>
      <c r="T1843" s="10">
        <f t="shared" si="318"/>
        <v>8.149072527885437E-3</v>
      </c>
      <c r="U1843">
        <v>8.149072527885437E-3</v>
      </c>
    </row>
    <row r="1844" spans="1:21" x14ac:dyDescent="0.25">
      <c r="A1844" s="10">
        <v>1010</v>
      </c>
      <c r="B1844" s="10">
        <v>22</v>
      </c>
      <c r="C1844" s="10">
        <v>45</v>
      </c>
      <c r="D1844" s="10">
        <v>750000</v>
      </c>
      <c r="E1844" s="10">
        <v>4675300.3999391198</v>
      </c>
      <c r="F1844" s="10">
        <v>4675300.3999391198</v>
      </c>
      <c r="G1844" s="10">
        <v>2655367.84036475</v>
      </c>
      <c r="H1844" s="10">
        <v>6611873.2337622596</v>
      </c>
      <c r="I1844" s="10">
        <v>1.24912923142163</v>
      </c>
      <c r="J1844" s="10">
        <f t="shared" si="308"/>
        <v>0.37460659341591201</v>
      </c>
      <c r="K1844" s="14">
        <f t="shared" si="309"/>
        <v>0.99953017812754363</v>
      </c>
      <c r="L1844" s="10">
        <f t="shared" si="310"/>
        <v>6381134.9967925902</v>
      </c>
      <c r="M1844" s="10">
        <f t="shared" si="311"/>
        <v>1.5685929021418042E-7</v>
      </c>
      <c r="N1844" s="10">
        <f t="shared" si="312"/>
        <v>2.4604970845088369E-14</v>
      </c>
      <c r="O1844" s="10">
        <f t="shared" si="313"/>
        <v>6375123.0625751931</v>
      </c>
      <c r="P1844" s="15">
        <f t="shared" si="314"/>
        <v>0.99999727862359689</v>
      </c>
      <c r="Q1844" s="15">
        <f t="shared" si="315"/>
        <v>0.99999455725459963</v>
      </c>
      <c r="R1844" s="10">
        <f t="shared" si="316"/>
        <v>1.1176420664399804</v>
      </c>
      <c r="S1844" s="10">
        <f t="shared" si="317"/>
        <v>749999.99999999185</v>
      </c>
      <c r="T1844" s="10">
        <f t="shared" si="318"/>
        <v>8.149072527885437E-3</v>
      </c>
      <c r="U1844">
        <v>8.149072527885437E-3</v>
      </c>
    </row>
    <row r="1845" spans="1:21" x14ac:dyDescent="0.25">
      <c r="A1845" s="10">
        <v>2233</v>
      </c>
      <c r="B1845" s="10">
        <v>48</v>
      </c>
      <c r="C1845" s="10">
        <v>45</v>
      </c>
      <c r="D1845" s="10">
        <v>1000000</v>
      </c>
      <c r="E1845" s="10">
        <v>3496535.8427613601</v>
      </c>
      <c r="F1845" s="10">
        <v>3496535.8427613601</v>
      </c>
      <c r="G1845" s="10">
        <v>5460021.1555927899</v>
      </c>
      <c r="H1845" s="10">
        <v>4944848.4101567501</v>
      </c>
      <c r="I1845" s="10">
        <v>1.3388256629070301</v>
      </c>
      <c r="J1845" s="10">
        <f t="shared" si="308"/>
        <v>0.74314482547739413</v>
      </c>
      <c r="K1845" s="14">
        <f t="shared" si="309"/>
        <v>0.99814975498593383</v>
      </c>
      <c r="L1845" s="10">
        <f t="shared" si="310"/>
        <v>6389959.9916145671</v>
      </c>
      <c r="M1845" s="10">
        <f t="shared" si="311"/>
        <v>1.5707622378863305E-7</v>
      </c>
      <c r="N1845" s="10">
        <f t="shared" si="312"/>
        <v>2.4673215329767164E-14</v>
      </c>
      <c r="O1845" s="10">
        <f t="shared" si="313"/>
        <v>6366300.37285343</v>
      </c>
      <c r="P1845" s="15">
        <f t="shared" si="314"/>
        <v>0.99999442207198341</v>
      </c>
      <c r="Q1845" s="15">
        <f t="shared" si="315"/>
        <v>0.99998884417508016</v>
      </c>
      <c r="R1845" s="10">
        <f t="shared" si="316"/>
        <v>1.1570715220253718</v>
      </c>
      <c r="S1845" s="10">
        <f t="shared" si="317"/>
        <v>999999.99999999185</v>
      </c>
      <c r="T1845" s="10">
        <f t="shared" si="318"/>
        <v>8.149072527885437E-3</v>
      </c>
      <c r="U1845">
        <v>8.149072527885437E-3</v>
      </c>
    </row>
    <row r="1846" spans="1:21" x14ac:dyDescent="0.25">
      <c r="A1846" s="10">
        <v>2698</v>
      </c>
      <c r="B1846" s="10">
        <v>58</v>
      </c>
      <c r="C1846" s="10">
        <v>45</v>
      </c>
      <c r="D1846" s="10">
        <v>200000</v>
      </c>
      <c r="E1846" s="10">
        <v>2470664.5238327002</v>
      </c>
      <c r="F1846" s="10">
        <v>2470664.5238327002</v>
      </c>
      <c r="G1846" s="10">
        <v>5555347.3427281603</v>
      </c>
      <c r="H1846" s="10">
        <v>3494047.2776782699</v>
      </c>
      <c r="I1846" s="10">
        <v>1.0638537886951001</v>
      </c>
      <c r="J1846" s="10">
        <f t="shared" si="308"/>
        <v>0.84804809615642596</v>
      </c>
      <c r="K1846" s="14">
        <f t="shared" si="309"/>
        <v>0.99758984482013913</v>
      </c>
      <c r="L1846" s="10">
        <f t="shared" si="310"/>
        <v>6393546.4390678005</v>
      </c>
      <c r="M1846" s="10">
        <f t="shared" si="311"/>
        <v>1.5716438484496355E-7</v>
      </c>
      <c r="N1846" s="10">
        <f t="shared" si="312"/>
        <v>2.4700868927929784E-14</v>
      </c>
      <c r="O1846" s="10">
        <f t="shared" si="313"/>
        <v>6362735.7125483267</v>
      </c>
      <c r="P1846" s="15">
        <f t="shared" si="314"/>
        <v>0.99999544419373854</v>
      </c>
      <c r="Q1846" s="15">
        <f t="shared" si="315"/>
        <v>0.99999088840823247</v>
      </c>
      <c r="R1846" s="10">
        <f t="shared" si="316"/>
        <v>1.0314284643654801</v>
      </c>
      <c r="S1846" s="10">
        <f t="shared" si="317"/>
        <v>199999.99999999185</v>
      </c>
      <c r="T1846" s="10">
        <f t="shared" si="318"/>
        <v>8.149072527885437E-3</v>
      </c>
      <c r="U1846">
        <v>8.149072527885437E-3</v>
      </c>
    </row>
    <row r="1847" spans="1:21" x14ac:dyDescent="0.25">
      <c r="A1847" s="10">
        <v>2890</v>
      </c>
      <c r="B1847" s="10">
        <v>62</v>
      </c>
      <c r="C1847" s="10">
        <v>45</v>
      </c>
      <c r="D1847" s="10">
        <v>750000</v>
      </c>
      <c r="E1847" s="10">
        <v>2371849.6719583999</v>
      </c>
      <c r="F1847" s="10">
        <v>2371849.6719583999</v>
      </c>
      <c r="G1847" s="10">
        <v>6270725.9251286304</v>
      </c>
      <c r="H1847" s="10">
        <v>3354301.9739937498</v>
      </c>
      <c r="I1847" s="10">
        <v>1.2496943603920301</v>
      </c>
      <c r="J1847" s="10">
        <f t="shared" si="308"/>
        <v>0.88294759285892688</v>
      </c>
      <c r="K1847" s="14">
        <f t="shared" si="309"/>
        <v>0.99738712900915139</v>
      </c>
      <c r="L1847" s="10">
        <f t="shared" si="310"/>
        <v>6394845.9073622944</v>
      </c>
      <c r="M1847" s="10">
        <f t="shared" si="311"/>
        <v>1.571963280140757E-7</v>
      </c>
      <c r="N1847" s="10">
        <f t="shared" si="312"/>
        <v>2.4710877103856639E-14</v>
      </c>
      <c r="O1847" s="10">
        <f t="shared" si="313"/>
        <v>6361447.0932262139</v>
      </c>
      <c r="P1847" s="15">
        <f t="shared" si="314"/>
        <v>0.99999612391097636</v>
      </c>
      <c r="Q1847" s="15">
        <f t="shared" si="315"/>
        <v>0.99999224783697682</v>
      </c>
      <c r="R1847" s="10">
        <f t="shared" si="316"/>
        <v>1.1178938269035243</v>
      </c>
      <c r="S1847" s="10">
        <f t="shared" si="317"/>
        <v>749999.99999999185</v>
      </c>
      <c r="T1847" s="10">
        <f t="shared" si="318"/>
        <v>8.149072527885437E-3</v>
      </c>
      <c r="U1847">
        <v>8.149072527885437E-3</v>
      </c>
    </row>
    <row r="1848" spans="1:21" x14ac:dyDescent="0.25">
      <c r="A1848" s="10">
        <v>2130</v>
      </c>
      <c r="B1848" s="10">
        <v>46</v>
      </c>
      <c r="C1848" s="10">
        <v>45</v>
      </c>
      <c r="D1848" s="10">
        <v>1000</v>
      </c>
      <c r="E1848" s="10">
        <v>3138857.4414638299</v>
      </c>
      <c r="F1848" s="10">
        <v>3138857.4414638299</v>
      </c>
      <c r="G1848" s="10">
        <v>4565966.8806332499</v>
      </c>
      <c r="H1848" s="10">
        <v>4439014.7640738701</v>
      </c>
      <c r="I1848" s="10">
        <v>1.00031414037722</v>
      </c>
      <c r="J1848" s="10">
        <f t="shared" si="308"/>
        <v>0.71933980033865108</v>
      </c>
      <c r="K1848" s="14">
        <f t="shared" si="309"/>
        <v>0.9982664948593305</v>
      </c>
      <c r="L1848" s="10">
        <f t="shared" si="310"/>
        <v>6389212.7331176903</v>
      </c>
      <c r="M1848" s="10">
        <f t="shared" si="311"/>
        <v>1.5705785488756991E-7</v>
      </c>
      <c r="N1848" s="10">
        <f t="shared" si="312"/>
        <v>2.466744766865936E-14</v>
      </c>
      <c r="O1848" s="10">
        <f t="shared" si="313"/>
        <v>6367044.6030114517</v>
      </c>
      <c r="P1848" s="15">
        <f t="shared" si="314"/>
        <v>0.99999436732245772</v>
      </c>
      <c r="Q1848" s="15">
        <f t="shared" si="315"/>
        <v>0.99998873467664251</v>
      </c>
      <c r="R1848" s="10">
        <f t="shared" si="316"/>
        <v>1.0001514260620052</v>
      </c>
      <c r="S1848" s="10">
        <f t="shared" si="317"/>
        <v>999.99999999183137</v>
      </c>
      <c r="T1848" s="10">
        <f t="shared" si="318"/>
        <v>8.168626663973555E-3</v>
      </c>
      <c r="U1848">
        <v>8.168626663973555E-3</v>
      </c>
    </row>
    <row r="1849" spans="1:21" x14ac:dyDescent="0.25">
      <c r="A1849" s="10">
        <v>3767</v>
      </c>
      <c r="B1849" s="10">
        <v>81</v>
      </c>
      <c r="C1849" s="10">
        <v>45</v>
      </c>
      <c r="D1849" s="10">
        <v>200000</v>
      </c>
      <c r="E1849" s="10">
        <v>729961.42893864005</v>
      </c>
      <c r="F1849" s="10">
        <v>729961.42893864005</v>
      </c>
      <c r="G1849" s="10">
        <v>6475510.1300074803</v>
      </c>
      <c r="H1849" s="10">
        <v>1032321.3528142601</v>
      </c>
      <c r="I1849" s="10">
        <v>1.0639097591183599</v>
      </c>
      <c r="J1849" s="10">
        <f t="shared" si="308"/>
        <v>0.98768834059513777</v>
      </c>
      <c r="K1849" s="14">
        <f t="shared" si="309"/>
        <v>0.99672937307417575</v>
      </c>
      <c r="L1849" s="10">
        <f t="shared" si="310"/>
        <v>6399065.9574204646</v>
      </c>
      <c r="M1849" s="10">
        <f t="shared" si="311"/>
        <v>1.5730006411386447E-7</v>
      </c>
      <c r="N1849" s="10">
        <f t="shared" si="312"/>
        <v>2.4743336820419228E-14</v>
      </c>
      <c r="O1849" s="10">
        <f t="shared" si="313"/>
        <v>6357273.0697888304</v>
      </c>
      <c r="P1849" s="15">
        <f t="shared" si="314"/>
        <v>0.99999946146712704</v>
      </c>
      <c r="Q1849" s="15">
        <f t="shared" si="315"/>
        <v>0.99999892293454407</v>
      </c>
      <c r="R1849" s="10">
        <f t="shared" si="316"/>
        <v>1.0314594912321589</v>
      </c>
      <c r="S1849" s="10">
        <f t="shared" si="317"/>
        <v>199999.99999999179</v>
      </c>
      <c r="T1849" s="10">
        <f t="shared" si="318"/>
        <v>8.2072801887989044E-3</v>
      </c>
      <c r="U1849">
        <v>8.2072801887989044E-3</v>
      </c>
    </row>
    <row r="1850" spans="1:21" x14ac:dyDescent="0.25">
      <c r="A1850" s="10">
        <v>3864</v>
      </c>
      <c r="B1850" s="10">
        <v>83</v>
      </c>
      <c r="C1850" s="10">
        <v>45</v>
      </c>
      <c r="D1850" s="10">
        <v>500000</v>
      </c>
      <c r="E1850" s="10">
        <v>594542.39240302704</v>
      </c>
      <c r="F1850" s="10">
        <v>594542.39240302704</v>
      </c>
      <c r="G1850" s="10">
        <v>6805327.3748404104</v>
      </c>
      <c r="H1850" s="10">
        <v>840809.91474210704</v>
      </c>
      <c r="I1850" s="10">
        <v>1.1634913951257899</v>
      </c>
      <c r="J1850" s="10">
        <f t="shared" si="308"/>
        <v>0.99254615164132198</v>
      </c>
      <c r="K1850" s="14">
        <f t="shared" si="309"/>
        <v>0.99669706824976589</v>
      </c>
      <c r="L1850" s="10">
        <f t="shared" si="310"/>
        <v>6399273.3631696403</v>
      </c>
      <c r="M1850" s="10">
        <f t="shared" si="311"/>
        <v>1.5730516250445147E-7</v>
      </c>
      <c r="N1850" s="10">
        <f t="shared" si="312"/>
        <v>2.4744930485363938E-14</v>
      </c>
      <c r="O1850" s="10">
        <f t="shared" si="313"/>
        <v>6357068.3505561203</v>
      </c>
      <c r="P1850" s="15">
        <f t="shared" si="314"/>
        <v>0.99999966993613576</v>
      </c>
      <c r="Q1850" s="15">
        <f t="shared" si="315"/>
        <v>0.99999933987238043</v>
      </c>
      <c r="R1850" s="10">
        <f t="shared" si="316"/>
        <v>1.0786522771487437</v>
      </c>
      <c r="S1850" s="10">
        <f t="shared" si="317"/>
        <v>499999.99999999179</v>
      </c>
      <c r="T1850" s="10">
        <f t="shared" si="318"/>
        <v>8.2072801887989044E-3</v>
      </c>
      <c r="U1850">
        <v>8.2072801887989044E-3</v>
      </c>
    </row>
    <row r="1851" spans="1:21" x14ac:dyDescent="0.25">
      <c r="A1851" s="10">
        <v>2086</v>
      </c>
      <c r="B1851" s="10">
        <v>45</v>
      </c>
      <c r="C1851" s="10">
        <v>45</v>
      </c>
      <c r="D1851" s="10">
        <v>100000</v>
      </c>
      <c r="E1851" s="10">
        <v>3244419.14506057</v>
      </c>
      <c r="F1851" s="10">
        <v>3244419.14506057</v>
      </c>
      <c r="G1851" s="10">
        <v>4558059.0869845701</v>
      </c>
      <c r="H1851" s="10">
        <v>4588301.5569675798</v>
      </c>
      <c r="I1851" s="10">
        <v>1.0316563756546999</v>
      </c>
      <c r="J1851" s="10">
        <f t="shared" si="308"/>
        <v>0.70710678118654746</v>
      </c>
      <c r="K1851" s="14">
        <f t="shared" si="309"/>
        <v>0.99832500219363896</v>
      </c>
      <c r="L1851" s="10">
        <f t="shared" si="310"/>
        <v>6388838.2901211483</v>
      </c>
      <c r="M1851" s="10">
        <f t="shared" si="311"/>
        <v>1.5704865043370823E-7</v>
      </c>
      <c r="N1851" s="10">
        <f t="shared" si="312"/>
        <v>2.466455679608516E-14</v>
      </c>
      <c r="O1851" s="10">
        <f t="shared" si="313"/>
        <v>6367417.7249666825</v>
      </c>
      <c r="P1851" s="15">
        <f t="shared" si="314"/>
        <v>0.99999436045369028</v>
      </c>
      <c r="Q1851" s="15">
        <f t="shared" si="315"/>
        <v>0.99998872093918501</v>
      </c>
      <c r="R1851" s="10">
        <f t="shared" si="316"/>
        <v>1.015699314065873</v>
      </c>
      <c r="S1851" s="10">
        <f t="shared" si="317"/>
        <v>99999.999999991749</v>
      </c>
      <c r="T1851" s="10">
        <f t="shared" si="318"/>
        <v>8.250935934484005E-3</v>
      </c>
      <c r="U1851">
        <v>8.250935934484005E-3</v>
      </c>
    </row>
    <row r="1852" spans="1:21" x14ac:dyDescent="0.25">
      <c r="A1852" s="10">
        <v>2042</v>
      </c>
      <c r="B1852" s="10">
        <v>44</v>
      </c>
      <c r="C1852" s="10">
        <v>45</v>
      </c>
      <c r="D1852" s="10">
        <v>400000</v>
      </c>
      <c r="E1852" s="10">
        <v>3452952.51415458</v>
      </c>
      <c r="F1852" s="10">
        <v>3452952.51415458</v>
      </c>
      <c r="G1852" s="10">
        <v>4685954.9606279302</v>
      </c>
      <c r="H1852" s="10">
        <v>4883212.2757476903</v>
      </c>
      <c r="I1852" s="10">
        <v>1.1295774246261201</v>
      </c>
      <c r="J1852" s="10">
        <f t="shared" si="308"/>
        <v>0.69465837045899725</v>
      </c>
      <c r="K1852" s="14">
        <f t="shared" si="309"/>
        <v>0.99838350609929705</v>
      </c>
      <c r="L1852" s="10">
        <f t="shared" si="310"/>
        <v>6388463.9129501451</v>
      </c>
      <c r="M1852" s="10">
        <f t="shared" si="311"/>
        <v>1.5703944759795165E-7</v>
      </c>
      <c r="N1852" s="10">
        <f t="shared" si="312"/>
        <v>2.4661665923510963E-14</v>
      </c>
      <c r="O1852" s="10">
        <f t="shared" si="313"/>
        <v>6367790.9125267528</v>
      </c>
      <c r="P1852" s="15">
        <f t="shared" si="314"/>
        <v>0.99999436732245772</v>
      </c>
      <c r="Q1852" s="15">
        <f t="shared" si="315"/>
        <v>0.99998873467664251</v>
      </c>
      <c r="R1852" s="10">
        <f t="shared" si="316"/>
        <v>1.0628105001846579</v>
      </c>
      <c r="S1852" s="10">
        <f t="shared" si="317"/>
        <v>399999.99999999173</v>
      </c>
      <c r="T1852" s="10">
        <f t="shared" si="318"/>
        <v>8.2654878497123718E-3</v>
      </c>
      <c r="U1852">
        <v>8.2654878497123718E-3</v>
      </c>
    </row>
    <row r="1853" spans="1:21" x14ac:dyDescent="0.25">
      <c r="A1853" s="10">
        <v>2420</v>
      </c>
      <c r="B1853" s="10">
        <v>52</v>
      </c>
      <c r="C1853" s="10">
        <v>45</v>
      </c>
      <c r="D1853" s="10">
        <v>750000</v>
      </c>
      <c r="E1853" s="10">
        <v>3108941.0327757299</v>
      </c>
      <c r="F1853" s="10">
        <v>3108941.0327757299</v>
      </c>
      <c r="G1853" s="10">
        <v>5593811.4106876701</v>
      </c>
      <c r="H1853" s="10">
        <v>4396706.5731696496</v>
      </c>
      <c r="I1853" s="10">
        <v>1.2495538183097099</v>
      </c>
      <c r="J1853" s="10">
        <f t="shared" si="308"/>
        <v>0.78801075360672201</v>
      </c>
      <c r="K1853" s="14">
        <f t="shared" si="309"/>
        <v>0.99791936119928526</v>
      </c>
      <c r="L1853" s="10">
        <f t="shared" si="310"/>
        <v>6391435.2682112968</v>
      </c>
      <c r="M1853" s="10">
        <f t="shared" si="311"/>
        <v>1.5711248862865743E-7</v>
      </c>
      <c r="N1853" s="10">
        <f t="shared" si="312"/>
        <v>2.4684596207514179E-14</v>
      </c>
      <c r="O1853" s="10">
        <f t="shared" si="313"/>
        <v>6364832.6065016389</v>
      </c>
      <c r="P1853" s="15">
        <f t="shared" si="314"/>
        <v>0.99999469051229684</v>
      </c>
      <c r="Q1853" s="15">
        <f t="shared" si="315"/>
        <v>0.99998938105278434</v>
      </c>
      <c r="R1853" s="10">
        <f t="shared" si="316"/>
        <v>1.1178296826272303</v>
      </c>
      <c r="S1853" s="10">
        <f t="shared" si="317"/>
        <v>749999.99999999173</v>
      </c>
      <c r="T1853" s="10">
        <f t="shared" si="318"/>
        <v>8.2654878497123718E-3</v>
      </c>
      <c r="U1853">
        <v>8.2654878497123718E-3</v>
      </c>
    </row>
    <row r="1854" spans="1:21" x14ac:dyDescent="0.25">
      <c r="A1854" s="10">
        <v>1243</v>
      </c>
      <c r="B1854" s="10">
        <v>27</v>
      </c>
      <c r="C1854" s="10">
        <v>45</v>
      </c>
      <c r="D1854" s="10">
        <v>400000</v>
      </c>
      <c r="E1854" s="10">
        <v>4273250.5726534603</v>
      </c>
      <c r="F1854" s="10">
        <v>4273250.5726534603</v>
      </c>
      <c r="G1854" s="10">
        <v>3059811.77647324</v>
      </c>
      <c r="H1854" s="10">
        <v>6043288.9152651196</v>
      </c>
      <c r="I1854" s="10">
        <v>1.1294536346322701</v>
      </c>
      <c r="J1854" s="10">
        <f t="shared" si="308"/>
        <v>0.45399049973954675</v>
      </c>
      <c r="K1854" s="14">
        <f t="shared" si="309"/>
        <v>0.99930988132843601</v>
      </c>
      <c r="L1854" s="10">
        <f t="shared" si="310"/>
        <v>6382541.71120694</v>
      </c>
      <c r="M1854" s="10">
        <f t="shared" si="311"/>
        <v>1.5689386967765828E-7</v>
      </c>
      <c r="N1854" s="10">
        <f t="shared" si="312"/>
        <v>2.4615868063412164E-14</v>
      </c>
      <c r="O1854" s="10">
        <f t="shared" si="313"/>
        <v>6373711.8022058178</v>
      </c>
      <c r="P1854" s="15">
        <f t="shared" si="314"/>
        <v>0.9999963088582321</v>
      </c>
      <c r="Q1854" s="15">
        <f t="shared" si="315"/>
        <v>0.99999261773008874</v>
      </c>
      <c r="R1854" s="10">
        <f t="shared" si="316"/>
        <v>1.0627540883771553</v>
      </c>
      <c r="S1854" s="10">
        <f t="shared" si="317"/>
        <v>399999.99999999168</v>
      </c>
      <c r="T1854" s="10">
        <f t="shared" si="318"/>
        <v>8.3236955106258392E-3</v>
      </c>
      <c r="U1854">
        <v>8.3236955106258392E-3</v>
      </c>
    </row>
    <row r="1855" spans="1:21" x14ac:dyDescent="0.25">
      <c r="A1855" s="10">
        <v>1612</v>
      </c>
      <c r="B1855" s="10">
        <v>35</v>
      </c>
      <c r="C1855" s="10">
        <v>45</v>
      </c>
      <c r="D1855" s="10">
        <v>500</v>
      </c>
      <c r="E1855" s="10">
        <v>3698759.90118847</v>
      </c>
      <c r="F1855" s="10">
        <v>3698759.90118847</v>
      </c>
      <c r="G1855" s="10">
        <v>3638153.6975962701</v>
      </c>
      <c r="H1855" s="10">
        <v>5230836.4162224997</v>
      </c>
      <c r="I1855" s="10">
        <v>1.0001569646900601</v>
      </c>
      <c r="J1855" s="10">
        <f t="shared" si="308"/>
        <v>0.57357643635104605</v>
      </c>
      <c r="K1855" s="14">
        <f t="shared" si="309"/>
        <v>0.99889820122311845</v>
      </c>
      <c r="L1855" s="10">
        <f t="shared" si="310"/>
        <v>6385172.1748924749</v>
      </c>
      <c r="M1855" s="10">
        <f t="shared" si="311"/>
        <v>1.5695853100622359E-7</v>
      </c>
      <c r="N1855" s="10">
        <f t="shared" si="312"/>
        <v>2.4636225824421247E-14</v>
      </c>
      <c r="O1855" s="10">
        <f t="shared" si="313"/>
        <v>6371077.8492868934</v>
      </c>
      <c r="P1855" s="15">
        <f t="shared" si="314"/>
        <v>0.99999502015036112</v>
      </c>
      <c r="Q1855" s="15">
        <f t="shared" si="315"/>
        <v>0.99999004032552119</v>
      </c>
      <c r="R1855" s="10">
        <f t="shared" si="316"/>
        <v>1.0000734998066798</v>
      </c>
      <c r="S1855" s="10">
        <f t="shared" si="317"/>
        <v>499.99999999163015</v>
      </c>
      <c r="T1855" s="10">
        <f t="shared" si="318"/>
        <v>8.3698523667408153E-3</v>
      </c>
      <c r="U1855">
        <v>8.3698523667408153E-3</v>
      </c>
    </row>
    <row r="1856" spans="1:21" x14ac:dyDescent="0.25">
      <c r="A1856" s="10">
        <v>24</v>
      </c>
      <c r="B1856" s="10">
        <v>1</v>
      </c>
      <c r="C1856" s="10">
        <v>45</v>
      </c>
      <c r="D1856" s="10">
        <v>1000000</v>
      </c>
      <c r="E1856" s="10">
        <v>5216340.7082632696</v>
      </c>
      <c r="F1856" s="10">
        <v>5216340.7082632696</v>
      </c>
      <c r="G1856" s="10">
        <v>128021.18126185</v>
      </c>
      <c r="H1856" s="10">
        <v>7377019.7755848002</v>
      </c>
      <c r="I1856" s="10">
        <v>1.33815328130341</v>
      </c>
      <c r="J1856" s="10">
        <f t="shared" si="308"/>
        <v>1.7452406437283512E-2</v>
      </c>
      <c r="K1856" s="14">
        <f t="shared" si="309"/>
        <v>0.99999898049062685</v>
      </c>
      <c r="L1856" s="10">
        <f t="shared" si="310"/>
        <v>6378143.5025770841</v>
      </c>
      <c r="M1856" s="10">
        <f t="shared" si="311"/>
        <v>1.5678575413328571E-7</v>
      </c>
      <c r="N1856" s="10">
        <f t="shared" si="312"/>
        <v>2.4581773036841799E-14</v>
      </c>
      <c r="O1856" s="10">
        <f t="shared" si="313"/>
        <v>6378130.4536189083</v>
      </c>
      <c r="P1856" s="15">
        <f t="shared" si="314"/>
        <v>0.9999999931311162</v>
      </c>
      <c r="Q1856" s="15">
        <f t="shared" si="315"/>
        <v>0.99999998626223241</v>
      </c>
      <c r="R1856" s="10">
        <f t="shared" si="316"/>
        <v>1.1567857483413437</v>
      </c>
      <c r="S1856" s="10">
        <f t="shared" si="317"/>
        <v>999999.99999999162</v>
      </c>
      <c r="T1856" s="10">
        <f t="shared" si="318"/>
        <v>8.3819031715393066E-3</v>
      </c>
      <c r="U1856">
        <v>8.3819031715393066E-3</v>
      </c>
    </row>
    <row r="1857" spans="1:21" x14ac:dyDescent="0.25">
      <c r="A1857" s="10">
        <v>73</v>
      </c>
      <c r="B1857" s="10">
        <v>2</v>
      </c>
      <c r="C1857" s="10">
        <v>45</v>
      </c>
      <c r="D1857" s="10">
        <v>5000000</v>
      </c>
      <c r="E1857" s="10">
        <v>8040675.0688704001</v>
      </c>
      <c r="F1857" s="10">
        <v>8040675.0688704001</v>
      </c>
      <c r="G1857" s="10">
        <v>395602.02882362099</v>
      </c>
      <c r="H1857" s="10">
        <v>11371231.733031699</v>
      </c>
      <c r="I1857" s="10">
        <v>3.18241044366281</v>
      </c>
      <c r="J1857" s="10">
        <f t="shared" si="308"/>
        <v>3.4899496702500969E-2</v>
      </c>
      <c r="K1857" s="14">
        <f t="shared" si="309"/>
        <v>0.99999592319839048</v>
      </c>
      <c r="L1857" s="10">
        <f t="shared" si="310"/>
        <v>6378163.0025051944</v>
      </c>
      <c r="M1857" s="10">
        <f t="shared" si="311"/>
        <v>1.5678623347510878E-7</v>
      </c>
      <c r="N1857" s="10">
        <f t="shared" si="312"/>
        <v>2.458192435646906E-14</v>
      </c>
      <c r="O1857" s="10">
        <f t="shared" si="313"/>
        <v>6378110.8225722471</v>
      </c>
      <c r="P1857" s="15">
        <f t="shared" si="314"/>
        <v>0.99999997255793049</v>
      </c>
      <c r="Q1857" s="15">
        <f t="shared" si="315"/>
        <v>0.99999994511586177</v>
      </c>
      <c r="R1857" s="10">
        <f t="shared" si="316"/>
        <v>1.7839311614461673</v>
      </c>
      <c r="S1857" s="10">
        <f t="shared" si="317"/>
        <v>4999999.9999999916</v>
      </c>
      <c r="T1857" s="10">
        <f t="shared" si="318"/>
        <v>8.3819031715393066E-3</v>
      </c>
      <c r="U1857">
        <v>8.3819031715393066E-3</v>
      </c>
    </row>
    <row r="1858" spans="1:21" x14ac:dyDescent="0.25">
      <c r="A1858" s="10">
        <v>119</v>
      </c>
      <c r="B1858" s="10">
        <v>3</v>
      </c>
      <c r="C1858" s="10">
        <v>45</v>
      </c>
      <c r="D1858" s="10">
        <v>2500000</v>
      </c>
      <c r="E1858" s="10">
        <v>6269228.6751683196</v>
      </c>
      <c r="F1858" s="10">
        <v>6269228.6751683196</v>
      </c>
      <c r="G1858" s="10">
        <v>462414.20595024998</v>
      </c>
      <c r="H1858" s="10">
        <v>8866028.2180413492</v>
      </c>
      <c r="I1858" s="10">
        <v>1.9375737608886401</v>
      </c>
      <c r="J1858" s="10">
        <f t="shared" ref="J1858:J1921" si="319">SIN(B1858*PI()/180)</f>
        <v>5.2335956242943828E-2</v>
      </c>
      <c r="K1858" s="14">
        <f t="shared" ref="K1858:K1921" si="320">SQRT(1-J1858*J1858*0.00669437999014132)</f>
        <v>0.99999083182946469</v>
      </c>
      <c r="L1858" s="10">
        <f t="shared" ref="L1858:L1921" si="321">6378137/K1858</f>
        <v>6378195.4763838351</v>
      </c>
      <c r="M1858" s="10">
        <f t="shared" ref="M1858:M1921" si="322">L1858/40680631590769</f>
        <v>1.5678703173898452E-7</v>
      </c>
      <c r="N1858" s="10">
        <f t="shared" ref="N1858:N1921" si="323">1/40680631590769 + J1858*J1858*0.00669437999014132/40408299984661.4</f>
        <v>2.458217635099544E-14</v>
      </c>
      <c r="O1858" s="10">
        <f t="shared" ref="O1858:O1921" si="324">1/SQRT(N1858)</f>
        <v>6378078.1311393967</v>
      </c>
      <c r="P1858" s="15">
        <f t="shared" ref="P1858:P1921" si="325">O1858*M1858</f>
        <v>0.99999993838067569</v>
      </c>
      <c r="Q1858" s="15">
        <f t="shared" ref="Q1858:Q1921" si="326">P1858*P1858</f>
        <v>0.99999987676135516</v>
      </c>
      <c r="R1858" s="10">
        <f t="shared" ref="R1858:R1921" si="327">SQRT(Q1858+I1858-1)</f>
        <v>1.3919675418809145</v>
      </c>
      <c r="S1858" s="10">
        <f t="shared" ref="S1858:S1921" si="328">O1858*(R1858-P1858)</f>
        <v>2499999.9999999916</v>
      </c>
      <c r="T1858" s="10">
        <f t="shared" ref="T1858:T1921" si="329">(D1858-S1858)*1000000</f>
        <v>8.3819031715393066E-3</v>
      </c>
      <c r="U1858">
        <v>8.3819031715393066E-3</v>
      </c>
    </row>
    <row r="1859" spans="1:21" x14ac:dyDescent="0.25">
      <c r="A1859" s="10">
        <v>169</v>
      </c>
      <c r="B1859" s="10">
        <v>4</v>
      </c>
      <c r="C1859" s="10">
        <v>45</v>
      </c>
      <c r="D1859" s="10">
        <v>7000000</v>
      </c>
      <c r="E1859" s="10">
        <v>9436801.1436965</v>
      </c>
      <c r="F1859" s="10">
        <v>9436801.1436965</v>
      </c>
      <c r="G1859" s="10">
        <v>930240.421456879</v>
      </c>
      <c r="H1859" s="10">
        <v>13345652.162833501</v>
      </c>
      <c r="I1859" s="10">
        <v>4.3995779784939302</v>
      </c>
      <c r="J1859" s="10">
        <f t="shared" si="319"/>
        <v>6.9756473744125302E-2</v>
      </c>
      <c r="K1859" s="14">
        <f t="shared" si="320"/>
        <v>0.99998371255588914</v>
      </c>
      <c r="L1859" s="10">
        <f t="shared" si="321"/>
        <v>6378240.8852419443</v>
      </c>
      <c r="M1859" s="10">
        <f t="shared" si="322"/>
        <v>1.5678814796693707E-7</v>
      </c>
      <c r="N1859" s="10">
        <f t="shared" si="323"/>
        <v>2.4582528713404426E-14</v>
      </c>
      <c r="O1859" s="10">
        <f t="shared" si="324"/>
        <v>6378032.419751144</v>
      </c>
      <c r="P1859" s="15">
        <f t="shared" si="325"/>
        <v>0.99999989076586404</v>
      </c>
      <c r="Q1859" s="15">
        <f t="shared" si="326"/>
        <v>0.99999978153173996</v>
      </c>
      <c r="R1859" s="10">
        <f t="shared" si="327"/>
        <v>2.0975170464207604</v>
      </c>
      <c r="S1859" s="10">
        <f t="shared" si="328"/>
        <v>6999999.9999999916</v>
      </c>
      <c r="T1859" s="10">
        <f t="shared" si="329"/>
        <v>8.3819031715393066E-3</v>
      </c>
      <c r="U1859">
        <v>8.3819031715393066E-3</v>
      </c>
    </row>
    <row r="1860" spans="1:21" x14ac:dyDescent="0.25">
      <c r="A1860" s="10">
        <v>170</v>
      </c>
      <c r="B1860" s="10">
        <v>4</v>
      </c>
      <c r="C1860" s="10">
        <v>45</v>
      </c>
      <c r="D1860" s="10">
        <v>8000000</v>
      </c>
      <c r="E1860" s="10">
        <v>10142185.4483031</v>
      </c>
      <c r="F1860" s="10">
        <v>10142185.4483031</v>
      </c>
      <c r="G1860" s="10">
        <v>999996.89520100399</v>
      </c>
      <c r="H1860" s="10">
        <v>14343216.213093299</v>
      </c>
      <c r="I1860" s="10">
        <v>5.0818922051288702</v>
      </c>
      <c r="J1860" s="10">
        <f t="shared" si="319"/>
        <v>6.9756473744125302E-2</v>
      </c>
      <c r="K1860" s="14">
        <f t="shared" si="320"/>
        <v>0.99998371255588914</v>
      </c>
      <c r="L1860" s="10">
        <f t="shared" si="321"/>
        <v>6378240.8852419443</v>
      </c>
      <c r="M1860" s="10">
        <f t="shared" si="322"/>
        <v>1.5678814796693707E-7</v>
      </c>
      <c r="N1860" s="10">
        <f t="shared" si="323"/>
        <v>2.4582528713404426E-14</v>
      </c>
      <c r="O1860" s="10">
        <f t="shared" si="324"/>
        <v>6378032.419751144</v>
      </c>
      <c r="P1860" s="15">
        <f t="shared" si="325"/>
        <v>0.99999989076586404</v>
      </c>
      <c r="Q1860" s="15">
        <f t="shared" si="326"/>
        <v>0.99999978153173996</v>
      </c>
      <c r="R1860" s="10">
        <f t="shared" si="327"/>
        <v>2.2543052115143172</v>
      </c>
      <c r="S1860" s="10">
        <f t="shared" si="328"/>
        <v>7999999.9999999916</v>
      </c>
      <c r="T1860" s="10">
        <f t="shared" si="329"/>
        <v>8.3819031715393066E-3</v>
      </c>
      <c r="U1860">
        <v>8.3819031715393066E-3</v>
      </c>
    </row>
    <row r="1861" spans="1:21" x14ac:dyDescent="0.25">
      <c r="A1861" s="10">
        <v>687</v>
      </c>
      <c r="B1861" s="10">
        <v>15</v>
      </c>
      <c r="C1861" s="10">
        <v>45</v>
      </c>
      <c r="D1861" s="10">
        <v>8000000</v>
      </c>
      <c r="E1861" s="10">
        <v>9821427.3062434103</v>
      </c>
      <c r="F1861" s="10">
        <v>9821427.3062434103</v>
      </c>
      <c r="G1861" s="10">
        <v>3710652.5010160501</v>
      </c>
      <c r="H1861" s="10">
        <v>13889595.6983508</v>
      </c>
      <c r="I1861" s="10">
        <v>5.08307266383511</v>
      </c>
      <c r="J1861" s="10">
        <f t="shared" si="319"/>
        <v>0.25881904510252074</v>
      </c>
      <c r="K1861" s="14">
        <f t="shared" si="320"/>
        <v>0.99977575564321108</v>
      </c>
      <c r="L1861" s="10">
        <f t="shared" si="321"/>
        <v>6379567.5820290232</v>
      </c>
      <c r="M1861" s="10">
        <f t="shared" si="322"/>
        <v>1.5682076045930015E-7</v>
      </c>
      <c r="N1861" s="10">
        <f t="shared" si="323"/>
        <v>2.4592820257598647E-14</v>
      </c>
      <c r="O1861" s="10">
        <f t="shared" si="324"/>
        <v>6376697.7482806435</v>
      </c>
      <c r="P1861" s="15">
        <f t="shared" si="325"/>
        <v>0.99999859010447745</v>
      </c>
      <c r="Q1861" s="15">
        <f t="shared" si="326"/>
        <v>0.99999718021094275</v>
      </c>
      <c r="R1861" s="10">
        <f t="shared" si="327"/>
        <v>2.2545664425884753</v>
      </c>
      <c r="S1861" s="10">
        <f t="shared" si="328"/>
        <v>7999999.9999999916</v>
      </c>
      <c r="T1861" s="10">
        <f t="shared" si="329"/>
        <v>8.3819031715393066E-3</v>
      </c>
      <c r="U1861">
        <v>8.3819031715393066E-3</v>
      </c>
    </row>
    <row r="1862" spans="1:21" x14ac:dyDescent="0.25">
      <c r="A1862" s="10">
        <v>827</v>
      </c>
      <c r="B1862" s="10">
        <v>18</v>
      </c>
      <c r="C1862" s="10">
        <v>45</v>
      </c>
      <c r="D1862" s="10">
        <v>7000000</v>
      </c>
      <c r="E1862" s="10">
        <v>8998148.8603051193</v>
      </c>
      <c r="F1862" s="10">
        <v>8998148.8603051193</v>
      </c>
      <c r="G1862" s="10">
        <v>4121503.43456775</v>
      </c>
      <c r="H1862" s="10">
        <v>12725304.1544955</v>
      </c>
      <c r="I1862" s="10">
        <v>4.4009798226891004</v>
      </c>
      <c r="J1862" s="10">
        <f t="shared" si="319"/>
        <v>0.3090169943749474</v>
      </c>
      <c r="K1862" s="14">
        <f t="shared" si="320"/>
        <v>0.99968032069974422</v>
      </c>
      <c r="L1862" s="10">
        <f t="shared" si="321"/>
        <v>6380176.6103943195</v>
      </c>
      <c r="M1862" s="10">
        <f t="shared" si="322"/>
        <v>1.5683573142561706E-7</v>
      </c>
      <c r="N1862" s="10">
        <f t="shared" si="323"/>
        <v>2.4597542504703395E-14</v>
      </c>
      <c r="O1862" s="10">
        <f t="shared" si="324"/>
        <v>6376085.6182709504</v>
      </c>
      <c r="P1862" s="15">
        <f t="shared" si="325"/>
        <v>0.99999805157388222</v>
      </c>
      <c r="Q1862" s="15">
        <f t="shared" si="326"/>
        <v>0.99999610315156084</v>
      </c>
      <c r="R1862" s="10">
        <f t="shared" si="327"/>
        <v>2.0978503106372153</v>
      </c>
      <c r="S1862" s="10">
        <f t="shared" si="328"/>
        <v>6999999.9999999916</v>
      </c>
      <c r="T1862" s="10">
        <f t="shared" si="329"/>
        <v>8.3819031715393066E-3</v>
      </c>
      <c r="U1862">
        <v>8.3819031715393066E-3</v>
      </c>
    </row>
    <row r="1863" spans="1:21" x14ac:dyDescent="0.25">
      <c r="A1863" s="10">
        <v>1015</v>
      </c>
      <c r="B1863" s="10">
        <v>22</v>
      </c>
      <c r="C1863" s="10">
        <v>45</v>
      </c>
      <c r="D1863" s="10">
        <v>7000000</v>
      </c>
      <c r="E1863" s="10">
        <v>8772912.8435069807</v>
      </c>
      <c r="F1863" s="10">
        <v>8772912.8435069807</v>
      </c>
      <c r="G1863" s="10">
        <v>4996659.0492142001</v>
      </c>
      <c r="H1863" s="10">
        <v>12406772.3248046</v>
      </c>
      <c r="I1863" s="10">
        <v>4.4016736344078504</v>
      </c>
      <c r="J1863" s="10">
        <f t="shared" si="319"/>
        <v>0.37460659341591201</v>
      </c>
      <c r="K1863" s="14">
        <f t="shared" si="320"/>
        <v>0.99953017812754363</v>
      </c>
      <c r="L1863" s="10">
        <f t="shared" si="321"/>
        <v>6381134.9967925902</v>
      </c>
      <c r="M1863" s="10">
        <f t="shared" si="322"/>
        <v>1.5685929021418042E-7</v>
      </c>
      <c r="N1863" s="10">
        <f t="shared" si="323"/>
        <v>2.4604970845088369E-14</v>
      </c>
      <c r="O1863" s="10">
        <f t="shared" si="324"/>
        <v>6375123.0625751931</v>
      </c>
      <c r="P1863" s="15">
        <f t="shared" si="325"/>
        <v>0.99999727862359689</v>
      </c>
      <c r="Q1863" s="15">
        <f t="shared" si="326"/>
        <v>0.99999455725459963</v>
      </c>
      <c r="R1863" s="10">
        <f t="shared" si="327"/>
        <v>2.0980152982431872</v>
      </c>
      <c r="S1863" s="10">
        <f t="shared" si="328"/>
        <v>6999999.9999999916</v>
      </c>
      <c r="T1863" s="10">
        <f t="shared" si="329"/>
        <v>8.3819031715393066E-3</v>
      </c>
      <c r="U1863">
        <v>8.3819031715393066E-3</v>
      </c>
    </row>
    <row r="1864" spans="1:21" x14ac:dyDescent="0.25">
      <c r="A1864" s="10">
        <v>1061</v>
      </c>
      <c r="B1864" s="10">
        <v>23</v>
      </c>
      <c r="C1864" s="10">
        <v>45</v>
      </c>
      <c r="D1864" s="10">
        <v>6000000</v>
      </c>
      <c r="E1864" s="10">
        <v>8058993.3743776605</v>
      </c>
      <c r="F1864" s="10">
        <v>8058993.3743776502</v>
      </c>
      <c r="G1864" s="10">
        <v>4821106.1010269905</v>
      </c>
      <c r="H1864" s="10">
        <v>11397137.7291198</v>
      </c>
      <c r="I1864" s="10">
        <v>3.76824186385126</v>
      </c>
      <c r="J1864" s="10">
        <f t="shared" si="319"/>
        <v>0.39073112848927372</v>
      </c>
      <c r="K1864" s="14">
        <f t="shared" si="320"/>
        <v>0.99948885113968222</v>
      </c>
      <c r="L1864" s="10">
        <f t="shared" si="321"/>
        <v>6381398.8447467256</v>
      </c>
      <c r="M1864" s="10">
        <f t="shared" si="322"/>
        <v>1.5686577605139135E-7</v>
      </c>
      <c r="N1864" s="10">
        <f t="shared" si="323"/>
        <v>2.4607015312071354E-14</v>
      </c>
      <c r="O1864" s="10">
        <f t="shared" si="324"/>
        <v>6374858.2194159199</v>
      </c>
      <c r="P1864" s="15">
        <f t="shared" si="325"/>
        <v>0.99999708180626912</v>
      </c>
      <c r="Q1864" s="15">
        <f t="shared" si="326"/>
        <v>0.99999416362105409</v>
      </c>
      <c r="R1864" s="10">
        <f t="shared" si="327"/>
        <v>1.9411944847109766</v>
      </c>
      <c r="S1864" s="10">
        <f t="shared" si="328"/>
        <v>5999999.9999999916</v>
      </c>
      <c r="T1864" s="10">
        <f t="shared" si="329"/>
        <v>8.3819031715393066E-3</v>
      </c>
      <c r="U1864">
        <v>8.3819031715393066E-3</v>
      </c>
    </row>
    <row r="1865" spans="1:21" x14ac:dyDescent="0.25">
      <c r="A1865" s="10">
        <v>1062</v>
      </c>
      <c r="B1865" s="10">
        <v>23</v>
      </c>
      <c r="C1865" s="10">
        <v>45</v>
      </c>
      <c r="D1865" s="10">
        <v>7000000</v>
      </c>
      <c r="E1865" s="10">
        <v>8709888.5983690005</v>
      </c>
      <c r="F1865" s="10">
        <v>8709888.5983690005</v>
      </c>
      <c r="G1865" s="10">
        <v>5211837.2295162603</v>
      </c>
      <c r="H1865" s="10">
        <v>12317642.582572199</v>
      </c>
      <c r="I1865" s="10">
        <v>4.4018646150109699</v>
      </c>
      <c r="J1865" s="10">
        <f t="shared" si="319"/>
        <v>0.39073112848927372</v>
      </c>
      <c r="K1865" s="14">
        <f t="shared" si="320"/>
        <v>0.99948885113968222</v>
      </c>
      <c r="L1865" s="10">
        <f t="shared" si="321"/>
        <v>6381398.8447467256</v>
      </c>
      <c r="M1865" s="10">
        <f t="shared" si="322"/>
        <v>1.5686577605139135E-7</v>
      </c>
      <c r="N1865" s="10">
        <f t="shared" si="323"/>
        <v>2.4607015312071354E-14</v>
      </c>
      <c r="O1865" s="10">
        <f t="shared" si="324"/>
        <v>6374858.2194159199</v>
      </c>
      <c r="P1865" s="15">
        <f t="shared" si="325"/>
        <v>0.99999708180626912</v>
      </c>
      <c r="Q1865" s="15">
        <f t="shared" si="326"/>
        <v>0.99999416362105409</v>
      </c>
      <c r="R1865" s="10">
        <f t="shared" si="327"/>
        <v>2.0980607185284281</v>
      </c>
      <c r="S1865" s="10">
        <f t="shared" si="328"/>
        <v>6999999.9999999916</v>
      </c>
      <c r="T1865" s="10">
        <f t="shared" si="329"/>
        <v>8.3819031715393066E-3</v>
      </c>
      <c r="U1865">
        <v>8.3819031715393066E-3</v>
      </c>
    </row>
    <row r="1866" spans="1:21" x14ac:dyDescent="0.25">
      <c r="A1866" s="10">
        <v>1107</v>
      </c>
      <c r="B1866" s="10">
        <v>24</v>
      </c>
      <c r="C1866" s="10">
        <v>45</v>
      </c>
      <c r="D1866" s="10">
        <v>5000000</v>
      </c>
      <c r="E1866" s="10">
        <v>7352266.1829003496</v>
      </c>
      <c r="F1866" s="10">
        <v>7352266.1829003496</v>
      </c>
      <c r="G1866" s="10">
        <v>4611966.6374542499</v>
      </c>
      <c r="H1866" s="10">
        <v>10397674.5500347</v>
      </c>
      <c r="I1866" s="10">
        <v>3.1839530984773998</v>
      </c>
      <c r="J1866" s="10">
        <f t="shared" si="319"/>
        <v>0.40673664307580015</v>
      </c>
      <c r="K1866" s="14">
        <f t="shared" si="320"/>
        <v>0.99944610523826116</v>
      </c>
      <c r="L1866" s="10">
        <f t="shared" si="321"/>
        <v>6381671.7745670695</v>
      </c>
      <c r="M1866" s="10">
        <f t="shared" si="322"/>
        <v>1.5687248513651788E-7</v>
      </c>
      <c r="N1866" s="10">
        <f t="shared" si="323"/>
        <v>2.4609129884489026E-14</v>
      </c>
      <c r="O1866" s="10">
        <f t="shared" si="324"/>
        <v>6374584.3294204799</v>
      </c>
      <c r="P1866" s="15">
        <f t="shared" si="325"/>
        <v>0.99999688546849397</v>
      </c>
      <c r="Q1866" s="15">
        <f t="shared" si="326"/>
        <v>0.99999377094668829</v>
      </c>
      <c r="R1866" s="10">
        <f t="shared" si="327"/>
        <v>1.7843617540801775</v>
      </c>
      <c r="S1866" s="10">
        <f t="shared" si="328"/>
        <v>4999999.9999999916</v>
      </c>
      <c r="T1866" s="10">
        <f t="shared" si="329"/>
        <v>8.3819031715393066E-3</v>
      </c>
      <c r="U1866">
        <v>8.3819031715393066E-3</v>
      </c>
    </row>
    <row r="1867" spans="1:21" x14ac:dyDescent="0.25">
      <c r="A1867" s="10">
        <v>1203</v>
      </c>
      <c r="B1867" s="10">
        <v>26</v>
      </c>
      <c r="C1867" s="10">
        <v>45</v>
      </c>
      <c r="D1867" s="10">
        <v>7000000</v>
      </c>
      <c r="E1867" s="10">
        <v>8504996.0991278198</v>
      </c>
      <c r="F1867" s="10">
        <v>8504996.0991278198</v>
      </c>
      <c r="G1867" s="10">
        <v>5847659.97388577</v>
      </c>
      <c r="H1867" s="10">
        <v>12027880.831316801</v>
      </c>
      <c r="I1867" s="10">
        <v>4.4024759549541796</v>
      </c>
      <c r="J1867" s="10">
        <f t="shared" si="319"/>
        <v>0.4383711467890774</v>
      </c>
      <c r="K1867" s="14">
        <f t="shared" si="320"/>
        <v>0.99935656596406564</v>
      </c>
      <c r="L1867" s="10">
        <f t="shared" si="321"/>
        <v>6382243.5527274478</v>
      </c>
      <c r="M1867" s="10">
        <f t="shared" si="322"/>
        <v>1.5688654042863159E-7</v>
      </c>
      <c r="N1867" s="10">
        <f t="shared" si="323"/>
        <v>2.4613558958231486E-14</v>
      </c>
      <c r="O1867" s="10">
        <f t="shared" si="324"/>
        <v>6374010.7680279473</v>
      </c>
      <c r="P1867" s="15">
        <f t="shared" si="325"/>
        <v>0.99999649805074964</v>
      </c>
      <c r="Q1867" s="15">
        <f t="shared" si="326"/>
        <v>0.99999299611376291</v>
      </c>
      <c r="R1867" s="10">
        <f t="shared" si="327"/>
        <v>2.0982061269255561</v>
      </c>
      <c r="S1867" s="10">
        <f t="shared" si="328"/>
        <v>6999999.9999999916</v>
      </c>
      <c r="T1867" s="10">
        <f t="shared" si="329"/>
        <v>8.3819031715393066E-3</v>
      </c>
      <c r="U1867">
        <v>8.3819031715393066E-3</v>
      </c>
    </row>
    <row r="1868" spans="1:21" x14ac:dyDescent="0.25">
      <c r="A1868" s="10">
        <v>1343</v>
      </c>
      <c r="B1868" s="10">
        <v>29</v>
      </c>
      <c r="C1868" s="10">
        <v>45</v>
      </c>
      <c r="D1868" s="10">
        <v>6000000</v>
      </c>
      <c r="E1868" s="10">
        <v>7658359.9055964705</v>
      </c>
      <c r="F1868" s="10">
        <v>7658359.9055964705</v>
      </c>
      <c r="G1868" s="10">
        <v>5982758.9220678499</v>
      </c>
      <c r="H1868" s="10">
        <v>10830556.4440288</v>
      </c>
      <c r="I1868" s="10">
        <v>3.7692528543110999</v>
      </c>
      <c r="J1868" s="10">
        <f t="shared" si="319"/>
        <v>0.48480962024633706</v>
      </c>
      <c r="K1868" s="14">
        <f t="shared" si="320"/>
        <v>0.99921296552054706</v>
      </c>
      <c r="L1868" s="10">
        <f t="shared" si="321"/>
        <v>6383160.7676120019</v>
      </c>
      <c r="M1868" s="10">
        <f t="shared" si="322"/>
        <v>1.5690908715046671E-7</v>
      </c>
      <c r="N1868" s="10">
        <f t="shared" si="323"/>
        <v>2.4620661347375122E-14</v>
      </c>
      <c r="O1868" s="10">
        <f t="shared" si="324"/>
        <v>6373091.33760418</v>
      </c>
      <c r="P1868" s="15">
        <f t="shared" si="325"/>
        <v>0.9999959441100188</v>
      </c>
      <c r="Q1868" s="15">
        <f t="shared" si="326"/>
        <v>0.99999188823648788</v>
      </c>
      <c r="R1868" s="10">
        <f t="shared" si="327"/>
        <v>1.9414542854642722</v>
      </c>
      <c r="S1868" s="10">
        <f t="shared" si="328"/>
        <v>5999999.9999999916</v>
      </c>
      <c r="T1868" s="10">
        <f t="shared" si="329"/>
        <v>8.3819031715393066E-3</v>
      </c>
      <c r="U1868">
        <v>8.3819031715393066E-3</v>
      </c>
    </row>
    <row r="1869" spans="1:21" x14ac:dyDescent="0.25">
      <c r="A1869" s="10">
        <v>1344</v>
      </c>
      <c r="B1869" s="10">
        <v>29</v>
      </c>
      <c r="C1869" s="10">
        <v>45</v>
      </c>
      <c r="D1869" s="10">
        <v>7000000</v>
      </c>
      <c r="E1869" s="10">
        <v>8276809.4314741297</v>
      </c>
      <c r="F1869" s="10">
        <v>8276809.4314741204</v>
      </c>
      <c r="G1869" s="10">
        <v>6467568.5423141904</v>
      </c>
      <c r="H1869" s="10">
        <v>11705176.151168199</v>
      </c>
      <c r="I1869" s="10">
        <v>4.4031396261279099</v>
      </c>
      <c r="J1869" s="10">
        <f t="shared" si="319"/>
        <v>0.48480962024633706</v>
      </c>
      <c r="K1869" s="14">
        <f t="shared" si="320"/>
        <v>0.99921296552054706</v>
      </c>
      <c r="L1869" s="10">
        <f t="shared" si="321"/>
        <v>6383160.7676120019</v>
      </c>
      <c r="M1869" s="10">
        <f t="shared" si="322"/>
        <v>1.5690908715046671E-7</v>
      </c>
      <c r="N1869" s="10">
        <f t="shared" si="323"/>
        <v>2.4620661347375122E-14</v>
      </c>
      <c r="O1869" s="10">
        <f t="shared" si="324"/>
        <v>6373091.33760418</v>
      </c>
      <c r="P1869" s="15">
        <f t="shared" si="325"/>
        <v>0.9999959441100188</v>
      </c>
      <c r="Q1869" s="15">
        <f t="shared" si="326"/>
        <v>0.99999188823648788</v>
      </c>
      <c r="R1869" s="10">
        <f t="shared" si="327"/>
        <v>2.0983640090233147</v>
      </c>
      <c r="S1869" s="10">
        <f t="shared" si="328"/>
        <v>6999999.9999999916</v>
      </c>
      <c r="T1869" s="10">
        <f t="shared" si="329"/>
        <v>8.3819031715393066E-3</v>
      </c>
      <c r="U1869">
        <v>8.3819031715393066E-3</v>
      </c>
    </row>
    <row r="1870" spans="1:21" x14ac:dyDescent="0.25">
      <c r="A1870" s="10">
        <v>1391</v>
      </c>
      <c r="B1870" s="10">
        <v>30</v>
      </c>
      <c r="C1870" s="10">
        <v>45</v>
      </c>
      <c r="D1870" s="10">
        <v>7000000</v>
      </c>
      <c r="E1870" s="10">
        <v>8195674.8076540697</v>
      </c>
      <c r="F1870" s="10">
        <v>8195674.8076540697</v>
      </c>
      <c r="G1870" s="10">
        <v>6670373.7353836298</v>
      </c>
      <c r="H1870" s="10">
        <v>11590434.4657839</v>
      </c>
      <c r="I1870" s="10">
        <v>4.4033712424998503</v>
      </c>
      <c r="J1870" s="10">
        <f t="shared" si="319"/>
        <v>0.49999999999999994</v>
      </c>
      <c r="K1870" s="14">
        <f t="shared" si="320"/>
        <v>0.99916285209292321</v>
      </c>
      <c r="L1870" s="10">
        <f t="shared" si="321"/>
        <v>6383480.9176901085</v>
      </c>
      <c r="M1870" s="10">
        <f t="shared" si="322"/>
        <v>1.5691695699086955E-7</v>
      </c>
      <c r="N1870" s="10">
        <f t="shared" si="323"/>
        <v>2.4623139686279241E-14</v>
      </c>
      <c r="O1870" s="10">
        <f t="shared" si="324"/>
        <v>6372770.6011371911</v>
      </c>
      <c r="P1870" s="15">
        <f t="shared" si="325"/>
        <v>0.99999577033132248</v>
      </c>
      <c r="Q1870" s="15">
        <f t="shared" si="326"/>
        <v>0.99999154068053508</v>
      </c>
      <c r="R1870" s="10">
        <f t="shared" si="327"/>
        <v>2.0984191152342246</v>
      </c>
      <c r="S1870" s="10">
        <f t="shared" si="328"/>
        <v>6999999.9999999916</v>
      </c>
      <c r="T1870" s="10">
        <f t="shared" si="329"/>
        <v>8.3819031715393066E-3</v>
      </c>
      <c r="U1870">
        <v>8.3819031715393066E-3</v>
      </c>
    </row>
    <row r="1871" spans="1:21" x14ac:dyDescent="0.25">
      <c r="A1871" s="10">
        <v>1436</v>
      </c>
      <c r="B1871" s="10">
        <v>31</v>
      </c>
      <c r="C1871" s="10">
        <v>45</v>
      </c>
      <c r="D1871" s="10">
        <v>5000000</v>
      </c>
      <c r="E1871" s="10">
        <v>6899826.1101168403</v>
      </c>
      <c r="F1871" s="10">
        <v>6899826.1101168403</v>
      </c>
      <c r="G1871" s="10">
        <v>5841083.89120421</v>
      </c>
      <c r="H1871" s="10">
        <v>9757827.6629432291</v>
      </c>
      <c r="I1871" s="10">
        <v>3.1848915950019099</v>
      </c>
      <c r="J1871" s="10">
        <f t="shared" si="319"/>
        <v>0.51503807491005416</v>
      </c>
      <c r="K1871" s="14">
        <f t="shared" si="320"/>
        <v>0.99911171573696222</v>
      </c>
      <c r="L1871" s="10">
        <f t="shared" si="321"/>
        <v>6383807.6358611956</v>
      </c>
      <c r="M1871" s="10">
        <f t="shared" si="322"/>
        <v>1.569249882863119E-7</v>
      </c>
      <c r="N1871" s="10">
        <f t="shared" si="323"/>
        <v>2.4625668485551841E-14</v>
      </c>
      <c r="O1871" s="10">
        <f t="shared" si="324"/>
        <v>6372443.3842047108</v>
      </c>
      <c r="P1871" s="15">
        <f t="shared" si="325"/>
        <v>0.99999560342151006</v>
      </c>
      <c r="Q1871" s="15">
        <f t="shared" si="326"/>
        <v>0.99999120686234999</v>
      </c>
      <c r="R1871" s="10">
        <f t="shared" si="327"/>
        <v>1.7846239945333753</v>
      </c>
      <c r="S1871" s="10">
        <f t="shared" si="328"/>
        <v>4999999.9999999916</v>
      </c>
      <c r="T1871" s="10">
        <f t="shared" si="329"/>
        <v>8.3819031715393066E-3</v>
      </c>
      <c r="U1871">
        <v>8.3819031715393066E-3</v>
      </c>
    </row>
    <row r="1872" spans="1:21" x14ac:dyDescent="0.25">
      <c r="A1872" s="10">
        <v>1768</v>
      </c>
      <c r="B1872" s="10">
        <v>38</v>
      </c>
      <c r="C1872" s="10">
        <v>45</v>
      </c>
      <c r="D1872" s="10">
        <v>8000000</v>
      </c>
      <c r="E1872" s="10">
        <v>8016126.8792809099</v>
      </c>
      <c r="F1872" s="10">
        <v>8016126.8792808997</v>
      </c>
      <c r="G1872" s="10">
        <v>8830735.7710243594</v>
      </c>
      <c r="H1872" s="10">
        <v>11336515.350382499</v>
      </c>
      <c r="I1872" s="10">
        <v>5.0890073524913397</v>
      </c>
      <c r="J1872" s="10">
        <f t="shared" si="319"/>
        <v>0.61566147532565818</v>
      </c>
      <c r="K1872" s="14">
        <f t="shared" si="320"/>
        <v>0.99873047843423157</v>
      </c>
      <c r="L1872" s="10">
        <f t="shared" si="321"/>
        <v>6386244.4750853907</v>
      </c>
      <c r="M1872" s="10">
        <f t="shared" si="322"/>
        <v>1.5698488999208455E-7</v>
      </c>
      <c r="N1872" s="10">
        <f t="shared" si="323"/>
        <v>2.4644517384656145E-14</v>
      </c>
      <c r="O1872" s="10">
        <f t="shared" si="324"/>
        <v>6370005.9958809949</v>
      </c>
      <c r="P1872" s="15">
        <f t="shared" si="325"/>
        <v>0.99999469051229706</v>
      </c>
      <c r="Q1872" s="15">
        <f t="shared" si="326"/>
        <v>0.99998938105278479</v>
      </c>
      <c r="R1872" s="10">
        <f t="shared" si="327"/>
        <v>2.2558804785591202</v>
      </c>
      <c r="S1872" s="10">
        <f t="shared" si="328"/>
        <v>7999999.9999999916</v>
      </c>
      <c r="T1872" s="10">
        <f t="shared" si="329"/>
        <v>8.3819031715393066E-3</v>
      </c>
      <c r="U1872">
        <v>8.3819031715393066E-3</v>
      </c>
    </row>
    <row r="1873" spans="1:21" x14ac:dyDescent="0.25">
      <c r="A1873" s="10">
        <v>1814</v>
      </c>
      <c r="B1873" s="10">
        <v>39</v>
      </c>
      <c r="C1873" s="10">
        <v>45</v>
      </c>
      <c r="D1873" s="10">
        <v>7000000</v>
      </c>
      <c r="E1873" s="10">
        <v>7356278.6736002499</v>
      </c>
      <c r="F1873" s="10">
        <v>7356278.6736002499</v>
      </c>
      <c r="G1873" s="10">
        <v>8397559.7601005901</v>
      </c>
      <c r="H1873" s="10">
        <v>10403349.068801399</v>
      </c>
      <c r="I1873" s="10">
        <v>4.4056332805342997</v>
      </c>
      <c r="J1873" s="10">
        <f t="shared" si="319"/>
        <v>0.62932039104983739</v>
      </c>
      <c r="K1873" s="14">
        <f t="shared" si="320"/>
        <v>0.99867348514731924</v>
      </c>
      <c r="L1873" s="10">
        <f t="shared" si="321"/>
        <v>6386608.9316060394</v>
      </c>
      <c r="M1873" s="10">
        <f t="shared" si="322"/>
        <v>1.5699384896116631E-7</v>
      </c>
      <c r="N1873" s="10">
        <f t="shared" si="323"/>
        <v>2.4647334593428093E-14</v>
      </c>
      <c r="O1873" s="10">
        <f t="shared" si="324"/>
        <v>6369641.9372536782</v>
      </c>
      <c r="P1873" s="15">
        <f t="shared" si="325"/>
        <v>0.99999460423391473</v>
      </c>
      <c r="Q1873" s="15">
        <f t="shared" si="326"/>
        <v>0.99998920849694373</v>
      </c>
      <c r="R1873" s="10">
        <f t="shared" si="327"/>
        <v>2.0989574767086738</v>
      </c>
      <c r="S1873" s="10">
        <f t="shared" si="328"/>
        <v>6999999.9999999916</v>
      </c>
      <c r="T1873" s="10">
        <f t="shared" si="329"/>
        <v>8.3819031715393066E-3</v>
      </c>
      <c r="U1873">
        <v>8.3819031715393066E-3</v>
      </c>
    </row>
    <row r="1874" spans="1:21" x14ac:dyDescent="0.25">
      <c r="A1874" s="10">
        <v>1908</v>
      </c>
      <c r="B1874" s="10">
        <v>41</v>
      </c>
      <c r="C1874" s="10">
        <v>45</v>
      </c>
      <c r="D1874" s="10">
        <v>7000000</v>
      </c>
      <c r="E1874" s="10">
        <v>7144294.4304632004</v>
      </c>
      <c r="F1874" s="10">
        <v>7144294.4304632004</v>
      </c>
      <c r="G1874" s="10">
        <v>8754836.4036194496</v>
      </c>
      <c r="H1874" s="10">
        <v>10103558.077147599</v>
      </c>
      <c r="I1874" s="10">
        <v>4.4061658472700298</v>
      </c>
      <c r="J1874" s="10">
        <f t="shared" si="319"/>
        <v>0.65605902899050716</v>
      </c>
      <c r="K1874" s="14">
        <f t="shared" si="320"/>
        <v>0.99855828513715006</v>
      </c>
      <c r="L1874" s="10">
        <f t="shared" si="321"/>
        <v>6387345.7312749401</v>
      </c>
      <c r="M1874" s="10">
        <f t="shared" si="322"/>
        <v>1.5701196076622168E-7</v>
      </c>
      <c r="N1874" s="10">
        <f t="shared" si="323"/>
        <v>2.4653028500876174E-14</v>
      </c>
      <c r="O1874" s="10">
        <f t="shared" si="324"/>
        <v>6368906.322843303</v>
      </c>
      <c r="P1874" s="15">
        <f t="shared" si="325"/>
        <v>0.99999446968601391</v>
      </c>
      <c r="Q1874" s="15">
        <f t="shared" si="326"/>
        <v>0.99998893940261224</v>
      </c>
      <c r="R1874" s="10">
        <f t="shared" si="327"/>
        <v>2.0990842733612776</v>
      </c>
      <c r="S1874" s="10">
        <f t="shared" si="328"/>
        <v>6999999.9999999916</v>
      </c>
      <c r="T1874" s="10">
        <f t="shared" si="329"/>
        <v>8.3819031715393066E-3</v>
      </c>
      <c r="U1874">
        <v>8.3819031715393066E-3</v>
      </c>
    </row>
    <row r="1875" spans="1:21" x14ac:dyDescent="0.25">
      <c r="A1875" s="10">
        <v>2093</v>
      </c>
      <c r="B1875" s="10">
        <v>45</v>
      </c>
      <c r="C1875" s="10">
        <v>45</v>
      </c>
      <c r="D1875" s="10">
        <v>2500000</v>
      </c>
      <c r="E1875" s="10">
        <v>4444419.14506057</v>
      </c>
      <c r="F1875" s="10">
        <v>4444419.14506057</v>
      </c>
      <c r="G1875" s="10">
        <v>6255115.3618322797</v>
      </c>
      <c r="H1875" s="10">
        <v>6285357.8318152996</v>
      </c>
      <c r="I1875" s="10">
        <v>1.9393967321440699</v>
      </c>
      <c r="J1875" s="10">
        <f t="shared" si="319"/>
        <v>0.70710678118654746</v>
      </c>
      <c r="K1875" s="14">
        <f t="shared" si="320"/>
        <v>0.99832500219363896</v>
      </c>
      <c r="L1875" s="10">
        <f t="shared" si="321"/>
        <v>6388838.2901211483</v>
      </c>
      <c r="M1875" s="10">
        <f t="shared" si="322"/>
        <v>1.5704865043370823E-7</v>
      </c>
      <c r="N1875" s="10">
        <f t="shared" si="323"/>
        <v>2.466455679608516E-14</v>
      </c>
      <c r="O1875" s="10">
        <f t="shared" si="324"/>
        <v>6367417.7249666825</v>
      </c>
      <c r="P1875" s="15">
        <f t="shared" si="325"/>
        <v>0.99999436045369028</v>
      </c>
      <c r="Q1875" s="15">
        <f t="shared" si="326"/>
        <v>0.99998872093918501</v>
      </c>
      <c r="R1875" s="10">
        <f t="shared" si="327"/>
        <v>1.3926182007582892</v>
      </c>
      <c r="S1875" s="10">
        <f t="shared" si="328"/>
        <v>2499999.9999999916</v>
      </c>
      <c r="T1875" s="10">
        <f t="shared" si="329"/>
        <v>8.3819031715393066E-3</v>
      </c>
      <c r="U1875">
        <v>8.3819031715393066E-3</v>
      </c>
    </row>
    <row r="1876" spans="1:21" x14ac:dyDescent="0.25">
      <c r="A1876" s="10">
        <v>2564</v>
      </c>
      <c r="B1876" s="10">
        <v>55</v>
      </c>
      <c r="C1876" s="10">
        <v>45</v>
      </c>
      <c r="D1876" s="10">
        <v>5000000</v>
      </c>
      <c r="E1876" s="10">
        <v>4620572.0818886403</v>
      </c>
      <c r="F1876" s="10">
        <v>4620572.0818886403</v>
      </c>
      <c r="G1876" s="10">
        <v>9297143.7446472291</v>
      </c>
      <c r="H1876" s="10">
        <v>6534475.7041293997</v>
      </c>
      <c r="I1876" s="10">
        <v>3.1887114468814501</v>
      </c>
      <c r="J1876" s="10">
        <f t="shared" si="319"/>
        <v>0.8191520442889918</v>
      </c>
      <c r="K1876" s="14">
        <f t="shared" si="320"/>
        <v>0.99775147386665231</v>
      </c>
      <c r="L1876" s="10">
        <f t="shared" si="321"/>
        <v>6392510.7274283282</v>
      </c>
      <c r="M1876" s="10">
        <f t="shared" si="322"/>
        <v>1.571389252687728E-7</v>
      </c>
      <c r="N1876" s="10">
        <f t="shared" si="323"/>
        <v>2.4692887767749073E-14</v>
      </c>
      <c r="O1876" s="10">
        <f t="shared" si="324"/>
        <v>6363763.9015282467</v>
      </c>
      <c r="P1876" s="15">
        <f t="shared" si="325"/>
        <v>0.99999502015036124</v>
      </c>
      <c r="Q1876" s="15">
        <f t="shared" si="326"/>
        <v>0.99999004032552141</v>
      </c>
      <c r="R1876" s="10">
        <f t="shared" si="327"/>
        <v>1.7856935591548095</v>
      </c>
      <c r="S1876" s="10">
        <f t="shared" si="328"/>
        <v>4999999.9999999916</v>
      </c>
      <c r="T1876" s="10">
        <f t="shared" si="329"/>
        <v>8.3819031715393066E-3</v>
      </c>
      <c r="U1876">
        <v>8.3819031715393066E-3</v>
      </c>
    </row>
    <row r="1877" spans="1:21" x14ac:dyDescent="0.25">
      <c r="A1877" s="10">
        <v>2608</v>
      </c>
      <c r="B1877" s="10">
        <v>56</v>
      </c>
      <c r="C1877" s="10">
        <v>45</v>
      </c>
      <c r="D1877" s="10">
        <v>750000</v>
      </c>
      <c r="E1877" s="10">
        <v>2824352.1788749001</v>
      </c>
      <c r="F1877" s="10">
        <v>2824352.1788749001</v>
      </c>
      <c r="G1877" s="10">
        <v>5886220.4155877503</v>
      </c>
      <c r="H1877" s="10">
        <v>3994237.1562828901</v>
      </c>
      <c r="I1877" s="10">
        <v>1.24961256939392</v>
      </c>
      <c r="J1877" s="10">
        <f t="shared" si="319"/>
        <v>0.82903757255504174</v>
      </c>
      <c r="K1877" s="14">
        <f t="shared" si="320"/>
        <v>0.99769681294637813</v>
      </c>
      <c r="L1877" s="10">
        <f t="shared" si="321"/>
        <v>6392860.9545862079</v>
      </c>
      <c r="M1877" s="10">
        <f t="shared" si="322"/>
        <v>1.5714753445560656E-7</v>
      </c>
      <c r="N1877" s="10">
        <f t="shared" si="323"/>
        <v>2.4695587040912221E-14</v>
      </c>
      <c r="O1877" s="10">
        <f t="shared" si="324"/>
        <v>6363416.1064647529</v>
      </c>
      <c r="P1877" s="15">
        <f t="shared" si="325"/>
        <v>0.99999515184603149</v>
      </c>
      <c r="Q1877" s="15">
        <f t="shared" si="326"/>
        <v>0.99999030371556763</v>
      </c>
      <c r="R1877" s="10">
        <f t="shared" si="327"/>
        <v>1.1178563740970875</v>
      </c>
      <c r="S1877" s="10">
        <f t="shared" si="328"/>
        <v>749999.99999999162</v>
      </c>
      <c r="T1877" s="10">
        <f t="shared" si="329"/>
        <v>8.3819031715393066E-3</v>
      </c>
      <c r="U1877">
        <v>8.3819031715393066E-3</v>
      </c>
    </row>
    <row r="1878" spans="1:21" x14ac:dyDescent="0.25">
      <c r="A1878" s="10">
        <v>2845</v>
      </c>
      <c r="B1878" s="10">
        <v>61</v>
      </c>
      <c r="C1878" s="10">
        <v>45</v>
      </c>
      <c r="D1878" s="10">
        <v>2500000</v>
      </c>
      <c r="E1878" s="10">
        <v>3049153.4701141198</v>
      </c>
      <c r="F1878" s="10">
        <v>3049153.4701141198</v>
      </c>
      <c r="G1878" s="10">
        <v>7741891.8755977098</v>
      </c>
      <c r="H1878" s="10">
        <v>4312154.1911923699</v>
      </c>
      <c r="I1878" s="10">
        <v>1.9403707604582801</v>
      </c>
      <c r="J1878" s="10">
        <f t="shared" si="319"/>
        <v>0.87461970713939574</v>
      </c>
      <c r="K1878" s="14">
        <f t="shared" si="320"/>
        <v>0.99743624836151445</v>
      </c>
      <c r="L1878" s="10">
        <f t="shared" si="321"/>
        <v>6394530.9893011674</v>
      </c>
      <c r="M1878" s="10">
        <f t="shared" si="322"/>
        <v>1.5718858678566276E-7</v>
      </c>
      <c r="N1878" s="10">
        <f t="shared" si="323"/>
        <v>2.4708452244795202E-14</v>
      </c>
      <c r="O1878" s="10">
        <f t="shared" si="324"/>
        <v>6361759.2381155547</v>
      </c>
      <c r="P1878" s="15">
        <f t="shared" si="325"/>
        <v>0.99999594411001869</v>
      </c>
      <c r="Q1878" s="15">
        <f t="shared" si="326"/>
        <v>0.99999188823648766</v>
      </c>
      <c r="R1878" s="10">
        <f t="shared" si="327"/>
        <v>1.3929690049296746</v>
      </c>
      <c r="S1878" s="10">
        <f t="shared" si="328"/>
        <v>2499999.9999999916</v>
      </c>
      <c r="T1878" s="10">
        <f t="shared" si="329"/>
        <v>8.3819031715393066E-3</v>
      </c>
      <c r="U1878">
        <v>8.3819031715393066E-3</v>
      </c>
    </row>
    <row r="1879" spans="1:21" x14ac:dyDescent="0.25">
      <c r="A1879" s="10">
        <v>2896</v>
      </c>
      <c r="B1879" s="10">
        <v>62</v>
      </c>
      <c r="C1879" s="10">
        <v>45</v>
      </c>
      <c r="D1879" s="10">
        <v>8000000</v>
      </c>
      <c r="E1879" s="10">
        <v>4778606.9827044802</v>
      </c>
      <c r="F1879" s="10">
        <v>4778606.9827044802</v>
      </c>
      <c r="G1879" s="10">
        <v>12672095.9733558</v>
      </c>
      <c r="H1879" s="10">
        <v>6757970.8041914599</v>
      </c>
      <c r="I1879" s="10">
        <v>5.0966373828720304</v>
      </c>
      <c r="J1879" s="10">
        <f t="shared" si="319"/>
        <v>0.88294759285892688</v>
      </c>
      <c r="K1879" s="14">
        <f t="shared" si="320"/>
        <v>0.99738712900915139</v>
      </c>
      <c r="L1879" s="10">
        <f t="shared" si="321"/>
        <v>6394845.9073622944</v>
      </c>
      <c r="M1879" s="10">
        <f t="shared" si="322"/>
        <v>1.571963280140757E-7</v>
      </c>
      <c r="N1879" s="10">
        <f t="shared" si="323"/>
        <v>2.4710877103856639E-14</v>
      </c>
      <c r="O1879" s="10">
        <f t="shared" si="324"/>
        <v>6361447.0932262139</v>
      </c>
      <c r="P1879" s="15">
        <f t="shared" si="325"/>
        <v>0.99999612391097636</v>
      </c>
      <c r="Q1879" s="15">
        <f t="shared" si="326"/>
        <v>0.99999224783697682</v>
      </c>
      <c r="R1879" s="10">
        <f t="shared" si="327"/>
        <v>2.2575716224981672</v>
      </c>
      <c r="S1879" s="10">
        <f t="shared" si="328"/>
        <v>7999999.9999999916</v>
      </c>
      <c r="T1879" s="10">
        <f t="shared" si="329"/>
        <v>8.3819031715393066E-3</v>
      </c>
      <c r="U1879">
        <v>8.3819031715393066E-3</v>
      </c>
    </row>
    <row r="1880" spans="1:21" x14ac:dyDescent="0.25">
      <c r="A1880" s="10">
        <v>3084</v>
      </c>
      <c r="B1880" s="10">
        <v>66</v>
      </c>
      <c r="C1880" s="10">
        <v>45</v>
      </c>
      <c r="D1880" s="10">
        <v>8000000</v>
      </c>
      <c r="E1880" s="10">
        <v>4140387.7507379502</v>
      </c>
      <c r="F1880" s="10">
        <v>4140387.7507379502</v>
      </c>
      <c r="G1880" s="10">
        <v>13112311.218742499</v>
      </c>
      <c r="H1880" s="10">
        <v>5855392.51057705</v>
      </c>
      <c r="I1880" s="10">
        <v>5.0976855262426604</v>
      </c>
      <c r="J1880" s="10">
        <f t="shared" si="319"/>
        <v>0.91354545764260087</v>
      </c>
      <c r="K1880" s="14">
        <f t="shared" si="320"/>
        <v>0.99720263875198878</v>
      </c>
      <c r="L1880" s="10">
        <f t="shared" si="321"/>
        <v>6396029.0036760392</v>
      </c>
      <c r="M1880" s="10">
        <f t="shared" si="322"/>
        <v>1.5722541055944142E-7</v>
      </c>
      <c r="N1880" s="10">
        <f t="shared" si="323"/>
        <v>2.4719983707681297E-14</v>
      </c>
      <c r="O1880" s="10">
        <f t="shared" si="324"/>
        <v>6360275.2373823831</v>
      </c>
      <c r="P1880" s="15">
        <f t="shared" si="325"/>
        <v>0.99999688546849397</v>
      </c>
      <c r="Q1880" s="15">
        <f t="shared" si="326"/>
        <v>0.99999377094668829</v>
      </c>
      <c r="R1880" s="10">
        <f t="shared" si="327"/>
        <v>2.2578040874241831</v>
      </c>
      <c r="S1880" s="10">
        <f t="shared" si="328"/>
        <v>7999999.9999999916</v>
      </c>
      <c r="T1880" s="10">
        <f t="shared" si="329"/>
        <v>8.3819031715393066E-3</v>
      </c>
      <c r="U1880">
        <v>8.3819031715393066E-3</v>
      </c>
    </row>
    <row r="1881" spans="1:21" x14ac:dyDescent="0.25">
      <c r="A1881" s="10">
        <v>3256</v>
      </c>
      <c r="B1881" s="10">
        <v>70</v>
      </c>
      <c r="C1881" s="10">
        <v>45</v>
      </c>
      <c r="D1881" s="10">
        <v>2500000</v>
      </c>
      <c r="E1881" s="10">
        <v>2151710.3841706701</v>
      </c>
      <c r="F1881" s="10">
        <v>2151710.3841706701</v>
      </c>
      <c r="G1881" s="10">
        <v>8320271.5590833304</v>
      </c>
      <c r="H1881" s="10">
        <v>3042978.0075931898</v>
      </c>
      <c r="I1881" s="10">
        <v>1.94080537784341</v>
      </c>
      <c r="J1881" s="10">
        <f t="shared" si="319"/>
        <v>0.93969262078590832</v>
      </c>
      <c r="K1881" s="14">
        <f t="shared" si="320"/>
        <v>0.99703997598348182</v>
      </c>
      <c r="L1881" s="10">
        <f t="shared" si="321"/>
        <v>6397072.488200481</v>
      </c>
      <c r="M1881" s="10">
        <f t="shared" si="322"/>
        <v>1.572510612065341E-7</v>
      </c>
      <c r="N1881" s="10">
        <f t="shared" si="323"/>
        <v>2.4728011489718909E-14</v>
      </c>
      <c r="O1881" s="10">
        <f t="shared" si="324"/>
        <v>6359242.743362776</v>
      </c>
      <c r="P1881" s="15">
        <f t="shared" si="325"/>
        <v>0.99999766986374772</v>
      </c>
      <c r="Q1881" s="15">
        <f t="shared" si="326"/>
        <v>0.99999533973292498</v>
      </c>
      <c r="R1881" s="10">
        <f t="shared" si="327"/>
        <v>1.3931262389232122</v>
      </c>
      <c r="S1881" s="10">
        <f t="shared" si="328"/>
        <v>2499999.9999999916</v>
      </c>
      <c r="T1881" s="10">
        <f t="shared" si="329"/>
        <v>8.3819031715393066E-3</v>
      </c>
      <c r="U1881">
        <v>8.3819031715393066E-3</v>
      </c>
    </row>
    <row r="1882" spans="1:21" x14ac:dyDescent="0.25">
      <c r="A1882" s="10">
        <v>3306</v>
      </c>
      <c r="B1882" s="10">
        <v>71</v>
      </c>
      <c r="C1882" s="10">
        <v>45</v>
      </c>
      <c r="D1882" s="10">
        <v>7000000</v>
      </c>
      <c r="E1882" s="10">
        <v>3084213.94462083</v>
      </c>
      <c r="F1882" s="10">
        <v>3084213.94462083</v>
      </c>
      <c r="G1882" s="10">
        <v>12626911.796616601</v>
      </c>
      <c r="H1882" s="10">
        <v>4361737.1897430103</v>
      </c>
      <c r="I1882" s="10">
        <v>4.41335799786465</v>
      </c>
      <c r="J1882" s="10">
        <f t="shared" si="319"/>
        <v>0.94551857559931674</v>
      </c>
      <c r="K1882" s="14">
        <f t="shared" si="320"/>
        <v>0.99700310345276699</v>
      </c>
      <c r="L1882" s="10">
        <f t="shared" si="321"/>
        <v>6397309.0734738763</v>
      </c>
      <c r="M1882" s="10">
        <f t="shared" si="322"/>
        <v>1.5725687688009038E-7</v>
      </c>
      <c r="N1882" s="10">
        <f t="shared" si="323"/>
        <v>2.4729831051905913E-14</v>
      </c>
      <c r="O1882" s="10">
        <f t="shared" si="324"/>
        <v>6359008.7900765669</v>
      </c>
      <c r="P1882" s="15">
        <f t="shared" si="325"/>
        <v>0.99999786238048316</v>
      </c>
      <c r="Q1882" s="15">
        <f t="shared" si="326"/>
        <v>0.99999572476553578</v>
      </c>
      <c r="R1882" s="10">
        <f t="shared" si="327"/>
        <v>2.1007983536337287</v>
      </c>
      <c r="S1882" s="10">
        <f t="shared" si="328"/>
        <v>6999999.9999999916</v>
      </c>
      <c r="T1882" s="10">
        <f t="shared" si="329"/>
        <v>8.3819031715393066E-3</v>
      </c>
      <c r="U1882">
        <v>8.3819031715393066E-3</v>
      </c>
    </row>
    <row r="1883" spans="1:21" x14ac:dyDescent="0.25">
      <c r="A1883" s="10">
        <v>3445</v>
      </c>
      <c r="B1883" s="10">
        <v>74</v>
      </c>
      <c r="C1883" s="10">
        <v>45</v>
      </c>
      <c r="D1883" s="10">
        <v>5000000</v>
      </c>
      <c r="E1883" s="10">
        <v>2221519.0765899601</v>
      </c>
      <c r="F1883" s="10">
        <v>2221519.0765899601</v>
      </c>
      <c r="G1883" s="10">
        <v>10915247.18059</v>
      </c>
      <c r="H1883" s="10">
        <v>3141702.40718407</v>
      </c>
      <c r="I1883" s="10">
        <v>3.19109785808556</v>
      </c>
      <c r="J1883" s="10">
        <f t="shared" si="319"/>
        <v>0.96126169593831889</v>
      </c>
      <c r="K1883" s="14">
        <f t="shared" si="320"/>
        <v>0.99690231813459829</v>
      </c>
      <c r="L1883" s="10">
        <f t="shared" si="321"/>
        <v>6397955.8317556707</v>
      </c>
      <c r="M1883" s="10">
        <f t="shared" si="322"/>
        <v>1.572727753127475E-7</v>
      </c>
      <c r="N1883" s="10">
        <f t="shared" si="323"/>
        <v>2.4734804198323587E-14</v>
      </c>
      <c r="O1883" s="10">
        <f t="shared" si="324"/>
        <v>6358369.4910694985</v>
      </c>
      <c r="P1883" s="15">
        <f t="shared" si="325"/>
        <v>0.9999984163244019</v>
      </c>
      <c r="Q1883" s="15">
        <f t="shared" si="326"/>
        <v>0.99999683265131178</v>
      </c>
      <c r="R1883" s="10">
        <f t="shared" si="327"/>
        <v>1.7863635382353928</v>
      </c>
      <c r="S1883" s="10">
        <f t="shared" si="328"/>
        <v>4999999.9999999916</v>
      </c>
      <c r="T1883" s="10">
        <f t="shared" si="329"/>
        <v>8.3819031715393066E-3</v>
      </c>
      <c r="U1883">
        <v>8.3819031715393066E-3</v>
      </c>
    </row>
    <row r="1884" spans="1:21" x14ac:dyDescent="0.25">
      <c r="A1884" s="10">
        <v>3726</v>
      </c>
      <c r="B1884" s="10">
        <v>80</v>
      </c>
      <c r="C1884" s="10">
        <v>45</v>
      </c>
      <c r="D1884" s="10">
        <v>2500000</v>
      </c>
      <c r="E1884" s="10">
        <v>1092681.7250884599</v>
      </c>
      <c r="F1884" s="10">
        <v>1092681.7250884599</v>
      </c>
      <c r="G1884" s="10">
        <v>8721562.3435591999</v>
      </c>
      <c r="H1884" s="10">
        <v>1545285.3149773299</v>
      </c>
      <c r="I1884" s="10">
        <v>1.9411252364535601</v>
      </c>
      <c r="J1884" s="10">
        <f t="shared" si="319"/>
        <v>0.98480775301220802</v>
      </c>
      <c r="K1884" s="14">
        <f t="shared" si="320"/>
        <v>0.99674845385693633</v>
      </c>
      <c r="L1884" s="10">
        <f t="shared" si="321"/>
        <v>6398943.4599268073</v>
      </c>
      <c r="M1884" s="10">
        <f t="shared" si="322"/>
        <v>1.5729705291445908E-7</v>
      </c>
      <c r="N1884" s="10">
        <f t="shared" si="323"/>
        <v>2.4742395501002969E-14</v>
      </c>
      <c r="O1884" s="10">
        <f t="shared" si="324"/>
        <v>6357393.9992206376</v>
      </c>
      <c r="P1884" s="15">
        <f t="shared" si="325"/>
        <v>0.99999934029347326</v>
      </c>
      <c r="Q1884" s="15">
        <f t="shared" si="326"/>
        <v>0.99999868058738173</v>
      </c>
      <c r="R1884" s="10">
        <f t="shared" si="327"/>
        <v>1.3932422320045219</v>
      </c>
      <c r="S1884" s="10">
        <f t="shared" si="328"/>
        <v>2499999.9999999916</v>
      </c>
      <c r="T1884" s="10">
        <f t="shared" si="329"/>
        <v>8.3819031715393066E-3</v>
      </c>
      <c r="U1884">
        <v>8.3819031715393066E-3</v>
      </c>
    </row>
    <row r="1885" spans="1:21" x14ac:dyDescent="0.25">
      <c r="A1885" s="10">
        <v>3917</v>
      </c>
      <c r="B1885" s="10">
        <v>84</v>
      </c>
      <c r="C1885" s="10">
        <v>45</v>
      </c>
      <c r="D1885" s="10">
        <v>7000000</v>
      </c>
      <c r="E1885" s="10">
        <v>990383.87083244405</v>
      </c>
      <c r="F1885" s="10">
        <v>990383.87083244405</v>
      </c>
      <c r="G1885" s="10">
        <v>13283349.876151299</v>
      </c>
      <c r="H1885" s="10">
        <v>1400614.3020868001</v>
      </c>
      <c r="I1885" s="10">
        <v>4.4148348710841496</v>
      </c>
      <c r="J1885" s="10">
        <f t="shared" si="319"/>
        <v>0.99452189536827329</v>
      </c>
      <c r="K1885" s="14">
        <f t="shared" si="320"/>
        <v>0.99668388375755868</v>
      </c>
      <c r="L1885" s="10">
        <f t="shared" si="321"/>
        <v>6399358.0150549207</v>
      </c>
      <c r="M1885" s="10">
        <f t="shared" si="322"/>
        <v>1.5730724339361102E-7</v>
      </c>
      <c r="N1885" s="10">
        <f t="shared" si="323"/>
        <v>2.4745580889257143E-14</v>
      </c>
      <c r="O1885" s="10">
        <f t="shared" si="324"/>
        <v>6356984.8065651366</v>
      </c>
      <c r="P1885" s="15">
        <f t="shared" si="325"/>
        <v>0.99999975621582926</v>
      </c>
      <c r="Q1885" s="15">
        <f t="shared" si="326"/>
        <v>0.99999951243171792</v>
      </c>
      <c r="R1885" s="10">
        <f t="shared" si="327"/>
        <v>2.1011507284142819</v>
      </c>
      <c r="S1885" s="10">
        <f t="shared" si="328"/>
        <v>6999999.9999999916</v>
      </c>
      <c r="T1885" s="10">
        <f t="shared" si="329"/>
        <v>8.3819031715393066E-3</v>
      </c>
      <c r="U1885">
        <v>8.3819031715393066E-3</v>
      </c>
    </row>
    <row r="1886" spans="1:21" x14ac:dyDescent="0.25">
      <c r="A1886" s="10">
        <v>1000</v>
      </c>
      <c r="B1886" s="10">
        <v>22</v>
      </c>
      <c r="C1886" s="10">
        <v>45</v>
      </c>
      <c r="D1886" s="10">
        <v>100</v>
      </c>
      <c r="E1886" s="10">
        <v>4183652.4685100801</v>
      </c>
      <c r="F1886" s="10">
        <v>4183652.4685100801</v>
      </c>
      <c r="G1886" s="10">
        <v>2374450.3559621498</v>
      </c>
      <c r="H1886" s="10">
        <v>5916578.0612226296</v>
      </c>
      <c r="I1886" s="10">
        <v>1.0000313721040901</v>
      </c>
      <c r="J1886" s="10">
        <f t="shared" si="319"/>
        <v>0.37460659341591201</v>
      </c>
      <c r="K1886" s="14">
        <f t="shared" si="320"/>
        <v>0.99953017812754363</v>
      </c>
      <c r="L1886" s="10">
        <f t="shared" si="321"/>
        <v>6381134.9967925902</v>
      </c>
      <c r="M1886" s="10">
        <f t="shared" si="322"/>
        <v>1.5685929021418042E-7</v>
      </c>
      <c r="N1886" s="10">
        <f t="shared" si="323"/>
        <v>2.4604970845088369E-14</v>
      </c>
      <c r="O1886" s="10">
        <f t="shared" si="324"/>
        <v>6375123.0625751931</v>
      </c>
      <c r="P1886" s="15">
        <f t="shared" si="325"/>
        <v>0.99999727862359689</v>
      </c>
      <c r="Q1886" s="15">
        <f t="shared" si="326"/>
        <v>0.99999455725459963</v>
      </c>
      <c r="R1886" s="10">
        <f t="shared" si="327"/>
        <v>1.0000129645953044</v>
      </c>
      <c r="S1886" s="10">
        <f t="shared" si="328"/>
        <v>99.99999999161011</v>
      </c>
      <c r="T1886" s="10">
        <f t="shared" si="329"/>
        <v>8.3898896718892502E-3</v>
      </c>
      <c r="U1886">
        <v>8.3898896718892502E-3</v>
      </c>
    </row>
    <row r="1887" spans="1:21" x14ac:dyDescent="0.25">
      <c r="A1887" s="10">
        <v>3070</v>
      </c>
      <c r="B1887" s="10">
        <v>66</v>
      </c>
      <c r="C1887" s="10">
        <v>45</v>
      </c>
      <c r="D1887" s="10">
        <v>1000</v>
      </c>
      <c r="E1887" s="10">
        <v>1839825.4491688199</v>
      </c>
      <c r="F1887" s="10">
        <v>1839825.4491688199</v>
      </c>
      <c r="G1887" s="10">
        <v>5804861.1030594101</v>
      </c>
      <c r="H1887" s="10">
        <v>2601906.1026137201</v>
      </c>
      <c r="I1887" s="10">
        <v>1.0003144755411</v>
      </c>
      <c r="J1887" s="10">
        <f t="shared" si="319"/>
        <v>0.91354545764260087</v>
      </c>
      <c r="K1887" s="14">
        <f t="shared" si="320"/>
        <v>0.99720263875198878</v>
      </c>
      <c r="L1887" s="10">
        <f t="shared" si="321"/>
        <v>6396029.0036760392</v>
      </c>
      <c r="M1887" s="10">
        <f t="shared" si="322"/>
        <v>1.5722541055944142E-7</v>
      </c>
      <c r="N1887" s="10">
        <f t="shared" si="323"/>
        <v>2.4719983707681297E-14</v>
      </c>
      <c r="O1887" s="10">
        <f t="shared" si="324"/>
        <v>6360275.2373823831</v>
      </c>
      <c r="P1887" s="15">
        <f t="shared" si="325"/>
        <v>0.99999688546849397</v>
      </c>
      <c r="Q1887" s="15">
        <f t="shared" si="326"/>
        <v>0.99999377094668829</v>
      </c>
      <c r="R1887" s="10">
        <f t="shared" si="327"/>
        <v>1.0001541113687371</v>
      </c>
      <c r="S1887" s="10">
        <f t="shared" si="328"/>
        <v>999.99999999160173</v>
      </c>
      <c r="T1887" s="10">
        <f t="shared" si="329"/>
        <v>8.3982740761712193E-3</v>
      </c>
      <c r="U1887">
        <v>8.3982740761712193E-3</v>
      </c>
    </row>
    <row r="1888" spans="1:21" x14ac:dyDescent="0.25">
      <c r="A1888" s="10">
        <v>2978</v>
      </c>
      <c r="B1888" s="10">
        <v>64</v>
      </c>
      <c r="C1888" s="10">
        <v>45</v>
      </c>
      <c r="D1888" s="10">
        <v>50000</v>
      </c>
      <c r="E1888" s="10">
        <v>1997930.8098474401</v>
      </c>
      <c r="F1888" s="10">
        <v>1997930.8098474401</v>
      </c>
      <c r="G1888" s="10">
        <v>5754654.6377702104</v>
      </c>
      <c r="H1888" s="10">
        <v>2825500.8479693099</v>
      </c>
      <c r="I1888" s="10">
        <v>1.0157829152867499</v>
      </c>
      <c r="J1888" s="10">
        <f t="shared" si="319"/>
        <v>0.89879404629916704</v>
      </c>
      <c r="K1888" s="14">
        <f t="shared" si="320"/>
        <v>0.99729237141089622</v>
      </c>
      <c r="L1888" s="10">
        <f t="shared" si="321"/>
        <v>6395453.512771464</v>
      </c>
      <c r="M1888" s="10">
        <f t="shared" si="322"/>
        <v>1.5721126400167987E-7</v>
      </c>
      <c r="N1888" s="10">
        <f t="shared" si="323"/>
        <v>2.4715554633938838E-14</v>
      </c>
      <c r="O1888" s="10">
        <f t="shared" si="324"/>
        <v>6360845.0984788472</v>
      </c>
      <c r="P1888" s="15">
        <f t="shared" si="325"/>
        <v>0.99999649805074942</v>
      </c>
      <c r="Q1888" s="15">
        <f t="shared" si="326"/>
        <v>0.99999299611376247</v>
      </c>
      <c r="R1888" s="10">
        <f t="shared" si="327"/>
        <v>1.0078570887782219</v>
      </c>
      <c r="S1888" s="10">
        <f t="shared" si="328"/>
        <v>49999.999999991545</v>
      </c>
      <c r="T1888" s="10">
        <f t="shared" si="329"/>
        <v>8.4546627476811409E-3</v>
      </c>
      <c r="U1888">
        <v>8.4546627476811409E-3</v>
      </c>
    </row>
    <row r="1889" spans="1:21" x14ac:dyDescent="0.25">
      <c r="A1889" s="10">
        <v>725</v>
      </c>
      <c r="B1889" s="10">
        <v>16</v>
      </c>
      <c r="C1889" s="10">
        <v>45</v>
      </c>
      <c r="D1889" s="10">
        <v>300000</v>
      </c>
      <c r="E1889" s="10">
        <v>4540330.5617219396</v>
      </c>
      <c r="F1889" s="10">
        <v>4540330.5617219396</v>
      </c>
      <c r="G1889" s="10">
        <v>1829419.2106729399</v>
      </c>
      <c r="H1889" s="10">
        <v>6420997.0580442203</v>
      </c>
      <c r="I1889" s="10">
        <v>1.0963087764535</v>
      </c>
      <c r="J1889" s="10">
        <f t="shared" si="319"/>
        <v>0.27563735581699916</v>
      </c>
      <c r="K1889" s="14">
        <f t="shared" si="320"/>
        <v>0.99974566170987855</v>
      </c>
      <c r="L1889" s="10">
        <f t="shared" si="321"/>
        <v>6379759.6171524124</v>
      </c>
      <c r="M1889" s="10">
        <f t="shared" si="322"/>
        <v>1.5682548101342823E-7</v>
      </c>
      <c r="N1889" s="10">
        <f t="shared" si="323"/>
        <v>2.4594309393846736E-14</v>
      </c>
      <c r="O1889" s="10">
        <f t="shared" si="324"/>
        <v>6376504.6972103771</v>
      </c>
      <c r="P1889" s="15">
        <f t="shared" si="325"/>
        <v>0.9999984163244019</v>
      </c>
      <c r="Q1889" s="15">
        <f t="shared" si="326"/>
        <v>0.99999683265131178</v>
      </c>
      <c r="R1889" s="10">
        <f t="shared" si="327"/>
        <v>1.0470461351367533</v>
      </c>
      <c r="S1889" s="10">
        <f t="shared" si="328"/>
        <v>299999.9999999915</v>
      </c>
      <c r="T1889" s="10">
        <f t="shared" si="329"/>
        <v>8.4983184933662415E-3</v>
      </c>
      <c r="U1889">
        <v>8.4983184933662415E-3</v>
      </c>
    </row>
    <row r="1890" spans="1:21" x14ac:dyDescent="0.25">
      <c r="A1890" s="10">
        <v>3078</v>
      </c>
      <c r="B1890" s="10">
        <v>66</v>
      </c>
      <c r="C1890" s="10">
        <v>45</v>
      </c>
      <c r="D1890" s="10">
        <v>750000</v>
      </c>
      <c r="E1890" s="10">
        <v>2055242.52178731</v>
      </c>
      <c r="F1890" s="10">
        <v>2055242.52178731</v>
      </c>
      <c r="G1890" s="10">
        <v>6489106.6508337203</v>
      </c>
      <c r="H1890" s="10">
        <v>2906551.8482774901</v>
      </c>
      <c r="I1890" s="10">
        <v>1.24974310667473</v>
      </c>
      <c r="J1890" s="10">
        <f t="shared" si="319"/>
        <v>0.91354545764260087</v>
      </c>
      <c r="K1890" s="14">
        <f t="shared" si="320"/>
        <v>0.99720263875198878</v>
      </c>
      <c r="L1890" s="10">
        <f t="shared" si="321"/>
        <v>6396029.0036760392</v>
      </c>
      <c r="M1890" s="10">
        <f t="shared" si="322"/>
        <v>1.5722541055944142E-7</v>
      </c>
      <c r="N1890" s="10">
        <f t="shared" si="323"/>
        <v>2.4719983707681297E-14</v>
      </c>
      <c r="O1890" s="10">
        <f t="shared" si="324"/>
        <v>6360275.2373823831</v>
      </c>
      <c r="P1890" s="15">
        <f t="shared" si="325"/>
        <v>0.99999688546849397</v>
      </c>
      <c r="Q1890" s="15">
        <f t="shared" si="326"/>
        <v>0.99999377094668829</v>
      </c>
      <c r="R1890" s="10">
        <f t="shared" si="327"/>
        <v>1.1179163106518386</v>
      </c>
      <c r="S1890" s="10">
        <f t="shared" si="328"/>
        <v>749999.9999999915</v>
      </c>
      <c r="T1890" s="10">
        <f t="shared" si="329"/>
        <v>8.4983184933662415E-3</v>
      </c>
      <c r="U1890">
        <v>8.4983184933662415E-3</v>
      </c>
    </row>
    <row r="1891" spans="1:21" x14ac:dyDescent="0.25">
      <c r="A1891" s="10">
        <v>4097</v>
      </c>
      <c r="B1891" s="10">
        <v>88</v>
      </c>
      <c r="C1891" s="10">
        <v>45</v>
      </c>
      <c r="D1891" s="10">
        <v>300000</v>
      </c>
      <c r="E1891" s="10">
        <v>165329.71767396701</v>
      </c>
      <c r="F1891" s="10">
        <v>165329.71767396701</v>
      </c>
      <c r="G1891" s="10">
        <v>6652671.1268280903</v>
      </c>
      <c r="H1891" s="10">
        <v>233811.52899784001</v>
      </c>
      <c r="I1891" s="10">
        <v>1.0966146807069399</v>
      </c>
      <c r="J1891" s="10">
        <f t="shared" si="319"/>
        <v>0.99939082701909576</v>
      </c>
      <c r="K1891" s="14">
        <f t="shared" si="320"/>
        <v>0.99665127983485646</v>
      </c>
      <c r="L1891" s="10">
        <f t="shared" si="321"/>
        <v>6399567.3602675218</v>
      </c>
      <c r="M1891" s="10">
        <f t="shared" si="322"/>
        <v>1.573123894595499E-7</v>
      </c>
      <c r="N1891" s="10">
        <f t="shared" si="323"/>
        <v>2.4747189235701263E-14</v>
      </c>
      <c r="O1891" s="10">
        <f t="shared" si="324"/>
        <v>6356778.2295688977</v>
      </c>
      <c r="P1891" s="15">
        <f t="shared" si="325"/>
        <v>0.99999997255793049</v>
      </c>
      <c r="Q1891" s="15">
        <f t="shared" si="326"/>
        <v>0.99999994511586177</v>
      </c>
      <c r="R1891" s="10">
        <f t="shared" si="327"/>
        <v>1.0471936906908874</v>
      </c>
      <c r="S1891" s="10">
        <f t="shared" si="328"/>
        <v>299999.99999999144</v>
      </c>
      <c r="T1891" s="10">
        <f t="shared" si="329"/>
        <v>8.5565261542797089E-3</v>
      </c>
      <c r="U1891">
        <v>8.5565261542797089E-3</v>
      </c>
    </row>
    <row r="1892" spans="1:21" x14ac:dyDescent="0.25">
      <c r="A1892" s="10">
        <v>815</v>
      </c>
      <c r="B1892" s="10">
        <v>18</v>
      </c>
      <c r="C1892" s="10">
        <v>45</v>
      </c>
      <c r="D1892" s="10">
        <v>10000</v>
      </c>
      <c r="E1892" s="10">
        <v>4297384.2616770603</v>
      </c>
      <c r="F1892" s="10">
        <v>4297384.2616770603</v>
      </c>
      <c r="G1892" s="10">
        <v>1961474.64388687</v>
      </c>
      <c r="H1892" s="10">
        <v>6077419.1055923896</v>
      </c>
      <c r="I1892" s="10">
        <v>1.00313917438276</v>
      </c>
      <c r="J1892" s="10">
        <f t="shared" si="319"/>
        <v>0.3090169943749474</v>
      </c>
      <c r="K1892" s="14">
        <f t="shared" si="320"/>
        <v>0.99968032069974422</v>
      </c>
      <c r="L1892" s="10">
        <f t="shared" si="321"/>
        <v>6380176.6103943195</v>
      </c>
      <c r="M1892" s="10">
        <f t="shared" si="322"/>
        <v>1.5683573142561706E-7</v>
      </c>
      <c r="N1892" s="10">
        <f t="shared" si="323"/>
        <v>2.4597542504703395E-14</v>
      </c>
      <c r="O1892" s="10">
        <f t="shared" si="324"/>
        <v>6376085.6182709504</v>
      </c>
      <c r="P1892" s="15">
        <f t="shared" si="325"/>
        <v>0.99999805157388222</v>
      </c>
      <c r="Q1892" s="15">
        <f t="shared" si="326"/>
        <v>0.99999610315156084</v>
      </c>
      <c r="R1892" s="10">
        <f t="shared" si="327"/>
        <v>1.0015664119439713</v>
      </c>
      <c r="S1892" s="10">
        <f t="shared" si="328"/>
        <v>9999.9999999913234</v>
      </c>
      <c r="T1892" s="10">
        <f t="shared" si="329"/>
        <v>8.6765794549137354E-3</v>
      </c>
      <c r="U1892">
        <v>8.6765794549137354E-3</v>
      </c>
    </row>
    <row r="1893" spans="1:21" x14ac:dyDescent="0.25">
      <c r="A1893" s="10">
        <v>488</v>
      </c>
      <c r="B1893" s="10">
        <v>11</v>
      </c>
      <c r="C1893" s="10">
        <v>45</v>
      </c>
      <c r="D1893" s="10">
        <v>100000</v>
      </c>
      <c r="E1893" s="10">
        <v>4497113.2192185298</v>
      </c>
      <c r="F1893" s="10">
        <v>4497113.2192185298</v>
      </c>
      <c r="G1893" s="10">
        <v>1228087.05704312</v>
      </c>
      <c r="H1893" s="10">
        <v>6359878.5061461804</v>
      </c>
      <c r="I1893" s="10">
        <v>1.0316068184259</v>
      </c>
      <c r="J1893" s="10">
        <f t="shared" si="319"/>
        <v>0.1908089953765448</v>
      </c>
      <c r="K1893" s="14">
        <f t="shared" si="320"/>
        <v>0.99987812783685115</v>
      </c>
      <c r="L1893" s="10">
        <f t="shared" si="321"/>
        <v>6378914.4120979439</v>
      </c>
      <c r="M1893" s="10">
        <f t="shared" si="322"/>
        <v>1.5680470441725906E-7</v>
      </c>
      <c r="N1893" s="10">
        <f t="shared" si="323"/>
        <v>2.4587754245055421E-14</v>
      </c>
      <c r="O1893" s="10">
        <f t="shared" si="324"/>
        <v>6377354.6355799325</v>
      </c>
      <c r="P1893" s="15">
        <f t="shared" si="325"/>
        <v>0.99999920859614821</v>
      </c>
      <c r="Q1893" s="15">
        <f t="shared" si="326"/>
        <v>0.99999841719292271</v>
      </c>
      <c r="R1893" s="10">
        <f t="shared" si="327"/>
        <v>1.0156796914474673</v>
      </c>
      <c r="S1893" s="10">
        <f t="shared" si="328"/>
        <v>99999.999999991283</v>
      </c>
      <c r="T1893" s="10">
        <f t="shared" si="329"/>
        <v>8.7165972217917442E-3</v>
      </c>
      <c r="U1893">
        <v>8.7165972217917442E-3</v>
      </c>
    </row>
    <row r="1894" spans="1:21" x14ac:dyDescent="0.25">
      <c r="A1894" s="10">
        <v>2322</v>
      </c>
      <c r="B1894" s="10">
        <v>50</v>
      </c>
      <c r="C1894" s="10">
        <v>45</v>
      </c>
      <c r="D1894" s="10">
        <v>200000</v>
      </c>
      <c r="E1894" s="10">
        <v>2995602.4506194401</v>
      </c>
      <c r="F1894" s="10">
        <v>2995602.4506194298</v>
      </c>
      <c r="G1894" s="10">
        <v>5015997.92633022</v>
      </c>
      <c r="H1894" s="10">
        <v>4236421.6131440904</v>
      </c>
      <c r="I1894" s="10">
        <v>1.06382494352001</v>
      </c>
      <c r="J1894" s="10">
        <f t="shared" si="319"/>
        <v>0.76604444311897801</v>
      </c>
      <c r="K1894" s="14">
        <f t="shared" si="320"/>
        <v>0.99803385541873291</v>
      </c>
      <c r="L1894" s="10">
        <f t="shared" si="321"/>
        <v>6390702.0441946862</v>
      </c>
      <c r="M1894" s="10">
        <f t="shared" si="322"/>
        <v>1.5709446471929469E-7</v>
      </c>
      <c r="N1894" s="10">
        <f t="shared" si="323"/>
        <v>2.467894080736922E-14</v>
      </c>
      <c r="O1894" s="10">
        <f t="shared" si="324"/>
        <v>6365561.8439024631</v>
      </c>
      <c r="P1894" s="15">
        <f t="shared" si="325"/>
        <v>0.99999453050542397</v>
      </c>
      <c r="Q1894" s="15">
        <f t="shared" si="326"/>
        <v>0.99998906104076335</v>
      </c>
      <c r="R1894" s="10">
        <f t="shared" si="327"/>
        <v>1.031413595295686</v>
      </c>
      <c r="S1894" s="10">
        <f t="shared" si="328"/>
        <v>199999.99999999124</v>
      </c>
      <c r="T1894" s="10">
        <f t="shared" si="329"/>
        <v>8.7602529674768448E-3</v>
      </c>
      <c r="U1894">
        <v>8.7602529674768448E-3</v>
      </c>
    </row>
    <row r="1895" spans="1:21" x14ac:dyDescent="0.25">
      <c r="A1895" s="10">
        <v>304</v>
      </c>
      <c r="B1895" s="10">
        <v>7</v>
      </c>
      <c r="C1895" s="10">
        <v>45</v>
      </c>
      <c r="D1895" s="10">
        <v>500000</v>
      </c>
      <c r="E1895" s="10">
        <v>4827547.4987169197</v>
      </c>
      <c r="F1895" s="10">
        <v>4827547.4987169197</v>
      </c>
      <c r="G1895" s="10">
        <v>833068.88870664104</v>
      </c>
      <c r="H1895" s="10">
        <v>6827183.1456857799</v>
      </c>
      <c r="I1895" s="10">
        <v>1.1629394349170199</v>
      </c>
      <c r="J1895" s="10">
        <f t="shared" si="319"/>
        <v>0.12186934340514748</v>
      </c>
      <c r="K1895" s="14">
        <f t="shared" si="320"/>
        <v>0.99995028584034129</v>
      </c>
      <c r="L1895" s="10">
        <f t="shared" si="321"/>
        <v>6378454.0994854774</v>
      </c>
      <c r="M1895" s="10">
        <f t="shared" si="322"/>
        <v>1.5679338914032094E-7</v>
      </c>
      <c r="N1895" s="10">
        <f t="shared" si="323"/>
        <v>2.4584183106806382E-14</v>
      </c>
      <c r="O1895" s="10">
        <f t="shared" si="324"/>
        <v>6377817.8111909702</v>
      </c>
      <c r="P1895" s="15">
        <f t="shared" si="325"/>
        <v>0.99999966993613576</v>
      </c>
      <c r="Q1895" s="15">
        <f t="shared" si="326"/>
        <v>0.99999933987238043</v>
      </c>
      <c r="R1895" s="10">
        <f t="shared" si="327"/>
        <v>1.0783963903822193</v>
      </c>
      <c r="S1895" s="10">
        <f t="shared" si="328"/>
        <v>499999.99999999121</v>
      </c>
      <c r="T1895" s="10">
        <f t="shared" si="329"/>
        <v>8.7893567979335785E-3</v>
      </c>
      <c r="U1895">
        <v>8.7893567979335785E-3</v>
      </c>
    </row>
    <row r="1896" spans="1:21" x14ac:dyDescent="0.25">
      <c r="A1896" s="10">
        <v>4137</v>
      </c>
      <c r="B1896" s="10">
        <v>89</v>
      </c>
      <c r="C1896" s="10">
        <v>45</v>
      </c>
      <c r="D1896" s="10">
        <v>100</v>
      </c>
      <c r="E1896" s="10">
        <v>78976.713678915607</v>
      </c>
      <c r="F1896" s="10">
        <v>78976.713678915607</v>
      </c>
      <c r="G1896" s="10">
        <v>6355877.6114090001</v>
      </c>
      <c r="H1896" s="10">
        <v>111689.939596379</v>
      </c>
      <c r="I1896" s="10">
        <v>1.0000314628222</v>
      </c>
      <c r="J1896" s="10">
        <f t="shared" si="319"/>
        <v>0.99984769515639127</v>
      </c>
      <c r="K1896" s="14">
        <f t="shared" si="320"/>
        <v>0.99664821227330036</v>
      </c>
      <c r="L1896" s="10">
        <f t="shared" si="321"/>
        <v>6399587.0573547874</v>
      </c>
      <c r="M1896" s="10">
        <f t="shared" si="322"/>
        <v>1.5731287364788461E-7</v>
      </c>
      <c r="N1896" s="10">
        <f t="shared" si="323"/>
        <v>2.4747340555328521E-14</v>
      </c>
      <c r="O1896" s="10">
        <f t="shared" si="324"/>
        <v>6356758.795020354</v>
      </c>
      <c r="P1896" s="15">
        <f t="shared" si="325"/>
        <v>0.9999999931311162</v>
      </c>
      <c r="Q1896" s="15">
        <f t="shared" si="326"/>
        <v>0.99999998626223241</v>
      </c>
      <c r="R1896" s="10">
        <f t="shared" si="327"/>
        <v>1.0000157244185877</v>
      </c>
      <c r="S1896" s="10">
        <f t="shared" si="328"/>
        <v>99.99999999116099</v>
      </c>
      <c r="T1896" s="10">
        <f t="shared" si="329"/>
        <v>8.8390095243084943E-3</v>
      </c>
      <c r="U1896">
        <v>8.8390095243084943E-3</v>
      </c>
    </row>
    <row r="1897" spans="1:21" x14ac:dyDescent="0.25">
      <c r="A1897" s="10">
        <v>1764</v>
      </c>
      <c r="B1897" s="10">
        <v>38</v>
      </c>
      <c r="C1897" s="10">
        <v>45</v>
      </c>
      <c r="D1897" s="10">
        <v>2500000</v>
      </c>
      <c r="E1897" s="10">
        <v>4951484.2679031203</v>
      </c>
      <c r="F1897" s="10">
        <v>4951484.26790311</v>
      </c>
      <c r="G1897" s="10">
        <v>5444597.65673324</v>
      </c>
      <c r="H1897" s="10">
        <v>7002456.2055455996</v>
      </c>
      <c r="I1897" s="10">
        <v>1.9389526836145199</v>
      </c>
      <c r="J1897" s="10">
        <f t="shared" si="319"/>
        <v>0.61566147532565818</v>
      </c>
      <c r="K1897" s="14">
        <f t="shared" si="320"/>
        <v>0.99873047843423157</v>
      </c>
      <c r="L1897" s="10">
        <f t="shared" si="321"/>
        <v>6386244.4750853907</v>
      </c>
      <c r="M1897" s="10">
        <f t="shared" si="322"/>
        <v>1.5698488999208455E-7</v>
      </c>
      <c r="N1897" s="10">
        <f t="shared" si="323"/>
        <v>2.4644517384656145E-14</v>
      </c>
      <c r="O1897" s="10">
        <f t="shared" si="324"/>
        <v>6370005.9958809949</v>
      </c>
      <c r="P1897" s="15">
        <f t="shared" si="325"/>
        <v>0.99999469051229706</v>
      </c>
      <c r="Q1897" s="15">
        <f t="shared" si="326"/>
        <v>0.99998938105278479</v>
      </c>
      <c r="R1897" s="10">
        <f t="shared" si="327"/>
        <v>1.3924589992769283</v>
      </c>
      <c r="S1897" s="10">
        <f t="shared" si="328"/>
        <v>2499999.9999999912</v>
      </c>
      <c r="T1897" s="10">
        <f t="shared" si="329"/>
        <v>8.8475644588470459E-3</v>
      </c>
      <c r="U1897">
        <v>8.8475644588470459E-3</v>
      </c>
    </row>
    <row r="1898" spans="1:21" x14ac:dyDescent="0.25">
      <c r="A1898" s="10">
        <v>4047</v>
      </c>
      <c r="B1898" s="10">
        <v>87</v>
      </c>
      <c r="C1898" s="10">
        <v>45</v>
      </c>
      <c r="D1898" s="10">
        <v>50000</v>
      </c>
      <c r="E1898" s="10">
        <v>238678.632025934</v>
      </c>
      <c r="F1898" s="10">
        <v>238678.632025934</v>
      </c>
      <c r="G1898" s="10">
        <v>6397913.4917852199</v>
      </c>
      <c r="H1898" s="10">
        <v>337542.55845973402</v>
      </c>
      <c r="I1898" s="10">
        <v>1.01579302565754</v>
      </c>
      <c r="J1898" s="10">
        <f t="shared" si="319"/>
        <v>0.99862953475457383</v>
      </c>
      <c r="K1898" s="14">
        <f t="shared" si="320"/>
        <v>0.9966563882637155</v>
      </c>
      <c r="L1898" s="10">
        <f t="shared" si="321"/>
        <v>6399534.5588577548</v>
      </c>
      <c r="M1898" s="10">
        <f t="shared" si="322"/>
        <v>1.5731158314439489E-7</v>
      </c>
      <c r="N1898" s="10">
        <f t="shared" si="323"/>
        <v>2.4746937241174883E-14</v>
      </c>
      <c r="O1898" s="10">
        <f t="shared" si="324"/>
        <v>6356810.5945687704</v>
      </c>
      <c r="P1898" s="15">
        <f t="shared" si="325"/>
        <v>0.99999993838067547</v>
      </c>
      <c r="Q1898" s="15">
        <f t="shared" si="326"/>
        <v>0.99999987676135471</v>
      </c>
      <c r="R1898" s="10">
        <f t="shared" si="327"/>
        <v>1.0078655180225655</v>
      </c>
      <c r="S1898" s="10">
        <f t="shared" si="328"/>
        <v>49999.999999991123</v>
      </c>
      <c r="T1898" s="10">
        <f t="shared" si="329"/>
        <v>8.8766682893037796E-3</v>
      </c>
      <c r="U1898">
        <v>8.8766682893037796E-3</v>
      </c>
    </row>
    <row r="1899" spans="1:21" x14ac:dyDescent="0.25">
      <c r="A1899" s="10">
        <v>3530</v>
      </c>
      <c r="B1899" s="10">
        <v>76</v>
      </c>
      <c r="C1899" s="10">
        <v>45</v>
      </c>
      <c r="D1899" s="10">
        <v>50000</v>
      </c>
      <c r="E1899" s="10">
        <v>1103081.39691901</v>
      </c>
      <c r="F1899" s="10">
        <v>1103081.39691901</v>
      </c>
      <c r="G1899" s="10">
        <v>6215228.3192439796</v>
      </c>
      <c r="H1899" s="10">
        <v>1559992.67192432</v>
      </c>
      <c r="I1899" s="10">
        <v>1.01579004616091</v>
      </c>
      <c r="J1899" s="10">
        <f t="shared" si="319"/>
        <v>0.97029572627599647</v>
      </c>
      <c r="K1899" s="14">
        <f t="shared" si="320"/>
        <v>0.99684372729928949</v>
      </c>
      <c r="L1899" s="10">
        <f t="shared" si="321"/>
        <v>6398331.8802436991</v>
      </c>
      <c r="M1899" s="10">
        <f t="shared" si="322"/>
        <v>1.5728201923235552E-7</v>
      </c>
      <c r="N1899" s="10">
        <f t="shared" si="323"/>
        <v>2.4737695070897784E-14</v>
      </c>
      <c r="O1899" s="10">
        <f t="shared" si="324"/>
        <v>6357997.9574045874</v>
      </c>
      <c r="P1899" s="15">
        <f t="shared" si="325"/>
        <v>0.99999875701578544</v>
      </c>
      <c r="Q1899" s="15">
        <f t="shared" si="326"/>
        <v>0.99999751403311588</v>
      </c>
      <c r="R1899" s="10">
        <f t="shared" si="327"/>
        <v>1.0078628677523673</v>
      </c>
      <c r="S1899" s="10">
        <f t="shared" si="328"/>
        <v>49999.999999991116</v>
      </c>
      <c r="T1899" s="10">
        <f t="shared" si="329"/>
        <v>8.883944246917963E-3</v>
      </c>
      <c r="U1899">
        <v>8.883944246917963E-3</v>
      </c>
    </row>
    <row r="1900" spans="1:21" x14ac:dyDescent="0.25">
      <c r="A1900" s="10">
        <v>4138</v>
      </c>
      <c r="B1900" s="10">
        <v>89</v>
      </c>
      <c r="C1900" s="10">
        <v>45</v>
      </c>
      <c r="D1900" s="10">
        <v>500</v>
      </c>
      <c r="E1900" s="10">
        <v>78981.649964891505</v>
      </c>
      <c r="F1900" s="10">
        <v>78981.649964891505</v>
      </c>
      <c r="G1900" s="10">
        <v>6356277.5504870601</v>
      </c>
      <c r="H1900" s="10">
        <v>111696.92055895401</v>
      </c>
      <c r="I1900" s="10">
        <v>1.00015731906048</v>
      </c>
      <c r="J1900" s="10">
        <f t="shared" si="319"/>
        <v>0.99984769515639127</v>
      </c>
      <c r="K1900" s="14">
        <f t="shared" si="320"/>
        <v>0.99664821227330036</v>
      </c>
      <c r="L1900" s="10">
        <f t="shared" si="321"/>
        <v>6399587.0573547874</v>
      </c>
      <c r="M1900" s="10">
        <f t="shared" si="322"/>
        <v>1.5731287364788461E-7</v>
      </c>
      <c r="N1900" s="10">
        <f t="shared" si="323"/>
        <v>2.4747340555328521E-14</v>
      </c>
      <c r="O1900" s="10">
        <f t="shared" si="324"/>
        <v>6356758.795020354</v>
      </c>
      <c r="P1900" s="15">
        <f t="shared" si="325"/>
        <v>0.9999999931311162</v>
      </c>
      <c r="Q1900" s="15">
        <f t="shared" si="326"/>
        <v>0.99999998626223241</v>
      </c>
      <c r="R1900" s="10">
        <f t="shared" si="327"/>
        <v>1.000078649568479</v>
      </c>
      <c r="S1900" s="10">
        <f t="shared" si="328"/>
        <v>499.99999999109207</v>
      </c>
      <c r="T1900" s="10">
        <f t="shared" si="329"/>
        <v>8.907932169677224E-3</v>
      </c>
      <c r="U1900">
        <v>8.907932169677224E-3</v>
      </c>
    </row>
    <row r="1901" spans="1:21" x14ac:dyDescent="0.25">
      <c r="A1901" s="10">
        <v>2321</v>
      </c>
      <c r="B1901" s="10">
        <v>50</v>
      </c>
      <c r="C1901" s="10">
        <v>45</v>
      </c>
      <c r="D1901" s="10">
        <v>100000</v>
      </c>
      <c r="E1901" s="10">
        <v>2950150.5028522299</v>
      </c>
      <c r="F1901" s="10">
        <v>2950150.5028522299</v>
      </c>
      <c r="G1901" s="10">
        <v>4939393.4820183301</v>
      </c>
      <c r="H1901" s="10">
        <v>4172142.8521754299</v>
      </c>
      <c r="I1901" s="10">
        <v>1.0316656823519299</v>
      </c>
      <c r="J1901" s="10">
        <f t="shared" si="319"/>
        <v>0.76604444311897801</v>
      </c>
      <c r="K1901" s="14">
        <f t="shared" si="320"/>
        <v>0.99803385541873291</v>
      </c>
      <c r="L1901" s="10">
        <f t="shared" si="321"/>
        <v>6390702.0441946862</v>
      </c>
      <c r="M1901" s="10">
        <f t="shared" si="322"/>
        <v>1.5709446471929469E-7</v>
      </c>
      <c r="N1901" s="10">
        <f t="shared" si="323"/>
        <v>2.467894080736922E-14</v>
      </c>
      <c r="O1901" s="10">
        <f t="shared" si="324"/>
        <v>6365561.8439024631</v>
      </c>
      <c r="P1901" s="15">
        <f t="shared" si="325"/>
        <v>0.99999453050542397</v>
      </c>
      <c r="Q1901" s="15">
        <f t="shared" si="326"/>
        <v>0.99998906104076335</v>
      </c>
      <c r="R1901" s="10">
        <f t="shared" si="327"/>
        <v>1.0157040629005543</v>
      </c>
      <c r="S1901" s="10">
        <f t="shared" si="328"/>
        <v>99999.999999991036</v>
      </c>
      <c r="T1901" s="10">
        <f t="shared" si="329"/>
        <v>8.9639797806739807E-3</v>
      </c>
      <c r="U1901">
        <v>8.9639797806739807E-3</v>
      </c>
    </row>
    <row r="1902" spans="1:21" x14ac:dyDescent="0.25">
      <c r="A1902" s="10">
        <v>3536</v>
      </c>
      <c r="B1902" s="10">
        <v>76</v>
      </c>
      <c r="C1902" s="10">
        <v>45</v>
      </c>
      <c r="D1902" s="10">
        <v>750000</v>
      </c>
      <c r="E1902" s="10">
        <v>1222826.62594623</v>
      </c>
      <c r="F1902" s="10">
        <v>1222826.62594623</v>
      </c>
      <c r="G1902" s="10">
        <v>6894435.3276371798</v>
      </c>
      <c r="H1902" s="10">
        <v>1729337.9988440899</v>
      </c>
      <c r="I1902" s="10">
        <v>1.24983798232591</v>
      </c>
      <c r="J1902" s="10">
        <f t="shared" si="319"/>
        <v>0.97029572627599647</v>
      </c>
      <c r="K1902" s="14">
        <f t="shared" si="320"/>
        <v>0.99684372729928949</v>
      </c>
      <c r="L1902" s="10">
        <f t="shared" si="321"/>
        <v>6398331.8802436991</v>
      </c>
      <c r="M1902" s="10">
        <f t="shared" si="322"/>
        <v>1.5728201923235552E-7</v>
      </c>
      <c r="N1902" s="10">
        <f t="shared" si="323"/>
        <v>2.4737695070897784E-14</v>
      </c>
      <c r="O1902" s="10">
        <f t="shared" si="324"/>
        <v>6357997.9574045874</v>
      </c>
      <c r="P1902" s="15">
        <f t="shared" si="325"/>
        <v>0.99999875701578544</v>
      </c>
      <c r="Q1902" s="15">
        <f t="shared" si="326"/>
        <v>0.99999751403311588</v>
      </c>
      <c r="R1902" s="10">
        <f t="shared" si="327"/>
        <v>1.1179604180645333</v>
      </c>
      <c r="S1902" s="10">
        <f t="shared" si="328"/>
        <v>749999.99999999104</v>
      </c>
      <c r="T1902" s="10">
        <f t="shared" si="329"/>
        <v>8.9639797806739807E-3</v>
      </c>
      <c r="U1902">
        <v>8.9639797806739807E-3</v>
      </c>
    </row>
    <row r="1903" spans="1:21" x14ac:dyDescent="0.25">
      <c r="A1903" s="10">
        <v>4053</v>
      </c>
      <c r="B1903" s="10">
        <v>87</v>
      </c>
      <c r="C1903" s="10">
        <v>45</v>
      </c>
      <c r="D1903" s="10">
        <v>750000</v>
      </c>
      <c r="E1903" s="10">
        <v>264583.608717422</v>
      </c>
      <c r="F1903" s="10">
        <v>264583.608717422</v>
      </c>
      <c r="G1903" s="10">
        <v>7096954.1661134204</v>
      </c>
      <c r="H1903" s="10">
        <v>374177.72782979498</v>
      </c>
      <c r="I1903" s="10">
        <v>1.24988752691475</v>
      </c>
      <c r="J1903" s="10">
        <f t="shared" si="319"/>
        <v>0.99862953475457383</v>
      </c>
      <c r="K1903" s="14">
        <f t="shared" si="320"/>
        <v>0.9966563882637155</v>
      </c>
      <c r="L1903" s="10">
        <f t="shared" si="321"/>
        <v>6399534.5588577548</v>
      </c>
      <c r="M1903" s="10">
        <f t="shared" si="322"/>
        <v>1.5731158314439489E-7</v>
      </c>
      <c r="N1903" s="10">
        <f t="shared" si="323"/>
        <v>2.4746937241174883E-14</v>
      </c>
      <c r="O1903" s="10">
        <f t="shared" si="324"/>
        <v>6356810.5945687704</v>
      </c>
      <c r="P1903" s="15">
        <f t="shared" si="325"/>
        <v>0.99999993838067547</v>
      </c>
      <c r="Q1903" s="15">
        <f t="shared" si="326"/>
        <v>0.99999987676135471</v>
      </c>
      <c r="R1903" s="10">
        <f t="shared" si="327"/>
        <v>1.1179836330090458</v>
      </c>
      <c r="S1903" s="10">
        <f t="shared" si="328"/>
        <v>749999.99999999104</v>
      </c>
      <c r="T1903" s="10">
        <f t="shared" si="329"/>
        <v>8.9639797806739807E-3</v>
      </c>
      <c r="U1903">
        <v>8.9639797806739807E-3</v>
      </c>
    </row>
    <row r="1904" spans="1:21" x14ac:dyDescent="0.25">
      <c r="A1904" s="10">
        <v>729</v>
      </c>
      <c r="B1904" s="10">
        <v>16</v>
      </c>
      <c r="C1904" s="10">
        <v>45</v>
      </c>
      <c r="D1904" s="10">
        <v>1000000</v>
      </c>
      <c r="E1904" s="10">
        <v>5016130.8263069401</v>
      </c>
      <c r="F1904" s="10">
        <v>5016130.8263069401</v>
      </c>
      <c r="G1904" s="10">
        <v>2022365.3597448401</v>
      </c>
      <c r="H1904" s="10">
        <v>7093880.2452010401</v>
      </c>
      <c r="I1904" s="10">
        <v>1.3382452714207</v>
      </c>
      <c r="J1904" s="10">
        <f t="shared" si="319"/>
        <v>0.27563735581699916</v>
      </c>
      <c r="K1904" s="14">
        <f t="shared" si="320"/>
        <v>0.99974566170987855</v>
      </c>
      <c r="L1904" s="10">
        <f t="shared" si="321"/>
        <v>6379759.6171524124</v>
      </c>
      <c r="M1904" s="10">
        <f t="shared" si="322"/>
        <v>1.5682548101342823E-7</v>
      </c>
      <c r="N1904" s="10">
        <f t="shared" si="323"/>
        <v>2.4594309393846736E-14</v>
      </c>
      <c r="O1904" s="10">
        <f t="shared" si="324"/>
        <v>6376504.6972103771</v>
      </c>
      <c r="P1904" s="15">
        <f t="shared" si="325"/>
        <v>0.9999984163244019</v>
      </c>
      <c r="Q1904" s="15">
        <f t="shared" si="326"/>
        <v>0.99999683265131178</v>
      </c>
      <c r="R1904" s="10">
        <f t="shared" si="327"/>
        <v>1.1568241456989095</v>
      </c>
      <c r="S1904" s="10">
        <f t="shared" si="328"/>
        <v>999999.99999999092</v>
      </c>
      <c r="T1904" s="10">
        <f t="shared" si="329"/>
        <v>9.0803951025009155E-3</v>
      </c>
      <c r="U1904">
        <v>9.0803951025009155E-3</v>
      </c>
    </row>
    <row r="1905" spans="1:21" x14ac:dyDescent="0.25">
      <c r="A1905" s="10">
        <v>1951</v>
      </c>
      <c r="B1905" s="10">
        <v>42</v>
      </c>
      <c r="C1905" s="10">
        <v>45</v>
      </c>
      <c r="D1905" s="10">
        <v>1000000</v>
      </c>
      <c r="E1905" s="10">
        <v>3882117.9062602101</v>
      </c>
      <c r="F1905" s="10">
        <v>3882117.9062602101</v>
      </c>
      <c r="G1905" s="10">
        <v>4914734.4424599698</v>
      </c>
      <c r="H1905" s="10">
        <v>5490143.7937646396</v>
      </c>
      <c r="I1905" s="10">
        <v>1.3386980814513401</v>
      </c>
      <c r="J1905" s="10">
        <f t="shared" si="319"/>
        <v>0.66913060635885824</v>
      </c>
      <c r="K1905" s="14">
        <f t="shared" si="320"/>
        <v>0.99850021864363103</v>
      </c>
      <c r="L1905" s="10">
        <f t="shared" si="321"/>
        <v>6387717.1791350245</v>
      </c>
      <c r="M1905" s="10">
        <f t="shared" si="322"/>
        <v>1.570210915944699E-7</v>
      </c>
      <c r="N1905" s="10">
        <f t="shared" si="323"/>
        <v>2.465589826240316E-14</v>
      </c>
      <c r="O1905" s="10">
        <f t="shared" si="324"/>
        <v>6368535.6656073714</v>
      </c>
      <c r="P1905" s="15">
        <f t="shared" si="325"/>
        <v>0.99999442207198341</v>
      </c>
      <c r="Q1905" s="15">
        <f t="shared" si="326"/>
        <v>0.99998884417508016</v>
      </c>
      <c r="R1905" s="10">
        <f t="shared" si="327"/>
        <v>1.1570163895236834</v>
      </c>
      <c r="S1905" s="10">
        <f t="shared" si="328"/>
        <v>999999.99999999092</v>
      </c>
      <c r="T1905" s="10">
        <f t="shared" si="329"/>
        <v>9.0803951025009155E-3</v>
      </c>
      <c r="U1905">
        <v>9.0803951025009155E-3</v>
      </c>
    </row>
    <row r="1906" spans="1:21" x14ac:dyDescent="0.25">
      <c r="A1906" s="10">
        <v>1096</v>
      </c>
      <c r="B1906" s="10">
        <v>24</v>
      </c>
      <c r="C1906" s="10">
        <v>45</v>
      </c>
      <c r="D1906" s="10">
        <v>1000</v>
      </c>
      <c r="E1906" s="10">
        <v>4123041.2169821202</v>
      </c>
      <c r="F1906" s="10">
        <v>4123041.2169821099</v>
      </c>
      <c r="G1906" s="10">
        <v>2578690.1587183201</v>
      </c>
      <c r="H1906" s="10">
        <v>5830860.80727938</v>
      </c>
      <c r="I1906" s="10">
        <v>1.0003137695794</v>
      </c>
      <c r="J1906" s="10">
        <f t="shared" si="319"/>
        <v>0.40673664307580015</v>
      </c>
      <c r="K1906" s="14">
        <f t="shared" si="320"/>
        <v>0.99944610523826116</v>
      </c>
      <c r="L1906" s="10">
        <f t="shared" si="321"/>
        <v>6381671.7745670695</v>
      </c>
      <c r="M1906" s="10">
        <f t="shared" si="322"/>
        <v>1.5687248513651788E-7</v>
      </c>
      <c r="N1906" s="10">
        <f t="shared" si="323"/>
        <v>2.4609129884489026E-14</v>
      </c>
      <c r="O1906" s="10">
        <f t="shared" si="324"/>
        <v>6374584.3294204799</v>
      </c>
      <c r="P1906" s="15">
        <f t="shared" si="325"/>
        <v>0.99999688546849397</v>
      </c>
      <c r="Q1906" s="15">
        <f t="shared" si="326"/>
        <v>0.99999377094668829</v>
      </c>
      <c r="R1906" s="10">
        <f t="shared" si="327"/>
        <v>1.0001537584422149</v>
      </c>
      <c r="S1906" s="10">
        <f t="shared" si="328"/>
        <v>999.99999999091517</v>
      </c>
      <c r="T1906" s="10">
        <f t="shared" si="329"/>
        <v>9.0848288891720586E-3</v>
      </c>
      <c r="U1906">
        <v>9.0848288891720586E-3</v>
      </c>
    </row>
    <row r="1907" spans="1:21" x14ac:dyDescent="0.25">
      <c r="A1907" s="10">
        <v>1705</v>
      </c>
      <c r="B1907" s="10">
        <v>37</v>
      </c>
      <c r="C1907" s="10">
        <v>45</v>
      </c>
      <c r="D1907" s="10">
        <v>100</v>
      </c>
      <c r="E1907" s="10">
        <v>3606296.18937972</v>
      </c>
      <c r="F1907" s="10">
        <v>3606296.18937972</v>
      </c>
      <c r="G1907" s="10">
        <v>3817453.3418504698</v>
      </c>
      <c r="H1907" s="10">
        <v>5100072.9809552096</v>
      </c>
      <c r="I1907" s="10">
        <v>1.0000313954484501</v>
      </c>
      <c r="J1907" s="10">
        <f t="shared" si="319"/>
        <v>0.60181502315204827</v>
      </c>
      <c r="K1907" s="14">
        <f t="shared" si="320"/>
        <v>0.99878697458696752</v>
      </c>
      <c r="L1907" s="10">
        <f t="shared" si="321"/>
        <v>6385883.2386531448</v>
      </c>
      <c r="M1907" s="10">
        <f t="shared" si="322"/>
        <v>1.5697601017832256E-7</v>
      </c>
      <c r="N1907" s="10">
        <f t="shared" si="323"/>
        <v>2.4641724590820188E-14</v>
      </c>
      <c r="O1907" s="10">
        <f t="shared" si="324"/>
        <v>6370366.9610678749</v>
      </c>
      <c r="P1907" s="15">
        <f t="shared" si="325"/>
        <v>0.99999478892024052</v>
      </c>
      <c r="Q1907" s="15">
        <f t="shared" si="326"/>
        <v>0.99998957786763643</v>
      </c>
      <c r="R1907" s="10">
        <f t="shared" si="327"/>
        <v>1.0000104866030588</v>
      </c>
      <c r="S1907" s="10">
        <f t="shared" si="328"/>
        <v>99.999999990913494</v>
      </c>
      <c r="T1907" s="10">
        <f t="shared" si="329"/>
        <v>9.0865057700284524E-3</v>
      </c>
      <c r="U1907">
        <v>9.0865057700284524E-3</v>
      </c>
    </row>
    <row r="1908" spans="1:21" x14ac:dyDescent="0.25">
      <c r="A1908" s="10">
        <v>3392</v>
      </c>
      <c r="B1908" s="10">
        <v>73</v>
      </c>
      <c r="C1908" s="10">
        <v>45</v>
      </c>
      <c r="D1908" s="10">
        <v>300000</v>
      </c>
      <c r="E1908" s="10">
        <v>1384679.7506216101</v>
      </c>
      <c r="F1908" s="10">
        <v>1384679.7506216101</v>
      </c>
      <c r="G1908" s="10">
        <v>6364133.5987254204</v>
      </c>
      <c r="H1908" s="10">
        <v>1958232.88287248</v>
      </c>
      <c r="I1908" s="10">
        <v>1.0965866350321101</v>
      </c>
      <c r="J1908" s="10">
        <f t="shared" si="319"/>
        <v>0.95630475596303544</v>
      </c>
      <c r="K1908" s="14">
        <f t="shared" si="320"/>
        <v>0.99693423240278767</v>
      </c>
      <c r="L1908" s="10">
        <f t="shared" si="321"/>
        <v>6397751.0177652966</v>
      </c>
      <c r="M1908" s="10">
        <f t="shared" si="322"/>
        <v>1.5726774063205634E-7</v>
      </c>
      <c r="N1908" s="10">
        <f t="shared" si="323"/>
        <v>2.4733229476436654E-14</v>
      </c>
      <c r="O1908" s="10">
        <f t="shared" si="324"/>
        <v>6358571.9010347072</v>
      </c>
      <c r="P1908" s="15">
        <f t="shared" si="325"/>
        <v>0.99999823652220776</v>
      </c>
      <c r="Q1908" s="15">
        <f t="shared" si="326"/>
        <v>0.99999647304752537</v>
      </c>
      <c r="R1908" s="10">
        <f t="shared" si="327"/>
        <v>1.0471786419134204</v>
      </c>
      <c r="S1908" s="10">
        <f t="shared" si="328"/>
        <v>299999.99999999086</v>
      </c>
      <c r="T1908" s="10">
        <f t="shared" si="329"/>
        <v>9.1386027634143829E-3</v>
      </c>
      <c r="U1908">
        <v>9.1386027634143829E-3</v>
      </c>
    </row>
    <row r="1909" spans="1:21" x14ac:dyDescent="0.25">
      <c r="A1909" s="10">
        <v>3437</v>
      </c>
      <c r="B1909" s="10">
        <v>74</v>
      </c>
      <c r="C1909" s="10">
        <v>45</v>
      </c>
      <c r="D1909" s="10">
        <v>100000</v>
      </c>
      <c r="E1909" s="10">
        <v>1266484.3637019601</v>
      </c>
      <c r="F1909" s="10">
        <v>1266484.3637019601</v>
      </c>
      <c r="G1909" s="10">
        <v>6205064.8704922702</v>
      </c>
      <c r="H1909" s="10">
        <v>1791079.3636807799</v>
      </c>
      <c r="I1909" s="10">
        <v>1.03170190310453</v>
      </c>
      <c r="J1909" s="10">
        <f t="shared" si="319"/>
        <v>0.96126169593831889</v>
      </c>
      <c r="K1909" s="14">
        <f t="shared" si="320"/>
        <v>0.99690231813459829</v>
      </c>
      <c r="L1909" s="10">
        <f t="shared" si="321"/>
        <v>6397955.8317556707</v>
      </c>
      <c r="M1909" s="10">
        <f t="shared" si="322"/>
        <v>1.572727753127475E-7</v>
      </c>
      <c r="N1909" s="10">
        <f t="shared" si="323"/>
        <v>2.4734804198323587E-14</v>
      </c>
      <c r="O1909" s="10">
        <f t="shared" si="324"/>
        <v>6358369.4910694985</v>
      </c>
      <c r="P1909" s="15">
        <f t="shared" si="325"/>
        <v>0.9999984163244019</v>
      </c>
      <c r="Q1909" s="15">
        <f t="shared" si="326"/>
        <v>0.99999683265131178</v>
      </c>
      <c r="R1909" s="10">
        <f t="shared" si="327"/>
        <v>1.0157257187626203</v>
      </c>
      <c r="S1909" s="10">
        <f t="shared" si="328"/>
        <v>99999.999999990832</v>
      </c>
      <c r="T1909" s="10">
        <f t="shared" si="329"/>
        <v>9.1677065938711166E-3</v>
      </c>
      <c r="U1909">
        <v>9.1677065938711166E-3</v>
      </c>
    </row>
    <row r="1910" spans="1:21" x14ac:dyDescent="0.25">
      <c r="A1910" s="10">
        <v>2082</v>
      </c>
      <c r="B1910" s="10">
        <v>45</v>
      </c>
      <c r="C1910" s="10">
        <v>45</v>
      </c>
      <c r="D1910" s="10">
        <v>500</v>
      </c>
      <c r="E1910" s="10">
        <v>3194669.14506057</v>
      </c>
      <c r="F1910" s="10">
        <v>3194669.14506057</v>
      </c>
      <c r="G1910" s="10">
        <v>4487701.9622565098</v>
      </c>
      <c r="H1910" s="10">
        <v>4517944.4322395204</v>
      </c>
      <c r="I1910" s="10">
        <v>1.0001570548165699</v>
      </c>
      <c r="J1910" s="10">
        <f t="shared" si="319"/>
        <v>0.70710678118654746</v>
      </c>
      <c r="K1910" s="14">
        <f t="shared" si="320"/>
        <v>0.99832500219363896</v>
      </c>
      <c r="L1910" s="10">
        <f t="shared" si="321"/>
        <v>6388838.2901211483</v>
      </c>
      <c r="M1910" s="10">
        <f t="shared" si="322"/>
        <v>1.5704865043370823E-7</v>
      </c>
      <c r="N1910" s="10">
        <f t="shared" si="323"/>
        <v>2.466455679608516E-14</v>
      </c>
      <c r="O1910" s="10">
        <f t="shared" si="324"/>
        <v>6367417.7249666825</v>
      </c>
      <c r="P1910" s="15">
        <f t="shared" si="325"/>
        <v>0.99999436045369028</v>
      </c>
      <c r="Q1910" s="15">
        <f t="shared" si="326"/>
        <v>0.99998872093918501</v>
      </c>
      <c r="R1910" s="10">
        <f t="shared" si="327"/>
        <v>1.0000728852217498</v>
      </c>
      <c r="S1910" s="10">
        <f t="shared" si="328"/>
        <v>499.99999999078989</v>
      </c>
      <c r="T1910" s="10">
        <f t="shared" si="329"/>
        <v>9.2101117843412794E-3</v>
      </c>
      <c r="U1910">
        <v>9.2101117843412794E-3</v>
      </c>
    </row>
    <row r="1911" spans="1:21" x14ac:dyDescent="0.25">
      <c r="A1911" s="10">
        <v>3344</v>
      </c>
      <c r="B1911" s="10">
        <v>72</v>
      </c>
      <c r="C1911" s="10">
        <v>45</v>
      </c>
      <c r="D1911" s="10">
        <v>200000</v>
      </c>
      <c r="E1911" s="10">
        <v>1441614.3333785799</v>
      </c>
      <c r="F1911" s="10">
        <v>1441614.3333785799</v>
      </c>
      <c r="G1911" s="10">
        <v>6233897.5755017996</v>
      </c>
      <c r="H1911" s="10">
        <v>2038750.54197543</v>
      </c>
      <c r="I1911" s="10">
        <v>1.06389423843339</v>
      </c>
      <c r="J1911" s="10">
        <f t="shared" si="319"/>
        <v>0.95105651629515353</v>
      </c>
      <c r="K1911" s="14">
        <f t="shared" si="320"/>
        <v>0.99696784121430693</v>
      </c>
      <c r="L1911" s="10">
        <f t="shared" si="321"/>
        <v>6397535.3429970508</v>
      </c>
      <c r="M1911" s="10">
        <f t="shared" si="322"/>
        <v>1.5726243897473658E-7</v>
      </c>
      <c r="N1911" s="10">
        <f t="shared" si="323"/>
        <v>2.4731571087466928E-14</v>
      </c>
      <c r="O1911" s="10">
        <f t="shared" si="324"/>
        <v>6358785.0862120166</v>
      </c>
      <c r="P1911" s="15">
        <f t="shared" si="325"/>
        <v>0.99999805157388233</v>
      </c>
      <c r="Q1911" s="15">
        <f t="shared" si="326"/>
        <v>0.99999610315156107</v>
      </c>
      <c r="R1911" s="10">
        <f t="shared" si="327"/>
        <v>1.0314506006517963</v>
      </c>
      <c r="S1911" s="10">
        <f t="shared" si="328"/>
        <v>199999.99999999074</v>
      </c>
      <c r="T1911" s="10">
        <f t="shared" si="329"/>
        <v>9.2550180852413177E-3</v>
      </c>
      <c r="U1911">
        <v>9.2550180852413177E-3</v>
      </c>
    </row>
    <row r="1912" spans="1:21" x14ac:dyDescent="0.25">
      <c r="A1912" s="10">
        <v>2505</v>
      </c>
      <c r="B1912" s="10">
        <v>54</v>
      </c>
      <c r="C1912" s="10">
        <v>45</v>
      </c>
      <c r="D1912" s="10">
        <v>500</v>
      </c>
      <c r="E1912" s="10">
        <v>2656960.07096422</v>
      </c>
      <c r="F1912" s="10">
        <v>2656960.07096422</v>
      </c>
      <c r="G1912" s="10">
        <v>5137148.33992624</v>
      </c>
      <c r="H1912" s="10">
        <v>3757508.9670413798</v>
      </c>
      <c r="I1912" s="10">
        <v>1.0001571363799699</v>
      </c>
      <c r="J1912" s="10">
        <f t="shared" si="319"/>
        <v>0.80901699437494745</v>
      </c>
      <c r="K1912" s="14">
        <f t="shared" si="320"/>
        <v>0.99780683071075971</v>
      </c>
      <c r="L1912" s="10">
        <f t="shared" si="321"/>
        <v>6392156.0804075804</v>
      </c>
      <c r="M1912" s="10">
        <f t="shared" si="322"/>
        <v>1.5713020743409622E-7</v>
      </c>
      <c r="N1912" s="10">
        <f t="shared" si="323"/>
        <v>2.4690153977661006E-14</v>
      </c>
      <c r="O1912" s="10">
        <f t="shared" si="324"/>
        <v>6364116.2021487253</v>
      </c>
      <c r="P1912" s="15">
        <f t="shared" si="325"/>
        <v>0.99999489897832183</v>
      </c>
      <c r="Q1912" s="15">
        <f t="shared" si="326"/>
        <v>0.99998979798266407</v>
      </c>
      <c r="R1912" s="10">
        <f t="shared" si="327"/>
        <v>1.0000734644828018</v>
      </c>
      <c r="S1912" s="10">
        <f t="shared" si="328"/>
        <v>499.99999999072804</v>
      </c>
      <c r="T1912" s="10">
        <f t="shared" si="329"/>
        <v>9.2719574240618385E-3</v>
      </c>
      <c r="U1912">
        <v>9.2719574240618385E-3</v>
      </c>
    </row>
    <row r="1913" spans="1:21" x14ac:dyDescent="0.25">
      <c r="A1913" s="10">
        <v>75</v>
      </c>
      <c r="B1913" s="10">
        <v>2</v>
      </c>
      <c r="C1913" s="10">
        <v>45</v>
      </c>
      <c r="D1913" s="10">
        <v>7000000</v>
      </c>
      <c r="E1913" s="10">
        <v>9454027.1305520702</v>
      </c>
      <c r="F1913" s="10">
        <v>9454027.1305520702</v>
      </c>
      <c r="G1913" s="10">
        <v>465401.02222862298</v>
      </c>
      <c r="H1913" s="10">
        <v>13370013.3870699</v>
      </c>
      <c r="I1913" s="10">
        <v>4.3995215621185002</v>
      </c>
      <c r="J1913" s="10">
        <f t="shared" si="319"/>
        <v>3.4899496702500969E-2</v>
      </c>
      <c r="K1913" s="14">
        <f t="shared" si="320"/>
        <v>0.99999592319839048</v>
      </c>
      <c r="L1913" s="10">
        <f t="shared" si="321"/>
        <v>6378163.0025051944</v>
      </c>
      <c r="M1913" s="10">
        <f t="shared" si="322"/>
        <v>1.5678623347510878E-7</v>
      </c>
      <c r="N1913" s="10">
        <f t="shared" si="323"/>
        <v>2.458192435646906E-14</v>
      </c>
      <c r="O1913" s="10">
        <f t="shared" si="324"/>
        <v>6378110.8225722471</v>
      </c>
      <c r="P1913" s="15">
        <f t="shared" si="325"/>
        <v>0.99999997255793049</v>
      </c>
      <c r="Q1913" s="15">
        <f t="shared" si="326"/>
        <v>0.99999994511586177</v>
      </c>
      <c r="R1913" s="10">
        <f t="shared" si="327"/>
        <v>2.0975036370014624</v>
      </c>
      <c r="S1913" s="10">
        <f t="shared" si="328"/>
        <v>6999999.9999999907</v>
      </c>
      <c r="T1913" s="10">
        <f t="shared" si="329"/>
        <v>9.3132257461547852E-3</v>
      </c>
      <c r="U1913">
        <v>9.3132257461547852E-3</v>
      </c>
    </row>
    <row r="1914" spans="1:21" x14ac:dyDescent="0.25">
      <c r="A1914" s="10">
        <v>126</v>
      </c>
      <c r="B1914" s="10">
        <v>3</v>
      </c>
      <c r="C1914" s="10">
        <v>45</v>
      </c>
      <c r="D1914" s="10">
        <v>15000000</v>
      </c>
      <c r="E1914" s="10">
        <v>15095950.124144901</v>
      </c>
      <c r="F1914" s="10">
        <v>15095950.1241448</v>
      </c>
      <c r="G1914" s="10">
        <v>1116613.6589870399</v>
      </c>
      <c r="H1914" s="10">
        <v>21348897.402473502</v>
      </c>
      <c r="I1914" s="10">
        <v>11.2346006311435</v>
      </c>
      <c r="J1914" s="10">
        <f t="shared" si="319"/>
        <v>5.2335956242943828E-2</v>
      </c>
      <c r="K1914" s="14">
        <f t="shared" si="320"/>
        <v>0.99999083182946469</v>
      </c>
      <c r="L1914" s="10">
        <f t="shared" si="321"/>
        <v>6378195.4763838351</v>
      </c>
      <c r="M1914" s="10">
        <f t="shared" si="322"/>
        <v>1.5678703173898452E-7</v>
      </c>
      <c r="N1914" s="10">
        <f t="shared" si="323"/>
        <v>2.458217635099544E-14</v>
      </c>
      <c r="O1914" s="10">
        <f t="shared" si="324"/>
        <v>6378078.1311393967</v>
      </c>
      <c r="P1914" s="15">
        <f t="shared" si="325"/>
        <v>0.99999993838067569</v>
      </c>
      <c r="Q1914" s="15">
        <f t="shared" si="326"/>
        <v>0.99999987676135516</v>
      </c>
      <c r="R1914" s="10">
        <f t="shared" si="327"/>
        <v>3.3518055593821154</v>
      </c>
      <c r="S1914" s="10">
        <f t="shared" si="328"/>
        <v>14999999.999999991</v>
      </c>
      <c r="T1914" s="10">
        <f t="shared" si="329"/>
        <v>9.3132257461547852E-3</v>
      </c>
      <c r="U1914">
        <v>9.3132257461547852E-3</v>
      </c>
    </row>
    <row r="1915" spans="1:21" x14ac:dyDescent="0.25">
      <c r="A1915" s="10">
        <v>171</v>
      </c>
      <c r="B1915" s="10">
        <v>4</v>
      </c>
      <c r="C1915" s="10">
        <v>45</v>
      </c>
      <c r="D1915" s="10">
        <v>9000000</v>
      </c>
      <c r="E1915" s="10">
        <v>10847569.752909699</v>
      </c>
      <c r="F1915" s="10">
        <v>10847569.752909699</v>
      </c>
      <c r="G1915" s="10">
        <v>1069753.3689451199</v>
      </c>
      <c r="H1915" s="10">
        <v>15340780.2633531</v>
      </c>
      <c r="I1915" s="10">
        <v>5.8133714891906196</v>
      </c>
      <c r="J1915" s="10">
        <f t="shared" si="319"/>
        <v>6.9756473744125302E-2</v>
      </c>
      <c r="K1915" s="14">
        <f t="shared" si="320"/>
        <v>0.99998371255588914</v>
      </c>
      <c r="L1915" s="10">
        <f t="shared" si="321"/>
        <v>6378240.8852419443</v>
      </c>
      <c r="M1915" s="10">
        <f t="shared" si="322"/>
        <v>1.5678814796693707E-7</v>
      </c>
      <c r="N1915" s="10">
        <f t="shared" si="323"/>
        <v>2.4582528713404426E-14</v>
      </c>
      <c r="O1915" s="10">
        <f t="shared" si="324"/>
        <v>6378032.419751144</v>
      </c>
      <c r="P1915" s="15">
        <f t="shared" si="325"/>
        <v>0.99999989076586404</v>
      </c>
      <c r="Q1915" s="15">
        <f t="shared" si="326"/>
        <v>0.99999978153173996</v>
      </c>
      <c r="R1915" s="10">
        <f t="shared" si="327"/>
        <v>2.4110933766078739</v>
      </c>
      <c r="S1915" s="10">
        <f t="shared" si="328"/>
        <v>8999999.9999999907</v>
      </c>
      <c r="T1915" s="10">
        <f t="shared" si="329"/>
        <v>9.3132257461547852E-3</v>
      </c>
      <c r="U1915">
        <v>9.3132257461547852E-3</v>
      </c>
    </row>
    <row r="1916" spans="1:21" x14ac:dyDescent="0.25">
      <c r="A1916" s="10">
        <v>173</v>
      </c>
      <c r="B1916" s="10">
        <v>4</v>
      </c>
      <c r="C1916" s="10">
        <v>45</v>
      </c>
      <c r="D1916" s="10">
        <v>15000000</v>
      </c>
      <c r="E1916" s="10">
        <v>15079875.5805496</v>
      </c>
      <c r="F1916" s="10">
        <v>15079875.5805496</v>
      </c>
      <c r="G1916" s="10">
        <v>1488292.2114098801</v>
      </c>
      <c r="H1916" s="10">
        <v>21326164.564912099</v>
      </c>
      <c r="I1916" s="10">
        <v>11.2347133995241</v>
      </c>
      <c r="J1916" s="10">
        <f t="shared" si="319"/>
        <v>6.9756473744125302E-2</v>
      </c>
      <c r="K1916" s="14">
        <f t="shared" si="320"/>
        <v>0.99998371255588914</v>
      </c>
      <c r="L1916" s="10">
        <f t="shared" si="321"/>
        <v>6378240.8852419443</v>
      </c>
      <c r="M1916" s="10">
        <f t="shared" si="322"/>
        <v>1.5678814796693707E-7</v>
      </c>
      <c r="N1916" s="10">
        <f t="shared" si="323"/>
        <v>2.4582528713404426E-14</v>
      </c>
      <c r="O1916" s="10">
        <f t="shared" si="324"/>
        <v>6378032.419751144</v>
      </c>
      <c r="P1916" s="15">
        <f t="shared" si="325"/>
        <v>0.99999989076586404</v>
      </c>
      <c r="Q1916" s="15">
        <f t="shared" si="326"/>
        <v>0.99999978153173996</v>
      </c>
      <c r="R1916" s="10">
        <f t="shared" si="327"/>
        <v>3.3518223671692149</v>
      </c>
      <c r="S1916" s="10">
        <f t="shared" si="328"/>
        <v>14999999.999999991</v>
      </c>
      <c r="T1916" s="10">
        <f t="shared" si="329"/>
        <v>9.3132257461547852E-3</v>
      </c>
      <c r="U1916">
        <v>9.3132257461547852E-3</v>
      </c>
    </row>
    <row r="1917" spans="1:21" x14ac:dyDescent="0.25">
      <c r="A1917" s="10">
        <v>310</v>
      </c>
      <c r="B1917" s="10">
        <v>7</v>
      </c>
      <c r="C1917" s="10">
        <v>45</v>
      </c>
      <c r="D1917" s="10">
        <v>7000000</v>
      </c>
      <c r="E1917" s="10">
        <v>9389482.2427471504</v>
      </c>
      <c r="F1917" s="10">
        <v>9389482.2427471504</v>
      </c>
      <c r="G1917" s="10">
        <v>1625219.6208400901</v>
      </c>
      <c r="H1917" s="10">
        <v>13278733.1313543</v>
      </c>
      <c r="I1917" s="10">
        <v>4.3997324201980001</v>
      </c>
      <c r="J1917" s="10">
        <f t="shared" si="319"/>
        <v>0.12186934340514748</v>
      </c>
      <c r="K1917" s="14">
        <f t="shared" si="320"/>
        <v>0.99995028584034129</v>
      </c>
      <c r="L1917" s="10">
        <f t="shared" si="321"/>
        <v>6378454.0994854774</v>
      </c>
      <c r="M1917" s="10">
        <f t="shared" si="322"/>
        <v>1.5679338914032094E-7</v>
      </c>
      <c r="N1917" s="10">
        <f t="shared" si="323"/>
        <v>2.4584183106806382E-14</v>
      </c>
      <c r="O1917" s="10">
        <f t="shared" si="324"/>
        <v>6377817.8111909702</v>
      </c>
      <c r="P1917" s="15">
        <f t="shared" si="325"/>
        <v>0.99999966993613576</v>
      </c>
      <c r="Q1917" s="15">
        <f t="shared" si="326"/>
        <v>0.99999933987238043</v>
      </c>
      <c r="R1917" s="10">
        <f t="shared" si="327"/>
        <v>2.0975537561813238</v>
      </c>
      <c r="S1917" s="10">
        <f t="shared" si="328"/>
        <v>6999999.9999999907</v>
      </c>
      <c r="T1917" s="10">
        <f t="shared" si="329"/>
        <v>9.3132257461547852E-3</v>
      </c>
      <c r="U1917">
        <v>9.3132257461547852E-3</v>
      </c>
    </row>
    <row r="1918" spans="1:21" x14ac:dyDescent="0.25">
      <c r="A1918" s="10">
        <v>313</v>
      </c>
      <c r="B1918" s="10">
        <v>7</v>
      </c>
      <c r="C1918" s="10">
        <v>45</v>
      </c>
      <c r="D1918" s="10">
        <v>10000000</v>
      </c>
      <c r="E1918" s="10">
        <v>11494990.586145701</v>
      </c>
      <c r="F1918" s="10">
        <v>11494990.586145701</v>
      </c>
      <c r="G1918" s="10">
        <v>1990827.65105554</v>
      </c>
      <c r="H1918" s="10">
        <v>16256371.586278301</v>
      </c>
      <c r="I1918" s="10">
        <v>6.5942860934870504</v>
      </c>
      <c r="J1918" s="10">
        <f t="shared" si="319"/>
        <v>0.12186934340514748</v>
      </c>
      <c r="K1918" s="14">
        <f t="shared" si="320"/>
        <v>0.99995028584034129</v>
      </c>
      <c r="L1918" s="10">
        <f t="shared" si="321"/>
        <v>6378454.0994854774</v>
      </c>
      <c r="M1918" s="10">
        <f t="shared" si="322"/>
        <v>1.5679338914032094E-7</v>
      </c>
      <c r="N1918" s="10">
        <f t="shared" si="323"/>
        <v>2.4584183106806382E-14</v>
      </c>
      <c r="O1918" s="10">
        <f t="shared" si="324"/>
        <v>6377817.8111909702</v>
      </c>
      <c r="P1918" s="15">
        <f t="shared" si="325"/>
        <v>0.99999966993613576</v>
      </c>
      <c r="Q1918" s="15">
        <f t="shared" si="326"/>
        <v>0.99999933987238043</v>
      </c>
      <c r="R1918" s="10">
        <f t="shared" si="327"/>
        <v>2.5679340788578338</v>
      </c>
      <c r="S1918" s="10">
        <f t="shared" si="328"/>
        <v>9999999.9999999907</v>
      </c>
      <c r="T1918" s="10">
        <f t="shared" si="329"/>
        <v>9.3132257461547852E-3</v>
      </c>
      <c r="U1918">
        <v>9.3132257461547852E-3</v>
      </c>
    </row>
    <row r="1919" spans="1:21" x14ac:dyDescent="0.25">
      <c r="A1919" s="10">
        <v>547</v>
      </c>
      <c r="B1919" s="10">
        <v>12</v>
      </c>
      <c r="C1919" s="10">
        <v>45</v>
      </c>
      <c r="D1919" s="10">
        <v>9000000</v>
      </c>
      <c r="E1919" s="10">
        <v>10637000.7274106</v>
      </c>
      <c r="F1919" s="10">
        <v>10637000.7274106</v>
      </c>
      <c r="G1919" s="10">
        <v>3188607.74858943</v>
      </c>
      <c r="H1919" s="10">
        <v>15042990.691676499</v>
      </c>
      <c r="I1919" s="10">
        <v>5.8142487227203103</v>
      </c>
      <c r="J1919" s="10">
        <f t="shared" si="319"/>
        <v>0.20791169081775931</v>
      </c>
      <c r="K1919" s="14">
        <f t="shared" si="320"/>
        <v>0.9998552996412996</v>
      </c>
      <c r="L1919" s="10">
        <f t="shared" si="321"/>
        <v>6379060.0522777364</v>
      </c>
      <c r="M1919" s="10">
        <f t="shared" si="322"/>
        <v>1.568082845037547E-7</v>
      </c>
      <c r="N1919" s="10">
        <f t="shared" si="323"/>
        <v>2.4588883971021392E-14</v>
      </c>
      <c r="O1919" s="10">
        <f t="shared" si="324"/>
        <v>6377208.1314545264</v>
      </c>
      <c r="P1919" s="15">
        <f t="shared" si="325"/>
        <v>0.99999906701677921</v>
      </c>
      <c r="Q1919" s="15">
        <f t="shared" si="326"/>
        <v>0.99999813403442883</v>
      </c>
      <c r="R1919" s="10">
        <f t="shared" si="327"/>
        <v>2.4112749442472832</v>
      </c>
      <c r="S1919" s="10">
        <f t="shared" si="328"/>
        <v>8999999.9999999907</v>
      </c>
      <c r="T1919" s="10">
        <f t="shared" si="329"/>
        <v>9.3132257461547852E-3</v>
      </c>
      <c r="U1919">
        <v>9.3132257461547852E-3</v>
      </c>
    </row>
    <row r="1920" spans="1:21" x14ac:dyDescent="0.25">
      <c r="A1920" s="10">
        <v>595</v>
      </c>
      <c r="B1920" s="10">
        <v>13</v>
      </c>
      <c r="C1920" s="10">
        <v>45</v>
      </c>
      <c r="D1920" s="10">
        <v>10000000</v>
      </c>
      <c r="E1920" s="10">
        <v>11285013.6133333</v>
      </c>
      <c r="F1920" s="10">
        <v>11285013.6133333</v>
      </c>
      <c r="G1920" s="10">
        <v>3674915.7522616</v>
      </c>
      <c r="H1920" s="10">
        <v>15959419.3035409</v>
      </c>
      <c r="I1920" s="10">
        <v>6.5952537299307199</v>
      </c>
      <c r="J1920" s="10">
        <f t="shared" si="319"/>
        <v>0.224951054343865</v>
      </c>
      <c r="K1920" s="14">
        <f t="shared" si="320"/>
        <v>0.99983060787531952</v>
      </c>
      <c r="L1920" s="10">
        <f t="shared" si="321"/>
        <v>6379217.5892212372</v>
      </c>
      <c r="M1920" s="10">
        <f t="shared" si="322"/>
        <v>1.5681215703319538E-7</v>
      </c>
      <c r="N1920" s="10">
        <f t="shared" si="323"/>
        <v>2.45901058926682E-14</v>
      </c>
      <c r="O1920" s="10">
        <f t="shared" si="324"/>
        <v>6377049.6826559892</v>
      </c>
      <c r="P1920" s="15">
        <f t="shared" si="325"/>
        <v>0.9999989162451397</v>
      </c>
      <c r="Q1920" s="15">
        <f t="shared" si="326"/>
        <v>0.99999783249145391</v>
      </c>
      <c r="R1920" s="10">
        <f t="shared" si="327"/>
        <v>2.5681221860383072</v>
      </c>
      <c r="S1920" s="10">
        <f t="shared" si="328"/>
        <v>9999999.9999999907</v>
      </c>
      <c r="T1920" s="10">
        <f t="shared" si="329"/>
        <v>9.3132257461547852E-3</v>
      </c>
      <c r="U1920">
        <v>9.3132257461547852E-3</v>
      </c>
    </row>
    <row r="1921" spans="1:21" x14ac:dyDescent="0.25">
      <c r="A1921" s="10">
        <v>782</v>
      </c>
      <c r="B1921" s="10">
        <v>17</v>
      </c>
      <c r="C1921" s="10">
        <v>45</v>
      </c>
      <c r="D1921" s="10">
        <v>9000000</v>
      </c>
      <c r="E1921" s="10">
        <v>10400078.089730101</v>
      </c>
      <c r="F1921" s="10">
        <v>10400078.08973</v>
      </c>
      <c r="G1921" s="10">
        <v>4484178.7508034101</v>
      </c>
      <c r="H1921" s="10">
        <v>14707931.484235501</v>
      </c>
      <c r="I1921" s="10">
        <v>5.8152151334468396</v>
      </c>
      <c r="J1921" s="10">
        <f t="shared" si="319"/>
        <v>0.29237170472273677</v>
      </c>
      <c r="K1921" s="14">
        <f t="shared" si="320"/>
        <v>0.99971383719208529</v>
      </c>
      <c r="L1921" s="10">
        <f t="shared" si="321"/>
        <v>6379962.7080429243</v>
      </c>
      <c r="M1921" s="10">
        <f t="shared" si="322"/>
        <v>1.568304733373566E-7</v>
      </c>
      <c r="N1921" s="10">
        <f t="shared" si="323"/>
        <v>2.4595884115733667E-14</v>
      </c>
      <c r="O1921" s="10">
        <f t="shared" si="324"/>
        <v>6376300.5699225347</v>
      </c>
      <c r="P1921" s="15">
        <f t="shared" si="325"/>
        <v>0.99999823652220776</v>
      </c>
      <c r="Q1921" s="15">
        <f t="shared" si="326"/>
        <v>0.99999647304752537</v>
      </c>
      <c r="R1921" s="10">
        <f t="shared" si="327"/>
        <v>2.4114749856663171</v>
      </c>
      <c r="S1921" s="10">
        <f t="shared" si="328"/>
        <v>8999999.9999999907</v>
      </c>
      <c r="T1921" s="10">
        <f t="shared" si="329"/>
        <v>9.3132257461547852E-3</v>
      </c>
      <c r="U1921">
        <v>9.3132257461547852E-3</v>
      </c>
    </row>
    <row r="1922" spans="1:21" x14ac:dyDescent="0.25">
      <c r="A1922" s="10">
        <v>1159</v>
      </c>
      <c r="B1922" s="10">
        <v>25</v>
      </c>
      <c r="C1922" s="10">
        <v>45</v>
      </c>
      <c r="D1922" s="10">
        <v>10000000</v>
      </c>
      <c r="E1922" s="10">
        <v>10498479.423559099</v>
      </c>
      <c r="F1922" s="10">
        <v>10498479.423559099</v>
      </c>
      <c r="G1922" s="10">
        <v>6905257.0803647796</v>
      </c>
      <c r="H1922" s="10">
        <v>14847091.9850922</v>
      </c>
      <c r="I1922" s="10">
        <v>6.5987193862013998</v>
      </c>
      <c r="J1922" s="10">
        <f t="shared" ref="J1922:J1985" si="330">SIN(B1922*PI()/180)</f>
        <v>0.42261826174069944</v>
      </c>
      <c r="K1922" s="14">
        <f t="shared" ref="K1922:K1985" si="331">SQRT(1-J1922*J1922*0.00669437999014132)</f>
        <v>0.99940199232392346</v>
      </c>
      <c r="L1922" s="10">
        <f t="shared" ref="L1922:L1985" si="332">6378137/K1922</f>
        <v>6381953.4571557427</v>
      </c>
      <c r="M1922" s="10">
        <f t="shared" ref="M1922:M1985" si="333">L1922/40680631590769</f>
        <v>1.5687940937976726E-7</v>
      </c>
      <c r="N1922" s="10">
        <f t="shared" ref="N1922:N1985" si="334">1/40680631590769 + J1922*J1922*0.00669437999014132/40408299984661.4</f>
        <v>2.4611311986060616E-14</v>
      </c>
      <c r="O1922" s="10">
        <f t="shared" ref="O1922:O1985" si="335">1/SQRT(N1922)</f>
        <v>6374301.7297193995</v>
      </c>
      <c r="P1922" s="15">
        <f t="shared" ref="P1922:P1985" si="336">O1922*M1922</f>
        <v>0.99999669056680829</v>
      </c>
      <c r="Q1922" s="15">
        <f t="shared" ref="Q1922:Q1985" si="337">P1922*P1922</f>
        <v>0.99999338114456893</v>
      </c>
      <c r="R1922" s="10">
        <f t="shared" ref="R1922:R1985" si="338">SQRT(Q1922+I1922-1)</f>
        <v>2.5687959762009065</v>
      </c>
      <c r="S1922" s="10">
        <f t="shared" ref="S1922:S1985" si="339">O1922*(R1922-P1922)</f>
        <v>9999999.9999999907</v>
      </c>
      <c r="T1922" s="10">
        <f t="shared" ref="T1922:T1985" si="340">(D1922-S1922)*1000000</f>
        <v>9.3132257461547852E-3</v>
      </c>
      <c r="U1922">
        <v>9.3132257461547852E-3</v>
      </c>
    </row>
    <row r="1923" spans="1:21" x14ac:dyDescent="0.25">
      <c r="A1923" s="10">
        <v>1295</v>
      </c>
      <c r="B1923" s="10">
        <v>28</v>
      </c>
      <c r="C1923" s="10">
        <v>45</v>
      </c>
      <c r="D1923" s="10">
        <v>5000000</v>
      </c>
      <c r="E1923" s="10">
        <v>7106746.9097643802</v>
      </c>
      <c r="F1923" s="10">
        <v>7106746.9097643802</v>
      </c>
      <c r="G1923" s="10">
        <v>5323863.0912605701</v>
      </c>
      <c r="H1923" s="10">
        <v>10050457.8641418</v>
      </c>
      <c r="I1923" s="10">
        <v>3.18446979499317</v>
      </c>
      <c r="J1923" s="10">
        <f t="shared" si="330"/>
        <v>0.46947156278589081</v>
      </c>
      <c r="K1923" s="14">
        <f t="shared" si="331"/>
        <v>0.99926199512277114</v>
      </c>
      <c r="L1923" s="10">
        <f t="shared" si="332"/>
        <v>6382847.5726392157</v>
      </c>
      <c r="M1923" s="10">
        <f t="shared" si="333"/>
        <v>1.5690138827853333E-7</v>
      </c>
      <c r="N1923" s="10">
        <f t="shared" si="334"/>
        <v>2.4618236488313681E-14</v>
      </c>
      <c r="O1923" s="10">
        <f t="shared" si="335"/>
        <v>6373405.199804673</v>
      </c>
      <c r="P1923" s="15">
        <f t="shared" si="336"/>
        <v>0.99999612391097625</v>
      </c>
      <c r="Q1923" s="15">
        <f t="shared" si="337"/>
        <v>0.9999922478369766</v>
      </c>
      <c r="R1923" s="10">
        <f t="shared" si="338"/>
        <v>1.7845061061341725</v>
      </c>
      <c r="S1923" s="10">
        <f t="shared" si="339"/>
        <v>4999999.9999999907</v>
      </c>
      <c r="T1923" s="10">
        <f t="shared" si="340"/>
        <v>9.3132257461547852E-3</v>
      </c>
      <c r="U1923">
        <v>9.3132257461547852E-3</v>
      </c>
    </row>
    <row r="1924" spans="1:21" x14ac:dyDescent="0.25">
      <c r="A1924" s="10">
        <v>1299</v>
      </c>
      <c r="B1924" s="10">
        <v>28</v>
      </c>
      <c r="C1924" s="10">
        <v>45</v>
      </c>
      <c r="D1924" s="10">
        <v>9000000</v>
      </c>
      <c r="E1924" s="10">
        <v>9604099.8311359305</v>
      </c>
      <c r="F1924" s="10">
        <v>9604099.8311359193</v>
      </c>
      <c r="G1924" s="10">
        <v>7201749.3424041299</v>
      </c>
      <c r="H1924" s="10">
        <v>13582248.235577499</v>
      </c>
      <c r="I1924" s="10">
        <v>5.8183021445670002</v>
      </c>
      <c r="J1924" s="10">
        <f t="shared" si="330"/>
        <v>0.46947156278589081</v>
      </c>
      <c r="K1924" s="14">
        <f t="shared" si="331"/>
        <v>0.99926199512277114</v>
      </c>
      <c r="L1924" s="10">
        <f t="shared" si="332"/>
        <v>6382847.5726392157</v>
      </c>
      <c r="M1924" s="10">
        <f t="shared" si="333"/>
        <v>1.5690138827853333E-7</v>
      </c>
      <c r="N1924" s="10">
        <f t="shared" si="334"/>
        <v>2.4618236488313681E-14</v>
      </c>
      <c r="O1924" s="10">
        <f t="shared" si="335"/>
        <v>6373405.199804673</v>
      </c>
      <c r="P1924" s="15">
        <f t="shared" si="336"/>
        <v>0.99999612391097625</v>
      </c>
      <c r="Q1924" s="15">
        <f t="shared" si="337"/>
        <v>0.9999922478369766</v>
      </c>
      <c r="R1924" s="10">
        <f t="shared" si="338"/>
        <v>2.4121140919127306</v>
      </c>
      <c r="S1924" s="10">
        <f t="shared" si="339"/>
        <v>8999999.9999999907</v>
      </c>
      <c r="T1924" s="10">
        <f t="shared" si="340"/>
        <v>9.3132257461547852E-3</v>
      </c>
      <c r="U1924">
        <v>9.3132257461547852E-3</v>
      </c>
    </row>
    <row r="1925" spans="1:21" x14ac:dyDescent="0.25">
      <c r="A1925" s="10">
        <v>1342</v>
      </c>
      <c r="B1925" s="10">
        <v>29</v>
      </c>
      <c r="C1925" s="10">
        <v>45</v>
      </c>
      <c r="D1925" s="10">
        <v>5000000</v>
      </c>
      <c r="E1925" s="10">
        <v>7039910.3797188103</v>
      </c>
      <c r="F1925" s="10">
        <v>7039910.3797188103</v>
      </c>
      <c r="G1925" s="10">
        <v>5497949.3018215196</v>
      </c>
      <c r="H1925" s="10">
        <v>9955936.7368894592</v>
      </c>
      <c r="I1925" s="10">
        <v>3.1846074051890398</v>
      </c>
      <c r="J1925" s="10">
        <f t="shared" si="330"/>
        <v>0.48480962024633706</v>
      </c>
      <c r="K1925" s="14">
        <f t="shared" si="331"/>
        <v>0.99921296552054706</v>
      </c>
      <c r="L1925" s="10">
        <f t="shared" si="332"/>
        <v>6383160.7676120019</v>
      </c>
      <c r="M1925" s="10">
        <f t="shared" si="333"/>
        <v>1.5690908715046671E-7</v>
      </c>
      <c r="N1925" s="10">
        <f t="shared" si="334"/>
        <v>2.4620661347375122E-14</v>
      </c>
      <c r="O1925" s="10">
        <f t="shared" si="335"/>
        <v>6373091.33760418</v>
      </c>
      <c r="P1925" s="15">
        <f t="shared" si="336"/>
        <v>0.9999959441100188</v>
      </c>
      <c r="Q1925" s="15">
        <f t="shared" si="337"/>
        <v>0.99999188823648788</v>
      </c>
      <c r="R1925" s="10">
        <f t="shared" si="338"/>
        <v>1.7845445619052296</v>
      </c>
      <c r="S1925" s="10">
        <f t="shared" si="339"/>
        <v>4999999.9999999907</v>
      </c>
      <c r="T1925" s="10">
        <f t="shared" si="340"/>
        <v>9.3132257461547852E-3</v>
      </c>
      <c r="U1925">
        <v>9.3132257461547852E-3</v>
      </c>
    </row>
    <row r="1926" spans="1:21" x14ac:dyDescent="0.25">
      <c r="A1926" s="10">
        <v>1346</v>
      </c>
      <c r="B1926" s="10">
        <v>29</v>
      </c>
      <c r="C1926" s="10">
        <v>45</v>
      </c>
      <c r="D1926" s="10">
        <v>9000000</v>
      </c>
      <c r="E1926" s="10">
        <v>9513708.4832294397</v>
      </c>
      <c r="F1926" s="10">
        <v>9513708.4832294397</v>
      </c>
      <c r="G1926" s="10">
        <v>7437187.7828068696</v>
      </c>
      <c r="H1926" s="10">
        <v>13454415.565447001</v>
      </c>
      <c r="I1926" s="10">
        <v>5.81863713784578</v>
      </c>
      <c r="J1926" s="10">
        <f t="shared" si="330"/>
        <v>0.48480962024633706</v>
      </c>
      <c r="K1926" s="14">
        <f t="shared" si="331"/>
        <v>0.99921296552054706</v>
      </c>
      <c r="L1926" s="10">
        <f t="shared" si="332"/>
        <v>6383160.7676120019</v>
      </c>
      <c r="M1926" s="10">
        <f t="shared" si="333"/>
        <v>1.5690908715046671E-7</v>
      </c>
      <c r="N1926" s="10">
        <f t="shared" si="334"/>
        <v>2.4620661347375122E-14</v>
      </c>
      <c r="O1926" s="10">
        <f t="shared" si="335"/>
        <v>6373091.33760418</v>
      </c>
      <c r="P1926" s="15">
        <f t="shared" si="336"/>
        <v>0.9999959441100188</v>
      </c>
      <c r="Q1926" s="15">
        <f t="shared" si="337"/>
        <v>0.99999188823648788</v>
      </c>
      <c r="R1926" s="10">
        <f t="shared" si="338"/>
        <v>2.4121834561413995</v>
      </c>
      <c r="S1926" s="10">
        <f t="shared" si="339"/>
        <v>8999999.9999999907</v>
      </c>
      <c r="T1926" s="10">
        <f t="shared" si="340"/>
        <v>9.3132257461547852E-3</v>
      </c>
      <c r="U1926">
        <v>9.3132257461547852E-3</v>
      </c>
    </row>
    <row r="1927" spans="1:21" x14ac:dyDescent="0.25">
      <c r="A1927" s="10">
        <v>1488</v>
      </c>
      <c r="B1927" s="10">
        <v>32</v>
      </c>
      <c r="C1927" s="10">
        <v>45</v>
      </c>
      <c r="D1927" s="10">
        <v>10000000</v>
      </c>
      <c r="E1927" s="10">
        <v>9824922.8764005303</v>
      </c>
      <c r="F1927" s="10">
        <v>9824922.8764005192</v>
      </c>
      <c r="G1927" s="10">
        <v>8659624.0764543694</v>
      </c>
      <c r="H1927" s="10">
        <v>13894539.181075299</v>
      </c>
      <c r="I1927" s="10">
        <v>6.6014878928990299</v>
      </c>
      <c r="J1927" s="10">
        <f t="shared" si="330"/>
        <v>0.5299192642332049</v>
      </c>
      <c r="K1927" s="14">
        <f t="shared" si="331"/>
        <v>0.99905961860220804</v>
      </c>
      <c r="L1927" s="10">
        <f t="shared" si="332"/>
        <v>6384140.5269924738</v>
      </c>
      <c r="M1927" s="10">
        <f t="shared" si="333"/>
        <v>1.5693317132374915E-7</v>
      </c>
      <c r="N1927" s="10">
        <f t="shared" si="334"/>
        <v>2.462824466424054E-14</v>
      </c>
      <c r="O1927" s="10">
        <f t="shared" si="335"/>
        <v>6372110.0883813351</v>
      </c>
      <c r="P1927" s="15">
        <f t="shared" si="336"/>
        <v>0.99999544419373843</v>
      </c>
      <c r="Q1927" s="15">
        <f t="shared" si="337"/>
        <v>0.99999088840823225</v>
      </c>
      <c r="R1927" s="10">
        <f t="shared" si="338"/>
        <v>2.5693343070350463</v>
      </c>
      <c r="S1927" s="10">
        <f t="shared" si="339"/>
        <v>9999999.9999999907</v>
      </c>
      <c r="T1927" s="10">
        <f t="shared" si="340"/>
        <v>9.3132257461547852E-3</v>
      </c>
      <c r="U1927">
        <v>9.3132257461547852E-3</v>
      </c>
    </row>
    <row r="1928" spans="1:21" x14ac:dyDescent="0.25">
      <c r="A1928" s="10">
        <v>1582</v>
      </c>
      <c r="B1928" s="10">
        <v>34</v>
      </c>
      <c r="C1928" s="10">
        <v>45</v>
      </c>
      <c r="D1928" s="10">
        <v>10000000</v>
      </c>
      <c r="E1928" s="10">
        <v>9605079.7574129403</v>
      </c>
      <c r="F1928" s="10">
        <v>9605079.7574129403</v>
      </c>
      <c r="G1928" s="10">
        <v>9138375.5984881502</v>
      </c>
      <c r="H1928" s="10">
        <v>13583634.060608599</v>
      </c>
      <c r="I1928" s="10">
        <v>6.6023517119958797</v>
      </c>
      <c r="J1928" s="10">
        <f t="shared" si="330"/>
        <v>0.5591929034707469</v>
      </c>
      <c r="K1928" s="14">
        <f t="shared" si="331"/>
        <v>0.99895279640556522</v>
      </c>
      <c r="L1928" s="10">
        <f t="shared" si="332"/>
        <v>6384823.2098151492</v>
      </c>
      <c r="M1928" s="10">
        <f t="shared" si="333"/>
        <v>1.5694995284350389E-7</v>
      </c>
      <c r="N1928" s="10">
        <f t="shared" si="334"/>
        <v>2.4633526551258103E-14</v>
      </c>
      <c r="O1928" s="10">
        <f t="shared" si="335"/>
        <v>6371426.9021994239</v>
      </c>
      <c r="P1928" s="15">
        <f t="shared" si="336"/>
        <v>0.9999951518460316</v>
      </c>
      <c r="Q1928" s="15">
        <f t="shared" si="337"/>
        <v>0.99999030371556785</v>
      </c>
      <c r="R1928" s="10">
        <f t="shared" si="338"/>
        <v>2.5695022894933266</v>
      </c>
      <c r="S1928" s="10">
        <f t="shared" si="339"/>
        <v>9999999.9999999907</v>
      </c>
      <c r="T1928" s="10">
        <f t="shared" si="340"/>
        <v>9.3132257461547852E-3</v>
      </c>
      <c r="U1928">
        <v>9.3132257461547852E-3</v>
      </c>
    </row>
    <row r="1929" spans="1:21" x14ac:dyDescent="0.25">
      <c r="A1929" s="10">
        <v>1673</v>
      </c>
      <c r="B1929" s="10">
        <v>36</v>
      </c>
      <c r="C1929" s="10">
        <v>45</v>
      </c>
      <c r="D1929" s="10">
        <v>7000000</v>
      </c>
      <c r="E1929" s="10">
        <v>7657342.5869029304</v>
      </c>
      <c r="F1929" s="10">
        <v>7657342.5869029304</v>
      </c>
      <c r="G1929" s="10">
        <v>7842688.4418786</v>
      </c>
      <c r="H1929" s="10">
        <v>10829117.7381352</v>
      </c>
      <c r="I1929" s="10">
        <v>4.4048501052533098</v>
      </c>
      <c r="J1929" s="10">
        <f t="shared" si="330"/>
        <v>0.58778525229247314</v>
      </c>
      <c r="K1929" s="14">
        <f t="shared" si="331"/>
        <v>0.99884290486382687</v>
      </c>
      <c r="L1929" s="10">
        <f t="shared" si="332"/>
        <v>6385525.6606838861</v>
      </c>
      <c r="M1929" s="10">
        <f t="shared" si="333"/>
        <v>1.5696722029588278E-7</v>
      </c>
      <c r="N1929" s="10">
        <f t="shared" si="334"/>
        <v>2.4638959614509314E-14</v>
      </c>
      <c r="O1929" s="10">
        <f t="shared" si="335"/>
        <v>6370724.3913304592</v>
      </c>
      <c r="P1929" s="15">
        <f t="shared" si="336"/>
        <v>0.99999489897832194</v>
      </c>
      <c r="Q1929" s="15">
        <f t="shared" si="337"/>
        <v>0.9999897979826643</v>
      </c>
      <c r="R1929" s="10">
        <f t="shared" si="338"/>
        <v>2.0987710459304449</v>
      </c>
      <c r="S1929" s="10">
        <f t="shared" si="339"/>
        <v>6999999.9999999907</v>
      </c>
      <c r="T1929" s="10">
        <f t="shared" si="340"/>
        <v>9.3132257461547852E-3</v>
      </c>
      <c r="U1929">
        <v>9.3132257461547852E-3</v>
      </c>
    </row>
    <row r="1930" spans="1:21" x14ac:dyDescent="0.25">
      <c r="A1930" s="10">
        <v>1676</v>
      </c>
      <c r="B1930" s="10">
        <v>36</v>
      </c>
      <c r="C1930" s="10">
        <v>45</v>
      </c>
      <c r="D1930" s="10">
        <v>10000000</v>
      </c>
      <c r="E1930" s="10">
        <v>9373526.7953559794</v>
      </c>
      <c r="F1930" s="10">
        <v>9373526.7953559794</v>
      </c>
      <c r="G1930" s="10">
        <v>9606044.1987560205</v>
      </c>
      <c r="H1930" s="10">
        <v>13256168.72126</v>
      </c>
      <c r="I1930" s="10">
        <v>6.6032403673685804</v>
      </c>
      <c r="J1930" s="10">
        <f t="shared" si="330"/>
        <v>0.58778525229247314</v>
      </c>
      <c r="K1930" s="14">
        <f t="shared" si="331"/>
        <v>0.99884290486382687</v>
      </c>
      <c r="L1930" s="10">
        <f t="shared" si="332"/>
        <v>6385525.6606838861</v>
      </c>
      <c r="M1930" s="10">
        <f t="shared" si="333"/>
        <v>1.5696722029588278E-7</v>
      </c>
      <c r="N1930" s="10">
        <f t="shared" si="334"/>
        <v>2.4638959614509314E-14</v>
      </c>
      <c r="O1930" s="10">
        <f t="shared" si="335"/>
        <v>6370724.3913304592</v>
      </c>
      <c r="P1930" s="15">
        <f t="shared" si="336"/>
        <v>0.99999489897832194</v>
      </c>
      <c r="Q1930" s="15">
        <f t="shared" si="337"/>
        <v>0.9999897979826643</v>
      </c>
      <c r="R1930" s="10">
        <f t="shared" si="338"/>
        <v>2.569675108909927</v>
      </c>
      <c r="S1930" s="10">
        <f t="shared" si="339"/>
        <v>9999999.9999999907</v>
      </c>
      <c r="T1930" s="10">
        <f t="shared" si="340"/>
        <v>9.3132257461547852E-3</v>
      </c>
      <c r="U1930">
        <v>9.3132257461547852E-3</v>
      </c>
    </row>
    <row r="1931" spans="1:21" x14ac:dyDescent="0.25">
      <c r="A1931" s="10">
        <v>1766</v>
      </c>
      <c r="B1931" s="10">
        <v>38</v>
      </c>
      <c r="C1931" s="10">
        <v>45</v>
      </c>
      <c r="D1931" s="10">
        <v>6000000</v>
      </c>
      <c r="E1931" s="10">
        <v>6901711.3842344396</v>
      </c>
      <c r="F1931" s="10">
        <v>6901711.3842344396</v>
      </c>
      <c r="G1931" s="10">
        <v>7599412.8203730499</v>
      </c>
      <c r="H1931" s="10">
        <v>9760493.8431691304</v>
      </c>
      <c r="I1931" s="10">
        <v>3.7710213057526301</v>
      </c>
      <c r="J1931" s="10">
        <f t="shared" si="330"/>
        <v>0.61566147532565818</v>
      </c>
      <c r="K1931" s="14">
        <f t="shared" si="331"/>
        <v>0.99873047843423157</v>
      </c>
      <c r="L1931" s="10">
        <f t="shared" si="332"/>
        <v>6386244.4750853907</v>
      </c>
      <c r="M1931" s="10">
        <f t="shared" si="333"/>
        <v>1.5698488999208455E-7</v>
      </c>
      <c r="N1931" s="10">
        <f t="shared" si="334"/>
        <v>2.4644517384656145E-14</v>
      </c>
      <c r="O1931" s="10">
        <f t="shared" si="335"/>
        <v>6370005.9958809949</v>
      </c>
      <c r="P1931" s="15">
        <f t="shared" si="336"/>
        <v>0.99999469051229706</v>
      </c>
      <c r="Q1931" s="15">
        <f t="shared" si="337"/>
        <v>0.99998938105278479</v>
      </c>
      <c r="R1931" s="10">
        <f t="shared" si="338"/>
        <v>1.9419090315474139</v>
      </c>
      <c r="S1931" s="10">
        <f t="shared" si="339"/>
        <v>5999999.9999999907</v>
      </c>
      <c r="T1931" s="10">
        <f t="shared" si="340"/>
        <v>9.3132257461547852E-3</v>
      </c>
      <c r="U1931">
        <v>9.3132257461547852E-3</v>
      </c>
    </row>
    <row r="1932" spans="1:21" x14ac:dyDescent="0.25">
      <c r="A1932" s="10">
        <v>1812</v>
      </c>
      <c r="B1932" s="10">
        <v>39</v>
      </c>
      <c r="C1932" s="10">
        <v>45</v>
      </c>
      <c r="D1932" s="10">
        <v>5000000</v>
      </c>
      <c r="E1932" s="10">
        <v>6257228.3149643298</v>
      </c>
      <c r="F1932" s="10">
        <v>6257228.3149643298</v>
      </c>
      <c r="G1932" s="10">
        <v>7138918.97800091</v>
      </c>
      <c r="H1932" s="10">
        <v>8849057.1458874997</v>
      </c>
      <c r="I1932" s="10">
        <v>3.18612185444736</v>
      </c>
      <c r="J1932" s="10">
        <f t="shared" si="330"/>
        <v>0.62932039104983739</v>
      </c>
      <c r="K1932" s="14">
        <f t="shared" si="331"/>
        <v>0.99867348514731924</v>
      </c>
      <c r="L1932" s="10">
        <f t="shared" si="332"/>
        <v>6386608.9316060394</v>
      </c>
      <c r="M1932" s="10">
        <f t="shared" si="333"/>
        <v>1.5699384896116631E-7</v>
      </c>
      <c r="N1932" s="10">
        <f t="shared" si="334"/>
        <v>2.4647334593428093E-14</v>
      </c>
      <c r="O1932" s="10">
        <f t="shared" si="335"/>
        <v>6369641.9372536782</v>
      </c>
      <c r="P1932" s="15">
        <f t="shared" si="336"/>
        <v>0.99999460423391473</v>
      </c>
      <c r="Q1932" s="15">
        <f t="shared" si="337"/>
        <v>0.99998920849694373</v>
      </c>
      <c r="R1932" s="10">
        <f t="shared" si="338"/>
        <v>1.7849680845730278</v>
      </c>
      <c r="S1932" s="10">
        <f t="shared" si="339"/>
        <v>4999999.9999999907</v>
      </c>
      <c r="T1932" s="10">
        <f t="shared" si="340"/>
        <v>9.3132257461547852E-3</v>
      </c>
      <c r="U1932">
        <v>9.3132257461547852E-3</v>
      </c>
    </row>
    <row r="1933" spans="1:21" x14ac:dyDescent="0.25">
      <c r="A1933" s="10">
        <v>1959</v>
      </c>
      <c r="B1933" s="10">
        <v>42</v>
      </c>
      <c r="C1933" s="10">
        <v>45</v>
      </c>
      <c r="D1933" s="10">
        <v>15000000</v>
      </c>
      <c r="E1933" s="10">
        <v>11238876.3432428</v>
      </c>
      <c r="F1933" s="10">
        <v>11238876.3432428</v>
      </c>
      <c r="G1933" s="10">
        <v>14282562.9314839</v>
      </c>
      <c r="H1933" s="10">
        <v>15894171.3504481</v>
      </c>
      <c r="I1933" s="10">
        <v>11.258209856874799</v>
      </c>
      <c r="J1933" s="10">
        <f t="shared" si="330"/>
        <v>0.66913060635885824</v>
      </c>
      <c r="K1933" s="14">
        <f t="shared" si="331"/>
        <v>0.99850021864363103</v>
      </c>
      <c r="L1933" s="10">
        <f t="shared" si="332"/>
        <v>6387717.1791350245</v>
      </c>
      <c r="M1933" s="10">
        <f t="shared" si="333"/>
        <v>1.570210915944699E-7</v>
      </c>
      <c r="N1933" s="10">
        <f t="shared" si="334"/>
        <v>2.465589826240316E-14</v>
      </c>
      <c r="O1933" s="10">
        <f t="shared" si="335"/>
        <v>6368535.6656073714</v>
      </c>
      <c r="P1933" s="15">
        <f t="shared" si="336"/>
        <v>0.99999442207198341</v>
      </c>
      <c r="Q1933" s="15">
        <f t="shared" si="337"/>
        <v>0.99998884417508016</v>
      </c>
      <c r="R1933" s="10">
        <f t="shared" si="338"/>
        <v>3.3553239338475027</v>
      </c>
      <c r="S1933" s="10">
        <f t="shared" si="339"/>
        <v>14999999.999999991</v>
      </c>
      <c r="T1933" s="10">
        <f t="shared" si="340"/>
        <v>9.3132257461547852E-3</v>
      </c>
      <c r="U1933">
        <v>9.3132257461547852E-3</v>
      </c>
    </row>
    <row r="1934" spans="1:21" x14ac:dyDescent="0.25">
      <c r="A1934" s="10">
        <v>2003</v>
      </c>
      <c r="B1934" s="10">
        <v>43</v>
      </c>
      <c r="C1934" s="10">
        <v>45</v>
      </c>
      <c r="D1934" s="10">
        <v>8000000</v>
      </c>
      <c r="E1934" s="10">
        <v>7440731.1616981104</v>
      </c>
      <c r="F1934" s="10">
        <v>7440731.1616981104</v>
      </c>
      <c r="G1934" s="10">
        <v>9783488.6396969594</v>
      </c>
      <c r="H1934" s="10">
        <v>10522782.9228455</v>
      </c>
      <c r="I1934" s="10">
        <v>5.0906459500989998</v>
      </c>
      <c r="J1934" s="10">
        <f t="shared" si="330"/>
        <v>0.68199836006249848</v>
      </c>
      <c r="K1934" s="14">
        <f t="shared" si="331"/>
        <v>0.99844193530517189</v>
      </c>
      <c r="L1934" s="10">
        <f t="shared" si="332"/>
        <v>6388090.0575861074</v>
      </c>
      <c r="M1934" s="10">
        <f t="shared" si="333"/>
        <v>1.5703025758910917E-7</v>
      </c>
      <c r="N1934" s="10">
        <f t="shared" si="334"/>
        <v>2.4658778573019693E-14</v>
      </c>
      <c r="O1934" s="10">
        <f t="shared" si="335"/>
        <v>6368163.7109194444</v>
      </c>
      <c r="P1934" s="15">
        <f t="shared" si="336"/>
        <v>0.99999438789529771</v>
      </c>
      <c r="Q1934" s="15">
        <f t="shared" si="337"/>
        <v>0.99998877582209111</v>
      </c>
      <c r="R1934" s="10">
        <f t="shared" si="338"/>
        <v>2.2562434988097122</v>
      </c>
      <c r="S1934" s="10">
        <f t="shared" si="339"/>
        <v>7999999.9999999907</v>
      </c>
      <c r="T1934" s="10">
        <f t="shared" si="340"/>
        <v>9.3132257461547852E-3</v>
      </c>
      <c r="U1934">
        <v>9.3132257461547852E-3</v>
      </c>
    </row>
    <row r="1935" spans="1:21" x14ac:dyDescent="0.25">
      <c r="A1935" s="10">
        <v>2051</v>
      </c>
      <c r="B1935" s="10">
        <v>44</v>
      </c>
      <c r="C1935" s="10">
        <v>45</v>
      </c>
      <c r="D1935" s="10">
        <v>9000000</v>
      </c>
      <c r="E1935" s="10">
        <v>7827342.9510073904</v>
      </c>
      <c r="F1935" s="10">
        <v>7827342.9510073904</v>
      </c>
      <c r="G1935" s="10">
        <v>10660016.946575301</v>
      </c>
      <c r="H1935" s="10">
        <v>11069534.558660001</v>
      </c>
      <c r="I1935" s="10">
        <v>5.82430499656751</v>
      </c>
      <c r="J1935" s="10">
        <f t="shared" si="330"/>
        <v>0.69465837045899725</v>
      </c>
      <c r="K1935" s="14">
        <f t="shared" si="331"/>
        <v>0.99838350609929705</v>
      </c>
      <c r="L1935" s="10">
        <f t="shared" si="332"/>
        <v>6388463.9129501451</v>
      </c>
      <c r="M1935" s="10">
        <f t="shared" si="333"/>
        <v>1.5703944759795165E-7</v>
      </c>
      <c r="N1935" s="10">
        <f t="shared" si="334"/>
        <v>2.4661665923510963E-14</v>
      </c>
      <c r="O1935" s="10">
        <f t="shared" si="335"/>
        <v>6367790.9125267528</v>
      </c>
      <c r="P1935" s="15">
        <f t="shared" si="336"/>
        <v>0.99999436732245772</v>
      </c>
      <c r="Q1935" s="15">
        <f t="shared" si="337"/>
        <v>0.99998873467664251</v>
      </c>
      <c r="R1935" s="10">
        <f t="shared" si="338"/>
        <v>2.4133573567219906</v>
      </c>
      <c r="S1935" s="10">
        <f t="shared" si="339"/>
        <v>8999999.9999999907</v>
      </c>
      <c r="T1935" s="10">
        <f t="shared" si="340"/>
        <v>9.3132257461547852E-3</v>
      </c>
      <c r="U1935">
        <v>9.3132257461547852E-3</v>
      </c>
    </row>
    <row r="1936" spans="1:21" x14ac:dyDescent="0.25">
      <c r="A1936" s="10">
        <v>2098</v>
      </c>
      <c r="B1936" s="10">
        <v>45</v>
      </c>
      <c r="C1936" s="10">
        <v>45</v>
      </c>
      <c r="D1936" s="10">
        <v>9000000</v>
      </c>
      <c r="E1936" s="10">
        <v>7694419.14506057</v>
      </c>
      <c r="F1936" s="10">
        <v>7694419.14506057</v>
      </c>
      <c r="G1936" s="10">
        <v>10851309.439544801</v>
      </c>
      <c r="H1936" s="10">
        <v>10881551.909527799</v>
      </c>
      <c r="I1936" s="10">
        <v>5.8247048082896402</v>
      </c>
      <c r="J1936" s="10">
        <f t="shared" si="330"/>
        <v>0.70710678118654746</v>
      </c>
      <c r="K1936" s="14">
        <f t="shared" si="331"/>
        <v>0.99832500219363896</v>
      </c>
      <c r="L1936" s="10">
        <f t="shared" si="332"/>
        <v>6388838.2901211483</v>
      </c>
      <c r="M1936" s="10">
        <f t="shared" si="333"/>
        <v>1.5704865043370823E-7</v>
      </c>
      <c r="N1936" s="10">
        <f t="shared" si="334"/>
        <v>2.466455679608516E-14</v>
      </c>
      <c r="O1936" s="10">
        <f t="shared" si="335"/>
        <v>6367417.7249666825</v>
      </c>
      <c r="P1936" s="15">
        <f t="shared" si="336"/>
        <v>0.99999436045369028</v>
      </c>
      <c r="Q1936" s="15">
        <f t="shared" si="337"/>
        <v>0.99998872093918501</v>
      </c>
      <c r="R1936" s="10">
        <f t="shared" si="338"/>
        <v>2.4134401855502499</v>
      </c>
      <c r="S1936" s="10">
        <f t="shared" si="339"/>
        <v>8999999.9999999907</v>
      </c>
      <c r="T1936" s="10">
        <f t="shared" si="340"/>
        <v>9.3132257461547852E-3</v>
      </c>
      <c r="U1936">
        <v>9.3132257461547852E-3</v>
      </c>
    </row>
    <row r="1937" spans="1:21" x14ac:dyDescent="0.25">
      <c r="A1937" s="10">
        <v>2142</v>
      </c>
      <c r="B1937" s="10">
        <v>46</v>
      </c>
      <c r="C1937" s="10">
        <v>45</v>
      </c>
      <c r="D1937" s="10">
        <v>6000000</v>
      </c>
      <c r="E1937" s="10">
        <v>6085552.1099768002</v>
      </c>
      <c r="F1937" s="10">
        <v>6085552.1099768002</v>
      </c>
      <c r="G1937" s="10">
        <v>8881286.3428648207</v>
      </c>
      <c r="H1937" s="10">
        <v>8606270.3284573909</v>
      </c>
      <c r="I1937" s="10">
        <v>3.7727223747225702</v>
      </c>
      <c r="J1937" s="10">
        <f t="shared" si="330"/>
        <v>0.71933980033865108</v>
      </c>
      <c r="K1937" s="14">
        <f t="shared" si="331"/>
        <v>0.9982664948593305</v>
      </c>
      <c r="L1937" s="10">
        <f t="shared" si="332"/>
        <v>6389212.7331176903</v>
      </c>
      <c r="M1937" s="10">
        <f t="shared" si="333"/>
        <v>1.5705785488756991E-7</v>
      </c>
      <c r="N1937" s="10">
        <f t="shared" si="334"/>
        <v>2.466744766865936E-14</v>
      </c>
      <c r="O1937" s="10">
        <f t="shared" si="335"/>
        <v>6367044.6030114517</v>
      </c>
      <c r="P1937" s="15">
        <f t="shared" si="336"/>
        <v>0.99999436732245772</v>
      </c>
      <c r="Q1937" s="15">
        <f t="shared" si="337"/>
        <v>0.99998873467664251</v>
      </c>
      <c r="R1937" s="10">
        <f t="shared" si="338"/>
        <v>1.9423468046152861</v>
      </c>
      <c r="S1937" s="10">
        <f t="shared" si="339"/>
        <v>5999999.9999999907</v>
      </c>
      <c r="T1937" s="10">
        <f t="shared" si="340"/>
        <v>9.3132257461547852E-3</v>
      </c>
      <c r="U1937">
        <v>9.3132257461547852E-3</v>
      </c>
    </row>
    <row r="1938" spans="1:21" x14ac:dyDescent="0.25">
      <c r="A1938" s="10">
        <v>2145</v>
      </c>
      <c r="B1938" s="10">
        <v>46</v>
      </c>
      <c r="C1938" s="10">
        <v>45</v>
      </c>
      <c r="D1938" s="10">
        <v>9000000</v>
      </c>
      <c r="E1938" s="10">
        <v>7559145.0430554599</v>
      </c>
      <c r="F1938" s="10">
        <v>7559145.0430554599</v>
      </c>
      <c r="G1938" s="10">
        <v>11039305.7438807</v>
      </c>
      <c r="H1938" s="10">
        <v>10690245.4398343</v>
      </c>
      <c r="I1938" s="10">
        <v>5.8251046491376597</v>
      </c>
      <c r="J1938" s="10">
        <f t="shared" si="330"/>
        <v>0.71933980033865108</v>
      </c>
      <c r="K1938" s="14">
        <f t="shared" si="331"/>
        <v>0.9982664948593305</v>
      </c>
      <c r="L1938" s="10">
        <f t="shared" si="332"/>
        <v>6389212.7331176903</v>
      </c>
      <c r="M1938" s="10">
        <f t="shared" si="333"/>
        <v>1.5705785488756991E-7</v>
      </c>
      <c r="N1938" s="10">
        <f t="shared" si="334"/>
        <v>2.466744766865936E-14</v>
      </c>
      <c r="O1938" s="10">
        <f t="shared" si="335"/>
        <v>6367044.6030114517</v>
      </c>
      <c r="P1938" s="15">
        <f t="shared" si="336"/>
        <v>0.99999436732245772</v>
      </c>
      <c r="Q1938" s="15">
        <f t="shared" si="337"/>
        <v>0.99998873467664251</v>
      </c>
      <c r="R1938" s="10">
        <f t="shared" si="338"/>
        <v>2.4135230232617011</v>
      </c>
      <c r="S1938" s="10">
        <f t="shared" si="339"/>
        <v>8999999.9999999907</v>
      </c>
      <c r="T1938" s="10">
        <f t="shared" si="340"/>
        <v>9.3132257461547852E-3</v>
      </c>
      <c r="U1938">
        <v>9.3132257461547852E-3</v>
      </c>
    </row>
    <row r="1939" spans="1:21" x14ac:dyDescent="0.25">
      <c r="A1939" s="10">
        <v>2240</v>
      </c>
      <c r="B1939" s="10">
        <v>48</v>
      </c>
      <c r="C1939" s="10">
        <v>45</v>
      </c>
      <c r="D1939" s="10">
        <v>10000000</v>
      </c>
      <c r="E1939" s="10">
        <v>7754856.9460636899</v>
      </c>
      <c r="F1939" s="10">
        <v>7754856.9460636899</v>
      </c>
      <c r="G1939" s="10">
        <v>12148324.5848893</v>
      </c>
      <c r="H1939" s="10">
        <v>10967023.867386401</v>
      </c>
      <c r="I1939" s="10">
        <v>6.6088460087493699</v>
      </c>
      <c r="J1939" s="10">
        <f t="shared" si="330"/>
        <v>0.74314482547739413</v>
      </c>
      <c r="K1939" s="14">
        <f t="shared" si="331"/>
        <v>0.99814975498593383</v>
      </c>
      <c r="L1939" s="10">
        <f t="shared" si="332"/>
        <v>6389959.9916145671</v>
      </c>
      <c r="M1939" s="10">
        <f t="shared" si="333"/>
        <v>1.5707622378863305E-7</v>
      </c>
      <c r="N1939" s="10">
        <f t="shared" si="334"/>
        <v>2.4673215329767164E-14</v>
      </c>
      <c r="O1939" s="10">
        <f t="shared" si="335"/>
        <v>6366300.37285343</v>
      </c>
      <c r="P1939" s="15">
        <f t="shared" si="336"/>
        <v>0.99999442207198341</v>
      </c>
      <c r="Q1939" s="15">
        <f t="shared" si="337"/>
        <v>0.99998884417508016</v>
      </c>
      <c r="R1939" s="10">
        <f t="shared" si="338"/>
        <v>2.5707654216058784</v>
      </c>
      <c r="S1939" s="10">
        <f t="shared" si="339"/>
        <v>9999999.9999999907</v>
      </c>
      <c r="T1939" s="10">
        <f t="shared" si="340"/>
        <v>9.3132257461547852E-3</v>
      </c>
      <c r="U1939">
        <v>9.3132257461547852E-3</v>
      </c>
    </row>
    <row r="1940" spans="1:21" x14ac:dyDescent="0.25">
      <c r="A1940" s="10">
        <v>2377</v>
      </c>
      <c r="B1940" s="10">
        <v>51</v>
      </c>
      <c r="C1940" s="10">
        <v>45</v>
      </c>
      <c r="D1940" s="10">
        <v>6000000</v>
      </c>
      <c r="E1940" s="10">
        <v>5513985.4516113997</v>
      </c>
      <c r="F1940" s="10">
        <v>5513985.4516113997</v>
      </c>
      <c r="G1940" s="10">
        <v>9596420.3889672402</v>
      </c>
      <c r="H1940" s="10">
        <v>7797953.0083967699</v>
      </c>
      <c r="I1940" s="10">
        <v>3.7737861559699901</v>
      </c>
      <c r="J1940" s="10">
        <f t="shared" si="330"/>
        <v>0.77714596145697079</v>
      </c>
      <c r="K1940" s="14">
        <f t="shared" si="331"/>
        <v>0.99797639755335188</v>
      </c>
      <c r="L1940" s="10">
        <f t="shared" si="332"/>
        <v>6391069.9848580584</v>
      </c>
      <c r="M1940" s="10">
        <f t="shared" si="333"/>
        <v>1.5710350933460633E-7</v>
      </c>
      <c r="N1940" s="10">
        <f t="shared" si="334"/>
        <v>2.4681778998742228E-14</v>
      </c>
      <c r="O1940" s="10">
        <f t="shared" si="335"/>
        <v>6365195.8410685798</v>
      </c>
      <c r="P1940" s="15">
        <f t="shared" si="336"/>
        <v>0.99999460423391506</v>
      </c>
      <c r="Q1940" s="15">
        <f t="shared" si="337"/>
        <v>0.99998920849694439</v>
      </c>
      <c r="R1940" s="10">
        <f t="shared" si="338"/>
        <v>1.9426207464317204</v>
      </c>
      <c r="S1940" s="10">
        <f t="shared" si="339"/>
        <v>5999999.9999999907</v>
      </c>
      <c r="T1940" s="10">
        <f t="shared" si="340"/>
        <v>9.3132257461547852E-3</v>
      </c>
      <c r="U1940">
        <v>9.3132257461547852E-3</v>
      </c>
    </row>
    <row r="1941" spans="1:21" x14ac:dyDescent="0.25">
      <c r="A1941" s="10">
        <v>2378</v>
      </c>
      <c r="B1941" s="10">
        <v>51</v>
      </c>
      <c r="C1941" s="10">
        <v>45</v>
      </c>
      <c r="D1941" s="10">
        <v>7000000</v>
      </c>
      <c r="E1941" s="10">
        <v>5958982.1676617097</v>
      </c>
      <c r="F1941" s="10">
        <v>5958982.1676617097</v>
      </c>
      <c r="G1941" s="10">
        <v>10373566.3504242</v>
      </c>
      <c r="H1941" s="10">
        <v>8427273.3994466104</v>
      </c>
      <c r="I1941" s="10">
        <v>4.4088563016228504</v>
      </c>
      <c r="J1941" s="10">
        <f t="shared" si="330"/>
        <v>0.77714596145697079</v>
      </c>
      <c r="K1941" s="14">
        <f t="shared" si="331"/>
        <v>0.99797639755335188</v>
      </c>
      <c r="L1941" s="10">
        <f t="shared" si="332"/>
        <v>6391069.9848580584</v>
      </c>
      <c r="M1941" s="10">
        <f t="shared" si="333"/>
        <v>1.5710350933460633E-7</v>
      </c>
      <c r="N1941" s="10">
        <f t="shared" si="334"/>
        <v>2.4681778998742228E-14</v>
      </c>
      <c r="O1941" s="10">
        <f t="shared" si="335"/>
        <v>6365195.8410685798</v>
      </c>
      <c r="P1941" s="15">
        <f t="shared" si="336"/>
        <v>0.99999460423391506</v>
      </c>
      <c r="Q1941" s="15">
        <f t="shared" si="337"/>
        <v>0.99998920849694439</v>
      </c>
      <c r="R1941" s="10">
        <f t="shared" si="338"/>
        <v>2.0997251034646882</v>
      </c>
      <c r="S1941" s="10">
        <f t="shared" si="339"/>
        <v>6999999.9999999907</v>
      </c>
      <c r="T1941" s="10">
        <f t="shared" si="340"/>
        <v>9.3132257461547852E-3</v>
      </c>
      <c r="U1941">
        <v>9.3132257461547852E-3</v>
      </c>
    </row>
    <row r="1942" spans="1:21" x14ac:dyDescent="0.25">
      <c r="A1942" s="10">
        <v>2468</v>
      </c>
      <c r="B1942" s="10">
        <v>53</v>
      </c>
      <c r="C1942" s="10">
        <v>45</v>
      </c>
      <c r="D1942" s="10">
        <v>1000000</v>
      </c>
      <c r="E1942" s="10">
        <v>3145560.80530626</v>
      </c>
      <c r="F1942" s="10">
        <v>3145560.80530626</v>
      </c>
      <c r="G1942" s="10">
        <v>5869179.0134017002</v>
      </c>
      <c r="H1942" s="10">
        <v>4448494.7521333499</v>
      </c>
      <c r="I1942" s="10">
        <v>1.3389301722509499</v>
      </c>
      <c r="J1942" s="10">
        <f t="shared" si="330"/>
        <v>0.79863551004729283</v>
      </c>
      <c r="K1942" s="14">
        <f t="shared" si="331"/>
        <v>0.99786281592474968</v>
      </c>
      <c r="L1942" s="10">
        <f t="shared" si="332"/>
        <v>6391797.4477174878</v>
      </c>
      <c r="M1942" s="10">
        <f t="shared" si="333"/>
        <v>1.571213916248015E-7</v>
      </c>
      <c r="N1942" s="10">
        <f t="shared" si="334"/>
        <v>2.4687389001350135E-14</v>
      </c>
      <c r="O1942" s="10">
        <f t="shared" si="335"/>
        <v>6364472.5812267549</v>
      </c>
      <c r="P1942" s="15">
        <f t="shared" si="336"/>
        <v>0.9999947889202403</v>
      </c>
      <c r="Q1942" s="15">
        <f t="shared" si="337"/>
        <v>0.99998957786763598</v>
      </c>
      <c r="R1942" s="10">
        <f t="shared" si="338"/>
        <v>1.1571169993214108</v>
      </c>
      <c r="S1942" s="10">
        <f t="shared" si="339"/>
        <v>999999.99999999069</v>
      </c>
      <c r="T1942" s="10">
        <f t="shared" si="340"/>
        <v>9.3132257461547852E-3</v>
      </c>
      <c r="U1942">
        <v>9.3132257461547852E-3</v>
      </c>
    </row>
    <row r="1943" spans="1:21" x14ac:dyDescent="0.25">
      <c r="A1943" s="10">
        <v>2474</v>
      </c>
      <c r="B1943" s="10">
        <v>53</v>
      </c>
      <c r="C1943" s="10">
        <v>45</v>
      </c>
      <c r="D1943" s="10">
        <v>9000000</v>
      </c>
      <c r="E1943" s="10">
        <v>6549940.6764322799</v>
      </c>
      <c r="F1943" s="10">
        <v>6549940.6764322799</v>
      </c>
      <c r="G1943" s="10">
        <v>12258263.09378</v>
      </c>
      <c r="H1943" s="10">
        <v>9263014.9373497292</v>
      </c>
      <c r="I1943" s="10">
        <v>5.8278635583557801</v>
      </c>
      <c r="J1943" s="10">
        <f t="shared" si="330"/>
        <v>0.79863551004729283</v>
      </c>
      <c r="K1943" s="14">
        <f t="shared" si="331"/>
        <v>0.99786281592474968</v>
      </c>
      <c r="L1943" s="10">
        <f t="shared" si="332"/>
        <v>6391797.4477174878</v>
      </c>
      <c r="M1943" s="10">
        <f t="shared" si="333"/>
        <v>1.571213916248015E-7</v>
      </c>
      <c r="N1943" s="10">
        <f t="shared" si="334"/>
        <v>2.4687389001350135E-14</v>
      </c>
      <c r="O1943" s="10">
        <f t="shared" si="335"/>
        <v>6364472.5812267549</v>
      </c>
      <c r="P1943" s="15">
        <f t="shared" si="336"/>
        <v>0.9999947889202403</v>
      </c>
      <c r="Q1943" s="15">
        <f t="shared" si="337"/>
        <v>0.99998957786763598</v>
      </c>
      <c r="R1943" s="10">
        <f t="shared" si="338"/>
        <v>2.4140946825307861</v>
      </c>
      <c r="S1943" s="10">
        <f t="shared" si="339"/>
        <v>8999999.9999999907</v>
      </c>
      <c r="T1943" s="10">
        <f t="shared" si="340"/>
        <v>9.3132257461547852E-3</v>
      </c>
      <c r="U1943">
        <v>9.3132257461547852E-3</v>
      </c>
    </row>
    <row r="1944" spans="1:21" x14ac:dyDescent="0.25">
      <c r="A1944" s="10">
        <v>2615</v>
      </c>
      <c r="B1944" s="10">
        <v>56</v>
      </c>
      <c r="C1944" s="10">
        <v>45</v>
      </c>
      <c r="D1944" s="10">
        <v>9000000</v>
      </c>
      <c r="E1944" s="10">
        <v>6086477.2046682704</v>
      </c>
      <c r="F1944" s="10">
        <v>6086477.2046682704</v>
      </c>
      <c r="G1944" s="10">
        <v>12725780.3891668</v>
      </c>
      <c r="H1944" s="10">
        <v>8607578.6099165492</v>
      </c>
      <c r="I1944" s="10">
        <v>5.8289981705148</v>
      </c>
      <c r="J1944" s="10">
        <f t="shared" si="330"/>
        <v>0.82903757255504174</v>
      </c>
      <c r="K1944" s="14">
        <f t="shared" si="331"/>
        <v>0.99769681294637813</v>
      </c>
      <c r="L1944" s="10">
        <f t="shared" si="332"/>
        <v>6392860.9545862079</v>
      </c>
      <c r="M1944" s="10">
        <f t="shared" si="333"/>
        <v>1.5714753445560656E-7</v>
      </c>
      <c r="N1944" s="10">
        <f t="shared" si="334"/>
        <v>2.4695587040912221E-14</v>
      </c>
      <c r="O1944" s="10">
        <f t="shared" si="335"/>
        <v>6363416.1064647529</v>
      </c>
      <c r="P1944" s="15">
        <f t="shared" si="336"/>
        <v>0.99999515184603149</v>
      </c>
      <c r="Q1944" s="15">
        <f t="shared" si="337"/>
        <v>0.99999030371556763</v>
      </c>
      <c r="R1944" s="10">
        <f t="shared" si="338"/>
        <v>2.4143298188587177</v>
      </c>
      <c r="S1944" s="10">
        <f t="shared" si="339"/>
        <v>8999999.9999999907</v>
      </c>
      <c r="T1944" s="10">
        <f t="shared" si="340"/>
        <v>9.3132257461547852E-3</v>
      </c>
      <c r="U1944">
        <v>9.3132257461547852E-3</v>
      </c>
    </row>
    <row r="1945" spans="1:21" x14ac:dyDescent="0.25">
      <c r="A1945" s="10">
        <v>2658</v>
      </c>
      <c r="B1945" s="10">
        <v>57</v>
      </c>
      <c r="C1945" s="10">
        <v>45</v>
      </c>
      <c r="D1945" s="10">
        <v>5000000</v>
      </c>
      <c r="E1945" s="10">
        <v>4387728.3233361002</v>
      </c>
      <c r="F1945" s="10">
        <v>4387728.3233361002</v>
      </c>
      <c r="G1945" s="10">
        <v>9519252.9395489991</v>
      </c>
      <c r="H1945" s="10">
        <v>6205184.9028704697</v>
      </c>
      <c r="I1945" s="10">
        <v>3.1890164572042599</v>
      </c>
      <c r="J1945" s="10">
        <f t="shared" si="330"/>
        <v>0.83867056794542394</v>
      </c>
      <c r="K1945" s="14">
        <f t="shared" si="331"/>
        <v>0.99764291466566202</v>
      </c>
      <c r="L1945" s="10">
        <f t="shared" si="332"/>
        <v>6393206.3328866437</v>
      </c>
      <c r="M1945" s="10">
        <f t="shared" si="333"/>
        <v>1.5715602444917179E-7</v>
      </c>
      <c r="N1945" s="10">
        <f t="shared" si="334"/>
        <v>2.4698248508501887E-14</v>
      </c>
      <c r="O1945" s="10">
        <f t="shared" si="335"/>
        <v>6363073.2383864867</v>
      </c>
      <c r="P1945" s="15">
        <f t="shared" si="336"/>
        <v>0.99999529342373739</v>
      </c>
      <c r="Q1945" s="15">
        <f t="shared" si="337"/>
        <v>0.99999058686962661</v>
      </c>
      <c r="R1945" s="10">
        <f t="shared" si="338"/>
        <v>1.7857791140210724</v>
      </c>
      <c r="S1945" s="10">
        <f t="shared" si="339"/>
        <v>4999999.9999999907</v>
      </c>
      <c r="T1945" s="10">
        <f t="shared" si="340"/>
        <v>9.3132257461547852E-3</v>
      </c>
      <c r="U1945">
        <v>9.3132257461547852E-3</v>
      </c>
    </row>
    <row r="1946" spans="1:21" x14ac:dyDescent="0.25">
      <c r="A1946" s="10">
        <v>2710</v>
      </c>
      <c r="B1946" s="10">
        <v>58</v>
      </c>
      <c r="C1946" s="10">
        <v>45</v>
      </c>
      <c r="D1946" s="10">
        <v>10000000</v>
      </c>
      <c r="E1946" s="10">
        <v>6142817.6749954103</v>
      </c>
      <c r="F1946" s="10">
        <v>6142817.6749954103</v>
      </c>
      <c r="G1946" s="10">
        <v>13866218.685061101</v>
      </c>
      <c r="H1946" s="10">
        <v>8687256.0671636797</v>
      </c>
      <c r="I1946" s="10">
        <v>6.6133745896922402</v>
      </c>
      <c r="J1946" s="10">
        <f t="shared" si="330"/>
        <v>0.84804809615642596</v>
      </c>
      <c r="K1946" s="14">
        <f t="shared" si="331"/>
        <v>0.99758984482013913</v>
      </c>
      <c r="L1946" s="10">
        <f t="shared" si="332"/>
        <v>6393546.4390678005</v>
      </c>
      <c r="M1946" s="10">
        <f t="shared" si="333"/>
        <v>1.5716438484496355E-7</v>
      </c>
      <c r="N1946" s="10">
        <f t="shared" si="334"/>
        <v>2.4700868927929784E-14</v>
      </c>
      <c r="O1946" s="10">
        <f t="shared" si="335"/>
        <v>6362735.7125483267</v>
      </c>
      <c r="P1946" s="15">
        <f t="shared" si="336"/>
        <v>0.99999544419373854</v>
      </c>
      <c r="Q1946" s="15">
        <f t="shared" si="337"/>
        <v>0.99999088840823247</v>
      </c>
      <c r="R1946" s="10">
        <f t="shared" si="338"/>
        <v>2.571646452780878</v>
      </c>
      <c r="S1946" s="10">
        <f t="shared" si="339"/>
        <v>9999999.9999999907</v>
      </c>
      <c r="T1946" s="10">
        <f t="shared" si="340"/>
        <v>9.3132257461547852E-3</v>
      </c>
      <c r="U1946">
        <v>9.3132257461547852E-3</v>
      </c>
    </row>
    <row r="1947" spans="1:21" x14ac:dyDescent="0.25">
      <c r="A1947" s="10">
        <v>2849</v>
      </c>
      <c r="B1947" s="10">
        <v>61</v>
      </c>
      <c r="C1947" s="10">
        <v>45</v>
      </c>
      <c r="D1947" s="10">
        <v>8000000</v>
      </c>
      <c r="E1947" s="10">
        <v>4934620.4054477504</v>
      </c>
      <c r="F1947" s="10">
        <v>4934620.4054477504</v>
      </c>
      <c r="G1947" s="10">
        <v>12552300.264864299</v>
      </c>
      <c r="H1947" s="10">
        <v>6978607.1025472302</v>
      </c>
      <c r="I1947" s="10">
        <v>5.0963583322374904</v>
      </c>
      <c r="J1947" s="10">
        <f t="shared" si="330"/>
        <v>0.87461970713939574</v>
      </c>
      <c r="K1947" s="14">
        <f t="shared" si="331"/>
        <v>0.99743624836151445</v>
      </c>
      <c r="L1947" s="10">
        <f t="shared" si="332"/>
        <v>6394530.9893011674</v>
      </c>
      <c r="M1947" s="10">
        <f t="shared" si="333"/>
        <v>1.5718858678566276E-7</v>
      </c>
      <c r="N1947" s="10">
        <f t="shared" si="334"/>
        <v>2.4708452244795202E-14</v>
      </c>
      <c r="O1947" s="10">
        <f t="shared" si="335"/>
        <v>6361759.2381155547</v>
      </c>
      <c r="P1947" s="15">
        <f t="shared" si="336"/>
        <v>0.99999594411001869</v>
      </c>
      <c r="Q1947" s="15">
        <f t="shared" si="337"/>
        <v>0.99999188823648766</v>
      </c>
      <c r="R1947" s="10">
        <f t="shared" si="338"/>
        <v>2.2575097387329204</v>
      </c>
      <c r="S1947" s="10">
        <f t="shared" si="339"/>
        <v>7999999.9999999907</v>
      </c>
      <c r="T1947" s="10">
        <f t="shared" si="340"/>
        <v>9.3132257461547852E-3</v>
      </c>
      <c r="U1947">
        <v>9.3132257461547852E-3</v>
      </c>
    </row>
    <row r="1948" spans="1:21" x14ac:dyDescent="0.25">
      <c r="A1948" s="10">
        <v>2851</v>
      </c>
      <c r="B1948" s="10">
        <v>61</v>
      </c>
      <c r="C1948" s="10">
        <v>45</v>
      </c>
      <c r="D1948" s="10">
        <v>10000000</v>
      </c>
      <c r="E1948" s="10">
        <v>5620244.7455690699</v>
      </c>
      <c r="F1948" s="10">
        <v>5620244.7455690596</v>
      </c>
      <c r="G1948" s="10">
        <v>14301539.679143099</v>
      </c>
      <c r="H1948" s="10">
        <v>7948226.3430399001</v>
      </c>
      <c r="I1948" s="10">
        <v>6.6146169601927696</v>
      </c>
      <c r="J1948" s="10">
        <f t="shared" si="330"/>
        <v>0.87461970713939574</v>
      </c>
      <c r="K1948" s="14">
        <f t="shared" si="331"/>
        <v>0.99743624836151445</v>
      </c>
      <c r="L1948" s="10">
        <f t="shared" si="332"/>
        <v>6394530.9893011674</v>
      </c>
      <c r="M1948" s="10">
        <f t="shared" si="333"/>
        <v>1.5718858678566276E-7</v>
      </c>
      <c r="N1948" s="10">
        <f t="shared" si="334"/>
        <v>2.4708452244795202E-14</v>
      </c>
      <c r="O1948" s="10">
        <f t="shared" si="335"/>
        <v>6361759.2381155547</v>
      </c>
      <c r="P1948" s="15">
        <f t="shared" si="336"/>
        <v>0.99999594411001869</v>
      </c>
      <c r="Q1948" s="15">
        <f t="shared" si="337"/>
        <v>0.99999188823648766</v>
      </c>
      <c r="R1948" s="10">
        <f t="shared" si="338"/>
        <v>2.5718881873886463</v>
      </c>
      <c r="S1948" s="10">
        <f t="shared" si="339"/>
        <v>9999999.9999999907</v>
      </c>
      <c r="T1948" s="10">
        <f t="shared" si="340"/>
        <v>9.3132257461547852E-3</v>
      </c>
      <c r="U1948">
        <v>9.3132257461547852E-3</v>
      </c>
    </row>
    <row r="1949" spans="1:21" x14ac:dyDescent="0.25">
      <c r="A1949" s="10">
        <v>2941</v>
      </c>
      <c r="B1949" s="10">
        <v>63</v>
      </c>
      <c r="C1949" s="10">
        <v>45</v>
      </c>
      <c r="D1949" s="10">
        <v>6000000</v>
      </c>
      <c r="E1949" s="10">
        <v>3979089.2268602601</v>
      </c>
      <c r="F1949" s="10">
        <v>3979089.2268602601</v>
      </c>
      <c r="G1949" s="10">
        <v>11006017.2693971</v>
      </c>
      <c r="H1949" s="10">
        <v>5627281.95051846</v>
      </c>
      <c r="I1949" s="10">
        <v>3.77612352124047</v>
      </c>
      <c r="J1949" s="10">
        <f t="shared" si="330"/>
        <v>0.89100652418836779</v>
      </c>
      <c r="K1949" s="14">
        <f t="shared" si="331"/>
        <v>0.99733915048453092</v>
      </c>
      <c r="L1949" s="10">
        <f t="shared" si="332"/>
        <v>6395153.5412014564</v>
      </c>
      <c r="M1949" s="10">
        <f t="shared" si="333"/>
        <v>1.5720389018376513E-7</v>
      </c>
      <c r="N1949" s="10">
        <f t="shared" si="334"/>
        <v>2.4713245528758157E-14</v>
      </c>
      <c r="O1949" s="10">
        <f t="shared" si="335"/>
        <v>6361142.2572894096</v>
      </c>
      <c r="P1949" s="15">
        <f t="shared" si="336"/>
        <v>0.99999630885823221</v>
      </c>
      <c r="Q1949" s="15">
        <f t="shared" si="337"/>
        <v>0.99999261773008896</v>
      </c>
      <c r="R1949" s="10">
        <f t="shared" si="338"/>
        <v>1.9432231315447432</v>
      </c>
      <c r="S1949" s="10">
        <f t="shared" si="339"/>
        <v>5999999.9999999907</v>
      </c>
      <c r="T1949" s="10">
        <f t="shared" si="340"/>
        <v>9.3132257461547852E-3</v>
      </c>
      <c r="U1949">
        <v>9.3132257461547852E-3</v>
      </c>
    </row>
    <row r="1950" spans="1:21" x14ac:dyDescent="0.25">
      <c r="A1950" s="10">
        <v>2945</v>
      </c>
      <c r="B1950" s="10">
        <v>63</v>
      </c>
      <c r="C1950" s="10">
        <v>45</v>
      </c>
      <c r="D1950" s="10">
        <v>10000000</v>
      </c>
      <c r="E1950" s="10">
        <v>5263168.2707006801</v>
      </c>
      <c r="F1950" s="10">
        <v>5263168.2707006698</v>
      </c>
      <c r="G1950" s="10">
        <v>14570043.366150601</v>
      </c>
      <c r="H1950" s="10">
        <v>7443243.94947665</v>
      </c>
      <c r="I1950" s="10">
        <v>6.61540235655111</v>
      </c>
      <c r="J1950" s="10">
        <f t="shared" si="330"/>
        <v>0.89100652418836779</v>
      </c>
      <c r="K1950" s="14">
        <f t="shared" si="331"/>
        <v>0.99733915048453092</v>
      </c>
      <c r="L1950" s="10">
        <f t="shared" si="332"/>
        <v>6395153.5412014564</v>
      </c>
      <c r="M1950" s="10">
        <f t="shared" si="333"/>
        <v>1.5720389018376513E-7</v>
      </c>
      <c r="N1950" s="10">
        <f t="shared" si="334"/>
        <v>2.4713245528758157E-14</v>
      </c>
      <c r="O1950" s="10">
        <f t="shared" si="335"/>
        <v>6361142.2572894096</v>
      </c>
      <c r="P1950" s="15">
        <f t="shared" si="336"/>
        <v>0.99999630885823221</v>
      </c>
      <c r="Q1950" s="15">
        <f t="shared" si="337"/>
        <v>0.99999261773008896</v>
      </c>
      <c r="R1950" s="10">
        <f t="shared" si="338"/>
        <v>2.5720410133357516</v>
      </c>
      <c r="S1950" s="10">
        <f t="shared" si="339"/>
        <v>9999999.9999999907</v>
      </c>
      <c r="T1950" s="10">
        <f t="shared" si="340"/>
        <v>9.3132257461547852E-3</v>
      </c>
      <c r="U1950">
        <v>9.3132257461547852E-3</v>
      </c>
    </row>
    <row r="1951" spans="1:21" x14ac:dyDescent="0.25">
      <c r="A1951" s="10">
        <v>3086</v>
      </c>
      <c r="B1951" s="10">
        <v>66</v>
      </c>
      <c r="C1951" s="10">
        <v>45</v>
      </c>
      <c r="D1951" s="10">
        <v>10000000</v>
      </c>
      <c r="E1951" s="10">
        <v>4715600.2276898501</v>
      </c>
      <c r="F1951" s="10">
        <v>4715600.2276898501</v>
      </c>
      <c r="G1951" s="10">
        <v>14939402.134027701</v>
      </c>
      <c r="H1951" s="10">
        <v>6668865.7967286501</v>
      </c>
      <c r="I1951" s="10">
        <v>6.6165065819569504</v>
      </c>
      <c r="J1951" s="10">
        <f t="shared" si="330"/>
        <v>0.91354545764260087</v>
      </c>
      <c r="K1951" s="14">
        <f t="shared" si="331"/>
        <v>0.99720263875198878</v>
      </c>
      <c r="L1951" s="10">
        <f t="shared" si="332"/>
        <v>6396029.0036760392</v>
      </c>
      <c r="M1951" s="10">
        <f t="shared" si="333"/>
        <v>1.5722541055944142E-7</v>
      </c>
      <c r="N1951" s="10">
        <f t="shared" si="334"/>
        <v>2.4719983707681297E-14</v>
      </c>
      <c r="O1951" s="10">
        <f t="shared" si="335"/>
        <v>6360275.2373823831</v>
      </c>
      <c r="P1951" s="15">
        <f t="shared" si="336"/>
        <v>0.99999688546849397</v>
      </c>
      <c r="Q1951" s="15">
        <f t="shared" si="337"/>
        <v>0.99999377094668829</v>
      </c>
      <c r="R1951" s="10">
        <f t="shared" si="338"/>
        <v>2.5722558879131054</v>
      </c>
      <c r="S1951" s="10">
        <f t="shared" si="339"/>
        <v>9999999.9999999907</v>
      </c>
      <c r="T1951" s="10">
        <f t="shared" si="340"/>
        <v>9.3132257461547852E-3</v>
      </c>
      <c r="U1951">
        <v>9.3132257461547852E-3</v>
      </c>
    </row>
    <row r="1952" spans="1:21" x14ac:dyDescent="0.25">
      <c r="A1952" s="10">
        <v>3175</v>
      </c>
      <c r="B1952" s="10">
        <v>68</v>
      </c>
      <c r="C1952" s="10">
        <v>45</v>
      </c>
      <c r="D1952" s="10">
        <v>5000000</v>
      </c>
      <c r="E1952" s="10">
        <v>3018801.5509347701</v>
      </c>
      <c r="F1952" s="10">
        <v>3018801.5509347701</v>
      </c>
      <c r="G1952" s="10">
        <v>10527012.281305799</v>
      </c>
      <c r="H1952" s="10">
        <v>4269230.0954448897</v>
      </c>
      <c r="I1952" s="10">
        <v>3.1904905496670199</v>
      </c>
      <c r="J1952" s="10">
        <f t="shared" si="330"/>
        <v>0.92718385456678742</v>
      </c>
      <c r="K1952" s="14">
        <f t="shared" si="331"/>
        <v>0.99711836961424982</v>
      </c>
      <c r="L1952" s="10">
        <f t="shared" si="332"/>
        <v>6396569.5491774743</v>
      </c>
      <c r="M1952" s="10">
        <f t="shared" si="333"/>
        <v>1.5723869809899768E-7</v>
      </c>
      <c r="N1952" s="10">
        <f t="shared" si="334"/>
        <v>2.4724142747081951E-14</v>
      </c>
      <c r="O1952" s="10">
        <f t="shared" si="335"/>
        <v>6359740.2593221506</v>
      </c>
      <c r="P1952" s="15">
        <f t="shared" si="336"/>
        <v>0.99999727862359689</v>
      </c>
      <c r="Q1952" s="15">
        <f t="shared" si="337"/>
        <v>0.99999455725459963</v>
      </c>
      <c r="R1952" s="10">
        <f t="shared" si="338"/>
        <v>1.7861929086528197</v>
      </c>
      <c r="S1952" s="10">
        <f t="shared" si="339"/>
        <v>4999999.9999999907</v>
      </c>
      <c r="T1952" s="10">
        <f t="shared" si="340"/>
        <v>9.3132257461547852E-3</v>
      </c>
      <c r="U1952">
        <v>9.3132257461547852E-3</v>
      </c>
    </row>
    <row r="1953" spans="1:21" x14ac:dyDescent="0.25">
      <c r="A1953" s="10">
        <v>3179</v>
      </c>
      <c r="B1953" s="10">
        <v>68</v>
      </c>
      <c r="C1953" s="10">
        <v>45</v>
      </c>
      <c r="D1953" s="10">
        <v>9000000</v>
      </c>
      <c r="E1953" s="10">
        <v>4078349.0008610999</v>
      </c>
      <c r="F1953" s="10">
        <v>4078349.0008610999</v>
      </c>
      <c r="G1953" s="10">
        <v>14235747.6995729</v>
      </c>
      <c r="H1953" s="10">
        <v>5767656.4691085396</v>
      </c>
      <c r="I1953" s="10">
        <v>5.8329521282955898</v>
      </c>
      <c r="J1953" s="10">
        <f t="shared" si="330"/>
        <v>0.92718385456678742</v>
      </c>
      <c r="K1953" s="14">
        <f t="shared" si="331"/>
        <v>0.99711836961424982</v>
      </c>
      <c r="L1953" s="10">
        <f t="shared" si="332"/>
        <v>6396569.5491774743</v>
      </c>
      <c r="M1953" s="10">
        <f t="shared" si="333"/>
        <v>1.5723869809899768E-7</v>
      </c>
      <c r="N1953" s="10">
        <f t="shared" si="334"/>
        <v>2.4724142747081951E-14</v>
      </c>
      <c r="O1953" s="10">
        <f t="shared" si="335"/>
        <v>6359740.2593221506</v>
      </c>
      <c r="P1953" s="15">
        <f t="shared" si="336"/>
        <v>0.99999727862359689</v>
      </c>
      <c r="Q1953" s="15">
        <f t="shared" si="337"/>
        <v>0.99999455725459963</v>
      </c>
      <c r="R1953" s="10">
        <f t="shared" si="338"/>
        <v>2.415149412676199</v>
      </c>
      <c r="S1953" s="10">
        <f t="shared" si="339"/>
        <v>8999999.9999999907</v>
      </c>
      <c r="T1953" s="10">
        <f t="shared" si="340"/>
        <v>9.3132257461547852E-3</v>
      </c>
      <c r="U1953">
        <v>9.3132257461547852E-3</v>
      </c>
    </row>
    <row r="1954" spans="1:21" x14ac:dyDescent="0.25">
      <c r="A1954" s="10">
        <v>3399</v>
      </c>
      <c r="B1954" s="10">
        <v>73</v>
      </c>
      <c r="C1954" s="10">
        <v>45</v>
      </c>
      <c r="D1954" s="10">
        <v>6000000</v>
      </c>
      <c r="E1954" s="10">
        <v>2563086.4363297601</v>
      </c>
      <c r="F1954" s="10">
        <v>2563086.4363297601</v>
      </c>
      <c r="G1954" s="10">
        <v>11815070.707714699</v>
      </c>
      <c r="H1954" s="10">
        <v>3624751.59979208</v>
      </c>
      <c r="I1954" s="10">
        <v>3.7776091487363899</v>
      </c>
      <c r="J1954" s="10">
        <f t="shared" si="330"/>
        <v>0.95630475596303544</v>
      </c>
      <c r="K1954" s="14">
        <f t="shared" si="331"/>
        <v>0.99693423240278767</v>
      </c>
      <c r="L1954" s="10">
        <f t="shared" si="332"/>
        <v>6397751.0177652966</v>
      </c>
      <c r="M1954" s="10">
        <f t="shared" si="333"/>
        <v>1.5726774063205634E-7</v>
      </c>
      <c r="N1954" s="10">
        <f t="shared" si="334"/>
        <v>2.4733229476436654E-14</v>
      </c>
      <c r="O1954" s="10">
        <f t="shared" si="335"/>
        <v>6358571.9010347072</v>
      </c>
      <c r="P1954" s="15">
        <f t="shared" si="336"/>
        <v>0.99999823652220776</v>
      </c>
      <c r="Q1954" s="15">
        <f t="shared" si="337"/>
        <v>0.99999647304752537</v>
      </c>
      <c r="R1954" s="10">
        <f t="shared" si="338"/>
        <v>1.943606344346487</v>
      </c>
      <c r="S1954" s="10">
        <f t="shared" si="339"/>
        <v>5999999.9999999907</v>
      </c>
      <c r="T1954" s="10">
        <f t="shared" si="340"/>
        <v>9.3132257461547852E-3</v>
      </c>
      <c r="U1954">
        <v>9.3132257461547852E-3</v>
      </c>
    </row>
    <row r="1955" spans="1:21" x14ac:dyDescent="0.25">
      <c r="A1955" s="10">
        <v>3495</v>
      </c>
      <c r="B1955" s="10">
        <v>75</v>
      </c>
      <c r="C1955" s="10">
        <v>45</v>
      </c>
      <c r="D1955" s="10">
        <v>8000000</v>
      </c>
      <c r="E1955" s="10">
        <v>2635044.2481483901</v>
      </c>
      <c r="F1955" s="10">
        <v>2635044.2481483901</v>
      </c>
      <c r="G1955" s="10">
        <v>13866172.292670701</v>
      </c>
      <c r="H1955" s="10">
        <v>3726515.3131846702</v>
      </c>
      <c r="I1955" s="10">
        <v>5.0995633622922902</v>
      </c>
      <c r="J1955" s="10">
        <f t="shared" si="330"/>
        <v>0.96592582628906831</v>
      </c>
      <c r="K1955" s="14">
        <f t="shared" si="331"/>
        <v>0.99687213745690828</v>
      </c>
      <c r="L1955" s="10">
        <f t="shared" si="332"/>
        <v>6398149.5322670778</v>
      </c>
      <c r="M1955" s="10">
        <f t="shared" si="333"/>
        <v>1.5727753680498184E-7</v>
      </c>
      <c r="N1955" s="10">
        <f t="shared" si="334"/>
        <v>2.4736293334571677E-14</v>
      </c>
      <c r="O1955" s="10">
        <f t="shared" si="335"/>
        <v>6358178.0998035194</v>
      </c>
      <c r="P1955" s="15">
        <f t="shared" si="336"/>
        <v>0.99999859010447745</v>
      </c>
      <c r="Q1955" s="15">
        <f t="shared" si="337"/>
        <v>0.99999718021094275</v>
      </c>
      <c r="R1955" s="10">
        <f t="shared" si="338"/>
        <v>2.2582206585059912</v>
      </c>
      <c r="S1955" s="10">
        <f t="shared" si="339"/>
        <v>7999999.9999999907</v>
      </c>
      <c r="T1955" s="10">
        <f t="shared" si="340"/>
        <v>9.3132257461547852E-3</v>
      </c>
      <c r="U1955">
        <v>9.3132257461547852E-3</v>
      </c>
    </row>
    <row r="1956" spans="1:21" x14ac:dyDescent="0.25">
      <c r="A1956" s="10">
        <v>3542</v>
      </c>
      <c r="B1956" s="10">
        <v>76</v>
      </c>
      <c r="C1956" s="10">
        <v>45</v>
      </c>
      <c r="D1956" s="10">
        <v>8000000</v>
      </c>
      <c r="E1956" s="10">
        <v>2463045.0694424398</v>
      </c>
      <c r="F1956" s="10">
        <v>2463045.0694424398</v>
      </c>
      <c r="G1956" s="10">
        <v>13929079.343138101</v>
      </c>
      <c r="H1956" s="10">
        <v>3483271.7419416802</v>
      </c>
      <c r="I1956" s="10">
        <v>5.0997247922551399</v>
      </c>
      <c r="J1956" s="10">
        <f t="shared" si="330"/>
        <v>0.97029572627599647</v>
      </c>
      <c r="K1956" s="14">
        <f t="shared" si="331"/>
        <v>0.99684372729928949</v>
      </c>
      <c r="L1956" s="10">
        <f t="shared" si="332"/>
        <v>6398331.8802436991</v>
      </c>
      <c r="M1956" s="10">
        <f t="shared" si="333"/>
        <v>1.5728201923235552E-7</v>
      </c>
      <c r="N1956" s="10">
        <f t="shared" si="334"/>
        <v>2.4737695070897784E-14</v>
      </c>
      <c r="O1956" s="10">
        <f t="shared" si="335"/>
        <v>6357997.9574045874</v>
      </c>
      <c r="P1956" s="15">
        <f t="shared" si="336"/>
        <v>0.99999875701578544</v>
      </c>
      <c r="Q1956" s="15">
        <f t="shared" si="337"/>
        <v>0.99999751403311588</v>
      </c>
      <c r="R1956" s="10">
        <f t="shared" si="338"/>
        <v>2.2582564748691092</v>
      </c>
      <c r="S1956" s="10">
        <f t="shared" si="339"/>
        <v>7999999.9999999907</v>
      </c>
      <c r="T1956" s="10">
        <f t="shared" si="340"/>
        <v>9.3132257461547852E-3</v>
      </c>
      <c r="U1956">
        <v>9.3132257461547852E-3</v>
      </c>
    </row>
    <row r="1957" spans="1:21" x14ac:dyDescent="0.25">
      <c r="A1957" s="10">
        <v>3635</v>
      </c>
      <c r="B1957" s="10">
        <v>78</v>
      </c>
      <c r="C1957" s="10">
        <v>45</v>
      </c>
      <c r="D1957" s="10">
        <v>7000000</v>
      </c>
      <c r="E1957" s="10">
        <v>1969814.50949745</v>
      </c>
      <c r="F1957" s="10">
        <v>1969814.50949745</v>
      </c>
      <c r="G1957" s="10">
        <v>13063969.7055004</v>
      </c>
      <c r="H1957" s="10">
        <v>2785738.3946906002</v>
      </c>
      <c r="I1957" s="10">
        <v>4.4143330029590597</v>
      </c>
      <c r="J1957" s="10">
        <f t="shared" si="330"/>
        <v>0.97814760073380558</v>
      </c>
      <c r="K1957" s="14">
        <f t="shared" si="331"/>
        <v>0.99679235540260125</v>
      </c>
      <c r="L1957" s="10">
        <f t="shared" si="332"/>
        <v>6398661.6324158013</v>
      </c>
      <c r="M1957" s="10">
        <f t="shared" si="333"/>
        <v>1.5729012510876912E-7</v>
      </c>
      <c r="N1957" s="10">
        <f t="shared" si="334"/>
        <v>2.4740229621148929E-14</v>
      </c>
      <c r="O1957" s="10">
        <f t="shared" si="335"/>
        <v>6357672.2717033951</v>
      </c>
      <c r="P1957" s="15">
        <f t="shared" si="336"/>
        <v>0.99999906701677943</v>
      </c>
      <c r="Q1957" s="15">
        <f t="shared" si="337"/>
        <v>0.99999813403442928</v>
      </c>
      <c r="R1957" s="10">
        <f t="shared" si="338"/>
        <v>2.1010309700224528</v>
      </c>
      <c r="S1957" s="10">
        <f t="shared" si="339"/>
        <v>6999999.9999999907</v>
      </c>
      <c r="T1957" s="10">
        <f t="shared" si="340"/>
        <v>9.3132257461547852E-3</v>
      </c>
      <c r="U1957">
        <v>9.3132257461547852E-3</v>
      </c>
    </row>
    <row r="1958" spans="1:21" x14ac:dyDescent="0.25">
      <c r="A1958" s="10">
        <v>3727</v>
      </c>
      <c r="B1958" s="10">
        <v>80</v>
      </c>
      <c r="C1958" s="10">
        <v>45</v>
      </c>
      <c r="D1958" s="10">
        <v>5000000</v>
      </c>
      <c r="E1958" s="10">
        <v>1399651.2350108901</v>
      </c>
      <c r="F1958" s="10">
        <v>1399651.2350108901</v>
      </c>
      <c r="G1958" s="10">
        <v>11183581.726089699</v>
      </c>
      <c r="H1958" s="10">
        <v>1979405.7591446601</v>
      </c>
      <c r="I1958" s="10">
        <v>3.1915304166696599</v>
      </c>
      <c r="J1958" s="10">
        <f t="shared" si="330"/>
        <v>0.98480775301220802</v>
      </c>
      <c r="K1958" s="14">
        <f t="shared" si="331"/>
        <v>0.99674845385693633</v>
      </c>
      <c r="L1958" s="10">
        <f t="shared" si="332"/>
        <v>6398943.4599268073</v>
      </c>
      <c r="M1958" s="10">
        <f t="shared" si="333"/>
        <v>1.5729705291445908E-7</v>
      </c>
      <c r="N1958" s="10">
        <f t="shared" si="334"/>
        <v>2.4742395501002969E-14</v>
      </c>
      <c r="O1958" s="10">
        <f t="shared" si="335"/>
        <v>6357393.9992206376</v>
      </c>
      <c r="P1958" s="15">
        <f t="shared" si="336"/>
        <v>0.99999934029347326</v>
      </c>
      <c r="Q1958" s="15">
        <f t="shared" si="337"/>
        <v>0.99999868058738173</v>
      </c>
      <c r="R1958" s="10">
        <f t="shared" si="338"/>
        <v>1.7864851237155717</v>
      </c>
      <c r="S1958" s="10">
        <f t="shared" si="339"/>
        <v>4999999.9999999907</v>
      </c>
      <c r="T1958" s="10">
        <f t="shared" si="340"/>
        <v>9.3132257461547852E-3</v>
      </c>
      <c r="U1958">
        <v>9.3132257461547852E-3</v>
      </c>
    </row>
    <row r="1959" spans="1:21" x14ac:dyDescent="0.25">
      <c r="A1959" s="10">
        <v>3775</v>
      </c>
      <c r="B1959" s="10">
        <v>81</v>
      </c>
      <c r="C1959" s="10">
        <v>45</v>
      </c>
      <c r="D1959" s="10">
        <v>6000000</v>
      </c>
      <c r="E1959" s="10">
        <v>1371533.48097781</v>
      </c>
      <c r="F1959" s="10">
        <v>1371533.48097781</v>
      </c>
      <c r="G1959" s="10">
        <v>12204102.505459201</v>
      </c>
      <c r="H1959" s="10">
        <v>1939641.2500475999</v>
      </c>
      <c r="I1959" s="10">
        <v>3.7783608949014602</v>
      </c>
      <c r="J1959" s="10">
        <f t="shared" si="330"/>
        <v>0.98768834059513777</v>
      </c>
      <c r="K1959" s="14">
        <f t="shared" si="331"/>
        <v>0.99672937307417575</v>
      </c>
      <c r="L1959" s="10">
        <f t="shared" si="332"/>
        <v>6399065.9574204646</v>
      </c>
      <c r="M1959" s="10">
        <f t="shared" si="333"/>
        <v>1.5730006411386447E-7</v>
      </c>
      <c r="N1959" s="10">
        <f t="shared" si="334"/>
        <v>2.4743336820419228E-14</v>
      </c>
      <c r="O1959" s="10">
        <f t="shared" si="335"/>
        <v>6357273.0697888304</v>
      </c>
      <c r="P1959" s="15">
        <f t="shared" si="336"/>
        <v>0.99999946146712704</v>
      </c>
      <c r="Q1959" s="15">
        <f t="shared" si="337"/>
        <v>0.99999892293454407</v>
      </c>
      <c r="R1959" s="10">
        <f t="shared" si="338"/>
        <v>1.9438003544181188</v>
      </c>
      <c r="S1959" s="10">
        <f t="shared" si="339"/>
        <v>5999999.9999999907</v>
      </c>
      <c r="T1959" s="10">
        <f t="shared" si="340"/>
        <v>9.3132257461547852E-3</v>
      </c>
      <c r="U1959">
        <v>9.3132257461547852E-3</v>
      </c>
    </row>
    <row r="1960" spans="1:21" x14ac:dyDescent="0.25">
      <c r="A1960" s="10">
        <v>3826</v>
      </c>
      <c r="B1960" s="10">
        <v>82</v>
      </c>
      <c r="C1960" s="10">
        <v>45</v>
      </c>
      <c r="D1960" s="10">
        <v>10000000</v>
      </c>
      <c r="E1960" s="10">
        <v>1613846.8995966399</v>
      </c>
      <c r="F1960" s="10">
        <v>1613846.8995966399</v>
      </c>
      <c r="G1960" s="10">
        <v>16197158.703172</v>
      </c>
      <c r="H1960" s="10">
        <v>2282324.1730033401</v>
      </c>
      <c r="I1960" s="10">
        <v>6.6204735843451203</v>
      </c>
      <c r="J1960" s="10">
        <f t="shared" si="330"/>
        <v>0.99026806874157025</v>
      </c>
      <c r="K1960" s="14">
        <f t="shared" si="331"/>
        <v>0.99671223754584248</v>
      </c>
      <c r="L1960" s="10">
        <f t="shared" si="332"/>
        <v>6399175.9704933353</v>
      </c>
      <c r="M1960" s="10">
        <f t="shared" si="333"/>
        <v>1.5730276842470157E-7</v>
      </c>
      <c r="N1960" s="10">
        <f t="shared" si="334"/>
        <v>2.4744182158510967E-14</v>
      </c>
      <c r="O1960" s="10">
        <f t="shared" si="335"/>
        <v>6357164.4767678455</v>
      </c>
      <c r="P1960" s="15">
        <f t="shared" si="336"/>
        <v>0.99999957152675156</v>
      </c>
      <c r="Q1960" s="15">
        <f t="shared" si="337"/>
        <v>0.99999914305368676</v>
      </c>
      <c r="R1960" s="10">
        <f t="shared" si="338"/>
        <v>2.5730279297743364</v>
      </c>
      <c r="S1960" s="10">
        <f t="shared" si="339"/>
        <v>9999999.9999999907</v>
      </c>
      <c r="T1960" s="10">
        <f t="shared" si="340"/>
        <v>9.3132257461547852E-3</v>
      </c>
      <c r="U1960">
        <v>9.3132257461547852E-3</v>
      </c>
    </row>
    <row r="1961" spans="1:21" x14ac:dyDescent="0.25">
      <c r="A1961" s="10">
        <v>3919</v>
      </c>
      <c r="B1961" s="10">
        <v>84</v>
      </c>
      <c r="C1961" s="10">
        <v>45</v>
      </c>
      <c r="D1961" s="10">
        <v>9000000</v>
      </c>
      <c r="E1961" s="10">
        <v>1138209.44123957</v>
      </c>
      <c r="F1961" s="10">
        <v>1138209.44123957</v>
      </c>
      <c r="G1961" s="10">
        <v>15272393.666887799</v>
      </c>
      <c r="H1961" s="10">
        <v>1609671.2286221101</v>
      </c>
      <c r="I1961" s="10">
        <v>5.8359224331148196</v>
      </c>
      <c r="J1961" s="10">
        <f t="shared" si="330"/>
        <v>0.99452189536827329</v>
      </c>
      <c r="K1961" s="14">
        <f t="shared" si="331"/>
        <v>0.99668388375755868</v>
      </c>
      <c r="L1961" s="10">
        <f t="shared" si="332"/>
        <v>6399358.0150549207</v>
      </c>
      <c r="M1961" s="10">
        <f t="shared" si="333"/>
        <v>1.5730724339361102E-7</v>
      </c>
      <c r="N1961" s="10">
        <f t="shared" si="334"/>
        <v>2.4745580889257143E-14</v>
      </c>
      <c r="O1961" s="10">
        <f t="shared" si="335"/>
        <v>6356984.8065651366</v>
      </c>
      <c r="P1961" s="15">
        <f t="shared" si="336"/>
        <v>0.99999975621582926</v>
      </c>
      <c r="Q1961" s="15">
        <f t="shared" si="337"/>
        <v>0.99999951243171792</v>
      </c>
      <c r="R1961" s="10">
        <f t="shared" si="338"/>
        <v>2.4157652918995542</v>
      </c>
      <c r="S1961" s="10">
        <f t="shared" si="339"/>
        <v>8999999.9999999907</v>
      </c>
      <c r="T1961" s="10">
        <f t="shared" si="340"/>
        <v>9.3132257461547852E-3</v>
      </c>
      <c r="U1961">
        <v>9.3132257461547852E-3</v>
      </c>
    </row>
    <row r="1962" spans="1:21" x14ac:dyDescent="0.25">
      <c r="A1962" s="10">
        <v>4014</v>
      </c>
      <c r="B1962" s="10">
        <v>86</v>
      </c>
      <c r="C1962" s="10">
        <v>45</v>
      </c>
      <c r="D1962" s="10">
        <v>10000000</v>
      </c>
      <c r="E1962" s="10">
        <v>808909.299780017</v>
      </c>
      <c r="F1962" s="10">
        <v>808909.299780017</v>
      </c>
      <c r="G1962" s="10">
        <v>16316804.1119821</v>
      </c>
      <c r="H1962" s="10">
        <v>1143970.50247862</v>
      </c>
      <c r="I1962" s="10">
        <v>6.6208676018690102</v>
      </c>
      <c r="J1962" s="10">
        <f t="shared" si="330"/>
        <v>0.9975640502598242</v>
      </c>
      <c r="K1962" s="14">
        <f t="shared" si="331"/>
        <v>0.99666353130472252</v>
      </c>
      <c r="L1962" s="10">
        <f t="shared" si="332"/>
        <v>6399488.6936922865</v>
      </c>
      <c r="M1962" s="10">
        <f t="shared" si="333"/>
        <v>1.5731045569962143E-7</v>
      </c>
      <c r="N1962" s="10">
        <f t="shared" si="334"/>
        <v>2.4746584878765895E-14</v>
      </c>
      <c r="O1962" s="10">
        <f t="shared" si="335"/>
        <v>6356855.8511795774</v>
      </c>
      <c r="P1962" s="15">
        <f t="shared" si="336"/>
        <v>0.99999989076586415</v>
      </c>
      <c r="Q1962" s="15">
        <f t="shared" si="337"/>
        <v>0.99999978153174018</v>
      </c>
      <c r="R1962" s="10">
        <f t="shared" si="338"/>
        <v>2.5731046195988125</v>
      </c>
      <c r="S1962" s="10">
        <f t="shared" si="339"/>
        <v>9999999.9999999907</v>
      </c>
      <c r="T1962" s="10">
        <f t="shared" si="340"/>
        <v>9.3132257461547852E-3</v>
      </c>
      <c r="U1962">
        <v>9.3132257461547852E-3</v>
      </c>
    </row>
    <row r="1963" spans="1:21" x14ac:dyDescent="0.25">
      <c r="A1963" s="10">
        <v>4200</v>
      </c>
      <c r="B1963" s="10">
        <v>89.9</v>
      </c>
      <c r="C1963" s="10">
        <v>45</v>
      </c>
      <c r="D1963" s="10">
        <v>8000000</v>
      </c>
      <c r="E1963" s="10">
        <v>17771.0211289586</v>
      </c>
      <c r="F1963" s="10">
        <v>17771.0211289586</v>
      </c>
      <c r="G1963" s="10">
        <v>14356730.3824156</v>
      </c>
      <c r="H1963" s="10">
        <v>25132.019097792101</v>
      </c>
      <c r="I1963" s="10">
        <v>5.1008415286390498</v>
      </c>
      <c r="J1963" s="10">
        <f t="shared" si="330"/>
        <v>0.99999847691328769</v>
      </c>
      <c r="K1963" s="14">
        <f t="shared" si="331"/>
        <v>0.99664719956566661</v>
      </c>
      <c r="L1963" s="10">
        <f t="shared" si="332"/>
        <v>6399593.5600677524</v>
      </c>
      <c r="M1963" s="10">
        <f t="shared" si="333"/>
        <v>1.5731303349577073E-7</v>
      </c>
      <c r="N1963" s="10">
        <f t="shared" si="334"/>
        <v>2.474739051104259E-14</v>
      </c>
      <c r="O1963" s="10">
        <f t="shared" si="335"/>
        <v>6356752.3790593483</v>
      </c>
      <c r="P1963" s="15">
        <f t="shared" si="336"/>
        <v>0.99999999993128352</v>
      </c>
      <c r="Q1963" s="15">
        <f t="shared" si="337"/>
        <v>0.99999999986256705</v>
      </c>
      <c r="R1963" s="10">
        <f t="shared" si="338"/>
        <v>2.2585042679839278</v>
      </c>
      <c r="S1963" s="10">
        <f t="shared" si="339"/>
        <v>7999999.9999999907</v>
      </c>
      <c r="T1963" s="10">
        <f t="shared" si="340"/>
        <v>9.3132257461547852E-3</v>
      </c>
      <c r="U1963">
        <v>9.3132257461547852E-3</v>
      </c>
    </row>
    <row r="1964" spans="1:21" x14ac:dyDescent="0.25">
      <c r="A1964" s="10">
        <v>3022</v>
      </c>
      <c r="B1964" s="10">
        <v>65</v>
      </c>
      <c r="C1964" s="10">
        <v>45</v>
      </c>
      <c r="D1964" s="10">
        <v>500</v>
      </c>
      <c r="E1964" s="10">
        <v>1911429.9332540701</v>
      </c>
      <c r="F1964" s="10">
        <v>1911429.9332540701</v>
      </c>
      <c r="G1964" s="10">
        <v>5758162.9953894801</v>
      </c>
      <c r="H1964" s="10">
        <v>2703170.1351338099</v>
      </c>
      <c r="I1964" s="10">
        <v>1.00015722461985</v>
      </c>
      <c r="J1964" s="10">
        <f t="shared" si="330"/>
        <v>0.90630778703664994</v>
      </c>
      <c r="K1964" s="14">
        <f t="shared" si="331"/>
        <v>0.99724684895407467</v>
      </c>
      <c r="L1964" s="10">
        <f t="shared" si="332"/>
        <v>6395745.4532841817</v>
      </c>
      <c r="M1964" s="10">
        <f t="shared" si="333"/>
        <v>1.5721844040237234E-7</v>
      </c>
      <c r="N1964" s="10">
        <f t="shared" si="334"/>
        <v>2.4717801606109708E-14</v>
      </c>
      <c r="O1964" s="10">
        <f t="shared" si="335"/>
        <v>6360555.9755426692</v>
      </c>
      <c r="P1964" s="15">
        <f t="shared" si="336"/>
        <v>0.9999966905668084</v>
      </c>
      <c r="Q1964" s="15">
        <f t="shared" si="337"/>
        <v>0.99999338114456915</v>
      </c>
      <c r="R1964" s="10">
        <f t="shared" si="338"/>
        <v>1.0000753000471609</v>
      </c>
      <c r="S1964" s="10">
        <f t="shared" si="339"/>
        <v>499.99999999067006</v>
      </c>
      <c r="T1964" s="10">
        <f t="shared" si="340"/>
        <v>9.3299377112998627E-3</v>
      </c>
      <c r="U1964">
        <v>9.3299377112998627E-3</v>
      </c>
    </row>
    <row r="1965" spans="1:21" x14ac:dyDescent="0.25">
      <c r="A1965" s="10">
        <v>3347</v>
      </c>
      <c r="B1965" s="10">
        <v>72</v>
      </c>
      <c r="C1965" s="10">
        <v>45</v>
      </c>
      <c r="D1965" s="10">
        <v>500000</v>
      </c>
      <c r="E1965" s="10">
        <v>1507166.7370459</v>
      </c>
      <c r="F1965" s="10">
        <v>1507166.7370459</v>
      </c>
      <c r="G1965" s="10">
        <v>6519214.5303903501</v>
      </c>
      <c r="H1965" s="10">
        <v>2131455.6402879199</v>
      </c>
      <c r="I1965" s="10">
        <v>1.1634453317466</v>
      </c>
      <c r="J1965" s="10">
        <f t="shared" si="330"/>
        <v>0.95105651629515353</v>
      </c>
      <c r="K1965" s="14">
        <f t="shared" si="331"/>
        <v>0.99696784121430693</v>
      </c>
      <c r="L1965" s="10">
        <f t="shared" si="332"/>
        <v>6397535.3429970508</v>
      </c>
      <c r="M1965" s="10">
        <f t="shared" si="333"/>
        <v>1.5726243897473658E-7</v>
      </c>
      <c r="N1965" s="10">
        <f t="shared" si="334"/>
        <v>2.4731571087466928E-14</v>
      </c>
      <c r="O1965" s="10">
        <f t="shared" si="335"/>
        <v>6358785.0862120166</v>
      </c>
      <c r="P1965" s="15">
        <f t="shared" si="336"/>
        <v>0.99999805157388233</v>
      </c>
      <c r="Q1965" s="15">
        <f t="shared" si="337"/>
        <v>0.99999610315156107</v>
      </c>
      <c r="R1965" s="10">
        <f t="shared" si="338"/>
        <v>1.0786294242686694</v>
      </c>
      <c r="S1965" s="10">
        <f t="shared" si="339"/>
        <v>499999.99999999063</v>
      </c>
      <c r="T1965" s="10">
        <f t="shared" si="340"/>
        <v>9.3714334070682526E-3</v>
      </c>
      <c r="U1965">
        <v>9.3714334070682526E-3</v>
      </c>
    </row>
    <row r="1966" spans="1:21" x14ac:dyDescent="0.25">
      <c r="A1966" s="10">
        <v>2739</v>
      </c>
      <c r="B1966" s="10">
        <v>59</v>
      </c>
      <c r="C1966" s="10">
        <v>45</v>
      </c>
      <c r="D1966" s="10">
        <v>100</v>
      </c>
      <c r="E1966" s="10">
        <v>2328604.1647246201</v>
      </c>
      <c r="F1966" s="10">
        <v>2328604.1647246201</v>
      </c>
      <c r="G1966" s="10">
        <v>5444021.9208754404</v>
      </c>
      <c r="H1966" s="10">
        <v>3293143.5911520398</v>
      </c>
      <c r="I1966" s="10">
        <v>1.0000314347681101</v>
      </c>
      <c r="J1966" s="10">
        <f t="shared" si="330"/>
        <v>0.85716730070211222</v>
      </c>
      <c r="K1966" s="14">
        <f t="shared" si="331"/>
        <v>0.99753766820456569</v>
      </c>
      <c r="L1966" s="10">
        <f t="shared" si="332"/>
        <v>6393880.8561282633</v>
      </c>
      <c r="M1966" s="10">
        <f t="shared" si="333"/>
        <v>1.5717260539236869E-7</v>
      </c>
      <c r="N1966" s="10">
        <f t="shared" si="334"/>
        <v>2.4703445106618483E-14</v>
      </c>
      <c r="O1966" s="10">
        <f t="shared" si="335"/>
        <v>6362403.937537984</v>
      </c>
      <c r="P1966" s="15">
        <f t="shared" si="336"/>
        <v>0.99999560342151028</v>
      </c>
      <c r="Q1966" s="15">
        <f t="shared" si="337"/>
        <v>0.99999120686235043</v>
      </c>
      <c r="R1966" s="10">
        <f t="shared" si="338"/>
        <v>1.0000113207511505</v>
      </c>
      <c r="S1966" s="10">
        <f t="shared" si="339"/>
        <v>99.99999999058312</v>
      </c>
      <c r="T1966" s="10">
        <f t="shared" si="340"/>
        <v>9.4168797204474686E-3</v>
      </c>
      <c r="U1966">
        <v>9.4168797204474686E-3</v>
      </c>
    </row>
    <row r="1967" spans="1:21" x14ac:dyDescent="0.25">
      <c r="A1967" s="10">
        <v>2515</v>
      </c>
      <c r="B1967" s="10">
        <v>54</v>
      </c>
      <c r="C1967" s="10">
        <v>45</v>
      </c>
      <c r="D1967" s="10">
        <v>1000000</v>
      </c>
      <c r="E1967" s="10">
        <v>3072379.19527278</v>
      </c>
      <c r="F1967" s="10">
        <v>3072379.19527278</v>
      </c>
      <c r="G1967" s="10">
        <v>5945760.8258039998</v>
      </c>
      <c r="H1967" s="10">
        <v>4345000.3267077003</v>
      </c>
      <c r="I1967" s="10">
        <v>1.3389505688458501</v>
      </c>
      <c r="J1967" s="10">
        <f t="shared" si="330"/>
        <v>0.80901699437494745</v>
      </c>
      <c r="K1967" s="14">
        <f t="shared" si="331"/>
        <v>0.99780683071075971</v>
      </c>
      <c r="L1967" s="10">
        <f t="shared" si="332"/>
        <v>6392156.0804075804</v>
      </c>
      <c r="M1967" s="10">
        <f t="shared" si="333"/>
        <v>1.5713020743409622E-7</v>
      </c>
      <c r="N1967" s="10">
        <f t="shared" si="334"/>
        <v>2.4690153977661006E-14</v>
      </c>
      <c r="O1967" s="10">
        <f t="shared" si="335"/>
        <v>6364116.2021487253</v>
      </c>
      <c r="P1967" s="15">
        <f t="shared" si="336"/>
        <v>0.99999489897832183</v>
      </c>
      <c r="Q1967" s="15">
        <f t="shared" si="337"/>
        <v>0.99998979798266407</v>
      </c>
      <c r="R1967" s="10">
        <f t="shared" si="338"/>
        <v>1.1571259079410996</v>
      </c>
      <c r="S1967" s="10">
        <f t="shared" si="339"/>
        <v>999999.99999999057</v>
      </c>
      <c r="T1967" s="10">
        <f t="shared" si="340"/>
        <v>9.42964106798172E-3</v>
      </c>
      <c r="U1967">
        <v>9.42964106798172E-3</v>
      </c>
    </row>
    <row r="1968" spans="1:21" x14ac:dyDescent="0.25">
      <c r="A1968" s="10">
        <v>3574</v>
      </c>
      <c r="B1968" s="10">
        <v>77</v>
      </c>
      <c r="C1968" s="10">
        <v>45</v>
      </c>
      <c r="D1968" s="10">
        <v>500</v>
      </c>
      <c r="E1968" s="10">
        <v>1017853.6193514999</v>
      </c>
      <c r="F1968" s="10">
        <v>1017853.6193514999</v>
      </c>
      <c r="G1968" s="10">
        <v>6193260.4519497203</v>
      </c>
      <c r="H1968" s="10">
        <v>1439462.39299744</v>
      </c>
      <c r="I1968" s="10">
        <v>1.0001572924018101</v>
      </c>
      <c r="J1968" s="10">
        <f t="shared" si="330"/>
        <v>0.97437006478523525</v>
      </c>
      <c r="K1968" s="14">
        <f t="shared" si="331"/>
        <v>0.99681712242794451</v>
      </c>
      <c r="L1968" s="10">
        <f t="shared" si="332"/>
        <v>6398502.6505812723</v>
      </c>
      <c r="M1968" s="10">
        <f t="shared" si="333"/>
        <v>1.5728621706141803E-7</v>
      </c>
      <c r="N1968" s="10">
        <f t="shared" si="334"/>
        <v>2.4739007699502124E-14</v>
      </c>
      <c r="O1968" s="10">
        <f t="shared" si="335"/>
        <v>6357829.2804553509</v>
      </c>
      <c r="P1968" s="15">
        <f t="shared" si="336"/>
        <v>0.99999891624513948</v>
      </c>
      <c r="Q1968" s="15">
        <f t="shared" si="337"/>
        <v>0.99999783249145346</v>
      </c>
      <c r="R1968" s="10">
        <f t="shared" si="338"/>
        <v>1.0000775594388986</v>
      </c>
      <c r="S1968" s="10">
        <f t="shared" si="339"/>
        <v>499.99999999054103</v>
      </c>
      <c r="T1968" s="10">
        <f t="shared" si="340"/>
        <v>9.4589722721138969E-3</v>
      </c>
      <c r="U1968">
        <v>9.4589722721138969E-3</v>
      </c>
    </row>
    <row r="1969" spans="1:21" x14ac:dyDescent="0.25">
      <c r="A1969" s="10">
        <v>4140</v>
      </c>
      <c r="B1969" s="10">
        <v>89</v>
      </c>
      <c r="C1969" s="10">
        <v>45</v>
      </c>
      <c r="D1969" s="10">
        <v>10000</v>
      </c>
      <c r="E1969" s="10">
        <v>79098.886756819906</v>
      </c>
      <c r="F1969" s="10">
        <v>79098.886756819906</v>
      </c>
      <c r="G1969" s="10">
        <v>6365776.10359105</v>
      </c>
      <c r="H1969" s="10">
        <v>111862.71842010799</v>
      </c>
      <c r="I1969" s="10">
        <v>1.0031487322070101</v>
      </c>
      <c r="J1969" s="10">
        <f t="shared" si="330"/>
        <v>0.99984769515639127</v>
      </c>
      <c r="K1969" s="14">
        <f t="shared" si="331"/>
        <v>0.99664821227330036</v>
      </c>
      <c r="L1969" s="10">
        <f t="shared" si="332"/>
        <v>6399587.0573547874</v>
      </c>
      <c r="M1969" s="10">
        <f t="shared" si="333"/>
        <v>1.5731287364788461E-7</v>
      </c>
      <c r="N1969" s="10">
        <f t="shared" si="334"/>
        <v>2.4747340555328521E-14</v>
      </c>
      <c r="O1969" s="10">
        <f t="shared" si="335"/>
        <v>6356758.795020354</v>
      </c>
      <c r="P1969" s="15">
        <f t="shared" si="336"/>
        <v>0.9999999931311162</v>
      </c>
      <c r="Q1969" s="15">
        <f t="shared" si="337"/>
        <v>0.99999998626223241</v>
      </c>
      <c r="R1969" s="10">
        <f t="shared" si="338"/>
        <v>1.0015731218783992</v>
      </c>
      <c r="S1969" s="10">
        <f t="shared" si="339"/>
        <v>9999.999999990514</v>
      </c>
      <c r="T1969" s="10">
        <f t="shared" si="340"/>
        <v>9.4860297394916415E-3</v>
      </c>
      <c r="U1969">
        <v>9.4860297394916415E-3</v>
      </c>
    </row>
    <row r="1970" spans="1:21" x14ac:dyDescent="0.25">
      <c r="A1970" s="10">
        <v>3667</v>
      </c>
      <c r="B1970" s="10">
        <v>79</v>
      </c>
      <c r="C1970" s="10">
        <v>45</v>
      </c>
      <c r="D1970" s="10">
        <v>100</v>
      </c>
      <c r="E1970" s="10">
        <v>863355.69079976401</v>
      </c>
      <c r="F1970" s="10">
        <v>863355.69079976401</v>
      </c>
      <c r="G1970" s="10">
        <v>6239293.61756883</v>
      </c>
      <c r="H1970" s="10">
        <v>1220969.32708101</v>
      </c>
      <c r="I1970" s="10">
        <v>1.00003145899512</v>
      </c>
      <c r="J1970" s="10">
        <f t="shared" si="330"/>
        <v>0.98162718344766398</v>
      </c>
      <c r="K1970" s="14">
        <f t="shared" si="331"/>
        <v>0.99676945653613014</v>
      </c>
      <c r="L1970" s="10">
        <f t="shared" si="332"/>
        <v>6398808.6293942435</v>
      </c>
      <c r="M1970" s="10">
        <f t="shared" si="333"/>
        <v>1.5729373854771277E-7</v>
      </c>
      <c r="N1970" s="10">
        <f t="shared" si="334"/>
        <v>2.4741359347114902E-14</v>
      </c>
      <c r="O1970" s="10">
        <f t="shared" si="335"/>
        <v>6357527.1198275508</v>
      </c>
      <c r="P1970" s="15">
        <f t="shared" si="336"/>
        <v>0.9999992085961481</v>
      </c>
      <c r="Q1970" s="15">
        <f t="shared" si="337"/>
        <v>0.99999841719292248</v>
      </c>
      <c r="R1970" s="10">
        <f t="shared" si="338"/>
        <v>1.0000149379824497</v>
      </c>
      <c r="S1970" s="10">
        <f t="shared" si="339"/>
        <v>99.999999990450917</v>
      </c>
      <c r="T1970" s="10">
        <f t="shared" si="340"/>
        <v>9.5490833018629928E-3</v>
      </c>
      <c r="U1970">
        <v>9.5490833018629928E-3</v>
      </c>
    </row>
    <row r="1971" spans="1:21" x14ac:dyDescent="0.25">
      <c r="A1971" s="10">
        <v>585</v>
      </c>
      <c r="B1971" s="10">
        <v>13</v>
      </c>
      <c r="C1971" s="10">
        <v>45</v>
      </c>
      <c r="D1971" s="10">
        <v>400000</v>
      </c>
      <c r="E1971" s="10">
        <v>4670770.2834630702</v>
      </c>
      <c r="F1971" s="10">
        <v>4670770.2834630702</v>
      </c>
      <c r="G1971" s="10">
        <v>1515385.6305605001</v>
      </c>
      <c r="H1971" s="10">
        <v>6605466.6816026997</v>
      </c>
      <c r="I1971" s="10">
        <v>1.12938414256938</v>
      </c>
      <c r="J1971" s="10">
        <f t="shared" si="330"/>
        <v>0.224951054343865</v>
      </c>
      <c r="K1971" s="14">
        <f t="shared" si="331"/>
        <v>0.99983060787531952</v>
      </c>
      <c r="L1971" s="10">
        <f t="shared" si="332"/>
        <v>6379217.5892212372</v>
      </c>
      <c r="M1971" s="10">
        <f t="shared" si="333"/>
        <v>1.5681215703319538E-7</v>
      </c>
      <c r="N1971" s="10">
        <f t="shared" si="334"/>
        <v>2.45901058926682E-14</v>
      </c>
      <c r="O1971" s="10">
        <f t="shared" si="335"/>
        <v>6377049.6826559892</v>
      </c>
      <c r="P1971" s="15">
        <f t="shared" si="336"/>
        <v>0.9999989162451397</v>
      </c>
      <c r="Q1971" s="15">
        <f t="shared" si="337"/>
        <v>0.99999783249145391</v>
      </c>
      <c r="R1971" s="10">
        <f t="shared" si="338"/>
        <v>1.062723847036865</v>
      </c>
      <c r="S1971" s="10">
        <f t="shared" si="339"/>
        <v>399999.9999999904</v>
      </c>
      <c r="T1971" s="10">
        <f t="shared" si="340"/>
        <v>9.6042640507221222E-3</v>
      </c>
      <c r="U1971">
        <v>9.6042640507221222E-3</v>
      </c>
    </row>
    <row r="1972" spans="1:21" x14ac:dyDescent="0.25">
      <c r="A1972" s="10">
        <v>1808</v>
      </c>
      <c r="B1972" s="10">
        <v>39</v>
      </c>
      <c r="C1972" s="10">
        <v>45</v>
      </c>
      <c r="D1972" s="10">
        <v>500000</v>
      </c>
      <c r="E1972" s="10">
        <v>3784365.0080334898</v>
      </c>
      <c r="F1972" s="10">
        <v>3784365.0080334898</v>
      </c>
      <c r="G1972" s="10">
        <v>4306977.2182766404</v>
      </c>
      <c r="H1972" s="10">
        <v>5351900.31933113</v>
      </c>
      <c r="I1972" s="10">
        <v>1.16315568260952</v>
      </c>
      <c r="J1972" s="10">
        <f t="shared" si="330"/>
        <v>0.62932039104983739</v>
      </c>
      <c r="K1972" s="14">
        <f t="shared" si="331"/>
        <v>0.99867348514731924</v>
      </c>
      <c r="L1972" s="10">
        <f t="shared" si="332"/>
        <v>6386608.9316060394</v>
      </c>
      <c r="M1972" s="10">
        <f t="shared" si="333"/>
        <v>1.5699384896116631E-7</v>
      </c>
      <c r="N1972" s="10">
        <f t="shared" si="334"/>
        <v>2.4647334593428093E-14</v>
      </c>
      <c r="O1972" s="10">
        <f t="shared" si="335"/>
        <v>6369641.9372536782</v>
      </c>
      <c r="P1972" s="15">
        <f t="shared" si="336"/>
        <v>0.99999460423391473</v>
      </c>
      <c r="Q1972" s="15">
        <f t="shared" si="337"/>
        <v>0.99998920849694373</v>
      </c>
      <c r="R1972" s="10">
        <f t="shared" si="338"/>
        <v>1.0784919522678247</v>
      </c>
      <c r="S1972" s="10">
        <f t="shared" si="339"/>
        <v>499999.9999999904</v>
      </c>
      <c r="T1972" s="10">
        <f t="shared" si="340"/>
        <v>9.6042640507221222E-3</v>
      </c>
      <c r="U1972">
        <v>9.6042640507221222E-3</v>
      </c>
    </row>
    <row r="1973" spans="1:21" x14ac:dyDescent="0.25">
      <c r="A1973" s="10">
        <v>1710</v>
      </c>
      <c r="B1973" s="10">
        <v>37</v>
      </c>
      <c r="C1973" s="10">
        <v>45</v>
      </c>
      <c r="D1973" s="10">
        <v>100000</v>
      </c>
      <c r="E1973" s="10">
        <v>3662711.7758063199</v>
      </c>
      <c r="F1973" s="10">
        <v>3662711.7758063101</v>
      </c>
      <c r="G1973" s="10">
        <v>3877574.6626633601</v>
      </c>
      <c r="H1973" s="10">
        <v>5179856.6684089396</v>
      </c>
      <c r="I1973" s="10">
        <v>1.0316416192815701</v>
      </c>
      <c r="J1973" s="10">
        <f t="shared" si="330"/>
        <v>0.60181502315204827</v>
      </c>
      <c r="K1973" s="14">
        <f t="shared" si="331"/>
        <v>0.99878697458696752</v>
      </c>
      <c r="L1973" s="10">
        <f t="shared" si="332"/>
        <v>6385883.2386531448</v>
      </c>
      <c r="M1973" s="10">
        <f t="shared" si="333"/>
        <v>1.5697601017832256E-7</v>
      </c>
      <c r="N1973" s="10">
        <f t="shared" si="334"/>
        <v>2.4641724590820188E-14</v>
      </c>
      <c r="O1973" s="10">
        <f t="shared" si="335"/>
        <v>6370366.9610678749</v>
      </c>
      <c r="P1973" s="15">
        <f t="shared" si="336"/>
        <v>0.99999478892024052</v>
      </c>
      <c r="Q1973" s="15">
        <f t="shared" si="337"/>
        <v>0.99998957786763643</v>
      </c>
      <c r="R1973" s="10">
        <f t="shared" si="338"/>
        <v>1.0156924717399485</v>
      </c>
      <c r="S1973" s="10">
        <f t="shared" si="339"/>
        <v>99999.999999990381</v>
      </c>
      <c r="T1973" s="10">
        <f t="shared" si="340"/>
        <v>9.618815965950489E-3</v>
      </c>
      <c r="U1973">
        <v>9.618815965950489E-3</v>
      </c>
    </row>
    <row r="1974" spans="1:21" x14ac:dyDescent="0.25">
      <c r="A1974" s="10">
        <v>1526</v>
      </c>
      <c r="B1974" s="10">
        <v>33</v>
      </c>
      <c r="C1974" s="10">
        <v>45</v>
      </c>
      <c r="D1974" s="10">
        <v>500000</v>
      </c>
      <c r="E1974" s="10">
        <v>4082700.2543870299</v>
      </c>
      <c r="F1974" s="10">
        <v>4082700.2543870299</v>
      </c>
      <c r="G1974" s="10">
        <v>3726278.1586854099</v>
      </c>
      <c r="H1974" s="10">
        <v>5773810.0708582196</v>
      </c>
      <c r="I1974" s="10">
        <v>1.16309921247292</v>
      </c>
      <c r="J1974" s="10">
        <f t="shared" si="330"/>
        <v>0.54463903501502708</v>
      </c>
      <c r="K1974" s="14">
        <f t="shared" si="331"/>
        <v>0.9990066240157075</v>
      </c>
      <c r="L1974" s="10">
        <f t="shared" si="332"/>
        <v>6384479.1882978706</v>
      </c>
      <c r="M1974" s="10">
        <f t="shared" si="333"/>
        <v>1.5694149620200582E-7</v>
      </c>
      <c r="N1974" s="10">
        <f t="shared" si="334"/>
        <v>2.4630865083668437E-14</v>
      </c>
      <c r="O1974" s="10">
        <f t="shared" si="335"/>
        <v>6371771.1225118106</v>
      </c>
      <c r="P1974" s="15">
        <f t="shared" si="336"/>
        <v>0.99999529342373772</v>
      </c>
      <c r="Q1974" s="15">
        <f t="shared" si="337"/>
        <v>0.99999058686962727</v>
      </c>
      <c r="R1974" s="10">
        <f t="shared" si="338"/>
        <v>1.0784664108550377</v>
      </c>
      <c r="S1974" s="10">
        <f t="shared" si="339"/>
        <v>499999.99999999034</v>
      </c>
      <c r="T1974" s="10">
        <f t="shared" si="340"/>
        <v>9.6624717116355896E-3</v>
      </c>
      <c r="U1974">
        <v>9.6624717116355896E-3</v>
      </c>
    </row>
    <row r="1975" spans="1:21" x14ac:dyDescent="0.25">
      <c r="A1975" s="10">
        <v>2232</v>
      </c>
      <c r="B1975" s="10">
        <v>48</v>
      </c>
      <c r="C1975" s="10">
        <v>45</v>
      </c>
      <c r="D1975" s="10">
        <v>750000</v>
      </c>
      <c r="E1975" s="10">
        <v>3378249.1454473999</v>
      </c>
      <c r="F1975" s="10">
        <v>3378249.1454473999</v>
      </c>
      <c r="G1975" s="10">
        <v>5274234.9492234504</v>
      </c>
      <c r="H1975" s="10">
        <v>4777565.7585670399</v>
      </c>
      <c r="I1975" s="10">
        <v>1.2494930193059399</v>
      </c>
      <c r="J1975" s="10">
        <f t="shared" si="330"/>
        <v>0.74314482547739413</v>
      </c>
      <c r="K1975" s="14">
        <f t="shared" si="331"/>
        <v>0.99814975498593383</v>
      </c>
      <c r="L1975" s="10">
        <f t="shared" si="332"/>
        <v>6389959.9916145671</v>
      </c>
      <c r="M1975" s="10">
        <f t="shared" si="333"/>
        <v>1.5707622378863305E-7</v>
      </c>
      <c r="N1975" s="10">
        <f t="shared" si="334"/>
        <v>2.4673215329767164E-14</v>
      </c>
      <c r="O1975" s="10">
        <f t="shared" si="335"/>
        <v>6366300.37285343</v>
      </c>
      <c r="P1975" s="15">
        <f t="shared" si="336"/>
        <v>0.99999442207198341</v>
      </c>
      <c r="Q1975" s="15">
        <f t="shared" si="337"/>
        <v>0.99998884417508016</v>
      </c>
      <c r="R1975" s="10">
        <f t="shared" si="338"/>
        <v>1.1178022470370241</v>
      </c>
      <c r="S1975" s="10">
        <f t="shared" si="339"/>
        <v>749999.99999999034</v>
      </c>
      <c r="T1975" s="10">
        <f t="shared" si="340"/>
        <v>9.6624717116355896E-3</v>
      </c>
      <c r="U1975">
        <v>9.6624717116355896E-3</v>
      </c>
    </row>
    <row r="1976" spans="1:21" x14ac:dyDescent="0.25">
      <c r="A1976" s="10">
        <v>2602</v>
      </c>
      <c r="B1976" s="10">
        <v>56</v>
      </c>
      <c r="C1976" s="10">
        <v>45</v>
      </c>
      <c r="D1976" s="10">
        <v>50000</v>
      </c>
      <c r="E1976" s="10">
        <v>2547565.8130500098</v>
      </c>
      <c r="F1976" s="10">
        <v>2547565.8130500098</v>
      </c>
      <c r="G1976" s="10">
        <v>5305894.1147992201</v>
      </c>
      <c r="H1976" s="10">
        <v>3602802.1238533598</v>
      </c>
      <c r="I1976" s="10">
        <v>1.01577649241316</v>
      </c>
      <c r="J1976" s="10">
        <f t="shared" si="330"/>
        <v>0.82903757255504174</v>
      </c>
      <c r="K1976" s="14">
        <f t="shared" si="331"/>
        <v>0.99769681294637813</v>
      </c>
      <c r="L1976" s="10">
        <f t="shared" si="332"/>
        <v>6392860.9545862079</v>
      </c>
      <c r="M1976" s="10">
        <f t="shared" si="333"/>
        <v>1.5714753445560656E-7</v>
      </c>
      <c r="N1976" s="10">
        <f t="shared" si="334"/>
        <v>2.4695587040912221E-14</v>
      </c>
      <c r="O1976" s="10">
        <f t="shared" si="335"/>
        <v>6363416.1064647529</v>
      </c>
      <c r="P1976" s="15">
        <f t="shared" si="336"/>
        <v>0.99999515184603149</v>
      </c>
      <c r="Q1976" s="15">
        <f t="shared" si="337"/>
        <v>0.99999030371556763</v>
      </c>
      <c r="R1976" s="10">
        <f t="shared" si="338"/>
        <v>1.0078525666627671</v>
      </c>
      <c r="S1976" s="10">
        <f t="shared" si="339"/>
        <v>49999.999999990308</v>
      </c>
      <c r="T1976" s="10">
        <f t="shared" si="340"/>
        <v>9.6915755420923233E-3</v>
      </c>
      <c r="U1976">
        <v>9.6915755420923233E-3</v>
      </c>
    </row>
    <row r="1977" spans="1:21" x14ac:dyDescent="0.25">
      <c r="A1977" s="10">
        <v>21</v>
      </c>
      <c r="B1977" s="10">
        <v>1</v>
      </c>
      <c r="C1977" s="10">
        <v>45</v>
      </c>
      <c r="D1977" s="10">
        <v>400000</v>
      </c>
      <c r="E1977" s="10">
        <v>4792141.2570239799</v>
      </c>
      <c r="F1977" s="10">
        <v>4792141.2570239799</v>
      </c>
      <c r="G1977" s="10">
        <v>117549.73739948</v>
      </c>
      <c r="H1977" s="10">
        <v>6777111.1584909596</v>
      </c>
      <c r="I1977" s="10">
        <v>1.12936168699252</v>
      </c>
      <c r="J1977" s="10">
        <f t="shared" si="330"/>
        <v>1.7452406437283512E-2</v>
      </c>
      <c r="K1977" s="14">
        <f t="shared" si="331"/>
        <v>0.99999898049062685</v>
      </c>
      <c r="L1977" s="10">
        <f t="shared" si="332"/>
        <v>6378143.5025770841</v>
      </c>
      <c r="M1977" s="10">
        <f t="shared" si="333"/>
        <v>1.5678575413328571E-7</v>
      </c>
      <c r="N1977" s="10">
        <f t="shared" si="334"/>
        <v>2.4581773036841799E-14</v>
      </c>
      <c r="O1977" s="10">
        <f t="shared" si="335"/>
        <v>6378130.4536189083</v>
      </c>
      <c r="P1977" s="15">
        <f t="shared" si="336"/>
        <v>0.9999999931311162</v>
      </c>
      <c r="Q1977" s="15">
        <f t="shared" si="337"/>
        <v>0.99999998626223241</v>
      </c>
      <c r="R1977" s="10">
        <f t="shared" si="338"/>
        <v>1.0627142952152062</v>
      </c>
      <c r="S1977" s="10">
        <f t="shared" si="339"/>
        <v>399999.99999999028</v>
      </c>
      <c r="T1977" s="10">
        <f t="shared" si="340"/>
        <v>9.720679372549057E-3</v>
      </c>
      <c r="U1977">
        <v>9.720679372549057E-3</v>
      </c>
    </row>
    <row r="1978" spans="1:21" x14ac:dyDescent="0.25">
      <c r="A1978" s="10">
        <v>819</v>
      </c>
      <c r="B1978" s="10">
        <v>18</v>
      </c>
      <c r="C1978" s="10">
        <v>45</v>
      </c>
      <c r="D1978" s="10">
        <v>300000</v>
      </c>
      <c r="E1978" s="10">
        <v>4492408.8301466098</v>
      </c>
      <c r="F1978" s="10">
        <v>4492408.8301466098</v>
      </c>
      <c r="G1978" s="10">
        <v>2051089.57225561</v>
      </c>
      <c r="H1978" s="10">
        <v>6353225.4953179797</v>
      </c>
      <c r="I1978" s="10">
        <v>1.09631521768079</v>
      </c>
      <c r="J1978" s="10">
        <f t="shared" si="330"/>
        <v>0.3090169943749474</v>
      </c>
      <c r="K1978" s="14">
        <f t="shared" si="331"/>
        <v>0.99968032069974422</v>
      </c>
      <c r="L1978" s="10">
        <f t="shared" si="332"/>
        <v>6380176.6103943195</v>
      </c>
      <c r="M1978" s="10">
        <f t="shared" si="333"/>
        <v>1.5683573142561706E-7</v>
      </c>
      <c r="N1978" s="10">
        <f t="shared" si="334"/>
        <v>2.4597542504703395E-14</v>
      </c>
      <c r="O1978" s="10">
        <f t="shared" si="335"/>
        <v>6376085.6182709504</v>
      </c>
      <c r="P1978" s="15">
        <f t="shared" si="336"/>
        <v>0.99999805157388222</v>
      </c>
      <c r="Q1978" s="15">
        <f t="shared" si="337"/>
        <v>0.99999610315156084</v>
      </c>
      <c r="R1978" s="10">
        <f t="shared" si="338"/>
        <v>1.047048862676595</v>
      </c>
      <c r="S1978" s="10">
        <f t="shared" si="339"/>
        <v>299999.99999999028</v>
      </c>
      <c r="T1978" s="10">
        <f t="shared" si="340"/>
        <v>9.720679372549057E-3</v>
      </c>
      <c r="U1978">
        <v>9.720679372549057E-3</v>
      </c>
    </row>
    <row r="1979" spans="1:21" x14ac:dyDescent="0.25">
      <c r="A1979" s="10">
        <v>307</v>
      </c>
      <c r="B1979" s="10">
        <v>7</v>
      </c>
      <c r="C1979" s="10">
        <v>45</v>
      </c>
      <c r="D1979" s="10">
        <v>2500000</v>
      </c>
      <c r="E1979" s="10">
        <v>6231219.7276493004</v>
      </c>
      <c r="F1979" s="10">
        <v>6231219.7276493004</v>
      </c>
      <c r="G1979" s="10">
        <v>1076807.5755169301</v>
      </c>
      <c r="H1979" s="10">
        <v>8812275.4489684198</v>
      </c>
      <c r="I1979" s="10">
        <v>1.93761809011914</v>
      </c>
      <c r="J1979" s="10">
        <f t="shared" si="330"/>
        <v>0.12186934340514748</v>
      </c>
      <c r="K1979" s="14">
        <f t="shared" si="331"/>
        <v>0.99995028584034129</v>
      </c>
      <c r="L1979" s="10">
        <f t="shared" si="332"/>
        <v>6378454.0994854774</v>
      </c>
      <c r="M1979" s="10">
        <f t="shared" si="333"/>
        <v>1.5679338914032094E-7</v>
      </c>
      <c r="N1979" s="10">
        <f t="shared" si="334"/>
        <v>2.4584183106806382E-14</v>
      </c>
      <c r="O1979" s="10">
        <f t="shared" si="335"/>
        <v>6377817.8111909702</v>
      </c>
      <c r="P1979" s="15">
        <f t="shared" si="336"/>
        <v>0.99999966993613576</v>
      </c>
      <c r="Q1979" s="15">
        <f t="shared" si="337"/>
        <v>0.99999933987238043</v>
      </c>
      <c r="R1979" s="10">
        <f t="shared" si="338"/>
        <v>1.391983272166559</v>
      </c>
      <c r="S1979" s="10">
        <f t="shared" si="339"/>
        <v>2499999.9999999902</v>
      </c>
      <c r="T1979" s="10">
        <f t="shared" si="340"/>
        <v>9.7788870334625244E-3</v>
      </c>
      <c r="U1979">
        <v>9.7788870334625244E-3</v>
      </c>
    </row>
    <row r="1980" spans="1:21" x14ac:dyDescent="0.25">
      <c r="A1980" s="10">
        <v>1905</v>
      </c>
      <c r="B1980" s="10">
        <v>41</v>
      </c>
      <c r="C1980" s="10">
        <v>45</v>
      </c>
      <c r="D1980" s="10">
        <v>2500000</v>
      </c>
      <c r="E1980" s="10">
        <v>4742823.2514543096</v>
      </c>
      <c r="F1980" s="10">
        <v>4742823.2514543096</v>
      </c>
      <c r="G1980" s="10">
        <v>5802570.7731621601</v>
      </c>
      <c r="H1980" s="10">
        <v>6707364.9661451504</v>
      </c>
      <c r="I1980" s="10">
        <v>1.9391412319615799</v>
      </c>
      <c r="J1980" s="10">
        <f t="shared" si="330"/>
        <v>0.65605902899050716</v>
      </c>
      <c r="K1980" s="14">
        <f t="shared" si="331"/>
        <v>0.99855828513715006</v>
      </c>
      <c r="L1980" s="10">
        <f t="shared" si="332"/>
        <v>6387345.7312749401</v>
      </c>
      <c r="M1980" s="10">
        <f t="shared" si="333"/>
        <v>1.5701196076622168E-7</v>
      </c>
      <c r="N1980" s="10">
        <f t="shared" si="334"/>
        <v>2.4653028500876174E-14</v>
      </c>
      <c r="O1980" s="10">
        <f t="shared" si="335"/>
        <v>6368906.322843303</v>
      </c>
      <c r="P1980" s="15">
        <f t="shared" si="336"/>
        <v>0.99999446968601391</v>
      </c>
      <c r="Q1980" s="15">
        <f t="shared" si="337"/>
        <v>0.99998893940261224</v>
      </c>
      <c r="R1980" s="10">
        <f t="shared" si="338"/>
        <v>1.3925265424271784</v>
      </c>
      <c r="S1980" s="10">
        <f t="shared" si="339"/>
        <v>2499999.9999999902</v>
      </c>
      <c r="T1980" s="10">
        <f t="shared" si="340"/>
        <v>9.7788870334625244E-3</v>
      </c>
      <c r="U1980">
        <v>9.7788870334625244E-3</v>
      </c>
    </row>
    <row r="1981" spans="1:21" x14ac:dyDescent="0.25">
      <c r="A1981" s="10">
        <v>2610</v>
      </c>
      <c r="B1981" s="10">
        <v>56</v>
      </c>
      <c r="C1981" s="10">
        <v>45</v>
      </c>
      <c r="D1981" s="10">
        <v>2500000</v>
      </c>
      <c r="E1981" s="10">
        <v>3516318.0934371301</v>
      </c>
      <c r="F1981" s="10">
        <v>3516318.0934371301</v>
      </c>
      <c r="G1981" s="10">
        <v>7337036.1675590798</v>
      </c>
      <c r="H1981" s="10">
        <v>4972824.7373566898</v>
      </c>
      <c r="I1981" s="10">
        <v>1.94008509128373</v>
      </c>
      <c r="J1981" s="10">
        <f t="shared" si="330"/>
        <v>0.82903757255504174</v>
      </c>
      <c r="K1981" s="14">
        <f t="shared" si="331"/>
        <v>0.99769681294637813</v>
      </c>
      <c r="L1981" s="10">
        <f t="shared" si="332"/>
        <v>6392860.9545862079</v>
      </c>
      <c r="M1981" s="10">
        <f t="shared" si="333"/>
        <v>1.5714753445560656E-7</v>
      </c>
      <c r="N1981" s="10">
        <f t="shared" si="334"/>
        <v>2.4695587040912221E-14</v>
      </c>
      <c r="O1981" s="10">
        <f t="shared" si="335"/>
        <v>6363416.1064647529</v>
      </c>
      <c r="P1981" s="15">
        <f t="shared" si="336"/>
        <v>0.99999515184603149</v>
      </c>
      <c r="Q1981" s="15">
        <f t="shared" si="337"/>
        <v>0.99999030371556763</v>
      </c>
      <c r="R1981" s="10">
        <f t="shared" si="338"/>
        <v>1.3928658926828876</v>
      </c>
      <c r="S1981" s="10">
        <f t="shared" si="339"/>
        <v>2499999.9999999902</v>
      </c>
      <c r="T1981" s="10">
        <f t="shared" si="340"/>
        <v>9.7788870334625244E-3</v>
      </c>
      <c r="U1981">
        <v>9.7788870334625244E-3</v>
      </c>
    </row>
    <row r="1982" spans="1:21" x14ac:dyDescent="0.25">
      <c r="A1982" s="10">
        <v>3303</v>
      </c>
      <c r="B1982" s="10">
        <v>71</v>
      </c>
      <c r="C1982" s="10">
        <v>45</v>
      </c>
      <c r="D1982" s="10">
        <v>2500000</v>
      </c>
      <c r="E1982" s="10">
        <v>2048262.42072313</v>
      </c>
      <c r="F1982" s="10">
        <v>2048262.42072313</v>
      </c>
      <c r="G1982" s="10">
        <v>8372078.2064196803</v>
      </c>
      <c r="H1982" s="10">
        <v>2896680.4946857998</v>
      </c>
      <c r="I1982" s="10">
        <v>1.94084582847486</v>
      </c>
      <c r="J1982" s="10">
        <f t="shared" si="330"/>
        <v>0.94551857559931674</v>
      </c>
      <c r="K1982" s="14">
        <f t="shared" si="331"/>
        <v>0.99700310345276699</v>
      </c>
      <c r="L1982" s="10">
        <f t="shared" si="332"/>
        <v>6397309.0734738763</v>
      </c>
      <c r="M1982" s="10">
        <f t="shared" si="333"/>
        <v>1.5725687688009038E-7</v>
      </c>
      <c r="N1982" s="10">
        <f t="shared" si="334"/>
        <v>2.4729831051905913E-14</v>
      </c>
      <c r="O1982" s="10">
        <f t="shared" si="335"/>
        <v>6359008.7900765669</v>
      </c>
      <c r="P1982" s="15">
        <f t="shared" si="336"/>
        <v>0.99999786238048316</v>
      </c>
      <c r="Q1982" s="15">
        <f t="shared" si="337"/>
        <v>0.99999572476553578</v>
      </c>
      <c r="R1982" s="10">
        <f t="shared" si="338"/>
        <v>1.393140894970927</v>
      </c>
      <c r="S1982" s="10">
        <f t="shared" si="339"/>
        <v>2499999.9999999902</v>
      </c>
      <c r="T1982" s="10">
        <f t="shared" si="340"/>
        <v>9.7788870334625244E-3</v>
      </c>
      <c r="U1982">
        <v>9.7788870334625244E-3</v>
      </c>
    </row>
    <row r="1983" spans="1:21" x14ac:dyDescent="0.25">
      <c r="A1983" s="10">
        <v>4008</v>
      </c>
      <c r="B1983" s="10">
        <v>86</v>
      </c>
      <c r="C1983" s="10">
        <v>45</v>
      </c>
      <c r="D1983" s="10">
        <v>2500000</v>
      </c>
      <c r="E1983" s="10">
        <v>438969.732659025</v>
      </c>
      <c r="F1983" s="10">
        <v>438969.732659025</v>
      </c>
      <c r="G1983" s="10">
        <v>8835073.7350334991</v>
      </c>
      <c r="H1983" s="10">
        <v>620796.94939768501</v>
      </c>
      <c r="I1983" s="10">
        <v>1.94121843399039</v>
      </c>
      <c r="J1983" s="10">
        <f t="shared" si="330"/>
        <v>0.9975640502598242</v>
      </c>
      <c r="K1983" s="14">
        <f t="shared" si="331"/>
        <v>0.99666353130472252</v>
      </c>
      <c r="L1983" s="10">
        <f t="shared" si="332"/>
        <v>6399488.6936922865</v>
      </c>
      <c r="M1983" s="10">
        <f t="shared" si="333"/>
        <v>1.5731045569962143E-7</v>
      </c>
      <c r="N1983" s="10">
        <f t="shared" si="334"/>
        <v>2.4746584878765895E-14</v>
      </c>
      <c r="O1983" s="10">
        <f t="shared" si="335"/>
        <v>6356855.8511795774</v>
      </c>
      <c r="P1983" s="15">
        <f t="shared" si="336"/>
        <v>0.99999989076586415</v>
      </c>
      <c r="Q1983" s="15">
        <f t="shared" si="337"/>
        <v>0.99999978153174018</v>
      </c>
      <c r="R1983" s="10">
        <f t="shared" si="338"/>
        <v>1.3932760729741001</v>
      </c>
      <c r="S1983" s="10">
        <f t="shared" si="339"/>
        <v>2499999.9999999902</v>
      </c>
      <c r="T1983" s="10">
        <f t="shared" si="340"/>
        <v>9.7788870334625244E-3</v>
      </c>
      <c r="U1983">
        <v>9.7788870334625244E-3</v>
      </c>
    </row>
    <row r="1984" spans="1:21" x14ac:dyDescent="0.25">
      <c r="A1984" s="10">
        <v>1802</v>
      </c>
      <c r="B1984" s="10">
        <v>39</v>
      </c>
      <c r="C1984" s="10">
        <v>45</v>
      </c>
      <c r="D1984" s="10">
        <v>10000</v>
      </c>
      <c r="E1984" s="10">
        <v>3515097.6701676901</v>
      </c>
      <c r="F1984" s="10">
        <v>3515097.6701676901</v>
      </c>
      <c r="G1984" s="10">
        <v>3998610.22666222</v>
      </c>
      <c r="H1984" s="10">
        <v>4971098.7982172202</v>
      </c>
      <c r="I1984" s="10">
        <v>1.0031423417126799</v>
      </c>
      <c r="J1984" s="10">
        <f t="shared" si="330"/>
        <v>0.62932039104983739</v>
      </c>
      <c r="K1984" s="14">
        <f t="shared" si="331"/>
        <v>0.99867348514731924</v>
      </c>
      <c r="L1984" s="10">
        <f t="shared" si="332"/>
        <v>6386608.9316060394</v>
      </c>
      <c r="M1984" s="10">
        <f t="shared" si="333"/>
        <v>1.5699384896116631E-7</v>
      </c>
      <c r="N1984" s="10">
        <f t="shared" si="334"/>
        <v>2.4647334593428093E-14</v>
      </c>
      <c r="O1984" s="10">
        <f t="shared" si="335"/>
        <v>6369641.9372536782</v>
      </c>
      <c r="P1984" s="15">
        <f t="shared" si="336"/>
        <v>0.99999460423391473</v>
      </c>
      <c r="Q1984" s="15">
        <f t="shared" si="337"/>
        <v>0.99998920849694373</v>
      </c>
      <c r="R1984" s="10">
        <f t="shared" si="338"/>
        <v>1.0015645511945914</v>
      </c>
      <c r="S1984" s="10">
        <f t="shared" si="339"/>
        <v>9999.9999999902193</v>
      </c>
      <c r="T1984" s="10">
        <f t="shared" si="340"/>
        <v>9.7807060228660703E-3</v>
      </c>
      <c r="U1984">
        <v>9.7807060228660703E-3</v>
      </c>
    </row>
    <row r="1985" spans="1:21" x14ac:dyDescent="0.25">
      <c r="A1985" s="10">
        <v>1098</v>
      </c>
      <c r="B1985" s="10">
        <v>24</v>
      </c>
      <c r="C1985" s="10">
        <v>45</v>
      </c>
      <c r="D1985" s="10">
        <v>50000</v>
      </c>
      <c r="E1985" s="10">
        <v>4154693.9521951601</v>
      </c>
      <c r="F1985" s="10">
        <v>4154693.9521951601</v>
      </c>
      <c r="G1985" s="10">
        <v>2598620.2542290399</v>
      </c>
      <c r="H1985" s="10">
        <v>5875624.5347038703</v>
      </c>
      <c r="I1985" s="10">
        <v>1.0157487713383599</v>
      </c>
      <c r="J1985" s="10">
        <f t="shared" si="330"/>
        <v>0.40673664307580015</v>
      </c>
      <c r="K1985" s="14">
        <f t="shared" si="331"/>
        <v>0.99944610523826116</v>
      </c>
      <c r="L1985" s="10">
        <f t="shared" si="332"/>
        <v>6381671.7745670695</v>
      </c>
      <c r="M1985" s="10">
        <f t="shared" si="333"/>
        <v>1.5687248513651788E-7</v>
      </c>
      <c r="N1985" s="10">
        <f t="shared" si="334"/>
        <v>2.4609129884489026E-14</v>
      </c>
      <c r="O1985" s="10">
        <f t="shared" si="335"/>
        <v>6374584.3294204799</v>
      </c>
      <c r="P1985" s="15">
        <f t="shared" si="336"/>
        <v>0.99999688546849397</v>
      </c>
      <c r="Q1985" s="15">
        <f t="shared" si="337"/>
        <v>0.99999377094668829</v>
      </c>
      <c r="R1985" s="10">
        <f t="shared" si="338"/>
        <v>1.0078405341546093</v>
      </c>
      <c r="S1985" s="10">
        <f t="shared" si="339"/>
        <v>49999.999999990207</v>
      </c>
      <c r="T1985" s="10">
        <f t="shared" si="340"/>
        <v>9.7934389486908913E-3</v>
      </c>
      <c r="U1985">
        <v>9.7934389486908913E-3</v>
      </c>
    </row>
    <row r="1986" spans="1:21" x14ac:dyDescent="0.25">
      <c r="A1986" s="10">
        <v>3027</v>
      </c>
      <c r="B1986" s="10">
        <v>65</v>
      </c>
      <c r="C1986" s="10">
        <v>45</v>
      </c>
      <c r="D1986" s="10">
        <v>200000</v>
      </c>
      <c r="E1986" s="10">
        <v>1971047.76288073</v>
      </c>
      <c r="F1986" s="10">
        <v>1971047.76288073</v>
      </c>
      <c r="G1986" s="10">
        <v>5938971.3989032898</v>
      </c>
      <c r="H1986" s="10">
        <v>2787482.4783510799</v>
      </c>
      <c r="I1986" s="10">
        <v>1.0638760882251901</v>
      </c>
      <c r="J1986" s="10">
        <f t="shared" ref="J1986:J2049" si="341">SIN(B1986*PI()/180)</f>
        <v>0.90630778703664994</v>
      </c>
      <c r="K1986" s="14">
        <f t="shared" ref="K1986:K2049" si="342">SQRT(1-J1986*J1986*0.00669437999014132)</f>
        <v>0.99724684895407467</v>
      </c>
      <c r="L1986" s="10">
        <f t="shared" ref="L1986:L2049" si="343">6378137/K1986</f>
        <v>6395745.4532841817</v>
      </c>
      <c r="M1986" s="10">
        <f t="shared" ref="M1986:M2049" si="344">L1986/40680631590769</f>
        <v>1.5721844040237234E-7</v>
      </c>
      <c r="N1986" s="10">
        <f t="shared" ref="N1986:N2049" si="345">1/40680631590769 + J1986*J1986*0.00669437999014132/40408299984661.4</f>
        <v>2.4717801606109708E-14</v>
      </c>
      <c r="O1986" s="10">
        <f t="shared" ref="O1986:O2049" si="346">1/SQRT(N1986)</f>
        <v>6360555.9755426692</v>
      </c>
      <c r="P1986" s="15">
        <f t="shared" ref="P1986:P2049" si="347">O1986*M1986</f>
        <v>0.9999966905668084</v>
      </c>
      <c r="Q1986" s="15">
        <f t="shared" ref="Q1986:Q2049" si="348">P1986*P1986</f>
        <v>0.99999338114456915</v>
      </c>
      <c r="R1986" s="10">
        <f t="shared" ref="R1986:R2049" si="349">SQRT(Q1986+I1986-1)</f>
        <v>1.0314404827084107</v>
      </c>
      <c r="S1986" s="10">
        <f t="shared" ref="S1986:S2049" si="350">O1986*(R1986-P1986)</f>
        <v>199999.99999999019</v>
      </c>
      <c r="T1986" s="10">
        <f t="shared" ref="T1986:T2049" si="351">(D1986-S1986)*1000000</f>
        <v>9.8079908639192581E-3</v>
      </c>
      <c r="U1986">
        <v>9.8079908639192581E-3</v>
      </c>
    </row>
    <row r="1987" spans="1:21" x14ac:dyDescent="0.25">
      <c r="A1987" s="10">
        <v>536</v>
      </c>
      <c r="B1987" s="10">
        <v>12</v>
      </c>
      <c r="C1987" s="10">
        <v>45</v>
      </c>
      <c r="D1987" s="10">
        <v>200000</v>
      </c>
      <c r="E1987" s="10">
        <v>4550438.4743846403</v>
      </c>
      <c r="F1987" s="10">
        <v>4550438.4743846403</v>
      </c>
      <c r="G1987" s="10">
        <v>1358984.8693931501</v>
      </c>
      <c r="H1987" s="10">
        <v>6435291.8052190896</v>
      </c>
      <c r="I1987" s="10">
        <v>1.06370686916034</v>
      </c>
      <c r="J1987" s="10">
        <f t="shared" si="341"/>
        <v>0.20791169081775931</v>
      </c>
      <c r="K1987" s="14">
        <f t="shared" si="342"/>
        <v>0.9998552996412996</v>
      </c>
      <c r="L1987" s="10">
        <f t="shared" si="343"/>
        <v>6379060.0522777364</v>
      </c>
      <c r="M1987" s="10">
        <f t="shared" si="344"/>
        <v>1.568082845037547E-7</v>
      </c>
      <c r="N1987" s="10">
        <f t="shared" si="345"/>
        <v>2.4588883971021392E-14</v>
      </c>
      <c r="O1987" s="10">
        <f t="shared" si="346"/>
        <v>6377208.1314545264</v>
      </c>
      <c r="P1987" s="15">
        <f t="shared" si="347"/>
        <v>0.99999906701677921</v>
      </c>
      <c r="Q1987" s="15">
        <f t="shared" si="348"/>
        <v>0.99999813403442883</v>
      </c>
      <c r="R1987" s="10">
        <f t="shared" si="349"/>
        <v>1.0313607531774556</v>
      </c>
      <c r="S1987" s="10">
        <f t="shared" si="350"/>
        <v>199999.99999999016</v>
      </c>
      <c r="T1987" s="10">
        <f t="shared" si="351"/>
        <v>9.8370946943759918E-3</v>
      </c>
      <c r="U1987">
        <v>9.8370946943759918E-3</v>
      </c>
    </row>
    <row r="1988" spans="1:21" x14ac:dyDescent="0.25">
      <c r="A1988" s="10">
        <v>3482</v>
      </c>
      <c r="B1988" s="10">
        <v>75</v>
      </c>
      <c r="C1988" s="10">
        <v>45</v>
      </c>
      <c r="D1988" s="10">
        <v>10000</v>
      </c>
      <c r="E1988" s="10">
        <v>1172772.7600295499</v>
      </c>
      <c r="F1988" s="10">
        <v>1172772.7600295499</v>
      </c>
      <c r="G1988" s="10">
        <v>6148424.9406211302</v>
      </c>
      <c r="H1988" s="10">
        <v>1658551.1428155301</v>
      </c>
      <c r="I1988" s="10">
        <v>1.00314802436543</v>
      </c>
      <c r="J1988" s="10">
        <f t="shared" si="341"/>
        <v>0.96592582628906831</v>
      </c>
      <c r="K1988" s="14">
        <f t="shared" si="342"/>
        <v>0.99687213745690828</v>
      </c>
      <c r="L1988" s="10">
        <f t="shared" si="343"/>
        <v>6398149.5322670778</v>
      </c>
      <c r="M1988" s="10">
        <f t="shared" si="344"/>
        <v>1.5727753680498184E-7</v>
      </c>
      <c r="N1988" s="10">
        <f t="shared" si="345"/>
        <v>2.4736293334571677E-14</v>
      </c>
      <c r="O1988" s="10">
        <f t="shared" si="346"/>
        <v>6358178.0998035194</v>
      </c>
      <c r="P1988" s="15">
        <f t="shared" si="347"/>
        <v>0.99999859010447745</v>
      </c>
      <c r="Q1988" s="15">
        <f t="shared" si="348"/>
        <v>0.99999718021094275</v>
      </c>
      <c r="R1988" s="10">
        <f t="shared" si="349"/>
        <v>1.0015713676899778</v>
      </c>
      <c r="S1988" s="10">
        <f t="shared" si="350"/>
        <v>9999.9999999901192</v>
      </c>
      <c r="T1988" s="10">
        <f t="shared" si="351"/>
        <v>9.8807504400610924E-3</v>
      </c>
      <c r="U1988">
        <v>9.8807504400610924E-3</v>
      </c>
    </row>
    <row r="1989" spans="1:21" x14ac:dyDescent="0.25">
      <c r="A1989" s="10">
        <v>3816</v>
      </c>
      <c r="B1989" s="10">
        <v>82</v>
      </c>
      <c r="C1989" s="10">
        <v>45</v>
      </c>
      <c r="D1989" s="10">
        <v>400000</v>
      </c>
      <c r="E1989" s="10">
        <v>669108.56249947206</v>
      </c>
      <c r="F1989" s="10">
        <v>669108.56249947206</v>
      </c>
      <c r="G1989" s="10">
        <v>6690585.2432530001</v>
      </c>
      <c r="H1989" s="10">
        <v>946262.40378672001</v>
      </c>
      <c r="I1989" s="10">
        <v>1.1298012838851199</v>
      </c>
      <c r="J1989" s="10">
        <f t="shared" si="341"/>
        <v>0.99026806874157025</v>
      </c>
      <c r="K1989" s="14">
        <f t="shared" si="342"/>
        <v>0.99671223754584248</v>
      </c>
      <c r="L1989" s="10">
        <f t="shared" si="343"/>
        <v>6399175.9704933353</v>
      </c>
      <c r="M1989" s="10">
        <f t="shared" si="344"/>
        <v>1.5730276842470157E-7</v>
      </c>
      <c r="N1989" s="10">
        <f t="shared" si="345"/>
        <v>2.4744182158510967E-14</v>
      </c>
      <c r="O1989" s="10">
        <f t="shared" si="346"/>
        <v>6357164.4767678455</v>
      </c>
      <c r="P1989" s="15">
        <f t="shared" si="347"/>
        <v>0.99999957152675156</v>
      </c>
      <c r="Q1989" s="15">
        <f t="shared" si="348"/>
        <v>0.99999914305368676</v>
      </c>
      <c r="R1989" s="10">
        <f t="shared" si="349"/>
        <v>1.0629207058566534</v>
      </c>
      <c r="S1989" s="10">
        <f t="shared" si="350"/>
        <v>399999.99999998999</v>
      </c>
      <c r="T1989" s="10">
        <f t="shared" si="351"/>
        <v>1.0011717677116394E-2</v>
      </c>
      <c r="U1989">
        <v>1.0011717677116394E-2</v>
      </c>
    </row>
    <row r="1990" spans="1:21" x14ac:dyDescent="0.25">
      <c r="A1990" s="10">
        <v>3028</v>
      </c>
      <c r="B1990" s="10">
        <v>65</v>
      </c>
      <c r="C1990" s="10">
        <v>45</v>
      </c>
      <c r="D1990" s="10">
        <v>300000</v>
      </c>
      <c r="E1990" s="10">
        <v>2000931.38675374</v>
      </c>
      <c r="F1990" s="10">
        <v>2000931.38675374</v>
      </c>
      <c r="G1990" s="10">
        <v>6029602.1776069598</v>
      </c>
      <c r="H1990" s="10">
        <v>2829744.30452515</v>
      </c>
      <c r="I1990" s="10">
        <v>1.0965556663859699</v>
      </c>
      <c r="J1990" s="10">
        <f t="shared" si="341"/>
        <v>0.90630778703664994</v>
      </c>
      <c r="K1990" s="14">
        <f t="shared" si="342"/>
        <v>0.99724684895407467</v>
      </c>
      <c r="L1990" s="10">
        <f t="shared" si="343"/>
        <v>6395745.4532841817</v>
      </c>
      <c r="M1990" s="10">
        <f t="shared" si="344"/>
        <v>1.5721844040237234E-7</v>
      </c>
      <c r="N1990" s="10">
        <f t="shared" si="345"/>
        <v>2.4717801606109708E-14</v>
      </c>
      <c r="O1990" s="10">
        <f t="shared" si="346"/>
        <v>6360555.9755426692</v>
      </c>
      <c r="P1990" s="15">
        <f t="shared" si="347"/>
        <v>0.9999966905668084</v>
      </c>
      <c r="Q1990" s="15">
        <f t="shared" si="348"/>
        <v>0.99999338114456915</v>
      </c>
      <c r="R1990" s="10">
        <f t="shared" si="349"/>
        <v>1.0471623787792126</v>
      </c>
      <c r="S1990" s="10">
        <f t="shared" si="350"/>
        <v>299999.99999998987</v>
      </c>
      <c r="T1990" s="10">
        <f t="shared" si="351"/>
        <v>1.0128132998943329E-2</v>
      </c>
      <c r="U1990">
        <v>1.0128132998943329E-2</v>
      </c>
    </row>
    <row r="1991" spans="1:21" x14ac:dyDescent="0.25">
      <c r="A1991" s="10">
        <v>3912</v>
      </c>
      <c r="B1991" s="10">
        <v>84</v>
      </c>
      <c r="C1991" s="10">
        <v>45</v>
      </c>
      <c r="D1991" s="10">
        <v>750000</v>
      </c>
      <c r="E1991" s="10">
        <v>528428.96331015194</v>
      </c>
      <c r="F1991" s="10">
        <v>528428.96331015194</v>
      </c>
      <c r="G1991" s="10">
        <v>7067588.0300996304</v>
      </c>
      <c r="H1991" s="10">
        <v>747311.40666397195</v>
      </c>
      <c r="I1991" s="10">
        <v>1.24988025434062</v>
      </c>
      <c r="J1991" s="10">
        <f t="shared" si="341"/>
        <v>0.99452189536827329</v>
      </c>
      <c r="K1991" s="14">
        <f t="shared" si="342"/>
        <v>0.99668388375755868</v>
      </c>
      <c r="L1991" s="10">
        <f t="shared" si="343"/>
        <v>6399358.0150549207</v>
      </c>
      <c r="M1991" s="10">
        <f t="shared" si="344"/>
        <v>1.5730724339361102E-7</v>
      </c>
      <c r="N1991" s="10">
        <f t="shared" si="345"/>
        <v>2.4745580889257143E-14</v>
      </c>
      <c r="O1991" s="10">
        <f t="shared" si="346"/>
        <v>6356984.8065651366</v>
      </c>
      <c r="P1991" s="15">
        <f t="shared" si="347"/>
        <v>0.99999975621582926</v>
      </c>
      <c r="Q1991" s="15">
        <f t="shared" si="348"/>
        <v>0.99999951243171792</v>
      </c>
      <c r="R1991" s="10">
        <f t="shared" si="349"/>
        <v>1.1179802175228049</v>
      </c>
      <c r="S1991" s="10">
        <f t="shared" si="350"/>
        <v>749999.99999998987</v>
      </c>
      <c r="T1991" s="10">
        <f t="shared" si="351"/>
        <v>1.0128132998943329E-2</v>
      </c>
      <c r="U1991">
        <v>1.0128132998943329E-2</v>
      </c>
    </row>
    <row r="1992" spans="1:21" x14ac:dyDescent="0.25">
      <c r="A1992" s="10">
        <v>3715</v>
      </c>
      <c r="B1992" s="10">
        <v>80</v>
      </c>
      <c r="C1992" s="10">
        <v>45</v>
      </c>
      <c r="D1992" s="10">
        <v>500</v>
      </c>
      <c r="E1992" s="10">
        <v>785773.60906801804</v>
      </c>
      <c r="F1992" s="10">
        <v>785773.60906801804</v>
      </c>
      <c r="G1992" s="10">
        <v>6260035.3649051897</v>
      </c>
      <c r="H1992" s="10">
        <v>1111251.69489884</v>
      </c>
      <c r="I1992" s="10">
        <v>1.00015730323851</v>
      </c>
      <c r="J1992" s="10">
        <f t="shared" si="341"/>
        <v>0.98480775301220802</v>
      </c>
      <c r="K1992" s="14">
        <f t="shared" si="342"/>
        <v>0.99674845385693633</v>
      </c>
      <c r="L1992" s="10">
        <f t="shared" si="343"/>
        <v>6398943.4599268073</v>
      </c>
      <c r="M1992" s="10">
        <f t="shared" si="344"/>
        <v>1.5729705291445908E-7</v>
      </c>
      <c r="N1992" s="10">
        <f t="shared" si="345"/>
        <v>2.4742395501002969E-14</v>
      </c>
      <c r="O1992" s="10">
        <f t="shared" si="346"/>
        <v>6357393.9992206376</v>
      </c>
      <c r="P1992" s="15">
        <f t="shared" si="347"/>
        <v>0.99999934029347326</v>
      </c>
      <c r="Q1992" s="15">
        <f t="shared" si="348"/>
        <v>0.99999868058738173</v>
      </c>
      <c r="R1992" s="10">
        <f t="shared" si="349"/>
        <v>1.0000779888718139</v>
      </c>
      <c r="S1992" s="10">
        <f t="shared" si="350"/>
        <v>499.99999998984168</v>
      </c>
      <c r="T1992" s="10">
        <f t="shared" si="351"/>
        <v>1.0158316854358418E-2</v>
      </c>
      <c r="U1992">
        <v>1.0158316854358418E-2</v>
      </c>
    </row>
    <row r="1993" spans="1:21" x14ac:dyDescent="0.25">
      <c r="A1993" s="10">
        <v>2412</v>
      </c>
      <c r="B1993" s="10">
        <v>52</v>
      </c>
      <c r="C1993" s="10">
        <v>45</v>
      </c>
      <c r="D1993" s="10">
        <v>1000</v>
      </c>
      <c r="E1993" s="10">
        <v>2782872.5680912798</v>
      </c>
      <c r="F1993" s="10">
        <v>2782872.5680912798</v>
      </c>
      <c r="G1993" s="10">
        <v>5003591.3562362399</v>
      </c>
      <c r="H1993" s="10">
        <v>3935576.1281507299</v>
      </c>
      <c r="I1993" s="10">
        <v>1.00031424966185</v>
      </c>
      <c r="J1993" s="10">
        <f t="shared" si="341"/>
        <v>0.78801075360672201</v>
      </c>
      <c r="K1993" s="14">
        <f t="shared" si="342"/>
        <v>0.99791936119928526</v>
      </c>
      <c r="L1993" s="10">
        <f t="shared" si="343"/>
        <v>6391435.2682112968</v>
      </c>
      <c r="M1993" s="10">
        <f t="shared" si="344"/>
        <v>1.5711248862865743E-7</v>
      </c>
      <c r="N1993" s="10">
        <f t="shared" si="345"/>
        <v>2.4684596207514179E-14</v>
      </c>
      <c r="O1993" s="10">
        <f t="shared" si="346"/>
        <v>6364832.6065016389</v>
      </c>
      <c r="P1993" s="15">
        <f t="shared" si="347"/>
        <v>0.99999469051229684</v>
      </c>
      <c r="Q1993" s="15">
        <f t="shared" si="348"/>
        <v>0.99998938105278434</v>
      </c>
      <c r="R1993" s="10">
        <f t="shared" si="349"/>
        <v>1.0001518038351151</v>
      </c>
      <c r="S1993" s="10">
        <f t="shared" si="350"/>
        <v>999.99999998982378</v>
      </c>
      <c r="T1993" s="10">
        <f t="shared" si="351"/>
        <v>1.0176222531299572E-2</v>
      </c>
      <c r="U1993">
        <v>1.0176222531299572E-2</v>
      </c>
    </row>
    <row r="1994" spans="1:21" x14ac:dyDescent="0.25">
      <c r="A1994" s="10">
        <v>4192</v>
      </c>
      <c r="B1994" s="10">
        <v>89.9</v>
      </c>
      <c r="C1994" s="10">
        <v>45</v>
      </c>
      <c r="D1994" s="10">
        <v>400000</v>
      </c>
      <c r="E1994" s="10">
        <v>8391.6063547370504</v>
      </c>
      <c r="F1994" s="10">
        <v>8391.6063547370504</v>
      </c>
      <c r="G1994" s="10">
        <v>6756741.9578746203</v>
      </c>
      <c r="H1994" s="10">
        <v>11867.523516965301</v>
      </c>
      <c r="I1994" s="10">
        <v>1.12981000927838</v>
      </c>
      <c r="J1994" s="10">
        <f t="shared" si="341"/>
        <v>0.99999847691328769</v>
      </c>
      <c r="K1994" s="14">
        <f t="shared" si="342"/>
        <v>0.99664719956566661</v>
      </c>
      <c r="L1994" s="10">
        <f t="shared" si="343"/>
        <v>6399593.5600677524</v>
      </c>
      <c r="M1994" s="10">
        <f t="shared" si="344"/>
        <v>1.5731303349577073E-7</v>
      </c>
      <c r="N1994" s="10">
        <f t="shared" si="345"/>
        <v>2.474739051104259E-14</v>
      </c>
      <c r="O1994" s="10">
        <f t="shared" si="346"/>
        <v>6356752.3790593483</v>
      </c>
      <c r="P1994" s="15">
        <f t="shared" si="347"/>
        <v>0.99999999993128352</v>
      </c>
      <c r="Q1994" s="15">
        <f t="shared" si="348"/>
        <v>0.99999999986256705</v>
      </c>
      <c r="R1994" s="10">
        <f t="shared" si="349"/>
        <v>1.0629252133339142</v>
      </c>
      <c r="S1994" s="10">
        <f t="shared" si="350"/>
        <v>399999.99999998981</v>
      </c>
      <c r="T1994" s="10">
        <f t="shared" si="351"/>
        <v>1.0186340659856796E-2</v>
      </c>
      <c r="U1994">
        <v>1.0186340659856796E-2</v>
      </c>
    </row>
    <row r="1995" spans="1:21" x14ac:dyDescent="0.25">
      <c r="A1995" s="10">
        <v>1846</v>
      </c>
      <c r="B1995" s="10">
        <v>40</v>
      </c>
      <c r="C1995" s="10">
        <v>45</v>
      </c>
      <c r="D1995" s="10">
        <v>100</v>
      </c>
      <c r="E1995" s="10">
        <v>3459720.8898963998</v>
      </c>
      <c r="F1995" s="10">
        <v>3459720.8898963998</v>
      </c>
      <c r="G1995" s="10">
        <v>4078049.8509613401</v>
      </c>
      <c r="H1995" s="10">
        <v>4892784.2045170004</v>
      </c>
      <c r="I1995" s="10">
        <v>1.0000314008217399</v>
      </c>
      <c r="J1995" s="10">
        <f t="shared" si="341"/>
        <v>0.64278760968653925</v>
      </c>
      <c r="K1995" s="14">
        <f t="shared" si="342"/>
        <v>0.99861606408463022</v>
      </c>
      <c r="L1995" s="10">
        <f t="shared" si="343"/>
        <v>6386976.1657063318</v>
      </c>
      <c r="M1995" s="10">
        <f t="shared" si="344"/>
        <v>1.5700287620794033E-7</v>
      </c>
      <c r="N1995" s="10">
        <f t="shared" si="345"/>
        <v>2.4650172784801104E-14</v>
      </c>
      <c r="O1995" s="10">
        <f t="shared" si="346"/>
        <v>6369275.2302256869</v>
      </c>
      <c r="P1995" s="15">
        <f t="shared" si="347"/>
        <v>0.9999945305054242</v>
      </c>
      <c r="Q1995" s="15">
        <f t="shared" si="348"/>
        <v>0.99998906104076379</v>
      </c>
      <c r="R1995" s="10">
        <f t="shared" si="349"/>
        <v>1.0000102308789165</v>
      </c>
      <c r="S1995" s="10">
        <f t="shared" si="350"/>
        <v>99.999999989798511</v>
      </c>
      <c r="T1995" s="10">
        <f t="shared" si="351"/>
        <v>1.0201489430983202E-2</v>
      </c>
      <c r="U1995">
        <v>1.0201489430983202E-2</v>
      </c>
    </row>
    <row r="1996" spans="1:21" x14ac:dyDescent="0.25">
      <c r="A1996" s="10">
        <v>1944</v>
      </c>
      <c r="B1996" s="10">
        <v>42</v>
      </c>
      <c r="C1996" s="10">
        <v>45</v>
      </c>
      <c r="D1996" s="10">
        <v>50000</v>
      </c>
      <c r="E1996" s="10">
        <v>3382909.29803639</v>
      </c>
      <c r="F1996" s="10">
        <v>3382909.29803639</v>
      </c>
      <c r="G1996" s="10">
        <v>4279060.3664190499</v>
      </c>
      <c r="H1996" s="10">
        <v>4784156.2095611198</v>
      </c>
      <c r="I1996" s="10">
        <v>1.0157637489050999</v>
      </c>
      <c r="J1996" s="10">
        <f t="shared" si="341"/>
        <v>0.66913060635885824</v>
      </c>
      <c r="K1996" s="14">
        <f t="shared" si="342"/>
        <v>0.99850021864363103</v>
      </c>
      <c r="L1996" s="10">
        <f t="shared" si="343"/>
        <v>6387717.1791350245</v>
      </c>
      <c r="M1996" s="10">
        <f t="shared" si="344"/>
        <v>1.570210915944699E-7</v>
      </c>
      <c r="N1996" s="10">
        <f t="shared" si="345"/>
        <v>2.465589826240316E-14</v>
      </c>
      <c r="O1996" s="10">
        <f t="shared" si="346"/>
        <v>6368535.6656073714</v>
      </c>
      <c r="P1996" s="15">
        <f t="shared" si="347"/>
        <v>0.99999442207198341</v>
      </c>
      <c r="Q1996" s="15">
        <f t="shared" si="348"/>
        <v>0.99998884417508016</v>
      </c>
      <c r="R1996" s="10">
        <f t="shared" si="349"/>
        <v>1.0078455204445669</v>
      </c>
      <c r="S1996" s="10">
        <f t="shared" si="350"/>
        <v>49999.999999989785</v>
      </c>
      <c r="T1996" s="10">
        <f t="shared" si="351"/>
        <v>1.021544449031353E-2</v>
      </c>
      <c r="U1996">
        <v>1.021544449031353E-2</v>
      </c>
    </row>
    <row r="1997" spans="1:21" x14ac:dyDescent="0.25">
      <c r="A1997" s="10">
        <v>3526</v>
      </c>
      <c r="B1997" s="10">
        <v>76</v>
      </c>
      <c r="C1997" s="10">
        <v>45</v>
      </c>
      <c r="D1997" s="10">
        <v>100</v>
      </c>
      <c r="E1997" s="10">
        <v>1094545.27273549</v>
      </c>
      <c r="F1997" s="10">
        <v>1094545.27273549</v>
      </c>
      <c r="G1997" s="10">
        <v>6166810.5625028098</v>
      </c>
      <c r="H1997" s="10">
        <v>1547920.7693339</v>
      </c>
      <c r="I1997" s="10">
        <v>1.0000314566512201</v>
      </c>
      <c r="J1997" s="10">
        <f t="shared" si="341"/>
        <v>0.97029572627599647</v>
      </c>
      <c r="K1997" s="14">
        <f t="shared" si="342"/>
        <v>0.99684372729928949</v>
      </c>
      <c r="L1997" s="10">
        <f t="shared" si="343"/>
        <v>6398331.8802436991</v>
      </c>
      <c r="M1997" s="10">
        <f t="shared" si="344"/>
        <v>1.5728201923235552E-7</v>
      </c>
      <c r="N1997" s="10">
        <f t="shared" si="345"/>
        <v>2.4737695070897784E-14</v>
      </c>
      <c r="O1997" s="10">
        <f t="shared" si="346"/>
        <v>6357997.9574045874</v>
      </c>
      <c r="P1997" s="15">
        <f t="shared" si="347"/>
        <v>0.99999875701578544</v>
      </c>
      <c r="Q1997" s="15">
        <f t="shared" si="348"/>
        <v>0.99999751403311588</v>
      </c>
      <c r="R1997" s="10">
        <f t="shared" si="349"/>
        <v>1.000014485237257</v>
      </c>
      <c r="S1997" s="10">
        <f t="shared" si="350"/>
        <v>99.999999989759687</v>
      </c>
      <c r="T1997" s="10">
        <f t="shared" si="351"/>
        <v>1.0240313486065133E-2</v>
      </c>
      <c r="U1997">
        <v>1.0240313486065133E-2</v>
      </c>
    </row>
    <row r="1998" spans="1:21" x14ac:dyDescent="0.25">
      <c r="A1998" s="10">
        <v>29</v>
      </c>
      <c r="B1998" s="10">
        <v>1</v>
      </c>
      <c r="C1998" s="10">
        <v>45</v>
      </c>
      <c r="D1998" s="10">
        <v>8000000</v>
      </c>
      <c r="E1998" s="10">
        <v>10165334.306055</v>
      </c>
      <c r="F1998" s="10">
        <v>10165334.306055</v>
      </c>
      <c r="G1998" s="10">
        <v>250188.02632283399</v>
      </c>
      <c r="H1998" s="10">
        <v>14375953.641679499</v>
      </c>
      <c r="I1998" s="10">
        <v>5.0818055404904401</v>
      </c>
      <c r="J1998" s="10">
        <f t="shared" si="341"/>
        <v>1.7452406437283512E-2</v>
      </c>
      <c r="K1998" s="14">
        <f t="shared" si="342"/>
        <v>0.99999898049062685</v>
      </c>
      <c r="L1998" s="10">
        <f t="shared" si="343"/>
        <v>6378143.5025770841</v>
      </c>
      <c r="M1998" s="10">
        <f t="shared" si="344"/>
        <v>1.5678575413328571E-7</v>
      </c>
      <c r="N1998" s="10">
        <f t="shared" si="345"/>
        <v>2.4581773036841799E-14</v>
      </c>
      <c r="O1998" s="10">
        <f t="shared" si="346"/>
        <v>6378130.4536189083</v>
      </c>
      <c r="P1998" s="15">
        <f t="shared" si="347"/>
        <v>0.9999999931311162</v>
      </c>
      <c r="Q1998" s="15">
        <f t="shared" si="348"/>
        <v>0.99999998626223241</v>
      </c>
      <c r="R1998" s="10">
        <f t="shared" si="349"/>
        <v>2.2542860348129454</v>
      </c>
      <c r="S1998" s="10">
        <f t="shared" si="350"/>
        <v>7999999.9999999898</v>
      </c>
      <c r="T1998" s="10">
        <f t="shared" si="351"/>
        <v>1.0244548320770264E-2</v>
      </c>
      <c r="U1998">
        <v>1.0244548320770264E-2</v>
      </c>
    </row>
    <row r="1999" spans="1:21" x14ac:dyDescent="0.25">
      <c r="A1999" s="10">
        <v>262</v>
      </c>
      <c r="B1999" s="10">
        <v>6</v>
      </c>
      <c r="C1999" s="10">
        <v>45</v>
      </c>
      <c r="D1999" s="10">
        <v>6000000</v>
      </c>
      <c r="E1999" s="10">
        <v>8704880.6449386794</v>
      </c>
      <c r="F1999" s="10">
        <v>8704880.6449386794</v>
      </c>
      <c r="G1999" s="10">
        <v>1289428.7371979901</v>
      </c>
      <c r="H1999" s="10">
        <v>12310560.2669113</v>
      </c>
      <c r="I1999" s="10">
        <v>3.76650312022204</v>
      </c>
      <c r="J1999" s="10">
        <f t="shared" si="341"/>
        <v>0.10452846326765346</v>
      </c>
      <c r="K1999" s="14">
        <f t="shared" si="342"/>
        <v>0.99996342726512155</v>
      </c>
      <c r="L1999" s="10">
        <f t="shared" si="343"/>
        <v>6378370.2744450038</v>
      </c>
      <c r="M1999" s="10">
        <f t="shared" si="344"/>
        <v>1.5679132857643106E-7</v>
      </c>
      <c r="N1999" s="10">
        <f t="shared" si="345"/>
        <v>2.4583532702913181E-14</v>
      </c>
      <c r="O1999" s="10">
        <f t="shared" si="346"/>
        <v>6377902.1792545076</v>
      </c>
      <c r="P1999" s="15">
        <f t="shared" si="347"/>
        <v>0.99999975621582915</v>
      </c>
      <c r="Q1999" s="15">
        <f t="shared" si="348"/>
        <v>0.9999995124317177</v>
      </c>
      <c r="R1999" s="10">
        <f t="shared" si="349"/>
        <v>1.9407479570139339</v>
      </c>
      <c r="S1999" s="10">
        <f t="shared" si="350"/>
        <v>5999999.9999999898</v>
      </c>
      <c r="T1999" s="10">
        <f t="shared" si="351"/>
        <v>1.0244548320770264E-2</v>
      </c>
      <c r="U1999">
        <v>1.0244548320770264E-2</v>
      </c>
    </row>
    <row r="2000" spans="1:21" x14ac:dyDescent="0.25">
      <c r="A2000" s="10">
        <v>686</v>
      </c>
      <c r="B2000" s="10">
        <v>15</v>
      </c>
      <c r="C2000" s="10">
        <v>45</v>
      </c>
      <c r="D2000" s="10">
        <v>7000000</v>
      </c>
      <c r="E2000" s="10">
        <v>9138414.6043511909</v>
      </c>
      <c r="F2000" s="10">
        <v>9138414.6043511797</v>
      </c>
      <c r="G2000" s="10">
        <v>3451833.4559135302</v>
      </c>
      <c r="H2000" s="10">
        <v>12923669.8720618</v>
      </c>
      <c r="I2000" s="10">
        <v>4.4005388390525297</v>
      </c>
      <c r="J2000" s="10">
        <f t="shared" si="341"/>
        <v>0.25881904510252074</v>
      </c>
      <c r="K2000" s="14">
        <f t="shared" si="342"/>
        <v>0.99977575564321108</v>
      </c>
      <c r="L2000" s="10">
        <f t="shared" si="343"/>
        <v>6379567.5820290232</v>
      </c>
      <c r="M2000" s="10">
        <f t="shared" si="344"/>
        <v>1.5682076045930015E-7</v>
      </c>
      <c r="N2000" s="10">
        <f t="shared" si="345"/>
        <v>2.4592820257598647E-14</v>
      </c>
      <c r="O2000" s="10">
        <f t="shared" si="346"/>
        <v>6376697.7482806435</v>
      </c>
      <c r="P2000" s="15">
        <f t="shared" si="347"/>
        <v>0.99999859010447745</v>
      </c>
      <c r="Q2000" s="15">
        <f t="shared" si="348"/>
        <v>0.99999718021094275</v>
      </c>
      <c r="R2000" s="10">
        <f t="shared" si="349"/>
        <v>2.0977454610279751</v>
      </c>
      <c r="S2000" s="10">
        <f t="shared" si="350"/>
        <v>6999999.9999999898</v>
      </c>
      <c r="T2000" s="10">
        <f t="shared" si="351"/>
        <v>1.0244548320770264E-2</v>
      </c>
      <c r="U2000">
        <v>1.0244548320770264E-2</v>
      </c>
    </row>
    <row r="2001" spans="1:21" x14ac:dyDescent="0.25">
      <c r="A2001" s="10">
        <v>825</v>
      </c>
      <c r="B2001" s="10">
        <v>18</v>
      </c>
      <c r="C2001" s="10">
        <v>45</v>
      </c>
      <c r="D2001" s="10">
        <v>5000000</v>
      </c>
      <c r="E2001" s="10">
        <v>7653151.83637721</v>
      </c>
      <c r="F2001" s="10">
        <v>7653151.83637721</v>
      </c>
      <c r="G2001" s="10">
        <v>3503469.4458178598</v>
      </c>
      <c r="H2001" s="10">
        <v>10823191.1219052</v>
      </c>
      <c r="I2001" s="10">
        <v>3.1832958768737498</v>
      </c>
      <c r="J2001" s="10">
        <f t="shared" si="341"/>
        <v>0.3090169943749474</v>
      </c>
      <c r="K2001" s="14">
        <f t="shared" si="342"/>
        <v>0.99968032069974422</v>
      </c>
      <c r="L2001" s="10">
        <f t="shared" si="343"/>
        <v>6380176.6103943195</v>
      </c>
      <c r="M2001" s="10">
        <f t="shared" si="344"/>
        <v>1.5683573142561706E-7</v>
      </c>
      <c r="N2001" s="10">
        <f t="shared" si="345"/>
        <v>2.4597542504703395E-14</v>
      </c>
      <c r="O2001" s="10">
        <f t="shared" si="346"/>
        <v>6376085.6182709504</v>
      </c>
      <c r="P2001" s="15">
        <f t="shared" si="347"/>
        <v>0.99999805157388222</v>
      </c>
      <c r="Q2001" s="15">
        <f t="shared" si="348"/>
        <v>0.99999610315156084</v>
      </c>
      <c r="R2001" s="10">
        <f t="shared" si="349"/>
        <v>1.7841782366191195</v>
      </c>
      <c r="S2001" s="10">
        <f t="shared" si="350"/>
        <v>4999999.9999999898</v>
      </c>
      <c r="T2001" s="10">
        <f t="shared" si="351"/>
        <v>1.0244548320770264E-2</v>
      </c>
      <c r="U2001">
        <v>1.0244548320770264E-2</v>
      </c>
    </row>
    <row r="2002" spans="1:21" x14ac:dyDescent="0.25">
      <c r="A2002" s="10">
        <v>1014</v>
      </c>
      <c r="B2002" s="10">
        <v>22</v>
      </c>
      <c r="C2002" s="10">
        <v>45</v>
      </c>
      <c r="D2002" s="10">
        <v>6000000</v>
      </c>
      <c r="E2002" s="10">
        <v>8117294.8525361205</v>
      </c>
      <c r="F2002" s="10">
        <v>8117294.8525361205</v>
      </c>
      <c r="G2002" s="10">
        <v>4622052.4557982804</v>
      </c>
      <c r="H2002" s="10">
        <v>11479588.4702379</v>
      </c>
      <c r="I2002" s="10">
        <v>3.7680904329933398</v>
      </c>
      <c r="J2002" s="10">
        <f t="shared" si="341"/>
        <v>0.37460659341591201</v>
      </c>
      <c r="K2002" s="14">
        <f t="shared" si="342"/>
        <v>0.99953017812754363</v>
      </c>
      <c r="L2002" s="10">
        <f t="shared" si="343"/>
        <v>6381134.9967925902</v>
      </c>
      <c r="M2002" s="10">
        <f t="shared" si="344"/>
        <v>1.5685929021418042E-7</v>
      </c>
      <c r="N2002" s="10">
        <f t="shared" si="345"/>
        <v>2.4604970845088369E-14</v>
      </c>
      <c r="O2002" s="10">
        <f t="shared" si="346"/>
        <v>6375123.0625751931</v>
      </c>
      <c r="P2002" s="15">
        <f t="shared" si="347"/>
        <v>0.99999727862359689</v>
      </c>
      <c r="Q2002" s="15">
        <f t="shared" si="348"/>
        <v>0.99999455725459963</v>
      </c>
      <c r="R2002" s="10">
        <f t="shared" si="349"/>
        <v>1.9411555811546739</v>
      </c>
      <c r="S2002" s="10">
        <f t="shared" si="350"/>
        <v>5999999.9999999898</v>
      </c>
      <c r="T2002" s="10">
        <f t="shared" si="351"/>
        <v>1.0244548320770264E-2</v>
      </c>
      <c r="U2002">
        <v>1.0244548320770264E-2</v>
      </c>
    </row>
    <row r="2003" spans="1:21" x14ac:dyDescent="0.25">
      <c r="A2003" s="10">
        <v>1200</v>
      </c>
      <c r="B2003" s="10">
        <v>26</v>
      </c>
      <c r="C2003" s="10">
        <v>45</v>
      </c>
      <c r="D2003" s="10">
        <v>2500000</v>
      </c>
      <c r="E2003" s="10">
        <v>5645050.9565007603</v>
      </c>
      <c r="F2003" s="10">
        <v>5645050.9565007603</v>
      </c>
      <c r="G2003" s="10">
        <v>3874989.81333492</v>
      </c>
      <c r="H2003" s="10">
        <v>7983307.6229705904</v>
      </c>
      <c r="I2003" s="10">
        <v>1.9382674456321001</v>
      </c>
      <c r="J2003" s="10">
        <f t="shared" si="341"/>
        <v>0.4383711467890774</v>
      </c>
      <c r="K2003" s="14">
        <f t="shared" si="342"/>
        <v>0.99935656596406564</v>
      </c>
      <c r="L2003" s="10">
        <f t="shared" si="343"/>
        <v>6382243.5527274478</v>
      </c>
      <c r="M2003" s="10">
        <f t="shared" si="344"/>
        <v>1.5688654042863159E-7</v>
      </c>
      <c r="N2003" s="10">
        <f t="shared" si="345"/>
        <v>2.4613558958231486E-14</v>
      </c>
      <c r="O2003" s="10">
        <f t="shared" si="346"/>
        <v>6374010.7680279473</v>
      </c>
      <c r="P2003" s="15">
        <f t="shared" si="347"/>
        <v>0.99999649805074964</v>
      </c>
      <c r="Q2003" s="15">
        <f t="shared" si="348"/>
        <v>0.99999299611376291</v>
      </c>
      <c r="R2003" s="10">
        <f t="shared" si="349"/>
        <v>1.3922142226488936</v>
      </c>
      <c r="S2003" s="10">
        <f t="shared" si="350"/>
        <v>2499999.9999999898</v>
      </c>
      <c r="T2003" s="10">
        <f t="shared" si="351"/>
        <v>1.0244548320770264E-2</v>
      </c>
      <c r="U2003">
        <v>1.0244548320770264E-2</v>
      </c>
    </row>
    <row r="2004" spans="1:21" x14ac:dyDescent="0.25">
      <c r="A2004" s="10">
        <v>2144</v>
      </c>
      <c r="B2004" s="10">
        <v>46</v>
      </c>
      <c r="C2004" s="10">
        <v>45</v>
      </c>
      <c r="D2004" s="10">
        <v>8000000</v>
      </c>
      <c r="E2004" s="10">
        <v>7067947.3986959001</v>
      </c>
      <c r="F2004" s="10">
        <v>7067947.3986959001</v>
      </c>
      <c r="G2004" s="10">
        <v>10319965.9435421</v>
      </c>
      <c r="H2004" s="10">
        <v>9995587.0693753902</v>
      </c>
      <c r="I2004" s="10">
        <v>5.0916423289953103</v>
      </c>
      <c r="J2004" s="10">
        <f t="shared" si="341"/>
        <v>0.71933980033865108</v>
      </c>
      <c r="K2004" s="14">
        <f t="shared" si="342"/>
        <v>0.9982664948593305</v>
      </c>
      <c r="L2004" s="10">
        <f t="shared" si="343"/>
        <v>6389212.7331176903</v>
      </c>
      <c r="M2004" s="10">
        <f t="shared" si="344"/>
        <v>1.5705785488756991E-7</v>
      </c>
      <c r="N2004" s="10">
        <f t="shared" si="345"/>
        <v>2.466744766865936E-14</v>
      </c>
      <c r="O2004" s="10">
        <f t="shared" si="346"/>
        <v>6367044.6030114517</v>
      </c>
      <c r="P2004" s="15">
        <f t="shared" si="347"/>
        <v>0.99999436732245772</v>
      </c>
      <c r="Q2004" s="15">
        <f t="shared" si="348"/>
        <v>0.99998873467664251</v>
      </c>
      <c r="R2004" s="10">
        <f t="shared" si="349"/>
        <v>2.2564642837128961</v>
      </c>
      <c r="S2004" s="10">
        <f t="shared" si="350"/>
        <v>7999999.9999999898</v>
      </c>
      <c r="T2004" s="10">
        <f t="shared" si="351"/>
        <v>1.0244548320770264E-2</v>
      </c>
      <c r="U2004">
        <v>1.0244548320770264E-2</v>
      </c>
    </row>
    <row r="2005" spans="1:21" x14ac:dyDescent="0.25">
      <c r="A2005" s="10">
        <v>2191</v>
      </c>
      <c r="B2005" s="10">
        <v>47</v>
      </c>
      <c r="C2005" s="10">
        <v>45</v>
      </c>
      <c r="D2005" s="10">
        <v>8000000</v>
      </c>
      <c r="E2005" s="10">
        <v>6939315.8507928802</v>
      </c>
      <c r="F2005" s="10">
        <v>6939315.8507928699</v>
      </c>
      <c r="G2005" s="10">
        <v>10492594.4017737</v>
      </c>
      <c r="H2005" s="10">
        <v>9813674.5897818804</v>
      </c>
      <c r="I2005" s="10">
        <v>5.0919742371111498</v>
      </c>
      <c r="J2005" s="10">
        <f t="shared" si="341"/>
        <v>0.73135370161917046</v>
      </c>
      <c r="K2005" s="14">
        <f t="shared" si="342"/>
        <v>0.99820805538420776</v>
      </c>
      <c r="L2005" s="10">
        <f t="shared" si="343"/>
        <v>6389586.7856376609</v>
      </c>
      <c r="M2005" s="10">
        <f t="shared" si="344"/>
        <v>1.5706704974284486E-7</v>
      </c>
      <c r="N2005" s="10">
        <f t="shared" si="345"/>
        <v>2.467033501915063E-14</v>
      </c>
      <c r="O2005" s="10">
        <f t="shared" si="346"/>
        <v>6366672.0011136653</v>
      </c>
      <c r="P2005" s="15">
        <f t="shared" si="347"/>
        <v>0.99999438789529771</v>
      </c>
      <c r="Q2005" s="15">
        <f t="shared" si="348"/>
        <v>0.99998877582209111</v>
      </c>
      <c r="R2005" s="10">
        <f t="shared" si="349"/>
        <v>2.2565378376914582</v>
      </c>
      <c r="S2005" s="10">
        <f t="shared" si="350"/>
        <v>7999999.9999999898</v>
      </c>
      <c r="T2005" s="10">
        <f t="shared" si="351"/>
        <v>1.0244548320770264E-2</v>
      </c>
      <c r="U2005">
        <v>1.0244548320770264E-2</v>
      </c>
    </row>
    <row r="2006" spans="1:21" x14ac:dyDescent="0.25">
      <c r="A2006" s="10">
        <v>2238</v>
      </c>
      <c r="B2006" s="10">
        <v>48</v>
      </c>
      <c r="C2006" s="10">
        <v>45</v>
      </c>
      <c r="D2006" s="10">
        <v>8000000</v>
      </c>
      <c r="E2006" s="10">
        <v>6808563.3675520597</v>
      </c>
      <c r="F2006" s="10">
        <v>6808563.3675520597</v>
      </c>
      <c r="G2006" s="10">
        <v>10662034.9339345</v>
      </c>
      <c r="H2006" s="10">
        <v>9628762.6546687596</v>
      </c>
      <c r="I2006" s="10">
        <v>5.0923053617232199</v>
      </c>
      <c r="J2006" s="10">
        <f t="shared" si="341"/>
        <v>0.74314482547739413</v>
      </c>
      <c r="K2006" s="14">
        <f t="shared" si="342"/>
        <v>0.99814975498593383</v>
      </c>
      <c r="L2006" s="10">
        <f t="shared" si="343"/>
        <v>6389959.9916145671</v>
      </c>
      <c r="M2006" s="10">
        <f t="shared" si="344"/>
        <v>1.5707622378863305E-7</v>
      </c>
      <c r="N2006" s="10">
        <f t="shared" si="345"/>
        <v>2.4673215329767164E-14</v>
      </c>
      <c r="O2006" s="10">
        <f t="shared" si="346"/>
        <v>6366300.37285343</v>
      </c>
      <c r="P2006" s="15">
        <f t="shared" si="347"/>
        <v>0.99999442207198341</v>
      </c>
      <c r="Q2006" s="15">
        <f t="shared" si="348"/>
        <v>0.99998884417508016</v>
      </c>
      <c r="R2006" s="10">
        <f t="shared" si="349"/>
        <v>2.256611221699099</v>
      </c>
      <c r="S2006" s="10">
        <f t="shared" si="350"/>
        <v>7999999.9999999898</v>
      </c>
      <c r="T2006" s="10">
        <f t="shared" si="351"/>
        <v>1.0244548320770264E-2</v>
      </c>
      <c r="U2006">
        <v>1.0244548320770264E-2</v>
      </c>
    </row>
    <row r="2007" spans="1:21" x14ac:dyDescent="0.25">
      <c r="A2007" s="10">
        <v>2331</v>
      </c>
      <c r="B2007" s="10">
        <v>50</v>
      </c>
      <c r="C2007" s="10">
        <v>45</v>
      </c>
      <c r="D2007" s="10">
        <v>7000000</v>
      </c>
      <c r="E2007" s="10">
        <v>6086334.8987893304</v>
      </c>
      <c r="F2007" s="10">
        <v>6086334.8987893304</v>
      </c>
      <c r="G2007" s="10">
        <v>10225100.139539201</v>
      </c>
      <c r="H2007" s="10">
        <v>8607377.3590125497</v>
      </c>
      <c r="I2007" s="10">
        <v>4.4085906056312103</v>
      </c>
      <c r="J2007" s="10">
        <f t="shared" si="341"/>
        <v>0.76604444311897801</v>
      </c>
      <c r="K2007" s="14">
        <f t="shared" si="342"/>
        <v>0.99803385541873291</v>
      </c>
      <c r="L2007" s="10">
        <f t="shared" si="343"/>
        <v>6390702.0441946862</v>
      </c>
      <c r="M2007" s="10">
        <f t="shared" si="344"/>
        <v>1.5709446471929469E-7</v>
      </c>
      <c r="N2007" s="10">
        <f t="shared" si="345"/>
        <v>2.467894080736922E-14</v>
      </c>
      <c r="O2007" s="10">
        <f t="shared" si="346"/>
        <v>6365561.8439024631</v>
      </c>
      <c r="P2007" s="15">
        <f t="shared" si="347"/>
        <v>0.99999453050542397</v>
      </c>
      <c r="Q2007" s="15">
        <f t="shared" si="348"/>
        <v>0.99998906104076335</v>
      </c>
      <c r="R2007" s="10">
        <f t="shared" si="349"/>
        <v>2.0996617981646413</v>
      </c>
      <c r="S2007" s="10">
        <f t="shared" si="350"/>
        <v>6999999.9999999898</v>
      </c>
      <c r="T2007" s="10">
        <f t="shared" si="351"/>
        <v>1.0244548320770264E-2</v>
      </c>
      <c r="U2007">
        <v>1.0244548320770264E-2</v>
      </c>
    </row>
    <row r="2008" spans="1:21" x14ac:dyDescent="0.25">
      <c r="A2008" s="10">
        <v>2801</v>
      </c>
      <c r="B2008" s="10">
        <v>60</v>
      </c>
      <c r="C2008" s="10">
        <v>45</v>
      </c>
      <c r="D2008" s="10">
        <v>7000000</v>
      </c>
      <c r="E2008" s="10">
        <v>4735568.0677294498</v>
      </c>
      <c r="F2008" s="10">
        <v>4735568.0677294498</v>
      </c>
      <c r="G2008" s="10">
        <v>11562654.9604297</v>
      </c>
      <c r="H2008" s="10">
        <v>6697104.5869239401</v>
      </c>
      <c r="I2008" s="10">
        <v>4.4111221854932303</v>
      </c>
      <c r="J2008" s="10">
        <f t="shared" si="341"/>
        <v>0.8660254037844386</v>
      </c>
      <c r="K2008" s="14">
        <f t="shared" si="342"/>
        <v>0.99748644853320889</v>
      </c>
      <c r="L2008" s="10">
        <f t="shared" si="343"/>
        <v>6394209.1738478942</v>
      </c>
      <c r="M2008" s="10">
        <f t="shared" si="344"/>
        <v>1.5718067600746959E-7</v>
      </c>
      <c r="N2008" s="10">
        <f t="shared" si="345"/>
        <v>2.4705973905891083E-14</v>
      </c>
      <c r="O2008" s="10">
        <f t="shared" si="346"/>
        <v>6362078.3147910656</v>
      </c>
      <c r="P2008" s="15">
        <f t="shared" si="347"/>
        <v>0.99999577033132259</v>
      </c>
      <c r="Q2008" s="15">
        <f t="shared" si="348"/>
        <v>0.99999154068053531</v>
      </c>
      <c r="R2008" s="10">
        <f t="shared" si="349"/>
        <v>2.1002651561585659</v>
      </c>
      <c r="S2008" s="10">
        <f t="shared" si="350"/>
        <v>6999999.9999999898</v>
      </c>
      <c r="T2008" s="10">
        <f t="shared" si="351"/>
        <v>1.0244548320770264E-2</v>
      </c>
      <c r="U2008">
        <v>1.0244548320770264E-2</v>
      </c>
    </row>
    <row r="2009" spans="1:21" x14ac:dyDescent="0.25">
      <c r="A2009" s="10">
        <v>2895</v>
      </c>
      <c r="B2009" s="10">
        <v>62</v>
      </c>
      <c r="C2009" s="10">
        <v>45</v>
      </c>
      <c r="D2009" s="10">
        <v>7000000</v>
      </c>
      <c r="E2009" s="10">
        <v>4446640.4570843298</v>
      </c>
      <c r="F2009" s="10">
        <v>4446640.4570843298</v>
      </c>
      <c r="G2009" s="10">
        <v>11789148.380496901</v>
      </c>
      <c r="H2009" s="10">
        <v>6288499.2414055699</v>
      </c>
      <c r="I2009" s="10">
        <v>4.4115815702860299</v>
      </c>
      <c r="J2009" s="10">
        <f t="shared" si="341"/>
        <v>0.88294759285892688</v>
      </c>
      <c r="K2009" s="14">
        <f t="shared" si="342"/>
        <v>0.99738712900915139</v>
      </c>
      <c r="L2009" s="10">
        <f t="shared" si="343"/>
        <v>6394845.9073622944</v>
      </c>
      <c r="M2009" s="10">
        <f t="shared" si="344"/>
        <v>1.571963280140757E-7</v>
      </c>
      <c r="N2009" s="10">
        <f t="shared" si="345"/>
        <v>2.4710877103856639E-14</v>
      </c>
      <c r="O2009" s="10">
        <f t="shared" si="346"/>
        <v>6361447.0932262139</v>
      </c>
      <c r="P2009" s="15">
        <f t="shared" si="347"/>
        <v>0.99999612391097636</v>
      </c>
      <c r="Q2009" s="15">
        <f t="shared" si="348"/>
        <v>0.99999224783697682</v>
      </c>
      <c r="R2009" s="10">
        <f t="shared" si="349"/>
        <v>2.100374685174768</v>
      </c>
      <c r="S2009" s="10">
        <f t="shared" si="350"/>
        <v>6999999.9999999898</v>
      </c>
      <c r="T2009" s="10">
        <f t="shared" si="351"/>
        <v>1.0244548320770264E-2</v>
      </c>
      <c r="U2009">
        <v>1.0244548320770264E-2</v>
      </c>
    </row>
    <row r="2010" spans="1:21" x14ac:dyDescent="0.25">
      <c r="A2010" s="10">
        <v>2939</v>
      </c>
      <c r="B2010" s="10">
        <v>63</v>
      </c>
      <c r="C2010" s="10">
        <v>45</v>
      </c>
      <c r="D2010" s="10">
        <v>2500000</v>
      </c>
      <c r="E2010" s="10">
        <v>2855520.0634999</v>
      </c>
      <c r="F2010" s="10">
        <v>2855520.0634999</v>
      </c>
      <c r="G2010" s="10">
        <v>7887494.4347379003</v>
      </c>
      <c r="H2010" s="10">
        <v>4038315.2014300399</v>
      </c>
      <c r="I2010" s="10">
        <v>1.94047723547356</v>
      </c>
      <c r="J2010" s="10">
        <f t="shared" si="341"/>
        <v>0.89100652418836779</v>
      </c>
      <c r="K2010" s="14">
        <f t="shared" si="342"/>
        <v>0.99733915048453092</v>
      </c>
      <c r="L2010" s="10">
        <f t="shared" si="343"/>
        <v>6395153.5412014564</v>
      </c>
      <c r="M2010" s="10">
        <f t="shared" si="344"/>
        <v>1.5720389018376513E-7</v>
      </c>
      <c r="N2010" s="10">
        <f t="shared" si="345"/>
        <v>2.4713245528758157E-14</v>
      </c>
      <c r="O2010" s="10">
        <f t="shared" si="346"/>
        <v>6361142.2572894096</v>
      </c>
      <c r="P2010" s="15">
        <f t="shared" si="347"/>
        <v>0.99999630885823221</v>
      </c>
      <c r="Q2010" s="15">
        <f t="shared" si="348"/>
        <v>0.99999261773008896</v>
      </c>
      <c r="R2010" s="10">
        <f t="shared" si="349"/>
        <v>1.3930074849776108</v>
      </c>
      <c r="S2010" s="10">
        <f t="shared" si="350"/>
        <v>2499999.9999999898</v>
      </c>
      <c r="T2010" s="10">
        <f t="shared" si="351"/>
        <v>1.0244548320770264E-2</v>
      </c>
      <c r="U2010">
        <v>1.0244548320770264E-2</v>
      </c>
    </row>
    <row r="2011" spans="1:21" x14ac:dyDescent="0.25">
      <c r="A2011" s="10">
        <v>2940</v>
      </c>
      <c r="B2011" s="10">
        <v>63</v>
      </c>
      <c r="C2011" s="10">
        <v>45</v>
      </c>
      <c r="D2011" s="10">
        <v>5000000</v>
      </c>
      <c r="E2011" s="10">
        <v>3658069.4659001599</v>
      </c>
      <c r="F2011" s="10">
        <v>3658069.4659001599</v>
      </c>
      <c r="G2011" s="10">
        <v>10115010.7452088</v>
      </c>
      <c r="H2011" s="10">
        <v>5173291.45077891</v>
      </c>
      <c r="I2011" s="10">
        <v>3.1898700400565998</v>
      </c>
      <c r="J2011" s="10">
        <f t="shared" si="341"/>
        <v>0.89100652418836779</v>
      </c>
      <c r="K2011" s="14">
        <f t="shared" si="342"/>
        <v>0.99733915048453092</v>
      </c>
      <c r="L2011" s="10">
        <f t="shared" si="343"/>
        <v>6395153.5412014564</v>
      </c>
      <c r="M2011" s="10">
        <f t="shared" si="344"/>
        <v>1.5720389018376513E-7</v>
      </c>
      <c r="N2011" s="10">
        <f t="shared" si="345"/>
        <v>2.4713245528758157E-14</v>
      </c>
      <c r="O2011" s="10">
        <f t="shared" si="346"/>
        <v>6361142.2572894096</v>
      </c>
      <c r="P2011" s="15">
        <f t="shared" si="347"/>
        <v>0.99999630885823221</v>
      </c>
      <c r="Q2011" s="15">
        <f t="shared" si="348"/>
        <v>0.99999261773008896</v>
      </c>
      <c r="R2011" s="10">
        <f t="shared" si="349"/>
        <v>1.786018661096991</v>
      </c>
      <c r="S2011" s="10">
        <f t="shared" si="350"/>
        <v>4999999.9999999898</v>
      </c>
      <c r="T2011" s="10">
        <f t="shared" si="351"/>
        <v>1.0244548320770264E-2</v>
      </c>
      <c r="U2011">
        <v>1.0244548320770264E-2</v>
      </c>
    </row>
    <row r="2012" spans="1:21" x14ac:dyDescent="0.25">
      <c r="A2012" s="10">
        <v>3034</v>
      </c>
      <c r="B2012" s="10">
        <v>65</v>
      </c>
      <c r="C2012" s="10">
        <v>45</v>
      </c>
      <c r="D2012" s="10">
        <v>5000000</v>
      </c>
      <c r="E2012" s="10">
        <v>3405461.7087853001</v>
      </c>
      <c r="F2012" s="10">
        <v>3405461.7087853001</v>
      </c>
      <c r="G2012" s="10">
        <v>10289248.776679199</v>
      </c>
      <c r="H2012" s="10">
        <v>4816050.1347064301</v>
      </c>
      <c r="I2012" s="10">
        <v>3.1901294441764598</v>
      </c>
      <c r="J2012" s="10">
        <f t="shared" si="341"/>
        <v>0.90630778703664994</v>
      </c>
      <c r="K2012" s="14">
        <f t="shared" si="342"/>
        <v>0.99724684895407467</v>
      </c>
      <c r="L2012" s="10">
        <f t="shared" si="343"/>
        <v>6395745.4532841817</v>
      </c>
      <c r="M2012" s="10">
        <f t="shared" si="344"/>
        <v>1.5721844040237234E-7</v>
      </c>
      <c r="N2012" s="10">
        <f t="shared" si="345"/>
        <v>2.4717801606109708E-14</v>
      </c>
      <c r="O2012" s="10">
        <f t="shared" si="346"/>
        <v>6360555.9755426692</v>
      </c>
      <c r="P2012" s="15">
        <f t="shared" si="347"/>
        <v>0.9999966905668084</v>
      </c>
      <c r="Q2012" s="15">
        <f t="shared" si="348"/>
        <v>0.99999338114456915</v>
      </c>
      <c r="R2012" s="10">
        <f t="shared" si="349"/>
        <v>1.786091494106903</v>
      </c>
      <c r="S2012" s="10">
        <f t="shared" si="350"/>
        <v>4999999.9999999898</v>
      </c>
      <c r="T2012" s="10">
        <f t="shared" si="351"/>
        <v>1.0244548320770264E-2</v>
      </c>
      <c r="U2012">
        <v>1.0244548320770264E-2</v>
      </c>
    </row>
    <row r="2013" spans="1:21" x14ac:dyDescent="0.25">
      <c r="A2013" s="10">
        <v>3178</v>
      </c>
      <c r="B2013" s="10">
        <v>68</v>
      </c>
      <c r="C2013" s="10">
        <v>45</v>
      </c>
      <c r="D2013" s="10">
        <v>8000000</v>
      </c>
      <c r="E2013" s="10">
        <v>3813462.1383795198</v>
      </c>
      <c r="F2013" s="10">
        <v>3813462.1383795198</v>
      </c>
      <c r="G2013" s="10">
        <v>13308563.845006101</v>
      </c>
      <c r="H2013" s="10">
        <v>5393049.8756926199</v>
      </c>
      <c r="I2013" s="10">
        <v>5.0981643053971997</v>
      </c>
      <c r="J2013" s="10">
        <f t="shared" si="341"/>
        <v>0.92718385456678742</v>
      </c>
      <c r="K2013" s="14">
        <f t="shared" si="342"/>
        <v>0.99711836961424982</v>
      </c>
      <c r="L2013" s="10">
        <f t="shared" si="343"/>
        <v>6396569.5491774743</v>
      </c>
      <c r="M2013" s="10">
        <f t="shared" si="344"/>
        <v>1.5723869809899768E-7</v>
      </c>
      <c r="N2013" s="10">
        <f t="shared" si="345"/>
        <v>2.4724142747081951E-14</v>
      </c>
      <c r="O2013" s="10">
        <f t="shared" si="346"/>
        <v>6359740.2593221506</v>
      </c>
      <c r="P2013" s="15">
        <f t="shared" si="347"/>
        <v>0.99999727862359689</v>
      </c>
      <c r="Q2013" s="15">
        <f t="shared" si="348"/>
        <v>0.99999455725459963</v>
      </c>
      <c r="R2013" s="10">
        <f t="shared" si="349"/>
        <v>2.257910286670354</v>
      </c>
      <c r="S2013" s="10">
        <f t="shared" si="350"/>
        <v>7999999.9999999898</v>
      </c>
      <c r="T2013" s="10">
        <f t="shared" si="351"/>
        <v>1.0244548320770264E-2</v>
      </c>
      <c r="U2013">
        <v>1.0244548320770264E-2</v>
      </c>
    </row>
    <row r="2014" spans="1:21" x14ac:dyDescent="0.25">
      <c r="A2014" s="10">
        <v>3212</v>
      </c>
      <c r="B2014" s="10">
        <v>69</v>
      </c>
      <c r="C2014" s="10">
        <v>45</v>
      </c>
      <c r="D2014" s="10">
        <v>7000000</v>
      </c>
      <c r="E2014" s="10">
        <v>3394814.7212980199</v>
      </c>
      <c r="F2014" s="10">
        <v>3394814.7212980199</v>
      </c>
      <c r="G2014" s="10">
        <v>12467035.905475801</v>
      </c>
      <c r="H2014" s="10">
        <v>4800993.0206035003</v>
      </c>
      <c r="I2014" s="10">
        <v>4.4130096039901101</v>
      </c>
      <c r="J2014" s="10">
        <f t="shared" si="341"/>
        <v>0.93358042649720174</v>
      </c>
      <c r="K2014" s="14">
        <f t="shared" si="342"/>
        <v>0.99707841370686734</v>
      </c>
      <c r="L2014" s="10">
        <f t="shared" si="343"/>
        <v>6396825.878807079</v>
      </c>
      <c r="M2014" s="10">
        <f t="shared" si="344"/>
        <v>1.5724499912284074E-7</v>
      </c>
      <c r="N2014" s="10">
        <f t="shared" si="345"/>
        <v>2.4726114617762161E-14</v>
      </c>
      <c r="O2014" s="10">
        <f t="shared" si="346"/>
        <v>6359486.6643765196</v>
      </c>
      <c r="P2014" s="15">
        <f t="shared" si="347"/>
        <v>0.99999747496160318</v>
      </c>
      <c r="Q2014" s="15">
        <f t="shared" si="348"/>
        <v>0.99999494992958216</v>
      </c>
      <c r="R2014" s="10">
        <f t="shared" si="349"/>
        <v>2.1007152481761282</v>
      </c>
      <c r="S2014" s="10">
        <f t="shared" si="350"/>
        <v>6999999.9999999898</v>
      </c>
      <c r="T2014" s="10">
        <f t="shared" si="351"/>
        <v>1.0244548320770264E-2</v>
      </c>
      <c r="U2014">
        <v>1.0244548320770264E-2</v>
      </c>
    </row>
    <row r="2015" spans="1:21" x14ac:dyDescent="0.25">
      <c r="A2015" s="10">
        <v>3401</v>
      </c>
      <c r="B2015" s="10">
        <v>73</v>
      </c>
      <c r="C2015" s="10">
        <v>45</v>
      </c>
      <c r="D2015" s="10">
        <v>8000000</v>
      </c>
      <c r="E2015" s="10">
        <v>2976562.4664027998</v>
      </c>
      <c r="F2015" s="10">
        <v>2976562.4664027998</v>
      </c>
      <c r="G2015" s="10">
        <v>13727680.2196407</v>
      </c>
      <c r="H2015" s="10">
        <v>4209495.0092375502</v>
      </c>
      <c r="I2015" s="10">
        <v>5.0992105366048399</v>
      </c>
      <c r="J2015" s="10">
        <f t="shared" si="341"/>
        <v>0.95630475596303544</v>
      </c>
      <c r="K2015" s="14">
        <f t="shared" si="342"/>
        <v>0.99693423240278767</v>
      </c>
      <c r="L2015" s="10">
        <f t="shared" si="343"/>
        <v>6397751.0177652966</v>
      </c>
      <c r="M2015" s="10">
        <f t="shared" si="344"/>
        <v>1.5726774063205634E-7</v>
      </c>
      <c r="N2015" s="10">
        <f t="shared" si="345"/>
        <v>2.4733229476436654E-14</v>
      </c>
      <c r="O2015" s="10">
        <f t="shared" si="346"/>
        <v>6358571.9010347072</v>
      </c>
      <c r="P2015" s="15">
        <f t="shared" si="347"/>
        <v>0.99999823652220776</v>
      </c>
      <c r="Q2015" s="15">
        <f t="shared" si="348"/>
        <v>0.99999647304752537</v>
      </c>
      <c r="R2015" s="10">
        <f t="shared" si="349"/>
        <v>2.2581423802879139</v>
      </c>
      <c r="S2015" s="10">
        <f t="shared" si="350"/>
        <v>7999999.9999999898</v>
      </c>
      <c r="T2015" s="10">
        <f t="shared" si="351"/>
        <v>1.0244548320770264E-2</v>
      </c>
      <c r="U2015">
        <v>1.0244548320770264E-2</v>
      </c>
    </row>
    <row r="2016" spans="1:21" x14ac:dyDescent="0.25">
      <c r="A2016" s="10">
        <v>3540</v>
      </c>
      <c r="B2016" s="10">
        <v>76</v>
      </c>
      <c r="C2016" s="10">
        <v>45</v>
      </c>
      <c r="D2016" s="10">
        <v>6000000</v>
      </c>
      <c r="E2016" s="10">
        <v>2120915.8436503801</v>
      </c>
      <c r="F2016" s="10">
        <v>2120915.8436503801</v>
      </c>
      <c r="G2016" s="10">
        <v>11988487.890586101</v>
      </c>
      <c r="H2016" s="10">
        <v>2999427.9507423402</v>
      </c>
      <c r="I2016" s="10">
        <v>3.7779412533405798</v>
      </c>
      <c r="J2016" s="10">
        <f t="shared" si="341"/>
        <v>0.97029572627599647</v>
      </c>
      <c r="K2016" s="14">
        <f t="shared" si="342"/>
        <v>0.99684372729928949</v>
      </c>
      <c r="L2016" s="10">
        <f t="shared" si="343"/>
        <v>6398331.8802436991</v>
      </c>
      <c r="M2016" s="10">
        <f t="shared" si="344"/>
        <v>1.5728201923235552E-7</v>
      </c>
      <c r="N2016" s="10">
        <f t="shared" si="345"/>
        <v>2.4737695070897784E-14</v>
      </c>
      <c r="O2016" s="10">
        <f t="shared" si="346"/>
        <v>6357997.9574045874</v>
      </c>
      <c r="P2016" s="15">
        <f t="shared" si="347"/>
        <v>0.99999875701578544</v>
      </c>
      <c r="Q2016" s="15">
        <f t="shared" si="348"/>
        <v>0.99999751403311588</v>
      </c>
      <c r="R2016" s="10">
        <f t="shared" si="349"/>
        <v>1.9436920454057778</v>
      </c>
      <c r="S2016" s="10">
        <f t="shared" si="350"/>
        <v>5999999.9999999898</v>
      </c>
      <c r="T2016" s="10">
        <f t="shared" si="351"/>
        <v>1.0244548320770264E-2</v>
      </c>
      <c r="U2016">
        <v>1.0244548320770264E-2</v>
      </c>
    </row>
    <row r="2017" spans="1:21" x14ac:dyDescent="0.25">
      <c r="A2017" s="10">
        <v>3728</v>
      </c>
      <c r="B2017" s="10">
        <v>80</v>
      </c>
      <c r="C2017" s="10">
        <v>45</v>
      </c>
      <c r="D2017" s="10">
        <v>6000000</v>
      </c>
      <c r="E2017" s="10">
        <v>1522439.03897987</v>
      </c>
      <c r="F2017" s="10">
        <v>1522439.03897987</v>
      </c>
      <c r="G2017" s="10">
        <v>12168389.4791019</v>
      </c>
      <c r="H2017" s="10">
        <v>2153053.9368115901</v>
      </c>
      <c r="I2017" s="10">
        <v>3.7782908730096101</v>
      </c>
      <c r="J2017" s="10">
        <f t="shared" si="341"/>
        <v>0.98480775301220802</v>
      </c>
      <c r="K2017" s="14">
        <f t="shared" si="342"/>
        <v>0.99674845385693633</v>
      </c>
      <c r="L2017" s="10">
        <f t="shared" si="343"/>
        <v>6398943.4599268073</v>
      </c>
      <c r="M2017" s="10">
        <f t="shared" si="344"/>
        <v>1.5729705291445908E-7</v>
      </c>
      <c r="N2017" s="10">
        <f t="shared" si="345"/>
        <v>2.4742395501002969E-14</v>
      </c>
      <c r="O2017" s="10">
        <f t="shared" si="346"/>
        <v>6357393.9992206376</v>
      </c>
      <c r="P2017" s="15">
        <f t="shared" si="347"/>
        <v>0.99999934029347326</v>
      </c>
      <c r="Q2017" s="15">
        <f t="shared" si="348"/>
        <v>0.99999868058738173</v>
      </c>
      <c r="R2017" s="10">
        <f t="shared" si="349"/>
        <v>1.9437822803999916</v>
      </c>
      <c r="S2017" s="10">
        <f t="shared" si="350"/>
        <v>5999999.9999999898</v>
      </c>
      <c r="T2017" s="10">
        <f t="shared" si="351"/>
        <v>1.0244548320770264E-2</v>
      </c>
      <c r="U2017">
        <v>1.0244548320770264E-2</v>
      </c>
    </row>
    <row r="2018" spans="1:21" x14ac:dyDescent="0.25">
      <c r="A2018" s="10">
        <v>3774</v>
      </c>
      <c r="B2018" s="10">
        <v>81</v>
      </c>
      <c r="C2018" s="10">
        <v>45</v>
      </c>
      <c r="D2018" s="10">
        <v>5000000</v>
      </c>
      <c r="E2018" s="10">
        <v>1260917.6099365701</v>
      </c>
      <c r="F2018" s="10">
        <v>1260917.6099365701</v>
      </c>
      <c r="G2018" s="10">
        <v>11216414.164864101</v>
      </c>
      <c r="H2018" s="10">
        <v>1783206.7850073699</v>
      </c>
      <c r="I2018" s="10">
        <v>3.1915840616491198</v>
      </c>
      <c r="J2018" s="10">
        <f t="shared" si="341"/>
        <v>0.98768834059513777</v>
      </c>
      <c r="K2018" s="14">
        <f t="shared" si="342"/>
        <v>0.99672937307417575</v>
      </c>
      <c r="L2018" s="10">
        <f t="shared" si="343"/>
        <v>6399065.9574204646</v>
      </c>
      <c r="M2018" s="10">
        <f t="shared" si="344"/>
        <v>1.5730006411386447E-7</v>
      </c>
      <c r="N2018" s="10">
        <f t="shared" si="345"/>
        <v>2.4743336820419228E-14</v>
      </c>
      <c r="O2018" s="10">
        <f t="shared" si="346"/>
        <v>6357273.0697888304</v>
      </c>
      <c r="P2018" s="15">
        <f t="shared" si="347"/>
        <v>0.99999946146712704</v>
      </c>
      <c r="Q2018" s="15">
        <f t="shared" si="348"/>
        <v>0.99999892293454407</v>
      </c>
      <c r="R2018" s="10">
        <f t="shared" si="349"/>
        <v>1.7865002055929531</v>
      </c>
      <c r="S2018" s="10">
        <f t="shared" si="350"/>
        <v>4999999.9999999898</v>
      </c>
      <c r="T2018" s="10">
        <f t="shared" si="351"/>
        <v>1.0244548320770264E-2</v>
      </c>
      <c r="U2018">
        <v>1.0244548320770264E-2</v>
      </c>
    </row>
    <row r="2019" spans="1:21" x14ac:dyDescent="0.25">
      <c r="A2019" s="10">
        <v>4199</v>
      </c>
      <c r="B2019" s="10">
        <v>89.9</v>
      </c>
      <c r="C2019" s="10">
        <v>45</v>
      </c>
      <c r="D2019" s="10">
        <v>7000000</v>
      </c>
      <c r="E2019" s="10">
        <v>16536.887606034699</v>
      </c>
      <c r="F2019" s="10">
        <v>16536.887606034699</v>
      </c>
      <c r="G2019" s="10">
        <v>13356731.905502301</v>
      </c>
      <c r="H2019" s="10">
        <v>23386.690731893901</v>
      </c>
      <c r="I2019" s="10">
        <v>4.4150046039818696</v>
      </c>
      <c r="J2019" s="10">
        <f t="shared" si="341"/>
        <v>0.99999847691328769</v>
      </c>
      <c r="K2019" s="14">
        <f t="shared" si="342"/>
        <v>0.99664719956566661</v>
      </c>
      <c r="L2019" s="10">
        <f t="shared" si="343"/>
        <v>6399593.5600677524</v>
      </c>
      <c r="M2019" s="10">
        <f t="shared" si="344"/>
        <v>1.5731303349577073E-7</v>
      </c>
      <c r="N2019" s="10">
        <f t="shared" si="345"/>
        <v>2.474739051104259E-14</v>
      </c>
      <c r="O2019" s="10">
        <f t="shared" si="346"/>
        <v>6356752.3790593483</v>
      </c>
      <c r="P2019" s="15">
        <f t="shared" si="347"/>
        <v>0.99999999993128352</v>
      </c>
      <c r="Q2019" s="15">
        <f t="shared" si="348"/>
        <v>0.99999999986256705</v>
      </c>
      <c r="R2019" s="10">
        <f t="shared" si="349"/>
        <v>2.1011912344773469</v>
      </c>
      <c r="S2019" s="10">
        <f t="shared" si="350"/>
        <v>6999999.9999999898</v>
      </c>
      <c r="T2019" s="10">
        <f t="shared" si="351"/>
        <v>1.0244548320770264E-2</v>
      </c>
      <c r="U2019">
        <v>1.0244548320770264E-2</v>
      </c>
    </row>
    <row r="2020" spans="1:21" x14ac:dyDescent="0.25">
      <c r="A2020" s="10">
        <v>1757</v>
      </c>
      <c r="B2020" s="10">
        <v>38</v>
      </c>
      <c r="C2020" s="10">
        <v>45</v>
      </c>
      <c r="D2020" s="10">
        <v>100000</v>
      </c>
      <c r="E2020" s="10">
        <v>3614185.6738473498</v>
      </c>
      <c r="F2020" s="10">
        <v>3614185.6738473498</v>
      </c>
      <c r="G2020" s="10">
        <v>3967010.1159516601</v>
      </c>
      <c r="H2020" s="10">
        <v>5111230.3968894696</v>
      </c>
      <c r="I2020" s="10">
        <v>1.03164342317226</v>
      </c>
      <c r="J2020" s="10">
        <f t="shared" si="341"/>
        <v>0.61566147532565818</v>
      </c>
      <c r="K2020" s="14">
        <f t="shared" si="342"/>
        <v>0.99873047843423157</v>
      </c>
      <c r="L2020" s="10">
        <f t="shared" si="343"/>
        <v>6386244.4750853907</v>
      </c>
      <c r="M2020" s="10">
        <f t="shared" si="344"/>
        <v>1.5698488999208455E-7</v>
      </c>
      <c r="N2020" s="10">
        <f t="shared" si="345"/>
        <v>2.4644517384656145E-14</v>
      </c>
      <c r="O2020" s="10">
        <f t="shared" si="346"/>
        <v>6370005.9958809949</v>
      </c>
      <c r="P2020" s="15">
        <f t="shared" si="347"/>
        <v>0.99999469051229706</v>
      </c>
      <c r="Q2020" s="15">
        <f t="shared" si="348"/>
        <v>0.99998938105278479</v>
      </c>
      <c r="R2020" s="10">
        <f t="shared" si="349"/>
        <v>1.0156932628628808</v>
      </c>
      <c r="S2020" s="10">
        <f t="shared" si="350"/>
        <v>99999.999999989741</v>
      </c>
      <c r="T2020" s="10">
        <f t="shared" si="351"/>
        <v>1.0259100235998631E-2</v>
      </c>
      <c r="U2020">
        <v>1.0259100235998631E-2</v>
      </c>
    </row>
    <row r="2021" spans="1:21" x14ac:dyDescent="0.25">
      <c r="A2021" s="10">
        <v>3204</v>
      </c>
      <c r="B2021" s="10">
        <v>69</v>
      </c>
      <c r="C2021" s="10">
        <v>45</v>
      </c>
      <c r="D2021" s="10">
        <v>300000</v>
      </c>
      <c r="E2021" s="10">
        <v>1697005.1924992399</v>
      </c>
      <c r="F2021" s="10">
        <v>1697005.1924992399</v>
      </c>
      <c r="G2021" s="10">
        <v>6212047.0479446203</v>
      </c>
      <c r="H2021" s="10">
        <v>2399927.75864999</v>
      </c>
      <c r="I2021" s="10">
        <v>1.0965723497893001</v>
      </c>
      <c r="J2021" s="10">
        <f t="shared" si="341"/>
        <v>0.93358042649720174</v>
      </c>
      <c r="K2021" s="14">
        <f t="shared" si="342"/>
        <v>0.99707841370686734</v>
      </c>
      <c r="L2021" s="10">
        <f t="shared" si="343"/>
        <v>6396825.878807079</v>
      </c>
      <c r="M2021" s="10">
        <f t="shared" si="344"/>
        <v>1.5724499912284074E-7</v>
      </c>
      <c r="N2021" s="10">
        <f t="shared" si="345"/>
        <v>2.4726114617762161E-14</v>
      </c>
      <c r="O2021" s="10">
        <f t="shared" si="346"/>
        <v>6359486.6643765196</v>
      </c>
      <c r="P2021" s="15">
        <f t="shared" si="347"/>
        <v>0.99999747496160318</v>
      </c>
      <c r="Q2021" s="15">
        <f t="shared" si="348"/>
        <v>0.99999494992958216</v>
      </c>
      <c r="R2021" s="10">
        <f t="shared" si="349"/>
        <v>1.0471710938136527</v>
      </c>
      <c r="S2021" s="10">
        <f t="shared" si="350"/>
        <v>299999.9999999897</v>
      </c>
      <c r="T2021" s="10">
        <f t="shared" si="351"/>
        <v>1.0302755981683731E-2</v>
      </c>
      <c r="U2021">
        <v>1.0302755981683731E-2</v>
      </c>
    </row>
    <row r="2022" spans="1:21" x14ac:dyDescent="0.25">
      <c r="A2022" s="10">
        <v>3582</v>
      </c>
      <c r="B2022" s="10">
        <v>77</v>
      </c>
      <c r="C2022" s="10">
        <v>45</v>
      </c>
      <c r="D2022" s="10">
        <v>500000</v>
      </c>
      <c r="E2022" s="10">
        <v>1097306.2951243301</v>
      </c>
      <c r="F2022" s="10">
        <v>1097306.2951243301</v>
      </c>
      <c r="G2022" s="10">
        <v>6679958.2993099401</v>
      </c>
      <c r="H2022" s="10">
        <v>1551825.4446421999</v>
      </c>
      <c r="I2022" s="10">
        <v>1.1634709689862901</v>
      </c>
      <c r="J2022" s="10">
        <f t="shared" si="341"/>
        <v>0.97437006478523525</v>
      </c>
      <c r="K2022" s="14">
        <f t="shared" si="342"/>
        <v>0.99681712242794451</v>
      </c>
      <c r="L2022" s="10">
        <f t="shared" si="343"/>
        <v>6398502.6505812723</v>
      </c>
      <c r="M2022" s="10">
        <f t="shared" si="344"/>
        <v>1.5728621706141803E-7</v>
      </c>
      <c r="N2022" s="10">
        <f t="shared" si="345"/>
        <v>2.4739007699502124E-14</v>
      </c>
      <c r="O2022" s="10">
        <f t="shared" si="346"/>
        <v>6357829.2804553509</v>
      </c>
      <c r="P2022" s="15">
        <f t="shared" si="347"/>
        <v>0.99999891624513948</v>
      </c>
      <c r="Q2022" s="15">
        <f t="shared" si="348"/>
        <v>0.99999783249145346</v>
      </c>
      <c r="R2022" s="10">
        <f t="shared" si="349"/>
        <v>1.0786421100057904</v>
      </c>
      <c r="S2022" s="10">
        <f t="shared" si="350"/>
        <v>499999.9999999897</v>
      </c>
      <c r="T2022" s="10">
        <f t="shared" si="351"/>
        <v>1.0302755981683731E-2</v>
      </c>
      <c r="U2022">
        <v>1.0302755981683731E-2</v>
      </c>
    </row>
    <row r="2023" spans="1:21" x14ac:dyDescent="0.25">
      <c r="A2023" s="10">
        <v>3481</v>
      </c>
      <c r="B2023" s="10">
        <v>75</v>
      </c>
      <c r="C2023" s="10">
        <v>45</v>
      </c>
      <c r="D2023" s="10">
        <v>1000</v>
      </c>
      <c r="E2023" s="10">
        <v>1171125.64571252</v>
      </c>
      <c r="F2023" s="10">
        <v>1171125.64571252</v>
      </c>
      <c r="G2023" s="10">
        <v>6139731.6081845304</v>
      </c>
      <c r="H2023" s="10">
        <v>1656221.7714096</v>
      </c>
      <c r="I2023" s="10">
        <v>1.0003145798099</v>
      </c>
      <c r="J2023" s="10">
        <f t="shared" si="341"/>
        <v>0.96592582628906831</v>
      </c>
      <c r="K2023" s="14">
        <f t="shared" si="342"/>
        <v>0.99687213745690828</v>
      </c>
      <c r="L2023" s="10">
        <f t="shared" si="343"/>
        <v>6398149.5322670778</v>
      </c>
      <c r="M2023" s="10">
        <f t="shared" si="344"/>
        <v>1.5727753680498184E-7</v>
      </c>
      <c r="N2023" s="10">
        <f t="shared" si="345"/>
        <v>2.4736293334571677E-14</v>
      </c>
      <c r="O2023" s="10">
        <f t="shared" si="346"/>
        <v>6358178.0998035194</v>
      </c>
      <c r="P2023" s="15">
        <f t="shared" si="347"/>
        <v>0.99999859010447745</v>
      </c>
      <c r="Q2023" s="15">
        <f t="shared" si="348"/>
        <v>0.99999718021094275</v>
      </c>
      <c r="R2023" s="10">
        <f t="shared" si="349"/>
        <v>1.000155867863026</v>
      </c>
      <c r="S2023" s="10">
        <f t="shared" si="350"/>
        <v>999.99999998969406</v>
      </c>
      <c r="T2023" s="10">
        <f t="shared" si="351"/>
        <v>1.0305939213139936E-2</v>
      </c>
      <c r="U2023">
        <v>1.0305939213139936E-2</v>
      </c>
    </row>
    <row r="2024" spans="1:21" x14ac:dyDescent="0.25">
      <c r="A2024" s="10">
        <v>1805</v>
      </c>
      <c r="B2024" s="10">
        <v>39</v>
      </c>
      <c r="C2024" s="10">
        <v>45</v>
      </c>
      <c r="D2024" s="10">
        <v>200000</v>
      </c>
      <c r="E2024" s="10">
        <v>3619507.4542381</v>
      </c>
      <c r="F2024" s="10">
        <v>3619507.4542381</v>
      </c>
      <c r="G2024" s="10">
        <v>4118181.1009616898</v>
      </c>
      <c r="H2024" s="10">
        <v>5118756.5308940401</v>
      </c>
      <c r="I2024" s="10">
        <v>1.0637834329682001</v>
      </c>
      <c r="J2024" s="10">
        <f t="shared" si="341"/>
        <v>0.62932039104983739</v>
      </c>
      <c r="K2024" s="14">
        <f t="shared" si="342"/>
        <v>0.99867348514731924</v>
      </c>
      <c r="L2024" s="10">
        <f t="shared" si="343"/>
        <v>6386608.9316060394</v>
      </c>
      <c r="M2024" s="10">
        <f t="shared" si="344"/>
        <v>1.5699384896116631E-7</v>
      </c>
      <c r="N2024" s="10">
        <f t="shared" si="345"/>
        <v>2.4647334593428093E-14</v>
      </c>
      <c r="O2024" s="10">
        <f t="shared" si="346"/>
        <v>6369641.9372536782</v>
      </c>
      <c r="P2024" s="15">
        <f t="shared" si="347"/>
        <v>0.99999460423391473</v>
      </c>
      <c r="Q2024" s="15">
        <f t="shared" si="348"/>
        <v>0.99998920849694373</v>
      </c>
      <c r="R2024" s="10">
        <f t="shared" si="349"/>
        <v>1.0313935434474777</v>
      </c>
      <c r="S2024" s="10">
        <f t="shared" si="350"/>
        <v>199999.99999998967</v>
      </c>
      <c r="T2024" s="10">
        <f t="shared" si="351"/>
        <v>1.0331859812140465E-2</v>
      </c>
      <c r="U2024">
        <v>1.0331859812140465E-2</v>
      </c>
    </row>
    <row r="2025" spans="1:21" x14ac:dyDescent="0.25">
      <c r="A2025" s="10">
        <v>3072</v>
      </c>
      <c r="B2025" s="10">
        <v>66</v>
      </c>
      <c r="C2025" s="10">
        <v>45</v>
      </c>
      <c r="D2025" s="10">
        <v>50000</v>
      </c>
      <c r="E2025" s="10">
        <v>1853918.15485414</v>
      </c>
      <c r="F2025" s="10">
        <v>1853918.15485414</v>
      </c>
      <c r="G2025" s="10">
        <v>5849624.8304839004</v>
      </c>
      <c r="H2025" s="10">
        <v>2621836.1981244301</v>
      </c>
      <c r="I2025" s="10">
        <v>1.0157843410152101</v>
      </c>
      <c r="J2025" s="10">
        <f t="shared" si="341"/>
        <v>0.91354545764260087</v>
      </c>
      <c r="K2025" s="14">
        <f t="shared" si="342"/>
        <v>0.99720263875198878</v>
      </c>
      <c r="L2025" s="10">
        <f t="shared" si="343"/>
        <v>6396029.0036760392</v>
      </c>
      <c r="M2025" s="10">
        <f t="shared" si="344"/>
        <v>1.5722541055944142E-7</v>
      </c>
      <c r="N2025" s="10">
        <f t="shared" si="345"/>
        <v>2.4719983707681297E-14</v>
      </c>
      <c r="O2025" s="10">
        <f t="shared" si="346"/>
        <v>6360275.2373823831</v>
      </c>
      <c r="P2025" s="15">
        <f t="shared" si="347"/>
        <v>0.99999688546849397</v>
      </c>
      <c r="Q2025" s="15">
        <f t="shared" si="348"/>
        <v>0.99999377094668829</v>
      </c>
      <c r="R2025" s="10">
        <f t="shared" si="349"/>
        <v>1.0078581804807154</v>
      </c>
      <c r="S2025" s="10">
        <f t="shared" si="350"/>
        <v>49999.999999989639</v>
      </c>
      <c r="T2025" s="10">
        <f t="shared" si="351"/>
        <v>1.0360963642597198E-2</v>
      </c>
      <c r="U2025">
        <v>1.0360963642597198E-2</v>
      </c>
    </row>
    <row r="2026" spans="1:21" x14ac:dyDescent="0.25">
      <c r="A2026" s="10">
        <v>1898</v>
      </c>
      <c r="B2026" s="10">
        <v>41</v>
      </c>
      <c r="C2026" s="10">
        <v>45</v>
      </c>
      <c r="D2026" s="10">
        <v>100000</v>
      </c>
      <c r="E2026" s="10">
        <v>3462038.62264957</v>
      </c>
      <c r="F2026" s="10">
        <v>3462038.62264957</v>
      </c>
      <c r="G2026" s="10">
        <v>4228029.1035849499</v>
      </c>
      <c r="H2026" s="10">
        <v>4896061.9736104999</v>
      </c>
      <c r="I2026" s="10">
        <v>1.0316489224382499</v>
      </c>
      <c r="J2026" s="10">
        <f t="shared" si="341"/>
        <v>0.65605902899050716</v>
      </c>
      <c r="K2026" s="14">
        <f t="shared" si="342"/>
        <v>0.99855828513715006</v>
      </c>
      <c r="L2026" s="10">
        <f t="shared" si="343"/>
        <v>6387345.7312749401</v>
      </c>
      <c r="M2026" s="10">
        <f t="shared" si="344"/>
        <v>1.5701196076622168E-7</v>
      </c>
      <c r="N2026" s="10">
        <f t="shared" si="345"/>
        <v>2.4653028500876174E-14</v>
      </c>
      <c r="O2026" s="10">
        <f t="shared" si="346"/>
        <v>6368906.322843303</v>
      </c>
      <c r="P2026" s="15">
        <f t="shared" si="347"/>
        <v>0.99999446968601391</v>
      </c>
      <c r="Q2026" s="15">
        <f t="shared" si="348"/>
        <v>0.99998893940261224</v>
      </c>
      <c r="R2026" s="10">
        <f t="shared" si="349"/>
        <v>1.0156957525956589</v>
      </c>
      <c r="S2026" s="10">
        <f t="shared" si="350"/>
        <v>99999.999999989595</v>
      </c>
      <c r="T2026" s="10">
        <f t="shared" si="351"/>
        <v>1.0404619388282299E-2</v>
      </c>
      <c r="U2026">
        <v>1.0404619388282299E-2</v>
      </c>
    </row>
    <row r="2027" spans="1:21" x14ac:dyDescent="0.25">
      <c r="A2027" s="10">
        <v>534</v>
      </c>
      <c r="B2027" s="10">
        <v>12</v>
      </c>
      <c r="C2027" s="10">
        <v>45</v>
      </c>
      <c r="D2027" s="10">
        <v>50000</v>
      </c>
      <c r="E2027" s="10">
        <v>4446690.2541626003</v>
      </c>
      <c r="F2027" s="10">
        <v>4446690.2541626003</v>
      </c>
      <c r="G2027" s="10">
        <v>1327798.1157704799</v>
      </c>
      <c r="H2027" s="10">
        <v>6288569.6651090197</v>
      </c>
      <c r="I2027" s="10">
        <v>1.0157423006602999</v>
      </c>
      <c r="J2027" s="10">
        <f t="shared" si="341"/>
        <v>0.20791169081775931</v>
      </c>
      <c r="K2027" s="14">
        <f t="shared" si="342"/>
        <v>0.9998552996412996</v>
      </c>
      <c r="L2027" s="10">
        <f t="shared" si="343"/>
        <v>6379060.0522777364</v>
      </c>
      <c r="M2027" s="10">
        <f t="shared" si="344"/>
        <v>1.568082845037547E-7</v>
      </c>
      <c r="N2027" s="10">
        <f t="shared" si="345"/>
        <v>2.4588883971021392E-14</v>
      </c>
      <c r="O2027" s="10">
        <f t="shared" si="346"/>
        <v>6377208.1314545264</v>
      </c>
      <c r="P2027" s="15">
        <f t="shared" si="347"/>
        <v>0.99999906701677921</v>
      </c>
      <c r="Q2027" s="15">
        <f t="shared" si="348"/>
        <v>0.99999813403442883</v>
      </c>
      <c r="R2027" s="10">
        <f t="shared" si="349"/>
        <v>1.007839488556947</v>
      </c>
      <c r="S2027" s="10">
        <f t="shared" si="350"/>
        <v>49999.999999989581</v>
      </c>
      <c r="T2027" s="10">
        <f t="shared" si="351"/>
        <v>1.0419171303510666E-2</v>
      </c>
      <c r="U2027">
        <v>1.0419171303510666E-2</v>
      </c>
    </row>
    <row r="2028" spans="1:21" x14ac:dyDescent="0.25">
      <c r="A2028" s="10">
        <v>1336</v>
      </c>
      <c r="B2028" s="10">
        <v>29</v>
      </c>
      <c r="C2028" s="10">
        <v>45</v>
      </c>
      <c r="D2028" s="10">
        <v>300000</v>
      </c>
      <c r="E2028" s="10">
        <v>4133197.6080938098</v>
      </c>
      <c r="F2028" s="10">
        <v>4133197.6080938098</v>
      </c>
      <c r="G2028" s="10">
        <v>3219344.08666373</v>
      </c>
      <c r="H2028" s="10">
        <v>5845224.1133343</v>
      </c>
      <c r="I2028" s="10">
        <v>1.0963613118115401</v>
      </c>
      <c r="J2028" s="10">
        <f t="shared" si="341"/>
        <v>0.48480962024633706</v>
      </c>
      <c r="K2028" s="14">
        <f t="shared" si="342"/>
        <v>0.99921296552054706</v>
      </c>
      <c r="L2028" s="10">
        <f t="shared" si="343"/>
        <v>6383160.7676120019</v>
      </c>
      <c r="M2028" s="10">
        <f t="shared" si="344"/>
        <v>1.5690908715046671E-7</v>
      </c>
      <c r="N2028" s="10">
        <f t="shared" si="345"/>
        <v>2.4620661347375122E-14</v>
      </c>
      <c r="O2028" s="10">
        <f t="shared" si="346"/>
        <v>6373091.33760418</v>
      </c>
      <c r="P2028" s="15">
        <f t="shared" si="347"/>
        <v>0.9999959441100188</v>
      </c>
      <c r="Q2028" s="15">
        <f t="shared" si="348"/>
        <v>0.99999188823648788</v>
      </c>
      <c r="R2028" s="10">
        <f t="shared" si="349"/>
        <v>1.0470688611777299</v>
      </c>
      <c r="S2028" s="10">
        <f t="shared" si="350"/>
        <v>299999.99999998958</v>
      </c>
      <c r="T2028" s="10">
        <f t="shared" si="351"/>
        <v>1.0419171303510666E-2</v>
      </c>
      <c r="U2028">
        <v>1.0419171303510666E-2</v>
      </c>
    </row>
    <row r="2029" spans="1:21" x14ac:dyDescent="0.25">
      <c r="A2029" s="10">
        <v>2316</v>
      </c>
      <c r="B2029" s="10">
        <v>50</v>
      </c>
      <c r="C2029" s="10">
        <v>45</v>
      </c>
      <c r="D2029" s="10">
        <v>100</v>
      </c>
      <c r="E2029" s="10">
        <v>2904744.0070327902</v>
      </c>
      <c r="F2029" s="10">
        <v>2904744.0070327902</v>
      </c>
      <c r="G2029" s="10">
        <v>4862865.6421507401</v>
      </c>
      <c r="H2029" s="10">
        <v>4107928.3699677498</v>
      </c>
      <c r="I2029" s="10">
        <v>1.0000314191397299</v>
      </c>
      <c r="J2029" s="10">
        <f t="shared" si="341"/>
        <v>0.76604444311897801</v>
      </c>
      <c r="K2029" s="14">
        <f t="shared" si="342"/>
        <v>0.99803385541873291</v>
      </c>
      <c r="L2029" s="10">
        <f t="shared" si="343"/>
        <v>6390702.0441946862</v>
      </c>
      <c r="M2029" s="10">
        <f t="shared" si="344"/>
        <v>1.5709446471929469E-7</v>
      </c>
      <c r="N2029" s="10">
        <f t="shared" si="345"/>
        <v>2.467894080736922E-14</v>
      </c>
      <c r="O2029" s="10">
        <f t="shared" si="346"/>
        <v>6365561.8439024631</v>
      </c>
      <c r="P2029" s="15">
        <f t="shared" si="347"/>
        <v>0.99999453050542397</v>
      </c>
      <c r="Q2029" s="15">
        <f t="shared" si="348"/>
        <v>0.99998906104076335</v>
      </c>
      <c r="R2029" s="10">
        <f t="shared" si="349"/>
        <v>1.0000102400378175</v>
      </c>
      <c r="S2029" s="10">
        <f t="shared" si="350"/>
        <v>99.999999989569048</v>
      </c>
      <c r="T2029" s="10">
        <f t="shared" si="351"/>
        <v>1.0430952102069568E-2</v>
      </c>
      <c r="U2029">
        <v>1.0430952102069568E-2</v>
      </c>
    </row>
    <row r="2030" spans="1:21" x14ac:dyDescent="0.25">
      <c r="A2030" s="10">
        <v>859</v>
      </c>
      <c r="B2030" s="10">
        <v>19</v>
      </c>
      <c r="C2030" s="10">
        <v>45</v>
      </c>
      <c r="D2030" s="10">
        <v>100</v>
      </c>
      <c r="E2030" s="10">
        <v>4265891.9705062304</v>
      </c>
      <c r="F2030" s="10">
        <v>4265891.9705062304</v>
      </c>
      <c r="G2030" s="10">
        <v>2063382.01985179</v>
      </c>
      <c r="H2030" s="10">
        <v>6032882.28030839</v>
      </c>
      <c r="I2030" s="10">
        <v>1.00003136849578</v>
      </c>
      <c r="J2030" s="10">
        <f t="shared" si="341"/>
        <v>0.32556815445715664</v>
      </c>
      <c r="K2030" s="14">
        <f t="shared" si="342"/>
        <v>0.99964515289947253</v>
      </c>
      <c r="L2030" s="10">
        <f t="shared" si="343"/>
        <v>6380401.0668187626</v>
      </c>
      <c r="M2030" s="10">
        <f t="shared" si="344"/>
        <v>1.5684124895117321E-7</v>
      </c>
      <c r="N2030" s="10">
        <f t="shared" si="345"/>
        <v>2.4599282540264408E-14</v>
      </c>
      <c r="O2030" s="10">
        <f t="shared" si="346"/>
        <v>6375860.1073866468</v>
      </c>
      <c r="P2030" s="15">
        <f t="shared" si="347"/>
        <v>0.99999786238048305</v>
      </c>
      <c r="Q2030" s="15">
        <f t="shared" si="348"/>
        <v>0.99999572476553555</v>
      </c>
      <c r="R2030" s="10">
        <f t="shared" si="349"/>
        <v>1.0000135465389033</v>
      </c>
      <c r="S2030" s="10">
        <f t="shared" si="350"/>
        <v>99.999999989522621</v>
      </c>
      <c r="T2030" s="10">
        <f t="shared" si="351"/>
        <v>1.0477378964424133E-2</v>
      </c>
      <c r="U2030">
        <v>1.0477378964424133E-2</v>
      </c>
    </row>
    <row r="2031" spans="1:21" x14ac:dyDescent="0.25">
      <c r="A2031" s="10">
        <v>1337</v>
      </c>
      <c r="B2031" s="10">
        <v>29</v>
      </c>
      <c r="C2031" s="10">
        <v>45</v>
      </c>
      <c r="D2031" s="10">
        <v>400000</v>
      </c>
      <c r="E2031" s="10">
        <v>4195042.5606815796</v>
      </c>
      <c r="F2031" s="10">
        <v>4195042.5606815703</v>
      </c>
      <c r="G2031" s="10">
        <v>3267825.0486883698</v>
      </c>
      <c r="H2031" s="10">
        <v>5932686.0840482404</v>
      </c>
      <c r="I2031" s="10">
        <v>1.1294665755359501</v>
      </c>
      <c r="J2031" s="10">
        <f t="shared" si="341"/>
        <v>0.48480962024633706</v>
      </c>
      <c r="K2031" s="14">
        <f t="shared" si="342"/>
        <v>0.99921296552054706</v>
      </c>
      <c r="L2031" s="10">
        <f t="shared" si="343"/>
        <v>6383160.7676120019</v>
      </c>
      <c r="M2031" s="10">
        <f t="shared" si="344"/>
        <v>1.5690908715046671E-7</v>
      </c>
      <c r="N2031" s="10">
        <f t="shared" si="345"/>
        <v>2.4620661347375122E-14</v>
      </c>
      <c r="O2031" s="10">
        <f t="shared" si="346"/>
        <v>6373091.33760418</v>
      </c>
      <c r="P2031" s="15">
        <f t="shared" si="347"/>
        <v>0.9999959441100188</v>
      </c>
      <c r="Q2031" s="15">
        <f t="shared" si="348"/>
        <v>0.99999188823648788</v>
      </c>
      <c r="R2031" s="10">
        <f t="shared" si="349"/>
        <v>1.0627598335336341</v>
      </c>
      <c r="S2031" s="10">
        <f t="shared" si="350"/>
        <v>399999.99999998946</v>
      </c>
      <c r="T2031" s="10">
        <f t="shared" si="351"/>
        <v>1.0535586625337601E-2</v>
      </c>
      <c r="U2031">
        <v>1.0535586625337601E-2</v>
      </c>
    </row>
    <row r="2032" spans="1:21" x14ac:dyDescent="0.25">
      <c r="A2032" s="10">
        <v>2929</v>
      </c>
      <c r="B2032" s="10">
        <v>63</v>
      </c>
      <c r="C2032" s="10">
        <v>45</v>
      </c>
      <c r="D2032" s="10">
        <v>1000</v>
      </c>
      <c r="E2032" s="10">
        <v>2053291.6808606</v>
      </c>
      <c r="F2032" s="10">
        <v>2053291.6808606</v>
      </c>
      <c r="G2032" s="10">
        <v>5660869.1307911696</v>
      </c>
      <c r="H2032" s="10">
        <v>2903792.9425809202</v>
      </c>
      <c r="I2032" s="10">
        <v>1.00031443249361</v>
      </c>
      <c r="J2032" s="10">
        <f t="shared" si="341"/>
        <v>0.89100652418836779</v>
      </c>
      <c r="K2032" s="14">
        <f t="shared" si="342"/>
        <v>0.99733915048453092</v>
      </c>
      <c r="L2032" s="10">
        <f t="shared" si="343"/>
        <v>6395153.5412014564</v>
      </c>
      <c r="M2032" s="10">
        <f t="shared" si="344"/>
        <v>1.5720389018376513E-7</v>
      </c>
      <c r="N2032" s="10">
        <f t="shared" si="345"/>
        <v>2.4713245528758157E-14</v>
      </c>
      <c r="O2032" s="10">
        <f t="shared" si="346"/>
        <v>6361142.2572894096</v>
      </c>
      <c r="P2032" s="15">
        <f t="shared" si="347"/>
        <v>0.99999630885823221</v>
      </c>
      <c r="Q2032" s="15">
        <f t="shared" si="348"/>
        <v>0.99999261773008896</v>
      </c>
      <c r="R2032" s="10">
        <f t="shared" si="349"/>
        <v>1.0001535133286783</v>
      </c>
      <c r="S2032" s="10">
        <f t="shared" si="350"/>
        <v>999.99999998944543</v>
      </c>
      <c r="T2032" s="10">
        <f t="shared" si="351"/>
        <v>1.0554572327237111E-2</v>
      </c>
      <c r="U2032">
        <v>1.0554572327237111E-2</v>
      </c>
    </row>
    <row r="2033" spans="1:21" x14ac:dyDescent="0.25">
      <c r="A2033" s="10">
        <v>1058</v>
      </c>
      <c r="B2033" s="10">
        <v>23</v>
      </c>
      <c r="C2033" s="10">
        <v>45</v>
      </c>
      <c r="D2033" s="10">
        <v>1000000</v>
      </c>
      <c r="E2033" s="10">
        <v>4804517.25442091</v>
      </c>
      <c r="F2033" s="10">
        <v>4804517.25442091</v>
      </c>
      <c r="G2033" s="10">
        <v>2867450.4585806201</v>
      </c>
      <c r="H2033" s="10">
        <v>6794613.4618575899</v>
      </c>
      <c r="I2033" s="10">
        <v>1.33833856741485</v>
      </c>
      <c r="J2033" s="10">
        <f t="shared" si="341"/>
        <v>0.39073112848927372</v>
      </c>
      <c r="K2033" s="14">
        <f t="shared" si="342"/>
        <v>0.99948885113968222</v>
      </c>
      <c r="L2033" s="10">
        <f t="shared" si="343"/>
        <v>6381398.8447467256</v>
      </c>
      <c r="M2033" s="10">
        <f t="shared" si="344"/>
        <v>1.5686577605139135E-7</v>
      </c>
      <c r="N2033" s="10">
        <f t="shared" si="345"/>
        <v>2.4607015312071354E-14</v>
      </c>
      <c r="O2033" s="10">
        <f t="shared" si="346"/>
        <v>6374858.2194159199</v>
      </c>
      <c r="P2033" s="15">
        <f t="shared" si="347"/>
        <v>0.99999708180626912</v>
      </c>
      <c r="Q2033" s="15">
        <f t="shared" si="348"/>
        <v>0.99999416362105409</v>
      </c>
      <c r="R2033" s="10">
        <f t="shared" si="349"/>
        <v>1.1568633156237189</v>
      </c>
      <c r="S2033" s="10">
        <f t="shared" si="350"/>
        <v>999999.99999998941</v>
      </c>
      <c r="T2033" s="10">
        <f t="shared" si="351"/>
        <v>1.0593794286251068E-2</v>
      </c>
      <c r="U2033">
        <v>1.0593794286251068E-2</v>
      </c>
    </row>
    <row r="2034" spans="1:21" x14ac:dyDescent="0.25">
      <c r="A2034" s="10">
        <v>1569</v>
      </c>
      <c r="B2034" s="10">
        <v>34</v>
      </c>
      <c r="C2034" s="10">
        <v>45</v>
      </c>
      <c r="D2034" s="10">
        <v>100000</v>
      </c>
      <c r="E2034" s="10">
        <v>3801520.6722331</v>
      </c>
      <c r="F2034" s="10">
        <v>3801520.6722331</v>
      </c>
      <c r="G2034" s="10">
        <v>3602365.85412776</v>
      </c>
      <c r="H2034" s="10">
        <v>5376162.0923137404</v>
      </c>
      <c r="I2034" s="10">
        <v>1.0316363258342101</v>
      </c>
      <c r="J2034" s="10">
        <f t="shared" si="341"/>
        <v>0.5591929034707469</v>
      </c>
      <c r="K2034" s="14">
        <f t="shared" si="342"/>
        <v>0.99895279640556522</v>
      </c>
      <c r="L2034" s="10">
        <f t="shared" si="343"/>
        <v>6384823.2098151492</v>
      </c>
      <c r="M2034" s="10">
        <f t="shared" si="344"/>
        <v>1.5694995284350389E-7</v>
      </c>
      <c r="N2034" s="10">
        <f t="shared" si="345"/>
        <v>2.4633526551258103E-14</v>
      </c>
      <c r="O2034" s="10">
        <f t="shared" si="346"/>
        <v>6371426.9021994239</v>
      </c>
      <c r="P2034" s="15">
        <f t="shared" si="347"/>
        <v>0.9999951518460316</v>
      </c>
      <c r="Q2034" s="15">
        <f t="shared" si="348"/>
        <v>0.99999030371556785</v>
      </c>
      <c r="R2034" s="10">
        <f t="shared" si="349"/>
        <v>1.0156902232225029</v>
      </c>
      <c r="S2034" s="10">
        <f t="shared" si="350"/>
        <v>99999.999999989406</v>
      </c>
      <c r="T2034" s="10">
        <f t="shared" si="351"/>
        <v>1.0593794286251068E-2</v>
      </c>
      <c r="U2034">
        <v>1.0593794286251068E-2</v>
      </c>
    </row>
    <row r="2035" spans="1:21" x14ac:dyDescent="0.25">
      <c r="A2035" s="10">
        <v>2748</v>
      </c>
      <c r="B2035" s="10">
        <v>59</v>
      </c>
      <c r="C2035" s="10">
        <v>45</v>
      </c>
      <c r="D2035" s="10">
        <v>500000</v>
      </c>
      <c r="E2035" s="10">
        <v>2510661.2037021699</v>
      </c>
      <c r="F2035" s="10">
        <v>2510661.2037021699</v>
      </c>
      <c r="G2035" s="10">
        <v>5872519.8544964297</v>
      </c>
      <c r="H2035" s="10">
        <v>3550611.1247995701</v>
      </c>
      <c r="I2035" s="10">
        <v>1.1633484666690199</v>
      </c>
      <c r="J2035" s="10">
        <f t="shared" si="341"/>
        <v>0.85716730070211222</v>
      </c>
      <c r="K2035" s="14">
        <f t="shared" si="342"/>
        <v>0.99753766820456569</v>
      </c>
      <c r="L2035" s="10">
        <f t="shared" si="343"/>
        <v>6393880.8561282633</v>
      </c>
      <c r="M2035" s="10">
        <f t="shared" si="344"/>
        <v>1.5717260539236869E-7</v>
      </c>
      <c r="N2035" s="10">
        <f t="shared" si="345"/>
        <v>2.4703445106618483E-14</v>
      </c>
      <c r="O2035" s="10">
        <f t="shared" si="346"/>
        <v>6362403.937537984</v>
      </c>
      <c r="P2035" s="15">
        <f t="shared" si="347"/>
        <v>0.99999560342151028</v>
      </c>
      <c r="Q2035" s="15">
        <f t="shared" si="348"/>
        <v>0.99999120686235043</v>
      </c>
      <c r="R2035" s="10">
        <f t="shared" si="349"/>
        <v>1.0785822516300601</v>
      </c>
      <c r="S2035" s="10">
        <f t="shared" si="350"/>
        <v>499999.99999998941</v>
      </c>
      <c r="T2035" s="10">
        <f t="shared" si="351"/>
        <v>1.0593794286251068E-2</v>
      </c>
      <c r="U2035">
        <v>1.0593794286251068E-2</v>
      </c>
    </row>
    <row r="2036" spans="1:21" x14ac:dyDescent="0.25">
      <c r="A2036" s="10">
        <v>580</v>
      </c>
      <c r="B2036" s="10">
        <v>13</v>
      </c>
      <c r="C2036" s="10">
        <v>45</v>
      </c>
      <c r="D2036" s="10">
        <v>10000</v>
      </c>
      <c r="E2036" s="10">
        <v>4402066.6481870897</v>
      </c>
      <c r="F2036" s="10">
        <v>4402066.6481870897</v>
      </c>
      <c r="G2036" s="10">
        <v>1427654.71936639</v>
      </c>
      <c r="H2036" s="10">
        <v>6225462.3563364604</v>
      </c>
      <c r="I2036" s="10">
        <v>1.0031387021512499</v>
      </c>
      <c r="J2036" s="10">
        <f t="shared" si="341"/>
        <v>0.224951054343865</v>
      </c>
      <c r="K2036" s="14">
        <f t="shared" si="342"/>
        <v>0.99983060787531952</v>
      </c>
      <c r="L2036" s="10">
        <f t="shared" si="343"/>
        <v>6379217.5892212372</v>
      </c>
      <c r="M2036" s="10">
        <f t="shared" si="344"/>
        <v>1.5681215703319538E-7</v>
      </c>
      <c r="N2036" s="10">
        <f t="shared" si="345"/>
        <v>2.45901058926682E-14</v>
      </c>
      <c r="O2036" s="10">
        <f t="shared" si="346"/>
        <v>6377049.6826559892</v>
      </c>
      <c r="P2036" s="15">
        <f t="shared" si="347"/>
        <v>0.9999989162451397</v>
      </c>
      <c r="Q2036" s="15">
        <f t="shared" si="348"/>
        <v>0.99999783249145391</v>
      </c>
      <c r="R2036" s="10">
        <f t="shared" si="349"/>
        <v>1.0015670395149312</v>
      </c>
      <c r="S2036" s="10">
        <f t="shared" si="350"/>
        <v>9999.9999999893535</v>
      </c>
      <c r="T2036" s="10">
        <f t="shared" si="351"/>
        <v>1.0646544978953898E-2</v>
      </c>
      <c r="U2036">
        <v>1.0646544978953898E-2</v>
      </c>
    </row>
    <row r="2037" spans="1:21" x14ac:dyDescent="0.25">
      <c r="A2037" s="10">
        <v>4184</v>
      </c>
      <c r="B2037" s="10">
        <v>89.9</v>
      </c>
      <c r="C2037" s="10">
        <v>45</v>
      </c>
      <c r="D2037" s="10">
        <v>100</v>
      </c>
      <c r="E2037" s="10">
        <v>7898.0763589197804</v>
      </c>
      <c r="F2037" s="10">
        <v>7898.0763589197804</v>
      </c>
      <c r="G2037" s="10">
        <v>6356842.5669569997</v>
      </c>
      <c r="H2037" s="10">
        <v>11169.566703442601</v>
      </c>
      <c r="I2037" s="10">
        <v>1.00003146285417</v>
      </c>
      <c r="J2037" s="10">
        <f t="shared" si="341"/>
        <v>0.99999847691328769</v>
      </c>
      <c r="K2037" s="14">
        <f t="shared" si="342"/>
        <v>0.99664719956566661</v>
      </c>
      <c r="L2037" s="10">
        <f t="shared" si="343"/>
        <v>6399593.5600677524</v>
      </c>
      <c r="M2037" s="10">
        <f t="shared" si="344"/>
        <v>1.5731303349577073E-7</v>
      </c>
      <c r="N2037" s="10">
        <f t="shared" si="345"/>
        <v>2.474739051104259E-14</v>
      </c>
      <c r="O2037" s="10">
        <f t="shared" si="346"/>
        <v>6356752.3790593483</v>
      </c>
      <c r="P2037" s="15">
        <f t="shared" si="347"/>
        <v>0.99999999993128352</v>
      </c>
      <c r="Q2037" s="15">
        <f t="shared" si="348"/>
        <v>0.99999999986256705</v>
      </c>
      <c r="R2037" s="10">
        <f t="shared" si="349"/>
        <v>1.0000157312346325</v>
      </c>
      <c r="S2037" s="10">
        <f t="shared" si="350"/>
        <v>99.999999989306701</v>
      </c>
      <c r="T2037" s="10">
        <f t="shared" si="351"/>
        <v>1.0693298690966913E-2</v>
      </c>
      <c r="U2037">
        <v>1.0693298690966913E-2</v>
      </c>
    </row>
    <row r="2038" spans="1:21" x14ac:dyDescent="0.25">
      <c r="A2038" s="10">
        <v>494</v>
      </c>
      <c r="B2038" s="10">
        <v>11</v>
      </c>
      <c r="C2038" s="10">
        <v>45</v>
      </c>
      <c r="D2038" s="10">
        <v>1000000</v>
      </c>
      <c r="E2038" s="10">
        <v>5121816.9334301297</v>
      </c>
      <c r="F2038" s="10">
        <v>5121816.9334301297</v>
      </c>
      <c r="G2038" s="10">
        <v>1399815.15288201</v>
      </c>
      <c r="H2038" s="10">
        <v>7243342.97124907</v>
      </c>
      <c r="I2038" s="10">
        <v>1.3381971630795699</v>
      </c>
      <c r="J2038" s="10">
        <f t="shared" si="341"/>
        <v>0.1908089953765448</v>
      </c>
      <c r="K2038" s="14">
        <f t="shared" si="342"/>
        <v>0.99987812783685115</v>
      </c>
      <c r="L2038" s="10">
        <f t="shared" si="343"/>
        <v>6378914.4120979439</v>
      </c>
      <c r="M2038" s="10">
        <f t="shared" si="344"/>
        <v>1.5680470441725906E-7</v>
      </c>
      <c r="N2038" s="10">
        <f t="shared" si="345"/>
        <v>2.4587754245055421E-14</v>
      </c>
      <c r="O2038" s="10">
        <f t="shared" si="346"/>
        <v>6377354.6355799325</v>
      </c>
      <c r="P2038" s="15">
        <f t="shared" si="347"/>
        <v>0.99999920859614821</v>
      </c>
      <c r="Q2038" s="15">
        <f t="shared" si="348"/>
        <v>0.99999841719292271</v>
      </c>
      <c r="R2038" s="10">
        <f t="shared" si="349"/>
        <v>1.1568040371093509</v>
      </c>
      <c r="S2038" s="10">
        <f t="shared" si="350"/>
        <v>999999.99999998929</v>
      </c>
      <c r="T2038" s="10">
        <f t="shared" si="351"/>
        <v>1.0710209608078003E-2</v>
      </c>
      <c r="U2038">
        <v>1.0710209608078003E-2</v>
      </c>
    </row>
    <row r="2039" spans="1:21" x14ac:dyDescent="0.25">
      <c r="A2039" s="10">
        <v>917</v>
      </c>
      <c r="B2039" s="10">
        <v>20</v>
      </c>
      <c r="C2039" s="10">
        <v>45</v>
      </c>
      <c r="D2039" s="10">
        <v>1000000</v>
      </c>
      <c r="E2039" s="10">
        <v>4904159.5903268</v>
      </c>
      <c r="F2039" s="10">
        <v>4904159.5903268</v>
      </c>
      <c r="G2039" s="10">
        <v>2509716.9311544201</v>
      </c>
      <c r="H2039" s="10">
        <v>6935529.0046822503</v>
      </c>
      <c r="I2039" s="10">
        <v>1.33829514064794</v>
      </c>
      <c r="J2039" s="10">
        <f t="shared" si="341"/>
        <v>0.34202014332566871</v>
      </c>
      <c r="K2039" s="14">
        <f t="shared" si="342"/>
        <v>0.99960837646586209</v>
      </c>
      <c r="L2039" s="10">
        <f t="shared" si="343"/>
        <v>6380635.8071448412</v>
      </c>
      <c r="M2039" s="10">
        <f t="shared" si="344"/>
        <v>1.568470192727464E-7</v>
      </c>
      <c r="N2039" s="10">
        <f t="shared" si="345"/>
        <v>2.4601102102451411E-14</v>
      </c>
      <c r="O2039" s="10">
        <f t="shared" si="346"/>
        <v>6375624.3153388789</v>
      </c>
      <c r="P2039" s="15">
        <f t="shared" si="347"/>
        <v>0.99999766986374772</v>
      </c>
      <c r="Q2039" s="15">
        <f t="shared" si="348"/>
        <v>0.99999533973292498</v>
      </c>
      <c r="R2039" s="10">
        <f t="shared" si="349"/>
        <v>1.1568450546122697</v>
      </c>
      <c r="S2039" s="10">
        <f t="shared" si="350"/>
        <v>999999.99999998929</v>
      </c>
      <c r="T2039" s="10">
        <f t="shared" si="351"/>
        <v>1.0710209608078003E-2</v>
      </c>
      <c r="U2039">
        <v>1.0710209608078003E-2</v>
      </c>
    </row>
    <row r="2040" spans="1:21" x14ac:dyDescent="0.25">
      <c r="A2040" s="10">
        <v>1012</v>
      </c>
      <c r="B2040" s="10">
        <v>22</v>
      </c>
      <c r="C2040" s="10">
        <v>45</v>
      </c>
      <c r="D2040" s="10">
        <v>2500000</v>
      </c>
      <c r="E2040" s="10">
        <v>5822631.8841381203</v>
      </c>
      <c r="F2040" s="10">
        <v>5822631.8841381203</v>
      </c>
      <c r="G2040" s="10">
        <v>3310929.3788425899</v>
      </c>
      <c r="H2040" s="10">
        <v>8234444.9792541396</v>
      </c>
      <c r="I2040" s="10">
        <v>1.9380775188527</v>
      </c>
      <c r="J2040" s="10">
        <f t="shared" si="341"/>
        <v>0.37460659341591201</v>
      </c>
      <c r="K2040" s="14">
        <f t="shared" si="342"/>
        <v>0.99953017812754363</v>
      </c>
      <c r="L2040" s="10">
        <f t="shared" si="343"/>
        <v>6381134.9967925902</v>
      </c>
      <c r="M2040" s="10">
        <f t="shared" si="344"/>
        <v>1.5685929021418042E-7</v>
      </c>
      <c r="N2040" s="10">
        <f t="shared" si="345"/>
        <v>2.4604970845088369E-14</v>
      </c>
      <c r="O2040" s="10">
        <f t="shared" si="346"/>
        <v>6375123.0625751931</v>
      </c>
      <c r="P2040" s="15">
        <f t="shared" si="347"/>
        <v>0.99999727862359689</v>
      </c>
      <c r="Q2040" s="15">
        <f t="shared" si="348"/>
        <v>0.99999455725459963</v>
      </c>
      <c r="R2040" s="10">
        <f t="shared" si="349"/>
        <v>1.392146571344878</v>
      </c>
      <c r="S2040" s="10">
        <f t="shared" si="350"/>
        <v>2499999.9999999893</v>
      </c>
      <c r="T2040" s="10">
        <f t="shared" si="351"/>
        <v>1.0710209608078003E-2</v>
      </c>
      <c r="U2040">
        <v>1.0710209608078003E-2</v>
      </c>
    </row>
    <row r="2041" spans="1:21" x14ac:dyDescent="0.25">
      <c r="A2041" s="10">
        <v>2371</v>
      </c>
      <c r="B2041" s="10">
        <v>51</v>
      </c>
      <c r="C2041" s="10">
        <v>45</v>
      </c>
      <c r="D2041" s="10">
        <v>400000</v>
      </c>
      <c r="E2041" s="10">
        <v>3022003.8417296601</v>
      </c>
      <c r="F2041" s="10">
        <v>3022003.8417296601</v>
      </c>
      <c r="G2041" s="10">
        <v>5244403.0048081996</v>
      </c>
      <c r="H2041" s="10">
        <v>4273758.8185176803</v>
      </c>
      <c r="I2041" s="10">
        <v>1.1296318921074799</v>
      </c>
      <c r="J2041" s="10">
        <f t="shared" si="341"/>
        <v>0.77714596145697079</v>
      </c>
      <c r="K2041" s="14">
        <f t="shared" si="342"/>
        <v>0.99797639755335188</v>
      </c>
      <c r="L2041" s="10">
        <f t="shared" si="343"/>
        <v>6391069.9848580584</v>
      </c>
      <c r="M2041" s="10">
        <f t="shared" si="344"/>
        <v>1.5710350933460633E-7</v>
      </c>
      <c r="N2041" s="10">
        <f t="shared" si="345"/>
        <v>2.4681778998742228E-14</v>
      </c>
      <c r="O2041" s="10">
        <f t="shared" si="346"/>
        <v>6365195.8410685798</v>
      </c>
      <c r="P2041" s="15">
        <f t="shared" si="347"/>
        <v>0.99999460423391506</v>
      </c>
      <c r="Q2041" s="15">
        <f t="shared" si="348"/>
        <v>0.99998920849694439</v>
      </c>
      <c r="R2041" s="10">
        <f t="shared" si="349"/>
        <v>1.0628363470471005</v>
      </c>
      <c r="S2041" s="10">
        <f t="shared" si="350"/>
        <v>399999.99999998929</v>
      </c>
      <c r="T2041" s="10">
        <f t="shared" si="351"/>
        <v>1.0710209608078003E-2</v>
      </c>
      <c r="U2041">
        <v>1.0710209608078003E-2</v>
      </c>
    </row>
    <row r="2042" spans="1:21" x14ac:dyDescent="0.25">
      <c r="A2042" s="10">
        <v>2416</v>
      </c>
      <c r="B2042" s="10">
        <v>52</v>
      </c>
      <c r="C2042" s="10">
        <v>45</v>
      </c>
      <c r="D2042" s="10">
        <v>200000</v>
      </c>
      <c r="E2042" s="10">
        <v>2869504.9105107798</v>
      </c>
      <c r="F2042" s="10">
        <v>2869504.9105107798</v>
      </c>
      <c r="G2042" s="10">
        <v>5160405.4962039702</v>
      </c>
      <c r="H2042" s="10">
        <v>4058092.7617405402</v>
      </c>
      <c r="I2042" s="10">
        <v>1.0638323792997599</v>
      </c>
      <c r="J2042" s="10">
        <f t="shared" si="341"/>
        <v>0.78801075360672201</v>
      </c>
      <c r="K2042" s="14">
        <f t="shared" si="342"/>
        <v>0.99791936119928526</v>
      </c>
      <c r="L2042" s="10">
        <f t="shared" si="343"/>
        <v>6391435.2682112968</v>
      </c>
      <c r="M2042" s="10">
        <f t="shared" si="344"/>
        <v>1.5711248862865743E-7</v>
      </c>
      <c r="N2042" s="10">
        <f t="shared" si="345"/>
        <v>2.4684596207514179E-14</v>
      </c>
      <c r="O2042" s="10">
        <f t="shared" si="346"/>
        <v>6364832.6065016389</v>
      </c>
      <c r="P2042" s="15">
        <f t="shared" si="347"/>
        <v>0.99999469051229684</v>
      </c>
      <c r="Q2042" s="15">
        <f t="shared" si="348"/>
        <v>0.99998938105278434</v>
      </c>
      <c r="R2042" s="10">
        <f t="shared" si="349"/>
        <v>1.0314173550762777</v>
      </c>
      <c r="S2042" s="10">
        <f t="shared" si="350"/>
        <v>199999.99999998929</v>
      </c>
      <c r="T2042" s="10">
        <f t="shared" si="351"/>
        <v>1.0710209608078003E-2</v>
      </c>
      <c r="U2042">
        <v>1.0710209608078003E-2</v>
      </c>
    </row>
    <row r="2043" spans="1:21" x14ac:dyDescent="0.25">
      <c r="A2043" s="10">
        <v>1424</v>
      </c>
      <c r="B2043" s="10">
        <v>31</v>
      </c>
      <c r="C2043" s="10">
        <v>45</v>
      </c>
      <c r="D2043" s="10">
        <v>500</v>
      </c>
      <c r="E2043" s="10">
        <v>3869585.1098331502</v>
      </c>
      <c r="F2043" s="10">
        <v>3869585.1098331502</v>
      </c>
      <c r="G2043" s="10">
        <v>3266151.0356913898</v>
      </c>
      <c r="H2043" s="10">
        <v>5472419.7430830197</v>
      </c>
      <c r="I2043" s="10">
        <v>1.0001569311447001</v>
      </c>
      <c r="J2043" s="10">
        <f t="shared" si="341"/>
        <v>0.51503807491005416</v>
      </c>
      <c r="K2043" s="14">
        <f t="shared" si="342"/>
        <v>0.99911171573696222</v>
      </c>
      <c r="L2043" s="10">
        <f t="shared" si="343"/>
        <v>6383807.6358611956</v>
      </c>
      <c r="M2043" s="10">
        <f t="shared" si="344"/>
        <v>1.569249882863119E-7</v>
      </c>
      <c r="N2043" s="10">
        <f t="shared" si="345"/>
        <v>2.4625668485551841E-14</v>
      </c>
      <c r="O2043" s="10">
        <f t="shared" si="346"/>
        <v>6372443.3842047108</v>
      </c>
      <c r="P2043" s="15">
        <f t="shared" si="347"/>
        <v>0.99999560342151006</v>
      </c>
      <c r="Q2043" s="15">
        <f t="shared" si="348"/>
        <v>0.99999120686234999</v>
      </c>
      <c r="R2043" s="10">
        <f t="shared" si="349"/>
        <v>1.0000740662606196</v>
      </c>
      <c r="S2043" s="10">
        <f t="shared" si="350"/>
        <v>499.99999998928678</v>
      </c>
      <c r="T2043" s="10">
        <f t="shared" si="351"/>
        <v>1.0713222309277626E-2</v>
      </c>
      <c r="U2043">
        <v>1.0713222309277626E-2</v>
      </c>
    </row>
    <row r="2044" spans="1:21" x14ac:dyDescent="0.25">
      <c r="A2044" s="10">
        <v>1237</v>
      </c>
      <c r="B2044" s="10">
        <v>27</v>
      </c>
      <c r="C2044" s="10">
        <v>45</v>
      </c>
      <c r="D2044" s="10">
        <v>1000</v>
      </c>
      <c r="E2044" s="10">
        <v>4021865.9072747701</v>
      </c>
      <c r="F2044" s="10">
        <v>4021865.9072747701</v>
      </c>
      <c r="G2044" s="10">
        <v>2878669.5670771599</v>
      </c>
      <c r="H2044" s="10">
        <v>5687777.3121139603</v>
      </c>
      <c r="I2044" s="10">
        <v>1.00031381235522</v>
      </c>
      <c r="J2044" s="10">
        <f t="shared" si="341"/>
        <v>0.45399049973954675</v>
      </c>
      <c r="K2044" s="14">
        <f t="shared" si="342"/>
        <v>0.99930988132843601</v>
      </c>
      <c r="L2044" s="10">
        <f t="shared" si="343"/>
        <v>6382541.71120694</v>
      </c>
      <c r="M2044" s="10">
        <f t="shared" si="344"/>
        <v>1.5689386967765828E-7</v>
      </c>
      <c r="N2044" s="10">
        <f t="shared" si="345"/>
        <v>2.4615868063412164E-14</v>
      </c>
      <c r="O2044" s="10">
        <f t="shared" si="346"/>
        <v>6373711.8022058178</v>
      </c>
      <c r="P2044" s="15">
        <f t="shared" si="347"/>
        <v>0.9999963088582321</v>
      </c>
      <c r="Q2044" s="15">
        <f t="shared" si="348"/>
        <v>0.99999261773008874</v>
      </c>
      <c r="R2044" s="10">
        <f t="shared" si="349"/>
        <v>1.0001532033070277</v>
      </c>
      <c r="S2044" s="10">
        <f t="shared" si="350"/>
        <v>999.99999998928524</v>
      </c>
      <c r="T2044" s="10">
        <f t="shared" si="351"/>
        <v>1.0714757081586868E-2</v>
      </c>
      <c r="U2044">
        <v>1.0714757081586868E-2</v>
      </c>
    </row>
    <row r="2045" spans="1:21" x14ac:dyDescent="0.25">
      <c r="A2045" s="10">
        <v>116</v>
      </c>
      <c r="B2045" s="10">
        <v>3</v>
      </c>
      <c r="C2045" s="10">
        <v>45</v>
      </c>
      <c r="D2045" s="10">
        <v>500000</v>
      </c>
      <c r="E2045" s="10">
        <v>4856953.2433320601</v>
      </c>
      <c r="F2045" s="10">
        <v>4856953.2433320601</v>
      </c>
      <c r="G2045" s="10">
        <v>357742.29346436198</v>
      </c>
      <c r="H2045" s="10">
        <v>6868769.1485321997</v>
      </c>
      <c r="I2045" s="10">
        <v>1.1629325758267299</v>
      </c>
      <c r="J2045" s="10">
        <f t="shared" si="341"/>
        <v>5.2335956242943828E-2</v>
      </c>
      <c r="K2045" s="14">
        <f t="shared" si="342"/>
        <v>0.99999083182946469</v>
      </c>
      <c r="L2045" s="10">
        <f t="shared" si="343"/>
        <v>6378195.4763838351</v>
      </c>
      <c r="M2045" s="10">
        <f t="shared" si="344"/>
        <v>1.5678703173898452E-7</v>
      </c>
      <c r="N2045" s="10">
        <f t="shared" si="345"/>
        <v>2.458217635099544E-14</v>
      </c>
      <c r="O2045" s="10">
        <f t="shared" si="346"/>
        <v>6378078.1311393967</v>
      </c>
      <c r="P2045" s="15">
        <f t="shared" si="347"/>
        <v>0.99999993838067569</v>
      </c>
      <c r="Q2045" s="15">
        <f t="shared" si="348"/>
        <v>0.99999987676135516</v>
      </c>
      <c r="R2045" s="10">
        <f t="shared" si="349"/>
        <v>1.078393459080722</v>
      </c>
      <c r="S2045" s="10">
        <f t="shared" si="350"/>
        <v>499999.99999998923</v>
      </c>
      <c r="T2045" s="10">
        <f t="shared" si="351"/>
        <v>1.076841726899147E-2</v>
      </c>
      <c r="U2045">
        <v>1.076841726899147E-2</v>
      </c>
    </row>
    <row r="2046" spans="1:21" x14ac:dyDescent="0.25">
      <c r="A2046" s="10">
        <v>351</v>
      </c>
      <c r="B2046" s="10">
        <v>8</v>
      </c>
      <c r="C2046" s="10">
        <v>45</v>
      </c>
      <c r="D2046" s="10">
        <v>500000</v>
      </c>
      <c r="E2046" s="10">
        <v>4816534.89204494</v>
      </c>
      <c r="F2046" s="10">
        <v>4816534.89204494</v>
      </c>
      <c r="G2046" s="10">
        <v>951366.45721639204</v>
      </c>
      <c r="H2046" s="10">
        <v>6811608.9679731801</v>
      </c>
      <c r="I2046" s="10">
        <v>1.16294199289577</v>
      </c>
      <c r="J2046" s="10">
        <f t="shared" si="341"/>
        <v>0.13917310096006544</v>
      </c>
      <c r="K2046" s="14">
        <f t="shared" si="342"/>
        <v>0.99993516566636398</v>
      </c>
      <c r="L2046" s="10">
        <f t="shared" si="343"/>
        <v>6378550.5490744133</v>
      </c>
      <c r="M2046" s="10">
        <f t="shared" si="344"/>
        <v>1.5679576003735878E-7</v>
      </c>
      <c r="N2046" s="10">
        <f t="shared" si="345"/>
        <v>2.4584931433659354E-14</v>
      </c>
      <c r="O2046" s="10">
        <f t="shared" si="346"/>
        <v>6377720.7450538697</v>
      </c>
      <c r="P2046" s="15">
        <f t="shared" si="347"/>
        <v>0.99999957152675167</v>
      </c>
      <c r="Q2046" s="15">
        <f t="shared" si="348"/>
        <v>0.99999914305368698</v>
      </c>
      <c r="R2046" s="10">
        <f t="shared" si="349"/>
        <v>1.0783974851368381</v>
      </c>
      <c r="S2046" s="10">
        <f t="shared" si="350"/>
        <v>499999.99999998923</v>
      </c>
      <c r="T2046" s="10">
        <f t="shared" si="351"/>
        <v>1.076841726899147E-2</v>
      </c>
      <c r="U2046">
        <v>1.076841726899147E-2</v>
      </c>
    </row>
    <row r="2047" spans="1:21" x14ac:dyDescent="0.25">
      <c r="A2047" s="10">
        <v>1894</v>
      </c>
      <c r="B2047" s="10">
        <v>41</v>
      </c>
      <c r="C2047" s="10">
        <v>45</v>
      </c>
      <c r="D2047" s="10">
        <v>500</v>
      </c>
      <c r="E2047" s="10">
        <v>3408939.4265803802</v>
      </c>
      <c r="F2047" s="10">
        <v>3408939.4265803802</v>
      </c>
      <c r="G2047" s="10">
        <v>4162751.2302003899</v>
      </c>
      <c r="H2047" s="10">
        <v>4820968.3703783303</v>
      </c>
      <c r="I2047" s="10">
        <v>1.00015701812402</v>
      </c>
      <c r="J2047" s="10">
        <f t="shared" si="341"/>
        <v>0.65605902899050716</v>
      </c>
      <c r="K2047" s="14">
        <f t="shared" si="342"/>
        <v>0.99855828513715006</v>
      </c>
      <c r="L2047" s="10">
        <f t="shared" si="343"/>
        <v>6387345.7312749401</v>
      </c>
      <c r="M2047" s="10">
        <f t="shared" si="344"/>
        <v>1.5701196076622168E-7</v>
      </c>
      <c r="N2047" s="10">
        <f t="shared" si="345"/>
        <v>2.4653028500876174E-14</v>
      </c>
      <c r="O2047" s="10">
        <f t="shared" si="346"/>
        <v>6368906.322843303</v>
      </c>
      <c r="P2047" s="15">
        <f t="shared" si="347"/>
        <v>0.99999446968601391</v>
      </c>
      <c r="Q2047" s="15">
        <f t="shared" si="348"/>
        <v>0.99998893940261224</v>
      </c>
      <c r="R2047" s="10">
        <f t="shared" si="349"/>
        <v>1.0000729761005605</v>
      </c>
      <c r="S2047" s="10">
        <f t="shared" si="350"/>
        <v>499.99999998922846</v>
      </c>
      <c r="T2047" s="10">
        <f t="shared" si="351"/>
        <v>1.0771543657028815E-2</v>
      </c>
      <c r="U2047">
        <v>1.0771543657028815E-2</v>
      </c>
    </row>
    <row r="2048" spans="1:21" x14ac:dyDescent="0.25">
      <c r="A2048" s="10">
        <v>816</v>
      </c>
      <c r="B2048" s="10">
        <v>18</v>
      </c>
      <c r="C2048" s="10">
        <v>45</v>
      </c>
      <c r="D2048" s="10">
        <v>50000</v>
      </c>
      <c r="E2048" s="10">
        <v>4324284.2021556199</v>
      </c>
      <c r="F2048" s="10">
        <v>4324284.2021556199</v>
      </c>
      <c r="G2048" s="10">
        <v>1973835.3236618701</v>
      </c>
      <c r="H2048" s="10">
        <v>6115461.3662441904</v>
      </c>
      <c r="I2048" s="10">
        <v>1.0157450669988199</v>
      </c>
      <c r="J2048" s="10">
        <f t="shared" si="341"/>
        <v>0.3090169943749474</v>
      </c>
      <c r="K2048" s="14">
        <f t="shared" si="342"/>
        <v>0.99968032069974422</v>
      </c>
      <c r="L2048" s="10">
        <f t="shared" si="343"/>
        <v>6380176.6103943195</v>
      </c>
      <c r="M2048" s="10">
        <f t="shared" si="344"/>
        <v>1.5683573142561706E-7</v>
      </c>
      <c r="N2048" s="10">
        <f t="shared" si="345"/>
        <v>2.4597542504703395E-14</v>
      </c>
      <c r="O2048" s="10">
        <f t="shared" si="346"/>
        <v>6376085.6182709504</v>
      </c>
      <c r="P2048" s="15">
        <f t="shared" si="347"/>
        <v>0.99999805157388222</v>
      </c>
      <c r="Q2048" s="15">
        <f t="shared" si="348"/>
        <v>0.99999610315156084</v>
      </c>
      <c r="R2048" s="10">
        <f t="shared" si="349"/>
        <v>1.0078398534243329</v>
      </c>
      <c r="S2048" s="10">
        <f t="shared" si="350"/>
        <v>49999.999999989181</v>
      </c>
      <c r="T2048" s="10">
        <f t="shared" si="351"/>
        <v>1.0819348972290754E-2</v>
      </c>
      <c r="U2048">
        <v>1.0819348972290754E-2</v>
      </c>
    </row>
    <row r="2049" spans="1:21" x14ac:dyDescent="0.25">
      <c r="A2049" s="10">
        <v>1615</v>
      </c>
      <c r="B2049" s="10">
        <v>35</v>
      </c>
      <c r="C2049" s="10">
        <v>45</v>
      </c>
      <c r="D2049" s="10">
        <v>50000</v>
      </c>
      <c r="E2049" s="10">
        <v>3727431.6854727701</v>
      </c>
      <c r="F2049" s="10">
        <v>3727431.6854727701</v>
      </c>
      <c r="G2049" s="10">
        <v>3666545.7311956398</v>
      </c>
      <c r="H2049" s="10">
        <v>5271384.4424147997</v>
      </c>
      <c r="I2049" s="10">
        <v>1.0157574436651799</v>
      </c>
      <c r="J2049" s="10">
        <f t="shared" si="341"/>
        <v>0.57357643635104605</v>
      </c>
      <c r="K2049" s="14">
        <f t="shared" si="342"/>
        <v>0.99889820122311845</v>
      </c>
      <c r="L2049" s="10">
        <f t="shared" si="343"/>
        <v>6385172.1748924749</v>
      </c>
      <c r="M2049" s="10">
        <f t="shared" si="344"/>
        <v>1.5695853100622359E-7</v>
      </c>
      <c r="N2049" s="10">
        <f t="shared" si="345"/>
        <v>2.4636225824421247E-14</v>
      </c>
      <c r="O2049" s="10">
        <f t="shared" si="346"/>
        <v>6371077.8492868934</v>
      </c>
      <c r="P2049" s="15">
        <f t="shared" si="347"/>
        <v>0.99999502015036112</v>
      </c>
      <c r="Q2049" s="15">
        <f t="shared" si="348"/>
        <v>0.99999004032552119</v>
      </c>
      <c r="R2049" s="10">
        <f t="shared" si="349"/>
        <v>1.0078429857823594</v>
      </c>
      <c r="S2049" s="10">
        <f t="shared" si="350"/>
        <v>49999.999999989181</v>
      </c>
      <c r="T2049" s="10">
        <f t="shared" si="351"/>
        <v>1.0819348972290754E-2</v>
      </c>
      <c r="U2049">
        <v>1.0819348972290754E-2</v>
      </c>
    </row>
    <row r="2050" spans="1:21" x14ac:dyDescent="0.25">
      <c r="A2050" s="10">
        <v>3032</v>
      </c>
      <c r="B2050" s="10">
        <v>65</v>
      </c>
      <c r="C2050" s="10">
        <v>45</v>
      </c>
      <c r="D2050" s="10">
        <v>1000000</v>
      </c>
      <c r="E2050" s="10">
        <v>2210116.7538648299</v>
      </c>
      <c r="F2050" s="10">
        <v>2210116.7538648201</v>
      </c>
      <c r="G2050" s="10">
        <v>6664017.6285326099</v>
      </c>
      <c r="H2050" s="10">
        <v>3125577.0877436399</v>
      </c>
      <c r="I2050" s="10">
        <v>1.33915468241085</v>
      </c>
      <c r="J2050" s="10">
        <f t="shared" ref="J2050:J2113" si="352">SIN(B2050*PI()/180)</f>
        <v>0.90630778703664994</v>
      </c>
      <c r="K2050" s="14">
        <f t="shared" ref="K2050:K2113" si="353">SQRT(1-J2050*J2050*0.00669437999014132)</f>
        <v>0.99724684895407467</v>
      </c>
      <c r="L2050" s="10">
        <f t="shared" ref="L2050:L2113" si="354">6378137/K2050</f>
        <v>6395745.4532841817</v>
      </c>
      <c r="M2050" s="10">
        <f t="shared" ref="M2050:M2113" si="355">L2050/40680631590769</f>
        <v>1.5721844040237234E-7</v>
      </c>
      <c r="N2050" s="10">
        <f t="shared" ref="N2050:N2113" si="356">1/40680631590769 + J2050*J2050*0.00669437999014132/40408299984661.4</f>
        <v>2.4717801606109708E-14</v>
      </c>
      <c r="O2050" s="10">
        <f t="shared" ref="O2050:O2113" si="357">1/SQRT(N2050)</f>
        <v>6360555.9755426692</v>
      </c>
      <c r="P2050" s="15">
        <f t="shared" ref="P2050:P2113" si="358">O2050*M2050</f>
        <v>0.9999966905668084</v>
      </c>
      <c r="Q2050" s="15">
        <f t="shared" ref="Q2050:Q2113" si="359">P2050*P2050</f>
        <v>0.99999338114456915</v>
      </c>
      <c r="R2050" s="10">
        <f t="shared" ref="R2050:R2113" si="360">SQRT(Q2050+I2050-1)</f>
        <v>1.157215651274826</v>
      </c>
      <c r="S2050" s="10">
        <f t="shared" ref="S2050:S2113" si="361">O2050*(R2050-P2050)</f>
        <v>999999.99999998917</v>
      </c>
      <c r="T2050" s="10">
        <f t="shared" ref="T2050:T2113" si="362">(D2050-S2050)*1000000</f>
        <v>1.0826624929904938E-2</v>
      </c>
      <c r="U2050">
        <v>1.0826624929904938E-2</v>
      </c>
    </row>
    <row r="2051" spans="1:21" x14ac:dyDescent="0.25">
      <c r="A2051" s="10">
        <v>3079</v>
      </c>
      <c r="B2051" s="10">
        <v>66</v>
      </c>
      <c r="C2051" s="10">
        <v>45</v>
      </c>
      <c r="D2051" s="10">
        <v>1000000</v>
      </c>
      <c r="E2051" s="10">
        <v>2127144.0814063</v>
      </c>
      <c r="F2051" s="10">
        <v>2127144.0814063</v>
      </c>
      <c r="G2051" s="10">
        <v>6717493.0152443703</v>
      </c>
      <c r="H2051" s="10">
        <v>3008236.00904644</v>
      </c>
      <c r="I2051" s="10">
        <v>1.33917080482656</v>
      </c>
      <c r="J2051" s="10">
        <f t="shared" si="352"/>
        <v>0.91354545764260087</v>
      </c>
      <c r="K2051" s="14">
        <f t="shared" si="353"/>
        <v>0.99720263875198878</v>
      </c>
      <c r="L2051" s="10">
        <f t="shared" si="354"/>
        <v>6396029.0036760392</v>
      </c>
      <c r="M2051" s="10">
        <f t="shared" si="355"/>
        <v>1.5722541055944142E-7</v>
      </c>
      <c r="N2051" s="10">
        <f t="shared" si="356"/>
        <v>2.4719983707681297E-14</v>
      </c>
      <c r="O2051" s="10">
        <f t="shared" si="357"/>
        <v>6360275.2373823831</v>
      </c>
      <c r="P2051" s="15">
        <f t="shared" si="358"/>
        <v>0.99999688546849397</v>
      </c>
      <c r="Q2051" s="15">
        <f t="shared" si="359"/>
        <v>0.99999377094668829</v>
      </c>
      <c r="R2051" s="10">
        <f t="shared" si="360"/>
        <v>1.1572227857129536</v>
      </c>
      <c r="S2051" s="10">
        <f t="shared" si="361"/>
        <v>999999.99999998917</v>
      </c>
      <c r="T2051" s="10">
        <f t="shared" si="362"/>
        <v>1.0826624929904938E-2</v>
      </c>
      <c r="U2051">
        <v>1.0826624929904938E-2</v>
      </c>
    </row>
    <row r="2052" spans="1:21" x14ac:dyDescent="0.25">
      <c r="A2052" s="10">
        <v>1899</v>
      </c>
      <c r="B2052" s="10">
        <v>41</v>
      </c>
      <c r="C2052" s="10">
        <v>45</v>
      </c>
      <c r="D2052" s="10">
        <v>200000</v>
      </c>
      <c r="E2052" s="10">
        <v>3515404.64884977</v>
      </c>
      <c r="F2052" s="10">
        <v>3515404.64884977</v>
      </c>
      <c r="G2052" s="10">
        <v>4293635.006484</v>
      </c>
      <c r="H2052" s="10">
        <v>4971532.9316327702</v>
      </c>
      <c r="I2052" s="10">
        <v>1.06379090544652</v>
      </c>
      <c r="J2052" s="10">
        <f t="shared" si="352"/>
        <v>0.65605902899050716</v>
      </c>
      <c r="K2052" s="14">
        <f t="shared" si="353"/>
        <v>0.99855828513715006</v>
      </c>
      <c r="L2052" s="10">
        <f t="shared" si="354"/>
        <v>6387345.7312749401</v>
      </c>
      <c r="M2052" s="10">
        <f t="shared" si="355"/>
        <v>1.5701196076622168E-7</v>
      </c>
      <c r="N2052" s="10">
        <f t="shared" si="356"/>
        <v>2.4653028500876174E-14</v>
      </c>
      <c r="O2052" s="10">
        <f t="shared" si="357"/>
        <v>6368906.322843303</v>
      </c>
      <c r="P2052" s="15">
        <f t="shared" si="358"/>
        <v>0.99999446968601391</v>
      </c>
      <c r="Q2052" s="15">
        <f t="shared" si="359"/>
        <v>0.99998893940261224</v>
      </c>
      <c r="R2052" s="10">
        <f t="shared" si="360"/>
        <v>1.0313970355053055</v>
      </c>
      <c r="S2052" s="10">
        <f t="shared" si="361"/>
        <v>199999.99999998909</v>
      </c>
      <c r="T2052" s="10">
        <f t="shared" si="362"/>
        <v>1.0913936421275139E-2</v>
      </c>
      <c r="U2052">
        <v>1.0913936421275139E-2</v>
      </c>
    </row>
    <row r="2053" spans="1:21" x14ac:dyDescent="0.25">
      <c r="A2053" s="10">
        <v>3208</v>
      </c>
      <c r="B2053" s="10">
        <v>69</v>
      </c>
      <c r="C2053" s="10">
        <v>45</v>
      </c>
      <c r="D2053" s="10">
        <v>1000000</v>
      </c>
      <c r="E2053" s="10">
        <v>1874388.2775976199</v>
      </c>
      <c r="F2053" s="10">
        <v>1874388.2775976199</v>
      </c>
      <c r="G2053" s="10">
        <v>6865553.3464926695</v>
      </c>
      <c r="H2053" s="10">
        <v>2650785.3233317002</v>
      </c>
      <c r="I2053" s="10">
        <v>1.3392161128634399</v>
      </c>
      <c r="J2053" s="10">
        <f t="shared" si="352"/>
        <v>0.93358042649720174</v>
      </c>
      <c r="K2053" s="14">
        <f t="shared" si="353"/>
        <v>0.99707841370686734</v>
      </c>
      <c r="L2053" s="10">
        <f t="shared" si="354"/>
        <v>6396825.878807079</v>
      </c>
      <c r="M2053" s="10">
        <f t="shared" si="355"/>
        <v>1.5724499912284074E-7</v>
      </c>
      <c r="N2053" s="10">
        <f t="shared" si="356"/>
        <v>2.4726114617762161E-14</v>
      </c>
      <c r="O2053" s="10">
        <f t="shared" si="357"/>
        <v>6359486.6643765196</v>
      </c>
      <c r="P2053" s="15">
        <f t="shared" si="358"/>
        <v>0.99999747496160318</v>
      </c>
      <c r="Q2053" s="15">
        <f t="shared" si="359"/>
        <v>0.99999494992958216</v>
      </c>
      <c r="R2053" s="10">
        <f t="shared" si="360"/>
        <v>1.1572428711351053</v>
      </c>
      <c r="S2053" s="10">
        <f t="shared" si="361"/>
        <v>999999.99999998906</v>
      </c>
      <c r="T2053" s="10">
        <f t="shared" si="362"/>
        <v>1.0943040251731873E-2</v>
      </c>
      <c r="U2053">
        <v>1.0943040251731873E-2</v>
      </c>
    </row>
    <row r="2054" spans="1:21" x14ac:dyDescent="0.25">
      <c r="A2054" s="10">
        <v>1991</v>
      </c>
      <c r="B2054" s="10">
        <v>43</v>
      </c>
      <c r="C2054" s="10">
        <v>45</v>
      </c>
      <c r="D2054" s="10">
        <v>50000</v>
      </c>
      <c r="E2054" s="10">
        <v>3329427.1249047602</v>
      </c>
      <c r="F2054" s="10">
        <v>3329427.1249047602</v>
      </c>
      <c r="G2054" s="10">
        <v>4361601.6772000901</v>
      </c>
      <c r="H2054" s="10">
        <v>4708520.9949731696</v>
      </c>
      <c r="I2054" s="10">
        <v>1.01576467270534</v>
      </c>
      <c r="J2054" s="10">
        <f t="shared" si="352"/>
        <v>0.68199836006249848</v>
      </c>
      <c r="K2054" s="14">
        <f t="shared" si="353"/>
        <v>0.99844193530517189</v>
      </c>
      <c r="L2054" s="10">
        <f t="shared" si="354"/>
        <v>6388090.0575861074</v>
      </c>
      <c r="M2054" s="10">
        <f t="shared" si="355"/>
        <v>1.5703025758910917E-7</v>
      </c>
      <c r="N2054" s="10">
        <f t="shared" si="356"/>
        <v>2.4658778573019693E-14</v>
      </c>
      <c r="O2054" s="10">
        <f t="shared" si="357"/>
        <v>6368163.7109194444</v>
      </c>
      <c r="P2054" s="15">
        <f t="shared" si="358"/>
        <v>0.99999438789529771</v>
      </c>
      <c r="Q2054" s="15">
        <f t="shared" si="359"/>
        <v>0.99998877582209111</v>
      </c>
      <c r="R2054" s="10">
        <f t="shared" si="360"/>
        <v>1.0078459448385111</v>
      </c>
      <c r="S2054" s="10">
        <f t="shared" si="361"/>
        <v>49999.999999989035</v>
      </c>
      <c r="T2054" s="10">
        <f t="shared" si="362"/>
        <v>1.0964868124574423E-2</v>
      </c>
      <c r="U2054">
        <v>1.0964868124574423E-2</v>
      </c>
    </row>
    <row r="2055" spans="1:21" x14ac:dyDescent="0.25">
      <c r="A2055" s="10">
        <v>1284</v>
      </c>
      <c r="B2055" s="10">
        <v>28</v>
      </c>
      <c r="C2055" s="10">
        <v>45</v>
      </c>
      <c r="D2055" s="10">
        <v>1000</v>
      </c>
      <c r="E2055" s="10">
        <v>3985680.0962802898</v>
      </c>
      <c r="F2055" s="10">
        <v>3985680.0962802898</v>
      </c>
      <c r="G2055" s="10">
        <v>2976974.7488938998</v>
      </c>
      <c r="H2055" s="10">
        <v>5636602.8474401003</v>
      </c>
      <c r="I2055" s="10">
        <v>1.00031382739479</v>
      </c>
      <c r="J2055" s="10">
        <f t="shared" si="352"/>
        <v>0.46947156278589081</v>
      </c>
      <c r="K2055" s="14">
        <f t="shared" si="353"/>
        <v>0.99926199512277114</v>
      </c>
      <c r="L2055" s="10">
        <f t="shared" si="354"/>
        <v>6382847.5726392157</v>
      </c>
      <c r="M2055" s="10">
        <f t="shared" si="355"/>
        <v>1.5690138827853333E-7</v>
      </c>
      <c r="N2055" s="10">
        <f t="shared" si="356"/>
        <v>2.4618236488313681E-14</v>
      </c>
      <c r="O2055" s="10">
        <f t="shared" si="357"/>
        <v>6373405.199804673</v>
      </c>
      <c r="P2055" s="15">
        <f t="shared" si="358"/>
        <v>0.99999612391097625</v>
      </c>
      <c r="Q2055" s="15">
        <f t="shared" si="359"/>
        <v>0.9999922478369766</v>
      </c>
      <c r="R2055" s="10">
        <f t="shared" si="360"/>
        <v>1.0001530259074192</v>
      </c>
      <c r="S2055" s="10">
        <f t="shared" si="361"/>
        <v>999.99999998901035</v>
      </c>
      <c r="T2055" s="10">
        <f t="shared" si="362"/>
        <v>1.0989651855197735E-2</v>
      </c>
      <c r="U2055">
        <v>1.0989651855197735E-2</v>
      </c>
    </row>
    <row r="2056" spans="1:21" x14ac:dyDescent="0.25">
      <c r="A2056" s="10">
        <v>2747</v>
      </c>
      <c r="B2056" s="10">
        <v>59</v>
      </c>
      <c r="C2056" s="10">
        <v>45</v>
      </c>
      <c r="D2056" s="10">
        <v>400000</v>
      </c>
      <c r="E2056" s="10">
        <v>2474242.5121683599</v>
      </c>
      <c r="F2056" s="10">
        <v>2474242.5121683502</v>
      </c>
      <c r="G2056" s="10">
        <v>5786803.1244262196</v>
      </c>
      <c r="H2056" s="10">
        <v>3499107.3173085698</v>
      </c>
      <c r="I2056" s="10">
        <v>1.1296906355309499</v>
      </c>
      <c r="J2056" s="10">
        <f t="shared" si="352"/>
        <v>0.85716730070211222</v>
      </c>
      <c r="K2056" s="14">
        <f t="shared" si="353"/>
        <v>0.99753766820456569</v>
      </c>
      <c r="L2056" s="10">
        <f t="shared" si="354"/>
        <v>6393880.8561282633</v>
      </c>
      <c r="M2056" s="10">
        <f t="shared" si="355"/>
        <v>1.5717260539236869E-7</v>
      </c>
      <c r="N2056" s="10">
        <f t="shared" si="356"/>
        <v>2.4703445106618483E-14</v>
      </c>
      <c r="O2056" s="10">
        <f t="shared" si="357"/>
        <v>6362403.937537984</v>
      </c>
      <c r="P2056" s="15">
        <f t="shared" si="358"/>
        <v>0.99999560342151028</v>
      </c>
      <c r="Q2056" s="15">
        <f t="shared" si="359"/>
        <v>0.99999120686235043</v>
      </c>
      <c r="R2056" s="10">
        <f t="shared" si="360"/>
        <v>1.0628649219883497</v>
      </c>
      <c r="S2056" s="10">
        <f t="shared" si="361"/>
        <v>399999.999999989</v>
      </c>
      <c r="T2056" s="10">
        <f t="shared" si="362"/>
        <v>1.100124791264534E-2</v>
      </c>
      <c r="U2056">
        <v>1.100124791264534E-2</v>
      </c>
    </row>
    <row r="2057" spans="1:21" x14ac:dyDescent="0.25">
      <c r="A2057" s="10">
        <v>1611</v>
      </c>
      <c r="B2057" s="10">
        <v>35</v>
      </c>
      <c r="C2057" s="10">
        <v>45</v>
      </c>
      <c r="D2057" s="10">
        <v>100</v>
      </c>
      <c r="E2057" s="10">
        <v>3698528.2100023301</v>
      </c>
      <c r="F2057" s="10">
        <v>3698528.2100023301</v>
      </c>
      <c r="G2057" s="10">
        <v>3637924.2670217301</v>
      </c>
      <c r="H2057" s="10">
        <v>5230508.7554047797</v>
      </c>
      <c r="I2057" s="10">
        <v>1.0000313919525601</v>
      </c>
      <c r="J2057" s="10">
        <f t="shared" si="352"/>
        <v>0.57357643635104605</v>
      </c>
      <c r="K2057" s="14">
        <f t="shared" si="353"/>
        <v>0.99889820122311845</v>
      </c>
      <c r="L2057" s="10">
        <f t="shared" si="354"/>
        <v>6385172.1748924749</v>
      </c>
      <c r="M2057" s="10">
        <f t="shared" si="355"/>
        <v>1.5695853100622359E-7</v>
      </c>
      <c r="N2057" s="10">
        <f t="shared" si="356"/>
        <v>2.4636225824421247E-14</v>
      </c>
      <c r="O2057" s="10">
        <f t="shared" si="357"/>
        <v>6371077.8492868934</v>
      </c>
      <c r="P2057" s="15">
        <f t="shared" si="358"/>
        <v>0.99999502015036112</v>
      </c>
      <c r="Q2057" s="15">
        <f t="shared" si="359"/>
        <v>0.99999004032552119</v>
      </c>
      <c r="R2057" s="10">
        <f t="shared" si="360"/>
        <v>1.0000107160816234</v>
      </c>
      <c r="S2057" s="10">
        <f t="shared" si="361"/>
        <v>99.999999988989259</v>
      </c>
      <c r="T2057" s="10">
        <f t="shared" si="362"/>
        <v>1.1010740763595095E-2</v>
      </c>
      <c r="U2057">
        <v>1.1010740763595095E-2</v>
      </c>
    </row>
    <row r="2058" spans="1:21" x14ac:dyDescent="0.25">
      <c r="A2058" s="10">
        <v>3253</v>
      </c>
      <c r="B2058" s="10">
        <v>70</v>
      </c>
      <c r="C2058" s="10">
        <v>45</v>
      </c>
      <c r="D2058" s="10">
        <v>500000</v>
      </c>
      <c r="E2058" s="10">
        <v>1668020.8588747201</v>
      </c>
      <c r="F2058" s="10">
        <v>1668020.8588747201</v>
      </c>
      <c r="G2058" s="10">
        <v>6440886.3175115101</v>
      </c>
      <c r="H2058" s="10">
        <v>2358937.72094185</v>
      </c>
      <c r="I2058" s="10">
        <v>1.1634330640789601</v>
      </c>
      <c r="J2058" s="10">
        <f t="shared" si="352"/>
        <v>0.93969262078590832</v>
      </c>
      <c r="K2058" s="14">
        <f t="shared" si="353"/>
        <v>0.99703997598348182</v>
      </c>
      <c r="L2058" s="10">
        <f t="shared" si="354"/>
        <v>6397072.488200481</v>
      </c>
      <c r="M2058" s="10">
        <f t="shared" si="355"/>
        <v>1.572510612065341E-7</v>
      </c>
      <c r="N2058" s="10">
        <f t="shared" si="356"/>
        <v>2.4728011489718909E-14</v>
      </c>
      <c r="O2058" s="10">
        <f t="shared" si="357"/>
        <v>6359242.743362776</v>
      </c>
      <c r="P2058" s="15">
        <f t="shared" si="358"/>
        <v>0.99999766986374772</v>
      </c>
      <c r="Q2058" s="15">
        <f t="shared" si="359"/>
        <v>0.99999533973292498</v>
      </c>
      <c r="R2058" s="10">
        <f t="shared" si="360"/>
        <v>1.0786233836756391</v>
      </c>
      <c r="S2058" s="10">
        <f t="shared" si="361"/>
        <v>499999.99999998894</v>
      </c>
      <c r="T2058" s="10">
        <f t="shared" si="362"/>
        <v>1.1059455573558807E-2</v>
      </c>
      <c r="U2058">
        <v>1.1059455573558807E-2</v>
      </c>
    </row>
    <row r="2059" spans="1:21" x14ac:dyDescent="0.25">
      <c r="A2059" s="10">
        <v>1144</v>
      </c>
      <c r="B2059" s="10">
        <v>25</v>
      </c>
      <c r="C2059" s="10">
        <v>45</v>
      </c>
      <c r="D2059" s="10">
        <v>10000</v>
      </c>
      <c r="E2059" s="10">
        <v>4096324.16682181</v>
      </c>
      <c r="F2059" s="10">
        <v>4096324.16682181</v>
      </c>
      <c r="G2059" s="10">
        <v>2683300.64557519</v>
      </c>
      <c r="H2059" s="10">
        <v>5793077.1925960798</v>
      </c>
      <c r="I2059" s="10">
        <v>1.0031400493187901</v>
      </c>
      <c r="J2059" s="10">
        <f t="shared" si="352"/>
        <v>0.42261826174069944</v>
      </c>
      <c r="K2059" s="14">
        <f t="shared" si="353"/>
        <v>0.99940199232392346</v>
      </c>
      <c r="L2059" s="10">
        <f t="shared" si="354"/>
        <v>6381953.4571557427</v>
      </c>
      <c r="M2059" s="10">
        <f t="shared" si="355"/>
        <v>1.5687940937976726E-7</v>
      </c>
      <c r="N2059" s="10">
        <f t="shared" si="356"/>
        <v>2.4611311986060616E-14</v>
      </c>
      <c r="O2059" s="10">
        <f t="shared" si="357"/>
        <v>6374301.7297193995</v>
      </c>
      <c r="P2059" s="15">
        <f t="shared" si="358"/>
        <v>0.99999669056680829</v>
      </c>
      <c r="Q2059" s="15">
        <f t="shared" si="359"/>
        <v>0.99999338114456893</v>
      </c>
      <c r="R2059" s="10">
        <f t="shared" si="360"/>
        <v>1.0015654898524406</v>
      </c>
      <c r="S2059" s="10">
        <f t="shared" si="361"/>
        <v>9999.9999999889151</v>
      </c>
      <c r="T2059" s="10">
        <f t="shared" si="362"/>
        <v>1.1084921425208449E-2</v>
      </c>
      <c r="U2059">
        <v>1.1084921425208449E-2</v>
      </c>
    </row>
    <row r="2060" spans="1:21" x14ac:dyDescent="0.25">
      <c r="A2060" s="10">
        <v>2743</v>
      </c>
      <c r="B2060" s="10">
        <v>59</v>
      </c>
      <c r="C2060" s="10">
        <v>45</v>
      </c>
      <c r="D2060" s="10">
        <v>50000</v>
      </c>
      <c r="E2060" s="10">
        <v>2346777.0918000001</v>
      </c>
      <c r="F2060" s="10">
        <v>2346777.0918000001</v>
      </c>
      <c r="G2060" s="10">
        <v>5486794.5691804802</v>
      </c>
      <c r="H2060" s="10">
        <v>3318843.99109005</v>
      </c>
      <c r="I2060" s="10">
        <v>1.015779019152</v>
      </c>
      <c r="J2060" s="10">
        <f t="shared" si="352"/>
        <v>0.85716730070211222</v>
      </c>
      <c r="K2060" s="14">
        <f t="shared" si="353"/>
        <v>0.99753766820456569</v>
      </c>
      <c r="L2060" s="10">
        <f t="shared" si="354"/>
        <v>6393880.8561282633</v>
      </c>
      <c r="M2060" s="10">
        <f t="shared" si="355"/>
        <v>1.5717260539236869E-7</v>
      </c>
      <c r="N2060" s="10">
        <f t="shared" si="356"/>
        <v>2.4703445106618483E-14</v>
      </c>
      <c r="O2060" s="10">
        <f t="shared" si="357"/>
        <v>6362403.937537984</v>
      </c>
      <c r="P2060" s="15">
        <f t="shared" si="358"/>
        <v>0.99999560342151028</v>
      </c>
      <c r="Q2060" s="15">
        <f t="shared" si="359"/>
        <v>0.99999120686235043</v>
      </c>
      <c r="R2060" s="10">
        <f t="shared" si="360"/>
        <v>1.0078542682423637</v>
      </c>
      <c r="S2060" s="10">
        <f t="shared" si="361"/>
        <v>49999.999999988911</v>
      </c>
      <c r="T2060" s="10">
        <f t="shared" si="362"/>
        <v>1.1088559404015541E-2</v>
      </c>
      <c r="U2060">
        <v>1.1088559404015541E-2</v>
      </c>
    </row>
    <row r="2061" spans="1:21" x14ac:dyDescent="0.25">
      <c r="A2061" s="10">
        <v>3862</v>
      </c>
      <c r="B2061" s="10">
        <v>83</v>
      </c>
      <c r="C2061" s="10">
        <v>45</v>
      </c>
      <c r="D2061" s="10">
        <v>300000</v>
      </c>
      <c r="E2061" s="10">
        <v>577307.46457492001</v>
      </c>
      <c r="F2061" s="10">
        <v>577307.46457492001</v>
      </c>
      <c r="G2061" s="10">
        <v>6606818.1445121504</v>
      </c>
      <c r="H2061" s="10">
        <v>816436.04606107797</v>
      </c>
      <c r="I2061" s="10">
        <v>1.09661014124635</v>
      </c>
      <c r="J2061" s="10">
        <f t="shared" si="352"/>
        <v>0.99254615164132198</v>
      </c>
      <c r="K2061" s="14">
        <f t="shared" si="353"/>
        <v>0.99669706824976589</v>
      </c>
      <c r="L2061" s="10">
        <f t="shared" si="354"/>
        <v>6399273.3631696403</v>
      </c>
      <c r="M2061" s="10">
        <f t="shared" si="355"/>
        <v>1.5730516250445147E-7</v>
      </c>
      <c r="N2061" s="10">
        <f t="shared" si="356"/>
        <v>2.4744930485363938E-14</v>
      </c>
      <c r="O2061" s="10">
        <f t="shared" si="357"/>
        <v>6357068.3505561203</v>
      </c>
      <c r="P2061" s="15">
        <f t="shared" si="358"/>
        <v>0.99999966993613576</v>
      </c>
      <c r="Q2061" s="15">
        <f t="shared" si="359"/>
        <v>0.99999933987238043</v>
      </c>
      <c r="R2061" s="10">
        <f t="shared" si="360"/>
        <v>1.0471912342636995</v>
      </c>
      <c r="S2061" s="10">
        <f t="shared" si="361"/>
        <v>299999.99999998888</v>
      </c>
      <c r="T2061" s="10">
        <f t="shared" si="362"/>
        <v>1.1117663234472275E-2</v>
      </c>
      <c r="U2061">
        <v>1.1117663234472275E-2</v>
      </c>
    </row>
    <row r="2062" spans="1:21" x14ac:dyDescent="0.25">
      <c r="A2062" s="10">
        <v>4185</v>
      </c>
      <c r="B2062" s="10">
        <v>89.9</v>
      </c>
      <c r="C2062" s="10">
        <v>45</v>
      </c>
      <c r="D2062" s="10">
        <v>500</v>
      </c>
      <c r="E2062" s="10">
        <v>7898.5700123289498</v>
      </c>
      <c r="F2062" s="10">
        <v>7898.5700123289498</v>
      </c>
      <c r="G2062" s="10">
        <v>6357242.5663477704</v>
      </c>
      <c r="H2062" s="10">
        <v>11170.264834789001</v>
      </c>
      <c r="I2062" s="10">
        <v>1.0001573192203399</v>
      </c>
      <c r="J2062" s="10">
        <f t="shared" si="352"/>
        <v>0.99999847691328769</v>
      </c>
      <c r="K2062" s="14">
        <f t="shared" si="353"/>
        <v>0.99664719956566661</v>
      </c>
      <c r="L2062" s="10">
        <f t="shared" si="354"/>
        <v>6399593.5600677524</v>
      </c>
      <c r="M2062" s="10">
        <f t="shared" si="355"/>
        <v>1.5731303349577073E-7</v>
      </c>
      <c r="N2062" s="10">
        <f t="shared" si="356"/>
        <v>2.474739051104259E-14</v>
      </c>
      <c r="O2062" s="10">
        <f t="shared" si="357"/>
        <v>6356752.3790593483</v>
      </c>
      <c r="P2062" s="15">
        <f t="shared" si="358"/>
        <v>0.99999999993128352</v>
      </c>
      <c r="Q2062" s="15">
        <f t="shared" si="359"/>
        <v>0.99999999986256705</v>
      </c>
      <c r="R2062" s="10">
        <f t="shared" si="360"/>
        <v>1.0000786564480351</v>
      </c>
      <c r="S2062" s="10">
        <f t="shared" si="361"/>
        <v>499.99999998887802</v>
      </c>
      <c r="T2062" s="10">
        <f t="shared" si="362"/>
        <v>1.1121983334305696E-2</v>
      </c>
      <c r="U2062">
        <v>1.1121983334305696E-2</v>
      </c>
    </row>
    <row r="2063" spans="1:21" x14ac:dyDescent="0.25">
      <c r="A2063" s="10">
        <v>1566</v>
      </c>
      <c r="B2063" s="10">
        <v>34</v>
      </c>
      <c r="C2063" s="10">
        <v>45</v>
      </c>
      <c r="D2063" s="10">
        <v>1000</v>
      </c>
      <c r="E2063" s="10">
        <v>3743485.0813813</v>
      </c>
      <c r="F2063" s="10">
        <v>3743485.0813813</v>
      </c>
      <c r="G2063" s="10">
        <v>3547005.7566841501</v>
      </c>
      <c r="H2063" s="10">
        <v>5294087.3726307899</v>
      </c>
      <c r="I2063" s="10">
        <v>1.0003139245392101</v>
      </c>
      <c r="J2063" s="10">
        <f t="shared" si="352"/>
        <v>0.5591929034707469</v>
      </c>
      <c r="K2063" s="14">
        <f t="shared" si="353"/>
        <v>0.99895279640556522</v>
      </c>
      <c r="L2063" s="10">
        <f t="shared" si="354"/>
        <v>6384823.2098151492</v>
      </c>
      <c r="M2063" s="10">
        <f t="shared" si="355"/>
        <v>1.5694995284350389E-7</v>
      </c>
      <c r="N2063" s="10">
        <f t="shared" si="356"/>
        <v>2.4633526551258103E-14</v>
      </c>
      <c r="O2063" s="10">
        <f t="shared" si="357"/>
        <v>6371426.9021994239</v>
      </c>
      <c r="P2063" s="15">
        <f t="shared" si="358"/>
        <v>0.9999951518460316</v>
      </c>
      <c r="Q2063" s="15">
        <f t="shared" si="359"/>
        <v>0.99999030371556785</v>
      </c>
      <c r="R2063" s="10">
        <f t="shared" si="360"/>
        <v>1.0001521025597946</v>
      </c>
      <c r="S2063" s="10">
        <f t="shared" si="361"/>
        <v>999.99999998886619</v>
      </c>
      <c r="T2063" s="10">
        <f t="shared" si="362"/>
        <v>1.1133806765428744E-2</v>
      </c>
      <c r="U2063">
        <v>1.1133806765428744E-2</v>
      </c>
    </row>
    <row r="2064" spans="1:21" x14ac:dyDescent="0.25">
      <c r="A2064" s="10">
        <v>30</v>
      </c>
      <c r="B2064" s="10">
        <v>1</v>
      </c>
      <c r="C2064" s="10">
        <v>45</v>
      </c>
      <c r="D2064" s="10">
        <v>9000000</v>
      </c>
      <c r="E2064" s="10">
        <v>10872333.391453801</v>
      </c>
      <c r="F2064" s="10">
        <v>10872333.391453801</v>
      </c>
      <c r="G2064" s="10">
        <v>267640.43276011798</v>
      </c>
      <c r="H2064" s="10">
        <v>15375801.3368359</v>
      </c>
      <c r="I2064" s="10">
        <v>5.8132671903833204</v>
      </c>
      <c r="J2064" s="10">
        <f t="shared" si="352"/>
        <v>1.7452406437283512E-2</v>
      </c>
      <c r="K2064" s="14">
        <f t="shared" si="353"/>
        <v>0.99999898049062685</v>
      </c>
      <c r="L2064" s="10">
        <f t="shared" si="354"/>
        <v>6378143.5025770841</v>
      </c>
      <c r="M2064" s="10">
        <f t="shared" si="355"/>
        <v>1.5678575413328571E-7</v>
      </c>
      <c r="N2064" s="10">
        <f t="shared" si="356"/>
        <v>2.4581773036841799E-14</v>
      </c>
      <c r="O2064" s="10">
        <f t="shared" si="357"/>
        <v>6378130.4536189083</v>
      </c>
      <c r="P2064" s="15">
        <f t="shared" si="358"/>
        <v>0.9999999931311162</v>
      </c>
      <c r="Q2064" s="15">
        <f t="shared" si="359"/>
        <v>0.99999998626223241</v>
      </c>
      <c r="R2064" s="10">
        <f t="shared" si="360"/>
        <v>2.4110717900231742</v>
      </c>
      <c r="S2064" s="10">
        <f t="shared" si="361"/>
        <v>8999999.9999999888</v>
      </c>
      <c r="T2064" s="10">
        <f t="shared" si="362"/>
        <v>1.1175870895385742E-2</v>
      </c>
      <c r="U2064">
        <v>1.1175870895385742E-2</v>
      </c>
    </row>
    <row r="2065" spans="1:21" x14ac:dyDescent="0.25">
      <c r="A2065" s="10">
        <v>217</v>
      </c>
      <c r="B2065" s="10">
        <v>5</v>
      </c>
      <c r="C2065" s="10">
        <v>45</v>
      </c>
      <c r="D2065" s="10">
        <v>8000000</v>
      </c>
      <c r="E2065" s="10">
        <v>10128304.370989401</v>
      </c>
      <c r="F2065" s="10">
        <v>10128304.370989401</v>
      </c>
      <c r="G2065" s="10">
        <v>1249429.9020090301</v>
      </c>
      <c r="H2065" s="10">
        <v>14323585.405296</v>
      </c>
      <c r="I2065" s="10">
        <v>5.0819440780307596</v>
      </c>
      <c r="J2065" s="10">
        <f t="shared" si="352"/>
        <v>8.7155742747658166E-2</v>
      </c>
      <c r="K2065" s="14">
        <f t="shared" si="353"/>
        <v>0.99997457400819945</v>
      </c>
      <c r="L2065" s="10">
        <f t="shared" si="354"/>
        <v>6378299.174582514</v>
      </c>
      <c r="M2065" s="10">
        <f t="shared" si="355"/>
        <v>1.5678958081933611E-7</v>
      </c>
      <c r="N2065" s="10">
        <f t="shared" si="356"/>
        <v>2.4582981014396703E-14</v>
      </c>
      <c r="O2065" s="10">
        <f t="shared" si="357"/>
        <v>6377973.7449374599</v>
      </c>
      <c r="P2065" s="15">
        <f t="shared" si="358"/>
        <v>0.99999982994547565</v>
      </c>
      <c r="Q2065" s="15">
        <f t="shared" si="359"/>
        <v>0.99999965989098016</v>
      </c>
      <c r="R2065" s="10">
        <f t="shared" si="360"/>
        <v>2.2543166898024198</v>
      </c>
      <c r="S2065" s="10">
        <f t="shared" si="361"/>
        <v>7999999.9999999888</v>
      </c>
      <c r="T2065" s="10">
        <f t="shared" si="362"/>
        <v>1.1175870895385742E-2</v>
      </c>
      <c r="U2065">
        <v>1.1175870895385742E-2</v>
      </c>
    </row>
    <row r="2066" spans="1:21" x14ac:dyDescent="0.25">
      <c r="A2066" s="10">
        <v>266</v>
      </c>
      <c r="B2066" s="10">
        <v>6</v>
      </c>
      <c r="C2066" s="10">
        <v>45</v>
      </c>
      <c r="D2066" s="10">
        <v>10000000</v>
      </c>
      <c r="E2066" s="10">
        <v>11517813.3499522</v>
      </c>
      <c r="F2066" s="10">
        <v>11517813.3499522</v>
      </c>
      <c r="G2066" s="10">
        <v>1707542.59026861</v>
      </c>
      <c r="H2066" s="10">
        <v>16288647.848384401</v>
      </c>
      <c r="I2066" s="10">
        <v>6.5941798418199298</v>
      </c>
      <c r="J2066" s="10">
        <f t="shared" si="352"/>
        <v>0.10452846326765346</v>
      </c>
      <c r="K2066" s="14">
        <f t="shared" si="353"/>
        <v>0.99996342726512155</v>
      </c>
      <c r="L2066" s="10">
        <f t="shared" si="354"/>
        <v>6378370.2744450038</v>
      </c>
      <c r="M2066" s="10">
        <f t="shared" si="355"/>
        <v>1.5679132857643106E-7</v>
      </c>
      <c r="N2066" s="10">
        <f t="shared" si="356"/>
        <v>2.4583532702913181E-14</v>
      </c>
      <c r="O2066" s="10">
        <f t="shared" si="357"/>
        <v>6377902.1792545076</v>
      </c>
      <c r="P2066" s="15">
        <f t="shared" si="358"/>
        <v>0.99999975621582915</v>
      </c>
      <c r="Q2066" s="15">
        <f t="shared" si="359"/>
        <v>0.9999995124317177</v>
      </c>
      <c r="R2066" s="10">
        <f t="shared" si="360"/>
        <v>2.5679134242126715</v>
      </c>
      <c r="S2066" s="10">
        <f t="shared" si="361"/>
        <v>9999999.9999999888</v>
      </c>
      <c r="T2066" s="10">
        <f t="shared" si="362"/>
        <v>1.1175870895385742E-2</v>
      </c>
      <c r="U2066">
        <v>1.1175870895385742E-2</v>
      </c>
    </row>
    <row r="2067" spans="1:21" x14ac:dyDescent="0.25">
      <c r="A2067" s="10">
        <v>268</v>
      </c>
      <c r="B2067" s="10">
        <v>6</v>
      </c>
      <c r="C2067" s="10">
        <v>45</v>
      </c>
      <c r="D2067" s="10">
        <v>20000000</v>
      </c>
      <c r="E2067" s="10">
        <v>18550145.112486299</v>
      </c>
      <c r="F2067" s="10">
        <v>18550145.112486299</v>
      </c>
      <c r="G2067" s="10">
        <v>2752827.2229451402</v>
      </c>
      <c r="H2067" s="10">
        <v>26233866.802067101</v>
      </c>
      <c r="I2067" s="10">
        <v>17.105066224222501</v>
      </c>
      <c r="J2067" s="10">
        <f t="shared" si="352"/>
        <v>0.10452846326765346</v>
      </c>
      <c r="K2067" s="14">
        <f t="shared" si="353"/>
        <v>0.99996342726512155</v>
      </c>
      <c r="L2067" s="10">
        <f t="shared" si="354"/>
        <v>6378370.2744450038</v>
      </c>
      <c r="M2067" s="10">
        <f t="shared" si="355"/>
        <v>1.5679132857643106E-7</v>
      </c>
      <c r="N2067" s="10">
        <f t="shared" si="356"/>
        <v>2.4583532702913181E-14</v>
      </c>
      <c r="O2067" s="10">
        <f t="shared" si="357"/>
        <v>6377902.1792545076</v>
      </c>
      <c r="P2067" s="15">
        <f t="shared" si="358"/>
        <v>0.99999975621582915</v>
      </c>
      <c r="Q2067" s="15">
        <f t="shared" si="359"/>
        <v>0.9999995124317177</v>
      </c>
      <c r="R2067" s="10">
        <f t="shared" si="360"/>
        <v>4.1358270922095155</v>
      </c>
      <c r="S2067" s="10">
        <f t="shared" si="361"/>
        <v>19999999.999999989</v>
      </c>
      <c r="T2067" s="10">
        <f t="shared" si="362"/>
        <v>1.1175870895385742E-2</v>
      </c>
      <c r="U2067">
        <v>1.1175870895385742E-2</v>
      </c>
    </row>
    <row r="2068" spans="1:21" x14ac:dyDescent="0.25">
      <c r="A2068" s="10">
        <v>270</v>
      </c>
      <c r="B2068" s="10">
        <v>6</v>
      </c>
      <c r="C2068" s="10">
        <v>45</v>
      </c>
      <c r="D2068" s="10">
        <v>30000000</v>
      </c>
      <c r="E2068" s="10">
        <v>25582476.875020299</v>
      </c>
      <c r="F2068" s="10">
        <v>25582476.875020299</v>
      </c>
      <c r="G2068" s="10">
        <v>3798111.8556216802</v>
      </c>
      <c r="H2068" s="10">
        <v>36179085.755749799</v>
      </c>
      <c r="I2068" s="10">
        <v>32.532659147207703</v>
      </c>
      <c r="J2068" s="10">
        <f t="shared" si="352"/>
        <v>0.10452846326765346</v>
      </c>
      <c r="K2068" s="14">
        <f t="shared" si="353"/>
        <v>0.99996342726512155</v>
      </c>
      <c r="L2068" s="10">
        <f t="shared" si="354"/>
        <v>6378370.2744450038</v>
      </c>
      <c r="M2068" s="10">
        <f t="shared" si="355"/>
        <v>1.5679132857643106E-7</v>
      </c>
      <c r="N2068" s="10">
        <f t="shared" si="356"/>
        <v>2.4583532702913181E-14</v>
      </c>
      <c r="O2068" s="10">
        <f t="shared" si="357"/>
        <v>6377902.1792545076</v>
      </c>
      <c r="P2068" s="15">
        <f t="shared" si="358"/>
        <v>0.99999975621582915</v>
      </c>
      <c r="Q2068" s="15">
        <f t="shared" si="359"/>
        <v>0.9999995124317177</v>
      </c>
      <c r="R2068" s="10">
        <f t="shared" si="360"/>
        <v>5.7037407602063599</v>
      </c>
      <c r="S2068" s="10">
        <f t="shared" si="361"/>
        <v>29999999.999999989</v>
      </c>
      <c r="T2068" s="10">
        <f t="shared" si="362"/>
        <v>1.1175870895385742E-2</v>
      </c>
      <c r="U2068">
        <v>1.1175870895385742E-2</v>
      </c>
    </row>
    <row r="2069" spans="1:21" x14ac:dyDescent="0.25">
      <c r="A2069" s="10">
        <v>358</v>
      </c>
      <c r="B2069" s="10">
        <v>8</v>
      </c>
      <c r="C2069" s="10">
        <v>45</v>
      </c>
      <c r="D2069" s="10">
        <v>8000000</v>
      </c>
      <c r="E2069" s="10">
        <v>10068224.391542399</v>
      </c>
      <c r="F2069" s="10">
        <v>10068224.391542399</v>
      </c>
      <c r="G2069" s="10">
        <v>1995164.7144168799</v>
      </c>
      <c r="H2069" s="10">
        <v>14238619.4835349</v>
      </c>
      <c r="I2069" s="10">
        <v>5.0821677723519301</v>
      </c>
      <c r="J2069" s="10">
        <f t="shared" si="352"/>
        <v>0.13917310096006544</v>
      </c>
      <c r="K2069" s="14">
        <f t="shared" si="353"/>
        <v>0.99993516566636398</v>
      </c>
      <c r="L2069" s="10">
        <f t="shared" si="354"/>
        <v>6378550.5490744133</v>
      </c>
      <c r="M2069" s="10">
        <f t="shared" si="355"/>
        <v>1.5679576003735878E-7</v>
      </c>
      <c r="N2069" s="10">
        <f t="shared" si="356"/>
        <v>2.4584931433659354E-14</v>
      </c>
      <c r="O2069" s="10">
        <f t="shared" si="357"/>
        <v>6377720.7450538697</v>
      </c>
      <c r="P2069" s="15">
        <f t="shared" si="358"/>
        <v>0.99999957152675167</v>
      </c>
      <c r="Q2069" s="15">
        <f t="shared" si="359"/>
        <v>0.99999914305368698</v>
      </c>
      <c r="R2069" s="10">
        <f t="shared" si="360"/>
        <v>2.2543661892881595</v>
      </c>
      <c r="S2069" s="10">
        <f t="shared" si="361"/>
        <v>7999999.9999999888</v>
      </c>
      <c r="T2069" s="10">
        <f t="shared" si="362"/>
        <v>1.1175870895385742E-2</v>
      </c>
      <c r="U2069">
        <v>1.1175870895385742E-2</v>
      </c>
    </row>
    <row r="2070" spans="1:21" x14ac:dyDescent="0.25">
      <c r="A2070" s="10">
        <v>410</v>
      </c>
      <c r="B2070" s="10">
        <v>9</v>
      </c>
      <c r="C2070" s="10">
        <v>45</v>
      </c>
      <c r="D2070" s="10">
        <v>25000000</v>
      </c>
      <c r="E2070" s="10">
        <v>21914891.0486826</v>
      </c>
      <c r="F2070" s="10">
        <v>21914891.0486826</v>
      </c>
      <c r="G2070" s="10">
        <v>4902023.8789467895</v>
      </c>
      <c r="H2070" s="10">
        <v>30992336.138975602</v>
      </c>
      <c r="I2070" s="10">
        <v>24.206032403393799</v>
      </c>
      <c r="J2070" s="10">
        <f t="shared" si="352"/>
        <v>0.15643446504023087</v>
      </c>
      <c r="K2070" s="14">
        <f t="shared" si="353"/>
        <v>0.99991808507548219</v>
      </c>
      <c r="L2070" s="10">
        <f t="shared" si="354"/>
        <v>6378659.5074120741</v>
      </c>
      <c r="M2070" s="10">
        <f t="shared" si="355"/>
        <v>1.5679843842098755E-7</v>
      </c>
      <c r="N2070" s="10">
        <f t="shared" si="356"/>
        <v>2.4585776771751095E-14</v>
      </c>
      <c r="O2070" s="10">
        <f t="shared" si="357"/>
        <v>6377611.1008340027</v>
      </c>
      <c r="P2070" s="15">
        <f t="shared" si="358"/>
        <v>0.99999946146712704</v>
      </c>
      <c r="Q2070" s="15">
        <f t="shared" si="359"/>
        <v>0.99999892293454407</v>
      </c>
      <c r="R2070" s="10">
        <f t="shared" si="360"/>
        <v>4.9199625330207892</v>
      </c>
      <c r="S2070" s="10">
        <f t="shared" si="361"/>
        <v>24999999.999999989</v>
      </c>
      <c r="T2070" s="10">
        <f t="shared" si="362"/>
        <v>1.1175870895385742E-2</v>
      </c>
      <c r="U2070">
        <v>1.1175870895385742E-2</v>
      </c>
    </row>
    <row r="2071" spans="1:21" x14ac:dyDescent="0.25">
      <c r="A2071" s="10">
        <v>496</v>
      </c>
      <c r="B2071" s="10">
        <v>11</v>
      </c>
      <c r="C2071" s="10">
        <v>45</v>
      </c>
      <c r="D2071" s="10">
        <v>5000000</v>
      </c>
      <c r="E2071" s="10">
        <v>7898277.8854817096</v>
      </c>
      <c r="F2071" s="10">
        <v>7898277.8854817096</v>
      </c>
      <c r="G2071" s="10">
        <v>2163051.1343881902</v>
      </c>
      <c r="H2071" s="10">
        <v>11169851.7050397</v>
      </c>
      <c r="I2071" s="10">
        <v>3.1827409002989699</v>
      </c>
      <c r="J2071" s="10">
        <f t="shared" si="352"/>
        <v>0.1908089953765448</v>
      </c>
      <c r="K2071" s="14">
        <f t="shared" si="353"/>
        <v>0.99987812783685115</v>
      </c>
      <c r="L2071" s="10">
        <f t="shared" si="354"/>
        <v>6378914.4120979439</v>
      </c>
      <c r="M2071" s="10">
        <f t="shared" si="355"/>
        <v>1.5680470441725906E-7</v>
      </c>
      <c r="N2071" s="10">
        <f t="shared" si="356"/>
        <v>2.4587754245055421E-14</v>
      </c>
      <c r="O2071" s="10">
        <f t="shared" si="357"/>
        <v>6377354.6355799325</v>
      </c>
      <c r="P2071" s="15">
        <f t="shared" si="358"/>
        <v>0.99999920859614821</v>
      </c>
      <c r="Q2071" s="15">
        <f t="shared" si="359"/>
        <v>0.99999841719292271</v>
      </c>
      <c r="R2071" s="10">
        <f t="shared" si="360"/>
        <v>1.7840233511621681</v>
      </c>
      <c r="S2071" s="10">
        <f t="shared" si="361"/>
        <v>4999999.9999999888</v>
      </c>
      <c r="T2071" s="10">
        <f t="shared" si="362"/>
        <v>1.1175870895385742E-2</v>
      </c>
      <c r="U2071">
        <v>1.1175870895385742E-2</v>
      </c>
    </row>
    <row r="2072" spans="1:21" x14ac:dyDescent="0.25">
      <c r="A2072" s="10">
        <v>544</v>
      </c>
      <c r="B2072" s="10">
        <v>12</v>
      </c>
      <c r="C2072" s="10">
        <v>45</v>
      </c>
      <c r="D2072" s="10">
        <v>6000000</v>
      </c>
      <c r="E2072" s="10">
        <v>8562036.3229699396</v>
      </c>
      <c r="F2072" s="10">
        <v>8562036.3229699396</v>
      </c>
      <c r="G2072" s="10">
        <v>2564872.67613615</v>
      </c>
      <c r="H2072" s="10">
        <v>12108547.8894751</v>
      </c>
      <c r="I2072" s="10">
        <v>3.7668992370018199</v>
      </c>
      <c r="J2072" s="10">
        <f t="shared" si="352"/>
        <v>0.20791169081775931</v>
      </c>
      <c r="K2072" s="14">
        <f t="shared" si="353"/>
        <v>0.9998552996412996</v>
      </c>
      <c r="L2072" s="10">
        <f t="shared" si="354"/>
        <v>6379060.0522777364</v>
      </c>
      <c r="M2072" s="10">
        <f t="shared" si="355"/>
        <v>1.568082845037547E-7</v>
      </c>
      <c r="N2072" s="10">
        <f t="shared" si="356"/>
        <v>2.4588883971021392E-14</v>
      </c>
      <c r="O2072" s="10">
        <f t="shared" si="357"/>
        <v>6377208.1314545264</v>
      </c>
      <c r="P2072" s="15">
        <f t="shared" si="358"/>
        <v>0.99999906701677921</v>
      </c>
      <c r="Q2072" s="15">
        <f t="shared" si="359"/>
        <v>0.99999813403442883</v>
      </c>
      <c r="R2072" s="10">
        <f t="shared" si="360"/>
        <v>1.9408496518371146</v>
      </c>
      <c r="S2072" s="10">
        <f t="shared" si="361"/>
        <v>5999999.9999999888</v>
      </c>
      <c r="T2072" s="10">
        <f t="shared" si="362"/>
        <v>1.1175870895385742E-2</v>
      </c>
      <c r="U2072">
        <v>1.1175870895385742E-2</v>
      </c>
    </row>
    <row r="2073" spans="1:21" x14ac:dyDescent="0.25">
      <c r="A2073" s="10">
        <v>645</v>
      </c>
      <c r="B2073" s="10">
        <v>14</v>
      </c>
      <c r="C2073" s="10">
        <v>45</v>
      </c>
      <c r="D2073" s="10">
        <v>25000000</v>
      </c>
      <c r="E2073" s="10">
        <v>21529481.648249902</v>
      </c>
      <c r="F2073" s="10">
        <v>21529481.648249902</v>
      </c>
      <c r="G2073" s="10">
        <v>7581029.2194974404</v>
      </c>
      <c r="H2073" s="10">
        <v>30447284.9378177</v>
      </c>
      <c r="I2073" s="10">
        <v>24.210452443391699</v>
      </c>
      <c r="J2073" s="10">
        <f t="shared" si="352"/>
        <v>0.24192189559966773</v>
      </c>
      <c r="K2073" s="14">
        <f t="shared" si="353"/>
        <v>0.99980408248512287</v>
      </c>
      <c r="L2073" s="10">
        <f t="shared" si="354"/>
        <v>6379386.8336148821</v>
      </c>
      <c r="M2073" s="10">
        <f t="shared" si="355"/>
        <v>1.5681631735192758E-7</v>
      </c>
      <c r="N2073" s="10">
        <f t="shared" si="356"/>
        <v>2.4591418521272536E-14</v>
      </c>
      <c r="O2073" s="10">
        <f t="shared" si="357"/>
        <v>6376879.4848790234</v>
      </c>
      <c r="P2073" s="15">
        <f t="shared" si="358"/>
        <v>0.99999875701578544</v>
      </c>
      <c r="Q2073" s="15">
        <f t="shared" si="359"/>
        <v>0.99999751403311588</v>
      </c>
      <c r="R2073" s="10">
        <f t="shared" si="360"/>
        <v>4.9204115638252066</v>
      </c>
      <c r="S2073" s="10">
        <f t="shared" si="361"/>
        <v>24999999.999999989</v>
      </c>
      <c r="T2073" s="10">
        <f t="shared" si="362"/>
        <v>1.1175870895385742E-2</v>
      </c>
      <c r="U2073">
        <v>1.1175870895385742E-2</v>
      </c>
    </row>
    <row r="2074" spans="1:21" x14ac:dyDescent="0.25">
      <c r="A2074" s="10">
        <v>689</v>
      </c>
      <c r="B2074" s="10">
        <v>15</v>
      </c>
      <c r="C2074" s="10">
        <v>45</v>
      </c>
      <c r="D2074" s="10">
        <v>10000000</v>
      </c>
      <c r="E2074" s="10">
        <v>11187452.710027801</v>
      </c>
      <c r="F2074" s="10">
        <v>11187452.710027801</v>
      </c>
      <c r="G2074" s="10">
        <v>4228290.5912210904</v>
      </c>
      <c r="H2074" s="10">
        <v>15821447.350928999</v>
      </c>
      <c r="I2074" s="10">
        <v>6.5956972349458596</v>
      </c>
      <c r="J2074" s="10">
        <f t="shared" si="352"/>
        <v>0.25881904510252074</v>
      </c>
      <c r="K2074" s="14">
        <f t="shared" si="353"/>
        <v>0.99977575564321108</v>
      </c>
      <c r="L2074" s="10">
        <f t="shared" si="354"/>
        <v>6379567.5820290232</v>
      </c>
      <c r="M2074" s="10">
        <f t="shared" si="355"/>
        <v>1.5682076045930015E-7</v>
      </c>
      <c r="N2074" s="10">
        <f t="shared" si="356"/>
        <v>2.4592820257598647E-14</v>
      </c>
      <c r="O2074" s="10">
        <f t="shared" si="357"/>
        <v>6376697.7482806435</v>
      </c>
      <c r="P2074" s="15">
        <f t="shared" si="358"/>
        <v>0.99999859010447745</v>
      </c>
      <c r="Q2074" s="15">
        <f t="shared" si="359"/>
        <v>0.99999718021094275</v>
      </c>
      <c r="R2074" s="10">
        <f t="shared" si="360"/>
        <v>2.5682084057094747</v>
      </c>
      <c r="S2074" s="10">
        <f t="shared" si="361"/>
        <v>9999999.9999999888</v>
      </c>
      <c r="T2074" s="10">
        <f t="shared" si="362"/>
        <v>1.1175870895385742E-2</v>
      </c>
      <c r="U2074">
        <v>1.1175870895385742E-2</v>
      </c>
    </row>
    <row r="2075" spans="1:21" x14ac:dyDescent="0.25">
      <c r="A2075" s="10">
        <v>826</v>
      </c>
      <c r="B2075" s="10">
        <v>18</v>
      </c>
      <c r="C2075" s="10">
        <v>45</v>
      </c>
      <c r="D2075" s="10">
        <v>6000000</v>
      </c>
      <c r="E2075" s="10">
        <v>8325650.3483411605</v>
      </c>
      <c r="F2075" s="10">
        <v>8325650.3483411605</v>
      </c>
      <c r="G2075" s="10">
        <v>3812486.4401928098</v>
      </c>
      <c r="H2075" s="10">
        <v>11774247.6382003</v>
      </c>
      <c r="I2075" s="10">
        <v>3.76754030727672</v>
      </c>
      <c r="J2075" s="10">
        <f t="shared" si="352"/>
        <v>0.3090169943749474</v>
      </c>
      <c r="K2075" s="14">
        <f t="shared" si="353"/>
        <v>0.99968032069974422</v>
      </c>
      <c r="L2075" s="10">
        <f t="shared" si="354"/>
        <v>6380176.6103943195</v>
      </c>
      <c r="M2075" s="10">
        <f t="shared" si="355"/>
        <v>1.5683573142561706E-7</v>
      </c>
      <c r="N2075" s="10">
        <f t="shared" si="356"/>
        <v>2.4597542504703395E-14</v>
      </c>
      <c r="O2075" s="10">
        <f t="shared" si="357"/>
        <v>6376085.6182709504</v>
      </c>
      <c r="P2075" s="15">
        <f t="shared" si="358"/>
        <v>0.99999805157388222</v>
      </c>
      <c r="Q2075" s="15">
        <f t="shared" si="359"/>
        <v>0.99999610315156084</v>
      </c>
      <c r="R2075" s="10">
        <f t="shared" si="360"/>
        <v>1.941014273628167</v>
      </c>
      <c r="S2075" s="10">
        <f t="shared" si="361"/>
        <v>5999999.9999999888</v>
      </c>
      <c r="T2075" s="10">
        <f t="shared" si="362"/>
        <v>1.1175870895385742E-2</v>
      </c>
      <c r="U2075">
        <v>1.1175870895385742E-2</v>
      </c>
    </row>
    <row r="2076" spans="1:21" x14ac:dyDescent="0.25">
      <c r="A2076" s="10">
        <v>880</v>
      </c>
      <c r="B2076" s="10">
        <v>19</v>
      </c>
      <c r="C2076" s="10">
        <v>45</v>
      </c>
      <c r="D2076" s="10">
        <v>25000000</v>
      </c>
      <c r="E2076" s="10">
        <v>20980390.025849599</v>
      </c>
      <c r="F2076" s="10">
        <v>20980390.025849599</v>
      </c>
      <c r="G2076" s="10">
        <v>10202553.3244652</v>
      </c>
      <c r="H2076" s="10">
        <v>29670752.118433699</v>
      </c>
      <c r="I2076" s="10">
        <v>24.216614035223898</v>
      </c>
      <c r="J2076" s="10">
        <f t="shared" si="352"/>
        <v>0.32556815445715664</v>
      </c>
      <c r="K2076" s="14">
        <f t="shared" si="353"/>
        <v>0.99964515289947253</v>
      </c>
      <c r="L2076" s="10">
        <f t="shared" si="354"/>
        <v>6380401.0668187626</v>
      </c>
      <c r="M2076" s="10">
        <f t="shared" si="355"/>
        <v>1.5684124895117321E-7</v>
      </c>
      <c r="N2076" s="10">
        <f t="shared" si="356"/>
        <v>2.4599282540264408E-14</v>
      </c>
      <c r="O2076" s="10">
        <f t="shared" si="357"/>
        <v>6375860.1073866468</v>
      </c>
      <c r="P2076" s="15">
        <f t="shared" si="358"/>
        <v>0.99999786238048305</v>
      </c>
      <c r="Q2076" s="15">
        <f t="shared" si="359"/>
        <v>0.99999572476553555</v>
      </c>
      <c r="R2076" s="10">
        <f t="shared" si="360"/>
        <v>4.9210374678505993</v>
      </c>
      <c r="S2076" s="10">
        <f t="shared" si="361"/>
        <v>24999999.999999989</v>
      </c>
      <c r="T2076" s="10">
        <f t="shared" si="362"/>
        <v>1.1175870895385742E-2</v>
      </c>
      <c r="U2076">
        <v>1.1175870895385742E-2</v>
      </c>
    </row>
    <row r="2077" spans="1:21" x14ac:dyDescent="0.25">
      <c r="A2077" s="10">
        <v>923</v>
      </c>
      <c r="B2077" s="10">
        <v>20</v>
      </c>
      <c r="C2077" s="10">
        <v>45</v>
      </c>
      <c r="D2077" s="10">
        <v>9000000</v>
      </c>
      <c r="E2077" s="10">
        <v>10219863.7854362</v>
      </c>
      <c r="F2077" s="10">
        <v>10219863.7854362</v>
      </c>
      <c r="G2077" s="10">
        <v>5245878.0777597697</v>
      </c>
      <c r="H2077" s="10">
        <v>14453069.9709695</v>
      </c>
      <c r="I2077" s="10">
        <v>5.8159356172079901</v>
      </c>
      <c r="J2077" s="10">
        <f t="shared" si="352"/>
        <v>0.34202014332566871</v>
      </c>
      <c r="K2077" s="14">
        <f t="shared" si="353"/>
        <v>0.99960837646586209</v>
      </c>
      <c r="L2077" s="10">
        <f t="shared" si="354"/>
        <v>6380635.8071448412</v>
      </c>
      <c r="M2077" s="10">
        <f t="shared" si="355"/>
        <v>1.568470192727464E-7</v>
      </c>
      <c r="N2077" s="10">
        <f t="shared" si="356"/>
        <v>2.4601102102451411E-14</v>
      </c>
      <c r="O2077" s="10">
        <f t="shared" si="357"/>
        <v>6375624.3153388789</v>
      </c>
      <c r="P2077" s="15">
        <f t="shared" si="358"/>
        <v>0.99999766986374772</v>
      </c>
      <c r="Q2077" s="15">
        <f t="shared" si="359"/>
        <v>0.99999533973292498</v>
      </c>
      <c r="R2077" s="10">
        <f t="shared" si="360"/>
        <v>2.4116241326004588</v>
      </c>
      <c r="S2077" s="10">
        <f t="shared" si="361"/>
        <v>8999999.9999999888</v>
      </c>
      <c r="T2077" s="10">
        <f t="shared" si="362"/>
        <v>1.1175870895385742E-2</v>
      </c>
      <c r="U2077">
        <v>1.1175870895385742E-2</v>
      </c>
    </row>
    <row r="2078" spans="1:21" x14ac:dyDescent="0.25">
      <c r="A2078" s="10">
        <v>1112</v>
      </c>
      <c r="B2078" s="10">
        <v>24</v>
      </c>
      <c r="C2078" s="10">
        <v>45</v>
      </c>
      <c r="D2078" s="10">
        <v>10000000</v>
      </c>
      <c r="E2078" s="10">
        <v>10582137.123006601</v>
      </c>
      <c r="F2078" s="10">
        <v>10582137.123006601</v>
      </c>
      <c r="G2078" s="10">
        <v>6645649.8528332496</v>
      </c>
      <c r="H2078" s="10">
        <v>14965401.8382477</v>
      </c>
      <c r="I2078" s="10">
        <v>6.5983626911792497</v>
      </c>
      <c r="J2078" s="10">
        <f t="shared" si="352"/>
        <v>0.40673664307580015</v>
      </c>
      <c r="K2078" s="14">
        <f t="shared" si="353"/>
        <v>0.99944610523826116</v>
      </c>
      <c r="L2078" s="10">
        <f t="shared" si="354"/>
        <v>6381671.7745670695</v>
      </c>
      <c r="M2078" s="10">
        <f t="shared" si="355"/>
        <v>1.5687248513651788E-7</v>
      </c>
      <c r="N2078" s="10">
        <f t="shared" si="356"/>
        <v>2.4609129884489026E-14</v>
      </c>
      <c r="O2078" s="10">
        <f t="shared" si="357"/>
        <v>6374584.3294204799</v>
      </c>
      <c r="P2078" s="15">
        <f t="shared" si="358"/>
        <v>0.99999688546849397</v>
      </c>
      <c r="Q2078" s="15">
        <f t="shared" si="359"/>
        <v>0.99999377094668829</v>
      </c>
      <c r="R2078" s="10">
        <f t="shared" si="360"/>
        <v>2.5687266226918619</v>
      </c>
      <c r="S2078" s="10">
        <f t="shared" si="361"/>
        <v>9999999.9999999888</v>
      </c>
      <c r="T2078" s="10">
        <f t="shared" si="362"/>
        <v>1.1175870895385742E-2</v>
      </c>
      <c r="U2078">
        <v>1.1175870895385742E-2</v>
      </c>
    </row>
    <row r="2079" spans="1:21" x14ac:dyDescent="0.25">
      <c r="A2079" s="10">
        <v>1153</v>
      </c>
      <c r="B2079" s="10">
        <v>25</v>
      </c>
      <c r="C2079" s="10">
        <v>45</v>
      </c>
      <c r="D2079" s="10">
        <v>2500000</v>
      </c>
      <c r="E2079" s="10">
        <v>5692056.5581407296</v>
      </c>
      <c r="F2079" s="10">
        <v>5692056.5581407296</v>
      </c>
      <c r="G2079" s="10">
        <v>3735620.1173095298</v>
      </c>
      <c r="H2079" s="10">
        <v>8049783.5823173402</v>
      </c>
      <c r="I2079" s="10">
        <v>1.9382177468117101</v>
      </c>
      <c r="J2079" s="10">
        <f t="shared" si="352"/>
        <v>0.42261826174069944</v>
      </c>
      <c r="K2079" s="14">
        <f t="shared" si="353"/>
        <v>0.99940199232392346</v>
      </c>
      <c r="L2079" s="10">
        <f t="shared" si="354"/>
        <v>6381953.4571557427</v>
      </c>
      <c r="M2079" s="10">
        <f t="shared" si="355"/>
        <v>1.5687940937976726E-7</v>
      </c>
      <c r="N2079" s="10">
        <f t="shared" si="356"/>
        <v>2.4611311986060616E-14</v>
      </c>
      <c r="O2079" s="10">
        <f t="shared" si="357"/>
        <v>6374301.7297193995</v>
      </c>
      <c r="P2079" s="15">
        <f t="shared" si="358"/>
        <v>0.99999669056680829</v>
      </c>
      <c r="Q2079" s="15">
        <f t="shared" si="359"/>
        <v>0.99999338114456893</v>
      </c>
      <c r="R2079" s="10">
        <f t="shared" si="360"/>
        <v>1.3921965119753315</v>
      </c>
      <c r="S2079" s="10">
        <f t="shared" si="361"/>
        <v>2499999.9999999888</v>
      </c>
      <c r="T2079" s="10">
        <f t="shared" si="362"/>
        <v>1.1175870895385742E-2</v>
      </c>
      <c r="U2079">
        <v>1.1175870895385742E-2</v>
      </c>
    </row>
    <row r="2080" spans="1:21" x14ac:dyDescent="0.25">
      <c r="A2080" s="10">
        <v>1205</v>
      </c>
      <c r="B2080" s="10">
        <v>26</v>
      </c>
      <c r="C2080" s="10">
        <v>45</v>
      </c>
      <c r="D2080" s="10">
        <v>9000000</v>
      </c>
      <c r="E2080" s="10">
        <v>9776082.8291842993</v>
      </c>
      <c r="F2080" s="10">
        <v>9776082.8291842993</v>
      </c>
      <c r="G2080" s="10">
        <v>6724402.26746393</v>
      </c>
      <c r="H2080" s="10">
        <v>13825468.923915099</v>
      </c>
      <c r="I2080" s="10">
        <v>5.8176560033321101</v>
      </c>
      <c r="J2080" s="10">
        <f t="shared" si="352"/>
        <v>0.4383711467890774</v>
      </c>
      <c r="K2080" s="14">
        <f t="shared" si="353"/>
        <v>0.99935656596406564</v>
      </c>
      <c r="L2080" s="10">
        <f t="shared" si="354"/>
        <v>6382243.5527274478</v>
      </c>
      <c r="M2080" s="10">
        <f t="shared" si="355"/>
        <v>1.5688654042863159E-7</v>
      </c>
      <c r="N2080" s="10">
        <f t="shared" si="356"/>
        <v>2.4613558958231486E-14</v>
      </c>
      <c r="O2080" s="10">
        <f t="shared" si="357"/>
        <v>6374010.7680279473</v>
      </c>
      <c r="P2080" s="15">
        <f t="shared" si="358"/>
        <v>0.99999649805074964</v>
      </c>
      <c r="Q2080" s="15">
        <f t="shared" si="359"/>
        <v>0.99999299611376291</v>
      </c>
      <c r="R2080" s="10">
        <f t="shared" si="360"/>
        <v>2.4119803066040721</v>
      </c>
      <c r="S2080" s="10">
        <f t="shared" si="361"/>
        <v>8999999.9999999888</v>
      </c>
      <c r="T2080" s="10">
        <f t="shared" si="362"/>
        <v>1.1175870895385742E-2</v>
      </c>
      <c r="U2080">
        <v>1.1175870895385742E-2</v>
      </c>
    </row>
    <row r="2081" spans="1:21" x14ac:dyDescent="0.25">
      <c r="A2081" s="10">
        <v>1256</v>
      </c>
      <c r="B2081" s="10">
        <v>27</v>
      </c>
      <c r="C2081" s="10">
        <v>45</v>
      </c>
      <c r="D2081" s="10">
        <v>25000000</v>
      </c>
      <c r="E2081" s="10">
        <v>19772154.7538957</v>
      </c>
      <c r="F2081" s="10">
        <v>19772154.7538957</v>
      </c>
      <c r="G2081" s="10">
        <v>14227978.070065999</v>
      </c>
      <c r="H2081" s="10">
        <v>27962049.410298899</v>
      </c>
      <c r="I2081" s="10">
        <v>24.229611023515499</v>
      </c>
      <c r="J2081" s="10">
        <f t="shared" si="352"/>
        <v>0.45399049973954675</v>
      </c>
      <c r="K2081" s="14">
        <f t="shared" si="353"/>
        <v>0.99930988132843601</v>
      </c>
      <c r="L2081" s="10">
        <f t="shared" si="354"/>
        <v>6382541.71120694</v>
      </c>
      <c r="M2081" s="10">
        <f t="shared" si="355"/>
        <v>1.5689386967765828E-7</v>
      </c>
      <c r="N2081" s="10">
        <f t="shared" si="356"/>
        <v>2.4615868063412164E-14</v>
      </c>
      <c r="O2081" s="10">
        <f t="shared" si="357"/>
        <v>6373711.8022058178</v>
      </c>
      <c r="P2081" s="15">
        <f t="shared" si="358"/>
        <v>0.9999963088582321</v>
      </c>
      <c r="Q2081" s="15">
        <f t="shared" si="359"/>
        <v>0.99999261773008874</v>
      </c>
      <c r="R2081" s="10">
        <f t="shared" si="360"/>
        <v>4.9223575287910153</v>
      </c>
      <c r="S2081" s="10">
        <f t="shared" si="361"/>
        <v>24999999.999999989</v>
      </c>
      <c r="T2081" s="10">
        <f t="shared" si="362"/>
        <v>1.1175870895385742E-2</v>
      </c>
      <c r="U2081">
        <v>1.1175870895385742E-2</v>
      </c>
    </row>
    <row r="2082" spans="1:21" x14ac:dyDescent="0.25">
      <c r="A2082" s="10">
        <v>1297</v>
      </c>
      <c r="B2082" s="10">
        <v>28</v>
      </c>
      <c r="C2082" s="10">
        <v>45</v>
      </c>
      <c r="D2082" s="10">
        <v>7000000</v>
      </c>
      <c r="E2082" s="10">
        <v>8355423.3704501502</v>
      </c>
      <c r="F2082" s="10">
        <v>8355423.3704501502</v>
      </c>
      <c r="G2082" s="10">
        <v>6262806.21683235</v>
      </c>
      <c r="H2082" s="10">
        <v>11816353.049859701</v>
      </c>
      <c r="I2082" s="10">
        <v>4.4029130238268301</v>
      </c>
      <c r="J2082" s="10">
        <f t="shared" si="352"/>
        <v>0.46947156278589081</v>
      </c>
      <c r="K2082" s="14">
        <f t="shared" si="353"/>
        <v>0.99926199512277114</v>
      </c>
      <c r="L2082" s="10">
        <f t="shared" si="354"/>
        <v>6382847.5726392157</v>
      </c>
      <c r="M2082" s="10">
        <f t="shared" si="355"/>
        <v>1.5690138827853333E-7</v>
      </c>
      <c r="N2082" s="10">
        <f t="shared" si="356"/>
        <v>2.4618236488313681E-14</v>
      </c>
      <c r="O2082" s="10">
        <f t="shared" si="357"/>
        <v>6373405.199804673</v>
      </c>
      <c r="P2082" s="15">
        <f t="shared" si="358"/>
        <v>0.99999612391097625</v>
      </c>
      <c r="Q2082" s="15">
        <f t="shared" si="359"/>
        <v>0.9999922478369766</v>
      </c>
      <c r="R2082" s="10">
        <f t="shared" si="360"/>
        <v>2.0983100990234513</v>
      </c>
      <c r="S2082" s="10">
        <f t="shared" si="361"/>
        <v>6999999.9999999888</v>
      </c>
      <c r="T2082" s="10">
        <f t="shared" si="362"/>
        <v>1.1175870895385742E-2</v>
      </c>
      <c r="U2082">
        <v>1.1175870895385742E-2</v>
      </c>
    </row>
    <row r="2083" spans="1:21" x14ac:dyDescent="0.25">
      <c r="A2083" s="10">
        <v>1303</v>
      </c>
      <c r="B2083" s="10">
        <v>28</v>
      </c>
      <c r="C2083" s="10">
        <v>45</v>
      </c>
      <c r="D2083" s="10">
        <v>25000000</v>
      </c>
      <c r="E2083" s="10">
        <v>19593511.5166221</v>
      </c>
      <c r="F2083" s="10">
        <v>19593511.5166221</v>
      </c>
      <c r="G2083" s="10">
        <v>14713294.346978299</v>
      </c>
      <c r="H2083" s="10">
        <v>27709409.721320398</v>
      </c>
      <c r="I2083" s="10">
        <v>24.231467219122699</v>
      </c>
      <c r="J2083" s="10">
        <f t="shared" si="352"/>
        <v>0.46947156278589081</v>
      </c>
      <c r="K2083" s="14">
        <f t="shared" si="353"/>
        <v>0.99926199512277114</v>
      </c>
      <c r="L2083" s="10">
        <f t="shared" si="354"/>
        <v>6382847.5726392157</v>
      </c>
      <c r="M2083" s="10">
        <f t="shared" si="355"/>
        <v>1.5690138827853333E-7</v>
      </c>
      <c r="N2083" s="10">
        <f t="shared" si="356"/>
        <v>2.4618236488313681E-14</v>
      </c>
      <c r="O2083" s="10">
        <f t="shared" si="357"/>
        <v>6373405.199804673</v>
      </c>
      <c r="P2083" s="15">
        <f t="shared" si="358"/>
        <v>0.99999612391097625</v>
      </c>
      <c r="Q2083" s="15">
        <f t="shared" si="359"/>
        <v>0.9999922478369766</v>
      </c>
      <c r="R2083" s="10">
        <f t="shared" si="360"/>
        <v>4.9225460350269632</v>
      </c>
      <c r="S2083" s="10">
        <f t="shared" si="361"/>
        <v>24999999.999999989</v>
      </c>
      <c r="T2083" s="10">
        <f t="shared" si="362"/>
        <v>1.1175870895385742E-2</v>
      </c>
      <c r="U2083">
        <v>1.1175870895385742E-2</v>
      </c>
    </row>
    <row r="2084" spans="1:21" x14ac:dyDescent="0.25">
      <c r="A2084" s="10">
        <v>1389</v>
      </c>
      <c r="B2084" s="10">
        <v>30</v>
      </c>
      <c r="C2084" s="10">
        <v>45</v>
      </c>
      <c r="D2084" s="10">
        <v>5000000</v>
      </c>
      <c r="E2084" s="10">
        <v>6970929.9362624902</v>
      </c>
      <c r="F2084" s="10">
        <v>6970929.9362624902</v>
      </c>
      <c r="G2084" s="10">
        <v>5670373.7353836298</v>
      </c>
      <c r="H2084" s="10">
        <v>9858383.6582150199</v>
      </c>
      <c r="I2084" s="10">
        <v>3.1847480620656698</v>
      </c>
      <c r="J2084" s="10">
        <f t="shared" si="352"/>
        <v>0.49999999999999994</v>
      </c>
      <c r="K2084" s="14">
        <f t="shared" si="353"/>
        <v>0.99916285209292321</v>
      </c>
      <c r="L2084" s="10">
        <f t="shared" si="354"/>
        <v>6383480.9176901085</v>
      </c>
      <c r="M2084" s="10">
        <f t="shared" si="355"/>
        <v>1.5691695699086955E-7</v>
      </c>
      <c r="N2084" s="10">
        <f t="shared" si="356"/>
        <v>2.4623139686279241E-14</v>
      </c>
      <c r="O2084" s="10">
        <f t="shared" si="357"/>
        <v>6372770.6011371911</v>
      </c>
      <c r="P2084" s="15">
        <f t="shared" si="358"/>
        <v>0.99999577033132248</v>
      </c>
      <c r="Q2084" s="15">
        <f t="shared" si="359"/>
        <v>0.99999154068053508</v>
      </c>
      <c r="R2084" s="10">
        <f t="shared" si="360"/>
        <v>1.7845838738333946</v>
      </c>
      <c r="S2084" s="10">
        <f t="shared" si="361"/>
        <v>4999999.9999999888</v>
      </c>
      <c r="T2084" s="10">
        <f t="shared" si="362"/>
        <v>1.1175870895385742E-2</v>
      </c>
      <c r="U2084">
        <v>1.1175870895385742E-2</v>
      </c>
    </row>
    <row r="2085" spans="1:21" x14ac:dyDescent="0.25">
      <c r="A2085" s="10">
        <v>1390</v>
      </c>
      <c r="B2085" s="10">
        <v>30</v>
      </c>
      <c r="C2085" s="10">
        <v>45</v>
      </c>
      <c r="D2085" s="10">
        <v>6000000</v>
      </c>
      <c r="E2085" s="10">
        <v>7583302.37195828</v>
      </c>
      <c r="F2085" s="10">
        <v>7583302.37195828</v>
      </c>
      <c r="G2085" s="10">
        <v>6170373.7353836298</v>
      </c>
      <c r="H2085" s="10">
        <v>10724409.061999399</v>
      </c>
      <c r="I2085" s="10">
        <v>3.7694365125964802</v>
      </c>
      <c r="J2085" s="10">
        <f t="shared" si="352"/>
        <v>0.49999999999999994</v>
      </c>
      <c r="K2085" s="14">
        <f t="shared" si="353"/>
        <v>0.99916285209292321</v>
      </c>
      <c r="L2085" s="10">
        <f t="shared" si="354"/>
        <v>6383480.9176901085</v>
      </c>
      <c r="M2085" s="10">
        <f t="shared" si="355"/>
        <v>1.5691695699086955E-7</v>
      </c>
      <c r="N2085" s="10">
        <f t="shared" si="356"/>
        <v>2.4623139686279241E-14</v>
      </c>
      <c r="O2085" s="10">
        <f t="shared" si="357"/>
        <v>6372770.6011371911</v>
      </c>
      <c r="P2085" s="15">
        <f t="shared" si="358"/>
        <v>0.99999577033132248</v>
      </c>
      <c r="Q2085" s="15">
        <f t="shared" si="359"/>
        <v>0.99999154068053508</v>
      </c>
      <c r="R2085" s="10">
        <f t="shared" si="360"/>
        <v>1.9415014945338094</v>
      </c>
      <c r="S2085" s="10">
        <f t="shared" si="361"/>
        <v>5999999.9999999888</v>
      </c>
      <c r="T2085" s="10">
        <f t="shared" si="362"/>
        <v>1.1175870895385742E-2</v>
      </c>
      <c r="U2085">
        <v>1.1175870895385742E-2</v>
      </c>
    </row>
    <row r="2086" spans="1:21" x14ac:dyDescent="0.25">
      <c r="A2086" s="10">
        <v>1443</v>
      </c>
      <c r="B2086" s="10">
        <v>31</v>
      </c>
      <c r="C2086" s="10">
        <v>45</v>
      </c>
      <c r="D2086" s="10">
        <v>20000000</v>
      </c>
      <c r="E2086" s="10">
        <v>15991458.2741843</v>
      </c>
      <c r="F2086" s="10">
        <v>15991458.2741843</v>
      </c>
      <c r="G2086" s="10">
        <v>13566655.014854999</v>
      </c>
      <c r="H2086" s="10">
        <v>22615337.1734749</v>
      </c>
      <c r="I2086" s="10">
        <v>17.127266925673201</v>
      </c>
      <c r="J2086" s="10">
        <f t="shared" si="352"/>
        <v>0.51503807491005416</v>
      </c>
      <c r="K2086" s="14">
        <f t="shared" si="353"/>
        <v>0.99911171573696222</v>
      </c>
      <c r="L2086" s="10">
        <f t="shared" si="354"/>
        <v>6383807.6358611956</v>
      </c>
      <c r="M2086" s="10">
        <f t="shared" si="355"/>
        <v>1.569249882863119E-7</v>
      </c>
      <c r="N2086" s="10">
        <f t="shared" si="356"/>
        <v>2.4625668485551841E-14</v>
      </c>
      <c r="O2086" s="10">
        <f t="shared" si="357"/>
        <v>6372443.3842047108</v>
      </c>
      <c r="P2086" s="15">
        <f t="shared" si="358"/>
        <v>0.99999560342151006</v>
      </c>
      <c r="Q2086" s="15">
        <f t="shared" si="359"/>
        <v>0.99999120686234999</v>
      </c>
      <c r="R2086" s="10">
        <f t="shared" si="360"/>
        <v>4.1385091678689747</v>
      </c>
      <c r="S2086" s="10">
        <f t="shared" si="361"/>
        <v>19999999.999999989</v>
      </c>
      <c r="T2086" s="10">
        <f t="shared" si="362"/>
        <v>1.1175870895385742E-2</v>
      </c>
      <c r="U2086">
        <v>1.1175870895385742E-2</v>
      </c>
    </row>
    <row r="2087" spans="1:21" x14ac:dyDescent="0.25">
      <c r="A2087" s="10">
        <v>1534</v>
      </c>
      <c r="B2087" s="10">
        <v>33</v>
      </c>
      <c r="C2087" s="10">
        <v>45</v>
      </c>
      <c r="D2087" s="10">
        <v>9000000</v>
      </c>
      <c r="E2087" s="10">
        <v>9123452.2434811797</v>
      </c>
      <c r="F2087" s="10">
        <v>9123452.2434811797</v>
      </c>
      <c r="G2087" s="10">
        <v>8355709.9563131398</v>
      </c>
      <c r="H2087" s="10">
        <v>12902509.8983943</v>
      </c>
      <c r="I2087" s="10">
        <v>5.8200470034132401</v>
      </c>
      <c r="J2087" s="10">
        <f t="shared" si="352"/>
        <v>0.54463903501502708</v>
      </c>
      <c r="K2087" s="14">
        <f t="shared" si="353"/>
        <v>0.9990066240157075</v>
      </c>
      <c r="L2087" s="10">
        <f t="shared" si="354"/>
        <v>6384479.1882978706</v>
      </c>
      <c r="M2087" s="10">
        <f t="shared" si="355"/>
        <v>1.5694149620200582E-7</v>
      </c>
      <c r="N2087" s="10">
        <f t="shared" si="356"/>
        <v>2.4630865083668437E-14</v>
      </c>
      <c r="O2087" s="10">
        <f t="shared" si="357"/>
        <v>6371771.1225118106</v>
      </c>
      <c r="P2087" s="15">
        <f t="shared" si="358"/>
        <v>0.99999529342373772</v>
      </c>
      <c r="Q2087" s="15">
        <f t="shared" si="359"/>
        <v>0.99999058686962727</v>
      </c>
      <c r="R2087" s="10">
        <f t="shared" si="360"/>
        <v>2.4124754071871628</v>
      </c>
      <c r="S2087" s="10">
        <f t="shared" si="361"/>
        <v>8999999.9999999888</v>
      </c>
      <c r="T2087" s="10">
        <f t="shared" si="362"/>
        <v>1.1175870895385742E-2</v>
      </c>
      <c r="U2087">
        <v>1.1175870895385742E-2</v>
      </c>
    </row>
    <row r="2088" spans="1:21" x14ac:dyDescent="0.25">
      <c r="A2088" s="10">
        <v>1586</v>
      </c>
      <c r="B2088" s="10">
        <v>34</v>
      </c>
      <c r="C2088" s="10">
        <v>45</v>
      </c>
      <c r="D2088" s="10">
        <v>30000000</v>
      </c>
      <c r="E2088" s="10">
        <v>21329441.545655001</v>
      </c>
      <c r="F2088" s="10">
        <v>21329441.545655001</v>
      </c>
      <c r="G2088" s="10">
        <v>20322233.667902999</v>
      </c>
      <c r="H2088" s="10">
        <v>30164385.5117094</v>
      </c>
      <c r="I2088" s="10">
        <v>32.587171066742499</v>
      </c>
      <c r="J2088" s="10">
        <f t="shared" si="352"/>
        <v>0.5591929034707469</v>
      </c>
      <c r="K2088" s="14">
        <f t="shared" si="353"/>
        <v>0.99895279640556522</v>
      </c>
      <c r="L2088" s="10">
        <f t="shared" si="354"/>
        <v>6384823.2098151492</v>
      </c>
      <c r="M2088" s="10">
        <f t="shared" si="355"/>
        <v>1.5694995284350389E-7</v>
      </c>
      <c r="N2088" s="10">
        <f t="shared" si="356"/>
        <v>2.4633526551258103E-14</v>
      </c>
      <c r="O2088" s="10">
        <f t="shared" si="357"/>
        <v>6371426.9021994239</v>
      </c>
      <c r="P2088" s="15">
        <f t="shared" si="358"/>
        <v>0.9999951518460316</v>
      </c>
      <c r="Q2088" s="15">
        <f t="shared" si="359"/>
        <v>0.99999030371556785</v>
      </c>
      <c r="R2088" s="10">
        <f t="shared" si="360"/>
        <v>5.7085165647879199</v>
      </c>
      <c r="S2088" s="10">
        <f t="shared" si="361"/>
        <v>29999999.999999989</v>
      </c>
      <c r="T2088" s="10">
        <f t="shared" si="362"/>
        <v>1.1175870895385742E-2</v>
      </c>
      <c r="U2088">
        <v>1.1175870895385742E-2</v>
      </c>
    </row>
    <row r="2089" spans="1:21" x14ac:dyDescent="0.25">
      <c r="A2089" s="10">
        <v>1627</v>
      </c>
      <c r="B2089" s="10">
        <v>35</v>
      </c>
      <c r="C2089" s="10">
        <v>45</v>
      </c>
      <c r="D2089" s="10">
        <v>8000000</v>
      </c>
      <c r="E2089" s="10">
        <v>8332294.0099223498</v>
      </c>
      <c r="F2089" s="10">
        <v>8332294.0099223498</v>
      </c>
      <c r="G2089" s="10">
        <v>8226478.4001864605</v>
      </c>
      <c r="H2089" s="10">
        <v>11783643.1945122</v>
      </c>
      <c r="I2089" s="10">
        <v>5.0880549488625304</v>
      </c>
      <c r="J2089" s="10">
        <f t="shared" si="352"/>
        <v>0.57357643635104605</v>
      </c>
      <c r="K2089" s="14">
        <f t="shared" si="353"/>
        <v>0.99889820122311845</v>
      </c>
      <c r="L2089" s="10">
        <f t="shared" si="354"/>
        <v>6385172.1748924749</v>
      </c>
      <c r="M2089" s="10">
        <f t="shared" si="355"/>
        <v>1.5695853100622359E-7</v>
      </c>
      <c r="N2089" s="10">
        <f t="shared" si="356"/>
        <v>2.4636225824421247E-14</v>
      </c>
      <c r="O2089" s="10">
        <f t="shared" si="357"/>
        <v>6371077.8492868934</v>
      </c>
      <c r="P2089" s="15">
        <f t="shared" si="358"/>
        <v>0.99999502015036112</v>
      </c>
      <c r="Q2089" s="15">
        <f t="shared" si="359"/>
        <v>0.99999004032552119</v>
      </c>
      <c r="R2089" s="10">
        <f t="shared" si="360"/>
        <v>2.255669521270359</v>
      </c>
      <c r="S2089" s="10">
        <f t="shared" si="361"/>
        <v>7999999.9999999888</v>
      </c>
      <c r="T2089" s="10">
        <f t="shared" si="362"/>
        <v>1.1175870895385742E-2</v>
      </c>
      <c r="U2089">
        <v>1.1175870895385742E-2</v>
      </c>
    </row>
    <row r="2090" spans="1:21" x14ac:dyDescent="0.25">
      <c r="A2090" s="10">
        <v>1719</v>
      </c>
      <c r="B2090" s="10">
        <v>37</v>
      </c>
      <c r="C2090" s="10">
        <v>45</v>
      </c>
      <c r="D2090" s="10">
        <v>6000000</v>
      </c>
      <c r="E2090" s="10">
        <v>6994563.2264261404</v>
      </c>
      <c r="F2090" s="10">
        <v>6994563.2264261404</v>
      </c>
      <c r="G2090" s="10">
        <v>7428283.2992604496</v>
      </c>
      <c r="H2090" s="10">
        <v>9891806.1776879597</v>
      </c>
      <c r="I2090" s="10">
        <v>3.7708142074093902</v>
      </c>
      <c r="J2090" s="10">
        <f t="shared" si="352"/>
        <v>0.60181502315204827</v>
      </c>
      <c r="K2090" s="14">
        <f t="shared" si="353"/>
        <v>0.99878697458696752</v>
      </c>
      <c r="L2090" s="10">
        <f t="shared" si="354"/>
        <v>6385883.2386531448</v>
      </c>
      <c r="M2090" s="10">
        <f t="shared" si="355"/>
        <v>1.5697601017832256E-7</v>
      </c>
      <c r="N2090" s="10">
        <f t="shared" si="356"/>
        <v>2.4641724590820188E-14</v>
      </c>
      <c r="O2090" s="10">
        <f t="shared" si="357"/>
        <v>6370366.9610678749</v>
      </c>
      <c r="P2090" s="15">
        <f t="shared" si="358"/>
        <v>0.99999478892024052</v>
      </c>
      <c r="Q2090" s="15">
        <f t="shared" si="359"/>
        <v>0.99998957786763643</v>
      </c>
      <c r="R2090" s="10">
        <f t="shared" si="360"/>
        <v>1.9418557581028069</v>
      </c>
      <c r="S2090" s="10">
        <f t="shared" si="361"/>
        <v>5999999.9999999888</v>
      </c>
      <c r="T2090" s="10">
        <f t="shared" si="362"/>
        <v>1.1175870895385742E-2</v>
      </c>
      <c r="U2090">
        <v>1.1175870895385742E-2</v>
      </c>
    </row>
    <row r="2091" spans="1:21" x14ac:dyDescent="0.25">
      <c r="A2091" s="10">
        <v>1727</v>
      </c>
      <c r="B2091" s="10">
        <v>37</v>
      </c>
      <c r="C2091" s="10">
        <v>45</v>
      </c>
      <c r="D2091" s="10">
        <v>30000000</v>
      </c>
      <c r="E2091" s="10">
        <v>20547857.262845699</v>
      </c>
      <c r="F2091" s="10">
        <v>20547857.262845699</v>
      </c>
      <c r="G2091" s="10">
        <v>21871843.854909599</v>
      </c>
      <c r="H2091" s="10">
        <v>29059058.418822899</v>
      </c>
      <c r="I2091" s="10">
        <v>32.596112742437498</v>
      </c>
      <c r="J2091" s="10">
        <f t="shared" si="352"/>
        <v>0.60181502315204827</v>
      </c>
      <c r="K2091" s="14">
        <f t="shared" si="353"/>
        <v>0.99878697458696752</v>
      </c>
      <c r="L2091" s="10">
        <f t="shared" si="354"/>
        <v>6385883.2386531448</v>
      </c>
      <c r="M2091" s="10">
        <f t="shared" si="355"/>
        <v>1.5697601017832256E-7</v>
      </c>
      <c r="N2091" s="10">
        <f t="shared" si="356"/>
        <v>2.4641724590820188E-14</v>
      </c>
      <c r="O2091" s="10">
        <f t="shared" si="357"/>
        <v>6370366.9610678749</v>
      </c>
      <c r="P2091" s="15">
        <f t="shared" si="358"/>
        <v>0.99999478892024052</v>
      </c>
      <c r="Q2091" s="15">
        <f t="shared" si="359"/>
        <v>0.99998957786763643</v>
      </c>
      <c r="R2091" s="10">
        <f t="shared" si="360"/>
        <v>5.7092996348330791</v>
      </c>
      <c r="S2091" s="10">
        <f t="shared" si="361"/>
        <v>29999999.999999989</v>
      </c>
      <c r="T2091" s="10">
        <f t="shared" si="362"/>
        <v>1.1175870895385742E-2</v>
      </c>
      <c r="U2091">
        <v>1.1175870895385742E-2</v>
      </c>
    </row>
    <row r="2092" spans="1:21" x14ac:dyDescent="0.25">
      <c r="A2092" s="10">
        <v>1773</v>
      </c>
      <c r="B2092" s="10">
        <v>38</v>
      </c>
      <c r="C2092" s="10">
        <v>45</v>
      </c>
      <c r="D2092" s="10">
        <v>25000000</v>
      </c>
      <c r="E2092" s="10">
        <v>17488658.587175898</v>
      </c>
      <c r="F2092" s="10">
        <v>17488658.587175801</v>
      </c>
      <c r="G2092" s="10">
        <v>19296980.8515605</v>
      </c>
      <c r="H2092" s="10">
        <v>24732698.161696799</v>
      </c>
      <c r="I2092" s="10">
        <v>24.2520678650143</v>
      </c>
      <c r="J2092" s="10">
        <f t="shared" si="352"/>
        <v>0.61566147532565818</v>
      </c>
      <c r="K2092" s="14">
        <f t="shared" si="353"/>
        <v>0.99873047843423157</v>
      </c>
      <c r="L2092" s="10">
        <f t="shared" si="354"/>
        <v>6386244.4750853907</v>
      </c>
      <c r="M2092" s="10">
        <f t="shared" si="355"/>
        <v>1.5698488999208455E-7</v>
      </c>
      <c r="N2092" s="10">
        <f t="shared" si="356"/>
        <v>2.4644517384656145E-14</v>
      </c>
      <c r="O2092" s="10">
        <f t="shared" si="357"/>
        <v>6370005.9958809949</v>
      </c>
      <c r="P2092" s="15">
        <f t="shared" si="358"/>
        <v>0.99999469051229706</v>
      </c>
      <c r="Q2092" s="15">
        <f t="shared" si="359"/>
        <v>0.99998938105278479</v>
      </c>
      <c r="R2092" s="10">
        <f t="shared" si="360"/>
        <v>4.9246377781586217</v>
      </c>
      <c r="S2092" s="10">
        <f t="shared" si="361"/>
        <v>24999999.999999989</v>
      </c>
      <c r="T2092" s="10">
        <f t="shared" si="362"/>
        <v>1.1175870895385742E-2</v>
      </c>
      <c r="U2092">
        <v>1.1175870895385742E-2</v>
      </c>
    </row>
    <row r="2093" spans="1:21" x14ac:dyDescent="0.25">
      <c r="A2093" s="10">
        <v>2150</v>
      </c>
      <c r="B2093" s="10">
        <v>46</v>
      </c>
      <c r="C2093" s="10">
        <v>45</v>
      </c>
      <c r="D2093" s="10">
        <v>30000000</v>
      </c>
      <c r="E2093" s="10">
        <v>17874295.574606001</v>
      </c>
      <c r="F2093" s="10">
        <v>17874295.574606001</v>
      </c>
      <c r="G2093" s="10">
        <v>26145441.550992399</v>
      </c>
      <c r="H2093" s="10">
        <v>25278071.219473299</v>
      </c>
      <c r="I2093" s="10">
        <v>32.624174195047601</v>
      </c>
      <c r="J2093" s="10">
        <f t="shared" si="352"/>
        <v>0.71933980033865108</v>
      </c>
      <c r="K2093" s="14">
        <f t="shared" si="353"/>
        <v>0.9982664948593305</v>
      </c>
      <c r="L2093" s="10">
        <f t="shared" si="354"/>
        <v>6389212.7331176903</v>
      </c>
      <c r="M2093" s="10">
        <f t="shared" si="355"/>
        <v>1.5705785488756991E-7</v>
      </c>
      <c r="N2093" s="10">
        <f t="shared" si="356"/>
        <v>2.466744766865936E-14</v>
      </c>
      <c r="O2093" s="10">
        <f t="shared" si="357"/>
        <v>6367044.6030114517</v>
      </c>
      <c r="P2093" s="15">
        <f t="shared" si="358"/>
        <v>0.99999436732245772</v>
      </c>
      <c r="Q2093" s="15">
        <f t="shared" si="359"/>
        <v>0.99998873467664251</v>
      </c>
      <c r="R2093" s="10">
        <f t="shared" si="360"/>
        <v>5.7117565537866053</v>
      </c>
      <c r="S2093" s="10">
        <f t="shared" si="361"/>
        <v>29999999.999999989</v>
      </c>
      <c r="T2093" s="10">
        <f t="shared" si="362"/>
        <v>1.1175870895385742E-2</v>
      </c>
      <c r="U2093">
        <v>1.1175870895385742E-2</v>
      </c>
    </row>
    <row r="2094" spans="1:21" x14ac:dyDescent="0.25">
      <c r="A2094" s="10">
        <v>2192</v>
      </c>
      <c r="B2094" s="10">
        <v>47</v>
      </c>
      <c r="C2094" s="10">
        <v>45</v>
      </c>
      <c r="D2094" s="10">
        <v>9000000</v>
      </c>
      <c r="E2094" s="10">
        <v>7421561.5159511697</v>
      </c>
      <c r="F2094" s="10">
        <v>7421561.5159511697</v>
      </c>
      <c r="G2094" s="10">
        <v>11223948.103392901</v>
      </c>
      <c r="H2094" s="10">
        <v>10495672.949844301</v>
      </c>
      <c r="I2094" s="10">
        <v>5.8255040319224003</v>
      </c>
      <c r="J2094" s="10">
        <f t="shared" si="352"/>
        <v>0.73135370161917046</v>
      </c>
      <c r="K2094" s="14">
        <f t="shared" si="353"/>
        <v>0.99820805538420776</v>
      </c>
      <c r="L2094" s="10">
        <f t="shared" si="354"/>
        <v>6389586.7856376609</v>
      </c>
      <c r="M2094" s="10">
        <f t="shared" si="355"/>
        <v>1.5706704974284486E-7</v>
      </c>
      <c r="N2094" s="10">
        <f t="shared" si="356"/>
        <v>2.467033501915063E-14</v>
      </c>
      <c r="O2094" s="10">
        <f t="shared" si="357"/>
        <v>6366672.0011136653</v>
      </c>
      <c r="P2094" s="15">
        <f t="shared" si="358"/>
        <v>0.99999438789529771</v>
      </c>
      <c r="Q2094" s="15">
        <f t="shared" si="359"/>
        <v>0.99998877582209111</v>
      </c>
      <c r="R2094" s="10">
        <f t="shared" si="360"/>
        <v>2.4136057689159784</v>
      </c>
      <c r="S2094" s="10">
        <f t="shared" si="361"/>
        <v>8999999.9999999888</v>
      </c>
      <c r="T2094" s="10">
        <f t="shared" si="362"/>
        <v>1.1175870895385742E-2</v>
      </c>
      <c r="U2094">
        <v>1.1175870895385742E-2</v>
      </c>
    </row>
    <row r="2095" spans="1:21" x14ac:dyDescent="0.25">
      <c r="A2095" s="10">
        <v>2381</v>
      </c>
      <c r="B2095" s="10">
        <v>51</v>
      </c>
      <c r="C2095" s="10">
        <v>45</v>
      </c>
      <c r="D2095" s="10">
        <v>10000000</v>
      </c>
      <c r="E2095" s="10">
        <v>7293972.3158126296</v>
      </c>
      <c r="F2095" s="10">
        <v>7293972.3158126296</v>
      </c>
      <c r="G2095" s="10">
        <v>12705004.234795099</v>
      </c>
      <c r="H2095" s="10">
        <v>10315234.572596099</v>
      </c>
      <c r="I2095" s="10">
        <v>6.6102480865663402</v>
      </c>
      <c r="J2095" s="10">
        <f t="shared" si="352"/>
        <v>0.77714596145697079</v>
      </c>
      <c r="K2095" s="14">
        <f t="shared" si="353"/>
        <v>0.99797639755335188</v>
      </c>
      <c r="L2095" s="10">
        <f t="shared" si="354"/>
        <v>6391069.9848580584</v>
      </c>
      <c r="M2095" s="10">
        <f t="shared" si="355"/>
        <v>1.5710350933460633E-7</v>
      </c>
      <c r="N2095" s="10">
        <f t="shared" si="356"/>
        <v>2.4681778998742228E-14</v>
      </c>
      <c r="O2095" s="10">
        <f t="shared" si="357"/>
        <v>6365195.8410685798</v>
      </c>
      <c r="P2095" s="15">
        <f t="shared" si="358"/>
        <v>0.99999460423391506</v>
      </c>
      <c r="Q2095" s="15">
        <f t="shared" si="359"/>
        <v>0.99998920849694439</v>
      </c>
      <c r="R2095" s="10">
        <f t="shared" si="360"/>
        <v>2.5710381745635913</v>
      </c>
      <c r="S2095" s="10">
        <f t="shared" si="361"/>
        <v>9999999.9999999888</v>
      </c>
      <c r="T2095" s="10">
        <f t="shared" si="362"/>
        <v>1.1175870895385742E-2</v>
      </c>
      <c r="U2095">
        <v>1.1175870895385742E-2</v>
      </c>
    </row>
    <row r="2096" spans="1:21" x14ac:dyDescent="0.25">
      <c r="A2096" s="10">
        <v>2429</v>
      </c>
      <c r="B2096" s="10">
        <v>52</v>
      </c>
      <c r="C2096" s="10">
        <v>45</v>
      </c>
      <c r="D2096" s="10">
        <v>15000000</v>
      </c>
      <c r="E2096" s="10">
        <v>9312513.2914584707</v>
      </c>
      <c r="F2096" s="10">
        <v>9312513.2914584707</v>
      </c>
      <c r="G2096" s="10">
        <v>16822964.649583399</v>
      </c>
      <c r="H2096" s="10">
        <v>13169882.596560201</v>
      </c>
      <c r="I2096" s="10">
        <v>11.267408805550399</v>
      </c>
      <c r="J2096" s="10">
        <f t="shared" si="352"/>
        <v>0.78801075360672201</v>
      </c>
      <c r="K2096" s="14">
        <f t="shared" si="353"/>
        <v>0.99791936119928526</v>
      </c>
      <c r="L2096" s="10">
        <f t="shared" si="354"/>
        <v>6391435.2682112968</v>
      </c>
      <c r="M2096" s="10">
        <f t="shared" si="355"/>
        <v>1.5711248862865743E-7</v>
      </c>
      <c r="N2096" s="10">
        <f t="shared" si="356"/>
        <v>2.4684596207514179E-14</v>
      </c>
      <c r="O2096" s="10">
        <f t="shared" si="357"/>
        <v>6364832.6065016389</v>
      </c>
      <c r="P2096" s="15">
        <f t="shared" si="358"/>
        <v>0.99999469051229684</v>
      </c>
      <c r="Q2096" s="15">
        <f t="shared" si="359"/>
        <v>0.99998938105278434</v>
      </c>
      <c r="R2096" s="10">
        <f t="shared" si="360"/>
        <v>3.3566945328109892</v>
      </c>
      <c r="S2096" s="10">
        <f t="shared" si="361"/>
        <v>14999999.999999989</v>
      </c>
      <c r="T2096" s="10">
        <f t="shared" si="362"/>
        <v>1.1175870895385742E-2</v>
      </c>
      <c r="U2096">
        <v>1.1175870895385742E-2</v>
      </c>
    </row>
    <row r="2097" spans="1:21" x14ac:dyDescent="0.25">
      <c r="A2097" s="10">
        <v>2472</v>
      </c>
      <c r="B2097" s="10">
        <v>53</v>
      </c>
      <c r="C2097" s="10">
        <v>45</v>
      </c>
      <c r="D2097" s="10">
        <v>7000000</v>
      </c>
      <c r="E2097" s="10">
        <v>5698845.7086507697</v>
      </c>
      <c r="F2097" s="10">
        <v>5698845.7086507697</v>
      </c>
      <c r="G2097" s="10">
        <v>10660992.0736854</v>
      </c>
      <c r="H2097" s="10">
        <v>8059384.8910456402</v>
      </c>
      <c r="I2097" s="10">
        <v>4.4093815438133701</v>
      </c>
      <c r="J2097" s="10">
        <f t="shared" si="352"/>
        <v>0.79863551004729283</v>
      </c>
      <c r="K2097" s="14">
        <f t="shared" si="353"/>
        <v>0.99786281592474968</v>
      </c>
      <c r="L2097" s="10">
        <f t="shared" si="354"/>
        <v>6391797.4477174878</v>
      </c>
      <c r="M2097" s="10">
        <f t="shared" si="355"/>
        <v>1.571213916248015E-7</v>
      </c>
      <c r="N2097" s="10">
        <f t="shared" si="356"/>
        <v>2.4687389001350135E-14</v>
      </c>
      <c r="O2097" s="10">
        <f t="shared" si="357"/>
        <v>6364472.5812267549</v>
      </c>
      <c r="P2097" s="15">
        <f t="shared" si="358"/>
        <v>0.9999947889202403</v>
      </c>
      <c r="Q2097" s="15">
        <f t="shared" si="359"/>
        <v>0.99998957786763598</v>
      </c>
      <c r="R2097" s="10">
        <f t="shared" si="360"/>
        <v>2.099850261728442</v>
      </c>
      <c r="S2097" s="10">
        <f t="shared" si="361"/>
        <v>6999999.9999999888</v>
      </c>
      <c r="T2097" s="10">
        <f t="shared" si="362"/>
        <v>1.1175870895385742E-2</v>
      </c>
      <c r="U2097">
        <v>1.1175870895385742E-2</v>
      </c>
    </row>
    <row r="2098" spans="1:21" x14ac:dyDescent="0.25">
      <c r="A2098" s="10">
        <v>2477</v>
      </c>
      <c r="B2098" s="10">
        <v>53</v>
      </c>
      <c r="C2098" s="10">
        <v>45</v>
      </c>
      <c r="D2098" s="10">
        <v>20000000</v>
      </c>
      <c r="E2098" s="10">
        <v>11230962.9992305</v>
      </c>
      <c r="F2098" s="10">
        <v>11230962.9992305</v>
      </c>
      <c r="G2098" s="10">
        <v>21043253.704300199</v>
      </c>
      <c r="H2098" s="10">
        <v>15882980.192022201</v>
      </c>
      <c r="I2098" s="10">
        <v>17.159811265532099</v>
      </c>
      <c r="J2098" s="10">
        <f t="shared" si="352"/>
        <v>0.79863551004729283</v>
      </c>
      <c r="K2098" s="14">
        <f t="shared" si="353"/>
        <v>0.99786281592474968</v>
      </c>
      <c r="L2098" s="10">
        <f t="shared" si="354"/>
        <v>6391797.4477174878</v>
      </c>
      <c r="M2098" s="10">
        <f t="shared" si="355"/>
        <v>1.571213916248015E-7</v>
      </c>
      <c r="N2098" s="10">
        <f t="shared" si="356"/>
        <v>2.4687389001350135E-14</v>
      </c>
      <c r="O2098" s="10">
        <f t="shared" si="357"/>
        <v>6364472.5812267549</v>
      </c>
      <c r="P2098" s="15">
        <f t="shared" si="358"/>
        <v>0.9999947889202403</v>
      </c>
      <c r="Q2098" s="15">
        <f t="shared" si="359"/>
        <v>0.99998957786763598</v>
      </c>
      <c r="R2098" s="10">
        <f t="shared" si="360"/>
        <v>4.1424389969436772</v>
      </c>
      <c r="S2098" s="10">
        <f t="shared" si="361"/>
        <v>19999999.999999989</v>
      </c>
      <c r="T2098" s="10">
        <f t="shared" si="362"/>
        <v>1.1175870895385742E-2</v>
      </c>
      <c r="U2098">
        <v>1.1175870895385742E-2</v>
      </c>
    </row>
    <row r="2099" spans="1:21" x14ac:dyDescent="0.25">
      <c r="A2099" s="10">
        <v>2519</v>
      </c>
      <c r="B2099" s="10">
        <v>54</v>
      </c>
      <c r="C2099" s="10">
        <v>45</v>
      </c>
      <c r="D2099" s="10">
        <v>7000000</v>
      </c>
      <c r="E2099" s="10">
        <v>5566140.8219374996</v>
      </c>
      <c r="F2099" s="10">
        <v>5566140.8219374996</v>
      </c>
      <c r="G2099" s="10">
        <v>10799862.792053601</v>
      </c>
      <c r="H2099" s="10">
        <v>7871711.8404625403</v>
      </c>
      <c r="I2099" s="10">
        <v>4.4096404489827297</v>
      </c>
      <c r="J2099" s="10">
        <f t="shared" si="352"/>
        <v>0.80901699437494745</v>
      </c>
      <c r="K2099" s="14">
        <f t="shared" si="353"/>
        <v>0.99780683071075971</v>
      </c>
      <c r="L2099" s="10">
        <f t="shared" si="354"/>
        <v>6392156.0804075804</v>
      </c>
      <c r="M2099" s="10">
        <f t="shared" si="355"/>
        <v>1.5713020743409622E-7</v>
      </c>
      <c r="N2099" s="10">
        <f t="shared" si="356"/>
        <v>2.4690153977661006E-14</v>
      </c>
      <c r="O2099" s="10">
        <f t="shared" si="357"/>
        <v>6364116.2021487253</v>
      </c>
      <c r="P2099" s="15">
        <f t="shared" si="358"/>
        <v>0.99999489897832183</v>
      </c>
      <c r="Q2099" s="15">
        <f t="shared" si="359"/>
        <v>0.99998979798266407</v>
      </c>
      <c r="R2099" s="10">
        <f t="shared" si="360"/>
        <v>2.0999119617177748</v>
      </c>
      <c r="S2099" s="10">
        <f t="shared" si="361"/>
        <v>6999999.9999999888</v>
      </c>
      <c r="T2099" s="10">
        <f t="shared" si="362"/>
        <v>1.1175870895385742E-2</v>
      </c>
      <c r="U2099">
        <v>1.1175870895385742E-2</v>
      </c>
    </row>
    <row r="2100" spans="1:21" x14ac:dyDescent="0.25">
      <c r="A2100" s="10">
        <v>2523</v>
      </c>
      <c r="B2100" s="10">
        <v>54</v>
      </c>
      <c r="C2100" s="10">
        <v>45</v>
      </c>
      <c r="D2100" s="10">
        <v>15000000</v>
      </c>
      <c r="E2100" s="10">
        <v>8891156.32415713</v>
      </c>
      <c r="F2100" s="10">
        <v>8891156.32415713</v>
      </c>
      <c r="G2100" s="10">
        <v>17271998.747053199</v>
      </c>
      <c r="H2100" s="10">
        <v>12573993.8588023</v>
      </c>
      <c r="I2100" s="10">
        <v>11.269190867996601</v>
      </c>
      <c r="J2100" s="10">
        <f t="shared" si="352"/>
        <v>0.80901699437494745</v>
      </c>
      <c r="K2100" s="14">
        <f t="shared" si="353"/>
        <v>0.99780683071075971</v>
      </c>
      <c r="L2100" s="10">
        <f t="shared" si="354"/>
        <v>6392156.0804075804</v>
      </c>
      <c r="M2100" s="10">
        <f t="shared" si="355"/>
        <v>1.5713020743409622E-7</v>
      </c>
      <c r="N2100" s="10">
        <f t="shared" si="356"/>
        <v>2.4690153977661006E-14</v>
      </c>
      <c r="O2100" s="10">
        <f t="shared" si="357"/>
        <v>6364116.2021487253</v>
      </c>
      <c r="P2100" s="15">
        <f t="shared" si="358"/>
        <v>0.99999489897832183</v>
      </c>
      <c r="Q2100" s="15">
        <f t="shared" si="359"/>
        <v>0.99998979798266407</v>
      </c>
      <c r="R2100" s="10">
        <f t="shared" si="360"/>
        <v>3.3569600334200085</v>
      </c>
      <c r="S2100" s="10">
        <f t="shared" si="361"/>
        <v>14999999.999999989</v>
      </c>
      <c r="T2100" s="10">
        <f t="shared" si="362"/>
        <v>1.1175870895385742E-2</v>
      </c>
      <c r="U2100">
        <v>1.1175870895385742E-2</v>
      </c>
    </row>
    <row r="2101" spans="1:21" x14ac:dyDescent="0.25">
      <c r="A2101" s="10">
        <v>2614</v>
      </c>
      <c r="B2101" s="10">
        <v>56</v>
      </c>
      <c r="C2101" s="10">
        <v>45</v>
      </c>
      <c r="D2101" s="10">
        <v>8000000</v>
      </c>
      <c r="E2101" s="10">
        <v>5691068.1106327102</v>
      </c>
      <c r="F2101" s="10">
        <v>5691068.1106327102</v>
      </c>
      <c r="G2101" s="10">
        <v>11896742.8166118</v>
      </c>
      <c r="H2101" s="10">
        <v>8048385.7064458001</v>
      </c>
      <c r="I2101" s="10">
        <v>5.0948781219080796</v>
      </c>
      <c r="J2101" s="10">
        <f t="shared" si="352"/>
        <v>0.82903757255504174</v>
      </c>
      <c r="K2101" s="14">
        <f t="shared" si="353"/>
        <v>0.99769681294637813</v>
      </c>
      <c r="L2101" s="10">
        <f t="shared" si="354"/>
        <v>6392860.9545862079</v>
      </c>
      <c r="M2101" s="10">
        <f t="shared" si="355"/>
        <v>1.5714753445560656E-7</v>
      </c>
      <c r="N2101" s="10">
        <f t="shared" si="356"/>
        <v>2.4695587040912221E-14</v>
      </c>
      <c r="O2101" s="10">
        <f t="shared" si="357"/>
        <v>6363416.1064647529</v>
      </c>
      <c r="P2101" s="15">
        <f t="shared" si="358"/>
        <v>0.99999515184603149</v>
      </c>
      <c r="Q2101" s="15">
        <f t="shared" si="359"/>
        <v>0.99999030371556763</v>
      </c>
      <c r="R2101" s="10">
        <f t="shared" si="360"/>
        <v>2.2571815225239744</v>
      </c>
      <c r="S2101" s="10">
        <f t="shared" si="361"/>
        <v>7999999.9999999888</v>
      </c>
      <c r="T2101" s="10">
        <f t="shared" si="362"/>
        <v>1.1175870895385742E-2</v>
      </c>
      <c r="U2101">
        <v>1.1175870895385742E-2</v>
      </c>
    </row>
    <row r="2102" spans="1:21" x14ac:dyDescent="0.25">
      <c r="A2102" s="10">
        <v>2714</v>
      </c>
      <c r="B2102" s="10">
        <v>58</v>
      </c>
      <c r="C2102" s="10">
        <v>45</v>
      </c>
      <c r="D2102" s="10">
        <v>30000000</v>
      </c>
      <c r="E2102" s="10">
        <v>13637007.779409099</v>
      </c>
      <c r="F2102" s="10">
        <v>13637007.779409099</v>
      </c>
      <c r="G2102" s="10">
        <v>30827180.608189601</v>
      </c>
      <c r="H2102" s="10">
        <v>19285641.3518277</v>
      </c>
      <c r="I2102" s="10">
        <v>32.660645125834598</v>
      </c>
      <c r="J2102" s="10">
        <f t="shared" si="352"/>
        <v>0.84804809615642596</v>
      </c>
      <c r="K2102" s="14">
        <f t="shared" si="353"/>
        <v>0.99758984482013913</v>
      </c>
      <c r="L2102" s="10">
        <f t="shared" si="354"/>
        <v>6393546.4390678005</v>
      </c>
      <c r="M2102" s="10">
        <f t="shared" si="355"/>
        <v>1.5716438484496355E-7</v>
      </c>
      <c r="N2102" s="10">
        <f t="shared" si="356"/>
        <v>2.4700868927929784E-14</v>
      </c>
      <c r="O2102" s="10">
        <f t="shared" si="357"/>
        <v>6362735.7125483267</v>
      </c>
      <c r="P2102" s="15">
        <f t="shared" si="358"/>
        <v>0.99999544419373854</v>
      </c>
      <c r="Q2102" s="15">
        <f t="shared" si="359"/>
        <v>0.99999088840823247</v>
      </c>
      <c r="R2102" s="10">
        <f t="shared" si="360"/>
        <v>5.7149484699551607</v>
      </c>
      <c r="S2102" s="10">
        <f t="shared" si="361"/>
        <v>29999999.999999989</v>
      </c>
      <c r="T2102" s="10">
        <f t="shared" si="362"/>
        <v>1.1175870895385742E-2</v>
      </c>
      <c r="U2102">
        <v>1.1175870895385742E-2</v>
      </c>
    </row>
    <row r="2103" spans="1:21" x14ac:dyDescent="0.25">
      <c r="A2103" s="10">
        <v>2898</v>
      </c>
      <c r="B2103" s="10">
        <v>62</v>
      </c>
      <c r="C2103" s="10">
        <v>45</v>
      </c>
      <c r="D2103" s="10">
        <v>10000000</v>
      </c>
      <c r="E2103" s="10">
        <v>5442540.03394478</v>
      </c>
      <c r="F2103" s="10">
        <v>5442540.03394478</v>
      </c>
      <c r="G2103" s="10">
        <v>14437991.159073699</v>
      </c>
      <c r="H2103" s="10">
        <v>7696913.9297632398</v>
      </c>
      <c r="I2103" s="10">
        <v>6.61501427066717</v>
      </c>
      <c r="J2103" s="10">
        <f t="shared" si="352"/>
        <v>0.88294759285892688</v>
      </c>
      <c r="K2103" s="14">
        <f t="shared" si="353"/>
        <v>0.99738712900915139</v>
      </c>
      <c r="L2103" s="10">
        <f t="shared" si="354"/>
        <v>6394845.9073622944</v>
      </c>
      <c r="M2103" s="10">
        <f t="shared" si="355"/>
        <v>1.571963280140757E-7</v>
      </c>
      <c r="N2103" s="10">
        <f t="shared" si="356"/>
        <v>2.4710877103856639E-14</v>
      </c>
      <c r="O2103" s="10">
        <f t="shared" si="357"/>
        <v>6361447.0932262139</v>
      </c>
      <c r="P2103" s="15">
        <f t="shared" si="358"/>
        <v>0.99999612391097636</v>
      </c>
      <c r="Q2103" s="15">
        <f t="shared" si="359"/>
        <v>0.99999224783697682</v>
      </c>
      <c r="R2103" s="10">
        <f t="shared" si="360"/>
        <v>2.5719654971449648</v>
      </c>
      <c r="S2103" s="10">
        <f t="shared" si="361"/>
        <v>9999999.9999999888</v>
      </c>
      <c r="T2103" s="10">
        <f t="shared" si="362"/>
        <v>1.1175870895385742E-2</v>
      </c>
      <c r="U2103">
        <v>1.1175870895385742E-2</v>
      </c>
    </row>
    <row r="2104" spans="1:21" x14ac:dyDescent="0.25">
      <c r="A2104" s="10">
        <v>2988</v>
      </c>
      <c r="B2104" s="10">
        <v>64</v>
      </c>
      <c r="C2104" s="10">
        <v>45</v>
      </c>
      <c r="D2104" s="10">
        <v>6000000</v>
      </c>
      <c r="E2104" s="10">
        <v>3842283.3127453602</v>
      </c>
      <c r="F2104" s="10">
        <v>3842283.3127453602</v>
      </c>
      <c r="G2104" s="10">
        <v>11102479.213250199</v>
      </c>
      <c r="H2104" s="10">
        <v>5433809.1713643204</v>
      </c>
      <c r="I2104" s="10">
        <v>3.7762951348419498</v>
      </c>
      <c r="J2104" s="10">
        <f t="shared" si="352"/>
        <v>0.89879404629916704</v>
      </c>
      <c r="K2104" s="14">
        <f t="shared" si="353"/>
        <v>0.99729237141089622</v>
      </c>
      <c r="L2104" s="10">
        <f t="shared" si="354"/>
        <v>6395453.512771464</v>
      </c>
      <c r="M2104" s="10">
        <f t="shared" si="355"/>
        <v>1.5721126400167987E-7</v>
      </c>
      <c r="N2104" s="10">
        <f t="shared" si="356"/>
        <v>2.4715554633938838E-14</v>
      </c>
      <c r="O2104" s="10">
        <f t="shared" si="357"/>
        <v>6360845.0984788472</v>
      </c>
      <c r="P2104" s="15">
        <f t="shared" si="358"/>
        <v>0.99999649805074942</v>
      </c>
      <c r="Q2104" s="15">
        <f t="shared" si="359"/>
        <v>0.99999299611376247</v>
      </c>
      <c r="R2104" s="10">
        <f t="shared" si="360"/>
        <v>1.9432673853476037</v>
      </c>
      <c r="S2104" s="10">
        <f t="shared" si="361"/>
        <v>5999999.9999999888</v>
      </c>
      <c r="T2104" s="10">
        <f t="shared" si="362"/>
        <v>1.1175870895385742E-2</v>
      </c>
      <c r="U2104">
        <v>1.1175870895385742E-2</v>
      </c>
    </row>
    <row r="2105" spans="1:21" x14ac:dyDescent="0.25">
      <c r="A2105" s="10">
        <v>3038</v>
      </c>
      <c r="B2105" s="10">
        <v>65</v>
      </c>
      <c r="C2105" s="10">
        <v>45</v>
      </c>
      <c r="D2105" s="10">
        <v>9000000</v>
      </c>
      <c r="E2105" s="10">
        <v>4600806.6637057802</v>
      </c>
      <c r="F2105" s="10">
        <v>4600806.6637057802</v>
      </c>
      <c r="G2105" s="10">
        <v>13914479.924825801</v>
      </c>
      <c r="H2105" s="10">
        <v>6506523.1816692296</v>
      </c>
      <c r="I2105" s="10">
        <v>5.8320738573375799</v>
      </c>
      <c r="J2105" s="10">
        <f t="shared" si="352"/>
        <v>0.90630778703664994</v>
      </c>
      <c r="K2105" s="14">
        <f t="shared" si="353"/>
        <v>0.99724684895407467</v>
      </c>
      <c r="L2105" s="10">
        <f t="shared" si="354"/>
        <v>6395745.4532841817</v>
      </c>
      <c r="M2105" s="10">
        <f t="shared" si="355"/>
        <v>1.5721844040237234E-7</v>
      </c>
      <c r="N2105" s="10">
        <f t="shared" si="356"/>
        <v>2.4717801606109708E-14</v>
      </c>
      <c r="O2105" s="10">
        <f t="shared" si="357"/>
        <v>6360555.9755426692</v>
      </c>
      <c r="P2105" s="15">
        <f t="shared" si="358"/>
        <v>0.9999966905668084</v>
      </c>
      <c r="Q2105" s="15">
        <f t="shared" si="359"/>
        <v>0.99999338114456915</v>
      </c>
      <c r="R2105" s="10">
        <f t="shared" si="360"/>
        <v>2.4149673369389801</v>
      </c>
      <c r="S2105" s="10">
        <f t="shared" si="361"/>
        <v>8999999.9999999888</v>
      </c>
      <c r="T2105" s="10">
        <f t="shared" si="362"/>
        <v>1.1175870895385742E-2</v>
      </c>
      <c r="U2105">
        <v>1.1175870895385742E-2</v>
      </c>
    </row>
    <row r="2106" spans="1:21" x14ac:dyDescent="0.25">
      <c r="A2106" s="10">
        <v>3133</v>
      </c>
      <c r="B2106" s="10">
        <v>67</v>
      </c>
      <c r="C2106" s="10">
        <v>45</v>
      </c>
      <c r="D2106" s="10">
        <v>10000000</v>
      </c>
      <c r="E2106" s="10">
        <v>4530112.3275623098</v>
      </c>
      <c r="F2106" s="10">
        <v>4530112.3275623098</v>
      </c>
      <c r="G2106" s="10">
        <v>15053461.877770999</v>
      </c>
      <c r="H2106" s="10">
        <v>6406546.2927121604</v>
      </c>
      <c r="I2106" s="10">
        <v>6.6168531459437396</v>
      </c>
      <c r="J2106" s="10">
        <f t="shared" si="352"/>
        <v>0.92050485345244026</v>
      </c>
      <c r="K2106" s="14">
        <f t="shared" si="353"/>
        <v>0.99715979484601003</v>
      </c>
      <c r="L2106" s="10">
        <f t="shared" si="354"/>
        <v>6396303.8150620246</v>
      </c>
      <c r="M2106" s="10">
        <f t="shared" si="355"/>
        <v>1.5723216589669259E-7</v>
      </c>
      <c r="N2106" s="10">
        <f t="shared" si="356"/>
        <v>2.4722098280098966E-14</v>
      </c>
      <c r="O2106" s="10">
        <f t="shared" si="357"/>
        <v>6360003.2226440515</v>
      </c>
      <c r="P2106" s="15">
        <f t="shared" si="358"/>
        <v>0.99999708180626901</v>
      </c>
      <c r="Q2106" s="15">
        <f t="shared" si="359"/>
        <v>0.99999416362105387</v>
      </c>
      <c r="R2106" s="10">
        <f t="shared" si="360"/>
        <v>2.572323329125791</v>
      </c>
      <c r="S2106" s="10">
        <f t="shared" si="361"/>
        <v>9999999.9999999888</v>
      </c>
      <c r="T2106" s="10">
        <f t="shared" si="362"/>
        <v>1.1175870895385742E-2</v>
      </c>
      <c r="U2106">
        <v>1.1175870895385742E-2</v>
      </c>
    </row>
    <row r="2107" spans="1:21" x14ac:dyDescent="0.25">
      <c r="A2107" s="10">
        <v>3180</v>
      </c>
      <c r="B2107" s="10">
        <v>68</v>
      </c>
      <c r="C2107" s="10">
        <v>45</v>
      </c>
      <c r="D2107" s="10">
        <v>10000000</v>
      </c>
      <c r="E2107" s="10">
        <v>4343235.8633426903</v>
      </c>
      <c r="F2107" s="10">
        <v>4343235.8633426903</v>
      </c>
      <c r="G2107" s="10">
        <v>15162931.5541397</v>
      </c>
      <c r="H2107" s="10">
        <v>6142263.06252445</v>
      </c>
      <c r="I2107" s="10">
        <v>6.6171882366881398</v>
      </c>
      <c r="J2107" s="10">
        <f t="shared" si="352"/>
        <v>0.92718385456678742</v>
      </c>
      <c r="K2107" s="14">
        <f t="shared" si="353"/>
        <v>0.99711836961424982</v>
      </c>
      <c r="L2107" s="10">
        <f t="shared" si="354"/>
        <v>6396569.5491774743</v>
      </c>
      <c r="M2107" s="10">
        <f t="shared" si="355"/>
        <v>1.5723869809899768E-7</v>
      </c>
      <c r="N2107" s="10">
        <f t="shared" si="356"/>
        <v>2.4724142747081951E-14</v>
      </c>
      <c r="O2107" s="10">
        <f t="shared" si="357"/>
        <v>6359740.2593221506</v>
      </c>
      <c r="P2107" s="15">
        <f t="shared" si="358"/>
        <v>0.99999727862359689</v>
      </c>
      <c r="Q2107" s="15">
        <f t="shared" si="359"/>
        <v>0.99999455725459963</v>
      </c>
      <c r="R2107" s="10">
        <f t="shared" si="360"/>
        <v>2.5723885386820435</v>
      </c>
      <c r="S2107" s="10">
        <f t="shared" si="361"/>
        <v>9999999.9999999888</v>
      </c>
      <c r="T2107" s="10">
        <f t="shared" si="362"/>
        <v>1.1175870895385742E-2</v>
      </c>
      <c r="U2107">
        <v>1.1175870895385742E-2</v>
      </c>
    </row>
    <row r="2108" spans="1:21" x14ac:dyDescent="0.25">
      <c r="A2108" s="10">
        <v>3214</v>
      </c>
      <c r="B2108" s="10">
        <v>69</v>
      </c>
      <c r="C2108" s="10">
        <v>45</v>
      </c>
      <c r="D2108" s="10">
        <v>9000000</v>
      </c>
      <c r="E2108" s="10">
        <v>3901623.5358648198</v>
      </c>
      <c r="F2108" s="10">
        <v>3901623.5358648198</v>
      </c>
      <c r="G2108" s="10">
        <v>14334196.7584702</v>
      </c>
      <c r="H2108" s="10">
        <v>5517728.9196940996</v>
      </c>
      <c r="I2108" s="10">
        <v>5.8332252682498602</v>
      </c>
      <c r="J2108" s="10">
        <f t="shared" si="352"/>
        <v>0.93358042649720174</v>
      </c>
      <c r="K2108" s="14">
        <f t="shared" si="353"/>
        <v>0.99707841370686734</v>
      </c>
      <c r="L2108" s="10">
        <f t="shared" si="354"/>
        <v>6396825.878807079</v>
      </c>
      <c r="M2108" s="10">
        <f t="shared" si="355"/>
        <v>1.5724499912284074E-7</v>
      </c>
      <c r="N2108" s="10">
        <f t="shared" si="356"/>
        <v>2.4726114617762161E-14</v>
      </c>
      <c r="O2108" s="10">
        <f t="shared" si="357"/>
        <v>6359486.6643765196</v>
      </c>
      <c r="P2108" s="15">
        <f t="shared" si="358"/>
        <v>0.99999747496160318</v>
      </c>
      <c r="Q2108" s="15">
        <f t="shared" si="359"/>
        <v>0.99999494992958216</v>
      </c>
      <c r="R2108" s="10">
        <f t="shared" si="360"/>
        <v>2.4152060405231355</v>
      </c>
      <c r="S2108" s="10">
        <f t="shared" si="361"/>
        <v>8999999.9999999888</v>
      </c>
      <c r="T2108" s="10">
        <f t="shared" si="362"/>
        <v>1.1175870895385742E-2</v>
      </c>
      <c r="U2108">
        <v>1.1175870895385742E-2</v>
      </c>
    </row>
    <row r="2109" spans="1:21" x14ac:dyDescent="0.25">
      <c r="A2109" s="10">
        <v>3265</v>
      </c>
      <c r="B2109" s="10">
        <v>70</v>
      </c>
      <c r="C2109" s="10">
        <v>45</v>
      </c>
      <c r="D2109" s="10">
        <v>25000000</v>
      </c>
      <c r="E2109" s="10">
        <v>7593217.5437501203</v>
      </c>
      <c r="F2109" s="10">
        <v>7593217.5437501101</v>
      </c>
      <c r="G2109" s="10">
        <v>29463355.5267662</v>
      </c>
      <c r="H2109" s="10">
        <v>10738431.2324207</v>
      </c>
      <c r="I2109" s="10">
        <v>24.317560241401001</v>
      </c>
      <c r="J2109" s="10">
        <f t="shared" si="352"/>
        <v>0.93969262078590832</v>
      </c>
      <c r="K2109" s="14">
        <f t="shared" si="353"/>
        <v>0.99703997598348182</v>
      </c>
      <c r="L2109" s="10">
        <f t="shared" si="354"/>
        <v>6397072.488200481</v>
      </c>
      <c r="M2109" s="10">
        <f t="shared" si="355"/>
        <v>1.572510612065341E-7</v>
      </c>
      <c r="N2109" s="10">
        <f t="shared" si="356"/>
        <v>2.4728011489718909E-14</v>
      </c>
      <c r="O2109" s="10">
        <f t="shared" si="357"/>
        <v>6359242.743362776</v>
      </c>
      <c r="P2109" s="15">
        <f t="shared" si="358"/>
        <v>0.99999766986374772</v>
      </c>
      <c r="Q2109" s="15">
        <f t="shared" si="359"/>
        <v>0.99999533973292498</v>
      </c>
      <c r="R2109" s="10">
        <f t="shared" si="360"/>
        <v>4.9312833604584041</v>
      </c>
      <c r="S2109" s="10">
        <f t="shared" si="361"/>
        <v>24999999.999999989</v>
      </c>
      <c r="T2109" s="10">
        <f t="shared" si="362"/>
        <v>1.1175870895385742E-2</v>
      </c>
      <c r="U2109">
        <v>1.1175870895385742E-2</v>
      </c>
    </row>
    <row r="2110" spans="1:21" x14ac:dyDescent="0.25">
      <c r="A2110" s="10">
        <v>3309</v>
      </c>
      <c r="B2110" s="10">
        <v>71</v>
      </c>
      <c r="C2110" s="10">
        <v>45</v>
      </c>
      <c r="D2110" s="10">
        <v>10000000</v>
      </c>
      <c r="E2110" s="10">
        <v>3774848.29388597</v>
      </c>
      <c r="F2110" s="10">
        <v>3774848.29388597</v>
      </c>
      <c r="G2110" s="10">
        <v>15463467.5234145</v>
      </c>
      <c r="H2110" s="10">
        <v>5338441.65311448</v>
      </c>
      <c r="I2110" s="10">
        <v>6.6181206427923902</v>
      </c>
      <c r="J2110" s="10">
        <f t="shared" si="352"/>
        <v>0.94551857559931674</v>
      </c>
      <c r="K2110" s="14">
        <f t="shared" si="353"/>
        <v>0.99700310345276699</v>
      </c>
      <c r="L2110" s="10">
        <f t="shared" si="354"/>
        <v>6397309.0734738763</v>
      </c>
      <c r="M2110" s="10">
        <f t="shared" si="355"/>
        <v>1.5725687688009038E-7</v>
      </c>
      <c r="N2110" s="10">
        <f t="shared" si="356"/>
        <v>2.4729831051905913E-14</v>
      </c>
      <c r="O2110" s="10">
        <f t="shared" si="357"/>
        <v>6359008.7900765669</v>
      </c>
      <c r="P2110" s="15">
        <f t="shared" si="358"/>
        <v>0.99999786238048316</v>
      </c>
      <c r="Q2110" s="15">
        <f t="shared" si="359"/>
        <v>0.99999572476553578</v>
      </c>
      <c r="R2110" s="10">
        <f t="shared" si="360"/>
        <v>2.5725699927422627</v>
      </c>
      <c r="S2110" s="10">
        <f t="shared" si="361"/>
        <v>9999999.9999999888</v>
      </c>
      <c r="T2110" s="10">
        <f t="shared" si="362"/>
        <v>1.1175870895385742E-2</v>
      </c>
      <c r="U2110">
        <v>1.1175870895385742E-2</v>
      </c>
    </row>
    <row r="2111" spans="1:21" x14ac:dyDescent="0.25">
      <c r="A2111" s="10">
        <v>3312</v>
      </c>
      <c r="B2111" s="10">
        <v>71</v>
      </c>
      <c r="C2111" s="10">
        <v>45</v>
      </c>
      <c r="D2111" s="10">
        <v>25000000</v>
      </c>
      <c r="E2111" s="10">
        <v>7228020.0402116403</v>
      </c>
      <c r="F2111" s="10">
        <v>7228020.0402116403</v>
      </c>
      <c r="G2111" s="10">
        <v>29646246.1574043</v>
      </c>
      <c r="H2111" s="10">
        <v>10221963.9699718</v>
      </c>
      <c r="I2111" s="10">
        <v>24.318988251445699</v>
      </c>
      <c r="J2111" s="10">
        <f t="shared" si="352"/>
        <v>0.94551857559931674</v>
      </c>
      <c r="K2111" s="14">
        <f t="shared" si="353"/>
        <v>0.99700310345276699</v>
      </c>
      <c r="L2111" s="10">
        <f t="shared" si="354"/>
        <v>6397309.0734738763</v>
      </c>
      <c r="M2111" s="10">
        <f t="shared" si="355"/>
        <v>1.5725687688009038E-7</v>
      </c>
      <c r="N2111" s="10">
        <f t="shared" si="356"/>
        <v>2.4729831051905913E-14</v>
      </c>
      <c r="O2111" s="10">
        <f t="shared" si="357"/>
        <v>6359008.7900765669</v>
      </c>
      <c r="P2111" s="15">
        <f t="shared" si="358"/>
        <v>0.99999786238048316</v>
      </c>
      <c r="Q2111" s="15">
        <f t="shared" si="359"/>
        <v>0.99999572476553578</v>
      </c>
      <c r="R2111" s="10">
        <f t="shared" si="360"/>
        <v>4.9314281882849347</v>
      </c>
      <c r="S2111" s="10">
        <f t="shared" si="361"/>
        <v>24999999.999999989</v>
      </c>
      <c r="T2111" s="10">
        <f t="shared" si="362"/>
        <v>1.1175870895385742E-2</v>
      </c>
      <c r="U2111">
        <v>1.1175870895385742E-2</v>
      </c>
    </row>
    <row r="2112" spans="1:21" x14ac:dyDescent="0.25">
      <c r="A2112" s="10">
        <v>3405</v>
      </c>
      <c r="B2112" s="10">
        <v>73</v>
      </c>
      <c r="C2112" s="10">
        <v>45</v>
      </c>
      <c r="D2112" s="10">
        <v>20000000</v>
      </c>
      <c r="E2112" s="10">
        <v>5457418.6468410203</v>
      </c>
      <c r="F2112" s="10">
        <v>5457418.6468410203</v>
      </c>
      <c r="G2112" s="10">
        <v>25203337.291197199</v>
      </c>
      <c r="H2112" s="10">
        <v>7717955.46591039</v>
      </c>
      <c r="I2112" s="10">
        <v>17.184001415856901</v>
      </c>
      <c r="J2112" s="10">
        <f t="shared" si="352"/>
        <v>0.95630475596303544</v>
      </c>
      <c r="K2112" s="14">
        <f t="shared" si="353"/>
        <v>0.99693423240278767</v>
      </c>
      <c r="L2112" s="10">
        <f t="shared" si="354"/>
        <v>6397751.0177652966</v>
      </c>
      <c r="M2112" s="10">
        <f t="shared" si="355"/>
        <v>1.5726774063205634E-7</v>
      </c>
      <c r="N2112" s="10">
        <f t="shared" si="356"/>
        <v>2.4733229476436654E-14</v>
      </c>
      <c r="O2112" s="10">
        <f t="shared" si="357"/>
        <v>6358571.9010347072</v>
      </c>
      <c r="P2112" s="15">
        <f t="shared" si="358"/>
        <v>0.99999823652220776</v>
      </c>
      <c r="Q2112" s="15">
        <f t="shared" si="359"/>
        <v>0.99999647304752537</v>
      </c>
      <c r="R2112" s="10">
        <f t="shared" si="360"/>
        <v>4.1453585959364752</v>
      </c>
      <c r="S2112" s="10">
        <f t="shared" si="361"/>
        <v>19999999.999999989</v>
      </c>
      <c r="T2112" s="10">
        <f t="shared" si="362"/>
        <v>1.1175870895385742E-2</v>
      </c>
      <c r="U2112">
        <v>1.1175870895385742E-2</v>
      </c>
    </row>
    <row r="2113" spans="1:21" x14ac:dyDescent="0.25">
      <c r="A2113" s="10">
        <v>3453</v>
      </c>
      <c r="B2113" s="10">
        <v>74</v>
      </c>
      <c r="C2113" s="10">
        <v>45</v>
      </c>
      <c r="D2113" s="10">
        <v>25000000</v>
      </c>
      <c r="E2113" s="10">
        <v>6119619.9455205398</v>
      </c>
      <c r="F2113" s="10">
        <v>6119619.9455205398</v>
      </c>
      <c r="G2113" s="10">
        <v>30140481.099356402</v>
      </c>
      <c r="H2113" s="10">
        <v>8654449.5235240608</v>
      </c>
      <c r="I2113" s="10">
        <v>24.3228913895896</v>
      </c>
      <c r="J2113" s="10">
        <f t="shared" si="352"/>
        <v>0.96126169593831889</v>
      </c>
      <c r="K2113" s="14">
        <f t="shared" si="353"/>
        <v>0.99690231813459829</v>
      </c>
      <c r="L2113" s="10">
        <f t="shared" si="354"/>
        <v>6397955.8317556707</v>
      </c>
      <c r="M2113" s="10">
        <f t="shared" si="355"/>
        <v>1.572727753127475E-7</v>
      </c>
      <c r="N2113" s="10">
        <f t="shared" si="356"/>
        <v>2.4734804198323587E-14</v>
      </c>
      <c r="O2113" s="10">
        <f t="shared" si="357"/>
        <v>6358369.4910694985</v>
      </c>
      <c r="P2113" s="15">
        <f t="shared" si="358"/>
        <v>0.9999984163244019</v>
      </c>
      <c r="Q2113" s="15">
        <f t="shared" si="359"/>
        <v>0.99999683265131178</v>
      </c>
      <c r="R2113" s="10">
        <f t="shared" si="360"/>
        <v>4.9318240258793615</v>
      </c>
      <c r="S2113" s="10">
        <f t="shared" si="361"/>
        <v>24999999.999999989</v>
      </c>
      <c r="T2113" s="10">
        <f t="shared" si="362"/>
        <v>1.1175870895385742E-2</v>
      </c>
      <c r="U2113">
        <v>1.1175870895385742E-2</v>
      </c>
    </row>
    <row r="2114" spans="1:21" x14ac:dyDescent="0.25">
      <c r="A2114" s="10">
        <v>3543</v>
      </c>
      <c r="B2114" s="10">
        <v>76</v>
      </c>
      <c r="C2114" s="10">
        <v>45</v>
      </c>
      <c r="D2114" s="10">
        <v>9000000</v>
      </c>
      <c r="E2114" s="10">
        <v>2634109.6823384701</v>
      </c>
      <c r="F2114" s="10">
        <v>2634109.6823384701</v>
      </c>
      <c r="G2114" s="10">
        <v>14899375.0694141</v>
      </c>
      <c r="H2114" s="10">
        <v>3725193.63754135</v>
      </c>
      <c r="I2114" s="10">
        <v>5.83482964692511</v>
      </c>
      <c r="J2114" s="10">
        <f t="shared" ref="J2114:J2177" si="363">SIN(B2114*PI()/180)</f>
        <v>0.97029572627599647</v>
      </c>
      <c r="K2114" s="14">
        <f t="shared" ref="K2114:K2177" si="364">SQRT(1-J2114*J2114*0.00669437999014132)</f>
        <v>0.99684372729928949</v>
      </c>
      <c r="L2114" s="10">
        <f t="shared" ref="L2114:L2177" si="365">6378137/K2114</f>
        <v>6398331.8802436991</v>
      </c>
      <c r="M2114" s="10">
        <f t="shared" ref="M2114:M2177" si="366">L2114/40680631590769</f>
        <v>1.5728201923235552E-7</v>
      </c>
      <c r="N2114" s="10">
        <f t="shared" ref="N2114:N2177" si="367">1/40680631590769 + J2114*J2114*0.00669437999014132/40408299984661.4</f>
        <v>2.4737695070897784E-14</v>
      </c>
      <c r="O2114" s="10">
        <f t="shared" ref="O2114:O2177" si="368">1/SQRT(N2114)</f>
        <v>6357997.9574045874</v>
      </c>
      <c r="P2114" s="15">
        <f t="shared" ref="P2114:P2177" si="369">O2114*M2114</f>
        <v>0.99999875701578544</v>
      </c>
      <c r="Q2114" s="15">
        <f t="shared" ref="Q2114:Q2177" si="370">P2114*P2114</f>
        <v>0.99999751403311588</v>
      </c>
      <c r="R2114" s="10">
        <f t="shared" ref="R2114:R2177" si="371">SQRT(Q2114+I2114-1)</f>
        <v>2.4155386896007744</v>
      </c>
      <c r="S2114" s="10">
        <f t="shared" ref="S2114:S2177" si="372">O2114*(R2114-P2114)</f>
        <v>8999999.9999999888</v>
      </c>
      <c r="T2114" s="10">
        <f t="shared" ref="T2114:T2177" si="373">(D2114-S2114)*1000000</f>
        <v>1.1175870895385742E-2</v>
      </c>
      <c r="U2114">
        <v>1.1175870895385742E-2</v>
      </c>
    </row>
    <row r="2115" spans="1:21" x14ac:dyDescent="0.25">
      <c r="A2115" s="10">
        <v>3544</v>
      </c>
      <c r="B2115" s="10">
        <v>76</v>
      </c>
      <c r="C2115" s="10">
        <v>45</v>
      </c>
      <c r="D2115" s="10">
        <v>10000000</v>
      </c>
      <c r="E2115" s="10">
        <v>2805174.2952345</v>
      </c>
      <c r="F2115" s="10">
        <v>2805174.2952344902</v>
      </c>
      <c r="G2115" s="10">
        <v>15869670.795690101</v>
      </c>
      <c r="H2115" s="10">
        <v>3967115.53314101</v>
      </c>
      <c r="I2115" s="10">
        <v>6.61940989173688</v>
      </c>
      <c r="J2115" s="10">
        <f t="shared" si="363"/>
        <v>0.97029572627599647</v>
      </c>
      <c r="K2115" s="14">
        <f t="shared" si="364"/>
        <v>0.99684372729928949</v>
      </c>
      <c r="L2115" s="10">
        <f t="shared" si="365"/>
        <v>6398331.8802436991</v>
      </c>
      <c r="M2115" s="10">
        <f t="shared" si="366"/>
        <v>1.5728201923235552E-7</v>
      </c>
      <c r="N2115" s="10">
        <f t="shared" si="367"/>
        <v>2.4737695070897784E-14</v>
      </c>
      <c r="O2115" s="10">
        <f t="shared" si="368"/>
        <v>6357997.9574045874</v>
      </c>
      <c r="P2115" s="15">
        <f t="shared" si="369"/>
        <v>0.99999875701578544</v>
      </c>
      <c r="Q2115" s="15">
        <f t="shared" si="370"/>
        <v>0.99999751403311588</v>
      </c>
      <c r="R2115" s="10">
        <f t="shared" si="371"/>
        <v>2.5728209043324402</v>
      </c>
      <c r="S2115" s="10">
        <f t="shared" si="372"/>
        <v>9999999.9999999888</v>
      </c>
      <c r="T2115" s="10">
        <f t="shared" si="373"/>
        <v>1.1175870895385742E-2</v>
      </c>
      <c r="U2115">
        <v>1.1175870895385742E-2</v>
      </c>
    </row>
    <row r="2116" spans="1:21" x14ac:dyDescent="0.25">
      <c r="A2116" s="10">
        <v>3588</v>
      </c>
      <c r="B2116" s="10">
        <v>77</v>
      </c>
      <c r="C2116" s="10">
        <v>45</v>
      </c>
      <c r="D2116" s="10">
        <v>7000000</v>
      </c>
      <c r="E2116" s="10">
        <v>2131224.9988747998</v>
      </c>
      <c r="F2116" s="10">
        <v>2131224.9988747998</v>
      </c>
      <c r="G2116" s="10">
        <v>13013363.720413901</v>
      </c>
      <c r="H2116" s="10">
        <v>3014007.2978773201</v>
      </c>
      <c r="I2116" s="10">
        <v>4.4142184161354496</v>
      </c>
      <c r="J2116" s="10">
        <f t="shared" si="363"/>
        <v>0.97437006478523525</v>
      </c>
      <c r="K2116" s="14">
        <f t="shared" si="364"/>
        <v>0.99681712242794451</v>
      </c>
      <c r="L2116" s="10">
        <f t="shared" si="365"/>
        <v>6398502.6505812723</v>
      </c>
      <c r="M2116" s="10">
        <f t="shared" si="366"/>
        <v>1.5728621706141803E-7</v>
      </c>
      <c r="N2116" s="10">
        <f t="shared" si="367"/>
        <v>2.4739007699502124E-14</v>
      </c>
      <c r="O2116" s="10">
        <f t="shared" si="368"/>
        <v>6357829.2804553509</v>
      </c>
      <c r="P2116" s="15">
        <f t="shared" si="369"/>
        <v>0.99999891624513948</v>
      </c>
      <c r="Q2116" s="15">
        <f t="shared" si="370"/>
        <v>0.99999783249145346</v>
      </c>
      <c r="R2116" s="10">
        <f t="shared" si="371"/>
        <v>2.1010036288942726</v>
      </c>
      <c r="S2116" s="10">
        <f t="shared" si="372"/>
        <v>6999999.9999999888</v>
      </c>
      <c r="T2116" s="10">
        <f t="shared" si="373"/>
        <v>1.1175870895385742E-2</v>
      </c>
      <c r="U2116">
        <v>1.1175870895385742E-2</v>
      </c>
    </row>
    <row r="2117" spans="1:21" x14ac:dyDescent="0.25">
      <c r="A2117" s="10">
        <v>3590</v>
      </c>
      <c r="B2117" s="10">
        <v>77</v>
      </c>
      <c r="C2117" s="10">
        <v>45</v>
      </c>
      <c r="D2117" s="10">
        <v>9000000</v>
      </c>
      <c r="E2117" s="10">
        <v>2449353.8307980201</v>
      </c>
      <c r="F2117" s="10">
        <v>2449353.8307980201</v>
      </c>
      <c r="G2117" s="10">
        <v>14962103.8499844</v>
      </c>
      <c r="H2117" s="10">
        <v>3463909.4065650501</v>
      </c>
      <c r="I2117" s="10">
        <v>5.8350115307651897</v>
      </c>
      <c r="J2117" s="10">
        <f t="shared" si="363"/>
        <v>0.97437006478523525</v>
      </c>
      <c r="K2117" s="14">
        <f t="shared" si="364"/>
        <v>0.99681712242794451</v>
      </c>
      <c r="L2117" s="10">
        <f t="shared" si="365"/>
        <v>6398502.6505812723</v>
      </c>
      <c r="M2117" s="10">
        <f t="shared" si="366"/>
        <v>1.5728621706141803E-7</v>
      </c>
      <c r="N2117" s="10">
        <f t="shared" si="367"/>
        <v>2.4739007699502124E-14</v>
      </c>
      <c r="O2117" s="10">
        <f t="shared" si="368"/>
        <v>6357829.2804553509</v>
      </c>
      <c r="P2117" s="15">
        <f t="shared" si="369"/>
        <v>0.99999891624513948</v>
      </c>
      <c r="Q2117" s="15">
        <f t="shared" si="370"/>
        <v>0.99999783249145346</v>
      </c>
      <c r="R2117" s="10">
        <f t="shared" si="371"/>
        <v>2.4155764039368828</v>
      </c>
      <c r="S2117" s="10">
        <f t="shared" si="372"/>
        <v>8999999.9999999888</v>
      </c>
      <c r="T2117" s="10">
        <f t="shared" si="373"/>
        <v>1.1175870895385742E-2</v>
      </c>
      <c r="U2117">
        <v>1.1175870895385742E-2</v>
      </c>
    </row>
    <row r="2118" spans="1:21" x14ac:dyDescent="0.25">
      <c r="A2118" s="10">
        <v>3636</v>
      </c>
      <c r="B2118" s="10">
        <v>78</v>
      </c>
      <c r="C2118" s="10">
        <v>45</v>
      </c>
      <c r="D2118" s="10">
        <v>8000000</v>
      </c>
      <c r="E2118" s="10">
        <v>2116830.2759626498</v>
      </c>
      <c r="F2118" s="10">
        <v>2116830.2759626498</v>
      </c>
      <c r="G2118" s="10">
        <v>14042117.3062342</v>
      </c>
      <c r="H2118" s="10">
        <v>2993650.0855083601</v>
      </c>
      <c r="I2118" s="10">
        <v>5.1000166974938299</v>
      </c>
      <c r="J2118" s="10">
        <f t="shared" si="363"/>
        <v>0.97814760073380558</v>
      </c>
      <c r="K2118" s="14">
        <f t="shared" si="364"/>
        <v>0.99679235540260125</v>
      </c>
      <c r="L2118" s="10">
        <f t="shared" si="365"/>
        <v>6398661.6324158013</v>
      </c>
      <c r="M2118" s="10">
        <f t="shared" si="366"/>
        <v>1.5729012510876912E-7</v>
      </c>
      <c r="N2118" s="10">
        <f t="shared" si="367"/>
        <v>2.4740229621148929E-14</v>
      </c>
      <c r="O2118" s="10">
        <f t="shared" si="368"/>
        <v>6357672.2717033951</v>
      </c>
      <c r="P2118" s="15">
        <f t="shared" si="369"/>
        <v>0.99999906701677943</v>
      </c>
      <c r="Q2118" s="15">
        <f t="shared" si="370"/>
        <v>0.99999813403442928</v>
      </c>
      <c r="R2118" s="10">
        <f t="shared" si="371"/>
        <v>2.2583212418804059</v>
      </c>
      <c r="S2118" s="10">
        <f t="shared" si="372"/>
        <v>7999999.9999999888</v>
      </c>
      <c r="T2118" s="10">
        <f t="shared" si="373"/>
        <v>1.1175870895385742E-2</v>
      </c>
      <c r="U2118">
        <v>1.1175870895385742E-2</v>
      </c>
    </row>
    <row r="2119" spans="1:21" x14ac:dyDescent="0.25">
      <c r="A2119" s="10">
        <v>3637</v>
      </c>
      <c r="B2119" s="10">
        <v>78</v>
      </c>
      <c r="C2119" s="10">
        <v>45</v>
      </c>
      <c r="D2119" s="10">
        <v>9000000</v>
      </c>
      <c r="E2119" s="10">
        <v>2263846.04242785</v>
      </c>
      <c r="F2119" s="10">
        <v>2263846.04242785</v>
      </c>
      <c r="G2119" s="10">
        <v>15020264.906967999</v>
      </c>
      <c r="H2119" s="10">
        <v>3201561.7763261199</v>
      </c>
      <c r="I2119" s="10">
        <v>5.8351808512709002</v>
      </c>
      <c r="J2119" s="10">
        <f t="shared" si="363"/>
        <v>0.97814760073380558</v>
      </c>
      <c r="K2119" s="14">
        <f t="shared" si="364"/>
        <v>0.99679235540260125</v>
      </c>
      <c r="L2119" s="10">
        <f t="shared" si="365"/>
        <v>6398661.6324158013</v>
      </c>
      <c r="M2119" s="10">
        <f t="shared" si="366"/>
        <v>1.5729012510876912E-7</v>
      </c>
      <c r="N2119" s="10">
        <f t="shared" si="367"/>
        <v>2.4740229621148929E-14</v>
      </c>
      <c r="O2119" s="10">
        <f t="shared" si="368"/>
        <v>6357672.2717033951</v>
      </c>
      <c r="P2119" s="15">
        <f t="shared" si="369"/>
        <v>0.99999906701677943</v>
      </c>
      <c r="Q2119" s="15">
        <f t="shared" si="370"/>
        <v>0.99999813403442928</v>
      </c>
      <c r="R2119" s="10">
        <f t="shared" si="371"/>
        <v>2.4156115137383596</v>
      </c>
      <c r="S2119" s="10">
        <f t="shared" si="372"/>
        <v>8999999.9999999888</v>
      </c>
      <c r="T2119" s="10">
        <f t="shared" si="373"/>
        <v>1.1175870895385742E-2</v>
      </c>
      <c r="U2119">
        <v>1.1175870895385742E-2</v>
      </c>
    </row>
    <row r="2120" spans="1:21" x14ac:dyDescent="0.25">
      <c r="A2120" s="10">
        <v>3732</v>
      </c>
      <c r="B2120" s="10">
        <v>80</v>
      </c>
      <c r="C2120" s="10">
        <v>45</v>
      </c>
      <c r="D2120" s="10">
        <v>10000000</v>
      </c>
      <c r="E2120" s="10">
        <v>2013590.2548557599</v>
      </c>
      <c r="F2120" s="10">
        <v>2013590.2548557599</v>
      </c>
      <c r="G2120" s="10">
        <v>16107620.4911507</v>
      </c>
      <c r="H2120" s="10">
        <v>2847646.6474793102</v>
      </c>
      <c r="I2120" s="10">
        <v>6.6201806083894699</v>
      </c>
      <c r="J2120" s="10">
        <f t="shared" si="363"/>
        <v>0.98480775301220802</v>
      </c>
      <c r="K2120" s="14">
        <f t="shared" si="364"/>
        <v>0.99674845385693633</v>
      </c>
      <c r="L2120" s="10">
        <f t="shared" si="365"/>
        <v>6398943.4599268073</v>
      </c>
      <c r="M2120" s="10">
        <f t="shared" si="366"/>
        <v>1.5729705291445908E-7</v>
      </c>
      <c r="N2120" s="10">
        <f t="shared" si="367"/>
        <v>2.4742395501002969E-14</v>
      </c>
      <c r="O2120" s="10">
        <f t="shared" si="368"/>
        <v>6357393.9992206376</v>
      </c>
      <c r="P2120" s="15">
        <f t="shared" si="369"/>
        <v>0.99999934029347326</v>
      </c>
      <c r="Q2120" s="15">
        <f t="shared" si="370"/>
        <v>0.99999868058738173</v>
      </c>
      <c r="R2120" s="10">
        <f t="shared" si="371"/>
        <v>2.5729709071376714</v>
      </c>
      <c r="S2120" s="10">
        <f t="shared" si="372"/>
        <v>9999999.9999999888</v>
      </c>
      <c r="T2120" s="10">
        <f t="shared" si="373"/>
        <v>1.1175870895385742E-2</v>
      </c>
      <c r="U2120">
        <v>1.1175870895385742E-2</v>
      </c>
    </row>
    <row r="2121" spans="1:21" x14ac:dyDescent="0.25">
      <c r="A2121" s="10">
        <v>3736</v>
      </c>
      <c r="B2121" s="10">
        <v>80</v>
      </c>
      <c r="C2121" s="10">
        <v>45</v>
      </c>
      <c r="D2121" s="10">
        <v>30000000</v>
      </c>
      <c r="E2121" s="10">
        <v>4469346.3342352202</v>
      </c>
      <c r="F2121" s="10">
        <v>4469346.3342352202</v>
      </c>
      <c r="G2121" s="10">
        <v>35803775.551394902</v>
      </c>
      <c r="H2121" s="10">
        <v>6320610.2008179203</v>
      </c>
      <c r="I2121" s="10">
        <v>32.705979125770199</v>
      </c>
      <c r="J2121" s="10">
        <f t="shared" si="363"/>
        <v>0.98480775301220802</v>
      </c>
      <c r="K2121" s="14">
        <f t="shared" si="364"/>
        <v>0.99674845385693633</v>
      </c>
      <c r="L2121" s="10">
        <f t="shared" si="365"/>
        <v>6398943.4599268073</v>
      </c>
      <c r="M2121" s="10">
        <f t="shared" si="366"/>
        <v>1.5729705291445908E-7</v>
      </c>
      <c r="N2121" s="10">
        <f t="shared" si="367"/>
        <v>2.4742395501002969E-14</v>
      </c>
      <c r="O2121" s="10">
        <f t="shared" si="368"/>
        <v>6357393.9992206376</v>
      </c>
      <c r="P2121" s="15">
        <f t="shared" si="369"/>
        <v>0.99999934029347326</v>
      </c>
      <c r="Q2121" s="15">
        <f t="shared" si="370"/>
        <v>0.99999868058738173</v>
      </c>
      <c r="R2121" s="10">
        <f t="shared" si="371"/>
        <v>5.7189140408260712</v>
      </c>
      <c r="S2121" s="10">
        <f t="shared" si="372"/>
        <v>29999999.999999989</v>
      </c>
      <c r="T2121" s="10">
        <f t="shared" si="373"/>
        <v>1.1175870895385742E-2</v>
      </c>
      <c r="U2121">
        <v>1.1175870895385742E-2</v>
      </c>
    </row>
    <row r="2122" spans="1:21" x14ac:dyDescent="0.25">
      <c r="A2122" s="10">
        <v>3778</v>
      </c>
      <c r="B2122" s="10">
        <v>81</v>
      </c>
      <c r="C2122" s="10">
        <v>45</v>
      </c>
      <c r="D2122" s="10">
        <v>9000000</v>
      </c>
      <c r="E2122" s="10">
        <v>1703381.09410152</v>
      </c>
      <c r="F2122" s="10">
        <v>1703381.09410152</v>
      </c>
      <c r="G2122" s="10">
        <v>15167167.5272446</v>
      </c>
      <c r="H2122" s="10">
        <v>2408944.6451682998</v>
      </c>
      <c r="I2122" s="10">
        <v>5.8356114365035099</v>
      </c>
      <c r="J2122" s="10">
        <f t="shared" si="363"/>
        <v>0.98768834059513777</v>
      </c>
      <c r="K2122" s="14">
        <f t="shared" si="364"/>
        <v>0.99672937307417575</v>
      </c>
      <c r="L2122" s="10">
        <f t="shared" si="365"/>
        <v>6399065.9574204646</v>
      </c>
      <c r="M2122" s="10">
        <f t="shared" si="366"/>
        <v>1.5730006411386447E-7</v>
      </c>
      <c r="N2122" s="10">
        <f t="shared" si="367"/>
        <v>2.4743336820419228E-14</v>
      </c>
      <c r="O2122" s="10">
        <f t="shared" si="368"/>
        <v>6357273.0697888304</v>
      </c>
      <c r="P2122" s="15">
        <f t="shared" si="369"/>
        <v>0.99999946146712704</v>
      </c>
      <c r="Q2122" s="15">
        <f t="shared" si="370"/>
        <v>0.99999892293454407</v>
      </c>
      <c r="R2122" s="10">
        <f t="shared" si="371"/>
        <v>2.4157008008936152</v>
      </c>
      <c r="S2122" s="10">
        <f t="shared" si="372"/>
        <v>8999999.9999999888</v>
      </c>
      <c r="T2122" s="10">
        <f t="shared" si="373"/>
        <v>1.1175870895385742E-2</v>
      </c>
      <c r="U2122">
        <v>1.1175870895385742E-2</v>
      </c>
    </row>
    <row r="2123" spans="1:21" x14ac:dyDescent="0.25">
      <c r="A2123" s="10">
        <v>3967</v>
      </c>
      <c r="B2123" s="10">
        <v>85</v>
      </c>
      <c r="C2123" s="10">
        <v>45</v>
      </c>
      <c r="D2123" s="10">
        <v>10000000</v>
      </c>
      <c r="E2123" s="10">
        <v>1010670.89494726</v>
      </c>
      <c r="F2123" s="10">
        <v>1010670.89494726</v>
      </c>
      <c r="G2123" s="10">
        <v>16294347.844903599</v>
      </c>
      <c r="H2123" s="10">
        <v>1429304.48673016</v>
      </c>
      <c r="I2123" s="10">
        <v>6.62079342816752</v>
      </c>
      <c r="J2123" s="10">
        <f t="shared" si="363"/>
        <v>0.99619469809174555</v>
      </c>
      <c r="K2123" s="14">
        <f t="shared" si="364"/>
        <v>0.9966727002115483</v>
      </c>
      <c r="L2123" s="10">
        <f t="shared" si="365"/>
        <v>6399429.8214912592</v>
      </c>
      <c r="M2123" s="10">
        <f t="shared" si="366"/>
        <v>1.5730900851950831E-7</v>
      </c>
      <c r="N2123" s="10">
        <f t="shared" si="367"/>
        <v>2.4746132577773621E-14</v>
      </c>
      <c r="O2123" s="10">
        <f t="shared" si="368"/>
        <v>6356913.9450870249</v>
      </c>
      <c r="P2123" s="15">
        <f t="shared" si="369"/>
        <v>0.99999982994547598</v>
      </c>
      <c r="Q2123" s="15">
        <f t="shared" si="370"/>
        <v>0.99999965989098083</v>
      </c>
      <c r="R2123" s="10">
        <f t="shared" si="371"/>
        <v>2.5730901826516885</v>
      </c>
      <c r="S2123" s="10">
        <f t="shared" si="372"/>
        <v>9999999.9999999888</v>
      </c>
      <c r="T2123" s="10">
        <f t="shared" si="373"/>
        <v>1.1175870895385742E-2</v>
      </c>
      <c r="U2123">
        <v>1.1175870895385742E-2</v>
      </c>
    </row>
    <row r="2124" spans="1:21" x14ac:dyDescent="0.25">
      <c r="A2124" s="10">
        <v>3970</v>
      </c>
      <c r="B2124" s="10">
        <v>85</v>
      </c>
      <c r="C2124" s="10">
        <v>45</v>
      </c>
      <c r="D2124" s="10">
        <v>25000000</v>
      </c>
      <c r="E2124" s="10">
        <v>1935097.1456905501</v>
      </c>
      <c r="F2124" s="10">
        <v>1935097.1456905501</v>
      </c>
      <c r="G2124" s="10">
        <v>31237268.316279799</v>
      </c>
      <c r="H2124" s="10">
        <v>2736640.6279450399</v>
      </c>
      <c r="I2124" s="10">
        <v>24.331783287083901</v>
      </c>
      <c r="J2124" s="10">
        <f t="shared" si="363"/>
        <v>0.99619469809174555</v>
      </c>
      <c r="K2124" s="14">
        <f t="shared" si="364"/>
        <v>0.9966727002115483</v>
      </c>
      <c r="L2124" s="10">
        <f t="shared" si="365"/>
        <v>6399429.8214912592</v>
      </c>
      <c r="M2124" s="10">
        <f t="shared" si="366"/>
        <v>1.5730900851950831E-7</v>
      </c>
      <c r="N2124" s="10">
        <f t="shared" si="367"/>
        <v>2.4746132577773621E-14</v>
      </c>
      <c r="O2124" s="10">
        <f t="shared" si="368"/>
        <v>6356913.9450870249</v>
      </c>
      <c r="P2124" s="15">
        <f t="shared" si="369"/>
        <v>0.99999982994547598</v>
      </c>
      <c r="Q2124" s="15">
        <f t="shared" si="370"/>
        <v>0.99999965989098083</v>
      </c>
      <c r="R2124" s="10">
        <f t="shared" si="371"/>
        <v>4.9327257117110097</v>
      </c>
      <c r="S2124" s="10">
        <f t="shared" si="372"/>
        <v>24999999.999999989</v>
      </c>
      <c r="T2124" s="10">
        <f t="shared" si="373"/>
        <v>1.1175870895385742E-2</v>
      </c>
      <c r="U2124">
        <v>1.1175870895385742E-2</v>
      </c>
    </row>
    <row r="2125" spans="1:21" x14ac:dyDescent="0.25">
      <c r="A2125" s="10">
        <v>4058</v>
      </c>
      <c r="B2125" s="10">
        <v>87</v>
      </c>
      <c r="C2125" s="10">
        <v>45</v>
      </c>
      <c r="D2125" s="10">
        <v>7000000</v>
      </c>
      <c r="E2125" s="10">
        <v>495878.043462848</v>
      </c>
      <c r="F2125" s="10">
        <v>495878.043462848</v>
      </c>
      <c r="G2125" s="10">
        <v>13338388.7583295</v>
      </c>
      <c r="H2125" s="10">
        <v>701277.45434819395</v>
      </c>
      <c r="I2125" s="10">
        <v>4.4149620888390899</v>
      </c>
      <c r="J2125" s="10">
        <f t="shared" si="363"/>
        <v>0.99862953475457383</v>
      </c>
      <c r="K2125" s="14">
        <f t="shared" si="364"/>
        <v>0.9966563882637155</v>
      </c>
      <c r="L2125" s="10">
        <f t="shared" si="365"/>
        <v>6399534.5588577548</v>
      </c>
      <c r="M2125" s="10">
        <f t="shared" si="366"/>
        <v>1.5731158314439489E-7</v>
      </c>
      <c r="N2125" s="10">
        <f t="shared" si="367"/>
        <v>2.4746937241174883E-14</v>
      </c>
      <c r="O2125" s="10">
        <f t="shared" si="368"/>
        <v>6356810.5945687704</v>
      </c>
      <c r="P2125" s="15">
        <f t="shared" si="369"/>
        <v>0.99999993838067547</v>
      </c>
      <c r="Q2125" s="15">
        <f t="shared" si="370"/>
        <v>0.99999987676135471</v>
      </c>
      <c r="R2125" s="10">
        <f t="shared" si="371"/>
        <v>2.1011810882454767</v>
      </c>
      <c r="S2125" s="10">
        <f t="shared" si="372"/>
        <v>6999999.9999999888</v>
      </c>
      <c r="T2125" s="10">
        <f t="shared" si="373"/>
        <v>1.1175870895385742E-2</v>
      </c>
      <c r="U2125">
        <v>1.1175870895385742E-2</v>
      </c>
    </row>
    <row r="2126" spans="1:21" x14ac:dyDescent="0.25">
      <c r="A2126" s="10">
        <v>4112</v>
      </c>
      <c r="B2126" s="10">
        <v>88</v>
      </c>
      <c r="C2126" s="10">
        <v>45</v>
      </c>
      <c r="D2126" s="10">
        <v>30000000</v>
      </c>
      <c r="E2126" s="10">
        <v>898256.53979054897</v>
      </c>
      <c r="F2126" s="10">
        <v>898256.53979054803</v>
      </c>
      <c r="G2126" s="10">
        <v>36334578.689295202</v>
      </c>
      <c r="H2126" s="10">
        <v>1270326.5810621199</v>
      </c>
      <c r="I2126" s="10">
        <v>32.711213679704102</v>
      </c>
      <c r="J2126" s="10">
        <f t="shared" si="363"/>
        <v>0.99939082701909576</v>
      </c>
      <c r="K2126" s="14">
        <f t="shared" si="364"/>
        <v>0.99665127983485646</v>
      </c>
      <c r="L2126" s="10">
        <f t="shared" si="365"/>
        <v>6399567.3602675218</v>
      </c>
      <c r="M2126" s="10">
        <f t="shared" si="366"/>
        <v>1.573123894595499E-7</v>
      </c>
      <c r="N2126" s="10">
        <f t="shared" si="367"/>
        <v>2.4747189235701263E-14</v>
      </c>
      <c r="O2126" s="10">
        <f t="shared" si="368"/>
        <v>6356778.2295688977</v>
      </c>
      <c r="P2126" s="15">
        <f t="shared" si="369"/>
        <v>0.99999997255793049</v>
      </c>
      <c r="Q2126" s="15">
        <f t="shared" si="370"/>
        <v>0.99999994511586177</v>
      </c>
      <c r="R2126" s="10">
        <f t="shared" si="371"/>
        <v>5.7193717858537543</v>
      </c>
      <c r="S2126" s="10">
        <f t="shared" si="372"/>
        <v>29999999.999999989</v>
      </c>
      <c r="T2126" s="10">
        <f t="shared" si="373"/>
        <v>1.1175870895385742E-2</v>
      </c>
      <c r="U2126">
        <v>1.1175870895385742E-2</v>
      </c>
    </row>
    <row r="2127" spans="1:21" x14ac:dyDescent="0.25">
      <c r="A2127" s="10">
        <v>3672</v>
      </c>
      <c r="B2127" s="10">
        <v>79</v>
      </c>
      <c r="C2127" s="10">
        <v>45</v>
      </c>
      <c r="D2127" s="10">
        <v>100000</v>
      </c>
      <c r="E2127" s="10">
        <v>876834.43202052498</v>
      </c>
      <c r="F2127" s="10">
        <v>876834.43202052498</v>
      </c>
      <c r="G2127" s="10">
        <v>6337358.1731952503</v>
      </c>
      <c r="H2127" s="10">
        <v>1240031.1457191301</v>
      </c>
      <c r="I2127" s="10">
        <v>1.0317061613030101</v>
      </c>
      <c r="J2127" s="10">
        <f t="shared" si="363"/>
        <v>0.98162718344766398</v>
      </c>
      <c r="K2127" s="14">
        <f t="shared" si="364"/>
        <v>0.99676945653613014</v>
      </c>
      <c r="L2127" s="10">
        <f t="shared" si="365"/>
        <v>6398808.6293942435</v>
      </c>
      <c r="M2127" s="10">
        <f t="shared" si="366"/>
        <v>1.5729373854771277E-7</v>
      </c>
      <c r="N2127" s="10">
        <f t="shared" si="367"/>
        <v>2.4741359347114902E-14</v>
      </c>
      <c r="O2127" s="10">
        <f t="shared" si="368"/>
        <v>6357527.1198275508</v>
      </c>
      <c r="P2127" s="15">
        <f t="shared" si="369"/>
        <v>0.9999992085961481</v>
      </c>
      <c r="Q2127" s="15">
        <f t="shared" si="370"/>
        <v>0.99999841719292248</v>
      </c>
      <c r="R2127" s="10">
        <f t="shared" si="371"/>
        <v>1.0157285948992145</v>
      </c>
      <c r="S2127" s="10">
        <f t="shared" si="372"/>
        <v>99999.999999988766</v>
      </c>
      <c r="T2127" s="10">
        <f t="shared" si="373"/>
        <v>1.123407855629921E-2</v>
      </c>
      <c r="U2127">
        <v>1.123407855629921E-2</v>
      </c>
    </row>
    <row r="2128" spans="1:21" x14ac:dyDescent="0.25">
      <c r="A2128" s="10">
        <v>3860</v>
      </c>
      <c r="B2128" s="10">
        <v>83</v>
      </c>
      <c r="C2128" s="10">
        <v>45</v>
      </c>
      <c r="D2128" s="10">
        <v>100000</v>
      </c>
      <c r="E2128" s="10">
        <v>560072.53674681403</v>
      </c>
      <c r="F2128" s="10">
        <v>560072.53674681403</v>
      </c>
      <c r="G2128" s="10">
        <v>6408308.9141838802</v>
      </c>
      <c r="H2128" s="10">
        <v>792062.17738004797</v>
      </c>
      <c r="I2128" s="10">
        <v>1.03170848180574</v>
      </c>
      <c r="J2128" s="10">
        <f t="shared" si="363"/>
        <v>0.99254615164132198</v>
      </c>
      <c r="K2128" s="14">
        <f t="shared" si="364"/>
        <v>0.99669706824976589</v>
      </c>
      <c r="L2128" s="10">
        <f t="shared" si="365"/>
        <v>6399273.3631696403</v>
      </c>
      <c r="M2128" s="10">
        <f t="shared" si="366"/>
        <v>1.5730516250445147E-7</v>
      </c>
      <c r="N2128" s="10">
        <f t="shared" si="367"/>
        <v>2.4744930485363938E-14</v>
      </c>
      <c r="O2128" s="10">
        <f t="shared" si="368"/>
        <v>6357068.3505561203</v>
      </c>
      <c r="P2128" s="15">
        <f t="shared" si="369"/>
        <v>0.99999966993613576</v>
      </c>
      <c r="Q2128" s="15">
        <f t="shared" si="370"/>
        <v>0.99999933987238043</v>
      </c>
      <c r="R2128" s="10">
        <f t="shared" si="371"/>
        <v>1.0157301913786558</v>
      </c>
      <c r="S2128" s="10">
        <f t="shared" si="372"/>
        <v>99999.999999988766</v>
      </c>
      <c r="T2128" s="10">
        <f t="shared" si="373"/>
        <v>1.123407855629921E-2</v>
      </c>
      <c r="U2128">
        <v>1.123407855629921E-2</v>
      </c>
    </row>
    <row r="2129" spans="1:21" x14ac:dyDescent="0.25">
      <c r="A2129" s="10">
        <v>1664</v>
      </c>
      <c r="B2129" s="10">
        <v>36</v>
      </c>
      <c r="C2129" s="10">
        <v>45</v>
      </c>
      <c r="D2129" s="10">
        <v>200000</v>
      </c>
      <c r="E2129" s="10">
        <v>3767325.0477426802</v>
      </c>
      <c r="F2129" s="10">
        <v>3767325.0477426802</v>
      </c>
      <c r="G2129" s="10">
        <v>3845748.7262897799</v>
      </c>
      <c r="H2129" s="10">
        <v>5327802.1763855601</v>
      </c>
      <c r="I2129" s="10">
        <v>1.0637724465029299</v>
      </c>
      <c r="J2129" s="10">
        <f t="shared" si="363"/>
        <v>0.58778525229247314</v>
      </c>
      <c r="K2129" s="14">
        <f t="shared" si="364"/>
        <v>0.99884290486382687</v>
      </c>
      <c r="L2129" s="10">
        <f t="shared" si="365"/>
        <v>6385525.6606838861</v>
      </c>
      <c r="M2129" s="10">
        <f t="shared" si="366"/>
        <v>1.5696722029588278E-7</v>
      </c>
      <c r="N2129" s="10">
        <f t="shared" si="367"/>
        <v>2.4638959614509314E-14</v>
      </c>
      <c r="O2129" s="10">
        <f t="shared" si="368"/>
        <v>6370724.3913304592</v>
      </c>
      <c r="P2129" s="15">
        <f t="shared" si="369"/>
        <v>0.99999489897832194</v>
      </c>
      <c r="Q2129" s="15">
        <f t="shared" si="370"/>
        <v>0.9999897979826643</v>
      </c>
      <c r="R2129" s="10">
        <f t="shared" si="371"/>
        <v>1.0313885031769523</v>
      </c>
      <c r="S2129" s="10">
        <f t="shared" si="372"/>
        <v>199999.99999998871</v>
      </c>
      <c r="T2129" s="10">
        <f t="shared" si="373"/>
        <v>1.1292286217212677E-2</v>
      </c>
      <c r="U2129">
        <v>1.1292286217212677E-2</v>
      </c>
    </row>
    <row r="2130" spans="1:21" x14ac:dyDescent="0.25">
      <c r="A2130" s="10">
        <v>2935</v>
      </c>
      <c r="B2130" s="10">
        <v>63</v>
      </c>
      <c r="C2130" s="10">
        <v>45</v>
      </c>
      <c r="D2130" s="10">
        <v>400000</v>
      </c>
      <c r="E2130" s="10">
        <v>2181378.56548368</v>
      </c>
      <c r="F2130" s="10">
        <v>2181378.56548368</v>
      </c>
      <c r="G2130" s="10">
        <v>6016380.7339423299</v>
      </c>
      <c r="H2130" s="10">
        <v>3084935.1519769998</v>
      </c>
      <c r="I2130" s="10">
        <v>1.12971723143161</v>
      </c>
      <c r="J2130" s="10">
        <f t="shared" si="363"/>
        <v>0.89100652418836779</v>
      </c>
      <c r="K2130" s="14">
        <f t="shared" si="364"/>
        <v>0.99733915048453092</v>
      </c>
      <c r="L2130" s="10">
        <f t="shared" si="365"/>
        <v>6395153.5412014564</v>
      </c>
      <c r="M2130" s="10">
        <f t="shared" si="366"/>
        <v>1.5720389018376513E-7</v>
      </c>
      <c r="N2130" s="10">
        <f t="shared" si="367"/>
        <v>2.4713245528758157E-14</v>
      </c>
      <c r="O2130" s="10">
        <f t="shared" si="368"/>
        <v>6361142.2572894096</v>
      </c>
      <c r="P2130" s="15">
        <f t="shared" si="369"/>
        <v>0.99999630885823221</v>
      </c>
      <c r="Q2130" s="15">
        <f t="shared" si="370"/>
        <v>0.99999261773008896</v>
      </c>
      <c r="R2130" s="10">
        <f t="shared" si="371"/>
        <v>1.0628780970373313</v>
      </c>
      <c r="S2130" s="10">
        <f t="shared" si="372"/>
        <v>399999.99999998871</v>
      </c>
      <c r="T2130" s="10">
        <f t="shared" si="373"/>
        <v>1.1292286217212677E-2</v>
      </c>
      <c r="U2130">
        <v>1.1292286217212677E-2</v>
      </c>
    </row>
    <row r="2131" spans="1:21" x14ac:dyDescent="0.25">
      <c r="A2131" s="10">
        <v>108</v>
      </c>
      <c r="B2131" s="10">
        <v>3</v>
      </c>
      <c r="C2131" s="10">
        <v>45</v>
      </c>
      <c r="D2131" s="10">
        <v>500</v>
      </c>
      <c r="E2131" s="10">
        <v>4504237.4542309605</v>
      </c>
      <c r="F2131" s="10">
        <v>4504237.4542309605</v>
      </c>
      <c r="G2131" s="10">
        <v>331600.483321012</v>
      </c>
      <c r="H2131" s="10">
        <v>6369953.69592229</v>
      </c>
      <c r="I2131" s="10">
        <v>1.0001567931772799</v>
      </c>
      <c r="J2131" s="10">
        <f t="shared" si="363"/>
        <v>5.2335956242943828E-2</v>
      </c>
      <c r="K2131" s="14">
        <f t="shared" si="364"/>
        <v>0.99999083182946469</v>
      </c>
      <c r="L2131" s="10">
        <f t="shared" si="365"/>
        <v>6378195.4763838351</v>
      </c>
      <c r="M2131" s="10">
        <f t="shared" si="366"/>
        <v>1.5678703173898452E-7</v>
      </c>
      <c r="N2131" s="10">
        <f t="shared" si="367"/>
        <v>2.458217635099544E-14</v>
      </c>
      <c r="O2131" s="10">
        <f t="shared" si="368"/>
        <v>6378078.1311393967</v>
      </c>
      <c r="P2131" s="15">
        <f t="shared" si="369"/>
        <v>0.99999993838067569</v>
      </c>
      <c r="Q2131" s="15">
        <f t="shared" si="370"/>
        <v>0.99999987676135516</v>
      </c>
      <c r="R2131" s="10">
        <f t="shared" si="371"/>
        <v>1.000078331901374</v>
      </c>
      <c r="S2131" s="10">
        <f t="shared" si="372"/>
        <v>499.99999998867366</v>
      </c>
      <c r="T2131" s="10">
        <f t="shared" si="373"/>
        <v>1.1326335425110301E-2</v>
      </c>
      <c r="U2131">
        <v>1.1326335425110301E-2</v>
      </c>
    </row>
    <row r="2132" spans="1:21" x14ac:dyDescent="0.25">
      <c r="A2132" s="10">
        <v>3433</v>
      </c>
      <c r="B2132" s="10">
        <v>74</v>
      </c>
      <c r="C2132" s="10">
        <v>45</v>
      </c>
      <c r="D2132" s="10">
        <v>500</v>
      </c>
      <c r="E2132" s="10">
        <v>1247091.31187903</v>
      </c>
      <c r="F2132" s="10">
        <v>1247091.31187903</v>
      </c>
      <c r="G2132" s="10">
        <v>6109419.3317464096</v>
      </c>
      <c r="H2132" s="10">
        <v>1763653.4467769901</v>
      </c>
      <c r="I2132" s="10">
        <v>1.0001572789590101</v>
      </c>
      <c r="J2132" s="10">
        <f t="shared" si="363"/>
        <v>0.96126169593831889</v>
      </c>
      <c r="K2132" s="14">
        <f t="shared" si="364"/>
        <v>0.99690231813459829</v>
      </c>
      <c r="L2132" s="10">
        <f t="shared" si="365"/>
        <v>6397955.8317556707</v>
      </c>
      <c r="M2132" s="10">
        <f t="shared" si="366"/>
        <v>1.572727753127475E-7</v>
      </c>
      <c r="N2132" s="10">
        <f t="shared" si="367"/>
        <v>2.4734804198323587E-14</v>
      </c>
      <c r="O2132" s="10">
        <f t="shared" si="368"/>
        <v>6358369.4910694985</v>
      </c>
      <c r="P2132" s="15">
        <f t="shared" si="369"/>
        <v>0.9999984163244019</v>
      </c>
      <c r="Q2132" s="15">
        <f t="shared" si="370"/>
        <v>0.99999683265131178</v>
      </c>
      <c r="R2132" s="10">
        <f t="shared" si="371"/>
        <v>1.0000770528365912</v>
      </c>
      <c r="S2132" s="10">
        <f t="shared" si="372"/>
        <v>499.99999998863478</v>
      </c>
      <c r="T2132" s="10">
        <f t="shared" si="373"/>
        <v>1.1365216323611094E-2</v>
      </c>
      <c r="U2132">
        <v>1.1365216323611094E-2</v>
      </c>
    </row>
    <row r="2133" spans="1:21" x14ac:dyDescent="0.25">
      <c r="A2133" s="10">
        <v>113</v>
      </c>
      <c r="B2133" s="10">
        <v>3</v>
      </c>
      <c r="C2133" s="10">
        <v>45</v>
      </c>
      <c r="D2133" s="10">
        <v>200000</v>
      </c>
      <c r="E2133" s="10">
        <v>4645111.9285566304</v>
      </c>
      <c r="F2133" s="10">
        <v>4645111.9285566304</v>
      </c>
      <c r="G2133" s="10">
        <v>342041.506591479</v>
      </c>
      <c r="H2133" s="10">
        <v>6569180.2881058296</v>
      </c>
      <c r="I2133" s="10">
        <v>1.0636980997496299</v>
      </c>
      <c r="J2133" s="10">
        <f t="shared" si="363"/>
        <v>5.2335956242943828E-2</v>
      </c>
      <c r="K2133" s="14">
        <f t="shared" si="364"/>
        <v>0.99999083182946469</v>
      </c>
      <c r="L2133" s="10">
        <f t="shared" si="365"/>
        <v>6378195.4763838351</v>
      </c>
      <c r="M2133" s="10">
        <f t="shared" si="366"/>
        <v>1.5678703173898452E-7</v>
      </c>
      <c r="N2133" s="10">
        <f t="shared" si="367"/>
        <v>2.458217635099544E-14</v>
      </c>
      <c r="O2133" s="10">
        <f t="shared" si="368"/>
        <v>6378078.1311393967</v>
      </c>
      <c r="P2133" s="15">
        <f t="shared" si="369"/>
        <v>0.99999993838067569</v>
      </c>
      <c r="Q2133" s="15">
        <f t="shared" si="370"/>
        <v>0.99999987676135516</v>
      </c>
      <c r="R2133" s="10">
        <f t="shared" si="371"/>
        <v>1.0313573466606931</v>
      </c>
      <c r="S2133" s="10">
        <f t="shared" si="372"/>
        <v>199999.99999998862</v>
      </c>
      <c r="T2133" s="10">
        <f t="shared" si="373"/>
        <v>1.1379597708582878E-2</v>
      </c>
      <c r="U2133">
        <v>1.1379597708582878E-2</v>
      </c>
    </row>
    <row r="2134" spans="1:21" x14ac:dyDescent="0.25">
      <c r="A2134" s="10">
        <v>2792</v>
      </c>
      <c r="B2134" s="10">
        <v>60</v>
      </c>
      <c r="C2134" s="10">
        <v>45</v>
      </c>
      <c r="D2134" s="10">
        <v>200000</v>
      </c>
      <c r="E2134" s="10">
        <v>2331405.0116951899</v>
      </c>
      <c r="F2134" s="10">
        <v>2331405.0116951899</v>
      </c>
      <c r="G2134" s="10">
        <v>5673682.2146955198</v>
      </c>
      <c r="H2134" s="10">
        <v>3297104.5869239401</v>
      </c>
      <c r="I2134" s="10">
        <v>1.0638605093592199</v>
      </c>
      <c r="J2134" s="10">
        <f t="shared" si="363"/>
        <v>0.8660254037844386</v>
      </c>
      <c r="K2134" s="14">
        <f t="shared" si="364"/>
        <v>0.99748644853320889</v>
      </c>
      <c r="L2134" s="10">
        <f t="shared" si="365"/>
        <v>6394209.1738478942</v>
      </c>
      <c r="M2134" s="10">
        <f t="shared" si="366"/>
        <v>1.5718067600746959E-7</v>
      </c>
      <c r="N2134" s="10">
        <f t="shared" si="367"/>
        <v>2.4705973905891083E-14</v>
      </c>
      <c r="O2134" s="10">
        <f t="shared" si="368"/>
        <v>6362078.3147910656</v>
      </c>
      <c r="P2134" s="15">
        <f t="shared" si="369"/>
        <v>0.99999577033132259</v>
      </c>
      <c r="Q2134" s="15">
        <f t="shared" si="370"/>
        <v>0.99999154068053531</v>
      </c>
      <c r="R2134" s="10">
        <f t="shared" si="371"/>
        <v>1.0314320384978135</v>
      </c>
      <c r="S2134" s="10">
        <f t="shared" si="372"/>
        <v>199999.99999998859</v>
      </c>
      <c r="T2134" s="10">
        <f t="shared" si="373"/>
        <v>1.1408701539039612E-2</v>
      </c>
      <c r="U2134">
        <v>1.1408701539039612E-2</v>
      </c>
    </row>
    <row r="2135" spans="1:21" x14ac:dyDescent="0.25">
      <c r="A2135" s="10">
        <v>3341</v>
      </c>
      <c r="B2135" s="10">
        <v>72</v>
      </c>
      <c r="C2135" s="10">
        <v>45</v>
      </c>
      <c r="D2135" s="10">
        <v>10000</v>
      </c>
      <c r="E2135" s="10">
        <v>1400097.8110559401</v>
      </c>
      <c r="F2135" s="10">
        <v>1400097.8110559401</v>
      </c>
      <c r="G2135" s="10">
        <v>6053196.8374057198</v>
      </c>
      <c r="H2135" s="10">
        <v>1980037.3130441899</v>
      </c>
      <c r="I2135" s="10">
        <v>1.0031477219366001</v>
      </c>
      <c r="J2135" s="10">
        <f t="shared" si="363"/>
        <v>0.95105651629515353</v>
      </c>
      <c r="K2135" s="14">
        <f t="shared" si="364"/>
        <v>0.99696784121430693</v>
      </c>
      <c r="L2135" s="10">
        <f t="shared" si="365"/>
        <v>6397535.3429970508</v>
      </c>
      <c r="M2135" s="10">
        <f t="shared" si="366"/>
        <v>1.5726243897473658E-7</v>
      </c>
      <c r="N2135" s="10">
        <f t="shared" si="367"/>
        <v>2.4731571087466928E-14</v>
      </c>
      <c r="O2135" s="10">
        <f t="shared" si="368"/>
        <v>6358785.0862120166</v>
      </c>
      <c r="P2135" s="15">
        <f t="shared" si="369"/>
        <v>0.99999805157388233</v>
      </c>
      <c r="Q2135" s="15">
        <f t="shared" si="370"/>
        <v>0.99999610315156107</v>
      </c>
      <c r="R2135" s="10">
        <f t="shared" si="371"/>
        <v>1.0015706790277763</v>
      </c>
      <c r="S2135" s="10">
        <f t="shared" si="372"/>
        <v>9999.9999999885586</v>
      </c>
      <c r="T2135" s="10">
        <f t="shared" si="373"/>
        <v>1.1441443348303437E-2</v>
      </c>
      <c r="U2135">
        <v>1.1441443348303437E-2</v>
      </c>
    </row>
    <row r="2136" spans="1:21" x14ac:dyDescent="0.25">
      <c r="A2136" s="10">
        <v>2835</v>
      </c>
      <c r="B2136" s="10">
        <v>61</v>
      </c>
      <c r="C2136" s="10">
        <v>45</v>
      </c>
      <c r="D2136" s="10">
        <v>1000</v>
      </c>
      <c r="E2136" s="10">
        <v>2192465.8571325298</v>
      </c>
      <c r="F2136" s="10">
        <v>2192465.8571325298</v>
      </c>
      <c r="G2136" s="10">
        <v>5556217.2274563601</v>
      </c>
      <c r="H2136" s="10">
        <v>3100614.95019677</v>
      </c>
      <c r="I2136" s="10">
        <v>1.00031440188202</v>
      </c>
      <c r="J2136" s="10">
        <f t="shared" si="363"/>
        <v>0.87461970713939574</v>
      </c>
      <c r="K2136" s="14">
        <f t="shared" si="364"/>
        <v>0.99743624836151445</v>
      </c>
      <c r="L2136" s="10">
        <f t="shared" si="365"/>
        <v>6394530.9893011674</v>
      </c>
      <c r="M2136" s="10">
        <f t="shared" si="366"/>
        <v>1.5718858678566276E-7</v>
      </c>
      <c r="N2136" s="10">
        <f t="shared" si="367"/>
        <v>2.4708452244795202E-14</v>
      </c>
      <c r="O2136" s="10">
        <f t="shared" si="368"/>
        <v>6361759.2381155547</v>
      </c>
      <c r="P2136" s="15">
        <f t="shared" si="369"/>
        <v>0.99999594411001869</v>
      </c>
      <c r="Q2136" s="15">
        <f t="shared" si="370"/>
        <v>0.99999188823648766</v>
      </c>
      <c r="R2136" s="10">
        <f t="shared" si="371"/>
        <v>1.0001531333343447</v>
      </c>
      <c r="S2136" s="10">
        <f t="shared" si="372"/>
        <v>999.99999998852888</v>
      </c>
      <c r="T2136" s="10">
        <f t="shared" si="373"/>
        <v>1.1471115612948779E-2</v>
      </c>
      <c r="U2136">
        <v>1.1471115612948779E-2</v>
      </c>
    </row>
    <row r="2137" spans="1:21" x14ac:dyDescent="0.25">
      <c r="A2137" s="10">
        <v>1893</v>
      </c>
      <c r="B2137" s="10">
        <v>41</v>
      </c>
      <c r="C2137" s="10">
        <v>45</v>
      </c>
      <c r="D2137" s="10">
        <v>100</v>
      </c>
      <c r="E2137" s="10">
        <v>3408725.9624755802</v>
      </c>
      <c r="F2137" s="10">
        <v>3408725.9624755699</v>
      </c>
      <c r="G2137" s="10">
        <v>4162488.8065887899</v>
      </c>
      <c r="H2137" s="10">
        <v>4820666.4865462398</v>
      </c>
      <c r="I2137" s="10">
        <v>1.0000314026386801</v>
      </c>
      <c r="J2137" s="10">
        <f t="shared" si="363"/>
        <v>0.65605902899050716</v>
      </c>
      <c r="K2137" s="14">
        <f t="shared" si="364"/>
        <v>0.99855828513715006</v>
      </c>
      <c r="L2137" s="10">
        <f t="shared" si="365"/>
        <v>6387345.7312749401</v>
      </c>
      <c r="M2137" s="10">
        <f t="shared" si="366"/>
        <v>1.5701196076622168E-7</v>
      </c>
      <c r="N2137" s="10">
        <f t="shared" si="367"/>
        <v>2.4653028500876174E-14</v>
      </c>
      <c r="O2137" s="10">
        <f t="shared" si="368"/>
        <v>6368906.322843303</v>
      </c>
      <c r="P2137" s="15">
        <f t="shared" si="369"/>
        <v>0.99999446968601391</v>
      </c>
      <c r="Q2137" s="15">
        <f t="shared" si="370"/>
        <v>0.99998893940261224</v>
      </c>
      <c r="R2137" s="10">
        <f t="shared" si="371"/>
        <v>1.0000101709689218</v>
      </c>
      <c r="S2137" s="10">
        <f t="shared" si="372"/>
        <v>99.999999988512101</v>
      </c>
      <c r="T2137" s="10">
        <f t="shared" si="373"/>
        <v>1.1487898632367433E-2</v>
      </c>
      <c r="U2137">
        <v>1.1487898632367433E-2</v>
      </c>
    </row>
    <row r="2138" spans="1:21" x14ac:dyDescent="0.25">
      <c r="A2138" s="10">
        <v>3387</v>
      </c>
      <c r="B2138" s="10">
        <v>73</v>
      </c>
      <c r="C2138" s="10">
        <v>45</v>
      </c>
      <c r="D2138" s="10">
        <v>1000</v>
      </c>
      <c r="E2138" s="10">
        <v>1322865.0841256899</v>
      </c>
      <c r="F2138" s="10">
        <v>1322865.0841256899</v>
      </c>
      <c r="G2138" s="10">
        <v>6078198.4766924698</v>
      </c>
      <c r="H2138" s="10">
        <v>1870813.7431603801</v>
      </c>
      <c r="I2138" s="10">
        <v>1.0003145602144901</v>
      </c>
      <c r="J2138" s="10">
        <f t="shared" si="363"/>
        <v>0.95630475596303544</v>
      </c>
      <c r="K2138" s="14">
        <f t="shared" si="364"/>
        <v>0.99693423240278767</v>
      </c>
      <c r="L2138" s="10">
        <f t="shared" si="365"/>
        <v>6397751.0177652966</v>
      </c>
      <c r="M2138" s="10">
        <f t="shared" si="366"/>
        <v>1.5726774063205634E-7</v>
      </c>
      <c r="N2138" s="10">
        <f t="shared" si="367"/>
        <v>2.4733229476436654E-14</v>
      </c>
      <c r="O2138" s="10">
        <f t="shared" si="368"/>
        <v>6358571.9010347072</v>
      </c>
      <c r="P2138" s="15">
        <f t="shared" si="369"/>
        <v>0.99999823652220776</v>
      </c>
      <c r="Q2138" s="15">
        <f t="shared" si="370"/>
        <v>0.99999647304752537</v>
      </c>
      <c r="R2138" s="10">
        <f t="shared" si="371"/>
        <v>1.0001555045401767</v>
      </c>
      <c r="S2138" s="10">
        <f t="shared" si="372"/>
        <v>999.9999999884202</v>
      </c>
      <c r="T2138" s="10">
        <f t="shared" si="373"/>
        <v>1.1579800229810644E-2</v>
      </c>
      <c r="U2138">
        <v>1.1579800229810644E-2</v>
      </c>
    </row>
    <row r="2139" spans="1:21" x14ac:dyDescent="0.25">
      <c r="A2139" s="10">
        <v>3626</v>
      </c>
      <c r="B2139" s="10">
        <v>78</v>
      </c>
      <c r="C2139" s="10">
        <v>45</v>
      </c>
      <c r="D2139" s="10">
        <v>200000</v>
      </c>
      <c r="E2139" s="10">
        <v>970107.29753410595</v>
      </c>
      <c r="F2139" s="10">
        <v>970107.29753410595</v>
      </c>
      <c r="G2139" s="10">
        <v>6412566.0205105897</v>
      </c>
      <c r="H2139" s="10">
        <v>1371938.89712984</v>
      </c>
      <c r="I2139" s="10">
        <v>1.06390565922835</v>
      </c>
      <c r="J2139" s="10">
        <f t="shared" si="363"/>
        <v>0.97814760073380558</v>
      </c>
      <c r="K2139" s="14">
        <f t="shared" si="364"/>
        <v>0.99679235540260125</v>
      </c>
      <c r="L2139" s="10">
        <f t="shared" si="365"/>
        <v>6398661.6324158013</v>
      </c>
      <c r="M2139" s="10">
        <f t="shared" si="366"/>
        <v>1.5729012510876912E-7</v>
      </c>
      <c r="N2139" s="10">
        <f t="shared" si="367"/>
        <v>2.4740229621148929E-14</v>
      </c>
      <c r="O2139" s="10">
        <f t="shared" si="368"/>
        <v>6357672.2717033951</v>
      </c>
      <c r="P2139" s="15">
        <f t="shared" si="369"/>
        <v>0.99999906701677943</v>
      </c>
      <c r="Q2139" s="15">
        <f t="shared" si="370"/>
        <v>0.99999813403442928</v>
      </c>
      <c r="R2139" s="10">
        <f t="shared" si="371"/>
        <v>1.0314571213883683</v>
      </c>
      <c r="S2139" s="10">
        <f t="shared" si="372"/>
        <v>199999.99999998842</v>
      </c>
      <c r="T2139" s="10">
        <f t="shared" si="373"/>
        <v>1.1583324521780014E-2</v>
      </c>
      <c r="U2139">
        <v>1.1583324521780014E-2</v>
      </c>
    </row>
    <row r="2140" spans="1:21" x14ac:dyDescent="0.25">
      <c r="A2140" s="10">
        <v>2881</v>
      </c>
      <c r="B2140" s="10">
        <v>62</v>
      </c>
      <c r="C2140" s="10">
        <v>45</v>
      </c>
      <c r="D2140" s="10">
        <v>500</v>
      </c>
      <c r="E2140" s="10">
        <v>2123040.7610061001</v>
      </c>
      <c r="F2140" s="10">
        <v>2123040.7610061001</v>
      </c>
      <c r="G2140" s="10">
        <v>5608956.7042808598</v>
      </c>
      <c r="H2140" s="10">
        <v>3002433.0376857198</v>
      </c>
      <c r="I2140" s="10">
        <v>1.0001572025057299</v>
      </c>
      <c r="J2140" s="10">
        <f t="shared" si="363"/>
        <v>0.88294759285892688</v>
      </c>
      <c r="K2140" s="14">
        <f t="shared" si="364"/>
        <v>0.99738712900915139</v>
      </c>
      <c r="L2140" s="10">
        <f t="shared" si="365"/>
        <v>6394845.9073622944</v>
      </c>
      <c r="M2140" s="10">
        <f t="shared" si="366"/>
        <v>1.571963280140757E-7</v>
      </c>
      <c r="N2140" s="10">
        <f t="shared" si="367"/>
        <v>2.4710877103856639E-14</v>
      </c>
      <c r="O2140" s="10">
        <f t="shared" si="368"/>
        <v>6361447.0932262139</v>
      </c>
      <c r="P2140" s="15">
        <f t="shared" si="369"/>
        <v>0.99999612391097636</v>
      </c>
      <c r="Q2140" s="15">
        <f t="shared" si="370"/>
        <v>0.99999224783697682</v>
      </c>
      <c r="R2140" s="10">
        <f t="shared" si="371"/>
        <v>1.0000747223796362</v>
      </c>
      <c r="S2140" s="10">
        <f t="shared" si="372"/>
        <v>499.99999998838689</v>
      </c>
      <c r="T2140" s="10">
        <f t="shared" si="373"/>
        <v>1.1613110473263077E-2</v>
      </c>
      <c r="U2140">
        <v>1.1613110473263077E-2</v>
      </c>
    </row>
    <row r="2141" spans="1:21" x14ac:dyDescent="0.25">
      <c r="A2141" s="10">
        <v>814</v>
      </c>
      <c r="B2141" s="10">
        <v>18</v>
      </c>
      <c r="C2141" s="10">
        <v>45</v>
      </c>
      <c r="D2141" s="10">
        <v>1000</v>
      </c>
      <c r="E2141" s="10">
        <v>4291331.7750693802</v>
      </c>
      <c r="F2141" s="10">
        <v>4291331.7750693802</v>
      </c>
      <c r="G2141" s="10">
        <v>1958693.4909375</v>
      </c>
      <c r="H2141" s="10">
        <v>6068859.59694573</v>
      </c>
      <c r="I2141" s="10">
        <v>1.00031369606039</v>
      </c>
      <c r="J2141" s="10">
        <f t="shared" si="363"/>
        <v>0.3090169943749474</v>
      </c>
      <c r="K2141" s="14">
        <f t="shared" si="364"/>
        <v>0.99968032069974422</v>
      </c>
      <c r="L2141" s="10">
        <f t="shared" si="365"/>
        <v>6380176.6103943195</v>
      </c>
      <c r="M2141" s="10">
        <f t="shared" si="366"/>
        <v>1.5683573142561706E-7</v>
      </c>
      <c r="N2141" s="10">
        <f t="shared" si="367"/>
        <v>2.4597542504703395E-14</v>
      </c>
      <c r="O2141" s="10">
        <f t="shared" si="368"/>
        <v>6376085.6182709504</v>
      </c>
      <c r="P2141" s="15">
        <f t="shared" si="369"/>
        <v>0.99999805157388222</v>
      </c>
      <c r="Q2141" s="15">
        <f t="shared" si="370"/>
        <v>0.99999610315156084</v>
      </c>
      <c r="R2141" s="10">
        <f t="shared" si="371"/>
        <v>1.0001548876108894</v>
      </c>
      <c r="S2141" s="10">
        <f t="shared" si="372"/>
        <v>999.99999998837245</v>
      </c>
      <c r="T2141" s="10">
        <f t="shared" si="373"/>
        <v>1.1627548701653723E-2</v>
      </c>
      <c r="U2141">
        <v>1.1627548701653723E-2</v>
      </c>
    </row>
    <row r="2142" spans="1:21" x14ac:dyDescent="0.25">
      <c r="A2142" s="10">
        <v>354</v>
      </c>
      <c r="B2142" s="10">
        <v>8</v>
      </c>
      <c r="C2142" s="10">
        <v>45</v>
      </c>
      <c r="D2142" s="10">
        <v>2500000</v>
      </c>
      <c r="E2142" s="10">
        <v>6216985.4252442801</v>
      </c>
      <c r="F2142" s="10">
        <v>6216985.4252442801</v>
      </c>
      <c r="G2142" s="10">
        <v>1229712.65913652</v>
      </c>
      <c r="H2142" s="10">
        <v>8792145.1054563206</v>
      </c>
      <c r="I2142" s="10">
        <v>1.93763462164716</v>
      </c>
      <c r="J2142" s="10">
        <f t="shared" si="363"/>
        <v>0.13917310096006544</v>
      </c>
      <c r="K2142" s="14">
        <f t="shared" si="364"/>
        <v>0.99993516566636398</v>
      </c>
      <c r="L2142" s="10">
        <f t="shared" si="365"/>
        <v>6378550.5490744133</v>
      </c>
      <c r="M2142" s="10">
        <f t="shared" si="366"/>
        <v>1.5679576003735878E-7</v>
      </c>
      <c r="N2142" s="10">
        <f t="shared" si="367"/>
        <v>2.4584931433659354E-14</v>
      </c>
      <c r="O2142" s="10">
        <f t="shared" si="368"/>
        <v>6377720.7450538697</v>
      </c>
      <c r="P2142" s="15">
        <f t="shared" si="369"/>
        <v>0.99999957152675167</v>
      </c>
      <c r="Q2142" s="15">
        <f t="shared" si="370"/>
        <v>0.99999914305368698</v>
      </c>
      <c r="R2142" s="10">
        <f t="shared" si="371"/>
        <v>1.3919891395771904</v>
      </c>
      <c r="S2142" s="10">
        <f t="shared" si="372"/>
        <v>2499999.9999999884</v>
      </c>
      <c r="T2142" s="10">
        <f t="shared" si="373"/>
        <v>1.1641532182693481E-2</v>
      </c>
      <c r="U2142">
        <v>1.1641532182693481E-2</v>
      </c>
    </row>
    <row r="2143" spans="1:21" x14ac:dyDescent="0.25">
      <c r="A2143" s="10">
        <v>2281</v>
      </c>
      <c r="B2143" s="10">
        <v>49</v>
      </c>
      <c r="C2143" s="10">
        <v>45</v>
      </c>
      <c r="D2143" s="10">
        <v>2500000</v>
      </c>
      <c r="E2143" s="10">
        <v>4124258.64531948</v>
      </c>
      <c r="F2143" s="10">
        <v>4124258.64531948</v>
      </c>
      <c r="G2143" s="10">
        <v>6677332.6980289901</v>
      </c>
      <c r="H2143" s="10">
        <v>5832582.5109452996</v>
      </c>
      <c r="I2143" s="10">
        <v>1.9396523609881999</v>
      </c>
      <c r="J2143" s="10">
        <f t="shared" si="363"/>
        <v>0.75470958022277201</v>
      </c>
      <c r="K2143" s="14">
        <f t="shared" si="364"/>
        <v>0.99809166472514577</v>
      </c>
      <c r="L2143" s="10">
        <f t="shared" si="365"/>
        <v>6390331.8957747333</v>
      </c>
      <c r="M2143" s="10">
        <f t="shared" si="366"/>
        <v>1.5708536583352331E-7</v>
      </c>
      <c r="N2143" s="10">
        <f t="shared" si="367"/>
        <v>2.467608509129415E-14</v>
      </c>
      <c r="O2143" s="10">
        <f t="shared" si="368"/>
        <v>6365930.1703876918</v>
      </c>
      <c r="P2143" s="15">
        <f t="shared" si="369"/>
        <v>0.99999446968601391</v>
      </c>
      <c r="Q2143" s="15">
        <f t="shared" si="370"/>
        <v>0.99998893940261224</v>
      </c>
      <c r="R2143" s="10">
        <f t="shared" si="371"/>
        <v>1.3927100561103205</v>
      </c>
      <c r="S2143" s="10">
        <f t="shared" si="372"/>
        <v>2499999.9999999884</v>
      </c>
      <c r="T2143" s="10">
        <f t="shared" si="373"/>
        <v>1.1641532182693481E-2</v>
      </c>
      <c r="U2143">
        <v>1.1641532182693481E-2</v>
      </c>
    </row>
    <row r="2144" spans="1:21" x14ac:dyDescent="0.25">
      <c r="A2144" s="10">
        <v>3533</v>
      </c>
      <c r="B2144" s="10">
        <v>76</v>
      </c>
      <c r="C2144" s="10">
        <v>45</v>
      </c>
      <c r="D2144" s="10">
        <v>300000</v>
      </c>
      <c r="E2144" s="10">
        <v>1145847.55014301</v>
      </c>
      <c r="F2144" s="10">
        <v>1145847.55014301</v>
      </c>
      <c r="G2144" s="10">
        <v>6457802.2508129803</v>
      </c>
      <c r="H2144" s="10">
        <v>1620473.1458242401</v>
      </c>
      <c r="I2144" s="10">
        <v>1.09659560409579</v>
      </c>
      <c r="J2144" s="10">
        <f t="shared" si="363"/>
        <v>0.97029572627599647</v>
      </c>
      <c r="K2144" s="14">
        <f t="shared" si="364"/>
        <v>0.99684372729928949</v>
      </c>
      <c r="L2144" s="10">
        <f t="shared" si="365"/>
        <v>6398331.8802436991</v>
      </c>
      <c r="M2144" s="10">
        <f t="shared" si="366"/>
        <v>1.5728201923235552E-7</v>
      </c>
      <c r="N2144" s="10">
        <f t="shared" si="367"/>
        <v>2.4737695070897784E-14</v>
      </c>
      <c r="O2144" s="10">
        <f t="shared" si="368"/>
        <v>6357997.9574045874</v>
      </c>
      <c r="P2144" s="15">
        <f t="shared" si="369"/>
        <v>0.99999875701578544</v>
      </c>
      <c r="Q2144" s="15">
        <f t="shared" si="370"/>
        <v>0.99999751403311588</v>
      </c>
      <c r="R2144" s="10">
        <f t="shared" si="371"/>
        <v>1.0471834214352833</v>
      </c>
      <c r="S2144" s="10">
        <f t="shared" si="372"/>
        <v>299999.99999998836</v>
      </c>
      <c r="T2144" s="10">
        <f t="shared" si="373"/>
        <v>1.1641532182693481E-2</v>
      </c>
      <c r="U2144">
        <v>1.1641532182693481E-2</v>
      </c>
    </row>
    <row r="2145" spans="1:21" x14ac:dyDescent="0.25">
      <c r="A2145" s="10">
        <v>3819</v>
      </c>
      <c r="B2145" s="10">
        <v>82</v>
      </c>
      <c r="C2145" s="10">
        <v>45</v>
      </c>
      <c r="D2145" s="10">
        <v>1000000</v>
      </c>
      <c r="E2145" s="10">
        <v>728154.70856804599</v>
      </c>
      <c r="F2145" s="10">
        <v>728154.70856804505</v>
      </c>
      <c r="G2145" s="10">
        <v>7284746.0844979398</v>
      </c>
      <c r="H2145" s="10">
        <v>1029766.26436275</v>
      </c>
      <c r="I2145" s="10">
        <v>1.33934971900791</v>
      </c>
      <c r="J2145" s="10">
        <f t="shared" si="363"/>
        <v>0.99026806874157025</v>
      </c>
      <c r="K2145" s="14">
        <f t="shared" si="364"/>
        <v>0.99671223754584248</v>
      </c>
      <c r="L2145" s="10">
        <f t="shared" si="365"/>
        <v>6399175.9704933353</v>
      </c>
      <c r="M2145" s="10">
        <f t="shared" si="366"/>
        <v>1.5730276842470157E-7</v>
      </c>
      <c r="N2145" s="10">
        <f t="shared" si="367"/>
        <v>2.4744182158510967E-14</v>
      </c>
      <c r="O2145" s="10">
        <f t="shared" si="368"/>
        <v>6357164.4767678455</v>
      </c>
      <c r="P2145" s="15">
        <f t="shared" si="369"/>
        <v>0.99999957152675156</v>
      </c>
      <c r="Q2145" s="15">
        <f t="shared" si="370"/>
        <v>0.99999914305368676</v>
      </c>
      <c r="R2145" s="10">
        <f t="shared" si="371"/>
        <v>1.1573024073515084</v>
      </c>
      <c r="S2145" s="10">
        <f t="shared" si="372"/>
        <v>999999.99999998836</v>
      </c>
      <c r="T2145" s="10">
        <f t="shared" si="373"/>
        <v>1.1641532182693481E-2</v>
      </c>
      <c r="U2145">
        <v>1.1641532182693481E-2</v>
      </c>
    </row>
    <row r="2146" spans="1:21" x14ac:dyDescent="0.25">
      <c r="A2146" s="10">
        <v>1149</v>
      </c>
      <c r="B2146" s="10">
        <v>25</v>
      </c>
      <c r="C2146" s="10">
        <v>45</v>
      </c>
      <c r="D2146" s="10">
        <v>400000</v>
      </c>
      <c r="E2146" s="10">
        <v>4346258.1558235697</v>
      </c>
      <c r="F2146" s="10">
        <v>4346258.1558235697</v>
      </c>
      <c r="G2146" s="10">
        <v>2848121.7676540599</v>
      </c>
      <c r="H2146" s="10">
        <v>6146537.2295403704</v>
      </c>
      <c r="I2146" s="10">
        <v>1.1294413374215799</v>
      </c>
      <c r="J2146" s="10">
        <f t="shared" si="363"/>
        <v>0.42261826174069944</v>
      </c>
      <c r="K2146" s="14">
        <f t="shared" si="364"/>
        <v>0.99940199232392346</v>
      </c>
      <c r="L2146" s="10">
        <f t="shared" si="365"/>
        <v>6381953.4571557427</v>
      </c>
      <c r="M2146" s="10">
        <f t="shared" si="366"/>
        <v>1.5687940937976726E-7</v>
      </c>
      <c r="N2146" s="10">
        <f t="shared" si="367"/>
        <v>2.4611311986060616E-14</v>
      </c>
      <c r="O2146" s="10">
        <f t="shared" si="368"/>
        <v>6374301.7297193995</v>
      </c>
      <c r="P2146" s="15">
        <f t="shared" si="369"/>
        <v>0.99999669056680829</v>
      </c>
      <c r="Q2146" s="15">
        <f t="shared" si="370"/>
        <v>0.99999338114456893</v>
      </c>
      <c r="R2146" s="10">
        <f t="shared" si="371"/>
        <v>1.0627486619921704</v>
      </c>
      <c r="S2146" s="10">
        <f t="shared" si="372"/>
        <v>399999.9999999883</v>
      </c>
      <c r="T2146" s="10">
        <f t="shared" si="373"/>
        <v>1.1699739843606949E-2</v>
      </c>
      <c r="U2146">
        <v>1.1699739843606949E-2</v>
      </c>
    </row>
    <row r="2147" spans="1:21" x14ac:dyDescent="0.25">
      <c r="A2147" s="10">
        <v>911</v>
      </c>
      <c r="B2147" s="10">
        <v>20</v>
      </c>
      <c r="C2147" s="10">
        <v>45</v>
      </c>
      <c r="D2147" s="10">
        <v>100000</v>
      </c>
      <c r="E2147" s="10">
        <v>4306142.8683770001</v>
      </c>
      <c r="F2147" s="10">
        <v>4306142.8683770001</v>
      </c>
      <c r="G2147" s="10">
        <v>2201898.8021613201</v>
      </c>
      <c r="H2147" s="10">
        <v>6089805.6459749304</v>
      </c>
      <c r="I2147" s="10">
        <v>1.0316154148755701</v>
      </c>
      <c r="J2147" s="10">
        <f t="shared" si="363"/>
        <v>0.34202014332566871</v>
      </c>
      <c r="K2147" s="14">
        <f t="shared" si="364"/>
        <v>0.99960837646586209</v>
      </c>
      <c r="L2147" s="10">
        <f t="shared" si="365"/>
        <v>6380635.8071448412</v>
      </c>
      <c r="M2147" s="10">
        <f t="shared" si="366"/>
        <v>1.568470192727464E-7</v>
      </c>
      <c r="N2147" s="10">
        <f t="shared" si="367"/>
        <v>2.4601102102451411E-14</v>
      </c>
      <c r="O2147" s="10">
        <f t="shared" si="368"/>
        <v>6375624.3153388789</v>
      </c>
      <c r="P2147" s="15">
        <f t="shared" si="369"/>
        <v>0.99999766986374772</v>
      </c>
      <c r="Q2147" s="15">
        <f t="shared" si="370"/>
        <v>0.99999533973292498</v>
      </c>
      <c r="R2147" s="10">
        <f t="shared" si="371"/>
        <v>1.0156824083385982</v>
      </c>
      <c r="S2147" s="10">
        <f t="shared" si="372"/>
        <v>99999.999999988242</v>
      </c>
      <c r="T2147" s="10">
        <f t="shared" si="373"/>
        <v>1.1757947504520416E-2</v>
      </c>
      <c r="U2147">
        <v>1.1757947504520416E-2</v>
      </c>
    </row>
    <row r="2148" spans="1:21" x14ac:dyDescent="0.25">
      <c r="A2148" s="10">
        <v>2937</v>
      </c>
      <c r="B2148" s="10">
        <v>63</v>
      </c>
      <c r="C2148" s="10">
        <v>45</v>
      </c>
      <c r="D2148" s="10">
        <v>750000</v>
      </c>
      <c r="E2148" s="10">
        <v>2293735.48181972</v>
      </c>
      <c r="F2148" s="10">
        <v>2293735.48181972</v>
      </c>
      <c r="G2148" s="10">
        <v>6328233.0174082601</v>
      </c>
      <c r="H2148" s="10">
        <v>3243831.8268858399</v>
      </c>
      <c r="I2148" s="10">
        <v>1.24970703588557</v>
      </c>
      <c r="J2148" s="10">
        <f t="shared" si="363"/>
        <v>0.89100652418836779</v>
      </c>
      <c r="K2148" s="14">
        <f t="shared" si="364"/>
        <v>0.99733915048453092</v>
      </c>
      <c r="L2148" s="10">
        <f t="shared" si="365"/>
        <v>6395153.5412014564</v>
      </c>
      <c r="M2148" s="10">
        <f t="shared" si="366"/>
        <v>1.5720389018376513E-7</v>
      </c>
      <c r="N2148" s="10">
        <f t="shared" si="367"/>
        <v>2.4713245528758157E-14</v>
      </c>
      <c r="O2148" s="10">
        <f t="shared" si="368"/>
        <v>6361142.2572894096</v>
      </c>
      <c r="P2148" s="15">
        <f t="shared" si="369"/>
        <v>0.99999630885823221</v>
      </c>
      <c r="Q2148" s="15">
        <f t="shared" si="370"/>
        <v>0.99999261773008896</v>
      </c>
      <c r="R2148" s="10">
        <f t="shared" si="371"/>
        <v>1.1178996616940444</v>
      </c>
      <c r="S2148" s="10">
        <f t="shared" si="372"/>
        <v>749999.99999998824</v>
      </c>
      <c r="T2148" s="10">
        <f t="shared" si="373"/>
        <v>1.1757947504520416E-2</v>
      </c>
      <c r="U2148">
        <v>1.1757947504520416E-2</v>
      </c>
    </row>
    <row r="2149" spans="1:21" x14ac:dyDescent="0.25">
      <c r="A2149" s="10">
        <v>3126</v>
      </c>
      <c r="B2149" s="10">
        <v>67</v>
      </c>
      <c r="C2149" s="10">
        <v>45</v>
      </c>
      <c r="D2149" s="10">
        <v>1000000</v>
      </c>
      <c r="E2149" s="10">
        <v>2043514.6523833701</v>
      </c>
      <c r="F2149" s="10">
        <v>2043514.6523833701</v>
      </c>
      <c r="G2149" s="10">
        <v>6768918.1966990903</v>
      </c>
      <c r="H2149" s="10">
        <v>2889966.1363086998</v>
      </c>
      <c r="I2149" s="10">
        <v>1.3391864300734799</v>
      </c>
      <c r="J2149" s="10">
        <f t="shared" si="363"/>
        <v>0.92050485345244026</v>
      </c>
      <c r="K2149" s="14">
        <f t="shared" si="364"/>
        <v>0.99715979484601003</v>
      </c>
      <c r="L2149" s="10">
        <f t="shared" si="365"/>
        <v>6396303.8150620246</v>
      </c>
      <c r="M2149" s="10">
        <f t="shared" si="366"/>
        <v>1.5723216589669259E-7</v>
      </c>
      <c r="N2149" s="10">
        <f t="shared" si="367"/>
        <v>2.4722098280098966E-14</v>
      </c>
      <c r="O2149" s="10">
        <f t="shared" si="368"/>
        <v>6360003.2226440515</v>
      </c>
      <c r="P2149" s="15">
        <f t="shared" si="369"/>
        <v>0.99999708180626901</v>
      </c>
      <c r="Q2149" s="15">
        <f t="shared" si="370"/>
        <v>0.99999416362105387</v>
      </c>
      <c r="R2149" s="10">
        <f t="shared" si="371"/>
        <v>1.1572297065382195</v>
      </c>
      <c r="S2149" s="10">
        <f t="shared" si="372"/>
        <v>999999.99999998824</v>
      </c>
      <c r="T2149" s="10">
        <f t="shared" si="373"/>
        <v>1.1757947504520416E-2</v>
      </c>
      <c r="U2149">
        <v>1.1757947504520416E-2</v>
      </c>
    </row>
    <row r="2150" spans="1:21" x14ac:dyDescent="0.25">
      <c r="A2150" s="10">
        <v>4051</v>
      </c>
      <c r="B2150" s="10">
        <v>87</v>
      </c>
      <c r="C2150" s="10">
        <v>45</v>
      </c>
      <c r="D2150" s="10">
        <v>400000</v>
      </c>
      <c r="E2150" s="10">
        <v>251631.120371678</v>
      </c>
      <c r="F2150" s="10">
        <v>251631.120371678</v>
      </c>
      <c r="G2150" s="10">
        <v>6747433.8289493201</v>
      </c>
      <c r="H2150" s="10">
        <v>355860.14314476401</v>
      </c>
      <c r="I2150" s="10">
        <v>1.1298087764741001</v>
      </c>
      <c r="J2150" s="10">
        <f t="shared" si="363"/>
        <v>0.99862953475457383</v>
      </c>
      <c r="K2150" s="14">
        <f t="shared" si="364"/>
        <v>0.9966563882637155</v>
      </c>
      <c r="L2150" s="10">
        <f t="shared" si="365"/>
        <v>6399534.5588577548</v>
      </c>
      <c r="M2150" s="10">
        <f t="shared" si="366"/>
        <v>1.5731158314439489E-7</v>
      </c>
      <c r="N2150" s="10">
        <f t="shared" si="367"/>
        <v>2.4746937241174883E-14</v>
      </c>
      <c r="O2150" s="10">
        <f t="shared" si="368"/>
        <v>6356810.5945687704</v>
      </c>
      <c r="P2150" s="15">
        <f t="shared" si="369"/>
        <v>0.99999993838067547</v>
      </c>
      <c r="Q2150" s="15">
        <f t="shared" si="370"/>
        <v>0.99999987676135471</v>
      </c>
      <c r="R2150" s="10">
        <f t="shared" si="371"/>
        <v>1.0629245755158052</v>
      </c>
      <c r="S2150" s="10">
        <f t="shared" si="372"/>
        <v>399999.99999998824</v>
      </c>
      <c r="T2150" s="10">
        <f t="shared" si="373"/>
        <v>1.1757947504520416E-2</v>
      </c>
      <c r="U2150">
        <v>1.1757947504520416E-2</v>
      </c>
    </row>
    <row r="2151" spans="1:21" x14ac:dyDescent="0.25">
      <c r="A2151" s="10">
        <v>2740</v>
      </c>
      <c r="B2151" s="10">
        <v>59</v>
      </c>
      <c r="C2151" s="10">
        <v>45</v>
      </c>
      <c r="D2151" s="10">
        <v>500</v>
      </c>
      <c r="E2151" s="10">
        <v>2328749.8394907601</v>
      </c>
      <c r="F2151" s="10">
        <v>2328749.8394907601</v>
      </c>
      <c r="G2151" s="10">
        <v>5444364.7877957197</v>
      </c>
      <c r="H2151" s="10">
        <v>3293349.6063819998</v>
      </c>
      <c r="I2151" s="10">
        <v>1.00015717878125</v>
      </c>
      <c r="J2151" s="10">
        <f t="shared" si="363"/>
        <v>0.85716730070211222</v>
      </c>
      <c r="K2151" s="14">
        <f t="shared" si="364"/>
        <v>0.99753766820456569</v>
      </c>
      <c r="L2151" s="10">
        <f t="shared" si="365"/>
        <v>6393880.8561282633</v>
      </c>
      <c r="M2151" s="10">
        <f t="shared" si="366"/>
        <v>1.5717260539236869E-7</v>
      </c>
      <c r="N2151" s="10">
        <f t="shared" si="367"/>
        <v>2.4703445106618483E-14</v>
      </c>
      <c r="O2151" s="10">
        <f t="shared" si="368"/>
        <v>6362403.937537984</v>
      </c>
      <c r="P2151" s="15">
        <f t="shared" si="369"/>
        <v>0.99999560342151028</v>
      </c>
      <c r="Q2151" s="15">
        <f t="shared" si="370"/>
        <v>0.99999120686235043</v>
      </c>
      <c r="R2151" s="10">
        <f t="shared" si="371"/>
        <v>1.000074190069717</v>
      </c>
      <c r="S2151" s="10">
        <f t="shared" si="372"/>
        <v>499.99999998823404</v>
      </c>
      <c r="T2151" s="10">
        <f t="shared" si="373"/>
        <v>1.176596242657979E-2</v>
      </c>
      <c r="U2151">
        <v>1.176596242657979E-2</v>
      </c>
    </row>
    <row r="2152" spans="1:21" x14ac:dyDescent="0.25">
      <c r="A2152" s="10">
        <v>2461</v>
      </c>
      <c r="B2152" s="10">
        <v>53</v>
      </c>
      <c r="C2152" s="10">
        <v>45</v>
      </c>
      <c r="D2152" s="10">
        <v>50000</v>
      </c>
      <c r="E2152" s="10">
        <v>2741290.6956100399</v>
      </c>
      <c r="F2152" s="10">
        <v>2741290.6956100399</v>
      </c>
      <c r="G2152" s="10">
        <v>5110475.2788567701</v>
      </c>
      <c r="H2152" s="10">
        <v>3876770.4801389002</v>
      </c>
      <c r="I2152" s="10">
        <v>1.01577385763498</v>
      </c>
      <c r="J2152" s="10">
        <f t="shared" si="363"/>
        <v>0.79863551004729283</v>
      </c>
      <c r="K2152" s="14">
        <f t="shared" si="364"/>
        <v>0.99786281592474968</v>
      </c>
      <c r="L2152" s="10">
        <f t="shared" si="365"/>
        <v>6391797.4477174878</v>
      </c>
      <c r="M2152" s="10">
        <f t="shared" si="366"/>
        <v>1.571213916248015E-7</v>
      </c>
      <c r="N2152" s="10">
        <f t="shared" si="367"/>
        <v>2.4687389001350135E-14</v>
      </c>
      <c r="O2152" s="10">
        <f t="shared" si="368"/>
        <v>6364472.5812267549</v>
      </c>
      <c r="P2152" s="15">
        <f t="shared" si="369"/>
        <v>0.9999947889202403</v>
      </c>
      <c r="Q2152" s="15">
        <f t="shared" si="370"/>
        <v>0.99998957786763598</v>
      </c>
      <c r="R2152" s="10">
        <f t="shared" si="371"/>
        <v>1.007850899440297</v>
      </c>
      <c r="S2152" s="10">
        <f t="shared" si="372"/>
        <v>49999.999999988228</v>
      </c>
      <c r="T2152" s="10">
        <f t="shared" si="373"/>
        <v>1.1772499419748783E-2</v>
      </c>
      <c r="U2152">
        <v>1.1772499419748783E-2</v>
      </c>
    </row>
    <row r="2153" spans="1:21" x14ac:dyDescent="0.25">
      <c r="A2153" s="10">
        <v>3074</v>
      </c>
      <c r="B2153" s="10">
        <v>66</v>
      </c>
      <c r="C2153" s="10">
        <v>45</v>
      </c>
      <c r="D2153" s="10">
        <v>200000</v>
      </c>
      <c r="E2153" s="10">
        <v>1897059.0906255301</v>
      </c>
      <c r="F2153" s="10">
        <v>1897059.0906255301</v>
      </c>
      <c r="G2153" s="10">
        <v>5986656.6491302904</v>
      </c>
      <c r="H2153" s="10">
        <v>2682846.6945858002</v>
      </c>
      <c r="I2153" s="10">
        <v>1.06387896357208</v>
      </c>
      <c r="J2153" s="10">
        <f t="shared" si="363"/>
        <v>0.91354545764260087</v>
      </c>
      <c r="K2153" s="14">
        <f t="shared" si="364"/>
        <v>0.99720263875198878</v>
      </c>
      <c r="L2153" s="10">
        <f t="shared" si="365"/>
        <v>6396029.0036760392</v>
      </c>
      <c r="M2153" s="10">
        <f t="shared" si="366"/>
        <v>1.5722541055944142E-7</v>
      </c>
      <c r="N2153" s="10">
        <f t="shared" si="367"/>
        <v>2.4719983707681297E-14</v>
      </c>
      <c r="O2153" s="10">
        <f t="shared" si="368"/>
        <v>6360275.2373823831</v>
      </c>
      <c r="P2153" s="15">
        <f t="shared" si="369"/>
        <v>0.99999688546849397</v>
      </c>
      <c r="Q2153" s="15">
        <f t="shared" si="370"/>
        <v>0.99999377094668829</v>
      </c>
      <c r="R2153" s="10">
        <f t="shared" si="371"/>
        <v>1.0314420655173844</v>
      </c>
      <c r="S2153" s="10">
        <f t="shared" si="372"/>
        <v>199999.99999998821</v>
      </c>
      <c r="T2153" s="10">
        <f t="shared" si="373"/>
        <v>1.178705133497715E-2</v>
      </c>
      <c r="U2153">
        <v>1.178705133497715E-2</v>
      </c>
    </row>
    <row r="2154" spans="1:21" x14ac:dyDescent="0.25">
      <c r="A2154" s="10">
        <v>2227</v>
      </c>
      <c r="B2154" s="10">
        <v>48</v>
      </c>
      <c r="C2154" s="10">
        <v>45</v>
      </c>
      <c r="D2154" s="10">
        <v>100000</v>
      </c>
      <c r="E2154" s="10">
        <v>3070703.7324311198</v>
      </c>
      <c r="F2154" s="10">
        <v>3070703.7324311198</v>
      </c>
      <c r="G2154" s="10">
        <v>4791190.8126631398</v>
      </c>
      <c r="H2154" s="10">
        <v>4342630.8644337803</v>
      </c>
      <c r="I2154" s="10">
        <v>1.03166197691102</v>
      </c>
      <c r="J2154" s="10">
        <f t="shared" si="363"/>
        <v>0.74314482547739413</v>
      </c>
      <c r="K2154" s="14">
        <f t="shared" si="364"/>
        <v>0.99814975498593383</v>
      </c>
      <c r="L2154" s="10">
        <f t="shared" si="365"/>
        <v>6389959.9916145671</v>
      </c>
      <c r="M2154" s="10">
        <f t="shared" si="366"/>
        <v>1.5707622378863305E-7</v>
      </c>
      <c r="N2154" s="10">
        <f t="shared" si="367"/>
        <v>2.4673215329767164E-14</v>
      </c>
      <c r="O2154" s="10">
        <f t="shared" si="368"/>
        <v>6366300.37285343</v>
      </c>
      <c r="P2154" s="15">
        <f t="shared" si="369"/>
        <v>0.99999442207198341</v>
      </c>
      <c r="Q2154" s="15">
        <f t="shared" si="370"/>
        <v>0.99998884417508016</v>
      </c>
      <c r="R2154" s="10">
        <f t="shared" si="371"/>
        <v>1.0157021320673205</v>
      </c>
      <c r="S2154" s="10">
        <f t="shared" si="372"/>
        <v>99999.999999988155</v>
      </c>
      <c r="T2154" s="10">
        <f t="shared" si="373"/>
        <v>1.1845258995890617E-2</v>
      </c>
      <c r="U2154">
        <v>1.1845258995890617E-2</v>
      </c>
    </row>
    <row r="2155" spans="1:21" x14ac:dyDescent="0.25">
      <c r="A2155" s="10">
        <v>1105</v>
      </c>
      <c r="B2155" s="10">
        <v>24</v>
      </c>
      <c r="C2155" s="10">
        <v>45</v>
      </c>
      <c r="D2155" s="10">
        <v>1000000</v>
      </c>
      <c r="E2155" s="10">
        <v>4768369.4308153503</v>
      </c>
      <c r="F2155" s="10">
        <v>4768369.43081534</v>
      </c>
      <c r="G2155" s="10">
        <v>2985020.0651510502</v>
      </c>
      <c r="H2155" s="10">
        <v>6743492.7194643402</v>
      </c>
      <c r="I2155" s="10">
        <v>1.3383541001575201</v>
      </c>
      <c r="J2155" s="10">
        <f t="shared" si="363"/>
        <v>0.40673664307580015</v>
      </c>
      <c r="K2155" s="14">
        <f t="shared" si="364"/>
        <v>0.99944610523826116</v>
      </c>
      <c r="L2155" s="10">
        <f t="shared" si="365"/>
        <v>6381671.7745670695</v>
      </c>
      <c r="M2155" s="10">
        <f t="shared" si="366"/>
        <v>1.5687248513651788E-7</v>
      </c>
      <c r="N2155" s="10">
        <f t="shared" si="367"/>
        <v>2.4609129884489026E-14</v>
      </c>
      <c r="O2155" s="10">
        <f t="shared" si="368"/>
        <v>6374584.3294204799</v>
      </c>
      <c r="P2155" s="15">
        <f t="shared" si="369"/>
        <v>0.99999688546849397</v>
      </c>
      <c r="Q2155" s="15">
        <f t="shared" si="370"/>
        <v>0.99999377094668829</v>
      </c>
      <c r="R2155" s="10">
        <f t="shared" si="371"/>
        <v>1.1568698591908291</v>
      </c>
      <c r="S2155" s="10">
        <f t="shared" si="372"/>
        <v>999999.99999998813</v>
      </c>
      <c r="T2155" s="10">
        <f t="shared" si="373"/>
        <v>1.1874362826347351E-2</v>
      </c>
      <c r="U2155">
        <v>1.1874362826347351E-2</v>
      </c>
    </row>
    <row r="2156" spans="1:21" x14ac:dyDescent="0.25">
      <c r="A2156" s="10">
        <v>2045</v>
      </c>
      <c r="B2156" s="10">
        <v>44</v>
      </c>
      <c r="C2156" s="10">
        <v>45</v>
      </c>
      <c r="D2156" s="10">
        <v>1000000</v>
      </c>
      <c r="E2156" s="10">
        <v>3758142.54463269</v>
      </c>
      <c r="F2156" s="10">
        <v>3758142.54463269</v>
      </c>
      <c r="G2156" s="10">
        <v>5102749.9829033203</v>
      </c>
      <c r="H2156" s="10">
        <v>5314816.1559508797</v>
      </c>
      <c r="I2156" s="10">
        <v>1.3387405611194101</v>
      </c>
      <c r="J2156" s="10">
        <f t="shared" si="363"/>
        <v>0.69465837045899725</v>
      </c>
      <c r="K2156" s="14">
        <f t="shared" si="364"/>
        <v>0.99838350609929705</v>
      </c>
      <c r="L2156" s="10">
        <f t="shared" si="365"/>
        <v>6388463.9129501451</v>
      </c>
      <c r="M2156" s="10">
        <f t="shared" si="366"/>
        <v>1.5703944759795165E-7</v>
      </c>
      <c r="N2156" s="10">
        <f t="shared" si="367"/>
        <v>2.4661665923510963E-14</v>
      </c>
      <c r="O2156" s="10">
        <f t="shared" si="368"/>
        <v>6367790.9125267528</v>
      </c>
      <c r="P2156" s="15">
        <f t="shared" si="369"/>
        <v>0.99999436732245772</v>
      </c>
      <c r="Q2156" s="15">
        <f t="shared" si="370"/>
        <v>0.99998873467664251</v>
      </c>
      <c r="R2156" s="10">
        <f t="shared" si="371"/>
        <v>1.1570346994779597</v>
      </c>
      <c r="S2156" s="10">
        <f t="shared" si="372"/>
        <v>999999.99999998813</v>
      </c>
      <c r="T2156" s="10">
        <f t="shared" si="373"/>
        <v>1.1874362826347351E-2</v>
      </c>
      <c r="U2156">
        <v>1.1874362826347351E-2</v>
      </c>
    </row>
    <row r="2157" spans="1:21" x14ac:dyDescent="0.25">
      <c r="A2157" s="10">
        <v>1988</v>
      </c>
      <c r="B2157" s="10">
        <v>43</v>
      </c>
      <c r="C2157" s="10">
        <v>45</v>
      </c>
      <c r="D2157" s="10">
        <v>500</v>
      </c>
      <c r="E2157" s="10">
        <v>3303828.43939265</v>
      </c>
      <c r="F2157" s="10">
        <v>3303828.43939265</v>
      </c>
      <c r="G2157" s="10">
        <v>4327842.7583769998</v>
      </c>
      <c r="H2157" s="10">
        <v>4672318.9867430199</v>
      </c>
      <c r="I2157" s="10">
        <v>1.00015703642228</v>
      </c>
      <c r="J2157" s="10">
        <f t="shared" si="363"/>
        <v>0.68199836006249848</v>
      </c>
      <c r="K2157" s="14">
        <f t="shared" si="364"/>
        <v>0.99844193530517189</v>
      </c>
      <c r="L2157" s="10">
        <f t="shared" si="365"/>
        <v>6388090.0575861074</v>
      </c>
      <c r="M2157" s="10">
        <f t="shared" si="366"/>
        <v>1.5703025758910917E-7</v>
      </c>
      <c r="N2157" s="10">
        <f t="shared" si="367"/>
        <v>2.4658778573019693E-14</v>
      </c>
      <c r="O2157" s="10">
        <f t="shared" si="368"/>
        <v>6368163.7109194444</v>
      </c>
      <c r="P2157" s="15">
        <f t="shared" si="369"/>
        <v>0.99999438789529771</v>
      </c>
      <c r="Q2157" s="15">
        <f t="shared" si="370"/>
        <v>0.99998877582209111</v>
      </c>
      <c r="R2157" s="10">
        <f t="shared" si="371"/>
        <v>1.000072903464728</v>
      </c>
      <c r="S2157" s="10">
        <f t="shared" si="372"/>
        <v>499.99999998809744</v>
      </c>
      <c r="T2157" s="10">
        <f t="shared" si="373"/>
        <v>1.1902557162102312E-2</v>
      </c>
      <c r="U2157">
        <v>1.1902557162102312E-2</v>
      </c>
    </row>
    <row r="2158" spans="1:21" x14ac:dyDescent="0.25">
      <c r="A2158" s="10">
        <v>3720</v>
      </c>
      <c r="B2158" s="10">
        <v>80</v>
      </c>
      <c r="C2158" s="10">
        <v>45</v>
      </c>
      <c r="D2158" s="10">
        <v>200000</v>
      </c>
      <c r="E2158" s="10">
        <v>810269.77595982805</v>
      </c>
      <c r="F2158" s="10">
        <v>810269.77595982805</v>
      </c>
      <c r="G2158" s="10">
        <v>6456504.5116311302</v>
      </c>
      <c r="H2158" s="10">
        <v>1145894.5063433901</v>
      </c>
      <c r="I2158" s="10">
        <v>1.06390851698582</v>
      </c>
      <c r="J2158" s="10">
        <f t="shared" si="363"/>
        <v>0.98480775301220802</v>
      </c>
      <c r="K2158" s="14">
        <f t="shared" si="364"/>
        <v>0.99674845385693633</v>
      </c>
      <c r="L2158" s="10">
        <f t="shared" si="365"/>
        <v>6398943.4599268073</v>
      </c>
      <c r="M2158" s="10">
        <f t="shared" si="366"/>
        <v>1.5729705291445908E-7</v>
      </c>
      <c r="N2158" s="10">
        <f t="shared" si="367"/>
        <v>2.4742395501002969E-14</v>
      </c>
      <c r="O2158" s="10">
        <f t="shared" si="368"/>
        <v>6357393.9992206376</v>
      </c>
      <c r="P2158" s="15">
        <f t="shared" si="369"/>
        <v>0.99999934029347326</v>
      </c>
      <c r="Q2158" s="15">
        <f t="shared" si="370"/>
        <v>0.99999868058738173</v>
      </c>
      <c r="R2158" s="10">
        <f t="shared" si="371"/>
        <v>1.0314587716303554</v>
      </c>
      <c r="S2158" s="10">
        <f t="shared" si="372"/>
        <v>199999.99999998804</v>
      </c>
      <c r="T2158" s="10">
        <f t="shared" si="373"/>
        <v>1.1961674317717552E-2</v>
      </c>
      <c r="U2158">
        <v>1.1961674317717552E-2</v>
      </c>
    </row>
    <row r="2159" spans="1:21" x14ac:dyDescent="0.25">
      <c r="A2159" s="10">
        <v>1524</v>
      </c>
      <c r="B2159" s="10">
        <v>33</v>
      </c>
      <c r="C2159" s="10">
        <v>45</v>
      </c>
      <c r="D2159" s="10">
        <v>300000</v>
      </c>
      <c r="E2159" s="10">
        <v>3964094.3252318702</v>
      </c>
      <c r="F2159" s="10">
        <v>3964094.3252318702</v>
      </c>
      <c r="G2159" s="10">
        <v>3617350.3516823999</v>
      </c>
      <c r="H2159" s="10">
        <v>5606075.9572691396</v>
      </c>
      <c r="I2159" s="10">
        <v>1.0963816755787299</v>
      </c>
      <c r="J2159" s="10">
        <f t="shared" si="363"/>
        <v>0.54463903501502708</v>
      </c>
      <c r="K2159" s="14">
        <f t="shared" si="364"/>
        <v>0.9990066240157075</v>
      </c>
      <c r="L2159" s="10">
        <f t="shared" si="365"/>
        <v>6384479.1882978706</v>
      </c>
      <c r="M2159" s="10">
        <f t="shared" si="366"/>
        <v>1.5694149620200582E-7</v>
      </c>
      <c r="N2159" s="10">
        <f t="shared" si="367"/>
        <v>2.4630865083668437E-14</v>
      </c>
      <c r="O2159" s="10">
        <f t="shared" si="368"/>
        <v>6371771.1225118106</v>
      </c>
      <c r="P2159" s="15">
        <f t="shared" si="369"/>
        <v>0.99999529342373772</v>
      </c>
      <c r="Q2159" s="15">
        <f t="shared" si="370"/>
        <v>0.99999058686962727</v>
      </c>
      <c r="R2159" s="10">
        <f t="shared" si="371"/>
        <v>1.0470779638825167</v>
      </c>
      <c r="S2159" s="10">
        <f t="shared" si="372"/>
        <v>299999.99999998801</v>
      </c>
      <c r="T2159" s="10">
        <f t="shared" si="373"/>
        <v>1.1990778148174286E-2</v>
      </c>
      <c r="U2159">
        <v>1.1990778148174286E-2</v>
      </c>
    </row>
    <row r="2160" spans="1:21" x14ac:dyDescent="0.25">
      <c r="A2160" s="10">
        <v>1235</v>
      </c>
      <c r="B2160" s="10">
        <v>27</v>
      </c>
      <c r="C2160" s="10">
        <v>45</v>
      </c>
      <c r="D2160" s="10">
        <v>100</v>
      </c>
      <c r="E2160" s="10">
        <v>4021298.8741949699</v>
      </c>
      <c r="F2160" s="10">
        <v>4021298.8741949699</v>
      </c>
      <c r="G2160" s="10">
        <v>2878260.9756274</v>
      </c>
      <c r="H2160" s="10">
        <v>5686975.4062421899</v>
      </c>
      <c r="I2160" s="10">
        <v>1.0000313790200901</v>
      </c>
      <c r="J2160" s="10">
        <f t="shared" si="363"/>
        <v>0.45399049973954675</v>
      </c>
      <c r="K2160" s="14">
        <f t="shared" si="364"/>
        <v>0.99930988132843601</v>
      </c>
      <c r="L2160" s="10">
        <f t="shared" si="365"/>
        <v>6382541.71120694</v>
      </c>
      <c r="M2160" s="10">
        <f t="shared" si="366"/>
        <v>1.5689386967765828E-7</v>
      </c>
      <c r="N2160" s="10">
        <f t="shared" si="367"/>
        <v>2.4615868063412164E-14</v>
      </c>
      <c r="O2160" s="10">
        <f t="shared" si="368"/>
        <v>6373711.8022058178</v>
      </c>
      <c r="P2160" s="15">
        <f t="shared" si="369"/>
        <v>0.9999963088582321</v>
      </c>
      <c r="Q2160" s="15">
        <f t="shared" si="370"/>
        <v>0.99999261773008874</v>
      </c>
      <c r="R2160" s="10">
        <f t="shared" si="371"/>
        <v>1.0000119983031099</v>
      </c>
      <c r="S2160" s="10">
        <f t="shared" si="372"/>
        <v>99.999999987960351</v>
      </c>
      <c r="T2160" s="10">
        <f t="shared" si="373"/>
        <v>1.2039649277539866E-2</v>
      </c>
      <c r="U2160">
        <v>1.2039649277539866E-2</v>
      </c>
    </row>
    <row r="2161" spans="1:21" x14ac:dyDescent="0.25">
      <c r="A2161" s="10">
        <v>72</v>
      </c>
      <c r="B2161" s="10">
        <v>2</v>
      </c>
      <c r="C2161" s="10">
        <v>45</v>
      </c>
      <c r="D2161" s="10">
        <v>2500000</v>
      </c>
      <c r="E2161" s="10">
        <v>6273984.9917683098</v>
      </c>
      <c r="F2161" s="10">
        <v>6273984.9917683098</v>
      </c>
      <c r="G2161" s="10">
        <v>308353.28706736898</v>
      </c>
      <c r="H2161" s="10">
        <v>8872754.665484</v>
      </c>
      <c r="I2161" s="10">
        <v>1.93756819460347</v>
      </c>
      <c r="J2161" s="10">
        <f t="shared" si="363"/>
        <v>3.4899496702500969E-2</v>
      </c>
      <c r="K2161" s="14">
        <f t="shared" si="364"/>
        <v>0.99999592319839048</v>
      </c>
      <c r="L2161" s="10">
        <f t="shared" si="365"/>
        <v>6378163.0025051944</v>
      </c>
      <c r="M2161" s="10">
        <f t="shared" si="366"/>
        <v>1.5678623347510878E-7</v>
      </c>
      <c r="N2161" s="10">
        <f t="shared" si="367"/>
        <v>2.458192435646906E-14</v>
      </c>
      <c r="O2161" s="10">
        <f t="shared" si="368"/>
        <v>6378110.8225722471</v>
      </c>
      <c r="P2161" s="15">
        <f t="shared" si="369"/>
        <v>0.99999997255793049</v>
      </c>
      <c r="Q2161" s="15">
        <f t="shared" si="370"/>
        <v>0.99999994511586177</v>
      </c>
      <c r="R2161" s="10">
        <f t="shared" si="371"/>
        <v>1.3919655670020477</v>
      </c>
      <c r="S2161" s="10">
        <f t="shared" si="372"/>
        <v>2499999.9999999879</v>
      </c>
      <c r="T2161" s="10">
        <f t="shared" si="373"/>
        <v>1.2107193470001221E-2</v>
      </c>
      <c r="U2161">
        <v>1.2107193470001221E-2</v>
      </c>
    </row>
    <row r="2162" spans="1:21" x14ac:dyDescent="0.25">
      <c r="A2162" s="10">
        <v>448</v>
      </c>
      <c r="B2162" s="10">
        <v>10</v>
      </c>
      <c r="C2162" s="10">
        <v>45</v>
      </c>
      <c r="D2162" s="10">
        <v>2500000</v>
      </c>
      <c r="E2162" s="10">
        <v>6182865.4771641698</v>
      </c>
      <c r="F2162" s="10">
        <v>6182865.4771641698</v>
      </c>
      <c r="G2162" s="10">
        <v>1534368.9919026799</v>
      </c>
      <c r="H2162" s="10">
        <v>8743892.2121339701</v>
      </c>
      <c r="I2162" s="10">
        <v>1.93767409344482</v>
      </c>
      <c r="J2162" s="10">
        <f t="shared" si="363"/>
        <v>0.17364817766693033</v>
      </c>
      <c r="K2162" s="14">
        <f t="shared" si="364"/>
        <v>0.99989906477787327</v>
      </c>
      <c r="L2162" s="10">
        <f t="shared" si="365"/>
        <v>6378780.843661353</v>
      </c>
      <c r="M2162" s="10">
        <f t="shared" si="366"/>
        <v>1.5680142107500579E-7</v>
      </c>
      <c r="N2162" s="10">
        <f t="shared" si="367"/>
        <v>2.4586718091167355E-14</v>
      </c>
      <c r="O2162" s="10">
        <f t="shared" si="368"/>
        <v>6377489.0140512493</v>
      </c>
      <c r="P2162" s="15">
        <f t="shared" si="369"/>
        <v>0.99999934029347348</v>
      </c>
      <c r="Q2162" s="15">
        <f t="shared" si="370"/>
        <v>0.99999868058738217</v>
      </c>
      <c r="R2162" s="10">
        <f t="shared" si="371"/>
        <v>1.3920031515884588</v>
      </c>
      <c r="S2162" s="10">
        <f t="shared" si="372"/>
        <v>2499999.9999999879</v>
      </c>
      <c r="T2162" s="10">
        <f t="shared" si="373"/>
        <v>1.2107193470001221E-2</v>
      </c>
      <c r="U2162">
        <v>1.2107193470001221E-2</v>
      </c>
    </row>
    <row r="2163" spans="1:21" x14ac:dyDescent="0.25">
      <c r="A2163" s="10">
        <v>592</v>
      </c>
      <c r="B2163" s="10">
        <v>13</v>
      </c>
      <c r="C2163" s="10">
        <v>45</v>
      </c>
      <c r="D2163" s="10">
        <v>7000000</v>
      </c>
      <c r="E2163" s="10">
        <v>9218062.5727488492</v>
      </c>
      <c r="F2163" s="10">
        <v>9218062.5727488492</v>
      </c>
      <c r="G2163" s="10">
        <v>3000062.5892300098</v>
      </c>
      <c r="H2163" s="10">
        <v>13036309.1091852</v>
      </c>
      <c r="I2163" s="10">
        <v>4.4002853872054697</v>
      </c>
      <c r="J2163" s="10">
        <f t="shared" si="363"/>
        <v>0.224951054343865</v>
      </c>
      <c r="K2163" s="14">
        <f t="shared" si="364"/>
        <v>0.99983060787531952</v>
      </c>
      <c r="L2163" s="10">
        <f t="shared" si="365"/>
        <v>6379217.5892212372</v>
      </c>
      <c r="M2163" s="10">
        <f t="shared" si="366"/>
        <v>1.5681215703319538E-7</v>
      </c>
      <c r="N2163" s="10">
        <f t="shared" si="367"/>
        <v>2.45901058926682E-14</v>
      </c>
      <c r="O2163" s="10">
        <f t="shared" si="368"/>
        <v>6377049.6826559892</v>
      </c>
      <c r="P2163" s="15">
        <f t="shared" si="369"/>
        <v>0.9999989162451397</v>
      </c>
      <c r="Q2163" s="15">
        <f t="shared" si="370"/>
        <v>0.99999783249145391</v>
      </c>
      <c r="R2163" s="10">
        <f t="shared" si="371"/>
        <v>2.0976852051003561</v>
      </c>
      <c r="S2163" s="10">
        <f t="shared" si="372"/>
        <v>6999999.9999999879</v>
      </c>
      <c r="T2163" s="10">
        <f t="shared" si="373"/>
        <v>1.2107193470001221E-2</v>
      </c>
      <c r="U2163">
        <v>1.2107193470001221E-2</v>
      </c>
    </row>
    <row r="2164" spans="1:21" x14ac:dyDescent="0.25">
      <c r="A2164" s="10">
        <v>677</v>
      </c>
      <c r="B2164" s="10">
        <v>15</v>
      </c>
      <c r="C2164" s="10">
        <v>45</v>
      </c>
      <c r="D2164" s="10">
        <v>200000</v>
      </c>
      <c r="E2164" s="10">
        <v>4493928.23148409</v>
      </c>
      <c r="F2164" s="10">
        <v>4493928.23148409</v>
      </c>
      <c r="G2164" s="10">
        <v>1691863.94921639</v>
      </c>
      <c r="H2164" s="10">
        <v>6355374.2532961499</v>
      </c>
      <c r="I2164" s="10">
        <v>1.06371201699402</v>
      </c>
      <c r="J2164" s="10">
        <f t="shared" si="363"/>
        <v>0.25881904510252074</v>
      </c>
      <c r="K2164" s="14">
        <f t="shared" si="364"/>
        <v>0.99977575564321108</v>
      </c>
      <c r="L2164" s="10">
        <f t="shared" si="365"/>
        <v>6379567.5820290232</v>
      </c>
      <c r="M2164" s="10">
        <f t="shared" si="366"/>
        <v>1.5682076045930015E-7</v>
      </c>
      <c r="N2164" s="10">
        <f t="shared" si="367"/>
        <v>2.4592820257598647E-14</v>
      </c>
      <c r="O2164" s="10">
        <f t="shared" si="368"/>
        <v>6376697.7482806435</v>
      </c>
      <c r="P2164" s="15">
        <f t="shared" si="369"/>
        <v>0.99999859010447745</v>
      </c>
      <c r="Q2164" s="15">
        <f t="shared" si="370"/>
        <v>0.99999718021094275</v>
      </c>
      <c r="R2164" s="10">
        <f t="shared" si="371"/>
        <v>1.0313627864165755</v>
      </c>
      <c r="S2164" s="10">
        <f t="shared" si="372"/>
        <v>199999.99999998789</v>
      </c>
      <c r="T2164" s="10">
        <f t="shared" si="373"/>
        <v>1.2107193470001221E-2</v>
      </c>
      <c r="U2164">
        <v>1.2107193470001221E-2</v>
      </c>
    </row>
    <row r="2165" spans="1:21" x14ac:dyDescent="0.25">
      <c r="A2165" s="10">
        <v>920</v>
      </c>
      <c r="B2165" s="10">
        <v>20</v>
      </c>
      <c r="C2165" s="10">
        <v>45</v>
      </c>
      <c r="D2165" s="10">
        <v>6000000</v>
      </c>
      <c r="E2165" s="10">
        <v>8226474.7122701798</v>
      </c>
      <c r="F2165" s="10">
        <v>8226474.7122701798</v>
      </c>
      <c r="G2165" s="10">
        <v>4219817.64778277</v>
      </c>
      <c r="H2165" s="10">
        <v>11633992.108611699</v>
      </c>
      <c r="I2165" s="10">
        <v>3.7678039069612002</v>
      </c>
      <c r="J2165" s="10">
        <f t="shared" si="363"/>
        <v>0.34202014332566871</v>
      </c>
      <c r="K2165" s="14">
        <f t="shared" si="364"/>
        <v>0.99960837646586209</v>
      </c>
      <c r="L2165" s="10">
        <f t="shared" si="365"/>
        <v>6380635.8071448412</v>
      </c>
      <c r="M2165" s="10">
        <f t="shared" si="366"/>
        <v>1.568470192727464E-7</v>
      </c>
      <c r="N2165" s="10">
        <f t="shared" si="367"/>
        <v>2.4601102102451411E-14</v>
      </c>
      <c r="O2165" s="10">
        <f t="shared" si="368"/>
        <v>6375624.3153388789</v>
      </c>
      <c r="P2165" s="15">
        <f t="shared" si="369"/>
        <v>0.99999766986374772</v>
      </c>
      <c r="Q2165" s="15">
        <f t="shared" si="370"/>
        <v>0.99999533973292498</v>
      </c>
      <c r="R2165" s="10">
        <f t="shared" si="371"/>
        <v>1.9410819783548878</v>
      </c>
      <c r="S2165" s="10">
        <f t="shared" si="372"/>
        <v>5999999.9999999879</v>
      </c>
      <c r="T2165" s="10">
        <f t="shared" si="373"/>
        <v>1.2107193470001221E-2</v>
      </c>
      <c r="U2165">
        <v>1.2107193470001221E-2</v>
      </c>
    </row>
    <row r="2166" spans="1:21" x14ac:dyDescent="0.25">
      <c r="A2166" s="10">
        <v>1438</v>
      </c>
      <c r="B2166" s="10">
        <v>31</v>
      </c>
      <c r="C2166" s="10">
        <v>45</v>
      </c>
      <c r="D2166" s="10">
        <v>7000000</v>
      </c>
      <c r="E2166" s="10">
        <v>8112043.7319924999</v>
      </c>
      <c r="F2166" s="10">
        <v>8112043.7319924999</v>
      </c>
      <c r="G2166" s="10">
        <v>6871160.0410243198</v>
      </c>
      <c r="H2166" s="10">
        <v>11472162.264347401</v>
      </c>
      <c r="I2166" s="10">
        <v>4.4036075918003998</v>
      </c>
      <c r="J2166" s="10">
        <f t="shared" si="363"/>
        <v>0.51503807491005416</v>
      </c>
      <c r="K2166" s="14">
        <f t="shared" si="364"/>
        <v>0.99911171573696222</v>
      </c>
      <c r="L2166" s="10">
        <f t="shared" si="365"/>
        <v>6383807.6358611956</v>
      </c>
      <c r="M2166" s="10">
        <f t="shared" si="366"/>
        <v>1.569249882863119E-7</v>
      </c>
      <c r="N2166" s="10">
        <f t="shared" si="367"/>
        <v>2.4625668485551841E-14</v>
      </c>
      <c r="O2166" s="10">
        <f t="shared" si="368"/>
        <v>6372443.3842047108</v>
      </c>
      <c r="P2166" s="15">
        <f t="shared" si="369"/>
        <v>0.99999560342151006</v>
      </c>
      <c r="Q2166" s="15">
        <f t="shared" si="370"/>
        <v>0.99999120686234999</v>
      </c>
      <c r="R2166" s="10">
        <f t="shared" si="371"/>
        <v>2.0984753509781213</v>
      </c>
      <c r="S2166" s="10">
        <f t="shared" si="372"/>
        <v>6999999.9999999879</v>
      </c>
      <c r="T2166" s="10">
        <f t="shared" si="373"/>
        <v>1.2107193470001221E-2</v>
      </c>
      <c r="U2166">
        <v>1.2107193470001221E-2</v>
      </c>
    </row>
    <row r="2167" spans="1:21" x14ac:dyDescent="0.25">
      <c r="A2167" s="10">
        <v>1578</v>
      </c>
      <c r="B2167" s="10">
        <v>34</v>
      </c>
      <c r="C2167" s="10">
        <v>45</v>
      </c>
      <c r="D2167" s="10">
        <v>6000000</v>
      </c>
      <c r="E2167" s="10">
        <v>7260207.3997645201</v>
      </c>
      <c r="F2167" s="10">
        <v>7260207.3997645201</v>
      </c>
      <c r="G2167" s="10">
        <v>6901603.9846051699</v>
      </c>
      <c r="H2167" s="10">
        <v>10267483.7703884</v>
      </c>
      <c r="I2167" s="10">
        <v>3.7702063899673299</v>
      </c>
      <c r="J2167" s="10">
        <f t="shared" si="363"/>
        <v>0.5591929034707469</v>
      </c>
      <c r="K2167" s="14">
        <f t="shared" si="364"/>
        <v>0.99895279640556522</v>
      </c>
      <c r="L2167" s="10">
        <f t="shared" si="365"/>
        <v>6384823.2098151492</v>
      </c>
      <c r="M2167" s="10">
        <f t="shared" si="366"/>
        <v>1.5694995284350389E-7</v>
      </c>
      <c r="N2167" s="10">
        <f t="shared" si="367"/>
        <v>2.4633526551258103E-14</v>
      </c>
      <c r="O2167" s="10">
        <f t="shared" si="368"/>
        <v>6371426.9021994239</v>
      </c>
      <c r="P2167" s="15">
        <f t="shared" si="369"/>
        <v>0.9999951518460316</v>
      </c>
      <c r="Q2167" s="15">
        <f t="shared" si="370"/>
        <v>0.99999030371556785</v>
      </c>
      <c r="R2167" s="10">
        <f t="shared" si="371"/>
        <v>1.9416994344344076</v>
      </c>
      <c r="S2167" s="10">
        <f t="shared" si="372"/>
        <v>5999999.9999999879</v>
      </c>
      <c r="T2167" s="10">
        <f t="shared" si="373"/>
        <v>1.2107193470001221E-2</v>
      </c>
      <c r="U2167">
        <v>1.2107193470001221E-2</v>
      </c>
    </row>
    <row r="2168" spans="1:21" x14ac:dyDescent="0.25">
      <c r="A2168" s="10">
        <v>1624</v>
      </c>
      <c r="B2168" s="10">
        <v>35</v>
      </c>
      <c r="C2168" s="10">
        <v>45</v>
      </c>
      <c r="D2168" s="10">
        <v>5000000</v>
      </c>
      <c r="E2168" s="10">
        <v>6594610.1139036398</v>
      </c>
      <c r="F2168" s="10">
        <v>6594610.1139036398</v>
      </c>
      <c r="G2168" s="10">
        <v>6505749.0911333198</v>
      </c>
      <c r="H2168" s="10">
        <v>9326187.0616453104</v>
      </c>
      <c r="I2168" s="10">
        <v>3.1854909556727602</v>
      </c>
      <c r="J2168" s="10">
        <f t="shared" si="363"/>
        <v>0.57357643635104605</v>
      </c>
      <c r="K2168" s="14">
        <f t="shared" si="364"/>
        <v>0.99889820122311845</v>
      </c>
      <c r="L2168" s="10">
        <f t="shared" si="365"/>
        <v>6385172.1748924749</v>
      </c>
      <c r="M2168" s="10">
        <f t="shared" si="366"/>
        <v>1.5695853100622359E-7</v>
      </c>
      <c r="N2168" s="10">
        <f t="shared" si="367"/>
        <v>2.4636225824421247E-14</v>
      </c>
      <c r="O2168" s="10">
        <f t="shared" si="368"/>
        <v>6371077.8492868934</v>
      </c>
      <c r="P2168" s="15">
        <f t="shared" si="369"/>
        <v>0.99999502015036112</v>
      </c>
      <c r="Q2168" s="15">
        <f t="shared" si="370"/>
        <v>0.99999004032552119</v>
      </c>
      <c r="R2168" s="10">
        <f t="shared" si="371"/>
        <v>1.7847915833503589</v>
      </c>
      <c r="S2168" s="10">
        <f t="shared" si="372"/>
        <v>4999999.9999999879</v>
      </c>
      <c r="T2168" s="10">
        <f t="shared" si="373"/>
        <v>1.2107193470001221E-2</v>
      </c>
      <c r="U2168">
        <v>1.2107193470001221E-2</v>
      </c>
    </row>
    <row r="2169" spans="1:21" x14ac:dyDescent="0.25">
      <c r="A2169" s="10">
        <v>1625</v>
      </c>
      <c r="B2169" s="10">
        <v>35</v>
      </c>
      <c r="C2169" s="10">
        <v>45</v>
      </c>
      <c r="D2169" s="10">
        <v>6000000</v>
      </c>
      <c r="E2169" s="10">
        <v>7173838.0792432101</v>
      </c>
      <c r="F2169" s="10">
        <v>7173838.0792432101</v>
      </c>
      <c r="G2169" s="10">
        <v>7079325.5274843704</v>
      </c>
      <c r="H2169" s="10">
        <v>10145339.1059343</v>
      </c>
      <c r="I2169" s="10">
        <v>3.7704065017538402</v>
      </c>
      <c r="J2169" s="10">
        <f t="shared" si="363"/>
        <v>0.57357643635104605</v>
      </c>
      <c r="K2169" s="14">
        <f t="shared" si="364"/>
        <v>0.99889820122311845</v>
      </c>
      <c r="L2169" s="10">
        <f t="shared" si="365"/>
        <v>6385172.1748924749</v>
      </c>
      <c r="M2169" s="10">
        <f t="shared" si="366"/>
        <v>1.5695853100622359E-7</v>
      </c>
      <c r="N2169" s="10">
        <f t="shared" si="367"/>
        <v>2.4636225824421247E-14</v>
      </c>
      <c r="O2169" s="10">
        <f t="shared" si="368"/>
        <v>6371077.8492868934</v>
      </c>
      <c r="P2169" s="15">
        <f t="shared" si="369"/>
        <v>0.99999502015036112</v>
      </c>
      <c r="Q2169" s="15">
        <f t="shared" si="370"/>
        <v>0.99999004032552119</v>
      </c>
      <c r="R2169" s="10">
        <f t="shared" si="371"/>
        <v>1.9417508959903589</v>
      </c>
      <c r="S2169" s="10">
        <f t="shared" si="372"/>
        <v>5999999.9999999879</v>
      </c>
      <c r="T2169" s="10">
        <f t="shared" si="373"/>
        <v>1.2107193470001221E-2</v>
      </c>
      <c r="U2169">
        <v>1.2107193470001221E-2</v>
      </c>
    </row>
    <row r="2170" spans="1:21" x14ac:dyDescent="0.25">
      <c r="A2170" s="10">
        <v>1813</v>
      </c>
      <c r="B2170" s="10">
        <v>39</v>
      </c>
      <c r="C2170" s="10">
        <v>45</v>
      </c>
      <c r="D2170" s="10">
        <v>6000000</v>
      </c>
      <c r="E2170" s="10">
        <v>6806753.4942822903</v>
      </c>
      <c r="F2170" s="10">
        <v>6806753.4942822903</v>
      </c>
      <c r="G2170" s="10">
        <v>7768239.3690507496</v>
      </c>
      <c r="H2170" s="10">
        <v>9626203.1073444709</v>
      </c>
      <c r="I2170" s="10">
        <v>3.7712302328974001</v>
      </c>
      <c r="J2170" s="10">
        <f t="shared" si="363"/>
        <v>0.62932039104983739</v>
      </c>
      <c r="K2170" s="14">
        <f t="shared" si="364"/>
        <v>0.99867348514731924</v>
      </c>
      <c r="L2170" s="10">
        <f t="shared" si="365"/>
        <v>6386608.9316060394</v>
      </c>
      <c r="M2170" s="10">
        <f t="shared" si="366"/>
        <v>1.5699384896116631E-7</v>
      </c>
      <c r="N2170" s="10">
        <f t="shared" si="367"/>
        <v>2.4647334593428093E-14</v>
      </c>
      <c r="O2170" s="10">
        <f t="shared" si="368"/>
        <v>6369641.9372536782</v>
      </c>
      <c r="P2170" s="15">
        <f t="shared" si="369"/>
        <v>0.99999460423391473</v>
      </c>
      <c r="Q2170" s="15">
        <f t="shared" si="370"/>
        <v>0.99998920849694373</v>
      </c>
      <c r="R2170" s="10">
        <f t="shared" si="371"/>
        <v>1.9419627806408504</v>
      </c>
      <c r="S2170" s="10">
        <f t="shared" si="372"/>
        <v>5999999.9999999879</v>
      </c>
      <c r="T2170" s="10">
        <f t="shared" si="373"/>
        <v>1.2107193470001221E-2</v>
      </c>
      <c r="U2170">
        <v>1.2107193470001221E-2</v>
      </c>
    </row>
    <row r="2171" spans="1:21" x14ac:dyDescent="0.25">
      <c r="A2171" s="10">
        <v>1861</v>
      </c>
      <c r="B2171" s="10">
        <v>40</v>
      </c>
      <c r="C2171" s="10">
        <v>45</v>
      </c>
      <c r="D2171" s="10">
        <v>7000000</v>
      </c>
      <c r="E2171" s="10">
        <v>7251393.2653122703</v>
      </c>
      <c r="F2171" s="10">
        <v>7251393.2653122703</v>
      </c>
      <c r="G2171" s="10">
        <v>8577498.8400061503</v>
      </c>
      <c r="H2171" s="10">
        <v>10255018.7019055</v>
      </c>
      <c r="I2171" s="10">
        <v>4.4058987333664099</v>
      </c>
      <c r="J2171" s="10">
        <f t="shared" si="363"/>
        <v>0.64278760968653925</v>
      </c>
      <c r="K2171" s="14">
        <f t="shared" si="364"/>
        <v>0.99861606408463022</v>
      </c>
      <c r="L2171" s="10">
        <f t="shared" si="365"/>
        <v>6386976.1657063318</v>
      </c>
      <c r="M2171" s="10">
        <f t="shared" si="366"/>
        <v>1.5700287620794033E-7</v>
      </c>
      <c r="N2171" s="10">
        <f t="shared" si="367"/>
        <v>2.4650172784801104E-14</v>
      </c>
      <c r="O2171" s="10">
        <f t="shared" si="368"/>
        <v>6369275.2302256869</v>
      </c>
      <c r="P2171" s="15">
        <f t="shared" si="369"/>
        <v>0.9999945305054242</v>
      </c>
      <c r="Q2171" s="15">
        <f t="shared" si="370"/>
        <v>0.99998906104076379</v>
      </c>
      <c r="R2171" s="10">
        <f t="shared" si="371"/>
        <v>2.099020675078541</v>
      </c>
      <c r="S2171" s="10">
        <f t="shared" si="372"/>
        <v>6999999.9999999879</v>
      </c>
      <c r="T2171" s="10">
        <f t="shared" si="373"/>
        <v>1.2107193470001221E-2</v>
      </c>
      <c r="U2171">
        <v>1.2107193470001221E-2</v>
      </c>
    </row>
    <row r="2172" spans="1:21" x14ac:dyDescent="0.25">
      <c r="A2172" s="10">
        <v>1996</v>
      </c>
      <c r="B2172" s="10">
        <v>43</v>
      </c>
      <c r="C2172" s="10">
        <v>45</v>
      </c>
      <c r="D2172" s="10">
        <v>500000</v>
      </c>
      <c r="E2172" s="10">
        <v>3562142.4477421199</v>
      </c>
      <c r="F2172" s="10">
        <v>3562142.4477421199</v>
      </c>
      <c r="G2172" s="10">
        <v>4668500.9392282199</v>
      </c>
      <c r="H2172" s="10">
        <v>5037630.1607018001</v>
      </c>
      <c r="I2172" s="10">
        <v>1.1631949522323599</v>
      </c>
      <c r="J2172" s="10">
        <f t="shared" si="363"/>
        <v>0.68199836006249848</v>
      </c>
      <c r="K2172" s="14">
        <f t="shared" si="364"/>
        <v>0.99844193530517189</v>
      </c>
      <c r="L2172" s="10">
        <f t="shared" si="365"/>
        <v>6388090.0575861074</v>
      </c>
      <c r="M2172" s="10">
        <f t="shared" si="366"/>
        <v>1.5703025758910917E-7</v>
      </c>
      <c r="N2172" s="10">
        <f t="shared" si="367"/>
        <v>2.4658778573019693E-14</v>
      </c>
      <c r="O2172" s="10">
        <f t="shared" si="368"/>
        <v>6368163.7109194444</v>
      </c>
      <c r="P2172" s="15">
        <f t="shared" si="369"/>
        <v>0.99999438789529771</v>
      </c>
      <c r="Q2172" s="15">
        <f t="shared" si="370"/>
        <v>0.99998877582209111</v>
      </c>
      <c r="R2172" s="10">
        <f t="shared" si="371"/>
        <v>1.0785099573274468</v>
      </c>
      <c r="S2172" s="10">
        <f t="shared" si="372"/>
        <v>499999.99999998789</v>
      </c>
      <c r="T2172" s="10">
        <f t="shared" si="373"/>
        <v>1.2107193470001221E-2</v>
      </c>
      <c r="U2172">
        <v>1.2107193470001221E-2</v>
      </c>
    </row>
    <row r="2173" spans="1:21" x14ac:dyDescent="0.25">
      <c r="A2173" s="10">
        <v>2285</v>
      </c>
      <c r="B2173" s="10">
        <v>49</v>
      </c>
      <c r="C2173" s="10">
        <v>45</v>
      </c>
      <c r="D2173" s="10">
        <v>8000000</v>
      </c>
      <c r="E2173" s="10">
        <v>6675729.4807376601</v>
      </c>
      <c r="F2173" s="10">
        <v>6675729.4807376498</v>
      </c>
      <c r="G2173" s="10">
        <v>10828235.389254199</v>
      </c>
      <c r="H2173" s="10">
        <v>9440907.1703930907</v>
      </c>
      <c r="I2173" s="10">
        <v>5.0926352991791903</v>
      </c>
      <c r="J2173" s="10">
        <f t="shared" si="363"/>
        <v>0.75470958022277201</v>
      </c>
      <c r="K2173" s="14">
        <f t="shared" si="364"/>
        <v>0.99809166472514577</v>
      </c>
      <c r="L2173" s="10">
        <f t="shared" si="365"/>
        <v>6390331.8957747333</v>
      </c>
      <c r="M2173" s="10">
        <f t="shared" si="366"/>
        <v>1.5708536583352331E-7</v>
      </c>
      <c r="N2173" s="10">
        <f t="shared" si="367"/>
        <v>2.467608509129415E-14</v>
      </c>
      <c r="O2173" s="10">
        <f t="shared" si="368"/>
        <v>6365930.1703876918</v>
      </c>
      <c r="P2173" s="15">
        <f t="shared" si="369"/>
        <v>0.99999446968601391</v>
      </c>
      <c r="Q2173" s="15">
        <f t="shared" si="370"/>
        <v>0.99998893940261224</v>
      </c>
      <c r="R2173" s="10">
        <f t="shared" si="371"/>
        <v>2.2566843462437989</v>
      </c>
      <c r="S2173" s="10">
        <f t="shared" si="372"/>
        <v>7999999.9999999879</v>
      </c>
      <c r="T2173" s="10">
        <f t="shared" si="373"/>
        <v>1.2107193470001221E-2</v>
      </c>
      <c r="U2173">
        <v>1.2107193470001221E-2</v>
      </c>
    </row>
    <row r="2174" spans="1:21" x14ac:dyDescent="0.25">
      <c r="A2174" s="10">
        <v>2894</v>
      </c>
      <c r="B2174" s="10">
        <v>62</v>
      </c>
      <c r="C2174" s="10">
        <v>45</v>
      </c>
      <c r="D2174" s="10">
        <v>6000000</v>
      </c>
      <c r="E2174" s="10">
        <v>4114673.9314641901</v>
      </c>
      <c r="F2174" s="10">
        <v>4114673.9314641799</v>
      </c>
      <c r="G2174" s="10">
        <v>10906200.787637999</v>
      </c>
      <c r="H2174" s="10">
        <v>5819027.67861968</v>
      </c>
      <c r="I2174" s="10">
        <v>3.7759475119077401</v>
      </c>
      <c r="J2174" s="10">
        <f t="shared" si="363"/>
        <v>0.88294759285892688</v>
      </c>
      <c r="K2174" s="14">
        <f t="shared" si="364"/>
        <v>0.99738712900915139</v>
      </c>
      <c r="L2174" s="10">
        <f t="shared" si="365"/>
        <v>6394845.9073622944</v>
      </c>
      <c r="M2174" s="10">
        <f t="shared" si="366"/>
        <v>1.571963280140757E-7</v>
      </c>
      <c r="N2174" s="10">
        <f t="shared" si="367"/>
        <v>2.4710877103856639E-14</v>
      </c>
      <c r="O2174" s="10">
        <f t="shared" si="368"/>
        <v>6361447.0932262139</v>
      </c>
      <c r="P2174" s="15">
        <f t="shared" si="369"/>
        <v>0.99999612391097636</v>
      </c>
      <c r="Q2174" s="15">
        <f t="shared" si="370"/>
        <v>0.99999224783697682</v>
      </c>
      <c r="R2174" s="10">
        <f t="shared" si="371"/>
        <v>1.9431777478513685</v>
      </c>
      <c r="S2174" s="10">
        <f t="shared" si="372"/>
        <v>5999999.9999999879</v>
      </c>
      <c r="T2174" s="10">
        <f t="shared" si="373"/>
        <v>1.2107193470001221E-2</v>
      </c>
      <c r="U2174">
        <v>1.2107193470001221E-2</v>
      </c>
    </row>
    <row r="2175" spans="1:21" x14ac:dyDescent="0.25">
      <c r="A2175" s="10">
        <v>3035</v>
      </c>
      <c r="B2175" s="10">
        <v>65</v>
      </c>
      <c r="C2175" s="10">
        <v>45</v>
      </c>
      <c r="D2175" s="10">
        <v>6000000</v>
      </c>
      <c r="E2175" s="10">
        <v>3704297.9475154202</v>
      </c>
      <c r="F2175" s="10">
        <v>3704297.9475154202</v>
      </c>
      <c r="G2175" s="10">
        <v>11195556.563715801</v>
      </c>
      <c r="H2175" s="10">
        <v>5238668.3964471295</v>
      </c>
      <c r="I2175" s="10">
        <v>3.77646214264841</v>
      </c>
      <c r="J2175" s="10">
        <f t="shared" si="363"/>
        <v>0.90630778703664994</v>
      </c>
      <c r="K2175" s="14">
        <f t="shared" si="364"/>
        <v>0.99724684895407467</v>
      </c>
      <c r="L2175" s="10">
        <f t="shared" si="365"/>
        <v>6395745.4532841817</v>
      </c>
      <c r="M2175" s="10">
        <f t="shared" si="366"/>
        <v>1.5721844040237234E-7</v>
      </c>
      <c r="N2175" s="10">
        <f t="shared" si="367"/>
        <v>2.4717801606109708E-14</v>
      </c>
      <c r="O2175" s="10">
        <f t="shared" si="368"/>
        <v>6360555.9755426692</v>
      </c>
      <c r="P2175" s="15">
        <f t="shared" si="369"/>
        <v>0.9999966905668084</v>
      </c>
      <c r="Q2175" s="15">
        <f t="shared" si="370"/>
        <v>0.99999338114456915</v>
      </c>
      <c r="R2175" s="10">
        <f t="shared" si="371"/>
        <v>1.943310454814922</v>
      </c>
      <c r="S2175" s="10">
        <f t="shared" si="372"/>
        <v>5999999.9999999879</v>
      </c>
      <c r="T2175" s="10">
        <f t="shared" si="373"/>
        <v>1.2107193470001221E-2</v>
      </c>
      <c r="U2175">
        <v>1.2107193470001221E-2</v>
      </c>
    </row>
    <row r="2176" spans="1:21" x14ac:dyDescent="0.25">
      <c r="A2176" s="10">
        <v>3081</v>
      </c>
      <c r="B2176" s="10">
        <v>66</v>
      </c>
      <c r="C2176" s="10">
        <v>45</v>
      </c>
      <c r="D2176" s="10">
        <v>5000000</v>
      </c>
      <c r="E2176" s="10">
        <v>3277569.0353100998</v>
      </c>
      <c r="F2176" s="10">
        <v>3277569.0353100998</v>
      </c>
      <c r="G2176" s="10">
        <v>10371674.845814699</v>
      </c>
      <c r="H2176" s="10">
        <v>4635182.5813496504</v>
      </c>
      <c r="I2176" s="10">
        <v>3.19025369828644</v>
      </c>
      <c r="J2176" s="10">
        <f t="shared" si="363"/>
        <v>0.91354545764260087</v>
      </c>
      <c r="K2176" s="14">
        <f t="shared" si="364"/>
        <v>0.99720263875198878</v>
      </c>
      <c r="L2176" s="10">
        <f t="shared" si="365"/>
        <v>6396029.0036760392</v>
      </c>
      <c r="M2176" s="10">
        <f t="shared" si="366"/>
        <v>1.5722541055944142E-7</v>
      </c>
      <c r="N2176" s="10">
        <f t="shared" si="367"/>
        <v>2.4719983707681297E-14</v>
      </c>
      <c r="O2176" s="10">
        <f t="shared" si="368"/>
        <v>6360275.2373823831</v>
      </c>
      <c r="P2176" s="15">
        <f t="shared" si="369"/>
        <v>0.99999688546849397</v>
      </c>
      <c r="Q2176" s="15">
        <f t="shared" si="370"/>
        <v>0.99999377094668829</v>
      </c>
      <c r="R2176" s="10">
        <f t="shared" si="371"/>
        <v>1.7861263866907986</v>
      </c>
      <c r="S2176" s="10">
        <f t="shared" si="372"/>
        <v>4999999.9999999879</v>
      </c>
      <c r="T2176" s="10">
        <f t="shared" si="373"/>
        <v>1.2107193470001221E-2</v>
      </c>
      <c r="U2176">
        <v>1.2107193470001221E-2</v>
      </c>
    </row>
    <row r="2177" spans="1:21" x14ac:dyDescent="0.25">
      <c r="A2177" s="10">
        <v>3211</v>
      </c>
      <c r="B2177" s="10">
        <v>69</v>
      </c>
      <c r="C2177" s="10">
        <v>45</v>
      </c>
      <c r="D2177" s="10">
        <v>6000000</v>
      </c>
      <c r="E2177" s="10">
        <v>3141410.3140146201</v>
      </c>
      <c r="F2177" s="10">
        <v>3141410.3140146201</v>
      </c>
      <c r="G2177" s="10">
        <v>11533455.4789786</v>
      </c>
      <c r="H2177" s="10">
        <v>4442625.0710581997</v>
      </c>
      <c r="I2177" s="10">
        <v>3.7770801157135199</v>
      </c>
      <c r="J2177" s="10">
        <f t="shared" si="363"/>
        <v>0.93358042649720174</v>
      </c>
      <c r="K2177" s="14">
        <f t="shared" si="364"/>
        <v>0.99707841370686734</v>
      </c>
      <c r="L2177" s="10">
        <f t="shared" si="365"/>
        <v>6396825.878807079</v>
      </c>
      <c r="M2177" s="10">
        <f t="shared" si="366"/>
        <v>1.5724499912284074E-7</v>
      </c>
      <c r="N2177" s="10">
        <f t="shared" si="367"/>
        <v>2.4726114617762161E-14</v>
      </c>
      <c r="O2177" s="10">
        <f t="shared" si="368"/>
        <v>6359486.6643765196</v>
      </c>
      <c r="P2177" s="15">
        <f t="shared" si="369"/>
        <v>0.99999747496160318</v>
      </c>
      <c r="Q2177" s="15">
        <f t="shared" si="370"/>
        <v>0.99999494992958216</v>
      </c>
      <c r="R2177" s="10">
        <f t="shared" si="371"/>
        <v>1.9434698520026241</v>
      </c>
      <c r="S2177" s="10">
        <f t="shared" si="372"/>
        <v>5999999.9999999879</v>
      </c>
      <c r="T2177" s="10">
        <f t="shared" si="373"/>
        <v>1.2107193470001221E-2</v>
      </c>
      <c r="U2177">
        <v>1.2107193470001221E-2</v>
      </c>
    </row>
    <row r="2178" spans="1:21" x14ac:dyDescent="0.25">
      <c r="A2178" s="10">
        <v>3305</v>
      </c>
      <c r="B2178" s="10">
        <v>71</v>
      </c>
      <c r="C2178" s="10">
        <v>45</v>
      </c>
      <c r="D2178" s="10">
        <v>6000000</v>
      </c>
      <c r="E2178" s="10">
        <v>2854002.49486579</v>
      </c>
      <c r="F2178" s="10">
        <v>2854002.49486579</v>
      </c>
      <c r="G2178" s="10">
        <v>11681393.2210172</v>
      </c>
      <c r="H2178" s="10">
        <v>4036169.0352858501</v>
      </c>
      <c r="I2178" s="10">
        <v>3.7773564404296902</v>
      </c>
      <c r="J2178" s="10">
        <f t="shared" ref="J2178:J2241" si="374">SIN(B2178*PI()/180)</f>
        <v>0.94551857559931674</v>
      </c>
      <c r="K2178" s="14">
        <f t="shared" ref="K2178:K2241" si="375">SQRT(1-J2178*J2178*0.00669437999014132)</f>
        <v>0.99700310345276699</v>
      </c>
      <c r="L2178" s="10">
        <f t="shared" ref="L2178:L2241" si="376">6378137/K2178</f>
        <v>6397309.0734738763</v>
      </c>
      <c r="M2178" s="10">
        <f t="shared" ref="M2178:M2241" si="377">L2178/40680631590769</f>
        <v>1.5725687688009038E-7</v>
      </c>
      <c r="N2178" s="10">
        <f t="shared" ref="N2178:N2241" si="378">1/40680631590769 + J2178*J2178*0.00669437999014132/40408299984661.4</f>
        <v>2.4729831051905913E-14</v>
      </c>
      <c r="O2178" s="10">
        <f t="shared" ref="O2178:O2241" si="379">1/SQRT(N2178)</f>
        <v>6359008.7900765669</v>
      </c>
      <c r="P2178" s="15">
        <f t="shared" ref="P2178:P2241" si="380">O2178*M2178</f>
        <v>0.99999786238048316</v>
      </c>
      <c r="Q2178" s="15">
        <f t="shared" ref="Q2178:Q2241" si="381">P2178*P2178</f>
        <v>0.99999572476553578</v>
      </c>
      <c r="R2178" s="10">
        <f t="shared" ref="R2178:R2241" si="382">SQRT(Q2178+I2178-1)</f>
        <v>1.94354114059755</v>
      </c>
      <c r="S2178" s="10">
        <f t="shared" ref="S2178:S2241" si="383">O2178*(R2178-P2178)</f>
        <v>5999999.9999999879</v>
      </c>
      <c r="T2178" s="10">
        <f t="shared" ref="T2178:T2241" si="384">(D2178-S2178)*1000000</f>
        <v>1.2107193470001221E-2</v>
      </c>
      <c r="U2178">
        <v>1.2107193470001221E-2</v>
      </c>
    </row>
    <row r="2179" spans="1:21" x14ac:dyDescent="0.25">
      <c r="A2179" s="10">
        <v>3345</v>
      </c>
      <c r="B2179" s="10">
        <v>72</v>
      </c>
      <c r="C2179" s="10">
        <v>45</v>
      </c>
      <c r="D2179" s="10">
        <v>300000</v>
      </c>
      <c r="E2179" s="10">
        <v>1463465.13460102</v>
      </c>
      <c r="F2179" s="10">
        <v>1463465.13460102</v>
      </c>
      <c r="G2179" s="10">
        <v>6329003.2271313202</v>
      </c>
      <c r="H2179" s="10">
        <v>2069652.24141293</v>
      </c>
      <c r="I2179" s="10">
        <v>1.09658330478271</v>
      </c>
      <c r="J2179" s="10">
        <f t="shared" si="374"/>
        <v>0.95105651629515353</v>
      </c>
      <c r="K2179" s="14">
        <f t="shared" si="375"/>
        <v>0.99696784121430693</v>
      </c>
      <c r="L2179" s="10">
        <f t="shared" si="376"/>
        <v>6397535.3429970508</v>
      </c>
      <c r="M2179" s="10">
        <f t="shared" si="377"/>
        <v>1.5726243897473658E-7</v>
      </c>
      <c r="N2179" s="10">
        <f t="shared" si="378"/>
        <v>2.4731571087466928E-14</v>
      </c>
      <c r="O2179" s="10">
        <f t="shared" si="379"/>
        <v>6358785.0862120166</v>
      </c>
      <c r="P2179" s="15">
        <f t="shared" si="380"/>
        <v>0.99999805157388233</v>
      </c>
      <c r="Q2179" s="15">
        <f t="shared" si="381"/>
        <v>0.99999610315156107</v>
      </c>
      <c r="R2179" s="10">
        <f t="shared" si="382"/>
        <v>1.0471768751907535</v>
      </c>
      <c r="S2179" s="10">
        <f t="shared" si="383"/>
        <v>299999.99999998789</v>
      </c>
      <c r="T2179" s="10">
        <f t="shared" si="384"/>
        <v>1.2107193470001221E-2</v>
      </c>
      <c r="U2179">
        <v>1.2107193470001221E-2</v>
      </c>
    </row>
    <row r="2180" spans="1:21" x14ac:dyDescent="0.25">
      <c r="A2180" s="10">
        <v>3354</v>
      </c>
      <c r="B2180" s="10">
        <v>72</v>
      </c>
      <c r="C2180" s="10">
        <v>45</v>
      </c>
      <c r="D2180" s="10">
        <v>8000000</v>
      </c>
      <c r="E2180" s="10">
        <v>3145976.8287289799</v>
      </c>
      <c r="F2180" s="10">
        <v>3145976.8287289799</v>
      </c>
      <c r="G2180" s="10">
        <v>13652138.402604001</v>
      </c>
      <c r="H2180" s="10">
        <v>4449083.0981000196</v>
      </c>
      <c r="I2180" s="10">
        <v>5.0990195731936598</v>
      </c>
      <c r="J2180" s="10">
        <f t="shared" si="374"/>
        <v>0.95105651629515353</v>
      </c>
      <c r="K2180" s="14">
        <f t="shared" si="375"/>
        <v>0.99696784121430693</v>
      </c>
      <c r="L2180" s="10">
        <f t="shared" si="376"/>
        <v>6397535.3429970508</v>
      </c>
      <c r="M2180" s="10">
        <f t="shared" si="377"/>
        <v>1.5726243897473658E-7</v>
      </c>
      <c r="N2180" s="10">
        <f t="shared" si="378"/>
        <v>2.4731571087466928E-14</v>
      </c>
      <c r="O2180" s="10">
        <f t="shared" si="379"/>
        <v>6358785.0862120166</v>
      </c>
      <c r="P2180" s="15">
        <f t="shared" si="380"/>
        <v>0.99999805157388233</v>
      </c>
      <c r="Q2180" s="15">
        <f t="shared" si="381"/>
        <v>0.99999610315156107</v>
      </c>
      <c r="R2180" s="10">
        <f t="shared" si="382"/>
        <v>2.2581000146904966</v>
      </c>
      <c r="S2180" s="10">
        <f t="shared" si="383"/>
        <v>7999999.9999999879</v>
      </c>
      <c r="T2180" s="10">
        <f t="shared" si="384"/>
        <v>1.2107193470001221E-2</v>
      </c>
      <c r="U2180">
        <v>1.2107193470001221E-2</v>
      </c>
    </row>
    <row r="2181" spans="1:21" x14ac:dyDescent="0.25">
      <c r="A2181" s="10">
        <v>3494</v>
      </c>
      <c r="B2181" s="10">
        <v>75</v>
      </c>
      <c r="C2181" s="10">
        <v>45</v>
      </c>
      <c r="D2181" s="10">
        <v>7000000</v>
      </c>
      <c r="E2181" s="10">
        <v>2452031.5462561701</v>
      </c>
      <c r="F2181" s="10">
        <v>2452031.5462561701</v>
      </c>
      <c r="G2181" s="10">
        <v>12900246.466381701</v>
      </c>
      <c r="H2181" s="10">
        <v>3467696.2680821498</v>
      </c>
      <c r="I2181" s="10">
        <v>4.4139638886637496</v>
      </c>
      <c r="J2181" s="10">
        <f t="shared" si="374"/>
        <v>0.96592582628906831</v>
      </c>
      <c r="K2181" s="14">
        <f t="shared" si="375"/>
        <v>0.99687213745690828</v>
      </c>
      <c r="L2181" s="10">
        <f t="shared" si="376"/>
        <v>6398149.5322670778</v>
      </c>
      <c r="M2181" s="10">
        <f t="shared" si="377"/>
        <v>1.5727753680498184E-7</v>
      </c>
      <c r="N2181" s="10">
        <f t="shared" si="378"/>
        <v>2.4736293334571677E-14</v>
      </c>
      <c r="O2181" s="10">
        <f t="shared" si="379"/>
        <v>6358178.0998035194</v>
      </c>
      <c r="P2181" s="15">
        <f t="shared" si="380"/>
        <v>0.99999859010447745</v>
      </c>
      <c r="Q2181" s="15">
        <f t="shared" si="381"/>
        <v>0.99999718021094275</v>
      </c>
      <c r="R2181" s="10">
        <f t="shared" si="382"/>
        <v>2.1009428999558013</v>
      </c>
      <c r="S2181" s="10">
        <f t="shared" si="383"/>
        <v>6999999.9999999879</v>
      </c>
      <c r="T2181" s="10">
        <f t="shared" si="384"/>
        <v>1.2107193470001221E-2</v>
      </c>
      <c r="U2181">
        <v>1.2107193470001221E-2</v>
      </c>
    </row>
    <row r="2182" spans="1:21" x14ac:dyDescent="0.25">
      <c r="A2182" s="10">
        <v>3541</v>
      </c>
      <c r="B2182" s="10">
        <v>76</v>
      </c>
      <c r="C2182" s="10">
        <v>45</v>
      </c>
      <c r="D2182" s="10">
        <v>7000000</v>
      </c>
      <c r="E2182" s="10">
        <v>2291980.45654641</v>
      </c>
      <c r="F2182" s="10">
        <v>2291980.45654641</v>
      </c>
      <c r="G2182" s="10">
        <v>12958783.6168621</v>
      </c>
      <c r="H2182" s="10">
        <v>3241349.84634201</v>
      </c>
      <c r="I2182" s="10">
        <v>4.4140953277269599</v>
      </c>
      <c r="J2182" s="10">
        <f t="shared" si="374"/>
        <v>0.97029572627599647</v>
      </c>
      <c r="K2182" s="14">
        <f t="shared" si="375"/>
        <v>0.99684372729928949</v>
      </c>
      <c r="L2182" s="10">
        <f t="shared" si="376"/>
        <v>6398331.8802436991</v>
      </c>
      <c r="M2182" s="10">
        <f t="shared" si="377"/>
        <v>1.5728201923235552E-7</v>
      </c>
      <c r="N2182" s="10">
        <f t="shared" si="378"/>
        <v>2.4737695070897784E-14</v>
      </c>
      <c r="O2182" s="10">
        <f t="shared" si="379"/>
        <v>6357997.9574045874</v>
      </c>
      <c r="P2182" s="15">
        <f t="shared" si="380"/>
        <v>0.99999875701578544</v>
      </c>
      <c r="Q2182" s="15">
        <f t="shared" si="381"/>
        <v>0.99999751403311588</v>
      </c>
      <c r="R2182" s="10">
        <f t="shared" si="382"/>
        <v>2.100974260137443</v>
      </c>
      <c r="S2182" s="10">
        <f t="shared" si="383"/>
        <v>6999999.9999999879</v>
      </c>
      <c r="T2182" s="10">
        <f t="shared" si="384"/>
        <v>1.2107193470001221E-2</v>
      </c>
      <c r="U2182">
        <v>1.2107193470001221E-2</v>
      </c>
    </row>
    <row r="2183" spans="1:21" x14ac:dyDescent="0.25">
      <c r="A2183" s="10">
        <v>3683</v>
      </c>
      <c r="B2183" s="10">
        <v>79</v>
      </c>
      <c r="C2183" s="10">
        <v>45</v>
      </c>
      <c r="D2183" s="10">
        <v>8000000</v>
      </c>
      <c r="E2183" s="10">
        <v>1942720.8749034901</v>
      </c>
      <c r="F2183" s="10">
        <v>1942720.8749034901</v>
      </c>
      <c r="G2183" s="10">
        <v>14092212.9224317</v>
      </c>
      <c r="H2183" s="10">
        <v>2747422.2091938402</v>
      </c>
      <c r="I2183" s="10">
        <v>5.1001468149787499</v>
      </c>
      <c r="J2183" s="10">
        <f t="shared" si="374"/>
        <v>0.98162718344766398</v>
      </c>
      <c r="K2183" s="14">
        <f t="shared" si="375"/>
        <v>0.99676945653613014</v>
      </c>
      <c r="L2183" s="10">
        <f t="shared" si="376"/>
        <v>6398808.6293942435</v>
      </c>
      <c r="M2183" s="10">
        <f t="shared" si="377"/>
        <v>1.5729373854771277E-7</v>
      </c>
      <c r="N2183" s="10">
        <f t="shared" si="378"/>
        <v>2.4741359347114902E-14</v>
      </c>
      <c r="O2183" s="10">
        <f t="shared" si="379"/>
        <v>6357527.1198275508</v>
      </c>
      <c r="P2183" s="15">
        <f t="shared" si="380"/>
        <v>0.9999992085961481</v>
      </c>
      <c r="Q2183" s="15">
        <f t="shared" si="381"/>
        <v>0.99999841719292248</v>
      </c>
      <c r="R2183" s="10">
        <f t="shared" si="382"/>
        <v>2.258350112841601</v>
      </c>
      <c r="S2183" s="10">
        <f t="shared" si="383"/>
        <v>7999999.9999999879</v>
      </c>
      <c r="T2183" s="10">
        <f t="shared" si="384"/>
        <v>1.2107193470001221E-2</v>
      </c>
      <c r="U2183">
        <v>1.2107193470001221E-2</v>
      </c>
    </row>
    <row r="2184" spans="1:21" x14ac:dyDescent="0.25">
      <c r="A2184" s="10">
        <v>3824</v>
      </c>
      <c r="B2184" s="10">
        <v>82</v>
      </c>
      <c r="C2184" s="10">
        <v>45</v>
      </c>
      <c r="D2184" s="10">
        <v>8000000</v>
      </c>
      <c r="E2184" s="10">
        <v>1417026.4127014</v>
      </c>
      <c r="F2184" s="10">
        <v>1417026.4127014</v>
      </c>
      <c r="G2184" s="10">
        <v>14216622.565688901</v>
      </c>
      <c r="H2184" s="10">
        <v>2003977.9710832101</v>
      </c>
      <c r="I2184" s="10">
        <v>5.1004719529399196</v>
      </c>
      <c r="J2184" s="10">
        <f t="shared" si="374"/>
        <v>0.99026806874157025</v>
      </c>
      <c r="K2184" s="14">
        <f t="shared" si="375"/>
        <v>0.99671223754584248</v>
      </c>
      <c r="L2184" s="10">
        <f t="shared" si="376"/>
        <v>6399175.9704933353</v>
      </c>
      <c r="M2184" s="10">
        <f t="shared" si="377"/>
        <v>1.5730276842470157E-7</v>
      </c>
      <c r="N2184" s="10">
        <f t="shared" si="378"/>
        <v>2.4744182158510967E-14</v>
      </c>
      <c r="O2184" s="10">
        <f t="shared" si="379"/>
        <v>6357164.4767678455</v>
      </c>
      <c r="P2184" s="15">
        <f t="shared" si="380"/>
        <v>0.99999957152675156</v>
      </c>
      <c r="Q2184" s="15">
        <f t="shared" si="381"/>
        <v>0.99999914305368676</v>
      </c>
      <c r="R2184" s="10">
        <f t="shared" si="382"/>
        <v>2.2584222581248188</v>
      </c>
      <c r="S2184" s="10">
        <f t="shared" si="383"/>
        <v>7999999.9999999879</v>
      </c>
      <c r="T2184" s="10">
        <f t="shared" si="384"/>
        <v>1.2107193470001221E-2</v>
      </c>
      <c r="U2184">
        <v>1.2107193470001221E-2</v>
      </c>
    </row>
    <row r="2185" spans="1:21" x14ac:dyDescent="0.25">
      <c r="A2185" s="10">
        <v>4011</v>
      </c>
      <c r="B2185" s="10">
        <v>86</v>
      </c>
      <c r="C2185" s="10">
        <v>45</v>
      </c>
      <c r="D2185" s="10">
        <v>7000000</v>
      </c>
      <c r="E2185" s="10">
        <v>660933.47293161997</v>
      </c>
      <c r="F2185" s="10">
        <v>660933.47293161997</v>
      </c>
      <c r="G2185" s="10">
        <v>13324111.9612027</v>
      </c>
      <c r="H2185" s="10">
        <v>934701.08124624798</v>
      </c>
      <c r="I2185" s="10">
        <v>4.4149290388542202</v>
      </c>
      <c r="J2185" s="10">
        <f t="shared" si="374"/>
        <v>0.9975640502598242</v>
      </c>
      <c r="K2185" s="14">
        <f t="shared" si="375"/>
        <v>0.99666353130472252</v>
      </c>
      <c r="L2185" s="10">
        <f t="shared" si="376"/>
        <v>6399488.6936922865</v>
      </c>
      <c r="M2185" s="10">
        <f t="shared" si="377"/>
        <v>1.5731045569962143E-7</v>
      </c>
      <c r="N2185" s="10">
        <f t="shared" si="378"/>
        <v>2.4746584878765895E-14</v>
      </c>
      <c r="O2185" s="10">
        <f t="shared" si="379"/>
        <v>6356855.8511795774</v>
      </c>
      <c r="P2185" s="15">
        <f t="shared" si="380"/>
        <v>0.99999989076586415</v>
      </c>
      <c r="Q2185" s="15">
        <f t="shared" si="381"/>
        <v>0.99999978153174018</v>
      </c>
      <c r="R2185" s="10">
        <f t="shared" si="382"/>
        <v>2.101173200948927</v>
      </c>
      <c r="S2185" s="10">
        <f t="shared" si="383"/>
        <v>6999999.9999999879</v>
      </c>
      <c r="T2185" s="10">
        <f t="shared" si="384"/>
        <v>1.2107193470001221E-2</v>
      </c>
      <c r="U2185">
        <v>1.2107193470001221E-2</v>
      </c>
    </row>
    <row r="2186" spans="1:21" x14ac:dyDescent="0.25">
      <c r="A2186" s="10">
        <v>4153</v>
      </c>
      <c r="B2186" s="10">
        <v>89</v>
      </c>
      <c r="C2186" s="10">
        <v>45</v>
      </c>
      <c r="D2186" s="10">
        <v>8000000</v>
      </c>
      <c r="E2186" s="10">
        <v>177701.19912603701</v>
      </c>
      <c r="F2186" s="10">
        <v>177701.19912603701</v>
      </c>
      <c r="G2186" s="10">
        <v>14354559.1878906</v>
      </c>
      <c r="H2186" s="10">
        <v>251307.44585400401</v>
      </c>
      <c r="I2186" s="10">
        <v>5.1008357739071704</v>
      </c>
      <c r="J2186" s="10">
        <f t="shared" si="374"/>
        <v>0.99984769515639127</v>
      </c>
      <c r="K2186" s="14">
        <f t="shared" si="375"/>
        <v>0.99664821227330036</v>
      </c>
      <c r="L2186" s="10">
        <f t="shared" si="376"/>
        <v>6399587.0573547874</v>
      </c>
      <c r="M2186" s="10">
        <f t="shared" si="377"/>
        <v>1.5731287364788461E-7</v>
      </c>
      <c r="N2186" s="10">
        <f t="shared" si="378"/>
        <v>2.4747340555328521E-14</v>
      </c>
      <c r="O2186" s="10">
        <f t="shared" si="379"/>
        <v>6356758.795020354</v>
      </c>
      <c r="P2186" s="15">
        <f t="shared" si="380"/>
        <v>0.9999999931311162</v>
      </c>
      <c r="Q2186" s="15">
        <f t="shared" si="381"/>
        <v>0.99999998626223241</v>
      </c>
      <c r="R2186" s="10">
        <f t="shared" si="382"/>
        <v>2.2585029909587022</v>
      </c>
      <c r="S2186" s="10">
        <f t="shared" si="383"/>
        <v>7999999.9999999879</v>
      </c>
      <c r="T2186" s="10">
        <f t="shared" si="384"/>
        <v>1.2107193470001221E-2</v>
      </c>
      <c r="U2186">
        <v>1.2107193470001221E-2</v>
      </c>
    </row>
    <row r="2187" spans="1:21" x14ac:dyDescent="0.25">
      <c r="A2187" s="10">
        <v>3346</v>
      </c>
      <c r="B2187" s="10">
        <v>72</v>
      </c>
      <c r="C2187" s="10">
        <v>45</v>
      </c>
      <c r="D2187" s="10">
        <v>400000</v>
      </c>
      <c r="E2187" s="10">
        <v>1485315.9358234601</v>
      </c>
      <c r="F2187" s="10">
        <v>1485315.9358234601</v>
      </c>
      <c r="G2187" s="10">
        <v>6424108.8787608296</v>
      </c>
      <c r="H2187" s="10">
        <v>2100553.9408504199</v>
      </c>
      <c r="I2187" s="10">
        <v>1.12976700255378</v>
      </c>
      <c r="J2187" s="10">
        <f t="shared" si="374"/>
        <v>0.95105651629515353</v>
      </c>
      <c r="K2187" s="14">
        <f t="shared" si="375"/>
        <v>0.99696784121430693</v>
      </c>
      <c r="L2187" s="10">
        <f t="shared" si="376"/>
        <v>6397535.3429970508</v>
      </c>
      <c r="M2187" s="10">
        <f t="shared" si="377"/>
        <v>1.5726243897473658E-7</v>
      </c>
      <c r="N2187" s="10">
        <f t="shared" si="378"/>
        <v>2.4731571087466928E-14</v>
      </c>
      <c r="O2187" s="10">
        <f t="shared" si="379"/>
        <v>6358785.0862120166</v>
      </c>
      <c r="P2187" s="15">
        <f t="shared" si="380"/>
        <v>0.99999805157388233</v>
      </c>
      <c r="Q2187" s="15">
        <f t="shared" si="381"/>
        <v>0.99999610315156107</v>
      </c>
      <c r="R2187" s="10">
        <f t="shared" si="382"/>
        <v>1.0629031497297112</v>
      </c>
      <c r="S2187" s="10">
        <f t="shared" si="383"/>
        <v>399999.99999998783</v>
      </c>
      <c r="T2187" s="10">
        <f t="shared" si="384"/>
        <v>1.2165401130914688E-2</v>
      </c>
      <c r="U2187">
        <v>1.2165401130914688E-2</v>
      </c>
    </row>
    <row r="2188" spans="1:21" x14ac:dyDescent="0.25">
      <c r="A2188" s="10">
        <v>2462</v>
      </c>
      <c r="B2188" s="10">
        <v>53</v>
      </c>
      <c r="C2188" s="10">
        <v>45</v>
      </c>
      <c r="D2188" s="10">
        <v>100000</v>
      </c>
      <c r="E2188" s="10">
        <v>2762568.06980458</v>
      </c>
      <c r="F2188" s="10">
        <v>2762568.06980458</v>
      </c>
      <c r="G2188" s="10">
        <v>5150407.0543591399</v>
      </c>
      <c r="H2188" s="10">
        <v>3906861.2312965002</v>
      </c>
      <c r="I2188" s="10">
        <v>1.03167115221497</v>
      </c>
      <c r="J2188" s="10">
        <f t="shared" si="374"/>
        <v>0.79863551004729283</v>
      </c>
      <c r="K2188" s="14">
        <f t="shared" si="375"/>
        <v>0.99786281592474968</v>
      </c>
      <c r="L2188" s="10">
        <f t="shared" si="376"/>
        <v>6391797.4477174878</v>
      </c>
      <c r="M2188" s="10">
        <f t="shared" si="377"/>
        <v>1.571213916248015E-7</v>
      </c>
      <c r="N2188" s="10">
        <f t="shared" si="378"/>
        <v>2.4687389001350135E-14</v>
      </c>
      <c r="O2188" s="10">
        <f t="shared" si="379"/>
        <v>6364472.5812267549</v>
      </c>
      <c r="P2188" s="15">
        <f t="shared" si="380"/>
        <v>0.9999947889202403</v>
      </c>
      <c r="Q2188" s="15">
        <f t="shared" si="381"/>
        <v>0.99998957786763598</v>
      </c>
      <c r="R2188" s="10">
        <f t="shared" si="382"/>
        <v>1.0157070099603556</v>
      </c>
      <c r="S2188" s="10">
        <f t="shared" si="383"/>
        <v>99999.999999987762</v>
      </c>
      <c r="T2188" s="10">
        <f t="shared" si="384"/>
        <v>1.2238160707056522E-2</v>
      </c>
      <c r="U2188">
        <v>1.2238160707056522E-2</v>
      </c>
    </row>
    <row r="2189" spans="1:21" x14ac:dyDescent="0.25">
      <c r="A2189" s="10">
        <v>201</v>
      </c>
      <c r="B2189" s="10">
        <v>5</v>
      </c>
      <c r="C2189" s="10">
        <v>45</v>
      </c>
      <c r="D2189" s="10">
        <v>100</v>
      </c>
      <c r="E2189" s="10">
        <v>4493046.6013700496</v>
      </c>
      <c r="F2189" s="10">
        <v>4493046.6013700403</v>
      </c>
      <c r="G2189" s="10">
        <v>552192.67560204398</v>
      </c>
      <c r="H2189" s="10">
        <v>6354127.44003186</v>
      </c>
      <c r="I2189" s="10">
        <v>1.00003135816199</v>
      </c>
      <c r="J2189" s="10">
        <f t="shared" si="374"/>
        <v>8.7155742747658166E-2</v>
      </c>
      <c r="K2189" s="14">
        <f t="shared" si="375"/>
        <v>0.99997457400819945</v>
      </c>
      <c r="L2189" s="10">
        <f t="shared" si="376"/>
        <v>6378299.174582514</v>
      </c>
      <c r="M2189" s="10">
        <f t="shared" si="377"/>
        <v>1.5678958081933611E-7</v>
      </c>
      <c r="N2189" s="10">
        <f t="shared" si="378"/>
        <v>2.4582981014396703E-14</v>
      </c>
      <c r="O2189" s="10">
        <f t="shared" si="379"/>
        <v>6377973.7449374599</v>
      </c>
      <c r="P2189" s="15">
        <f t="shared" si="380"/>
        <v>0.99999982994547565</v>
      </c>
      <c r="Q2189" s="15">
        <f t="shared" si="381"/>
        <v>0.99999965989098016</v>
      </c>
      <c r="R2189" s="10">
        <f t="shared" si="382"/>
        <v>1.0000155089062219</v>
      </c>
      <c r="S2189" s="10">
        <f t="shared" si="383"/>
        <v>99.999999987674286</v>
      </c>
      <c r="T2189" s="10">
        <f t="shared" si="384"/>
        <v>1.2325713782956882E-2</v>
      </c>
      <c r="U2189">
        <v>1.2325713782956882E-2</v>
      </c>
    </row>
    <row r="2190" spans="1:21" x14ac:dyDescent="0.25">
      <c r="A2190" s="10">
        <v>1423</v>
      </c>
      <c r="B2190" s="10">
        <v>31</v>
      </c>
      <c r="C2190" s="10">
        <v>45</v>
      </c>
      <c r="D2190" s="10">
        <v>100</v>
      </c>
      <c r="E2190" s="10">
        <v>3869342.66630877</v>
      </c>
      <c r="F2190" s="10">
        <v>3869342.66630877</v>
      </c>
      <c r="G2190" s="10">
        <v>3265945.0204614298</v>
      </c>
      <c r="H2190" s="10">
        <v>5472076.8761627404</v>
      </c>
      <c r="I2190" s="10">
        <v>1.00003138524391</v>
      </c>
      <c r="J2190" s="10">
        <f t="shared" si="374"/>
        <v>0.51503807491005416</v>
      </c>
      <c r="K2190" s="14">
        <f t="shared" si="375"/>
        <v>0.99911171573696222</v>
      </c>
      <c r="L2190" s="10">
        <f t="shared" si="376"/>
        <v>6383807.6358611956</v>
      </c>
      <c r="M2190" s="10">
        <f t="shared" si="377"/>
        <v>1.569249882863119E-7</v>
      </c>
      <c r="N2190" s="10">
        <f t="shared" si="378"/>
        <v>2.4625668485551841E-14</v>
      </c>
      <c r="O2190" s="10">
        <f t="shared" si="379"/>
        <v>6372443.3842047108</v>
      </c>
      <c r="P2190" s="15">
        <f t="shared" si="380"/>
        <v>0.99999560342151006</v>
      </c>
      <c r="Q2190" s="15">
        <f t="shared" si="381"/>
        <v>0.99999120686234999</v>
      </c>
      <c r="R2190" s="10">
        <f t="shared" si="382"/>
        <v>1.0000112959893304</v>
      </c>
      <c r="S2190" s="10">
        <f t="shared" si="383"/>
        <v>99.999999987669597</v>
      </c>
      <c r="T2190" s="10">
        <f t="shared" si="384"/>
        <v>1.2330403365012899E-2</v>
      </c>
      <c r="U2190">
        <v>1.2330403365012899E-2</v>
      </c>
    </row>
    <row r="2191" spans="1:21" x14ac:dyDescent="0.25">
      <c r="A2191" s="10">
        <v>2374</v>
      </c>
      <c r="B2191" s="10">
        <v>51</v>
      </c>
      <c r="C2191" s="10">
        <v>45</v>
      </c>
      <c r="D2191" s="10">
        <v>1000000</v>
      </c>
      <c r="E2191" s="10">
        <v>3289001.8713598498</v>
      </c>
      <c r="F2191" s="10">
        <v>3289001.87135984</v>
      </c>
      <c r="G2191" s="10">
        <v>5710690.5816823803</v>
      </c>
      <c r="H2191" s="10">
        <v>4651351.0531475795</v>
      </c>
      <c r="I2191" s="10">
        <v>1.33888879766795</v>
      </c>
      <c r="J2191" s="10">
        <f t="shared" si="374"/>
        <v>0.77714596145697079</v>
      </c>
      <c r="K2191" s="14">
        <f t="shared" si="375"/>
        <v>0.99797639755335188</v>
      </c>
      <c r="L2191" s="10">
        <f t="shared" si="376"/>
        <v>6391069.9848580584</v>
      </c>
      <c r="M2191" s="10">
        <f t="shared" si="377"/>
        <v>1.5710350933460633E-7</v>
      </c>
      <c r="N2191" s="10">
        <f t="shared" si="378"/>
        <v>2.4681778998742228E-14</v>
      </c>
      <c r="O2191" s="10">
        <f t="shared" si="379"/>
        <v>6365195.8410685798</v>
      </c>
      <c r="P2191" s="15">
        <f t="shared" si="380"/>
        <v>0.99999460423391506</v>
      </c>
      <c r="Q2191" s="15">
        <f t="shared" si="381"/>
        <v>0.99998920849694439</v>
      </c>
      <c r="R2191" s="10">
        <f t="shared" si="382"/>
        <v>1.1570989612668809</v>
      </c>
      <c r="S2191" s="10">
        <f t="shared" si="383"/>
        <v>999999.99999998766</v>
      </c>
      <c r="T2191" s="10">
        <f t="shared" si="384"/>
        <v>1.234002411365509E-2</v>
      </c>
      <c r="U2191">
        <v>1.234002411365509E-2</v>
      </c>
    </row>
    <row r="2192" spans="1:21" x14ac:dyDescent="0.25">
      <c r="A2192" s="10">
        <v>2228</v>
      </c>
      <c r="B2192" s="10">
        <v>48</v>
      </c>
      <c r="C2192" s="10">
        <v>45</v>
      </c>
      <c r="D2192" s="10">
        <v>200000</v>
      </c>
      <c r="E2192" s="10">
        <v>3118018.4113567001</v>
      </c>
      <c r="F2192" s="10">
        <v>3118018.4113567001</v>
      </c>
      <c r="G2192" s="10">
        <v>4865505.2952108802</v>
      </c>
      <c r="H2192" s="10">
        <v>4409543.9250696702</v>
      </c>
      <c r="I2192" s="10">
        <v>1.0638174181286399</v>
      </c>
      <c r="J2192" s="10">
        <f t="shared" si="374"/>
        <v>0.74314482547739413</v>
      </c>
      <c r="K2192" s="14">
        <f t="shared" si="375"/>
        <v>0.99814975498593383</v>
      </c>
      <c r="L2192" s="10">
        <f t="shared" si="376"/>
        <v>6389959.9916145671</v>
      </c>
      <c r="M2192" s="10">
        <f t="shared" si="377"/>
        <v>1.5707622378863305E-7</v>
      </c>
      <c r="N2192" s="10">
        <f t="shared" si="378"/>
        <v>2.4673215329767164E-14</v>
      </c>
      <c r="O2192" s="10">
        <f t="shared" si="379"/>
        <v>6366300.37285343</v>
      </c>
      <c r="P2192" s="15">
        <f t="shared" si="380"/>
        <v>0.99999442207198341</v>
      </c>
      <c r="Q2192" s="15">
        <f t="shared" si="381"/>
        <v>0.99998884417508016</v>
      </c>
      <c r="R2192" s="10">
        <f t="shared" si="382"/>
        <v>1.0314098420626594</v>
      </c>
      <c r="S2192" s="10">
        <f t="shared" si="383"/>
        <v>199999.99999998763</v>
      </c>
      <c r="T2192" s="10">
        <f t="shared" si="384"/>
        <v>1.2369127944111824E-2</v>
      </c>
      <c r="U2192">
        <v>1.2369127944111824E-2</v>
      </c>
    </row>
    <row r="2193" spans="1:21" x14ac:dyDescent="0.25">
      <c r="A2193" s="10">
        <v>2885</v>
      </c>
      <c r="B2193" s="10">
        <v>62</v>
      </c>
      <c r="C2193" s="10">
        <v>45</v>
      </c>
      <c r="D2193" s="10">
        <v>100000</v>
      </c>
      <c r="E2193" s="10">
        <v>2156071.4303052998</v>
      </c>
      <c r="F2193" s="10">
        <v>2156071.4303052998</v>
      </c>
      <c r="G2193" s="10">
        <v>5696809.9897703296</v>
      </c>
      <c r="H2193" s="10">
        <v>3049145.4581829198</v>
      </c>
      <c r="I2193" s="10">
        <v>1.03168637437385</v>
      </c>
      <c r="J2193" s="10">
        <f t="shared" si="374"/>
        <v>0.88294759285892688</v>
      </c>
      <c r="K2193" s="14">
        <f t="shared" si="375"/>
        <v>0.99738712900915139</v>
      </c>
      <c r="L2193" s="10">
        <f t="shared" si="376"/>
        <v>6394845.9073622944</v>
      </c>
      <c r="M2193" s="10">
        <f t="shared" si="377"/>
        <v>1.571963280140757E-7</v>
      </c>
      <c r="N2193" s="10">
        <f t="shared" si="378"/>
        <v>2.4710877103856639E-14</v>
      </c>
      <c r="O2193" s="10">
        <f t="shared" si="379"/>
        <v>6361447.0932262139</v>
      </c>
      <c r="P2193" s="15">
        <f t="shared" si="380"/>
        <v>0.99999612391097636</v>
      </c>
      <c r="Q2193" s="15">
        <f t="shared" si="381"/>
        <v>0.99999224783697682</v>
      </c>
      <c r="R2193" s="10">
        <f t="shared" si="382"/>
        <v>1.0157158176433143</v>
      </c>
      <c r="S2193" s="10">
        <f t="shared" si="383"/>
        <v>99999.999999987573</v>
      </c>
      <c r="T2193" s="10">
        <f t="shared" si="384"/>
        <v>1.2427335605025291E-2</v>
      </c>
      <c r="U2193">
        <v>1.2427335605025291E-2</v>
      </c>
    </row>
    <row r="2194" spans="1:21" x14ac:dyDescent="0.25">
      <c r="A2194" s="10">
        <v>2038</v>
      </c>
      <c r="B2194" s="10">
        <v>44</v>
      </c>
      <c r="C2194" s="10">
        <v>45</v>
      </c>
      <c r="D2194" s="10">
        <v>50000</v>
      </c>
      <c r="E2194" s="10">
        <v>3274924.9963756902</v>
      </c>
      <c r="F2194" s="10">
        <v>3274924.9963756902</v>
      </c>
      <c r="G2194" s="10">
        <v>4442824.5309672803</v>
      </c>
      <c r="H2194" s="10">
        <v>4631443.3456291603</v>
      </c>
      <c r="I2194" s="10">
        <v>1.0157655989245999</v>
      </c>
      <c r="J2194" s="10">
        <f t="shared" si="374"/>
        <v>0.69465837045899725</v>
      </c>
      <c r="K2194" s="14">
        <f t="shared" si="375"/>
        <v>0.99838350609929705</v>
      </c>
      <c r="L2194" s="10">
        <f t="shared" si="376"/>
        <v>6388463.9129501451</v>
      </c>
      <c r="M2194" s="10">
        <f t="shared" si="377"/>
        <v>1.5703944759795165E-7</v>
      </c>
      <c r="N2194" s="10">
        <f t="shared" si="378"/>
        <v>2.4661665923510963E-14</v>
      </c>
      <c r="O2194" s="10">
        <f t="shared" si="379"/>
        <v>6367790.9125267528</v>
      </c>
      <c r="P2194" s="15">
        <f t="shared" si="380"/>
        <v>0.99999436732245772</v>
      </c>
      <c r="Q2194" s="15">
        <f t="shared" si="381"/>
        <v>0.99998873467664251</v>
      </c>
      <c r="R2194" s="10">
        <f t="shared" si="382"/>
        <v>1.007846383930231</v>
      </c>
      <c r="S2194" s="10">
        <f t="shared" si="383"/>
        <v>49999.999999987565</v>
      </c>
      <c r="T2194" s="10">
        <f t="shared" si="384"/>
        <v>1.2434611562639475E-2</v>
      </c>
      <c r="U2194">
        <v>1.2434611562639475E-2</v>
      </c>
    </row>
    <row r="2195" spans="1:21" x14ac:dyDescent="0.25">
      <c r="A2195" s="10">
        <v>4054</v>
      </c>
      <c r="B2195" s="10">
        <v>87</v>
      </c>
      <c r="C2195" s="10">
        <v>45</v>
      </c>
      <c r="D2195" s="10">
        <v>1000000</v>
      </c>
      <c r="E2195" s="10">
        <v>273835.386107239</v>
      </c>
      <c r="F2195" s="10">
        <v>273835.386107239</v>
      </c>
      <c r="G2195" s="10">
        <v>7346611.5498020602</v>
      </c>
      <c r="H2195" s="10">
        <v>387261.71689053101</v>
      </c>
      <c r="I2195" s="10">
        <v>1.3393701035299601</v>
      </c>
      <c r="J2195" s="10">
        <f t="shared" si="374"/>
        <v>0.99862953475457383</v>
      </c>
      <c r="K2195" s="14">
        <f t="shared" si="375"/>
        <v>0.9966563882637155</v>
      </c>
      <c r="L2195" s="10">
        <f t="shared" si="376"/>
        <v>6399534.5588577548</v>
      </c>
      <c r="M2195" s="10">
        <f t="shared" si="377"/>
        <v>1.5731158314439489E-7</v>
      </c>
      <c r="N2195" s="10">
        <f t="shared" si="378"/>
        <v>2.4746937241174883E-14</v>
      </c>
      <c r="O2195" s="10">
        <f t="shared" si="379"/>
        <v>6356810.5945687704</v>
      </c>
      <c r="P2195" s="15">
        <f t="shared" si="380"/>
        <v>0.99999993838067547</v>
      </c>
      <c r="Q2195" s="15">
        <f t="shared" si="381"/>
        <v>0.99999987676135471</v>
      </c>
      <c r="R2195" s="10">
        <f t="shared" si="382"/>
        <v>1.1573115312185025</v>
      </c>
      <c r="S2195" s="10">
        <f t="shared" si="383"/>
        <v>999999.99999998754</v>
      </c>
      <c r="T2195" s="10">
        <f t="shared" si="384"/>
        <v>1.2456439435482025E-2</v>
      </c>
      <c r="U2195">
        <v>1.2456439435482025E-2</v>
      </c>
    </row>
    <row r="2196" spans="1:21" x14ac:dyDescent="0.25">
      <c r="A2196" s="10">
        <v>4195</v>
      </c>
      <c r="B2196" s="10">
        <v>89.9</v>
      </c>
      <c r="C2196" s="10">
        <v>45</v>
      </c>
      <c r="D2196" s="10">
        <v>1000000</v>
      </c>
      <c r="E2196" s="10">
        <v>9132.0864684913904</v>
      </c>
      <c r="F2196" s="10">
        <v>9132.0864684913904</v>
      </c>
      <c r="G2196" s="10">
        <v>7356741.0440226002</v>
      </c>
      <c r="H2196" s="10">
        <v>12914.720536504299</v>
      </c>
      <c r="I2196" s="10">
        <v>1.33937345750258</v>
      </c>
      <c r="J2196" s="10">
        <f t="shared" si="374"/>
        <v>0.99999847691328769</v>
      </c>
      <c r="K2196" s="14">
        <f t="shared" si="375"/>
        <v>0.99664719956566661</v>
      </c>
      <c r="L2196" s="10">
        <f t="shared" si="376"/>
        <v>6399593.5600677524</v>
      </c>
      <c r="M2196" s="10">
        <f t="shared" si="377"/>
        <v>1.5731303349577073E-7</v>
      </c>
      <c r="N2196" s="10">
        <f t="shared" si="378"/>
        <v>2.474739051104259E-14</v>
      </c>
      <c r="O2196" s="10">
        <f t="shared" si="379"/>
        <v>6356752.3790593483</v>
      </c>
      <c r="P2196" s="15">
        <f t="shared" si="380"/>
        <v>0.99999999993128352</v>
      </c>
      <c r="Q2196" s="15">
        <f t="shared" si="381"/>
        <v>0.99999999986256705</v>
      </c>
      <c r="R2196" s="10">
        <f t="shared" si="382"/>
        <v>1.1573130334378623</v>
      </c>
      <c r="S2196" s="10">
        <f t="shared" si="383"/>
        <v>999999.99999998754</v>
      </c>
      <c r="T2196" s="10">
        <f t="shared" si="384"/>
        <v>1.2456439435482025E-2</v>
      </c>
      <c r="U2196">
        <v>1.2456439435482025E-2</v>
      </c>
    </row>
    <row r="2197" spans="1:21" x14ac:dyDescent="0.25">
      <c r="A2197" s="10">
        <v>2181</v>
      </c>
      <c r="B2197" s="10">
        <v>47</v>
      </c>
      <c r="C2197" s="10">
        <v>45</v>
      </c>
      <c r="D2197" s="10">
        <v>200000</v>
      </c>
      <c r="E2197" s="10">
        <v>3177799.6625581598</v>
      </c>
      <c r="F2197" s="10">
        <v>3177799.66255815</v>
      </c>
      <c r="G2197" s="10">
        <v>4788035.5291441996</v>
      </c>
      <c r="H2197" s="10">
        <v>4494087.3812943902</v>
      </c>
      <c r="I2197" s="10">
        <v>1.0638136332979</v>
      </c>
      <c r="J2197" s="10">
        <f t="shared" si="374"/>
        <v>0.73135370161917046</v>
      </c>
      <c r="K2197" s="14">
        <f t="shared" si="375"/>
        <v>0.99820805538420776</v>
      </c>
      <c r="L2197" s="10">
        <f t="shared" si="376"/>
        <v>6389586.7856376609</v>
      </c>
      <c r="M2197" s="10">
        <f t="shared" si="377"/>
        <v>1.5706704974284486E-7</v>
      </c>
      <c r="N2197" s="10">
        <f t="shared" si="378"/>
        <v>2.467033501915063E-14</v>
      </c>
      <c r="O2197" s="10">
        <f t="shared" si="379"/>
        <v>6366672.0011136653</v>
      </c>
      <c r="P2197" s="15">
        <f t="shared" si="380"/>
        <v>0.99999438789529771</v>
      </c>
      <c r="Q2197" s="15">
        <f t="shared" si="381"/>
        <v>0.99998877582209111</v>
      </c>
      <c r="R2197" s="10">
        <f t="shared" si="382"/>
        <v>1.0314079741401998</v>
      </c>
      <c r="S2197" s="10">
        <f t="shared" si="383"/>
        <v>199999.99999998751</v>
      </c>
      <c r="T2197" s="10">
        <f t="shared" si="384"/>
        <v>1.2485543265938759E-2</v>
      </c>
      <c r="U2197">
        <v>1.2485543265938759E-2</v>
      </c>
    </row>
    <row r="2198" spans="1:21" x14ac:dyDescent="0.25">
      <c r="A2198" s="10">
        <v>1752</v>
      </c>
      <c r="B2198" s="10">
        <v>38</v>
      </c>
      <c r="C2198" s="10">
        <v>45</v>
      </c>
      <c r="D2198" s="10">
        <v>100</v>
      </c>
      <c r="E2198" s="10">
        <v>3558520.6198697798</v>
      </c>
      <c r="F2198" s="10">
        <v>3558520.6198697798</v>
      </c>
      <c r="G2198" s="10">
        <v>3905505.5345666301</v>
      </c>
      <c r="H2198" s="10">
        <v>5032508.1226041596</v>
      </c>
      <c r="I2198" s="10">
        <v>1.0000313972244399</v>
      </c>
      <c r="J2198" s="10">
        <f t="shared" si="374"/>
        <v>0.61566147532565818</v>
      </c>
      <c r="K2198" s="14">
        <f t="shared" si="375"/>
        <v>0.99873047843423157</v>
      </c>
      <c r="L2198" s="10">
        <f t="shared" si="376"/>
        <v>6386244.4750853907</v>
      </c>
      <c r="M2198" s="10">
        <f t="shared" si="377"/>
        <v>1.5698488999208455E-7</v>
      </c>
      <c r="N2198" s="10">
        <f t="shared" si="378"/>
        <v>2.4644517384656145E-14</v>
      </c>
      <c r="O2198" s="10">
        <f t="shared" si="379"/>
        <v>6370005.9958809949</v>
      </c>
      <c r="P2198" s="15">
        <f t="shared" si="380"/>
        <v>0.99999469051229706</v>
      </c>
      <c r="Q2198" s="15">
        <f t="shared" si="381"/>
        <v>0.99998938105278479</v>
      </c>
      <c r="R2198" s="10">
        <f t="shared" si="382"/>
        <v>1.0000103890846457</v>
      </c>
      <c r="S2198" s="10">
        <f t="shared" si="383"/>
        <v>99.999999987489758</v>
      </c>
      <c r="T2198" s="10">
        <f t="shared" si="384"/>
        <v>1.251024173143378E-2</v>
      </c>
      <c r="U2198">
        <v>1.251024173143378E-2</v>
      </c>
    </row>
    <row r="2199" spans="1:21" x14ac:dyDescent="0.25">
      <c r="A2199" s="10">
        <v>678</v>
      </c>
      <c r="B2199" s="10">
        <v>15</v>
      </c>
      <c r="C2199" s="10">
        <v>45</v>
      </c>
      <c r="D2199" s="10">
        <v>300000</v>
      </c>
      <c r="E2199" s="10">
        <v>4562229.5016733203</v>
      </c>
      <c r="F2199" s="10">
        <v>4562229.5016733203</v>
      </c>
      <c r="G2199" s="10">
        <v>1717745.8537266401</v>
      </c>
      <c r="H2199" s="10">
        <v>6451966.8359250501</v>
      </c>
      <c r="I2199" s="10">
        <v>1.0963058100987599</v>
      </c>
      <c r="J2199" s="10">
        <f t="shared" si="374"/>
        <v>0.25881904510252074</v>
      </c>
      <c r="K2199" s="14">
        <f t="shared" si="375"/>
        <v>0.99977575564321108</v>
      </c>
      <c r="L2199" s="10">
        <f t="shared" si="376"/>
        <v>6379567.5820290232</v>
      </c>
      <c r="M2199" s="10">
        <f t="shared" si="377"/>
        <v>1.5682076045930015E-7</v>
      </c>
      <c r="N2199" s="10">
        <f t="shared" si="378"/>
        <v>2.4592820257598647E-14</v>
      </c>
      <c r="O2199" s="10">
        <f t="shared" si="379"/>
        <v>6376697.7482806435</v>
      </c>
      <c r="P2199" s="15">
        <f t="shared" si="380"/>
        <v>0.99999859010447745</v>
      </c>
      <c r="Q2199" s="15">
        <f t="shared" si="381"/>
        <v>0.99999718021094275</v>
      </c>
      <c r="R2199" s="10">
        <f t="shared" si="382"/>
        <v>1.0470448845726255</v>
      </c>
      <c r="S2199" s="10">
        <f t="shared" si="383"/>
        <v>299999.99999998749</v>
      </c>
      <c r="T2199" s="10">
        <f t="shared" si="384"/>
        <v>1.2514647096395493E-2</v>
      </c>
      <c r="U2199">
        <v>1.2514647096395493E-2</v>
      </c>
    </row>
    <row r="2200" spans="1:21" x14ac:dyDescent="0.25">
      <c r="A2200" s="10">
        <v>2982</v>
      </c>
      <c r="B2200" s="10">
        <v>64</v>
      </c>
      <c r="C2200" s="10">
        <v>45</v>
      </c>
      <c r="D2200" s="10">
        <v>400000</v>
      </c>
      <c r="E2200" s="10">
        <v>2106422.13354732</v>
      </c>
      <c r="F2200" s="10">
        <v>2106422.13354732</v>
      </c>
      <c r="G2200" s="10">
        <v>6069232.55397492</v>
      </c>
      <c r="H2200" s="10">
        <v>2978930.7493454898</v>
      </c>
      <c r="I2200" s="10">
        <v>1.1297234999427701</v>
      </c>
      <c r="J2200" s="10">
        <f t="shared" si="374"/>
        <v>0.89879404629916704</v>
      </c>
      <c r="K2200" s="14">
        <f t="shared" si="375"/>
        <v>0.99729237141089622</v>
      </c>
      <c r="L2200" s="10">
        <f t="shared" si="376"/>
        <v>6395453.512771464</v>
      </c>
      <c r="M2200" s="10">
        <f t="shared" si="377"/>
        <v>1.5721126400167987E-7</v>
      </c>
      <c r="N2200" s="10">
        <f t="shared" si="378"/>
        <v>2.4715554633938838E-14</v>
      </c>
      <c r="O2200" s="10">
        <f t="shared" si="379"/>
        <v>6360845.0984788472</v>
      </c>
      <c r="P2200" s="15">
        <f t="shared" si="380"/>
        <v>0.99999649805074942</v>
      </c>
      <c r="Q2200" s="15">
        <f t="shared" si="381"/>
        <v>0.99999299611376247</v>
      </c>
      <c r="R2200" s="10">
        <f t="shared" si="382"/>
        <v>1.0628812238705379</v>
      </c>
      <c r="S2200" s="10">
        <f t="shared" si="383"/>
        <v>399999.99999998749</v>
      </c>
      <c r="T2200" s="10">
        <f t="shared" si="384"/>
        <v>1.2514647096395493E-2</v>
      </c>
      <c r="U2200">
        <v>1.2514647096395493E-2</v>
      </c>
    </row>
    <row r="2201" spans="1:21" x14ac:dyDescent="0.25">
      <c r="A2201" s="10">
        <v>1106</v>
      </c>
      <c r="B2201" s="10">
        <v>24</v>
      </c>
      <c r="C2201" s="10">
        <v>45</v>
      </c>
      <c r="D2201" s="10">
        <v>2500000</v>
      </c>
      <c r="E2201" s="10">
        <v>5737330.7128472198</v>
      </c>
      <c r="F2201" s="10">
        <v>5737330.7128472198</v>
      </c>
      <c r="G2201" s="10">
        <v>3595125.02976475</v>
      </c>
      <c r="H2201" s="10">
        <v>8113810.9059282402</v>
      </c>
      <c r="I2201" s="10">
        <v>1.9381694874606401</v>
      </c>
      <c r="J2201" s="10">
        <f t="shared" si="374"/>
        <v>0.40673664307580015</v>
      </c>
      <c r="K2201" s="14">
        <f t="shared" si="375"/>
        <v>0.99944610523826116</v>
      </c>
      <c r="L2201" s="10">
        <f t="shared" si="376"/>
        <v>6381671.7745670695</v>
      </c>
      <c r="M2201" s="10">
        <f t="shared" si="377"/>
        <v>1.5687248513651788E-7</v>
      </c>
      <c r="N2201" s="10">
        <f t="shared" si="378"/>
        <v>2.4609129884489026E-14</v>
      </c>
      <c r="O2201" s="10">
        <f t="shared" si="379"/>
        <v>6374584.3294204799</v>
      </c>
      <c r="P2201" s="15">
        <f t="shared" si="380"/>
        <v>0.99999688546849397</v>
      </c>
      <c r="Q2201" s="15">
        <f t="shared" si="381"/>
        <v>0.99999377094668829</v>
      </c>
      <c r="R2201" s="10">
        <f t="shared" si="382"/>
        <v>1.3921793197743344</v>
      </c>
      <c r="S2201" s="10">
        <f t="shared" si="383"/>
        <v>2499999.9999999874</v>
      </c>
      <c r="T2201" s="10">
        <f t="shared" si="384"/>
        <v>1.257285475730896E-2</v>
      </c>
      <c r="U2201">
        <v>1.257285475730896E-2</v>
      </c>
    </row>
    <row r="2202" spans="1:21" x14ac:dyDescent="0.25">
      <c r="A2202" s="10">
        <v>1946</v>
      </c>
      <c r="B2202" s="10">
        <v>42</v>
      </c>
      <c r="C2202" s="10">
        <v>45</v>
      </c>
      <c r="D2202" s="10">
        <v>200000</v>
      </c>
      <c r="E2202" s="10">
        <v>3461731.7098612101</v>
      </c>
      <c r="F2202" s="10">
        <v>3461731.7098612101</v>
      </c>
      <c r="G2202" s="10">
        <v>4379429.9573728796</v>
      </c>
      <c r="H2202" s="10">
        <v>4895627.93338273</v>
      </c>
      <c r="I2202" s="10">
        <v>1.0637946725682801</v>
      </c>
      <c r="J2202" s="10">
        <f t="shared" si="374"/>
        <v>0.66913060635885824</v>
      </c>
      <c r="K2202" s="14">
        <f t="shared" si="375"/>
        <v>0.99850021864363103</v>
      </c>
      <c r="L2202" s="10">
        <f t="shared" si="376"/>
        <v>6387717.1791350245</v>
      </c>
      <c r="M2202" s="10">
        <f t="shared" si="377"/>
        <v>1.570210915944699E-7</v>
      </c>
      <c r="N2202" s="10">
        <f t="shared" si="378"/>
        <v>2.465589826240316E-14</v>
      </c>
      <c r="O2202" s="10">
        <f t="shared" si="379"/>
        <v>6368535.6656073714</v>
      </c>
      <c r="P2202" s="15">
        <f t="shared" si="380"/>
        <v>0.99999442207198341</v>
      </c>
      <c r="Q2202" s="15">
        <f t="shared" si="381"/>
        <v>0.99998884417508016</v>
      </c>
      <c r="R2202" s="10">
        <f t="shared" si="382"/>
        <v>1.0313988155623217</v>
      </c>
      <c r="S2202" s="10">
        <f t="shared" si="383"/>
        <v>199999.99999998743</v>
      </c>
      <c r="T2202" s="10">
        <f t="shared" si="384"/>
        <v>1.257285475730896E-2</v>
      </c>
      <c r="U2202">
        <v>1.257285475730896E-2</v>
      </c>
    </row>
    <row r="2203" spans="1:21" x14ac:dyDescent="0.25">
      <c r="A2203" s="10">
        <v>2563</v>
      </c>
      <c r="B2203" s="10">
        <v>55</v>
      </c>
      <c r="C2203" s="10">
        <v>45</v>
      </c>
      <c r="D2203" s="10">
        <v>2500000</v>
      </c>
      <c r="E2203" s="10">
        <v>3606622.6127070398</v>
      </c>
      <c r="F2203" s="10">
        <v>3606622.6127070398</v>
      </c>
      <c r="G2203" s="10">
        <v>7249263.6339247497</v>
      </c>
      <c r="H2203" s="10">
        <v>5100534.6132517802</v>
      </c>
      <c r="I2203" s="10">
        <v>1.9400251748922901</v>
      </c>
      <c r="J2203" s="10">
        <f t="shared" si="374"/>
        <v>0.8191520442889918</v>
      </c>
      <c r="K2203" s="14">
        <f t="shared" si="375"/>
        <v>0.99775147386665231</v>
      </c>
      <c r="L2203" s="10">
        <f t="shared" si="376"/>
        <v>6392510.7274283282</v>
      </c>
      <c r="M2203" s="10">
        <f t="shared" si="377"/>
        <v>1.571389252687728E-7</v>
      </c>
      <c r="N2203" s="10">
        <f t="shared" si="378"/>
        <v>2.4692887767749073E-14</v>
      </c>
      <c r="O2203" s="10">
        <f t="shared" si="379"/>
        <v>6363763.9015282467</v>
      </c>
      <c r="P2203" s="15">
        <f t="shared" si="380"/>
        <v>0.99999502015036124</v>
      </c>
      <c r="Q2203" s="15">
        <f t="shared" si="381"/>
        <v>0.99999004032552141</v>
      </c>
      <c r="R2203" s="10">
        <f t="shared" si="382"/>
        <v>1.3928442896525841</v>
      </c>
      <c r="S2203" s="10">
        <f t="shared" si="383"/>
        <v>2499999.9999999874</v>
      </c>
      <c r="T2203" s="10">
        <f t="shared" si="384"/>
        <v>1.257285475730896E-2</v>
      </c>
      <c r="U2203">
        <v>1.257285475730896E-2</v>
      </c>
    </row>
    <row r="2204" spans="1:21" x14ac:dyDescent="0.25">
      <c r="A2204" s="10">
        <v>3080</v>
      </c>
      <c r="B2204" s="10">
        <v>66</v>
      </c>
      <c r="C2204" s="10">
        <v>45</v>
      </c>
      <c r="D2204" s="10">
        <v>2500000</v>
      </c>
      <c r="E2204" s="10">
        <v>2558553.43912022</v>
      </c>
      <c r="F2204" s="10">
        <v>2558553.43912022</v>
      </c>
      <c r="G2204" s="10">
        <v>8087811.2017082702</v>
      </c>
      <c r="H2204" s="10">
        <v>3618340.9736601398</v>
      </c>
      <c r="I2204" s="10">
        <v>1.9406269509702101</v>
      </c>
      <c r="J2204" s="10">
        <f t="shared" si="374"/>
        <v>0.91354545764260087</v>
      </c>
      <c r="K2204" s="14">
        <f t="shared" si="375"/>
        <v>0.99720263875198878</v>
      </c>
      <c r="L2204" s="10">
        <f t="shared" si="376"/>
        <v>6396029.0036760392</v>
      </c>
      <c r="M2204" s="10">
        <f t="shared" si="377"/>
        <v>1.5722541055944142E-7</v>
      </c>
      <c r="N2204" s="10">
        <f t="shared" si="378"/>
        <v>2.4719983707681297E-14</v>
      </c>
      <c r="O2204" s="10">
        <f t="shared" si="379"/>
        <v>6360275.2373823831</v>
      </c>
      <c r="P2204" s="15">
        <f t="shared" si="380"/>
        <v>0.99999688546849397</v>
      </c>
      <c r="Q2204" s="15">
        <f t="shared" si="381"/>
        <v>0.99999377094668829</v>
      </c>
      <c r="R2204" s="10">
        <f t="shared" si="382"/>
        <v>1.3930616360796453</v>
      </c>
      <c r="S2204" s="10">
        <f t="shared" si="383"/>
        <v>2499999.9999999874</v>
      </c>
      <c r="T2204" s="10">
        <f t="shared" si="384"/>
        <v>1.257285475730896E-2</v>
      </c>
      <c r="U2204">
        <v>1.257285475730896E-2</v>
      </c>
    </row>
    <row r="2205" spans="1:21" x14ac:dyDescent="0.25">
      <c r="A2205" s="10">
        <v>3125</v>
      </c>
      <c r="B2205" s="10">
        <v>67</v>
      </c>
      <c r="C2205" s="10">
        <v>45</v>
      </c>
      <c r="D2205" s="10">
        <v>750000</v>
      </c>
      <c r="E2205" s="10">
        <v>1974442.4947395099</v>
      </c>
      <c r="F2205" s="10">
        <v>1974442.4947395099</v>
      </c>
      <c r="G2205" s="10">
        <v>6538791.9833359802</v>
      </c>
      <c r="H2205" s="10">
        <v>2792283.3541863798</v>
      </c>
      <c r="I2205" s="10">
        <v>1.2497544291275899</v>
      </c>
      <c r="J2205" s="10">
        <f t="shared" si="374"/>
        <v>0.92050485345244026</v>
      </c>
      <c r="K2205" s="14">
        <f t="shared" si="375"/>
        <v>0.99715979484601003</v>
      </c>
      <c r="L2205" s="10">
        <f t="shared" si="376"/>
        <v>6396303.8150620246</v>
      </c>
      <c r="M2205" s="10">
        <f t="shared" si="377"/>
        <v>1.5723216589669259E-7</v>
      </c>
      <c r="N2205" s="10">
        <f t="shared" si="378"/>
        <v>2.4722098280098966E-14</v>
      </c>
      <c r="O2205" s="10">
        <f t="shared" si="379"/>
        <v>6360003.2226440515</v>
      </c>
      <c r="P2205" s="15">
        <f t="shared" si="380"/>
        <v>0.99999708180626901</v>
      </c>
      <c r="Q2205" s="15">
        <f t="shared" si="381"/>
        <v>0.99999416362105387</v>
      </c>
      <c r="R2205" s="10">
        <f t="shared" si="382"/>
        <v>1.1179215503552313</v>
      </c>
      <c r="S2205" s="10">
        <f t="shared" si="383"/>
        <v>749999.99999998743</v>
      </c>
      <c r="T2205" s="10">
        <f t="shared" si="384"/>
        <v>1.257285475730896E-2</v>
      </c>
      <c r="U2205">
        <v>1.257285475730896E-2</v>
      </c>
    </row>
    <row r="2206" spans="1:21" x14ac:dyDescent="0.25">
      <c r="A2206" s="10">
        <v>2317</v>
      </c>
      <c r="B2206" s="10">
        <v>50</v>
      </c>
      <c r="C2206" s="10">
        <v>45</v>
      </c>
      <c r="D2206" s="10">
        <v>500</v>
      </c>
      <c r="E2206" s="10">
        <v>2904925.8148238598</v>
      </c>
      <c r="F2206" s="10">
        <v>2904925.8148238598</v>
      </c>
      <c r="G2206" s="10">
        <v>4863172.0599279897</v>
      </c>
      <c r="H2206" s="10">
        <v>4108185.48501162</v>
      </c>
      <c r="I2206" s="10">
        <v>1.0001571006344501</v>
      </c>
      <c r="J2206" s="10">
        <f t="shared" si="374"/>
        <v>0.76604444311897801</v>
      </c>
      <c r="K2206" s="14">
        <f t="shared" si="375"/>
        <v>0.99803385541873291</v>
      </c>
      <c r="L2206" s="10">
        <f t="shared" si="376"/>
        <v>6390702.0441946862</v>
      </c>
      <c r="M2206" s="10">
        <f t="shared" si="377"/>
        <v>1.5709446471929469E-7</v>
      </c>
      <c r="N2206" s="10">
        <f t="shared" si="378"/>
        <v>2.467894080736922E-14</v>
      </c>
      <c r="O2206" s="10">
        <f t="shared" si="379"/>
        <v>6365561.8439024631</v>
      </c>
      <c r="P2206" s="15">
        <f t="shared" si="380"/>
        <v>0.99999453050542397</v>
      </c>
      <c r="Q2206" s="15">
        <f t="shared" si="381"/>
        <v>0.99998906104076335</v>
      </c>
      <c r="R2206" s="10">
        <f t="shared" si="382"/>
        <v>1.0000730781673977</v>
      </c>
      <c r="S2206" s="10">
        <f t="shared" si="383"/>
        <v>499.99999998742152</v>
      </c>
      <c r="T2206" s="10">
        <f t="shared" si="384"/>
        <v>1.257848225577618E-2</v>
      </c>
      <c r="U2206">
        <v>1.257848225577618E-2</v>
      </c>
    </row>
    <row r="2207" spans="1:21" x14ac:dyDescent="0.25">
      <c r="A2207" s="10">
        <v>1199</v>
      </c>
      <c r="B2207" s="10">
        <v>26</v>
      </c>
      <c r="C2207" s="10">
        <v>45</v>
      </c>
      <c r="D2207" s="10">
        <v>1000000</v>
      </c>
      <c r="E2207" s="10">
        <v>4691735.9089583997</v>
      </c>
      <c r="F2207" s="10">
        <v>4691735.9089583997</v>
      </c>
      <c r="G2207" s="10">
        <v>3217433.09315131</v>
      </c>
      <c r="H2207" s="10">
        <v>6635116.5535218399</v>
      </c>
      <c r="I2207" s="10">
        <v>1.33838663981549</v>
      </c>
      <c r="J2207" s="10">
        <f t="shared" si="374"/>
        <v>0.4383711467890774</v>
      </c>
      <c r="K2207" s="14">
        <f t="shared" si="375"/>
        <v>0.99935656596406564</v>
      </c>
      <c r="L2207" s="10">
        <f t="shared" si="376"/>
        <v>6382243.5527274478</v>
      </c>
      <c r="M2207" s="10">
        <f t="shared" si="377"/>
        <v>1.5688654042863159E-7</v>
      </c>
      <c r="N2207" s="10">
        <f t="shared" si="378"/>
        <v>2.4613558958231486E-14</v>
      </c>
      <c r="O2207" s="10">
        <f t="shared" si="379"/>
        <v>6374010.7680279473</v>
      </c>
      <c r="P2207" s="15">
        <f t="shared" si="380"/>
        <v>0.99999649805074964</v>
      </c>
      <c r="Q2207" s="15">
        <f t="shared" si="381"/>
        <v>0.99999299611376291</v>
      </c>
      <c r="R2207" s="10">
        <f t="shared" si="382"/>
        <v>1.1568835878900059</v>
      </c>
      <c r="S2207" s="10">
        <f t="shared" si="383"/>
        <v>999999.99999998731</v>
      </c>
      <c r="T2207" s="10">
        <f t="shared" si="384"/>
        <v>1.2689270079135895E-2</v>
      </c>
      <c r="U2207">
        <v>1.2689270079135895E-2</v>
      </c>
    </row>
    <row r="2208" spans="1:21" x14ac:dyDescent="0.25">
      <c r="A2208" s="10">
        <v>3818</v>
      </c>
      <c r="B2208" s="10">
        <v>82</v>
      </c>
      <c r="C2208" s="10">
        <v>45</v>
      </c>
      <c r="D2208" s="10">
        <v>750000</v>
      </c>
      <c r="E2208" s="10">
        <v>703552.14770613995</v>
      </c>
      <c r="F2208" s="10">
        <v>703552.14770613995</v>
      </c>
      <c r="G2208" s="10">
        <v>7037179.0673125498</v>
      </c>
      <c r="H2208" s="10">
        <v>994972.98912274197</v>
      </c>
      <c r="I2208" s="10">
        <v>1.2498727551012101</v>
      </c>
      <c r="J2208" s="10">
        <f t="shared" si="374"/>
        <v>0.99026806874157025</v>
      </c>
      <c r="K2208" s="14">
        <f t="shared" si="375"/>
        <v>0.99671223754584248</v>
      </c>
      <c r="L2208" s="10">
        <f t="shared" si="376"/>
        <v>6399175.9704933353</v>
      </c>
      <c r="M2208" s="10">
        <f t="shared" si="377"/>
        <v>1.5730276842470157E-7</v>
      </c>
      <c r="N2208" s="10">
        <f t="shared" si="378"/>
        <v>2.4744182158510967E-14</v>
      </c>
      <c r="O2208" s="10">
        <f t="shared" si="379"/>
        <v>6357164.4767678455</v>
      </c>
      <c r="P2208" s="15">
        <f t="shared" si="380"/>
        <v>0.99999957152675156</v>
      </c>
      <c r="Q2208" s="15">
        <f t="shared" si="381"/>
        <v>0.99999914305368676</v>
      </c>
      <c r="R2208" s="10">
        <f t="shared" si="382"/>
        <v>1.1179766983953185</v>
      </c>
      <c r="S2208" s="10">
        <f t="shared" si="383"/>
        <v>749999.99999998731</v>
      </c>
      <c r="T2208" s="10">
        <f t="shared" si="384"/>
        <v>1.2689270079135895E-2</v>
      </c>
      <c r="U2208">
        <v>1.2689270079135895E-2</v>
      </c>
    </row>
    <row r="2209" spans="1:21" x14ac:dyDescent="0.25">
      <c r="A2209" s="10">
        <v>723</v>
      </c>
      <c r="B2209" s="10">
        <v>16</v>
      </c>
      <c r="C2209" s="10">
        <v>45</v>
      </c>
      <c r="D2209" s="10">
        <v>100000</v>
      </c>
      <c r="E2209" s="10">
        <v>4404387.6289833598</v>
      </c>
      <c r="F2209" s="10">
        <v>4404387.6289833598</v>
      </c>
      <c r="G2209" s="10">
        <v>1774291.7395095399</v>
      </c>
      <c r="H2209" s="10">
        <v>6228744.7188565498</v>
      </c>
      <c r="I2209" s="10">
        <v>1.03161103929662</v>
      </c>
      <c r="J2209" s="10">
        <f t="shared" si="374"/>
        <v>0.27563735581699916</v>
      </c>
      <c r="K2209" s="14">
        <f t="shared" si="375"/>
        <v>0.99974566170987855</v>
      </c>
      <c r="L2209" s="10">
        <f t="shared" si="376"/>
        <v>6379759.6171524124</v>
      </c>
      <c r="M2209" s="10">
        <f t="shared" si="377"/>
        <v>1.5682548101342823E-7</v>
      </c>
      <c r="N2209" s="10">
        <f t="shared" si="378"/>
        <v>2.4594309393846736E-14</v>
      </c>
      <c r="O2209" s="10">
        <f t="shared" si="379"/>
        <v>6376504.6972103771</v>
      </c>
      <c r="P2209" s="15">
        <f t="shared" si="380"/>
        <v>0.9999984163244019</v>
      </c>
      <c r="Q2209" s="15">
        <f t="shared" si="381"/>
        <v>0.99999683265131178</v>
      </c>
      <c r="R2209" s="10">
        <f t="shared" si="382"/>
        <v>1.0156809892618508</v>
      </c>
      <c r="S2209" s="10">
        <f t="shared" si="383"/>
        <v>99999.999999987267</v>
      </c>
      <c r="T2209" s="10">
        <f t="shared" si="384"/>
        <v>1.2732925824820995E-2</v>
      </c>
      <c r="U2209">
        <v>1.2732925824820995E-2</v>
      </c>
    </row>
    <row r="2210" spans="1:21" x14ac:dyDescent="0.25">
      <c r="A2210" s="10">
        <v>3479</v>
      </c>
      <c r="B2210" s="10">
        <v>75</v>
      </c>
      <c r="C2210" s="10">
        <v>45</v>
      </c>
      <c r="D2210" s="10">
        <v>100</v>
      </c>
      <c r="E2210" s="10">
        <v>1170960.93428082</v>
      </c>
      <c r="F2210" s="10">
        <v>1170960.93428082</v>
      </c>
      <c r="G2210" s="10">
        <v>6138862.2749408605</v>
      </c>
      <c r="H2210" s="10">
        <v>1655988.83426901</v>
      </c>
      <c r="I2210" s="10">
        <v>1.0000314557547201</v>
      </c>
      <c r="J2210" s="10">
        <f t="shared" si="374"/>
        <v>0.96592582628906831</v>
      </c>
      <c r="K2210" s="14">
        <f t="shared" si="375"/>
        <v>0.99687213745690828</v>
      </c>
      <c r="L2210" s="10">
        <f t="shared" si="376"/>
        <v>6398149.5322670778</v>
      </c>
      <c r="M2210" s="10">
        <f t="shared" si="377"/>
        <v>1.5727753680498184E-7</v>
      </c>
      <c r="N2210" s="10">
        <f t="shared" si="378"/>
        <v>2.4736293334571677E-14</v>
      </c>
      <c r="O2210" s="10">
        <f t="shared" si="379"/>
        <v>6358178.0998035194</v>
      </c>
      <c r="P2210" s="15">
        <f t="shared" si="380"/>
        <v>0.99999859010447745</v>
      </c>
      <c r="Q2210" s="15">
        <f t="shared" si="381"/>
        <v>0.99999718021094275</v>
      </c>
      <c r="R2210" s="10">
        <f t="shared" si="382"/>
        <v>1.0000143178803305</v>
      </c>
      <c r="S2210" s="10">
        <f t="shared" si="383"/>
        <v>99.999999987251471</v>
      </c>
      <c r="T2210" s="10">
        <f t="shared" si="384"/>
        <v>1.2748529343298287E-2</v>
      </c>
      <c r="U2210">
        <v>1.2748529343298287E-2</v>
      </c>
    </row>
    <row r="2211" spans="1:21" x14ac:dyDescent="0.25">
      <c r="A2211" s="10">
        <v>1239</v>
      </c>
      <c r="B2211" s="10">
        <v>27</v>
      </c>
      <c r="C2211" s="10">
        <v>45</v>
      </c>
      <c r="D2211" s="10">
        <v>50000</v>
      </c>
      <c r="E2211" s="10">
        <v>4052737.7082861899</v>
      </c>
      <c r="F2211" s="10">
        <v>4052737.7082861899</v>
      </c>
      <c r="G2211" s="10">
        <v>2900915.1015643999</v>
      </c>
      <c r="H2211" s="10">
        <v>5731436.6317991903</v>
      </c>
      <c r="I2211" s="10">
        <v>1.0157509266379201</v>
      </c>
      <c r="J2211" s="10">
        <f t="shared" si="374"/>
        <v>0.45399049973954675</v>
      </c>
      <c r="K2211" s="14">
        <f t="shared" si="375"/>
        <v>0.99930988132843601</v>
      </c>
      <c r="L2211" s="10">
        <f t="shared" si="376"/>
        <v>6382541.71120694</v>
      </c>
      <c r="M2211" s="10">
        <f t="shared" si="377"/>
        <v>1.5689386967765828E-7</v>
      </c>
      <c r="N2211" s="10">
        <f t="shared" si="378"/>
        <v>2.4615868063412164E-14</v>
      </c>
      <c r="O2211" s="10">
        <f t="shared" si="379"/>
        <v>6373711.8022058178</v>
      </c>
      <c r="P2211" s="15">
        <f t="shared" si="380"/>
        <v>0.9999963088582321</v>
      </c>
      <c r="Q2211" s="15">
        <f t="shared" si="381"/>
        <v>0.99999261773008874</v>
      </c>
      <c r="R2211" s="10">
        <f t="shared" si="382"/>
        <v>1.0078410312980957</v>
      </c>
      <c r="S2211" s="10">
        <f t="shared" si="383"/>
        <v>49999.999999987194</v>
      </c>
      <c r="T2211" s="10">
        <f t="shared" si="384"/>
        <v>1.280568540096283E-2</v>
      </c>
      <c r="U2211">
        <v>1.280568540096283E-2</v>
      </c>
    </row>
    <row r="2212" spans="1:21" x14ac:dyDescent="0.25">
      <c r="A2212" s="10">
        <v>2562</v>
      </c>
      <c r="B2212" s="10">
        <v>55</v>
      </c>
      <c r="C2212" s="10">
        <v>45</v>
      </c>
      <c r="D2212" s="10">
        <v>1000000</v>
      </c>
      <c r="E2212" s="10">
        <v>2998252.9311980801</v>
      </c>
      <c r="F2212" s="10">
        <v>2998252.9311980801</v>
      </c>
      <c r="G2212" s="10">
        <v>6020535.5674912604</v>
      </c>
      <c r="H2212" s="10">
        <v>4240169.9587252196</v>
      </c>
      <c r="I2212" s="10">
        <v>1.33897073830529</v>
      </c>
      <c r="J2212" s="10">
        <f t="shared" si="374"/>
        <v>0.8191520442889918</v>
      </c>
      <c r="K2212" s="14">
        <f t="shared" si="375"/>
        <v>0.99775147386665231</v>
      </c>
      <c r="L2212" s="10">
        <f t="shared" si="376"/>
        <v>6392510.7274283282</v>
      </c>
      <c r="M2212" s="10">
        <f t="shared" si="377"/>
        <v>1.571389252687728E-7</v>
      </c>
      <c r="N2212" s="10">
        <f t="shared" si="378"/>
        <v>2.4692887767749073E-14</v>
      </c>
      <c r="O2212" s="10">
        <f t="shared" si="379"/>
        <v>6363763.9015282467</v>
      </c>
      <c r="P2212" s="15">
        <f t="shared" si="380"/>
        <v>0.99999502015036124</v>
      </c>
      <c r="Q2212" s="15">
        <f t="shared" si="381"/>
        <v>0.99999004032552141</v>
      </c>
      <c r="R2212" s="10">
        <f t="shared" si="382"/>
        <v>1.1571347279512492</v>
      </c>
      <c r="S2212" s="10">
        <f t="shared" si="383"/>
        <v>999999.99999998719</v>
      </c>
      <c r="T2212" s="10">
        <f t="shared" si="384"/>
        <v>1.280568540096283E-2</v>
      </c>
      <c r="U2212">
        <v>1.280568540096283E-2</v>
      </c>
    </row>
    <row r="2213" spans="1:21" x14ac:dyDescent="0.25">
      <c r="A2213" s="10">
        <v>3205</v>
      </c>
      <c r="B2213" s="10">
        <v>69</v>
      </c>
      <c r="C2213" s="10">
        <v>45</v>
      </c>
      <c r="D2213" s="10">
        <v>400000</v>
      </c>
      <c r="E2213" s="10">
        <v>1722345.63322758</v>
      </c>
      <c r="F2213" s="10">
        <v>1722345.63322758</v>
      </c>
      <c r="G2213" s="10">
        <v>6305405.0905943401</v>
      </c>
      <c r="H2213" s="10">
        <v>2435764.5536045199</v>
      </c>
      <c r="I2213" s="10">
        <v>1.12975217763711</v>
      </c>
      <c r="J2213" s="10">
        <f t="shared" si="374"/>
        <v>0.93358042649720174</v>
      </c>
      <c r="K2213" s="14">
        <f t="shared" si="375"/>
        <v>0.99707841370686734</v>
      </c>
      <c r="L2213" s="10">
        <f t="shared" si="376"/>
        <v>6396825.878807079</v>
      </c>
      <c r="M2213" s="10">
        <f t="shared" si="377"/>
        <v>1.5724499912284074E-7</v>
      </c>
      <c r="N2213" s="10">
        <f t="shared" si="378"/>
        <v>2.4726114617762161E-14</v>
      </c>
      <c r="O2213" s="10">
        <f t="shared" si="379"/>
        <v>6359486.6643765196</v>
      </c>
      <c r="P2213" s="15">
        <f t="shared" si="380"/>
        <v>0.99999747496160318</v>
      </c>
      <c r="Q2213" s="15">
        <f t="shared" si="381"/>
        <v>0.99999494992958216</v>
      </c>
      <c r="R2213" s="10">
        <f t="shared" si="382"/>
        <v>1.0628956334310027</v>
      </c>
      <c r="S2213" s="10">
        <f t="shared" si="383"/>
        <v>399999.99999998719</v>
      </c>
      <c r="T2213" s="10">
        <f t="shared" si="384"/>
        <v>1.280568540096283E-2</v>
      </c>
      <c r="U2213">
        <v>1.280568540096283E-2</v>
      </c>
    </row>
    <row r="2214" spans="1:21" x14ac:dyDescent="0.25">
      <c r="A2214" s="10">
        <v>2134</v>
      </c>
      <c r="B2214" s="10">
        <v>46</v>
      </c>
      <c r="C2214" s="10">
        <v>45</v>
      </c>
      <c r="D2214" s="10">
        <v>200000</v>
      </c>
      <c r="E2214" s="10">
        <v>3236605.7726913802</v>
      </c>
      <c r="F2214" s="10">
        <v>3236605.7726913802</v>
      </c>
      <c r="G2214" s="10">
        <v>4709115.5009006402</v>
      </c>
      <c r="H2214" s="10">
        <v>4577251.7797952099</v>
      </c>
      <c r="I2214" s="10">
        <v>1.0638098398617699</v>
      </c>
      <c r="J2214" s="10">
        <f t="shared" si="374"/>
        <v>0.71933980033865108</v>
      </c>
      <c r="K2214" s="14">
        <f t="shared" si="375"/>
        <v>0.9982664948593305</v>
      </c>
      <c r="L2214" s="10">
        <f t="shared" si="376"/>
        <v>6389212.7331176903</v>
      </c>
      <c r="M2214" s="10">
        <f t="shared" si="377"/>
        <v>1.5705785488756991E-7</v>
      </c>
      <c r="N2214" s="10">
        <f t="shared" si="378"/>
        <v>2.466744766865936E-14</v>
      </c>
      <c r="O2214" s="10">
        <f t="shared" si="379"/>
        <v>6367044.6030114517</v>
      </c>
      <c r="P2214" s="15">
        <f t="shared" si="380"/>
        <v>0.99999436732245772</v>
      </c>
      <c r="Q2214" s="15">
        <f t="shared" si="381"/>
        <v>0.99998873467664251</v>
      </c>
      <c r="R2214" s="10">
        <f t="shared" si="382"/>
        <v>1.0314061152322167</v>
      </c>
      <c r="S2214" s="10">
        <f t="shared" si="383"/>
        <v>199999.99999998717</v>
      </c>
      <c r="T2214" s="10">
        <f t="shared" si="384"/>
        <v>1.2834789231419563E-2</v>
      </c>
      <c r="U2214">
        <v>1.2834789231419563E-2</v>
      </c>
    </row>
    <row r="2215" spans="1:21" x14ac:dyDescent="0.25">
      <c r="A2215" s="10">
        <v>1332</v>
      </c>
      <c r="B2215" s="10">
        <v>29</v>
      </c>
      <c r="C2215" s="10">
        <v>45</v>
      </c>
      <c r="D2215" s="10">
        <v>10000</v>
      </c>
      <c r="E2215" s="10">
        <v>3953847.2455892898</v>
      </c>
      <c r="F2215" s="10">
        <v>3953847.2455892898</v>
      </c>
      <c r="G2215" s="10">
        <v>3078749.2967923</v>
      </c>
      <c r="H2215" s="10">
        <v>5591584.3982638801</v>
      </c>
      <c r="I2215" s="10">
        <v>1.0031406438091399</v>
      </c>
      <c r="J2215" s="10">
        <f t="shared" si="374"/>
        <v>0.48480962024633706</v>
      </c>
      <c r="K2215" s="14">
        <f t="shared" si="375"/>
        <v>0.99921296552054706</v>
      </c>
      <c r="L2215" s="10">
        <f t="shared" si="376"/>
        <v>6383160.7676120019</v>
      </c>
      <c r="M2215" s="10">
        <f t="shared" si="377"/>
        <v>1.5690908715046671E-7</v>
      </c>
      <c r="N2215" s="10">
        <f t="shared" si="378"/>
        <v>2.4620661347375122E-14</v>
      </c>
      <c r="O2215" s="10">
        <f t="shared" si="379"/>
        <v>6373091.33760418</v>
      </c>
      <c r="P2215" s="15">
        <f t="shared" si="380"/>
        <v>0.9999959441100188</v>
      </c>
      <c r="Q2215" s="15">
        <f t="shared" si="381"/>
        <v>0.99999188823648788</v>
      </c>
      <c r="R2215" s="10">
        <f t="shared" si="382"/>
        <v>1.0015650413456072</v>
      </c>
      <c r="S2215" s="10">
        <f t="shared" si="383"/>
        <v>9999.999999987107</v>
      </c>
      <c r="T2215" s="10">
        <f t="shared" si="384"/>
        <v>1.2892996892333031E-2</v>
      </c>
      <c r="U2215">
        <v>1.2892996892333031E-2</v>
      </c>
    </row>
    <row r="2216" spans="1:21" x14ac:dyDescent="0.25">
      <c r="A2216" s="10">
        <v>297</v>
      </c>
      <c r="B2216" s="10">
        <v>7</v>
      </c>
      <c r="C2216" s="10">
        <v>45</v>
      </c>
      <c r="D2216" s="10">
        <v>1000</v>
      </c>
      <c r="E2216" s="10">
        <v>4477331.2775982898</v>
      </c>
      <c r="F2216" s="10">
        <v>4477331.2775982898</v>
      </c>
      <c r="G2216" s="10">
        <v>772256.08634747204</v>
      </c>
      <c r="H2216" s="10">
        <v>6331902.6160167595</v>
      </c>
      <c r="I2216" s="10">
        <v>1.00031361136246</v>
      </c>
      <c r="J2216" s="10">
        <f t="shared" si="374"/>
        <v>0.12186934340514748</v>
      </c>
      <c r="K2216" s="14">
        <f t="shared" si="375"/>
        <v>0.99995028584034129</v>
      </c>
      <c r="L2216" s="10">
        <f t="shared" si="376"/>
        <v>6378454.0994854774</v>
      </c>
      <c r="M2216" s="10">
        <f t="shared" si="377"/>
        <v>1.5679338914032094E-7</v>
      </c>
      <c r="N2216" s="10">
        <f t="shared" si="378"/>
        <v>2.4584183106806382E-14</v>
      </c>
      <c r="O2216" s="10">
        <f t="shared" si="379"/>
        <v>6377817.8111909702</v>
      </c>
      <c r="P2216" s="15">
        <f t="shared" si="380"/>
        <v>0.99999966993613576</v>
      </c>
      <c r="Q2216" s="15">
        <f t="shared" si="381"/>
        <v>0.99999933987238043</v>
      </c>
      <c r="R2216" s="10">
        <f t="shared" si="382"/>
        <v>1.0001564633770259</v>
      </c>
      <c r="S2216" s="10">
        <f t="shared" si="383"/>
        <v>999.99999998709256</v>
      </c>
      <c r="T2216" s="10">
        <f t="shared" si="384"/>
        <v>1.2907435120723676E-2</v>
      </c>
      <c r="U2216">
        <v>1.2907435120723676E-2</v>
      </c>
    </row>
    <row r="2217" spans="1:21" x14ac:dyDescent="0.25">
      <c r="A2217" s="10">
        <v>2508</v>
      </c>
      <c r="B2217" s="10">
        <v>54</v>
      </c>
      <c r="C2217" s="10">
        <v>45</v>
      </c>
      <c r="D2217" s="10">
        <v>50000</v>
      </c>
      <c r="E2217" s="10">
        <v>2677533.6043842002</v>
      </c>
      <c r="F2217" s="10">
        <v>2677533.6043842002</v>
      </c>
      <c r="G2217" s="10">
        <v>5177194.6811477998</v>
      </c>
      <c r="H2217" s="10">
        <v>3786604.3370298501</v>
      </c>
      <c r="I2217" s="10">
        <v>1.0157747461283499</v>
      </c>
      <c r="J2217" s="10">
        <f t="shared" si="374"/>
        <v>0.80901699437494745</v>
      </c>
      <c r="K2217" s="14">
        <f t="shared" si="375"/>
        <v>0.99780683071075971</v>
      </c>
      <c r="L2217" s="10">
        <f t="shared" si="376"/>
        <v>6392156.0804075804</v>
      </c>
      <c r="M2217" s="10">
        <f t="shared" si="377"/>
        <v>1.5713020743409622E-7</v>
      </c>
      <c r="N2217" s="10">
        <f t="shared" si="378"/>
        <v>2.4690153977661006E-14</v>
      </c>
      <c r="O2217" s="10">
        <f t="shared" si="379"/>
        <v>6364116.2021487253</v>
      </c>
      <c r="P2217" s="15">
        <f t="shared" si="380"/>
        <v>0.99999489897832183</v>
      </c>
      <c r="Q2217" s="15">
        <f t="shared" si="381"/>
        <v>0.99998979798266407</v>
      </c>
      <c r="R2217" s="10">
        <f t="shared" si="382"/>
        <v>1.0078514494264588</v>
      </c>
      <c r="S2217" s="10">
        <f t="shared" si="383"/>
        <v>49999.999999987092</v>
      </c>
      <c r="T2217" s="10">
        <f t="shared" si="384"/>
        <v>1.2907548807561398E-2</v>
      </c>
      <c r="U2217">
        <v>1.2907548807561398E-2</v>
      </c>
    </row>
    <row r="2218" spans="1:21" x14ac:dyDescent="0.25">
      <c r="A2218" s="10">
        <v>3865</v>
      </c>
      <c r="B2218" s="10">
        <v>83</v>
      </c>
      <c r="C2218" s="10">
        <v>45</v>
      </c>
      <c r="D2218" s="10">
        <v>750000</v>
      </c>
      <c r="E2218" s="10">
        <v>616086.05218816001</v>
      </c>
      <c r="F2218" s="10">
        <v>616086.05218816001</v>
      </c>
      <c r="G2218" s="10">
        <v>7053463.9127507396</v>
      </c>
      <c r="H2218" s="10">
        <v>871277.25059339404</v>
      </c>
      <c r="I2218" s="10">
        <v>1.24987676715469</v>
      </c>
      <c r="J2218" s="10">
        <f t="shared" si="374"/>
        <v>0.99254615164132198</v>
      </c>
      <c r="K2218" s="14">
        <f t="shared" si="375"/>
        <v>0.99669706824976589</v>
      </c>
      <c r="L2218" s="10">
        <f t="shared" si="376"/>
        <v>6399273.3631696403</v>
      </c>
      <c r="M2218" s="10">
        <f t="shared" si="377"/>
        <v>1.5730516250445147E-7</v>
      </c>
      <c r="N2218" s="10">
        <f t="shared" si="378"/>
        <v>2.4744930485363938E-14</v>
      </c>
      <c r="O2218" s="10">
        <f t="shared" si="379"/>
        <v>6357068.3505561203</v>
      </c>
      <c r="P2218" s="15">
        <f t="shared" si="380"/>
        <v>0.99999966993613576</v>
      </c>
      <c r="Q2218" s="15">
        <f t="shared" si="381"/>
        <v>0.99999933987238043</v>
      </c>
      <c r="R2218" s="10">
        <f t="shared" si="382"/>
        <v>1.1179785807550475</v>
      </c>
      <c r="S2218" s="10">
        <f t="shared" si="383"/>
        <v>749999.99999998708</v>
      </c>
      <c r="T2218" s="10">
        <f t="shared" si="384"/>
        <v>1.2922100722789764E-2</v>
      </c>
      <c r="U2218">
        <v>1.2922100722789764E-2</v>
      </c>
    </row>
    <row r="2219" spans="1:21" x14ac:dyDescent="0.25">
      <c r="A2219" s="10">
        <v>1564</v>
      </c>
      <c r="B2219" s="10">
        <v>34</v>
      </c>
      <c r="C2219" s="10">
        <v>45</v>
      </c>
      <c r="D2219" s="10">
        <v>100</v>
      </c>
      <c r="E2219" s="10">
        <v>3742957.48510083</v>
      </c>
      <c r="F2219" s="10">
        <v>3742957.48510083</v>
      </c>
      <c r="G2219" s="10">
        <v>3546502.4830710301</v>
      </c>
      <c r="H2219" s="10">
        <v>5293341.2388154902</v>
      </c>
      <c r="I2219" s="10">
        <v>1.0000313902369</v>
      </c>
      <c r="J2219" s="10">
        <f t="shared" si="374"/>
        <v>0.5591929034707469</v>
      </c>
      <c r="K2219" s="14">
        <f t="shared" si="375"/>
        <v>0.99895279640556522</v>
      </c>
      <c r="L2219" s="10">
        <f t="shared" si="376"/>
        <v>6384823.2098151492</v>
      </c>
      <c r="M2219" s="10">
        <f t="shared" si="377"/>
        <v>1.5694995284350389E-7</v>
      </c>
      <c r="N2219" s="10">
        <f t="shared" si="378"/>
        <v>2.4633526551258103E-14</v>
      </c>
      <c r="O2219" s="10">
        <f t="shared" si="379"/>
        <v>6371426.9021994239</v>
      </c>
      <c r="P2219" s="15">
        <f t="shared" si="380"/>
        <v>0.9999951518460316</v>
      </c>
      <c r="Q2219" s="15">
        <f t="shared" si="381"/>
        <v>0.99999030371556785</v>
      </c>
      <c r="R2219" s="10">
        <f t="shared" si="382"/>
        <v>1.000010846917406</v>
      </c>
      <c r="S2219" s="10">
        <f t="shared" si="383"/>
        <v>99.999999987073522</v>
      </c>
      <c r="T2219" s="10">
        <f t="shared" si="384"/>
        <v>1.2926477666042047E-2</v>
      </c>
      <c r="U2219">
        <v>1.2926477666042047E-2</v>
      </c>
    </row>
    <row r="2220" spans="1:21" x14ac:dyDescent="0.25">
      <c r="A2220" s="10">
        <v>675</v>
      </c>
      <c r="B2220" s="10">
        <v>15</v>
      </c>
      <c r="C2220" s="10">
        <v>45</v>
      </c>
      <c r="D2220" s="10">
        <v>50000</v>
      </c>
      <c r="E2220" s="10">
        <v>4391476.3262002598</v>
      </c>
      <c r="F2220" s="10">
        <v>4391476.3262002598</v>
      </c>
      <c r="G2220" s="10">
        <v>1653041.0924510099</v>
      </c>
      <c r="H2220" s="10">
        <v>6210485.3793527903</v>
      </c>
      <c r="I2220" s="10">
        <v>1.0157435580965699</v>
      </c>
      <c r="J2220" s="10">
        <f t="shared" si="374"/>
        <v>0.25881904510252074</v>
      </c>
      <c r="K2220" s="14">
        <f t="shared" si="375"/>
        <v>0.99977575564321108</v>
      </c>
      <c r="L2220" s="10">
        <f t="shared" si="376"/>
        <v>6379567.5820290232</v>
      </c>
      <c r="M2220" s="10">
        <f t="shared" si="377"/>
        <v>1.5682076045930015E-7</v>
      </c>
      <c r="N2220" s="10">
        <f t="shared" si="378"/>
        <v>2.4592820257598647E-14</v>
      </c>
      <c r="O2220" s="10">
        <f t="shared" si="379"/>
        <v>6376697.7482806435</v>
      </c>
      <c r="P2220" s="15">
        <f t="shared" si="380"/>
        <v>0.99999859010447745</v>
      </c>
      <c r="Q2220" s="15">
        <f t="shared" si="381"/>
        <v>0.99999718021094275</v>
      </c>
      <c r="R2220" s="10">
        <f t="shared" si="382"/>
        <v>1.0078396391825004</v>
      </c>
      <c r="S2220" s="10">
        <f t="shared" si="383"/>
        <v>49999.999999987063</v>
      </c>
      <c r="T2220" s="10">
        <f t="shared" si="384"/>
        <v>1.2936652638018131E-2</v>
      </c>
      <c r="U2220">
        <v>1.2936652638018131E-2</v>
      </c>
    </row>
    <row r="2221" spans="1:21" x14ac:dyDescent="0.25">
      <c r="A2221" s="10">
        <v>28</v>
      </c>
      <c r="B2221" s="10">
        <v>1</v>
      </c>
      <c r="C2221" s="10">
        <v>45</v>
      </c>
      <c r="D2221" s="10">
        <v>7000000</v>
      </c>
      <c r="E2221" s="10">
        <v>9458335.2206562199</v>
      </c>
      <c r="F2221" s="10">
        <v>9458335.2206562106</v>
      </c>
      <c r="G2221" s="10">
        <v>232735.61988555099</v>
      </c>
      <c r="H2221" s="10">
        <v>13376105.9465231</v>
      </c>
      <c r="I2221" s="10">
        <v>4.3995074366712403</v>
      </c>
      <c r="J2221" s="10">
        <f t="shared" si="374"/>
        <v>1.7452406437283512E-2</v>
      </c>
      <c r="K2221" s="14">
        <f t="shared" si="375"/>
        <v>0.99999898049062685</v>
      </c>
      <c r="L2221" s="10">
        <f t="shared" si="376"/>
        <v>6378143.5025770841</v>
      </c>
      <c r="M2221" s="10">
        <f t="shared" si="377"/>
        <v>1.5678575413328571E-7</v>
      </c>
      <c r="N2221" s="10">
        <f t="shared" si="378"/>
        <v>2.4581773036841799E-14</v>
      </c>
      <c r="O2221" s="10">
        <f t="shared" si="379"/>
        <v>6378130.4536189083</v>
      </c>
      <c r="P2221" s="15">
        <f t="shared" si="380"/>
        <v>0.9999999931311162</v>
      </c>
      <c r="Q2221" s="15">
        <f t="shared" si="381"/>
        <v>0.99999998626223241</v>
      </c>
      <c r="R2221" s="10">
        <f t="shared" si="382"/>
        <v>2.0975002796027162</v>
      </c>
      <c r="S2221" s="10">
        <f t="shared" si="383"/>
        <v>6999999.999999987</v>
      </c>
      <c r="T2221" s="10">
        <f t="shared" si="384"/>
        <v>1.3038516044616699E-2</v>
      </c>
      <c r="U2221">
        <v>1.3038516044616699E-2</v>
      </c>
    </row>
    <row r="2222" spans="1:21" x14ac:dyDescent="0.25">
      <c r="A2222" s="10">
        <v>118</v>
      </c>
      <c r="B2222" s="10">
        <v>3</v>
      </c>
      <c r="C2222" s="10">
        <v>45</v>
      </c>
      <c r="D2222" s="10">
        <v>1000000</v>
      </c>
      <c r="E2222" s="10">
        <v>5210022.1012911303</v>
      </c>
      <c r="F2222" s="10">
        <v>5210022.1012911303</v>
      </c>
      <c r="G2222" s="10">
        <v>383910.27158583398</v>
      </c>
      <c r="H2222" s="10">
        <v>7368083.9159094803</v>
      </c>
      <c r="I2222" s="10">
        <v>1.3381562398289599</v>
      </c>
      <c r="J2222" s="10">
        <f t="shared" si="374"/>
        <v>5.2335956242943828E-2</v>
      </c>
      <c r="K2222" s="14">
        <f t="shared" si="375"/>
        <v>0.99999083182946469</v>
      </c>
      <c r="L2222" s="10">
        <f t="shared" si="376"/>
        <v>6378195.4763838351</v>
      </c>
      <c r="M2222" s="10">
        <f t="shared" si="377"/>
        <v>1.5678703173898452E-7</v>
      </c>
      <c r="N2222" s="10">
        <f t="shared" si="378"/>
        <v>2.458217635099544E-14</v>
      </c>
      <c r="O2222" s="10">
        <f t="shared" si="379"/>
        <v>6378078.1311393967</v>
      </c>
      <c r="P2222" s="15">
        <f t="shared" si="380"/>
        <v>0.99999993838067569</v>
      </c>
      <c r="Q2222" s="15">
        <f t="shared" si="381"/>
        <v>0.99999987676135516</v>
      </c>
      <c r="R2222" s="10">
        <f t="shared" si="382"/>
        <v>1.1567869797807697</v>
      </c>
      <c r="S2222" s="10">
        <f t="shared" si="383"/>
        <v>999999.99999998696</v>
      </c>
      <c r="T2222" s="10">
        <f t="shared" si="384"/>
        <v>1.3038516044616699E-2</v>
      </c>
      <c r="U2222">
        <v>1.3038516044616699E-2</v>
      </c>
    </row>
    <row r="2223" spans="1:21" x14ac:dyDescent="0.25">
      <c r="A2223" s="10">
        <v>778</v>
      </c>
      <c r="B2223" s="10">
        <v>17</v>
      </c>
      <c r="C2223" s="10">
        <v>45</v>
      </c>
      <c r="D2223" s="10">
        <v>5000000</v>
      </c>
      <c r="E2223" s="10">
        <v>7695239.7784404596</v>
      </c>
      <c r="F2223" s="10">
        <v>7695239.7784404596</v>
      </c>
      <c r="G2223" s="10">
        <v>3314691.9319124701</v>
      </c>
      <c r="H2223" s="10">
        <v>10882712.4603834</v>
      </c>
      <c r="I2223" s="10">
        <v>3.1832018362669001</v>
      </c>
      <c r="J2223" s="10">
        <f t="shared" si="374"/>
        <v>0.29237170472273677</v>
      </c>
      <c r="K2223" s="14">
        <f t="shared" si="375"/>
        <v>0.99971383719208529</v>
      </c>
      <c r="L2223" s="10">
        <f t="shared" si="376"/>
        <v>6379962.7080429243</v>
      </c>
      <c r="M2223" s="10">
        <f t="shared" si="377"/>
        <v>1.568304733373566E-7</v>
      </c>
      <c r="N2223" s="10">
        <f t="shared" si="378"/>
        <v>2.4595884115733667E-14</v>
      </c>
      <c r="O2223" s="10">
        <f t="shared" si="379"/>
        <v>6376300.5699225347</v>
      </c>
      <c r="P2223" s="15">
        <f t="shared" si="380"/>
        <v>0.99999823652220776</v>
      </c>
      <c r="Q2223" s="15">
        <f t="shared" si="381"/>
        <v>0.99999647304752537</v>
      </c>
      <c r="R2223" s="10">
        <f t="shared" si="382"/>
        <v>1.7841519860467117</v>
      </c>
      <c r="S2223" s="10">
        <f t="shared" si="383"/>
        <v>4999999.999999987</v>
      </c>
      <c r="T2223" s="10">
        <f t="shared" si="384"/>
        <v>1.3038516044616699E-2</v>
      </c>
      <c r="U2223">
        <v>1.3038516044616699E-2</v>
      </c>
    </row>
    <row r="2224" spans="1:21" x14ac:dyDescent="0.25">
      <c r="A2224" s="10">
        <v>873</v>
      </c>
      <c r="B2224" s="10">
        <v>19</v>
      </c>
      <c r="C2224" s="10">
        <v>45</v>
      </c>
      <c r="D2224" s="10">
        <v>6000000</v>
      </c>
      <c r="E2224" s="10">
        <v>8277320.6915113004</v>
      </c>
      <c r="F2224" s="10">
        <v>8277320.6915113004</v>
      </c>
      <c r="G2224" s="10">
        <v>4016758.3897792799</v>
      </c>
      <c r="H2224" s="10">
        <v>11705899.1820467</v>
      </c>
      <c r="I2224" s="10">
        <v>3.76766915886359</v>
      </c>
      <c r="J2224" s="10">
        <f t="shared" si="374"/>
        <v>0.32556815445715664</v>
      </c>
      <c r="K2224" s="14">
        <f t="shared" si="375"/>
        <v>0.99964515289947253</v>
      </c>
      <c r="L2224" s="10">
        <f t="shared" si="376"/>
        <v>6380401.0668187626</v>
      </c>
      <c r="M2224" s="10">
        <f t="shared" si="377"/>
        <v>1.5684124895117321E-7</v>
      </c>
      <c r="N2224" s="10">
        <f t="shared" si="378"/>
        <v>2.4599282540264408E-14</v>
      </c>
      <c r="O2224" s="10">
        <f t="shared" si="379"/>
        <v>6375860.1073866468</v>
      </c>
      <c r="P2224" s="15">
        <f t="shared" si="380"/>
        <v>0.99999786238048305</v>
      </c>
      <c r="Q2224" s="15">
        <f t="shared" si="381"/>
        <v>0.99999572476553555</v>
      </c>
      <c r="R2224" s="10">
        <f t="shared" si="382"/>
        <v>1.9410473676933093</v>
      </c>
      <c r="S2224" s="10">
        <f t="shared" si="383"/>
        <v>5999999.999999987</v>
      </c>
      <c r="T2224" s="10">
        <f t="shared" si="384"/>
        <v>1.3038516044616699E-2</v>
      </c>
      <c r="U2224">
        <v>1.3038516044616699E-2</v>
      </c>
    </row>
    <row r="2225" spans="1:21" x14ac:dyDescent="0.25">
      <c r="A2225" s="10">
        <v>1063</v>
      </c>
      <c r="B2225" s="10">
        <v>23</v>
      </c>
      <c r="C2225" s="10">
        <v>45</v>
      </c>
      <c r="D2225" s="10">
        <v>8000000</v>
      </c>
      <c r="E2225" s="10">
        <v>9360783.8223603498</v>
      </c>
      <c r="F2225" s="10">
        <v>9360783.8223603498</v>
      </c>
      <c r="G2225" s="10">
        <v>5602568.3580055404</v>
      </c>
      <c r="H2225" s="10">
        <v>13238147.436024601</v>
      </c>
      <c r="I2225" s="10">
        <v>5.08470139679482</v>
      </c>
      <c r="J2225" s="10">
        <f t="shared" si="374"/>
        <v>0.39073112848927372</v>
      </c>
      <c r="K2225" s="14">
        <f t="shared" si="375"/>
        <v>0.99948885113968222</v>
      </c>
      <c r="L2225" s="10">
        <f t="shared" si="376"/>
        <v>6381398.8447467256</v>
      </c>
      <c r="M2225" s="10">
        <f t="shared" si="377"/>
        <v>1.5686577605139135E-7</v>
      </c>
      <c r="N2225" s="10">
        <f t="shared" si="378"/>
        <v>2.4607015312071354E-14</v>
      </c>
      <c r="O2225" s="10">
        <f t="shared" si="379"/>
        <v>6374858.2194159199</v>
      </c>
      <c r="P2225" s="15">
        <f t="shared" si="380"/>
        <v>0.99999708180626912</v>
      </c>
      <c r="Q2225" s="15">
        <f t="shared" si="381"/>
        <v>0.99999416362105409</v>
      </c>
      <c r="R2225" s="10">
        <f t="shared" si="382"/>
        <v>2.2549269523458788</v>
      </c>
      <c r="S2225" s="10">
        <f t="shared" si="383"/>
        <v>7999999.999999987</v>
      </c>
      <c r="T2225" s="10">
        <f t="shared" si="384"/>
        <v>1.3038516044616699E-2</v>
      </c>
      <c r="U2225">
        <v>1.3038516044616699E-2</v>
      </c>
    </row>
    <row r="2226" spans="1:21" x14ac:dyDescent="0.25">
      <c r="A2226" s="10">
        <v>1248</v>
      </c>
      <c r="B2226" s="10">
        <v>27</v>
      </c>
      <c r="C2226" s="10">
        <v>45</v>
      </c>
      <c r="D2226" s="10">
        <v>5000000</v>
      </c>
      <c r="E2226" s="10">
        <v>7171419.6471946901</v>
      </c>
      <c r="F2226" s="10">
        <v>7171419.6471946901</v>
      </c>
      <c r="G2226" s="10">
        <v>5148168.0752751604</v>
      </c>
      <c r="H2226" s="10">
        <v>10141918.9265316</v>
      </c>
      <c r="I2226" s="10">
        <v>3.1843353983618798</v>
      </c>
      <c r="J2226" s="10">
        <f t="shared" si="374"/>
        <v>0.45399049973954675</v>
      </c>
      <c r="K2226" s="14">
        <f t="shared" si="375"/>
        <v>0.99930988132843601</v>
      </c>
      <c r="L2226" s="10">
        <f t="shared" si="376"/>
        <v>6382541.71120694</v>
      </c>
      <c r="M2226" s="10">
        <f t="shared" si="377"/>
        <v>1.5689386967765828E-7</v>
      </c>
      <c r="N2226" s="10">
        <f t="shared" si="378"/>
        <v>2.4615868063412164E-14</v>
      </c>
      <c r="O2226" s="10">
        <f t="shared" si="379"/>
        <v>6373711.8022058178</v>
      </c>
      <c r="P2226" s="15">
        <f t="shared" si="380"/>
        <v>0.9999963088582321</v>
      </c>
      <c r="Q2226" s="15">
        <f t="shared" si="381"/>
        <v>0.99999261773008874</v>
      </c>
      <c r="R2226" s="10">
        <f t="shared" si="382"/>
        <v>1.784468552844787</v>
      </c>
      <c r="S2226" s="10">
        <f t="shared" si="383"/>
        <v>4999999.999999987</v>
      </c>
      <c r="T2226" s="10">
        <f t="shared" si="384"/>
        <v>1.3038516044616699E-2</v>
      </c>
      <c r="U2226">
        <v>1.3038516044616699E-2</v>
      </c>
    </row>
    <row r="2227" spans="1:21" x14ac:dyDescent="0.25">
      <c r="A2227" s="10">
        <v>1249</v>
      </c>
      <c r="B2227" s="10">
        <v>27</v>
      </c>
      <c r="C2227" s="10">
        <v>45</v>
      </c>
      <c r="D2227" s="10">
        <v>6000000</v>
      </c>
      <c r="E2227" s="10">
        <v>7801456.4025297398</v>
      </c>
      <c r="F2227" s="10">
        <v>7801456.4025297398</v>
      </c>
      <c r="G2227" s="10">
        <v>5602158.5750147002</v>
      </c>
      <c r="H2227" s="10">
        <v>11032925.4507199</v>
      </c>
      <c r="I2227" s="10">
        <v>3.7688976864147299</v>
      </c>
      <c r="J2227" s="10">
        <f t="shared" si="374"/>
        <v>0.45399049973954675</v>
      </c>
      <c r="K2227" s="14">
        <f t="shared" si="375"/>
        <v>0.99930988132843601</v>
      </c>
      <c r="L2227" s="10">
        <f t="shared" si="376"/>
        <v>6382541.71120694</v>
      </c>
      <c r="M2227" s="10">
        <f t="shared" si="377"/>
        <v>1.5689386967765828E-7</v>
      </c>
      <c r="N2227" s="10">
        <f t="shared" si="378"/>
        <v>2.4615868063412164E-14</v>
      </c>
      <c r="O2227" s="10">
        <f t="shared" si="379"/>
        <v>6373711.8022058178</v>
      </c>
      <c r="P2227" s="15">
        <f t="shared" si="380"/>
        <v>0.9999963088582321</v>
      </c>
      <c r="Q2227" s="15">
        <f t="shared" si="381"/>
        <v>0.99999261773008874</v>
      </c>
      <c r="R2227" s="10">
        <f t="shared" si="382"/>
        <v>1.9413630016420984</v>
      </c>
      <c r="S2227" s="10">
        <f t="shared" si="383"/>
        <v>5999999.999999987</v>
      </c>
      <c r="T2227" s="10">
        <f t="shared" si="384"/>
        <v>1.3038516044616699E-2</v>
      </c>
      <c r="U2227">
        <v>1.3038516044616699E-2</v>
      </c>
    </row>
    <row r="2228" spans="1:21" x14ac:dyDescent="0.25">
      <c r="A2228" s="10">
        <v>1439</v>
      </c>
      <c r="B2228" s="10">
        <v>31</v>
      </c>
      <c r="C2228" s="10">
        <v>45</v>
      </c>
      <c r="D2228" s="10">
        <v>8000000</v>
      </c>
      <c r="E2228" s="10">
        <v>8718152.5429303404</v>
      </c>
      <c r="F2228" s="10">
        <v>8718152.5429303292</v>
      </c>
      <c r="G2228" s="10">
        <v>7386198.1159343701</v>
      </c>
      <c r="H2228" s="10">
        <v>12329329.565049499</v>
      </c>
      <c r="I2228" s="10">
        <v>5.0868425956563001</v>
      </c>
      <c r="J2228" s="10">
        <f t="shared" si="374"/>
        <v>0.51503807491005416</v>
      </c>
      <c r="K2228" s="14">
        <f t="shared" si="375"/>
        <v>0.99911171573696222</v>
      </c>
      <c r="L2228" s="10">
        <f t="shared" si="376"/>
        <v>6383807.6358611956</v>
      </c>
      <c r="M2228" s="10">
        <f t="shared" si="377"/>
        <v>1.569249882863119E-7</v>
      </c>
      <c r="N2228" s="10">
        <f t="shared" si="378"/>
        <v>2.4625668485551841E-14</v>
      </c>
      <c r="O2228" s="10">
        <f t="shared" si="379"/>
        <v>6372443.3842047108</v>
      </c>
      <c r="P2228" s="15">
        <f t="shared" si="380"/>
        <v>0.99999560342151006</v>
      </c>
      <c r="Q2228" s="15">
        <f t="shared" si="381"/>
        <v>0.99999120686234999</v>
      </c>
      <c r="R2228" s="10">
        <f t="shared" si="382"/>
        <v>2.2554010292004945</v>
      </c>
      <c r="S2228" s="10">
        <f t="shared" si="383"/>
        <v>7999999.999999987</v>
      </c>
      <c r="T2228" s="10">
        <f t="shared" si="384"/>
        <v>1.3038516044616699E-2</v>
      </c>
      <c r="U2228">
        <v>1.3038516044616699E-2</v>
      </c>
    </row>
    <row r="2229" spans="1:21" x14ac:dyDescent="0.25">
      <c r="A2229" s="10">
        <v>1487</v>
      </c>
      <c r="B2229" s="10">
        <v>32</v>
      </c>
      <c r="C2229" s="10">
        <v>45</v>
      </c>
      <c r="D2229" s="10">
        <v>9000000</v>
      </c>
      <c r="E2229" s="10">
        <v>9225262.3168359809</v>
      </c>
      <c r="F2229" s="10">
        <v>9225262.3168359697</v>
      </c>
      <c r="G2229" s="10">
        <v>8129704.8122211602</v>
      </c>
      <c r="H2229" s="10">
        <v>13046491.084918801</v>
      </c>
      <c r="I2229" s="10">
        <v>5.8196849016309598</v>
      </c>
      <c r="J2229" s="10">
        <f t="shared" si="374"/>
        <v>0.5299192642332049</v>
      </c>
      <c r="K2229" s="14">
        <f t="shared" si="375"/>
        <v>0.99905961860220804</v>
      </c>
      <c r="L2229" s="10">
        <f t="shared" si="376"/>
        <v>6384140.5269924738</v>
      </c>
      <c r="M2229" s="10">
        <f t="shared" si="377"/>
        <v>1.5693317132374915E-7</v>
      </c>
      <c r="N2229" s="10">
        <f t="shared" si="378"/>
        <v>2.462824466424054E-14</v>
      </c>
      <c r="O2229" s="10">
        <f t="shared" si="379"/>
        <v>6372110.0883813351</v>
      </c>
      <c r="P2229" s="15">
        <f t="shared" si="380"/>
        <v>0.99999544419373843</v>
      </c>
      <c r="Q2229" s="15">
        <f t="shared" si="381"/>
        <v>0.99999088840823225</v>
      </c>
      <c r="R2229" s="10">
        <f t="shared" si="382"/>
        <v>2.4124004207509149</v>
      </c>
      <c r="S2229" s="10">
        <f t="shared" si="383"/>
        <v>8999999.999999987</v>
      </c>
      <c r="T2229" s="10">
        <f t="shared" si="384"/>
        <v>1.3038516044616699E-2</v>
      </c>
      <c r="U2229">
        <v>1.3038516044616699E-2</v>
      </c>
    </row>
    <row r="2230" spans="1:21" x14ac:dyDescent="0.25">
      <c r="A2230" s="10">
        <v>1535</v>
      </c>
      <c r="B2230" s="10">
        <v>33</v>
      </c>
      <c r="C2230" s="10">
        <v>45</v>
      </c>
      <c r="D2230" s="10">
        <v>10000000</v>
      </c>
      <c r="E2230" s="10">
        <v>9716481.8892569598</v>
      </c>
      <c r="F2230" s="10">
        <v>9716481.8892569598</v>
      </c>
      <c r="G2230" s="10">
        <v>8900348.9913281593</v>
      </c>
      <c r="H2230" s="10">
        <v>13741180.4663397</v>
      </c>
      <c r="I2230" s="10">
        <v>6.6019164324069504</v>
      </c>
      <c r="J2230" s="10">
        <f t="shared" si="374"/>
        <v>0.54463903501502708</v>
      </c>
      <c r="K2230" s="14">
        <f t="shared" si="375"/>
        <v>0.9990066240157075</v>
      </c>
      <c r="L2230" s="10">
        <f t="shared" si="376"/>
        <v>6384479.1882978706</v>
      </c>
      <c r="M2230" s="10">
        <f t="shared" si="377"/>
        <v>1.5694149620200582E-7</v>
      </c>
      <c r="N2230" s="10">
        <f t="shared" si="378"/>
        <v>2.4630865083668437E-14</v>
      </c>
      <c r="O2230" s="10">
        <f t="shared" si="379"/>
        <v>6371771.1225118106</v>
      </c>
      <c r="P2230" s="15">
        <f t="shared" si="380"/>
        <v>0.99999529342373772</v>
      </c>
      <c r="Q2230" s="15">
        <f t="shared" si="381"/>
        <v>0.99999058686962727</v>
      </c>
      <c r="R2230" s="10">
        <f t="shared" si="382"/>
        <v>2.5694176420497654</v>
      </c>
      <c r="S2230" s="10">
        <f t="shared" si="383"/>
        <v>9999999.999999987</v>
      </c>
      <c r="T2230" s="10">
        <f t="shared" si="384"/>
        <v>1.3038516044616699E-2</v>
      </c>
      <c r="U2230">
        <v>1.3038516044616699E-2</v>
      </c>
    </row>
    <row r="2231" spans="1:21" x14ac:dyDescent="0.25">
      <c r="A2231" s="10">
        <v>1769</v>
      </c>
      <c r="B2231" s="10">
        <v>38</v>
      </c>
      <c r="C2231" s="10">
        <v>45</v>
      </c>
      <c r="D2231" s="10">
        <v>9000000</v>
      </c>
      <c r="E2231" s="10">
        <v>8573334.6268041395</v>
      </c>
      <c r="F2231" s="10">
        <v>8573334.6268041395</v>
      </c>
      <c r="G2231" s="10">
        <v>9446397.2463500202</v>
      </c>
      <c r="H2231" s="10">
        <v>12124526.103989201</v>
      </c>
      <c r="I2231" s="10">
        <v>5.8219339280146603</v>
      </c>
      <c r="J2231" s="10">
        <f t="shared" si="374"/>
        <v>0.61566147532565818</v>
      </c>
      <c r="K2231" s="14">
        <f t="shared" si="375"/>
        <v>0.99873047843423157</v>
      </c>
      <c r="L2231" s="10">
        <f t="shared" si="376"/>
        <v>6386244.4750853907</v>
      </c>
      <c r="M2231" s="10">
        <f t="shared" si="377"/>
        <v>1.5698488999208455E-7</v>
      </c>
      <c r="N2231" s="10">
        <f t="shared" si="378"/>
        <v>2.4644517384656145E-14</v>
      </c>
      <c r="O2231" s="10">
        <f t="shared" si="379"/>
        <v>6370005.9958809949</v>
      </c>
      <c r="P2231" s="15">
        <f t="shared" si="380"/>
        <v>0.99999469051229706</v>
      </c>
      <c r="Q2231" s="15">
        <f t="shared" si="381"/>
        <v>0.99998938105278479</v>
      </c>
      <c r="R2231" s="10">
        <f t="shared" si="382"/>
        <v>2.4128662020649725</v>
      </c>
      <c r="S2231" s="10">
        <f t="shared" si="383"/>
        <v>8999999.999999987</v>
      </c>
      <c r="T2231" s="10">
        <f t="shared" si="384"/>
        <v>1.3038516044616699E-2</v>
      </c>
      <c r="U2231">
        <v>1.3038516044616699E-2</v>
      </c>
    </row>
    <row r="2232" spans="1:21" x14ac:dyDescent="0.25">
      <c r="A2232" s="10">
        <v>1816</v>
      </c>
      <c r="B2232" s="10">
        <v>39</v>
      </c>
      <c r="C2232" s="10">
        <v>45</v>
      </c>
      <c r="D2232" s="10">
        <v>9000000</v>
      </c>
      <c r="E2232" s="10">
        <v>8455329.0322361793</v>
      </c>
      <c r="F2232" s="10">
        <v>8455329.0322361793</v>
      </c>
      <c r="G2232" s="10">
        <v>9656200.5422002599</v>
      </c>
      <c r="H2232" s="10">
        <v>11957640.991715301</v>
      </c>
      <c r="I2232" s="10">
        <v>5.8223233833686603</v>
      </c>
      <c r="J2232" s="10">
        <f t="shared" si="374"/>
        <v>0.62932039104983739</v>
      </c>
      <c r="K2232" s="14">
        <f t="shared" si="375"/>
        <v>0.99867348514731924</v>
      </c>
      <c r="L2232" s="10">
        <f t="shared" si="376"/>
        <v>6386608.9316060394</v>
      </c>
      <c r="M2232" s="10">
        <f t="shared" si="377"/>
        <v>1.5699384896116631E-7</v>
      </c>
      <c r="N2232" s="10">
        <f t="shared" si="378"/>
        <v>2.4647334593428093E-14</v>
      </c>
      <c r="O2232" s="10">
        <f t="shared" si="379"/>
        <v>6369641.9372536782</v>
      </c>
      <c r="P2232" s="15">
        <f t="shared" si="380"/>
        <v>0.99999460423391473</v>
      </c>
      <c r="Q2232" s="15">
        <f t="shared" si="381"/>
        <v>0.99998920849694373</v>
      </c>
      <c r="R2232" s="10">
        <f t="shared" si="382"/>
        <v>2.412946868844319</v>
      </c>
      <c r="S2232" s="10">
        <f t="shared" si="383"/>
        <v>8999999.999999987</v>
      </c>
      <c r="T2232" s="10">
        <f t="shared" si="384"/>
        <v>1.3038516044616699E-2</v>
      </c>
      <c r="U2232">
        <v>1.3038516044616699E-2</v>
      </c>
    </row>
    <row r="2233" spans="1:21" x14ac:dyDescent="0.25">
      <c r="A2233" s="10">
        <v>2050</v>
      </c>
      <c r="B2233" s="10">
        <v>44</v>
      </c>
      <c r="C2233" s="10">
        <v>45</v>
      </c>
      <c r="D2233" s="10">
        <v>8000000</v>
      </c>
      <c r="E2233" s="10">
        <v>7318692.9002105501</v>
      </c>
      <c r="F2233" s="10">
        <v>7318692.9002105501</v>
      </c>
      <c r="G2233" s="10">
        <v>9965358.5761163104</v>
      </c>
      <c r="H2233" s="10">
        <v>10350194.758321401</v>
      </c>
      <c r="I2233" s="10">
        <v>5.0909777806719196</v>
      </c>
      <c r="J2233" s="10">
        <f t="shared" si="374"/>
        <v>0.69465837045899725</v>
      </c>
      <c r="K2233" s="14">
        <f t="shared" si="375"/>
        <v>0.99838350609929705</v>
      </c>
      <c r="L2233" s="10">
        <f t="shared" si="376"/>
        <v>6388463.9129501451</v>
      </c>
      <c r="M2233" s="10">
        <f t="shared" si="377"/>
        <v>1.5703944759795165E-7</v>
      </c>
      <c r="N2233" s="10">
        <f t="shared" si="378"/>
        <v>2.4661665923510963E-14</v>
      </c>
      <c r="O2233" s="10">
        <f t="shared" si="379"/>
        <v>6367790.9125267528</v>
      </c>
      <c r="P2233" s="15">
        <f t="shared" si="380"/>
        <v>0.99999436732245772</v>
      </c>
      <c r="Q2233" s="15">
        <f t="shared" si="381"/>
        <v>0.99998873467664251</v>
      </c>
      <c r="R2233" s="10">
        <f t="shared" si="382"/>
        <v>2.2563170245664863</v>
      </c>
      <c r="S2233" s="10">
        <f t="shared" si="383"/>
        <v>7999999.999999987</v>
      </c>
      <c r="T2233" s="10">
        <f t="shared" si="384"/>
        <v>1.3038516044616699E-2</v>
      </c>
      <c r="U2233">
        <v>1.3038516044616699E-2</v>
      </c>
    </row>
    <row r="2234" spans="1:21" x14ac:dyDescent="0.25">
      <c r="A2234" s="10">
        <v>2052</v>
      </c>
      <c r="B2234" s="10">
        <v>44</v>
      </c>
      <c r="C2234" s="10">
        <v>45</v>
      </c>
      <c r="D2234" s="10">
        <v>10000000</v>
      </c>
      <c r="E2234" s="10">
        <v>8335993.0018042196</v>
      </c>
      <c r="F2234" s="10">
        <v>8335993.0018042196</v>
      </c>
      <c r="G2234" s="10">
        <v>11354675.3170343</v>
      </c>
      <c r="H2234" s="10">
        <v>11788874.358998699</v>
      </c>
      <c r="I2234" s="10">
        <v>6.6069555443101198</v>
      </c>
      <c r="J2234" s="10">
        <f t="shared" si="374"/>
        <v>0.69465837045899725</v>
      </c>
      <c r="K2234" s="14">
        <f t="shared" si="375"/>
        <v>0.99838350609929705</v>
      </c>
      <c r="L2234" s="10">
        <f t="shared" si="376"/>
        <v>6388463.9129501451</v>
      </c>
      <c r="M2234" s="10">
        <f t="shared" si="377"/>
        <v>1.5703944759795165E-7</v>
      </c>
      <c r="N2234" s="10">
        <f t="shared" si="378"/>
        <v>2.4661665923510963E-14</v>
      </c>
      <c r="O2234" s="10">
        <f t="shared" si="379"/>
        <v>6367790.9125267528</v>
      </c>
      <c r="P2234" s="15">
        <f t="shared" si="380"/>
        <v>0.99999436732245772</v>
      </c>
      <c r="Q2234" s="15">
        <f t="shared" si="381"/>
        <v>0.99998873467664251</v>
      </c>
      <c r="R2234" s="10">
        <f t="shared" si="382"/>
        <v>2.570397688877494</v>
      </c>
      <c r="S2234" s="10">
        <f t="shared" si="383"/>
        <v>9999999.999999987</v>
      </c>
      <c r="T2234" s="10">
        <f t="shared" si="384"/>
        <v>1.3038516044616699E-2</v>
      </c>
      <c r="U2234">
        <v>1.3038516044616699E-2</v>
      </c>
    </row>
    <row r="2235" spans="1:21" x14ac:dyDescent="0.25">
      <c r="A2235" s="10">
        <v>2143</v>
      </c>
      <c r="B2235" s="10">
        <v>46</v>
      </c>
      <c r="C2235" s="10">
        <v>45</v>
      </c>
      <c r="D2235" s="10">
        <v>7000000</v>
      </c>
      <c r="E2235" s="10">
        <v>6576749.7543363497</v>
      </c>
      <c r="F2235" s="10">
        <v>6576749.7543363497</v>
      </c>
      <c r="G2235" s="10">
        <v>9600626.1432034709</v>
      </c>
      <c r="H2235" s="10">
        <v>9300928.6989163905</v>
      </c>
      <c r="I2235" s="10">
        <v>4.4075149041902799</v>
      </c>
      <c r="J2235" s="10">
        <f t="shared" si="374"/>
        <v>0.71933980033865108</v>
      </c>
      <c r="K2235" s="14">
        <f t="shared" si="375"/>
        <v>0.9982664948593305</v>
      </c>
      <c r="L2235" s="10">
        <f t="shared" si="376"/>
        <v>6389212.7331176903</v>
      </c>
      <c r="M2235" s="10">
        <f t="shared" si="377"/>
        <v>1.5705785488756991E-7</v>
      </c>
      <c r="N2235" s="10">
        <f t="shared" si="378"/>
        <v>2.466744766865936E-14</v>
      </c>
      <c r="O2235" s="10">
        <f t="shared" si="379"/>
        <v>6367044.6030114517</v>
      </c>
      <c r="P2235" s="15">
        <f t="shared" si="380"/>
        <v>0.99999436732245772</v>
      </c>
      <c r="Q2235" s="15">
        <f t="shared" si="381"/>
        <v>0.99998873467664251</v>
      </c>
      <c r="R2235" s="10">
        <f t="shared" si="382"/>
        <v>2.0994055441640906</v>
      </c>
      <c r="S2235" s="10">
        <f t="shared" si="383"/>
        <v>6999999.999999987</v>
      </c>
      <c r="T2235" s="10">
        <f t="shared" si="384"/>
        <v>1.3038516044616699E-2</v>
      </c>
      <c r="U2235">
        <v>1.3038516044616699E-2</v>
      </c>
    </row>
    <row r="2236" spans="1:21" x14ac:dyDescent="0.25">
      <c r="A2236" s="10">
        <v>2190</v>
      </c>
      <c r="B2236" s="10">
        <v>47</v>
      </c>
      <c r="C2236" s="10">
        <v>45</v>
      </c>
      <c r="D2236" s="10">
        <v>7000000</v>
      </c>
      <c r="E2236" s="10">
        <v>6457070.1856345804</v>
      </c>
      <c r="F2236" s="10">
        <v>6457070.1856345804</v>
      </c>
      <c r="G2236" s="10">
        <v>9761240.7001545597</v>
      </c>
      <c r="H2236" s="10">
        <v>9131676.2297193799</v>
      </c>
      <c r="I2236" s="10">
        <v>4.4077851123381997</v>
      </c>
      <c r="J2236" s="10">
        <f t="shared" si="374"/>
        <v>0.73135370161917046</v>
      </c>
      <c r="K2236" s="14">
        <f t="shared" si="375"/>
        <v>0.99820805538420776</v>
      </c>
      <c r="L2236" s="10">
        <f t="shared" si="376"/>
        <v>6389586.7856376609</v>
      </c>
      <c r="M2236" s="10">
        <f t="shared" si="377"/>
        <v>1.5706704974284486E-7</v>
      </c>
      <c r="N2236" s="10">
        <f t="shared" si="378"/>
        <v>2.467033501915063E-14</v>
      </c>
      <c r="O2236" s="10">
        <f t="shared" si="379"/>
        <v>6366672.0011136653</v>
      </c>
      <c r="P2236" s="15">
        <f t="shared" si="380"/>
        <v>0.99999438789529771</v>
      </c>
      <c r="Q2236" s="15">
        <f t="shared" si="381"/>
        <v>0.99998877582209111</v>
      </c>
      <c r="R2236" s="10">
        <f t="shared" si="382"/>
        <v>2.0994699064669375</v>
      </c>
      <c r="S2236" s="10">
        <f t="shared" si="383"/>
        <v>6999999.999999987</v>
      </c>
      <c r="T2236" s="10">
        <f t="shared" si="384"/>
        <v>1.3038516044616699E-2</v>
      </c>
      <c r="U2236">
        <v>1.3038516044616699E-2</v>
      </c>
    </row>
    <row r="2237" spans="1:21" x14ac:dyDescent="0.25">
      <c r="A2237" s="10">
        <v>2282</v>
      </c>
      <c r="B2237" s="10">
        <v>49</v>
      </c>
      <c r="C2237" s="10">
        <v>45</v>
      </c>
      <c r="D2237" s="10">
        <v>5000000</v>
      </c>
      <c r="E2237" s="10">
        <v>5284018.11596411</v>
      </c>
      <c r="F2237" s="10">
        <v>5284018.11596411</v>
      </c>
      <c r="G2237" s="10">
        <v>8564106.6485859193</v>
      </c>
      <c r="H2237" s="10">
        <v>7472730.0834215702</v>
      </c>
      <c r="I2237" s="10">
        <v>3.18775578561758</v>
      </c>
      <c r="J2237" s="10">
        <f t="shared" si="374"/>
        <v>0.75470958022277201</v>
      </c>
      <c r="K2237" s="14">
        <f t="shared" si="375"/>
        <v>0.99809166472514577</v>
      </c>
      <c r="L2237" s="10">
        <f t="shared" si="376"/>
        <v>6390331.8957747333</v>
      </c>
      <c r="M2237" s="10">
        <f t="shared" si="377"/>
        <v>1.5708536583352331E-7</v>
      </c>
      <c r="N2237" s="10">
        <f t="shared" si="378"/>
        <v>2.467608509129415E-14</v>
      </c>
      <c r="O2237" s="10">
        <f t="shared" si="379"/>
        <v>6365930.1703876918</v>
      </c>
      <c r="P2237" s="15">
        <f t="shared" si="380"/>
        <v>0.99999446968601391</v>
      </c>
      <c r="Q2237" s="15">
        <f t="shared" si="381"/>
        <v>0.99998893940261224</v>
      </c>
      <c r="R2237" s="10">
        <f t="shared" si="382"/>
        <v>1.7854256425346287</v>
      </c>
      <c r="S2237" s="10">
        <f t="shared" si="383"/>
        <v>4999999.999999987</v>
      </c>
      <c r="T2237" s="10">
        <f t="shared" si="384"/>
        <v>1.3038516044616699E-2</v>
      </c>
      <c r="U2237">
        <v>1.3038516044616699E-2</v>
      </c>
    </row>
    <row r="2238" spans="1:21" x14ac:dyDescent="0.25">
      <c r="A2238" s="10">
        <v>2330</v>
      </c>
      <c r="B2238" s="10">
        <v>50</v>
      </c>
      <c r="C2238" s="10">
        <v>45</v>
      </c>
      <c r="D2238" s="10">
        <v>6000000</v>
      </c>
      <c r="E2238" s="10">
        <v>5631815.4211172899</v>
      </c>
      <c r="F2238" s="10">
        <v>5631815.4211172899</v>
      </c>
      <c r="G2238" s="10">
        <v>9459055.6964203008</v>
      </c>
      <c r="H2238" s="10">
        <v>7964589.7493260102</v>
      </c>
      <c r="I2238" s="10">
        <v>3.77357544569682</v>
      </c>
      <c r="J2238" s="10">
        <f t="shared" si="374"/>
        <v>0.76604444311897801</v>
      </c>
      <c r="K2238" s="14">
        <f t="shared" si="375"/>
        <v>0.99803385541873291</v>
      </c>
      <c r="L2238" s="10">
        <f t="shared" si="376"/>
        <v>6390702.0441946862</v>
      </c>
      <c r="M2238" s="10">
        <f t="shared" si="377"/>
        <v>1.5709446471929469E-7</v>
      </c>
      <c r="N2238" s="10">
        <f t="shared" si="378"/>
        <v>2.467894080736922E-14</v>
      </c>
      <c r="O2238" s="10">
        <f t="shared" si="379"/>
        <v>6365561.8439024631</v>
      </c>
      <c r="P2238" s="15">
        <f t="shared" si="380"/>
        <v>0.99999453050542397</v>
      </c>
      <c r="Q2238" s="15">
        <f t="shared" si="381"/>
        <v>0.99998906104076335</v>
      </c>
      <c r="R2238" s="10">
        <f t="shared" si="382"/>
        <v>1.9425664742133237</v>
      </c>
      <c r="S2238" s="10">
        <f t="shared" si="383"/>
        <v>5999999.999999987</v>
      </c>
      <c r="T2238" s="10">
        <f t="shared" si="384"/>
        <v>1.3038516044616699E-2</v>
      </c>
      <c r="U2238">
        <v>1.3038516044616699E-2</v>
      </c>
    </row>
    <row r="2239" spans="1:21" x14ac:dyDescent="0.25">
      <c r="A2239" s="10">
        <v>2425</v>
      </c>
      <c r="B2239" s="10">
        <v>52</v>
      </c>
      <c r="C2239" s="10">
        <v>45</v>
      </c>
      <c r="D2239" s="10">
        <v>7000000</v>
      </c>
      <c r="E2239" s="10">
        <v>5829806.0585137699</v>
      </c>
      <c r="F2239" s="10">
        <v>5829806.0585137699</v>
      </c>
      <c r="G2239" s="10">
        <v>10518878.620729599</v>
      </c>
      <c r="H2239" s="10">
        <v>8244590.7939550104</v>
      </c>
      <c r="I2239" s="10">
        <v>4.4091200549693896</v>
      </c>
      <c r="J2239" s="10">
        <f t="shared" si="374"/>
        <v>0.78801075360672201</v>
      </c>
      <c r="K2239" s="14">
        <f t="shared" si="375"/>
        <v>0.99791936119928526</v>
      </c>
      <c r="L2239" s="10">
        <f t="shared" si="376"/>
        <v>6391435.2682112968</v>
      </c>
      <c r="M2239" s="10">
        <f t="shared" si="377"/>
        <v>1.5711248862865743E-7</v>
      </c>
      <c r="N2239" s="10">
        <f t="shared" si="378"/>
        <v>2.4684596207514179E-14</v>
      </c>
      <c r="O2239" s="10">
        <f t="shared" si="379"/>
        <v>6364832.6065016389</v>
      </c>
      <c r="P2239" s="15">
        <f t="shared" si="380"/>
        <v>0.99999469051229684</v>
      </c>
      <c r="Q2239" s="15">
        <f t="shared" si="381"/>
        <v>0.99998938105278434</v>
      </c>
      <c r="R2239" s="10">
        <f t="shared" si="382"/>
        <v>2.0997879502516854</v>
      </c>
      <c r="S2239" s="10">
        <f t="shared" si="383"/>
        <v>6999999.999999987</v>
      </c>
      <c r="T2239" s="10">
        <f t="shared" si="384"/>
        <v>1.3038516044616699E-2</v>
      </c>
      <c r="U2239">
        <v>1.3038516044616699E-2</v>
      </c>
    </row>
    <row r="2240" spans="1:21" x14ac:dyDescent="0.25">
      <c r="A2240" s="10">
        <v>2517</v>
      </c>
      <c r="B2240" s="10">
        <v>54</v>
      </c>
      <c r="C2240" s="10">
        <v>45</v>
      </c>
      <c r="D2240" s="10">
        <v>5000000</v>
      </c>
      <c r="E2240" s="10">
        <v>4734886.9463825896</v>
      </c>
      <c r="F2240" s="10">
        <v>4734886.9463825896</v>
      </c>
      <c r="G2240" s="10">
        <v>9181828.8033037893</v>
      </c>
      <c r="H2240" s="10">
        <v>6696141.3358776001</v>
      </c>
      <c r="I2240" s="10">
        <v>3.1885559237824799</v>
      </c>
      <c r="J2240" s="10">
        <f t="shared" si="374"/>
        <v>0.80901699437494745</v>
      </c>
      <c r="K2240" s="14">
        <f t="shared" si="375"/>
        <v>0.99780683071075971</v>
      </c>
      <c r="L2240" s="10">
        <f t="shared" si="376"/>
        <v>6392156.0804075804</v>
      </c>
      <c r="M2240" s="10">
        <f t="shared" si="377"/>
        <v>1.5713020743409622E-7</v>
      </c>
      <c r="N2240" s="10">
        <f t="shared" si="378"/>
        <v>2.4690153977661006E-14</v>
      </c>
      <c r="O2240" s="10">
        <f t="shared" si="379"/>
        <v>6364116.2021487253</v>
      </c>
      <c r="P2240" s="15">
        <f t="shared" si="380"/>
        <v>0.99999489897832183</v>
      </c>
      <c r="Q2240" s="15">
        <f t="shared" si="381"/>
        <v>0.99998979798266407</v>
      </c>
      <c r="R2240" s="10">
        <f t="shared" si="382"/>
        <v>1.785649943792216</v>
      </c>
      <c r="S2240" s="10">
        <f t="shared" si="383"/>
        <v>4999999.999999987</v>
      </c>
      <c r="T2240" s="10">
        <f t="shared" si="384"/>
        <v>1.3038516044616699E-2</v>
      </c>
      <c r="U2240">
        <v>1.3038516044616699E-2</v>
      </c>
    </row>
    <row r="2241" spans="1:21" x14ac:dyDescent="0.25">
      <c r="A2241" s="10">
        <v>2657</v>
      </c>
      <c r="B2241" s="10">
        <v>57</v>
      </c>
      <c r="C2241" s="10">
        <v>45</v>
      </c>
      <c r="D2241" s="10">
        <v>2500000</v>
      </c>
      <c r="E2241" s="10">
        <v>3424933.4359410401</v>
      </c>
      <c r="F2241" s="10">
        <v>3424933.4359410401</v>
      </c>
      <c r="G2241" s="10">
        <v>7422576.5196854398</v>
      </c>
      <c r="H2241" s="10">
        <v>4843587.31533291</v>
      </c>
      <c r="I2241" s="10">
        <v>1.9401441754239901</v>
      </c>
      <c r="J2241" s="10">
        <f t="shared" si="374"/>
        <v>0.83867056794542394</v>
      </c>
      <c r="K2241" s="14">
        <f t="shared" si="375"/>
        <v>0.99764291466566202</v>
      </c>
      <c r="L2241" s="10">
        <f t="shared" si="376"/>
        <v>6393206.3328866437</v>
      </c>
      <c r="M2241" s="10">
        <f t="shared" si="377"/>
        <v>1.5715602444917179E-7</v>
      </c>
      <c r="N2241" s="10">
        <f t="shared" si="378"/>
        <v>2.4698248508501887E-14</v>
      </c>
      <c r="O2241" s="10">
        <f t="shared" si="379"/>
        <v>6363073.2383864867</v>
      </c>
      <c r="P2241" s="15">
        <f t="shared" si="380"/>
        <v>0.99999529342373739</v>
      </c>
      <c r="Q2241" s="15">
        <f t="shared" si="381"/>
        <v>0.99999058686962661</v>
      </c>
      <c r="R2241" s="10">
        <f t="shared" si="382"/>
        <v>1.3928872037224036</v>
      </c>
      <c r="S2241" s="10">
        <f t="shared" si="383"/>
        <v>2499999.999999987</v>
      </c>
      <c r="T2241" s="10">
        <f t="shared" si="384"/>
        <v>1.3038516044616699E-2</v>
      </c>
      <c r="U2241">
        <v>1.3038516044616699E-2</v>
      </c>
    </row>
    <row r="2242" spans="1:21" x14ac:dyDescent="0.25">
      <c r="A2242" s="10">
        <v>2660</v>
      </c>
      <c r="B2242" s="10">
        <v>57</v>
      </c>
      <c r="C2242" s="10">
        <v>45</v>
      </c>
      <c r="D2242" s="10">
        <v>7000000</v>
      </c>
      <c r="E2242" s="10">
        <v>5157964.23325215</v>
      </c>
      <c r="F2242" s="10">
        <v>5157964.2332521398</v>
      </c>
      <c r="G2242" s="10">
        <v>11196594.0754398</v>
      </c>
      <c r="H2242" s="10">
        <v>7294462.9729005303</v>
      </c>
      <c r="I2242" s="10">
        <v>4.4103985192049899</v>
      </c>
      <c r="J2242" s="10">
        <f t="shared" ref="J2242:J2305" si="385">SIN(B2242*PI()/180)</f>
        <v>0.83867056794542394</v>
      </c>
      <c r="K2242" s="14">
        <f t="shared" ref="K2242:K2305" si="386">SQRT(1-J2242*J2242*0.00669437999014132)</f>
        <v>0.99764291466566202</v>
      </c>
      <c r="L2242" s="10">
        <f t="shared" ref="L2242:L2305" si="387">6378137/K2242</f>
        <v>6393206.3328866437</v>
      </c>
      <c r="M2242" s="10">
        <f t="shared" ref="M2242:M2305" si="388">L2242/40680631590769</f>
        <v>1.5715602444917179E-7</v>
      </c>
      <c r="N2242" s="10">
        <f t="shared" ref="N2242:N2305" si="389">1/40680631590769 + J2242*J2242*0.00669437999014132/40408299984661.4</f>
        <v>2.4698248508501887E-14</v>
      </c>
      <c r="O2242" s="10">
        <f t="shared" ref="O2242:O2305" si="390">1/SQRT(N2242)</f>
        <v>6363073.2383864867</v>
      </c>
      <c r="P2242" s="15">
        <f t="shared" ref="P2242:P2305" si="391">O2242*M2242</f>
        <v>0.99999529342373739</v>
      </c>
      <c r="Q2242" s="15">
        <f t="shared" ref="Q2242:Q2305" si="392">P2242*P2242</f>
        <v>0.99999058686962661</v>
      </c>
      <c r="R2242" s="10">
        <f t="shared" ref="R2242:R2305" si="393">SQRT(Q2242+I2242-1)</f>
        <v>2.1000926422600066</v>
      </c>
      <c r="S2242" s="10">
        <f t="shared" ref="S2242:S2305" si="394">O2242*(R2242-P2242)</f>
        <v>6999999.999999987</v>
      </c>
      <c r="T2242" s="10">
        <f t="shared" ref="T2242:T2305" si="395">(D2242-S2242)*1000000</f>
        <v>1.3038516044616699E-2</v>
      </c>
      <c r="U2242">
        <v>1.3038516044616699E-2</v>
      </c>
    </row>
    <row r="2243" spans="1:21" x14ac:dyDescent="0.25">
      <c r="A2243" s="10">
        <v>2661</v>
      </c>
      <c r="B2243" s="10">
        <v>57</v>
      </c>
      <c r="C2243" s="10">
        <v>45</v>
      </c>
      <c r="D2243" s="10">
        <v>8000000</v>
      </c>
      <c r="E2243" s="10">
        <v>5543082.1882101698</v>
      </c>
      <c r="F2243" s="10">
        <v>5543082.1882101698</v>
      </c>
      <c r="G2243" s="10">
        <v>12035264.6433852</v>
      </c>
      <c r="H2243" s="10">
        <v>7839102.0079155602</v>
      </c>
      <c r="I2243" s="10">
        <v>5.09518429573086</v>
      </c>
      <c r="J2243" s="10">
        <f t="shared" si="385"/>
        <v>0.83867056794542394</v>
      </c>
      <c r="K2243" s="14">
        <f t="shared" si="386"/>
        <v>0.99764291466566202</v>
      </c>
      <c r="L2243" s="10">
        <f t="shared" si="387"/>
        <v>6393206.3328866437</v>
      </c>
      <c r="M2243" s="10">
        <f t="shared" si="388"/>
        <v>1.5715602444917179E-7</v>
      </c>
      <c r="N2243" s="10">
        <f t="shared" si="389"/>
        <v>2.4698248508501887E-14</v>
      </c>
      <c r="O2243" s="10">
        <f t="shared" si="390"/>
        <v>6363073.2383864867</v>
      </c>
      <c r="P2243" s="15">
        <f t="shared" si="391"/>
        <v>0.99999529342373739</v>
      </c>
      <c r="Q2243" s="15">
        <f t="shared" si="392"/>
        <v>0.99999058686962661</v>
      </c>
      <c r="R2243" s="10">
        <f t="shared" si="393"/>
        <v>2.2572494063794739</v>
      </c>
      <c r="S2243" s="10">
        <f t="shared" si="394"/>
        <v>7999999.999999987</v>
      </c>
      <c r="T2243" s="10">
        <f t="shared" si="395"/>
        <v>1.3038516044616699E-2</v>
      </c>
      <c r="U2243">
        <v>1.3038516044616699E-2</v>
      </c>
    </row>
    <row r="2244" spans="1:21" x14ac:dyDescent="0.25">
      <c r="A2244" s="10">
        <v>2707</v>
      </c>
      <c r="B2244" s="10">
        <v>58</v>
      </c>
      <c r="C2244" s="10">
        <v>45</v>
      </c>
      <c r="D2244" s="10">
        <v>7000000</v>
      </c>
      <c r="E2244" s="10">
        <v>5018689.1593333604</v>
      </c>
      <c r="F2244" s="10">
        <v>5018689.1593333604</v>
      </c>
      <c r="G2244" s="10">
        <v>11322074.396591799</v>
      </c>
      <c r="H2244" s="10">
        <v>7097498.2744640699</v>
      </c>
      <c r="I2244" s="10">
        <v>4.41064396529804</v>
      </c>
      <c r="J2244" s="10">
        <f t="shared" si="385"/>
        <v>0.84804809615642596</v>
      </c>
      <c r="K2244" s="14">
        <f t="shared" si="386"/>
        <v>0.99758984482013913</v>
      </c>
      <c r="L2244" s="10">
        <f t="shared" si="387"/>
        <v>6393546.4390678005</v>
      </c>
      <c r="M2244" s="10">
        <f t="shared" si="388"/>
        <v>1.5716438484496355E-7</v>
      </c>
      <c r="N2244" s="10">
        <f t="shared" si="389"/>
        <v>2.4700868927929784E-14</v>
      </c>
      <c r="O2244" s="10">
        <f t="shared" si="390"/>
        <v>6362735.7125483267</v>
      </c>
      <c r="P2244" s="15">
        <f t="shared" si="391"/>
        <v>0.99999544419373854</v>
      </c>
      <c r="Q2244" s="15">
        <f t="shared" si="392"/>
        <v>0.99999088840823247</v>
      </c>
      <c r="R2244" s="10">
        <f t="shared" si="393"/>
        <v>2.1001511502047352</v>
      </c>
      <c r="S2244" s="10">
        <f t="shared" si="394"/>
        <v>6999999.999999987</v>
      </c>
      <c r="T2244" s="10">
        <f t="shared" si="395"/>
        <v>1.3038516044616699E-2</v>
      </c>
      <c r="U2244">
        <v>1.3038516044616699E-2</v>
      </c>
    </row>
    <row r="2245" spans="1:21" x14ac:dyDescent="0.25">
      <c r="A2245" s="10">
        <v>2754</v>
      </c>
      <c r="B2245" s="10">
        <v>59</v>
      </c>
      <c r="C2245" s="10">
        <v>45</v>
      </c>
      <c r="D2245" s="10">
        <v>7000000</v>
      </c>
      <c r="E2245" s="10">
        <v>4877876.1534002395</v>
      </c>
      <c r="F2245" s="10">
        <v>4877876.1534002395</v>
      </c>
      <c r="G2245" s="10">
        <v>11444107.3090601</v>
      </c>
      <c r="H2245" s="10">
        <v>6898358.6117149303</v>
      </c>
      <c r="I2245" s="10">
        <v>4.4108852857174599</v>
      </c>
      <c r="J2245" s="10">
        <f t="shared" si="385"/>
        <v>0.85716730070211222</v>
      </c>
      <c r="K2245" s="14">
        <f t="shared" si="386"/>
        <v>0.99753766820456569</v>
      </c>
      <c r="L2245" s="10">
        <f t="shared" si="387"/>
        <v>6393880.8561282633</v>
      </c>
      <c r="M2245" s="10">
        <f t="shared" si="388"/>
        <v>1.5717260539236869E-7</v>
      </c>
      <c r="N2245" s="10">
        <f t="shared" si="389"/>
        <v>2.4703445106618483E-14</v>
      </c>
      <c r="O2245" s="10">
        <f t="shared" si="390"/>
        <v>6362403.937537984</v>
      </c>
      <c r="P2245" s="15">
        <f t="shared" si="391"/>
        <v>0.99999560342151028</v>
      </c>
      <c r="Q2245" s="15">
        <f t="shared" si="392"/>
        <v>0.99999120686235043</v>
      </c>
      <c r="R2245" s="10">
        <f t="shared" si="393"/>
        <v>2.1002086783412284</v>
      </c>
      <c r="S2245" s="10">
        <f t="shared" si="394"/>
        <v>6999999.999999987</v>
      </c>
      <c r="T2245" s="10">
        <f t="shared" si="395"/>
        <v>1.3038516044616699E-2</v>
      </c>
      <c r="U2245">
        <v>1.3038516044616699E-2</v>
      </c>
    </row>
    <row r="2246" spans="1:21" x14ac:dyDescent="0.25">
      <c r="A2246" s="10">
        <v>2846</v>
      </c>
      <c r="B2246" s="10">
        <v>61</v>
      </c>
      <c r="C2246" s="10">
        <v>45</v>
      </c>
      <c r="D2246" s="10">
        <v>5000000</v>
      </c>
      <c r="E2246" s="10">
        <v>3906183.8952657701</v>
      </c>
      <c r="F2246" s="10">
        <v>3906183.8952657701</v>
      </c>
      <c r="G2246" s="10">
        <v>9928441.1434461903</v>
      </c>
      <c r="H2246" s="10">
        <v>5524178.2418082096</v>
      </c>
      <c r="I2246" s="10">
        <v>3.1895971739764999</v>
      </c>
      <c r="J2246" s="10">
        <f t="shared" si="385"/>
        <v>0.87461970713939574</v>
      </c>
      <c r="K2246" s="14">
        <f t="shared" si="386"/>
        <v>0.99743624836151445</v>
      </c>
      <c r="L2246" s="10">
        <f t="shared" si="387"/>
        <v>6394530.9893011674</v>
      </c>
      <c r="M2246" s="10">
        <f t="shared" si="388"/>
        <v>1.5718858678566276E-7</v>
      </c>
      <c r="N2246" s="10">
        <f t="shared" si="389"/>
        <v>2.4708452244795202E-14</v>
      </c>
      <c r="O2246" s="10">
        <f t="shared" si="390"/>
        <v>6361759.2381155547</v>
      </c>
      <c r="P2246" s="15">
        <f t="shared" si="391"/>
        <v>0.99999594411001869</v>
      </c>
      <c r="Q2246" s="15">
        <f t="shared" si="392"/>
        <v>0.99999188823648766</v>
      </c>
      <c r="R2246" s="10">
        <f t="shared" si="393"/>
        <v>1.785942065749331</v>
      </c>
      <c r="S2246" s="10">
        <f t="shared" si="394"/>
        <v>4999999.999999987</v>
      </c>
      <c r="T2246" s="10">
        <f t="shared" si="395"/>
        <v>1.3038516044616699E-2</v>
      </c>
      <c r="U2246">
        <v>1.3038516044616699E-2</v>
      </c>
    </row>
    <row r="2247" spans="1:21" x14ac:dyDescent="0.25">
      <c r="A2247" s="10">
        <v>2936</v>
      </c>
      <c r="B2247" s="10">
        <v>63</v>
      </c>
      <c r="C2247" s="10">
        <v>45</v>
      </c>
      <c r="D2247" s="10">
        <v>500000</v>
      </c>
      <c r="E2247" s="10">
        <v>2213480.5415797001</v>
      </c>
      <c r="F2247" s="10">
        <v>2213480.5415796898</v>
      </c>
      <c r="G2247" s="10">
        <v>6105481.3863611696</v>
      </c>
      <c r="H2247" s="10">
        <v>3130334.2019509501</v>
      </c>
      <c r="I2247" s="10">
        <v>1.1633822015659501</v>
      </c>
      <c r="J2247" s="10">
        <f t="shared" si="385"/>
        <v>0.89100652418836779</v>
      </c>
      <c r="K2247" s="14">
        <f t="shared" si="386"/>
        <v>0.99733915048453092</v>
      </c>
      <c r="L2247" s="10">
        <f t="shared" si="387"/>
        <v>6395153.5412014564</v>
      </c>
      <c r="M2247" s="10">
        <f t="shared" si="388"/>
        <v>1.5720389018376513E-7</v>
      </c>
      <c r="N2247" s="10">
        <f t="shared" si="389"/>
        <v>2.4713245528758157E-14</v>
      </c>
      <c r="O2247" s="10">
        <f t="shared" si="390"/>
        <v>6361142.2572894096</v>
      </c>
      <c r="P2247" s="15">
        <f t="shared" si="391"/>
        <v>0.99999630885823221</v>
      </c>
      <c r="Q2247" s="15">
        <f t="shared" si="392"/>
        <v>0.99999261773008896</v>
      </c>
      <c r="R2247" s="10">
        <f t="shared" si="393"/>
        <v>1.0785985440821062</v>
      </c>
      <c r="S2247" s="10">
        <f t="shared" si="394"/>
        <v>499999.99999998696</v>
      </c>
      <c r="T2247" s="10">
        <f t="shared" si="395"/>
        <v>1.3038516044616699E-2</v>
      </c>
      <c r="U2247">
        <v>1.3038516044616699E-2</v>
      </c>
    </row>
    <row r="2248" spans="1:21" x14ac:dyDescent="0.25">
      <c r="A2248" s="10">
        <v>3036</v>
      </c>
      <c r="B2248" s="10">
        <v>65</v>
      </c>
      <c r="C2248" s="10">
        <v>45</v>
      </c>
      <c r="D2248" s="10">
        <v>7000000</v>
      </c>
      <c r="E2248" s="10">
        <v>4003134.1862455402</v>
      </c>
      <c r="F2248" s="10">
        <v>4003134.1862455402</v>
      </c>
      <c r="G2248" s="10">
        <v>12101864.350752501</v>
      </c>
      <c r="H2248" s="10">
        <v>5661286.6581878299</v>
      </c>
      <c r="I2248" s="10">
        <v>4.4122304443325797</v>
      </c>
      <c r="J2248" s="10">
        <f t="shared" si="385"/>
        <v>0.90630778703664994</v>
      </c>
      <c r="K2248" s="14">
        <f t="shared" si="386"/>
        <v>0.99724684895407467</v>
      </c>
      <c r="L2248" s="10">
        <f t="shared" si="387"/>
        <v>6395745.4532841817</v>
      </c>
      <c r="M2248" s="10">
        <f t="shared" si="388"/>
        <v>1.5721844040237234E-7</v>
      </c>
      <c r="N2248" s="10">
        <f t="shared" si="389"/>
        <v>2.4717801606109708E-14</v>
      </c>
      <c r="O2248" s="10">
        <f t="shared" si="390"/>
        <v>6360555.9755426692</v>
      </c>
      <c r="P2248" s="15">
        <f t="shared" si="391"/>
        <v>0.9999966905668084</v>
      </c>
      <c r="Q2248" s="15">
        <f t="shared" si="392"/>
        <v>0.99999338114456915</v>
      </c>
      <c r="R2248" s="10">
        <f t="shared" si="393"/>
        <v>2.1005294155229413</v>
      </c>
      <c r="S2248" s="10">
        <f t="shared" si="394"/>
        <v>6999999.999999987</v>
      </c>
      <c r="T2248" s="10">
        <f t="shared" si="395"/>
        <v>1.3038516044616699E-2</v>
      </c>
      <c r="U2248">
        <v>1.3038516044616699E-2</v>
      </c>
    </row>
    <row r="2249" spans="1:21" x14ac:dyDescent="0.25">
      <c r="A2249" s="10">
        <v>3037</v>
      </c>
      <c r="B2249" s="10">
        <v>65</v>
      </c>
      <c r="C2249" s="10">
        <v>45</v>
      </c>
      <c r="D2249" s="10">
        <v>8000000</v>
      </c>
      <c r="E2249" s="10">
        <v>4301970.4249756597</v>
      </c>
      <c r="F2249" s="10">
        <v>4301970.4249756597</v>
      </c>
      <c r="G2249" s="10">
        <v>13008172.1377891</v>
      </c>
      <c r="H2249" s="10">
        <v>6083904.9199285302</v>
      </c>
      <c r="I2249" s="10">
        <v>5.09743434922897</v>
      </c>
      <c r="J2249" s="10">
        <f t="shared" si="385"/>
        <v>0.90630778703664994</v>
      </c>
      <c r="K2249" s="14">
        <f t="shared" si="386"/>
        <v>0.99724684895407467</v>
      </c>
      <c r="L2249" s="10">
        <f t="shared" si="387"/>
        <v>6395745.4532841817</v>
      </c>
      <c r="M2249" s="10">
        <f t="shared" si="388"/>
        <v>1.5721844040237234E-7</v>
      </c>
      <c r="N2249" s="10">
        <f t="shared" si="389"/>
        <v>2.4717801606109708E-14</v>
      </c>
      <c r="O2249" s="10">
        <f t="shared" si="390"/>
        <v>6360555.9755426692</v>
      </c>
      <c r="P2249" s="15">
        <f t="shared" si="391"/>
        <v>0.9999966905668084</v>
      </c>
      <c r="Q2249" s="15">
        <f t="shared" si="392"/>
        <v>0.99999338114456915</v>
      </c>
      <c r="R2249" s="10">
        <f t="shared" si="393"/>
        <v>2.2577483762309605</v>
      </c>
      <c r="S2249" s="10">
        <f t="shared" si="394"/>
        <v>7999999.999999987</v>
      </c>
      <c r="T2249" s="10">
        <f t="shared" si="395"/>
        <v>1.3038516044616699E-2</v>
      </c>
      <c r="U2249">
        <v>1.3038516044616699E-2</v>
      </c>
    </row>
    <row r="2250" spans="1:21" x14ac:dyDescent="0.25">
      <c r="A2250" s="10">
        <v>3122</v>
      </c>
      <c r="B2250" s="10">
        <v>67</v>
      </c>
      <c r="C2250" s="10">
        <v>45</v>
      </c>
      <c r="D2250" s="10">
        <v>300000</v>
      </c>
      <c r="E2250" s="10">
        <v>1850112.6109805601</v>
      </c>
      <c r="F2250" s="10">
        <v>1850112.6109805601</v>
      </c>
      <c r="G2250" s="10">
        <v>6124564.7992823804</v>
      </c>
      <c r="H2250" s="10">
        <v>2616454.3463662099</v>
      </c>
      <c r="I2250" s="10">
        <v>1.0965642883832201</v>
      </c>
      <c r="J2250" s="10">
        <f t="shared" si="385"/>
        <v>0.92050485345244026</v>
      </c>
      <c r="K2250" s="14">
        <f t="shared" si="386"/>
        <v>0.99715979484601003</v>
      </c>
      <c r="L2250" s="10">
        <f t="shared" si="387"/>
        <v>6396303.8150620246</v>
      </c>
      <c r="M2250" s="10">
        <f t="shared" si="388"/>
        <v>1.5723216589669259E-7</v>
      </c>
      <c r="N2250" s="10">
        <f t="shared" si="389"/>
        <v>2.4722098280098966E-14</v>
      </c>
      <c r="O2250" s="10">
        <f t="shared" si="390"/>
        <v>6360003.2226440515</v>
      </c>
      <c r="P2250" s="15">
        <f t="shared" si="391"/>
        <v>0.99999708180626901</v>
      </c>
      <c r="Q2250" s="15">
        <f t="shared" si="392"/>
        <v>0.99999416362105387</v>
      </c>
      <c r="R2250" s="10">
        <f t="shared" si="393"/>
        <v>1.0471668692258527</v>
      </c>
      <c r="S2250" s="10">
        <f t="shared" si="394"/>
        <v>299999.99999998696</v>
      </c>
      <c r="T2250" s="10">
        <f t="shared" si="395"/>
        <v>1.3038516044616699E-2</v>
      </c>
      <c r="U2250">
        <v>1.3038516044616699E-2</v>
      </c>
    </row>
    <row r="2251" spans="1:21" x14ac:dyDescent="0.25">
      <c r="A2251" s="10">
        <v>3355</v>
      </c>
      <c r="B2251" s="10">
        <v>72</v>
      </c>
      <c r="C2251" s="10">
        <v>45</v>
      </c>
      <c r="D2251" s="10">
        <v>9000000</v>
      </c>
      <c r="E2251" s="10">
        <v>3364484.8409533901</v>
      </c>
      <c r="F2251" s="10">
        <v>3364484.8409533901</v>
      </c>
      <c r="G2251" s="10">
        <v>14603194.9188991</v>
      </c>
      <c r="H2251" s="10">
        <v>4758100.09247497</v>
      </c>
      <c r="I2251" s="10">
        <v>5.8339811596300697</v>
      </c>
      <c r="J2251" s="10">
        <f t="shared" si="385"/>
        <v>0.95105651629515353</v>
      </c>
      <c r="K2251" s="14">
        <f t="shared" si="386"/>
        <v>0.99696784121430693</v>
      </c>
      <c r="L2251" s="10">
        <f t="shared" si="387"/>
        <v>6397535.3429970508</v>
      </c>
      <c r="M2251" s="10">
        <f t="shared" si="388"/>
        <v>1.5726243897473658E-7</v>
      </c>
      <c r="N2251" s="10">
        <f t="shared" si="389"/>
        <v>2.4731571087466928E-14</v>
      </c>
      <c r="O2251" s="10">
        <f t="shared" si="390"/>
        <v>6358785.0862120166</v>
      </c>
      <c r="P2251" s="15">
        <f t="shared" si="391"/>
        <v>0.99999805157388233</v>
      </c>
      <c r="Q2251" s="15">
        <f t="shared" si="392"/>
        <v>0.99999610315156107</v>
      </c>
      <c r="R2251" s="10">
        <f t="shared" si="393"/>
        <v>2.4153627600800736</v>
      </c>
      <c r="S2251" s="10">
        <f t="shared" si="394"/>
        <v>8999999.999999987</v>
      </c>
      <c r="T2251" s="10">
        <f t="shared" si="395"/>
        <v>1.3038516044616699E-2</v>
      </c>
      <c r="U2251">
        <v>1.3038516044616699E-2</v>
      </c>
    </row>
    <row r="2252" spans="1:21" x14ac:dyDescent="0.25">
      <c r="A2252" s="10">
        <v>3496</v>
      </c>
      <c r="B2252" s="10">
        <v>75</v>
      </c>
      <c r="C2252" s="10">
        <v>45</v>
      </c>
      <c r="D2252" s="10">
        <v>9000000</v>
      </c>
      <c r="E2252" s="10">
        <v>2818056.95004061</v>
      </c>
      <c r="F2252" s="10">
        <v>2818056.95004061</v>
      </c>
      <c r="G2252" s="10">
        <v>14832098.118959799</v>
      </c>
      <c r="H2252" s="10">
        <v>3985334.3582871901</v>
      </c>
      <c r="I2252" s="10">
        <v>5.8346354225899697</v>
      </c>
      <c r="J2252" s="10">
        <f t="shared" si="385"/>
        <v>0.96592582628906831</v>
      </c>
      <c r="K2252" s="14">
        <f t="shared" si="386"/>
        <v>0.99687213745690828</v>
      </c>
      <c r="L2252" s="10">
        <f t="shared" si="387"/>
        <v>6398149.5322670778</v>
      </c>
      <c r="M2252" s="10">
        <f t="shared" si="388"/>
        <v>1.5727753680498184E-7</v>
      </c>
      <c r="N2252" s="10">
        <f t="shared" si="389"/>
        <v>2.4736293334571677E-14</v>
      </c>
      <c r="O2252" s="10">
        <f t="shared" si="390"/>
        <v>6358178.0998035194</v>
      </c>
      <c r="P2252" s="15">
        <f t="shared" si="391"/>
        <v>0.99999859010447745</v>
      </c>
      <c r="Q2252" s="15">
        <f t="shared" si="392"/>
        <v>0.99999718021094275</v>
      </c>
      <c r="R2252" s="10">
        <f t="shared" si="393"/>
        <v>2.4154984170561802</v>
      </c>
      <c r="S2252" s="10">
        <f t="shared" si="394"/>
        <v>8999999.999999987</v>
      </c>
      <c r="T2252" s="10">
        <f t="shared" si="395"/>
        <v>1.3038516044616699E-2</v>
      </c>
      <c r="U2252">
        <v>1.3038516044616699E-2</v>
      </c>
    </row>
    <row r="2253" spans="1:21" x14ac:dyDescent="0.25">
      <c r="A2253" s="10">
        <v>3823</v>
      </c>
      <c r="B2253" s="10">
        <v>82</v>
      </c>
      <c r="C2253" s="10">
        <v>45</v>
      </c>
      <c r="D2253" s="10">
        <v>7000000</v>
      </c>
      <c r="E2253" s="10">
        <v>1318616.16925378</v>
      </c>
      <c r="F2253" s="10">
        <v>1318616.16925377</v>
      </c>
      <c r="G2253" s="10">
        <v>13226354.4969473</v>
      </c>
      <c r="H2253" s="10">
        <v>1864804.8701231501</v>
      </c>
      <c r="I2253" s="10">
        <v>4.4147036837128502</v>
      </c>
      <c r="J2253" s="10">
        <f t="shared" si="385"/>
        <v>0.99026806874157025</v>
      </c>
      <c r="K2253" s="14">
        <f t="shared" si="386"/>
        <v>0.99671223754584248</v>
      </c>
      <c r="L2253" s="10">
        <f t="shared" si="387"/>
        <v>6399175.9704933353</v>
      </c>
      <c r="M2253" s="10">
        <f t="shared" si="388"/>
        <v>1.5730276842470157E-7</v>
      </c>
      <c r="N2253" s="10">
        <f t="shared" si="389"/>
        <v>2.4744182158510967E-14</v>
      </c>
      <c r="O2253" s="10">
        <f t="shared" si="390"/>
        <v>6357164.4767678455</v>
      </c>
      <c r="P2253" s="15">
        <f t="shared" si="391"/>
        <v>0.99999957152675156</v>
      </c>
      <c r="Q2253" s="15">
        <f t="shared" si="392"/>
        <v>0.99999914305368676</v>
      </c>
      <c r="R2253" s="10">
        <f t="shared" si="393"/>
        <v>2.10111942230006</v>
      </c>
      <c r="S2253" s="10">
        <f t="shared" si="394"/>
        <v>6999999.999999987</v>
      </c>
      <c r="T2253" s="10">
        <f t="shared" si="395"/>
        <v>1.3038516044616699E-2</v>
      </c>
      <c r="U2253">
        <v>1.3038516044616699E-2</v>
      </c>
    </row>
    <row r="2254" spans="1:21" x14ac:dyDescent="0.25">
      <c r="A2254" s="10">
        <v>3827</v>
      </c>
      <c r="B2254" s="10">
        <v>82</v>
      </c>
      <c r="C2254" s="10">
        <v>45</v>
      </c>
      <c r="D2254" s="10">
        <v>15000000</v>
      </c>
      <c r="E2254" s="10">
        <v>2105898.1168347499</v>
      </c>
      <c r="F2254" s="10">
        <v>2105898.1168347499</v>
      </c>
      <c r="G2254" s="10">
        <v>21148499.046879899</v>
      </c>
      <c r="H2254" s="10">
        <v>2978189.6778036701</v>
      </c>
      <c r="I2254" s="10">
        <v>11.286524038406</v>
      </c>
      <c r="J2254" s="10">
        <f t="shared" si="385"/>
        <v>0.99026806874157025</v>
      </c>
      <c r="K2254" s="14">
        <f t="shared" si="386"/>
        <v>0.99671223754584248</v>
      </c>
      <c r="L2254" s="10">
        <f t="shared" si="387"/>
        <v>6399175.9704933353</v>
      </c>
      <c r="M2254" s="10">
        <f t="shared" si="388"/>
        <v>1.5730276842470157E-7</v>
      </c>
      <c r="N2254" s="10">
        <f t="shared" si="389"/>
        <v>2.4744182158510967E-14</v>
      </c>
      <c r="O2254" s="10">
        <f t="shared" si="390"/>
        <v>6357164.4767678455</v>
      </c>
      <c r="P2254" s="15">
        <f t="shared" si="391"/>
        <v>0.99999957152675156</v>
      </c>
      <c r="Q2254" s="15">
        <f t="shared" si="392"/>
        <v>0.99999914305368676</v>
      </c>
      <c r="R2254" s="10">
        <f t="shared" si="393"/>
        <v>3.359542108898129</v>
      </c>
      <c r="S2254" s="10">
        <f t="shared" si="394"/>
        <v>14999999.999999987</v>
      </c>
      <c r="T2254" s="10">
        <f t="shared" si="395"/>
        <v>1.3038516044616699E-2</v>
      </c>
      <c r="U2254">
        <v>1.3038516044616699E-2</v>
      </c>
    </row>
    <row r="2255" spans="1:21" x14ac:dyDescent="0.25">
      <c r="A2255" s="10">
        <v>4106</v>
      </c>
      <c r="B2255" s="10">
        <v>88</v>
      </c>
      <c r="C2255" s="10">
        <v>45</v>
      </c>
      <c r="D2255" s="10">
        <v>8000000</v>
      </c>
      <c r="E2255" s="10">
        <v>355347.78266715503</v>
      </c>
      <c r="F2255" s="10">
        <v>355347.78266715503</v>
      </c>
      <c r="G2255" s="10">
        <v>14347980.4948751</v>
      </c>
      <c r="H2255" s="10">
        <v>502537.65360709798</v>
      </c>
      <c r="I2255" s="10">
        <v>5.1008183424376696</v>
      </c>
      <c r="J2255" s="10">
        <f t="shared" si="385"/>
        <v>0.99939082701909576</v>
      </c>
      <c r="K2255" s="14">
        <f t="shared" si="386"/>
        <v>0.99665127983485646</v>
      </c>
      <c r="L2255" s="10">
        <f t="shared" si="387"/>
        <v>6399567.3602675218</v>
      </c>
      <c r="M2255" s="10">
        <f t="shared" si="388"/>
        <v>1.573123894595499E-7</v>
      </c>
      <c r="N2255" s="10">
        <f t="shared" si="389"/>
        <v>2.4747189235701263E-14</v>
      </c>
      <c r="O2255" s="10">
        <f t="shared" si="390"/>
        <v>6356778.2295688977</v>
      </c>
      <c r="P2255" s="15">
        <f t="shared" si="391"/>
        <v>0.99999997255793049</v>
      </c>
      <c r="Q2255" s="15">
        <f t="shared" si="392"/>
        <v>0.99999994511586177</v>
      </c>
      <c r="R2255" s="10">
        <f t="shared" si="393"/>
        <v>2.2584991227701487</v>
      </c>
      <c r="S2255" s="10">
        <f t="shared" si="394"/>
        <v>7999999.999999987</v>
      </c>
      <c r="T2255" s="10">
        <f t="shared" si="395"/>
        <v>1.3038516044616699E-2</v>
      </c>
      <c r="U2255">
        <v>1.3038516044616699E-2</v>
      </c>
    </row>
    <row r="2256" spans="1:21" x14ac:dyDescent="0.25">
      <c r="A2256" s="10">
        <v>4107</v>
      </c>
      <c r="B2256" s="10">
        <v>88</v>
      </c>
      <c r="C2256" s="10">
        <v>45</v>
      </c>
      <c r="D2256" s="10">
        <v>9000000</v>
      </c>
      <c r="E2256" s="10">
        <v>380025.45344549097</v>
      </c>
      <c r="F2256" s="10">
        <v>380025.45344549097</v>
      </c>
      <c r="G2256" s="10">
        <v>15347371.321894201</v>
      </c>
      <c r="H2256" s="10">
        <v>537437.150309599</v>
      </c>
      <c r="I2256" s="10">
        <v>5.8361453383636901</v>
      </c>
      <c r="J2256" s="10">
        <f t="shared" si="385"/>
        <v>0.99939082701909576</v>
      </c>
      <c r="K2256" s="14">
        <f t="shared" si="386"/>
        <v>0.99665127983485646</v>
      </c>
      <c r="L2256" s="10">
        <f t="shared" si="387"/>
        <v>6399567.3602675218</v>
      </c>
      <c r="M2256" s="10">
        <f t="shared" si="388"/>
        <v>1.573123894595499E-7</v>
      </c>
      <c r="N2256" s="10">
        <f t="shared" si="389"/>
        <v>2.4747189235701263E-14</v>
      </c>
      <c r="O2256" s="10">
        <f t="shared" si="390"/>
        <v>6356778.2295688977</v>
      </c>
      <c r="P2256" s="15">
        <f t="shared" si="391"/>
        <v>0.99999997255793049</v>
      </c>
      <c r="Q2256" s="15">
        <f t="shared" si="392"/>
        <v>0.99999994511586177</v>
      </c>
      <c r="R2256" s="10">
        <f t="shared" si="393"/>
        <v>2.4158115165466763</v>
      </c>
      <c r="S2256" s="10">
        <f t="shared" si="394"/>
        <v>8999999.999999987</v>
      </c>
      <c r="T2256" s="10">
        <f t="shared" si="395"/>
        <v>1.3038516044616699E-2</v>
      </c>
      <c r="U2256">
        <v>1.3038516044616699E-2</v>
      </c>
    </row>
    <row r="2257" spans="1:21" x14ac:dyDescent="0.25">
      <c r="A2257" s="10">
        <v>955</v>
      </c>
      <c r="B2257" s="10">
        <v>21</v>
      </c>
      <c r="C2257" s="10">
        <v>45</v>
      </c>
      <c r="D2257" s="10">
        <v>1000</v>
      </c>
      <c r="E2257" s="10">
        <v>4212941.3287060903</v>
      </c>
      <c r="F2257" s="10">
        <v>4212941.3287060903</v>
      </c>
      <c r="G2257" s="10">
        <v>2271753.3871593</v>
      </c>
      <c r="H2257" s="10">
        <v>5957998.7645382797</v>
      </c>
      <c r="I2257" s="10">
        <v>1.0003137306738801</v>
      </c>
      <c r="J2257" s="10">
        <f t="shared" si="385"/>
        <v>0.35836794954530027</v>
      </c>
      <c r="K2257" s="14">
        <f t="shared" si="386"/>
        <v>0.99957003603032024</v>
      </c>
      <c r="L2257" s="10">
        <f t="shared" si="387"/>
        <v>6380880.548730785</v>
      </c>
      <c r="M2257" s="10">
        <f t="shared" si="388"/>
        <v>1.56853035442515E-7</v>
      </c>
      <c r="N2257" s="10">
        <f t="shared" si="389"/>
        <v>2.4602998974408163E-14</v>
      </c>
      <c r="O2257" s="10">
        <f t="shared" si="390"/>
        <v>6375378.532780082</v>
      </c>
      <c r="P2257" s="15">
        <f t="shared" si="391"/>
        <v>0.99999747496160352</v>
      </c>
      <c r="Q2257" s="15">
        <f t="shared" si="392"/>
        <v>0.99999494992958282</v>
      </c>
      <c r="R2257" s="10">
        <f t="shared" si="393"/>
        <v>1.0001543283931049</v>
      </c>
      <c r="S2257" s="10">
        <f t="shared" si="394"/>
        <v>999.99999998693272</v>
      </c>
      <c r="T2257" s="10">
        <f t="shared" si="395"/>
        <v>1.3067278814560268E-2</v>
      </c>
      <c r="U2257">
        <v>1.3067278814560268E-2</v>
      </c>
    </row>
    <row r="2258" spans="1:21" x14ac:dyDescent="0.25">
      <c r="A2258" s="10">
        <v>4090</v>
      </c>
      <c r="B2258" s="10">
        <v>88</v>
      </c>
      <c r="C2258" s="10">
        <v>45</v>
      </c>
      <c r="D2258" s="10">
        <v>100</v>
      </c>
      <c r="E2258" s="10">
        <v>157928.884207544</v>
      </c>
      <c r="F2258" s="10">
        <v>157928.884207544</v>
      </c>
      <c r="G2258" s="10">
        <v>6352953.8178050602</v>
      </c>
      <c r="H2258" s="10">
        <v>223345.16993676001</v>
      </c>
      <c r="I2258" s="10">
        <v>1.0000314627253599</v>
      </c>
      <c r="J2258" s="10">
        <f t="shared" si="385"/>
        <v>0.99939082701909576</v>
      </c>
      <c r="K2258" s="14">
        <f t="shared" si="386"/>
        <v>0.99665127983485646</v>
      </c>
      <c r="L2258" s="10">
        <f t="shared" si="387"/>
        <v>6399567.3602675218</v>
      </c>
      <c r="M2258" s="10">
        <f t="shared" si="388"/>
        <v>1.573123894595499E-7</v>
      </c>
      <c r="N2258" s="10">
        <f t="shared" si="389"/>
        <v>2.4747189235701263E-14</v>
      </c>
      <c r="O2258" s="10">
        <f t="shared" si="390"/>
        <v>6356778.2295688977</v>
      </c>
      <c r="P2258" s="15">
        <f t="shared" si="391"/>
        <v>0.99999997255793049</v>
      </c>
      <c r="Q2258" s="15">
        <f t="shared" si="392"/>
        <v>0.99999994511586177</v>
      </c>
      <c r="R2258" s="10">
        <f t="shared" si="393"/>
        <v>1.0000157037973061</v>
      </c>
      <c r="S2258" s="10">
        <f t="shared" si="394"/>
        <v>99.999999986911249</v>
      </c>
      <c r="T2258" s="10">
        <f t="shared" si="395"/>
        <v>1.3088751416034938E-2</v>
      </c>
      <c r="U2258">
        <v>1.3088751416034938E-2</v>
      </c>
    </row>
    <row r="2259" spans="1:21" x14ac:dyDescent="0.25">
      <c r="A2259" s="10">
        <v>2084</v>
      </c>
      <c r="B2259" s="10">
        <v>45</v>
      </c>
      <c r="C2259" s="10">
        <v>45</v>
      </c>
      <c r="D2259" s="10">
        <v>10000</v>
      </c>
      <c r="E2259" s="10">
        <v>3199419.14506057</v>
      </c>
      <c r="F2259" s="10">
        <v>3199419.14506057</v>
      </c>
      <c r="G2259" s="10">
        <v>4494419.47667778</v>
      </c>
      <c r="H2259" s="10">
        <v>4524661.9466607897</v>
      </c>
      <c r="I2259" s="10">
        <v>1.0031434394643499</v>
      </c>
      <c r="J2259" s="10">
        <f t="shared" si="385"/>
        <v>0.70710678118654746</v>
      </c>
      <c r="K2259" s="14">
        <f t="shared" si="386"/>
        <v>0.99832500219363896</v>
      </c>
      <c r="L2259" s="10">
        <f t="shared" si="387"/>
        <v>6388838.2901211483</v>
      </c>
      <c r="M2259" s="10">
        <f t="shared" si="388"/>
        <v>1.5704865043370823E-7</v>
      </c>
      <c r="N2259" s="10">
        <f t="shared" si="389"/>
        <v>2.466455679608516E-14</v>
      </c>
      <c r="O2259" s="10">
        <f t="shared" si="390"/>
        <v>6367417.7249666825</v>
      </c>
      <c r="P2259" s="15">
        <f t="shared" si="391"/>
        <v>0.99999436045369028</v>
      </c>
      <c r="Q2259" s="15">
        <f t="shared" si="392"/>
        <v>0.99998872093918501</v>
      </c>
      <c r="R2259" s="10">
        <f t="shared" si="393"/>
        <v>1.0015648558149066</v>
      </c>
      <c r="S2259" s="10">
        <f t="shared" si="394"/>
        <v>9999.9999999868742</v>
      </c>
      <c r="T2259" s="10">
        <f t="shared" si="395"/>
        <v>1.31258275359869E-2</v>
      </c>
      <c r="U2259">
        <v>1.31258275359869E-2</v>
      </c>
    </row>
    <row r="2260" spans="1:21" x14ac:dyDescent="0.25">
      <c r="A2260" s="10">
        <v>1286</v>
      </c>
      <c r="B2260" s="10">
        <v>28</v>
      </c>
      <c r="C2260" s="10">
        <v>45</v>
      </c>
      <c r="D2260" s="10">
        <v>50000</v>
      </c>
      <c r="E2260" s="10">
        <v>4016272.66956709</v>
      </c>
      <c r="F2260" s="10">
        <v>4016272.66956709</v>
      </c>
      <c r="G2260" s="10">
        <v>2999978.8554704101</v>
      </c>
      <c r="H2260" s="10">
        <v>5679867.2794901803</v>
      </c>
      <c r="I2260" s="10">
        <v>1.0157516844190699</v>
      </c>
      <c r="J2260" s="10">
        <f t="shared" si="385"/>
        <v>0.46947156278589081</v>
      </c>
      <c r="K2260" s="14">
        <f t="shared" si="386"/>
        <v>0.99926199512277114</v>
      </c>
      <c r="L2260" s="10">
        <f t="shared" si="387"/>
        <v>6382847.5726392157</v>
      </c>
      <c r="M2260" s="10">
        <f t="shared" si="388"/>
        <v>1.5690138827853333E-7</v>
      </c>
      <c r="N2260" s="10">
        <f t="shared" si="389"/>
        <v>2.4618236488313681E-14</v>
      </c>
      <c r="O2260" s="10">
        <f t="shared" si="390"/>
        <v>6373405.199804673</v>
      </c>
      <c r="P2260" s="15">
        <f t="shared" si="391"/>
        <v>0.99999612391097625</v>
      </c>
      <c r="Q2260" s="15">
        <f t="shared" si="392"/>
        <v>0.9999922478369766</v>
      </c>
      <c r="R2260" s="10">
        <f t="shared" si="393"/>
        <v>1.0078412237332062</v>
      </c>
      <c r="S2260" s="10">
        <f t="shared" si="394"/>
        <v>49999.999999986867</v>
      </c>
      <c r="T2260" s="10">
        <f t="shared" si="395"/>
        <v>1.3133103493601084E-2</v>
      </c>
      <c r="U2260">
        <v>1.3133103493601084E-2</v>
      </c>
    </row>
    <row r="2261" spans="1:21" x14ac:dyDescent="0.25">
      <c r="A2261" s="10">
        <v>1146</v>
      </c>
      <c r="B2261" s="10">
        <v>25</v>
      </c>
      <c r="C2261" s="10">
        <v>45</v>
      </c>
      <c r="D2261" s="10">
        <v>100000</v>
      </c>
      <c r="E2261" s="10">
        <v>4154001.2412068401</v>
      </c>
      <c r="F2261" s="10">
        <v>4154001.2412068299</v>
      </c>
      <c r="G2261" s="10">
        <v>2721336.28913185</v>
      </c>
      <c r="H2261" s="10">
        <v>5874644.8934293799</v>
      </c>
      <c r="I2261" s="10">
        <v>1.0316219949958101</v>
      </c>
      <c r="J2261" s="10">
        <f t="shared" si="385"/>
        <v>0.42261826174069944</v>
      </c>
      <c r="K2261" s="14">
        <f t="shared" si="386"/>
        <v>0.99940199232392346</v>
      </c>
      <c r="L2261" s="10">
        <f t="shared" si="387"/>
        <v>6381953.4571557427</v>
      </c>
      <c r="M2261" s="10">
        <f t="shared" si="388"/>
        <v>1.5687940937976726E-7</v>
      </c>
      <c r="N2261" s="10">
        <f t="shared" si="389"/>
        <v>2.4611311986060616E-14</v>
      </c>
      <c r="O2261" s="10">
        <f t="shared" si="390"/>
        <v>6374301.7297193995</v>
      </c>
      <c r="P2261" s="15">
        <f t="shared" si="391"/>
        <v>0.99999669056680829</v>
      </c>
      <c r="Q2261" s="15">
        <f t="shared" si="392"/>
        <v>0.99999338114456893</v>
      </c>
      <c r="R2261" s="10">
        <f t="shared" si="393"/>
        <v>1.0156846834231472</v>
      </c>
      <c r="S2261" s="10">
        <f t="shared" si="394"/>
        <v>99999.999999986816</v>
      </c>
      <c r="T2261" s="10">
        <f t="shared" si="395"/>
        <v>1.3184035196900368E-2</v>
      </c>
      <c r="U2261">
        <v>1.3184035196900368E-2</v>
      </c>
    </row>
    <row r="2262" spans="1:21" x14ac:dyDescent="0.25">
      <c r="A2262" s="10">
        <v>3620</v>
      </c>
      <c r="B2262" s="10">
        <v>78</v>
      </c>
      <c r="C2262" s="10">
        <v>45</v>
      </c>
      <c r="D2262" s="10">
        <v>100</v>
      </c>
      <c r="E2262" s="10">
        <v>940718.84581771295</v>
      </c>
      <c r="F2262" s="10">
        <v>940718.84581771202</v>
      </c>
      <c r="G2262" s="10">
        <v>6217034.3151238998</v>
      </c>
      <c r="H2262" s="10">
        <v>1330377.3501353699</v>
      </c>
      <c r="I2262" s="10">
        <v>1.0000314582724199</v>
      </c>
      <c r="J2262" s="10">
        <f t="shared" si="385"/>
        <v>0.97814760073380558</v>
      </c>
      <c r="K2262" s="14">
        <f t="shared" si="386"/>
        <v>0.99679235540260125</v>
      </c>
      <c r="L2262" s="10">
        <f t="shared" si="387"/>
        <v>6398661.6324158013</v>
      </c>
      <c r="M2262" s="10">
        <f t="shared" si="388"/>
        <v>1.5729012510876912E-7</v>
      </c>
      <c r="N2262" s="10">
        <f t="shared" si="389"/>
        <v>2.4740229621148929E-14</v>
      </c>
      <c r="O2262" s="10">
        <f t="shared" si="390"/>
        <v>6357672.2717033951</v>
      </c>
      <c r="P2262" s="15">
        <f t="shared" si="391"/>
        <v>0.99999906701677943</v>
      </c>
      <c r="Q2262" s="15">
        <f t="shared" si="392"/>
        <v>0.99999813403442928</v>
      </c>
      <c r="R2262" s="10">
        <f t="shared" si="393"/>
        <v>1.0000147960439632</v>
      </c>
      <c r="S2262" s="10">
        <f t="shared" si="394"/>
        <v>99.999999986803047</v>
      </c>
      <c r="T2262" s="10">
        <f t="shared" si="395"/>
        <v>1.3196952863836486E-2</v>
      </c>
      <c r="U2262">
        <v>1.3196952863836486E-2</v>
      </c>
    </row>
    <row r="2263" spans="1:21" x14ac:dyDescent="0.25">
      <c r="A2263" s="10">
        <v>2648</v>
      </c>
      <c r="B2263" s="10">
        <v>57</v>
      </c>
      <c r="C2263" s="10">
        <v>45</v>
      </c>
      <c r="D2263" s="10">
        <v>10000</v>
      </c>
      <c r="E2263" s="10">
        <v>2465989.7280955599</v>
      </c>
      <c r="F2263" s="10">
        <v>2465989.7280955599</v>
      </c>
      <c r="G2263" s="10">
        <v>5334286.8055013297</v>
      </c>
      <c r="H2263" s="10">
        <v>3487436.1181454901</v>
      </c>
      <c r="I2263" s="10">
        <v>1.00314559031383</v>
      </c>
      <c r="J2263" s="10">
        <f t="shared" si="385"/>
        <v>0.83867056794542394</v>
      </c>
      <c r="K2263" s="14">
        <f t="shared" si="386"/>
        <v>0.99764291466566202</v>
      </c>
      <c r="L2263" s="10">
        <f t="shared" si="387"/>
        <v>6393206.3328866437</v>
      </c>
      <c r="M2263" s="10">
        <f t="shared" si="388"/>
        <v>1.5715602444917179E-7</v>
      </c>
      <c r="N2263" s="10">
        <f t="shared" si="389"/>
        <v>2.4698248508501887E-14</v>
      </c>
      <c r="O2263" s="10">
        <f t="shared" si="390"/>
        <v>6363073.2383864867</v>
      </c>
      <c r="P2263" s="15">
        <f t="shared" si="391"/>
        <v>0.99999529342373739</v>
      </c>
      <c r="Q2263" s="15">
        <f t="shared" si="392"/>
        <v>0.99999058686962661</v>
      </c>
      <c r="R2263" s="10">
        <f t="shared" si="393"/>
        <v>1.00156686106493</v>
      </c>
      <c r="S2263" s="10">
        <f t="shared" si="394"/>
        <v>9999.9999999867778</v>
      </c>
      <c r="T2263" s="10">
        <f t="shared" si="395"/>
        <v>1.3222233974374831E-2</v>
      </c>
      <c r="U2263">
        <v>1.3222233974374831E-2</v>
      </c>
    </row>
    <row r="2264" spans="1:21" x14ac:dyDescent="0.25">
      <c r="A2264" s="10">
        <v>3716</v>
      </c>
      <c r="B2264" s="10">
        <v>80</v>
      </c>
      <c r="C2264" s="10">
        <v>45</v>
      </c>
      <c r="D2264" s="10">
        <v>1000</v>
      </c>
      <c r="E2264" s="10">
        <v>785835.00297000201</v>
      </c>
      <c r="F2264" s="10">
        <v>785835.00297000201</v>
      </c>
      <c r="G2264" s="10">
        <v>6260527.7687817002</v>
      </c>
      <c r="H2264" s="10">
        <v>1111338.5189876701</v>
      </c>
      <c r="I2264" s="10">
        <v>1.0003146188482199</v>
      </c>
      <c r="J2264" s="10">
        <f t="shared" si="385"/>
        <v>0.98480775301220802</v>
      </c>
      <c r="K2264" s="14">
        <f t="shared" si="386"/>
        <v>0.99674845385693633</v>
      </c>
      <c r="L2264" s="10">
        <f t="shared" si="387"/>
        <v>6398943.4599268073</v>
      </c>
      <c r="M2264" s="10">
        <f t="shared" si="388"/>
        <v>1.5729705291445908E-7</v>
      </c>
      <c r="N2264" s="10">
        <f t="shared" si="389"/>
        <v>2.4742395501002969E-14</v>
      </c>
      <c r="O2264" s="10">
        <f t="shared" si="390"/>
        <v>6357393.9992206376</v>
      </c>
      <c r="P2264" s="15">
        <f t="shared" si="391"/>
        <v>0.99999934029347326</v>
      </c>
      <c r="Q2264" s="15">
        <f t="shared" si="392"/>
        <v>0.99999868058738173</v>
      </c>
      <c r="R2264" s="10">
        <f t="shared" si="393"/>
        <v>1.0001566374501556</v>
      </c>
      <c r="S2264" s="10">
        <f t="shared" si="394"/>
        <v>999.9999999867415</v>
      </c>
      <c r="T2264" s="10">
        <f t="shared" si="395"/>
        <v>1.3258500075608026E-2</v>
      </c>
      <c r="U2264">
        <v>1.3258500075608026E-2</v>
      </c>
    </row>
    <row r="2265" spans="1:21" x14ac:dyDescent="0.25">
      <c r="A2265" s="10">
        <v>4189</v>
      </c>
      <c r="B2265" s="10">
        <v>89.9</v>
      </c>
      <c r="C2265" s="10">
        <v>45</v>
      </c>
      <c r="D2265" s="10">
        <v>100000</v>
      </c>
      <c r="E2265" s="10">
        <v>8021.3662978598804</v>
      </c>
      <c r="F2265" s="10">
        <v>8021.3662978598804</v>
      </c>
      <c r="G2265" s="10">
        <v>6456742.4148006402</v>
      </c>
      <c r="H2265" s="10">
        <v>11343.9250071959</v>
      </c>
      <c r="I2265" s="10">
        <v>1.0317100806042601</v>
      </c>
      <c r="J2265" s="10">
        <f t="shared" si="385"/>
        <v>0.99999847691328769</v>
      </c>
      <c r="K2265" s="14">
        <f t="shared" si="386"/>
        <v>0.99664719956566661</v>
      </c>
      <c r="L2265" s="10">
        <f t="shared" si="387"/>
        <v>6399593.5600677524</v>
      </c>
      <c r="M2265" s="10">
        <f t="shared" si="388"/>
        <v>1.5731303349577073E-7</v>
      </c>
      <c r="N2265" s="10">
        <f t="shared" si="389"/>
        <v>2.474739051104259E-14</v>
      </c>
      <c r="O2265" s="10">
        <f t="shared" si="390"/>
        <v>6356752.3790593483</v>
      </c>
      <c r="P2265" s="15">
        <f t="shared" si="391"/>
        <v>0.99999999993128352</v>
      </c>
      <c r="Q2265" s="15">
        <f t="shared" si="392"/>
        <v>0.99999999986256705</v>
      </c>
      <c r="R2265" s="10">
        <f t="shared" si="393"/>
        <v>1.0157313032819395</v>
      </c>
      <c r="S2265" s="10">
        <f t="shared" si="394"/>
        <v>99999.999999986685</v>
      </c>
      <c r="T2265" s="10">
        <f t="shared" si="395"/>
        <v>1.3315002433955669E-2</v>
      </c>
      <c r="U2265">
        <v>1.3315002433955669E-2</v>
      </c>
    </row>
    <row r="2266" spans="1:21" x14ac:dyDescent="0.25">
      <c r="A2266" s="10">
        <v>3246</v>
      </c>
      <c r="B2266" s="10">
        <v>70</v>
      </c>
      <c r="C2266" s="10">
        <v>45</v>
      </c>
      <c r="D2266" s="10">
        <v>1000</v>
      </c>
      <c r="E2266" s="10">
        <v>1547340.32231338</v>
      </c>
      <c r="F2266" s="10">
        <v>1547340.32231338</v>
      </c>
      <c r="G2266" s="10">
        <v>5971979.69973935</v>
      </c>
      <c r="H2266" s="10">
        <v>2188269.6694223401</v>
      </c>
      <c r="I2266" s="10">
        <v>1.0003145268504201</v>
      </c>
      <c r="J2266" s="10">
        <f t="shared" si="385"/>
        <v>0.93969262078590832</v>
      </c>
      <c r="K2266" s="14">
        <f t="shared" si="386"/>
        <v>0.99703997598348182</v>
      </c>
      <c r="L2266" s="10">
        <f t="shared" si="387"/>
        <v>6397072.488200481</v>
      </c>
      <c r="M2266" s="10">
        <f t="shared" si="388"/>
        <v>1.572510612065341E-7</v>
      </c>
      <c r="N2266" s="10">
        <f t="shared" si="389"/>
        <v>2.4728011489718909E-14</v>
      </c>
      <c r="O2266" s="10">
        <f t="shared" si="390"/>
        <v>6359242.743362776</v>
      </c>
      <c r="P2266" s="15">
        <f t="shared" si="391"/>
        <v>0.99999766986374772</v>
      </c>
      <c r="Q2266" s="15">
        <f t="shared" si="392"/>
        <v>0.99999533973292498</v>
      </c>
      <c r="R2266" s="10">
        <f t="shared" si="393"/>
        <v>1.0001549212913694</v>
      </c>
      <c r="S2266" s="10">
        <f t="shared" si="394"/>
        <v>999.99999998663839</v>
      </c>
      <c r="T2266" s="10">
        <f t="shared" si="395"/>
        <v>1.3361614037421532E-2</v>
      </c>
      <c r="U2266">
        <v>1.3361614037421532E-2</v>
      </c>
    </row>
    <row r="2267" spans="1:21" x14ac:dyDescent="0.25">
      <c r="A2267" s="10">
        <v>1572</v>
      </c>
      <c r="B2267" s="10">
        <v>34</v>
      </c>
      <c r="C2267" s="10">
        <v>45</v>
      </c>
      <c r="D2267" s="10">
        <v>400000</v>
      </c>
      <c r="E2267" s="10">
        <v>3977386.09905673</v>
      </c>
      <c r="F2267" s="10">
        <v>3977386.09905673</v>
      </c>
      <c r="G2267" s="10">
        <v>3770123.7251689802</v>
      </c>
      <c r="H2267" s="10">
        <v>5624873.3640802503</v>
      </c>
      <c r="I2267" s="10">
        <v>1.1295013265230001</v>
      </c>
      <c r="J2267" s="10">
        <f t="shared" si="385"/>
        <v>0.5591929034707469</v>
      </c>
      <c r="K2267" s="14">
        <f t="shared" si="386"/>
        <v>0.99895279640556522</v>
      </c>
      <c r="L2267" s="10">
        <f t="shared" si="387"/>
        <v>6384823.2098151492</v>
      </c>
      <c r="M2267" s="10">
        <f t="shared" si="388"/>
        <v>1.5694995284350389E-7</v>
      </c>
      <c r="N2267" s="10">
        <f t="shared" si="389"/>
        <v>2.4633526551258103E-14</v>
      </c>
      <c r="O2267" s="10">
        <f t="shared" si="390"/>
        <v>6371426.9021994239</v>
      </c>
      <c r="P2267" s="15">
        <f t="shared" si="391"/>
        <v>0.9999951518460316</v>
      </c>
      <c r="Q2267" s="15">
        <f t="shared" si="392"/>
        <v>0.99999030371556785</v>
      </c>
      <c r="R2267" s="10">
        <f t="shared" si="393"/>
        <v>1.0627754373519214</v>
      </c>
      <c r="S2267" s="10">
        <f t="shared" si="394"/>
        <v>399999.99999998661</v>
      </c>
      <c r="T2267" s="10">
        <f t="shared" si="395"/>
        <v>1.3387762010097504E-2</v>
      </c>
      <c r="U2267">
        <v>1.3387762010097504E-2</v>
      </c>
    </row>
    <row r="2268" spans="1:21" x14ac:dyDescent="0.25">
      <c r="A2268" s="10">
        <v>2137</v>
      </c>
      <c r="B2268" s="10">
        <v>46</v>
      </c>
      <c r="C2268" s="10">
        <v>45</v>
      </c>
      <c r="D2268" s="10">
        <v>500000</v>
      </c>
      <c r="E2268" s="10">
        <v>3383965.0659992499</v>
      </c>
      <c r="F2268" s="10">
        <v>3383965.0659992499</v>
      </c>
      <c r="G2268" s="10">
        <v>4924917.4410022404</v>
      </c>
      <c r="H2268" s="10">
        <v>4785649.2909329096</v>
      </c>
      <c r="I2268" s="10">
        <v>1.1632247168047301</v>
      </c>
      <c r="J2268" s="10">
        <f t="shared" si="385"/>
        <v>0.71933980033865108</v>
      </c>
      <c r="K2268" s="14">
        <f t="shared" si="386"/>
        <v>0.9982664948593305</v>
      </c>
      <c r="L2268" s="10">
        <f t="shared" si="387"/>
        <v>6389212.7331176903</v>
      </c>
      <c r="M2268" s="10">
        <f t="shared" si="388"/>
        <v>1.5705785488756991E-7</v>
      </c>
      <c r="N2268" s="10">
        <f t="shared" si="389"/>
        <v>2.466744766865936E-14</v>
      </c>
      <c r="O2268" s="10">
        <f t="shared" si="390"/>
        <v>6367044.6030114517</v>
      </c>
      <c r="P2268" s="15">
        <f t="shared" si="391"/>
        <v>0.99999436732245772</v>
      </c>
      <c r="Q2268" s="15">
        <f t="shared" si="392"/>
        <v>0.99998873467664251</v>
      </c>
      <c r="R2268" s="10">
        <f t="shared" si="393"/>
        <v>1.0785237370968581</v>
      </c>
      <c r="S2268" s="10">
        <f t="shared" si="394"/>
        <v>499999.99999998661</v>
      </c>
      <c r="T2268" s="10">
        <f t="shared" si="395"/>
        <v>1.3387762010097504E-2</v>
      </c>
      <c r="U2268">
        <v>1.3387762010097504E-2</v>
      </c>
    </row>
    <row r="2269" spans="1:21" x14ac:dyDescent="0.25">
      <c r="A2269" s="10">
        <v>4094</v>
      </c>
      <c r="B2269" s="10">
        <v>88</v>
      </c>
      <c r="C2269" s="10">
        <v>45</v>
      </c>
      <c r="D2269" s="10">
        <v>50000</v>
      </c>
      <c r="E2269" s="10">
        <v>159160.29997938301</v>
      </c>
      <c r="F2269" s="10">
        <v>159160.29997938301</v>
      </c>
      <c r="G2269" s="10">
        <v>6402823.4200733099</v>
      </c>
      <c r="H2269" s="10">
        <v>225086.65482221401</v>
      </c>
      <c r="I2269" s="10">
        <v>1.01579310691904</v>
      </c>
      <c r="J2269" s="10">
        <f t="shared" si="385"/>
        <v>0.99939082701909576</v>
      </c>
      <c r="K2269" s="14">
        <f t="shared" si="386"/>
        <v>0.99665127983485646</v>
      </c>
      <c r="L2269" s="10">
        <f t="shared" si="387"/>
        <v>6399567.3602675218</v>
      </c>
      <c r="M2269" s="10">
        <f t="shared" si="388"/>
        <v>1.573123894595499E-7</v>
      </c>
      <c r="N2269" s="10">
        <f t="shared" si="389"/>
        <v>2.4747189235701263E-14</v>
      </c>
      <c r="O2269" s="10">
        <f t="shared" si="390"/>
        <v>6356778.2295688977</v>
      </c>
      <c r="P2269" s="15">
        <f t="shared" si="391"/>
        <v>0.99999997255793049</v>
      </c>
      <c r="Q2269" s="15">
        <f t="shared" si="392"/>
        <v>0.99999994511586177</v>
      </c>
      <c r="R2269" s="10">
        <f t="shared" si="393"/>
        <v>1.0078655922467548</v>
      </c>
      <c r="S2269" s="10">
        <f t="shared" si="394"/>
        <v>49999.999999986583</v>
      </c>
      <c r="T2269" s="10">
        <f t="shared" si="395"/>
        <v>1.3416865840554237E-2</v>
      </c>
      <c r="U2269">
        <v>1.3416865840554237E-2</v>
      </c>
    </row>
    <row r="2270" spans="1:21" x14ac:dyDescent="0.25">
      <c r="A2270" s="10">
        <v>2413</v>
      </c>
      <c r="B2270" s="10">
        <v>52</v>
      </c>
      <c r="C2270" s="10">
        <v>45</v>
      </c>
      <c r="D2270" s="10">
        <v>10000</v>
      </c>
      <c r="E2270" s="10">
        <v>2786790.6137283398</v>
      </c>
      <c r="F2270" s="10">
        <v>2786790.6137283398</v>
      </c>
      <c r="G2270" s="10">
        <v>5010683.4530186998</v>
      </c>
      <c r="H2270" s="10">
        <v>3941117.0814286601</v>
      </c>
      <c r="I2270" s="10">
        <v>1.00314471823219</v>
      </c>
      <c r="J2270" s="10">
        <f t="shared" si="385"/>
        <v>0.78801075360672201</v>
      </c>
      <c r="K2270" s="14">
        <f t="shared" si="386"/>
        <v>0.99791936119928526</v>
      </c>
      <c r="L2270" s="10">
        <f t="shared" si="387"/>
        <v>6391435.2682112968</v>
      </c>
      <c r="M2270" s="10">
        <f t="shared" si="388"/>
        <v>1.5711248862865743E-7</v>
      </c>
      <c r="N2270" s="10">
        <f t="shared" si="389"/>
        <v>2.4684596207514179E-14</v>
      </c>
      <c r="O2270" s="10">
        <f t="shared" si="390"/>
        <v>6364832.6065016389</v>
      </c>
      <c r="P2270" s="15">
        <f t="shared" si="391"/>
        <v>0.99999469051229684</v>
      </c>
      <c r="Q2270" s="15">
        <f t="shared" si="392"/>
        <v>0.99998938105278434</v>
      </c>
      <c r="R2270" s="10">
        <f t="shared" si="393"/>
        <v>1.0015658237404939</v>
      </c>
      <c r="S2270" s="10">
        <f t="shared" si="394"/>
        <v>9999.9999999865686</v>
      </c>
      <c r="T2270" s="10">
        <f t="shared" si="395"/>
        <v>1.3431417755782604E-2</v>
      </c>
      <c r="U2270">
        <v>1.3431417755782604E-2</v>
      </c>
    </row>
    <row r="2271" spans="1:21" x14ac:dyDescent="0.25">
      <c r="A2271" s="10">
        <v>162</v>
      </c>
      <c r="B2271" s="10">
        <v>4</v>
      </c>
      <c r="C2271" s="10">
        <v>45</v>
      </c>
      <c r="D2271" s="10">
        <v>400000</v>
      </c>
      <c r="E2271" s="10">
        <v>4781264.7332926802</v>
      </c>
      <c r="F2271" s="10">
        <v>4781264.7332926802</v>
      </c>
      <c r="G2271" s="10">
        <v>469847.69474565203</v>
      </c>
      <c r="H2271" s="10">
        <v>6761729.4311186802</v>
      </c>
      <c r="I2271" s="10">
        <v>1.1293637229676901</v>
      </c>
      <c r="J2271" s="10">
        <f t="shared" si="385"/>
        <v>6.9756473744125302E-2</v>
      </c>
      <c r="K2271" s="14">
        <f t="shared" si="386"/>
        <v>0.99998371255588914</v>
      </c>
      <c r="L2271" s="10">
        <f t="shared" si="387"/>
        <v>6378240.8852419443</v>
      </c>
      <c r="M2271" s="10">
        <f t="shared" si="388"/>
        <v>1.5678814796693707E-7</v>
      </c>
      <c r="N2271" s="10">
        <f t="shared" si="389"/>
        <v>2.4582528713404426E-14</v>
      </c>
      <c r="O2271" s="10">
        <f t="shared" si="390"/>
        <v>6378032.419751144</v>
      </c>
      <c r="P2271" s="15">
        <f t="shared" si="391"/>
        <v>0.99999989076586404</v>
      </c>
      <c r="Q2271" s="15">
        <f t="shared" si="392"/>
        <v>0.99999978153173996</v>
      </c>
      <c r="R2271" s="10">
        <f t="shared" si="393"/>
        <v>1.0627151568032847</v>
      </c>
      <c r="S2271" s="10">
        <f t="shared" si="394"/>
        <v>399999.99999998655</v>
      </c>
      <c r="T2271" s="10">
        <f t="shared" si="395"/>
        <v>1.3445969671010971E-2</v>
      </c>
      <c r="U2271">
        <v>1.3445969671010971E-2</v>
      </c>
    </row>
    <row r="2272" spans="1:21" x14ac:dyDescent="0.25">
      <c r="A2272" s="10">
        <v>1101</v>
      </c>
      <c r="B2272" s="10">
        <v>24</v>
      </c>
      <c r="C2272" s="10">
        <v>45</v>
      </c>
      <c r="D2272" s="10">
        <v>300000</v>
      </c>
      <c r="E2272" s="10">
        <v>4316187.4992004698</v>
      </c>
      <c r="F2272" s="10">
        <v>4316187.4992004698</v>
      </c>
      <c r="G2272" s="10">
        <v>2700304.4149979898</v>
      </c>
      <c r="H2272" s="10">
        <v>6104010.8991145203</v>
      </c>
      <c r="I2272" s="10">
        <v>1.0963383127715101</v>
      </c>
      <c r="J2272" s="10">
        <f t="shared" si="385"/>
        <v>0.40673664307580015</v>
      </c>
      <c r="K2272" s="14">
        <f t="shared" si="386"/>
        <v>0.99944610523826116</v>
      </c>
      <c r="L2272" s="10">
        <f t="shared" si="387"/>
        <v>6381671.7745670695</v>
      </c>
      <c r="M2272" s="10">
        <f t="shared" si="388"/>
        <v>1.5687248513651788E-7</v>
      </c>
      <c r="N2272" s="10">
        <f t="shared" si="389"/>
        <v>2.4609129884489026E-14</v>
      </c>
      <c r="O2272" s="10">
        <f t="shared" si="390"/>
        <v>6374584.3294204799</v>
      </c>
      <c r="P2272" s="15">
        <f t="shared" si="391"/>
        <v>0.99999688546849397</v>
      </c>
      <c r="Q2272" s="15">
        <f t="shared" si="392"/>
        <v>0.99999377094668829</v>
      </c>
      <c r="R2272" s="10">
        <f t="shared" si="393"/>
        <v>1.0470587775851929</v>
      </c>
      <c r="S2272" s="10">
        <f t="shared" si="394"/>
        <v>299999.99999998655</v>
      </c>
      <c r="T2272" s="10">
        <f t="shared" si="395"/>
        <v>1.3445969671010971E-2</v>
      </c>
      <c r="U2272">
        <v>1.3445969671010971E-2</v>
      </c>
    </row>
    <row r="2273" spans="1:21" x14ac:dyDescent="0.25">
      <c r="A2273" s="10">
        <v>965</v>
      </c>
      <c r="B2273" s="10">
        <v>21</v>
      </c>
      <c r="C2273" s="10">
        <v>45</v>
      </c>
      <c r="D2273" s="10">
        <v>2500000</v>
      </c>
      <c r="E2273" s="10">
        <v>5862633.81355373</v>
      </c>
      <c r="F2273" s="10">
        <v>5862633.81355373</v>
      </c>
      <c r="G2273" s="10">
        <v>3167314.893073</v>
      </c>
      <c r="H2273" s="10">
        <v>8291016.2503547799</v>
      </c>
      <c r="I2273" s="10">
        <v>1.93803392080262</v>
      </c>
      <c r="J2273" s="10">
        <f t="shared" si="385"/>
        <v>0.35836794954530027</v>
      </c>
      <c r="K2273" s="14">
        <f t="shared" si="386"/>
        <v>0.99957003603032024</v>
      </c>
      <c r="L2273" s="10">
        <f t="shared" si="387"/>
        <v>6380880.548730785</v>
      </c>
      <c r="M2273" s="10">
        <f t="shared" si="388"/>
        <v>1.56853035442515E-7</v>
      </c>
      <c r="N2273" s="10">
        <f t="shared" si="389"/>
        <v>2.4602998974408163E-14</v>
      </c>
      <c r="O2273" s="10">
        <f t="shared" si="390"/>
        <v>6375378.532780082</v>
      </c>
      <c r="P2273" s="15">
        <f t="shared" si="391"/>
        <v>0.99999747496160352</v>
      </c>
      <c r="Q2273" s="15">
        <f t="shared" si="392"/>
        <v>0.99999494992958282</v>
      </c>
      <c r="R2273" s="10">
        <f t="shared" si="393"/>
        <v>1.3921310537202318</v>
      </c>
      <c r="S2273" s="10">
        <f t="shared" si="394"/>
        <v>2499999.9999999865</v>
      </c>
      <c r="T2273" s="10">
        <f t="shared" si="395"/>
        <v>1.3504177331924438E-2</v>
      </c>
      <c r="U2273">
        <v>1.3504177331924438E-2</v>
      </c>
    </row>
    <row r="2274" spans="1:21" x14ac:dyDescent="0.25">
      <c r="A2274" s="10">
        <v>2187</v>
      </c>
      <c r="B2274" s="10">
        <v>47</v>
      </c>
      <c r="C2274" s="10">
        <v>45</v>
      </c>
      <c r="D2274" s="10">
        <v>2500000</v>
      </c>
      <c r="E2274" s="10">
        <v>4286964.69242224</v>
      </c>
      <c r="F2274" s="10">
        <v>4286964.69242224</v>
      </c>
      <c r="G2274" s="10">
        <v>6470149.0428682901</v>
      </c>
      <c r="H2274" s="10">
        <v>6062683.6094381399</v>
      </c>
      <c r="I2274" s="10">
        <v>1.93952484258391</v>
      </c>
      <c r="J2274" s="10">
        <f t="shared" si="385"/>
        <v>0.73135370161917046</v>
      </c>
      <c r="K2274" s="14">
        <f t="shared" si="386"/>
        <v>0.99820805538420776</v>
      </c>
      <c r="L2274" s="10">
        <f t="shared" si="387"/>
        <v>6389586.7856376609</v>
      </c>
      <c r="M2274" s="10">
        <f t="shared" si="388"/>
        <v>1.5706704974284486E-7</v>
      </c>
      <c r="N2274" s="10">
        <f t="shared" si="389"/>
        <v>2.467033501915063E-14</v>
      </c>
      <c r="O2274" s="10">
        <f t="shared" si="390"/>
        <v>6366672.0011136653</v>
      </c>
      <c r="P2274" s="15">
        <f t="shared" si="391"/>
        <v>0.99999438789529771</v>
      </c>
      <c r="Q2274" s="15">
        <f t="shared" si="392"/>
        <v>0.99998877582209111</v>
      </c>
      <c r="R2274" s="10">
        <f t="shared" si="393"/>
        <v>1.3926642159565963</v>
      </c>
      <c r="S2274" s="10">
        <f t="shared" si="394"/>
        <v>2499999.9999999865</v>
      </c>
      <c r="T2274" s="10">
        <f t="shared" si="395"/>
        <v>1.3504177331924438E-2</v>
      </c>
      <c r="U2274">
        <v>1.3504177331924438E-2</v>
      </c>
    </row>
    <row r="2275" spans="1:21" x14ac:dyDescent="0.25">
      <c r="A2275" s="10">
        <v>2469</v>
      </c>
      <c r="B2275" s="10">
        <v>53</v>
      </c>
      <c r="C2275" s="10">
        <v>45</v>
      </c>
      <c r="D2275" s="10">
        <v>2500000</v>
      </c>
      <c r="E2275" s="10">
        <v>3783882.0311423899</v>
      </c>
      <c r="F2275" s="10">
        <v>3783882.0311423899</v>
      </c>
      <c r="G2275" s="10">
        <v>7067132.2784726396</v>
      </c>
      <c r="H2275" s="10">
        <v>5351217.2868614197</v>
      </c>
      <c r="I2275" s="10">
        <v>1.93990313938244</v>
      </c>
      <c r="J2275" s="10">
        <f t="shared" si="385"/>
        <v>0.79863551004729283</v>
      </c>
      <c r="K2275" s="14">
        <f t="shared" si="386"/>
        <v>0.99786281592474968</v>
      </c>
      <c r="L2275" s="10">
        <f t="shared" si="387"/>
        <v>6391797.4477174878</v>
      </c>
      <c r="M2275" s="10">
        <f t="shared" si="388"/>
        <v>1.571213916248015E-7</v>
      </c>
      <c r="N2275" s="10">
        <f t="shared" si="389"/>
        <v>2.4687389001350135E-14</v>
      </c>
      <c r="O2275" s="10">
        <f t="shared" si="390"/>
        <v>6364472.5812267549</v>
      </c>
      <c r="P2275" s="15">
        <f t="shared" si="391"/>
        <v>0.9999947889202403</v>
      </c>
      <c r="Q2275" s="15">
        <f t="shared" si="392"/>
        <v>0.99998957786763598</v>
      </c>
      <c r="R2275" s="10">
        <f t="shared" si="393"/>
        <v>1.392800314923168</v>
      </c>
      <c r="S2275" s="10">
        <f t="shared" si="394"/>
        <v>2499999.9999999865</v>
      </c>
      <c r="T2275" s="10">
        <f t="shared" si="395"/>
        <v>1.3504177331924438E-2</v>
      </c>
      <c r="U2275">
        <v>1.3504177331924438E-2</v>
      </c>
    </row>
    <row r="2276" spans="1:21" x14ac:dyDescent="0.25">
      <c r="A2276" s="10">
        <v>3955</v>
      </c>
      <c r="B2276" s="10">
        <v>85</v>
      </c>
      <c r="C2276" s="10">
        <v>45</v>
      </c>
      <c r="D2276" s="10">
        <v>200000</v>
      </c>
      <c r="E2276" s="10">
        <v>406712.41112830897</v>
      </c>
      <c r="F2276" s="10">
        <v>406712.41112830897</v>
      </c>
      <c r="G2276" s="10">
        <v>6531639.8036045199</v>
      </c>
      <c r="H2276" s="10">
        <v>575178.20780311699</v>
      </c>
      <c r="I2276" s="10">
        <v>1.0639134487109101</v>
      </c>
      <c r="J2276" s="10">
        <f t="shared" si="385"/>
        <v>0.99619469809174555</v>
      </c>
      <c r="K2276" s="14">
        <f t="shared" si="386"/>
        <v>0.9966727002115483</v>
      </c>
      <c r="L2276" s="10">
        <f t="shared" si="387"/>
        <v>6399429.8214912592</v>
      </c>
      <c r="M2276" s="10">
        <f t="shared" si="388"/>
        <v>1.5730900851950831E-7</v>
      </c>
      <c r="N2276" s="10">
        <f t="shared" si="389"/>
        <v>2.4746132577773621E-14</v>
      </c>
      <c r="O2276" s="10">
        <f t="shared" si="390"/>
        <v>6356913.9450870249</v>
      </c>
      <c r="P2276" s="15">
        <f t="shared" si="391"/>
        <v>0.99999982994547598</v>
      </c>
      <c r="Q2276" s="15">
        <f t="shared" si="392"/>
        <v>0.99999965989098083</v>
      </c>
      <c r="R2276" s="10">
        <f t="shared" si="393"/>
        <v>1.0314616369995981</v>
      </c>
      <c r="S2276" s="10">
        <f t="shared" si="394"/>
        <v>199999.9999999865</v>
      </c>
      <c r="T2276" s="10">
        <f t="shared" si="395"/>
        <v>1.3504177331924438E-2</v>
      </c>
      <c r="U2276">
        <v>1.3504177331924438E-2</v>
      </c>
    </row>
    <row r="2277" spans="1:21" x14ac:dyDescent="0.25">
      <c r="A2277" s="10">
        <v>4149</v>
      </c>
      <c r="B2277" s="10">
        <v>89</v>
      </c>
      <c r="C2277" s="10">
        <v>45</v>
      </c>
      <c r="D2277" s="10">
        <v>2500000</v>
      </c>
      <c r="E2277" s="10">
        <v>109827.266956989</v>
      </c>
      <c r="F2277" s="10">
        <v>109827.266956989</v>
      </c>
      <c r="G2277" s="10">
        <v>8855396.8645304609</v>
      </c>
      <c r="H2277" s="10">
        <v>155319.21044894401</v>
      </c>
      <c r="I2277" s="10">
        <v>1.9412352467102201</v>
      </c>
      <c r="J2277" s="10">
        <f t="shared" si="385"/>
        <v>0.99984769515639127</v>
      </c>
      <c r="K2277" s="14">
        <f t="shared" si="386"/>
        <v>0.99664821227330036</v>
      </c>
      <c r="L2277" s="10">
        <f t="shared" si="387"/>
        <v>6399587.0573547874</v>
      </c>
      <c r="M2277" s="10">
        <f t="shared" si="388"/>
        <v>1.5731287364788461E-7</v>
      </c>
      <c r="N2277" s="10">
        <f t="shared" si="389"/>
        <v>2.4747340555328521E-14</v>
      </c>
      <c r="O2277" s="10">
        <f t="shared" si="390"/>
        <v>6356758.795020354</v>
      </c>
      <c r="P2277" s="15">
        <f t="shared" si="391"/>
        <v>0.9999999931311162</v>
      </c>
      <c r="Q2277" s="15">
        <f t="shared" si="392"/>
        <v>0.99999998626223241</v>
      </c>
      <c r="R2277" s="10">
        <f t="shared" si="393"/>
        <v>1.3932821799522352</v>
      </c>
      <c r="S2277" s="10">
        <f t="shared" si="394"/>
        <v>2499999.9999999865</v>
      </c>
      <c r="T2277" s="10">
        <f t="shared" si="395"/>
        <v>1.3504177331924438E-2</v>
      </c>
      <c r="U2277">
        <v>1.3504177331924438E-2</v>
      </c>
    </row>
    <row r="2278" spans="1:21" x14ac:dyDescent="0.25">
      <c r="A2278" s="10">
        <v>2607</v>
      </c>
      <c r="B2278" s="10">
        <v>56</v>
      </c>
      <c r="C2278" s="10">
        <v>45</v>
      </c>
      <c r="D2278" s="10">
        <v>500000</v>
      </c>
      <c r="E2278" s="10">
        <v>2725499.90536601</v>
      </c>
      <c r="F2278" s="10">
        <v>2725499.90536601</v>
      </c>
      <c r="G2278" s="10">
        <v>5678961.0224489896</v>
      </c>
      <c r="H2278" s="10">
        <v>3854438.9304152001</v>
      </c>
      <c r="I2278" s="10">
        <v>1.16332143121583</v>
      </c>
      <c r="J2278" s="10">
        <f t="shared" si="385"/>
        <v>0.82903757255504174</v>
      </c>
      <c r="K2278" s="14">
        <f t="shared" si="386"/>
        <v>0.99769681294637813</v>
      </c>
      <c r="L2278" s="10">
        <f t="shared" si="387"/>
        <v>6392860.9545862079</v>
      </c>
      <c r="M2278" s="10">
        <f t="shared" si="388"/>
        <v>1.5714753445560656E-7</v>
      </c>
      <c r="N2278" s="10">
        <f t="shared" si="389"/>
        <v>2.4695587040912221E-14</v>
      </c>
      <c r="O2278" s="10">
        <f t="shared" si="390"/>
        <v>6363416.1064647529</v>
      </c>
      <c r="P2278" s="15">
        <f t="shared" si="391"/>
        <v>0.99999515184603149</v>
      </c>
      <c r="Q2278" s="15">
        <f t="shared" si="392"/>
        <v>0.99999030371556763</v>
      </c>
      <c r="R2278" s="10">
        <f t="shared" si="393"/>
        <v>1.0785693000134009</v>
      </c>
      <c r="S2278" s="10">
        <f t="shared" si="394"/>
        <v>499999.99999998644</v>
      </c>
      <c r="T2278" s="10">
        <f t="shared" si="395"/>
        <v>1.3562384992837906E-2</v>
      </c>
      <c r="U2278">
        <v>1.3562384992837906E-2</v>
      </c>
    </row>
    <row r="2279" spans="1:21" x14ac:dyDescent="0.25">
      <c r="A2279" s="10">
        <v>3291</v>
      </c>
      <c r="B2279" s="10">
        <v>71</v>
      </c>
      <c r="C2279" s="10">
        <v>45</v>
      </c>
      <c r="D2279" s="10">
        <v>100</v>
      </c>
      <c r="E2279" s="10">
        <v>1472756.8174804901</v>
      </c>
      <c r="F2279" s="10">
        <v>1472756.8174804901</v>
      </c>
      <c r="G2279" s="10">
        <v>6008376.3192789396</v>
      </c>
      <c r="H2279" s="10">
        <v>2082792.6653583499</v>
      </c>
      <c r="I2279" s="10">
        <v>1.00003145162267</v>
      </c>
      <c r="J2279" s="10">
        <f t="shared" si="385"/>
        <v>0.94551857559931674</v>
      </c>
      <c r="K2279" s="14">
        <f t="shared" si="386"/>
        <v>0.99700310345276699</v>
      </c>
      <c r="L2279" s="10">
        <f t="shared" si="387"/>
        <v>6397309.0734738763</v>
      </c>
      <c r="M2279" s="10">
        <f t="shared" si="388"/>
        <v>1.5725687688009038E-7</v>
      </c>
      <c r="N2279" s="10">
        <f t="shared" si="389"/>
        <v>2.4729831051905913E-14</v>
      </c>
      <c r="O2279" s="10">
        <f t="shared" si="390"/>
        <v>6359008.7900765669</v>
      </c>
      <c r="P2279" s="15">
        <f t="shared" si="391"/>
        <v>0.99999786238048316</v>
      </c>
      <c r="Q2279" s="15">
        <f t="shared" si="392"/>
        <v>0.99999572476553578</v>
      </c>
      <c r="R2279" s="10">
        <f t="shared" si="393"/>
        <v>1.0000135881017846</v>
      </c>
      <c r="S2279" s="10">
        <f t="shared" si="394"/>
        <v>99.99999998643726</v>
      </c>
      <c r="T2279" s="10">
        <f t="shared" si="395"/>
        <v>1.3562740264205786E-2</v>
      </c>
      <c r="U2279">
        <v>1.3562740264205786E-2</v>
      </c>
    </row>
    <row r="2280" spans="1:21" x14ac:dyDescent="0.25">
      <c r="A2280" s="10">
        <v>3906</v>
      </c>
      <c r="B2280" s="10">
        <v>84</v>
      </c>
      <c r="C2280" s="10">
        <v>45</v>
      </c>
      <c r="D2280" s="10">
        <v>50000</v>
      </c>
      <c r="E2280" s="10">
        <v>476690.013667655</v>
      </c>
      <c r="F2280" s="10">
        <v>476690.013667655</v>
      </c>
      <c r="G2280" s="10">
        <v>6371422.7033418398</v>
      </c>
      <c r="H2280" s="10">
        <v>674141.482376614</v>
      </c>
      <c r="I2280" s="10">
        <v>1.0157925882915799</v>
      </c>
      <c r="J2280" s="10">
        <f t="shared" si="385"/>
        <v>0.99452189536827329</v>
      </c>
      <c r="K2280" s="14">
        <f t="shared" si="386"/>
        <v>0.99668388375755868</v>
      </c>
      <c r="L2280" s="10">
        <f t="shared" si="387"/>
        <v>6399358.0150549207</v>
      </c>
      <c r="M2280" s="10">
        <f t="shared" si="388"/>
        <v>1.5730724339361102E-7</v>
      </c>
      <c r="N2280" s="10">
        <f t="shared" si="389"/>
        <v>2.4745580889257143E-14</v>
      </c>
      <c r="O2280" s="10">
        <f t="shared" si="390"/>
        <v>6356984.8065651366</v>
      </c>
      <c r="P2280" s="15">
        <f t="shared" si="391"/>
        <v>0.99999975621582926</v>
      </c>
      <c r="Q2280" s="15">
        <f t="shared" si="392"/>
        <v>0.99999951243171792</v>
      </c>
      <c r="R2280" s="10">
        <f t="shared" si="393"/>
        <v>1.0078651203029589</v>
      </c>
      <c r="S2280" s="10">
        <f t="shared" si="394"/>
        <v>49999.99999998643</v>
      </c>
      <c r="T2280" s="10">
        <f t="shared" si="395"/>
        <v>1.3569660950452089E-2</v>
      </c>
      <c r="U2280">
        <v>1.3569660950452089E-2</v>
      </c>
    </row>
    <row r="2281" spans="1:21" x14ac:dyDescent="0.25">
      <c r="A2281" s="10">
        <v>537</v>
      </c>
      <c r="B2281" s="10">
        <v>12</v>
      </c>
      <c r="C2281" s="10">
        <v>45</v>
      </c>
      <c r="D2281" s="10">
        <v>300000</v>
      </c>
      <c r="E2281" s="10">
        <v>4619603.9545326596</v>
      </c>
      <c r="F2281" s="10">
        <v>4619603.9545326596</v>
      </c>
      <c r="G2281" s="10">
        <v>1379776.03847492</v>
      </c>
      <c r="H2281" s="10">
        <v>6533106.5652924702</v>
      </c>
      <c r="I2281" s="10">
        <v>1.09629797025964</v>
      </c>
      <c r="J2281" s="10">
        <f t="shared" si="385"/>
        <v>0.20791169081775931</v>
      </c>
      <c r="K2281" s="14">
        <f t="shared" si="386"/>
        <v>0.9998552996412996</v>
      </c>
      <c r="L2281" s="10">
        <f t="shared" si="387"/>
        <v>6379060.0522777364</v>
      </c>
      <c r="M2281" s="10">
        <f t="shared" si="388"/>
        <v>1.568082845037547E-7</v>
      </c>
      <c r="N2281" s="10">
        <f t="shared" si="389"/>
        <v>2.4588883971021392E-14</v>
      </c>
      <c r="O2281" s="10">
        <f t="shared" si="390"/>
        <v>6377208.1314545264</v>
      </c>
      <c r="P2281" s="15">
        <f t="shared" si="391"/>
        <v>0.99999906701677921</v>
      </c>
      <c r="Q2281" s="15">
        <f t="shared" si="392"/>
        <v>0.99999813403442883</v>
      </c>
      <c r="R2281" s="10">
        <f t="shared" si="393"/>
        <v>1.0470415962577939</v>
      </c>
      <c r="S2281" s="10">
        <f t="shared" si="394"/>
        <v>299999.99999998632</v>
      </c>
      <c r="T2281" s="10">
        <f t="shared" si="395"/>
        <v>1.3678800314664841E-2</v>
      </c>
      <c r="U2281">
        <v>1.3678800314664841E-2</v>
      </c>
    </row>
    <row r="2282" spans="1:21" x14ac:dyDescent="0.25">
      <c r="A2282" s="10">
        <v>1897</v>
      </c>
      <c r="B2282" s="10">
        <v>41</v>
      </c>
      <c r="C2282" s="10">
        <v>45</v>
      </c>
      <c r="D2282" s="10">
        <v>50000</v>
      </c>
      <c r="E2282" s="10">
        <v>3435355.6095494698</v>
      </c>
      <c r="F2282" s="10">
        <v>3435355.6095494698</v>
      </c>
      <c r="G2282" s="10">
        <v>4195226.1521354197</v>
      </c>
      <c r="H2282" s="10">
        <v>4858326.49459936</v>
      </c>
      <c r="I2282" s="10">
        <v>1.0157628286478699</v>
      </c>
      <c r="J2282" s="10">
        <f t="shared" si="385"/>
        <v>0.65605902899050716</v>
      </c>
      <c r="K2282" s="14">
        <f t="shared" si="386"/>
        <v>0.99855828513715006</v>
      </c>
      <c r="L2282" s="10">
        <f t="shared" si="387"/>
        <v>6387345.7312749401</v>
      </c>
      <c r="M2282" s="10">
        <f t="shared" si="388"/>
        <v>1.5701196076622168E-7</v>
      </c>
      <c r="N2282" s="10">
        <f t="shared" si="389"/>
        <v>2.4653028500876174E-14</v>
      </c>
      <c r="O2282" s="10">
        <f t="shared" si="390"/>
        <v>6368906.322843303</v>
      </c>
      <c r="P2282" s="15">
        <f t="shared" si="391"/>
        <v>0.99999446968601391</v>
      </c>
      <c r="Q2282" s="15">
        <f t="shared" si="392"/>
        <v>0.99998893940261224</v>
      </c>
      <c r="R2282" s="10">
        <f t="shared" si="393"/>
        <v>1.0078451111408351</v>
      </c>
      <c r="S2282" s="10">
        <f t="shared" si="394"/>
        <v>49999.999999986314</v>
      </c>
      <c r="T2282" s="10">
        <f t="shared" si="395"/>
        <v>1.3686076272279024E-2</v>
      </c>
      <c r="U2282">
        <v>1.3686076272279024E-2</v>
      </c>
    </row>
    <row r="2283" spans="1:21" x14ac:dyDescent="0.25">
      <c r="A2283" s="10">
        <v>2363</v>
      </c>
      <c r="B2283" s="10">
        <v>51</v>
      </c>
      <c r="C2283" s="10">
        <v>45</v>
      </c>
      <c r="D2283" s="10">
        <v>100</v>
      </c>
      <c r="E2283" s="10">
        <v>2844049.65498114</v>
      </c>
      <c r="F2283" s="10">
        <v>2844049.65498114</v>
      </c>
      <c r="G2283" s="10">
        <v>4933622.3348215604</v>
      </c>
      <c r="H2283" s="10">
        <v>4022093.59413685</v>
      </c>
      <c r="I2283" s="10">
        <v>1.00003142094868</v>
      </c>
      <c r="J2283" s="10">
        <f t="shared" si="385"/>
        <v>0.77714596145697079</v>
      </c>
      <c r="K2283" s="14">
        <f t="shared" si="386"/>
        <v>0.99797639755335188</v>
      </c>
      <c r="L2283" s="10">
        <f t="shared" si="387"/>
        <v>6391069.9848580584</v>
      </c>
      <c r="M2283" s="10">
        <f t="shared" si="388"/>
        <v>1.5710350933460633E-7</v>
      </c>
      <c r="N2283" s="10">
        <f t="shared" si="389"/>
        <v>2.4681778998742228E-14</v>
      </c>
      <c r="O2283" s="10">
        <f t="shared" si="390"/>
        <v>6365195.8410685798</v>
      </c>
      <c r="P2283" s="15">
        <f t="shared" si="391"/>
        <v>0.99999460423391506</v>
      </c>
      <c r="Q2283" s="15">
        <f t="shared" si="392"/>
        <v>0.99998920849694439</v>
      </c>
      <c r="R2283" s="10">
        <f t="shared" si="393"/>
        <v>1.0000103146696162</v>
      </c>
      <c r="S2283" s="10">
        <f t="shared" si="394"/>
        <v>99.999999986296771</v>
      </c>
      <c r="T2283" s="10">
        <f t="shared" si="395"/>
        <v>1.3703228773920273E-2</v>
      </c>
      <c r="U2283">
        <v>1.3703228773920273E-2</v>
      </c>
    </row>
    <row r="2284" spans="1:21" x14ac:dyDescent="0.25">
      <c r="A2284" s="10">
        <v>13</v>
      </c>
      <c r="B2284" s="10">
        <v>1</v>
      </c>
      <c r="C2284" s="10">
        <v>45</v>
      </c>
      <c r="D2284" s="10">
        <v>100</v>
      </c>
      <c r="E2284" s="10">
        <v>4509412.32277299</v>
      </c>
      <c r="F2284" s="10">
        <v>4509412.32277299</v>
      </c>
      <c r="G2284" s="10">
        <v>110570.52006521</v>
      </c>
      <c r="H2284" s="10">
        <v>6377272.0651979204</v>
      </c>
      <c r="I2284" s="10">
        <v>1.00003135739664</v>
      </c>
      <c r="J2284" s="10">
        <f t="shared" si="385"/>
        <v>1.7452406437283512E-2</v>
      </c>
      <c r="K2284" s="14">
        <f t="shared" si="386"/>
        <v>0.99999898049062685</v>
      </c>
      <c r="L2284" s="10">
        <f t="shared" si="387"/>
        <v>6378143.5025770841</v>
      </c>
      <c r="M2284" s="10">
        <f t="shared" si="388"/>
        <v>1.5678575413328571E-7</v>
      </c>
      <c r="N2284" s="10">
        <f t="shared" si="389"/>
        <v>2.4581773036841799E-14</v>
      </c>
      <c r="O2284" s="10">
        <f t="shared" si="390"/>
        <v>6378130.4536189083</v>
      </c>
      <c r="P2284" s="15">
        <f t="shared" si="391"/>
        <v>0.9999999931311162</v>
      </c>
      <c r="Q2284" s="15">
        <f t="shared" si="392"/>
        <v>0.99999998626223241</v>
      </c>
      <c r="R2284" s="10">
        <f t="shared" si="393"/>
        <v>1.0000156717066351</v>
      </c>
      <c r="S2284" s="10">
        <f t="shared" si="394"/>
        <v>99.999999986292536</v>
      </c>
      <c r="T2284" s="10">
        <f t="shared" si="395"/>
        <v>1.3707463608625403E-2</v>
      </c>
      <c r="U2284">
        <v>1.3707463608625403E-2</v>
      </c>
    </row>
    <row r="2285" spans="1:21" x14ac:dyDescent="0.25">
      <c r="A2285" s="10">
        <v>3249</v>
      </c>
      <c r="B2285" s="10">
        <v>70</v>
      </c>
      <c r="C2285" s="10">
        <v>45</v>
      </c>
      <c r="D2285" s="10">
        <v>100000</v>
      </c>
      <c r="E2285" s="10">
        <v>1571282.9538155301</v>
      </c>
      <c r="F2285" s="10">
        <v>1571282.9538155301</v>
      </c>
      <c r="G2285" s="10">
        <v>6065009.2691971501</v>
      </c>
      <c r="H2285" s="10">
        <v>2222129.6636115802</v>
      </c>
      <c r="I2285" s="10">
        <v>1.0316974923561999</v>
      </c>
      <c r="J2285" s="10">
        <f t="shared" si="385"/>
        <v>0.93969262078590832</v>
      </c>
      <c r="K2285" s="14">
        <f t="shared" si="386"/>
        <v>0.99703997598348182</v>
      </c>
      <c r="L2285" s="10">
        <f t="shared" si="387"/>
        <v>6397072.488200481</v>
      </c>
      <c r="M2285" s="10">
        <f t="shared" si="388"/>
        <v>1.572510612065341E-7</v>
      </c>
      <c r="N2285" s="10">
        <f t="shared" si="389"/>
        <v>2.4728011489718909E-14</v>
      </c>
      <c r="O2285" s="10">
        <f t="shared" si="390"/>
        <v>6359242.743362776</v>
      </c>
      <c r="P2285" s="15">
        <f t="shared" si="391"/>
        <v>0.99999766986374772</v>
      </c>
      <c r="Q2285" s="15">
        <f t="shared" si="392"/>
        <v>0.99999533973292498</v>
      </c>
      <c r="R2285" s="10">
        <f t="shared" si="393"/>
        <v>1.0157228126261242</v>
      </c>
      <c r="S2285" s="10">
        <f t="shared" si="394"/>
        <v>99999.999999986219</v>
      </c>
      <c r="T2285" s="10">
        <f t="shared" si="395"/>
        <v>1.3780663721263409E-2</v>
      </c>
      <c r="U2285">
        <v>1.3780663721263409E-2</v>
      </c>
    </row>
    <row r="2286" spans="1:21" x14ac:dyDescent="0.25">
      <c r="A2286" s="10">
        <v>3490</v>
      </c>
      <c r="B2286" s="10">
        <v>75</v>
      </c>
      <c r="C2286" s="10">
        <v>45</v>
      </c>
      <c r="D2286" s="10">
        <v>1000000</v>
      </c>
      <c r="E2286" s="10">
        <v>1353955.33490285</v>
      </c>
      <c r="F2286" s="10">
        <v>1353955.33490285</v>
      </c>
      <c r="G2286" s="10">
        <v>7104691.5086473003</v>
      </c>
      <c r="H2286" s="10">
        <v>1914781.9974670201</v>
      </c>
      <c r="I2286" s="10">
        <v>1.3392913669445301</v>
      </c>
      <c r="J2286" s="10">
        <f t="shared" si="385"/>
        <v>0.96592582628906831</v>
      </c>
      <c r="K2286" s="14">
        <f t="shared" si="386"/>
        <v>0.99687213745690828</v>
      </c>
      <c r="L2286" s="10">
        <f t="shared" si="387"/>
        <v>6398149.5322670778</v>
      </c>
      <c r="M2286" s="10">
        <f t="shared" si="388"/>
        <v>1.5727753680498184E-7</v>
      </c>
      <c r="N2286" s="10">
        <f t="shared" si="389"/>
        <v>2.4736293334571677E-14</v>
      </c>
      <c r="O2286" s="10">
        <f t="shared" si="390"/>
        <v>6358178.0998035194</v>
      </c>
      <c r="P2286" s="15">
        <f t="shared" si="391"/>
        <v>0.99999859010447745</v>
      </c>
      <c r="Q2286" s="15">
        <f t="shared" si="392"/>
        <v>0.99999718021094275</v>
      </c>
      <c r="R2286" s="10">
        <f t="shared" si="393"/>
        <v>1.1572763486546647</v>
      </c>
      <c r="S2286" s="10">
        <f t="shared" si="394"/>
        <v>999999.99999998615</v>
      </c>
      <c r="T2286" s="10">
        <f t="shared" si="395"/>
        <v>1.3853423297405243E-2</v>
      </c>
      <c r="U2286">
        <v>1.3853423297405243E-2</v>
      </c>
    </row>
    <row r="2287" spans="1:21" x14ac:dyDescent="0.25">
      <c r="A2287" s="10">
        <v>2983</v>
      </c>
      <c r="B2287" s="10">
        <v>64</v>
      </c>
      <c r="C2287" s="10">
        <v>45</v>
      </c>
      <c r="D2287" s="10">
        <v>500000</v>
      </c>
      <c r="E2287" s="10">
        <v>2137419.6546044201</v>
      </c>
      <c r="F2287" s="10">
        <v>2137419.6546044201</v>
      </c>
      <c r="G2287" s="10">
        <v>6159111.9586048396</v>
      </c>
      <c r="H2287" s="10">
        <v>3022767.86402439</v>
      </c>
      <c r="I2287" s="10">
        <v>1.16339015266016</v>
      </c>
      <c r="J2287" s="10">
        <f t="shared" si="385"/>
        <v>0.89879404629916704</v>
      </c>
      <c r="K2287" s="14">
        <f t="shared" si="386"/>
        <v>0.99729237141089622</v>
      </c>
      <c r="L2287" s="10">
        <f t="shared" si="387"/>
        <v>6395453.512771464</v>
      </c>
      <c r="M2287" s="10">
        <f t="shared" si="388"/>
        <v>1.5721126400167987E-7</v>
      </c>
      <c r="N2287" s="10">
        <f t="shared" si="389"/>
        <v>2.4715554633938838E-14</v>
      </c>
      <c r="O2287" s="10">
        <f t="shared" si="390"/>
        <v>6360845.0984788472</v>
      </c>
      <c r="P2287" s="15">
        <f t="shared" si="391"/>
        <v>0.99999649805074942</v>
      </c>
      <c r="Q2287" s="15">
        <f t="shared" si="392"/>
        <v>0.99999299611376247</v>
      </c>
      <c r="R2287" s="10">
        <f t="shared" si="393"/>
        <v>1.0786024053254852</v>
      </c>
      <c r="S2287" s="10">
        <f t="shared" si="394"/>
        <v>499999.99999998609</v>
      </c>
      <c r="T2287" s="10">
        <f t="shared" si="395"/>
        <v>1.391163095831871E-2</v>
      </c>
      <c r="U2287">
        <v>1.391163095831871E-2</v>
      </c>
    </row>
    <row r="2288" spans="1:21" x14ac:dyDescent="0.25">
      <c r="A2288" s="10">
        <v>3956</v>
      </c>
      <c r="B2288" s="10">
        <v>85</v>
      </c>
      <c r="C2288" s="10">
        <v>45</v>
      </c>
      <c r="D2288" s="10">
        <v>300000</v>
      </c>
      <c r="E2288" s="10">
        <v>412875.25279993098</v>
      </c>
      <c r="F2288" s="10">
        <v>412875.25279993098</v>
      </c>
      <c r="G2288" s="10">
        <v>6631259.2734136898</v>
      </c>
      <c r="H2288" s="10">
        <v>583893.78207788197</v>
      </c>
      <c r="I2288" s="10">
        <v>1.0966125570437</v>
      </c>
      <c r="J2288" s="10">
        <f t="shared" si="385"/>
        <v>0.99619469809174555</v>
      </c>
      <c r="K2288" s="14">
        <f t="shared" si="386"/>
        <v>0.9966727002115483</v>
      </c>
      <c r="L2288" s="10">
        <f t="shared" si="387"/>
        <v>6399429.8214912592</v>
      </c>
      <c r="M2288" s="10">
        <f t="shared" si="388"/>
        <v>1.5730900851950831E-7</v>
      </c>
      <c r="N2288" s="10">
        <f t="shared" si="389"/>
        <v>2.4746132577773621E-14</v>
      </c>
      <c r="O2288" s="10">
        <f t="shared" si="390"/>
        <v>6356913.9450870249</v>
      </c>
      <c r="P2288" s="15">
        <f t="shared" si="391"/>
        <v>0.99999982994547598</v>
      </c>
      <c r="Q2288" s="15">
        <f t="shared" si="392"/>
        <v>0.99999965989098083</v>
      </c>
      <c r="R2288" s="10">
        <f t="shared" si="393"/>
        <v>1.0471925405266602</v>
      </c>
      <c r="S2288" s="10">
        <f t="shared" si="394"/>
        <v>299999.99999998609</v>
      </c>
      <c r="T2288" s="10">
        <f t="shared" si="395"/>
        <v>1.391163095831871E-2</v>
      </c>
      <c r="U2288">
        <v>1.391163095831871E-2</v>
      </c>
    </row>
    <row r="2289" spans="1:21" x14ac:dyDescent="0.25">
      <c r="A2289" s="10">
        <v>3529</v>
      </c>
      <c r="B2289" s="10">
        <v>76</v>
      </c>
      <c r="C2289" s="10">
        <v>45</v>
      </c>
      <c r="D2289" s="10">
        <v>10000</v>
      </c>
      <c r="E2289" s="10">
        <v>1096238.8124031699</v>
      </c>
      <c r="F2289" s="10">
        <v>1096238.8124031599</v>
      </c>
      <c r="G2289" s="10">
        <v>6176416.4901929405</v>
      </c>
      <c r="H2289" s="10">
        <v>1550315.7961003301</v>
      </c>
      <c r="I2289" s="10">
        <v>1.0031481141541501</v>
      </c>
      <c r="J2289" s="10">
        <f t="shared" si="385"/>
        <v>0.97029572627599647</v>
      </c>
      <c r="K2289" s="14">
        <f t="shared" si="386"/>
        <v>0.99684372729928949</v>
      </c>
      <c r="L2289" s="10">
        <f t="shared" si="387"/>
        <v>6398331.8802436991</v>
      </c>
      <c r="M2289" s="10">
        <f t="shared" si="388"/>
        <v>1.5728201923235552E-7</v>
      </c>
      <c r="N2289" s="10">
        <f t="shared" si="389"/>
        <v>2.4737695070897784E-14</v>
      </c>
      <c r="O2289" s="10">
        <f t="shared" si="390"/>
        <v>6357997.9574045874</v>
      </c>
      <c r="P2289" s="15">
        <f t="shared" si="391"/>
        <v>0.99999875701578544</v>
      </c>
      <c r="Q2289" s="15">
        <f t="shared" si="392"/>
        <v>0.99999751403311588</v>
      </c>
      <c r="R2289" s="10">
        <f t="shared" si="393"/>
        <v>1.0015715791630999</v>
      </c>
      <c r="S2289" s="10">
        <f t="shared" si="394"/>
        <v>9999.9999999860829</v>
      </c>
      <c r="T2289" s="10">
        <f t="shared" si="395"/>
        <v>1.3917087926529348E-2</v>
      </c>
      <c r="U2289">
        <v>1.3917087926529348E-2</v>
      </c>
    </row>
    <row r="2290" spans="1:21" x14ac:dyDescent="0.25">
      <c r="A2290" s="10">
        <v>404</v>
      </c>
      <c r="B2290" s="10">
        <v>9</v>
      </c>
      <c r="C2290" s="10">
        <v>45</v>
      </c>
      <c r="D2290" s="10">
        <v>7000000</v>
      </c>
      <c r="E2290" s="10">
        <v>9343670.8286758102</v>
      </c>
      <c r="F2290" s="10">
        <v>9343670.8286758102</v>
      </c>
      <c r="G2290" s="10">
        <v>2086203.50822264</v>
      </c>
      <c r="H2290" s="10">
        <v>13213946.0082631</v>
      </c>
      <c r="I2290" s="10">
        <v>4.3998811997096201</v>
      </c>
      <c r="J2290" s="10">
        <f t="shared" si="385"/>
        <v>0.15643446504023087</v>
      </c>
      <c r="K2290" s="14">
        <f t="shared" si="386"/>
        <v>0.99991808507548219</v>
      </c>
      <c r="L2290" s="10">
        <f t="shared" si="387"/>
        <v>6378659.5074120741</v>
      </c>
      <c r="M2290" s="10">
        <f t="shared" si="388"/>
        <v>1.5679843842098755E-7</v>
      </c>
      <c r="N2290" s="10">
        <f t="shared" si="389"/>
        <v>2.4585776771751095E-14</v>
      </c>
      <c r="O2290" s="10">
        <f t="shared" si="390"/>
        <v>6377611.1008340027</v>
      </c>
      <c r="P2290" s="15">
        <f t="shared" si="391"/>
        <v>0.99999946146712704</v>
      </c>
      <c r="Q2290" s="15">
        <f t="shared" si="392"/>
        <v>0.99999892293454407</v>
      </c>
      <c r="R2290" s="10">
        <f t="shared" si="393"/>
        <v>2.0975891215021507</v>
      </c>
      <c r="S2290" s="10">
        <f t="shared" si="394"/>
        <v>6999999.999999986</v>
      </c>
      <c r="T2290" s="10">
        <f t="shared" si="395"/>
        <v>1.3969838619232178E-2</v>
      </c>
      <c r="U2290">
        <v>1.3969838619232178E-2</v>
      </c>
    </row>
    <row r="2291" spans="1:21" x14ac:dyDescent="0.25">
      <c r="A2291" s="10">
        <v>684</v>
      </c>
      <c r="B2291" s="10">
        <v>15</v>
      </c>
      <c r="C2291" s="10">
        <v>45</v>
      </c>
      <c r="D2291" s="10">
        <v>5000000</v>
      </c>
      <c r="E2291" s="10">
        <v>7772389.20056675</v>
      </c>
      <c r="F2291" s="10">
        <v>7772389.20056675</v>
      </c>
      <c r="G2291" s="10">
        <v>2934195.3657084899</v>
      </c>
      <c r="H2291" s="10">
        <v>10991818.219483601</v>
      </c>
      <c r="I2291" s="10">
        <v>3.1830281110329599</v>
      </c>
      <c r="J2291" s="10">
        <f t="shared" si="385"/>
        <v>0.25881904510252074</v>
      </c>
      <c r="K2291" s="14">
        <f t="shared" si="386"/>
        <v>0.99977575564321108</v>
      </c>
      <c r="L2291" s="10">
        <f t="shared" si="387"/>
        <v>6379567.5820290232</v>
      </c>
      <c r="M2291" s="10">
        <f t="shared" si="388"/>
        <v>1.5682076045930015E-7</v>
      </c>
      <c r="N2291" s="10">
        <f t="shared" si="389"/>
        <v>2.4592820257598647E-14</v>
      </c>
      <c r="O2291" s="10">
        <f t="shared" si="390"/>
        <v>6376697.7482806435</v>
      </c>
      <c r="P2291" s="15">
        <f t="shared" si="391"/>
        <v>0.99999859010447745</v>
      </c>
      <c r="Q2291" s="15">
        <f t="shared" si="392"/>
        <v>0.99999718021094275</v>
      </c>
      <c r="R2291" s="10">
        <f t="shared" si="393"/>
        <v>1.7841034979069748</v>
      </c>
      <c r="S2291" s="10">
        <f t="shared" si="394"/>
        <v>4999999.999999986</v>
      </c>
      <c r="T2291" s="10">
        <f t="shared" si="395"/>
        <v>1.3969838619232178E-2</v>
      </c>
      <c r="U2291">
        <v>1.3969838619232178E-2</v>
      </c>
    </row>
    <row r="2292" spans="1:21" x14ac:dyDescent="0.25">
      <c r="A2292" s="10">
        <v>1060</v>
      </c>
      <c r="B2292" s="10">
        <v>23</v>
      </c>
      <c r="C2292" s="10">
        <v>45</v>
      </c>
      <c r="D2292" s="10">
        <v>5000000</v>
      </c>
      <c r="E2292" s="10">
        <v>7408098.1503863102</v>
      </c>
      <c r="F2292" s="10">
        <v>7408098.1503862999</v>
      </c>
      <c r="G2292" s="10">
        <v>4430374.9725377196</v>
      </c>
      <c r="H2292" s="10">
        <v>10476632.8756673</v>
      </c>
      <c r="I2292" s="10">
        <v>3.1838331433156899</v>
      </c>
      <c r="J2292" s="10">
        <f t="shared" si="385"/>
        <v>0.39073112848927372</v>
      </c>
      <c r="K2292" s="14">
        <f t="shared" si="386"/>
        <v>0.99948885113968222</v>
      </c>
      <c r="L2292" s="10">
        <f t="shared" si="387"/>
        <v>6381398.8447467256</v>
      </c>
      <c r="M2292" s="10">
        <f t="shared" si="388"/>
        <v>1.5686577605139135E-7</v>
      </c>
      <c r="N2292" s="10">
        <f t="shared" si="389"/>
        <v>2.4607015312071354E-14</v>
      </c>
      <c r="O2292" s="10">
        <f t="shared" si="390"/>
        <v>6374858.2194159199</v>
      </c>
      <c r="P2292" s="15">
        <f t="shared" si="391"/>
        <v>0.99999708180626912</v>
      </c>
      <c r="Q2292" s="15">
        <f t="shared" si="392"/>
        <v>0.99999416362105409</v>
      </c>
      <c r="R2292" s="10">
        <f t="shared" si="393"/>
        <v>1.7843282508935243</v>
      </c>
      <c r="S2292" s="10">
        <f t="shared" si="394"/>
        <v>4999999.999999986</v>
      </c>
      <c r="T2292" s="10">
        <f t="shared" si="395"/>
        <v>1.3969838619232178E-2</v>
      </c>
      <c r="U2292">
        <v>1.3969838619232178E-2</v>
      </c>
    </row>
    <row r="2293" spans="1:21" x14ac:dyDescent="0.25">
      <c r="A2293" s="10">
        <v>1154</v>
      </c>
      <c r="B2293" s="10">
        <v>25</v>
      </c>
      <c r="C2293" s="10">
        <v>45</v>
      </c>
      <c r="D2293" s="10">
        <v>5000000</v>
      </c>
      <c r="E2293" s="10">
        <v>7294197.5132801998</v>
      </c>
      <c r="F2293" s="10">
        <v>7294197.5132801998</v>
      </c>
      <c r="G2293" s="10">
        <v>4792165.7716612797</v>
      </c>
      <c r="H2293" s="10">
        <v>10315553.049908901</v>
      </c>
      <c r="I2293" s="10">
        <v>3.1840768934491801</v>
      </c>
      <c r="J2293" s="10">
        <f t="shared" si="385"/>
        <v>0.42261826174069944</v>
      </c>
      <c r="K2293" s="14">
        <f t="shared" si="386"/>
        <v>0.99940199232392346</v>
      </c>
      <c r="L2293" s="10">
        <f t="shared" si="387"/>
        <v>6381953.4571557427</v>
      </c>
      <c r="M2293" s="10">
        <f t="shared" si="388"/>
        <v>1.5687940937976726E-7</v>
      </c>
      <c r="N2293" s="10">
        <f t="shared" si="389"/>
        <v>2.4611311986060616E-14</v>
      </c>
      <c r="O2293" s="10">
        <f t="shared" si="390"/>
        <v>6374301.7297193995</v>
      </c>
      <c r="P2293" s="15">
        <f t="shared" si="391"/>
        <v>0.99999669056680829</v>
      </c>
      <c r="Q2293" s="15">
        <f t="shared" si="392"/>
        <v>0.99999338114456893</v>
      </c>
      <c r="R2293" s="10">
        <f t="shared" si="393"/>
        <v>1.7843963333838559</v>
      </c>
      <c r="S2293" s="10">
        <f t="shared" si="394"/>
        <v>4999999.999999986</v>
      </c>
      <c r="T2293" s="10">
        <f t="shared" si="395"/>
        <v>1.3969838619232178E-2</v>
      </c>
      <c r="U2293">
        <v>1.3969838619232178E-2</v>
      </c>
    </row>
    <row r="2294" spans="1:21" x14ac:dyDescent="0.25">
      <c r="A2294" s="10">
        <v>1669</v>
      </c>
      <c r="B2294" s="10">
        <v>36</v>
      </c>
      <c r="C2294" s="10">
        <v>45</v>
      </c>
      <c r="D2294" s="10">
        <v>1000000</v>
      </c>
      <c r="E2294" s="10">
        <v>4224974.1699968204</v>
      </c>
      <c r="F2294" s="10">
        <v>4224974.1699968204</v>
      </c>
      <c r="G2294" s="10">
        <v>4315976.92812376</v>
      </c>
      <c r="H2294" s="10">
        <v>5975015.7718855198</v>
      </c>
      <c r="I2294" s="10">
        <v>1.3385734002062699</v>
      </c>
      <c r="J2294" s="10">
        <f t="shared" si="385"/>
        <v>0.58778525229247314</v>
      </c>
      <c r="K2294" s="14">
        <f t="shared" si="386"/>
        <v>0.99884290486382687</v>
      </c>
      <c r="L2294" s="10">
        <f t="shared" si="387"/>
        <v>6385525.6606838861</v>
      </c>
      <c r="M2294" s="10">
        <f t="shared" si="388"/>
        <v>1.5696722029588278E-7</v>
      </c>
      <c r="N2294" s="10">
        <f t="shared" si="389"/>
        <v>2.4638959614509314E-14</v>
      </c>
      <c r="O2294" s="10">
        <f t="shared" si="390"/>
        <v>6370724.3913304592</v>
      </c>
      <c r="P2294" s="15">
        <f t="shared" si="391"/>
        <v>0.99999489897832194</v>
      </c>
      <c r="Q2294" s="15">
        <f t="shared" si="392"/>
        <v>0.9999897979826643</v>
      </c>
      <c r="R2294" s="10">
        <f t="shared" si="393"/>
        <v>1.1569629199714804</v>
      </c>
      <c r="S2294" s="10">
        <f t="shared" si="394"/>
        <v>999999.99999998603</v>
      </c>
      <c r="T2294" s="10">
        <f t="shared" si="395"/>
        <v>1.3969838619232178E-2</v>
      </c>
      <c r="U2294">
        <v>1.3969838619232178E-2</v>
      </c>
    </row>
    <row r="2295" spans="1:21" x14ac:dyDescent="0.25">
      <c r="A2295" s="10">
        <v>1672</v>
      </c>
      <c r="B2295" s="10">
        <v>36</v>
      </c>
      <c r="C2295" s="10">
        <v>45</v>
      </c>
      <c r="D2295" s="10">
        <v>6000000</v>
      </c>
      <c r="E2295" s="10">
        <v>7085281.1840852397</v>
      </c>
      <c r="F2295" s="10">
        <v>7085281.1840852397</v>
      </c>
      <c r="G2295" s="10">
        <v>7254903.18958613</v>
      </c>
      <c r="H2295" s="10">
        <v>10020100.7437602</v>
      </c>
      <c r="I2295" s="10">
        <v>3.7706091896729199</v>
      </c>
      <c r="J2295" s="10">
        <f t="shared" si="385"/>
        <v>0.58778525229247314</v>
      </c>
      <c r="K2295" s="14">
        <f t="shared" si="386"/>
        <v>0.99884290486382687</v>
      </c>
      <c r="L2295" s="10">
        <f t="shared" si="387"/>
        <v>6385525.6606838861</v>
      </c>
      <c r="M2295" s="10">
        <f t="shared" si="388"/>
        <v>1.5696722029588278E-7</v>
      </c>
      <c r="N2295" s="10">
        <f t="shared" si="389"/>
        <v>2.4638959614509314E-14</v>
      </c>
      <c r="O2295" s="10">
        <f t="shared" si="390"/>
        <v>6370724.3913304592</v>
      </c>
      <c r="P2295" s="15">
        <f t="shared" si="391"/>
        <v>0.99999489897832194</v>
      </c>
      <c r="Q2295" s="15">
        <f t="shared" si="392"/>
        <v>0.9999897979826643</v>
      </c>
      <c r="R2295" s="10">
        <f t="shared" si="393"/>
        <v>1.9418030249372835</v>
      </c>
      <c r="S2295" s="10">
        <f t="shared" si="394"/>
        <v>5999999.999999986</v>
      </c>
      <c r="T2295" s="10">
        <f t="shared" si="395"/>
        <v>1.3969838619232178E-2</v>
      </c>
      <c r="U2295">
        <v>1.3969838619232178E-2</v>
      </c>
    </row>
    <row r="2296" spans="1:21" x14ac:dyDescent="0.25">
      <c r="A2296" s="10">
        <v>1815</v>
      </c>
      <c r="B2296" s="10">
        <v>39</v>
      </c>
      <c r="C2296" s="10">
        <v>45</v>
      </c>
      <c r="D2296" s="10">
        <v>8000000</v>
      </c>
      <c r="E2296" s="10">
        <v>7905803.8529182198</v>
      </c>
      <c r="F2296" s="10">
        <v>7905803.8529182198</v>
      </c>
      <c r="G2296" s="10">
        <v>9026880.1511504203</v>
      </c>
      <c r="H2296" s="10">
        <v>11180495.0302584</v>
      </c>
      <c r="I2296" s="10">
        <v>5.0893309973580498</v>
      </c>
      <c r="J2296" s="10">
        <f t="shared" si="385"/>
        <v>0.62932039104983739</v>
      </c>
      <c r="K2296" s="14">
        <f t="shared" si="386"/>
        <v>0.99867348514731924</v>
      </c>
      <c r="L2296" s="10">
        <f t="shared" si="387"/>
        <v>6386608.9316060394</v>
      </c>
      <c r="M2296" s="10">
        <f t="shared" si="388"/>
        <v>1.5699384896116631E-7</v>
      </c>
      <c r="N2296" s="10">
        <f t="shared" si="389"/>
        <v>2.4647334593428093E-14</v>
      </c>
      <c r="O2296" s="10">
        <f t="shared" si="390"/>
        <v>6369641.9372536782</v>
      </c>
      <c r="P2296" s="15">
        <f t="shared" si="391"/>
        <v>0.99999460423391473</v>
      </c>
      <c r="Q2296" s="15">
        <f t="shared" si="392"/>
        <v>0.99998920849694373</v>
      </c>
      <c r="R2296" s="10">
        <f t="shared" si="393"/>
        <v>2.255952172776496</v>
      </c>
      <c r="S2296" s="10">
        <f t="shared" si="394"/>
        <v>7999999.999999986</v>
      </c>
      <c r="T2296" s="10">
        <f t="shared" si="395"/>
        <v>1.3969838619232178E-2</v>
      </c>
      <c r="U2296">
        <v>1.3969838619232178E-2</v>
      </c>
    </row>
    <row r="2297" spans="1:21" x14ac:dyDescent="0.25">
      <c r="A2297" s="10">
        <v>2096</v>
      </c>
      <c r="B2297" s="10">
        <v>45</v>
      </c>
      <c r="C2297" s="10">
        <v>45</v>
      </c>
      <c r="D2297" s="10">
        <v>7000000</v>
      </c>
      <c r="E2297" s="10">
        <v>6694419.14506057</v>
      </c>
      <c r="F2297" s="10">
        <v>6694419.14506057</v>
      </c>
      <c r="G2297" s="10">
        <v>9437095.8771717492</v>
      </c>
      <c r="H2297" s="10">
        <v>9467338.3471547607</v>
      </c>
      <c r="I2297" s="10">
        <v>4.4072443890800796</v>
      </c>
      <c r="J2297" s="10">
        <f t="shared" si="385"/>
        <v>0.70710678118654746</v>
      </c>
      <c r="K2297" s="14">
        <f t="shared" si="386"/>
        <v>0.99832500219363896</v>
      </c>
      <c r="L2297" s="10">
        <f t="shared" si="387"/>
        <v>6388838.2901211483</v>
      </c>
      <c r="M2297" s="10">
        <f t="shared" si="388"/>
        <v>1.5704865043370823E-7</v>
      </c>
      <c r="N2297" s="10">
        <f t="shared" si="389"/>
        <v>2.466455679608516E-14</v>
      </c>
      <c r="O2297" s="10">
        <f t="shared" si="390"/>
        <v>6367417.7249666825</v>
      </c>
      <c r="P2297" s="15">
        <f t="shared" si="391"/>
        <v>0.99999436045369028</v>
      </c>
      <c r="Q2297" s="15">
        <f t="shared" si="392"/>
        <v>0.99998872093918501</v>
      </c>
      <c r="R2297" s="10">
        <f t="shared" si="393"/>
        <v>2.0993411133065689</v>
      </c>
      <c r="S2297" s="10">
        <f t="shared" si="394"/>
        <v>6999999.999999986</v>
      </c>
      <c r="T2297" s="10">
        <f t="shared" si="395"/>
        <v>1.3969838619232178E-2</v>
      </c>
      <c r="U2297">
        <v>1.3969838619232178E-2</v>
      </c>
    </row>
    <row r="2298" spans="1:21" x14ac:dyDescent="0.25">
      <c r="A2298" s="10">
        <v>2231</v>
      </c>
      <c r="B2298" s="10">
        <v>48</v>
      </c>
      <c r="C2298" s="10">
        <v>45</v>
      </c>
      <c r="D2298" s="10">
        <v>500000</v>
      </c>
      <c r="E2298" s="10">
        <v>3259962.44813345</v>
      </c>
      <c r="F2298" s="10">
        <v>3259962.44813345</v>
      </c>
      <c r="G2298" s="10">
        <v>5088448.7428540997</v>
      </c>
      <c r="H2298" s="10">
        <v>4610283.1069773203</v>
      </c>
      <c r="I2298" s="10">
        <v>1.1632445276210699</v>
      </c>
      <c r="J2298" s="10">
        <f t="shared" si="385"/>
        <v>0.74314482547739413</v>
      </c>
      <c r="K2298" s="14">
        <f t="shared" si="386"/>
        <v>0.99814975498593383</v>
      </c>
      <c r="L2298" s="10">
        <f t="shared" si="387"/>
        <v>6389959.9916145671</v>
      </c>
      <c r="M2298" s="10">
        <f t="shared" si="388"/>
        <v>1.5707622378863305E-7</v>
      </c>
      <c r="N2298" s="10">
        <f t="shared" si="389"/>
        <v>2.4673215329767164E-14</v>
      </c>
      <c r="O2298" s="10">
        <f t="shared" si="390"/>
        <v>6366300.37285343</v>
      </c>
      <c r="P2298" s="15">
        <f t="shared" si="391"/>
        <v>0.99999442207198341</v>
      </c>
      <c r="Q2298" s="15">
        <f t="shared" si="392"/>
        <v>0.99998884417508016</v>
      </c>
      <c r="R2298" s="10">
        <f t="shared" si="393"/>
        <v>1.078532972048676</v>
      </c>
      <c r="S2298" s="10">
        <f t="shared" si="394"/>
        <v>499999.99999998603</v>
      </c>
      <c r="T2298" s="10">
        <f t="shared" si="395"/>
        <v>1.3969838619232178E-2</v>
      </c>
      <c r="U2298">
        <v>1.3969838619232178E-2</v>
      </c>
    </row>
    <row r="2299" spans="1:21" x14ac:dyDescent="0.25">
      <c r="A2299" s="10">
        <v>2329</v>
      </c>
      <c r="B2299" s="10">
        <v>50</v>
      </c>
      <c r="C2299" s="10">
        <v>45</v>
      </c>
      <c r="D2299" s="10">
        <v>5000000</v>
      </c>
      <c r="E2299" s="10">
        <v>5177295.9434452401</v>
      </c>
      <c r="F2299" s="10">
        <v>5177295.9434452401</v>
      </c>
      <c r="G2299" s="10">
        <v>8693011.2533013206</v>
      </c>
      <c r="H2299" s="10">
        <v>7321802.13963948</v>
      </c>
      <c r="I2299" s="10">
        <v>3.1879181673771702</v>
      </c>
      <c r="J2299" s="10">
        <f t="shared" si="385"/>
        <v>0.76604444311897801</v>
      </c>
      <c r="K2299" s="14">
        <f t="shared" si="386"/>
        <v>0.99803385541873291</v>
      </c>
      <c r="L2299" s="10">
        <f t="shared" si="387"/>
        <v>6390702.0441946862</v>
      </c>
      <c r="M2299" s="10">
        <f t="shared" si="388"/>
        <v>1.5709446471929469E-7</v>
      </c>
      <c r="N2299" s="10">
        <f t="shared" si="389"/>
        <v>2.467894080736922E-14</v>
      </c>
      <c r="O2299" s="10">
        <f t="shared" si="390"/>
        <v>6365561.8439024631</v>
      </c>
      <c r="P2299" s="15">
        <f t="shared" si="391"/>
        <v>0.99999453050542397</v>
      </c>
      <c r="Q2299" s="15">
        <f t="shared" si="392"/>
        <v>0.99998906104076335</v>
      </c>
      <c r="R2299" s="10">
        <f t="shared" si="393"/>
        <v>1.7854711502620066</v>
      </c>
      <c r="S2299" s="10">
        <f t="shared" si="394"/>
        <v>4999999.999999986</v>
      </c>
      <c r="T2299" s="10">
        <f t="shared" si="395"/>
        <v>1.3969838619232178E-2</v>
      </c>
      <c r="U2299">
        <v>1.3969838619232178E-2</v>
      </c>
    </row>
    <row r="2300" spans="1:21" x14ac:dyDescent="0.25">
      <c r="A2300" s="10">
        <v>3446</v>
      </c>
      <c r="B2300" s="10">
        <v>74</v>
      </c>
      <c r="C2300" s="10">
        <v>45</v>
      </c>
      <c r="D2300" s="10">
        <v>6000000</v>
      </c>
      <c r="E2300" s="10">
        <v>2416424.1200364898</v>
      </c>
      <c r="F2300" s="10">
        <v>2416424.1200364898</v>
      </c>
      <c r="G2300" s="10">
        <v>11876508.8765283</v>
      </c>
      <c r="H2300" s="10">
        <v>3417339.7630010699</v>
      </c>
      <c r="I2300" s="10">
        <v>3.77772625489261</v>
      </c>
      <c r="J2300" s="10">
        <f t="shared" si="385"/>
        <v>0.96126169593831889</v>
      </c>
      <c r="K2300" s="14">
        <f t="shared" si="386"/>
        <v>0.99690231813459829</v>
      </c>
      <c r="L2300" s="10">
        <f t="shared" si="387"/>
        <v>6397955.8317556707</v>
      </c>
      <c r="M2300" s="10">
        <f t="shared" si="388"/>
        <v>1.572727753127475E-7</v>
      </c>
      <c r="N2300" s="10">
        <f t="shared" si="389"/>
        <v>2.4734804198323587E-14</v>
      </c>
      <c r="O2300" s="10">
        <f t="shared" si="390"/>
        <v>6358369.4910694985</v>
      </c>
      <c r="P2300" s="15">
        <f t="shared" si="391"/>
        <v>0.9999984163244019</v>
      </c>
      <c r="Q2300" s="15">
        <f t="shared" si="392"/>
        <v>0.99999683265131178</v>
      </c>
      <c r="R2300" s="10">
        <f t="shared" si="393"/>
        <v>1.9436365626175904</v>
      </c>
      <c r="S2300" s="10">
        <f t="shared" si="394"/>
        <v>5999999.999999986</v>
      </c>
      <c r="T2300" s="10">
        <f t="shared" si="395"/>
        <v>1.3969838619232178E-2</v>
      </c>
      <c r="U2300">
        <v>1.3969838619232178E-2</v>
      </c>
    </row>
    <row r="2301" spans="1:21" x14ac:dyDescent="0.25">
      <c r="A2301" s="10">
        <v>3682</v>
      </c>
      <c r="B2301" s="10">
        <v>79</v>
      </c>
      <c r="C2301" s="10">
        <v>45</v>
      </c>
      <c r="D2301" s="10">
        <v>7000000</v>
      </c>
      <c r="E2301" s="10">
        <v>1807798.5403613399</v>
      </c>
      <c r="F2301" s="10">
        <v>1807798.5403613399</v>
      </c>
      <c r="G2301" s="10">
        <v>13110585.738984101</v>
      </c>
      <c r="H2301" s="10">
        <v>2556613.21381729</v>
      </c>
      <c r="I2301" s="10">
        <v>4.4144389476765999</v>
      </c>
      <c r="J2301" s="10">
        <f t="shared" si="385"/>
        <v>0.98162718344766398</v>
      </c>
      <c r="K2301" s="14">
        <f t="shared" si="386"/>
        <v>0.99676945653613014</v>
      </c>
      <c r="L2301" s="10">
        <f t="shared" si="387"/>
        <v>6398808.6293942435</v>
      </c>
      <c r="M2301" s="10">
        <f t="shared" si="388"/>
        <v>1.5729373854771277E-7</v>
      </c>
      <c r="N2301" s="10">
        <f t="shared" si="389"/>
        <v>2.4741359347114902E-14</v>
      </c>
      <c r="O2301" s="10">
        <f t="shared" si="390"/>
        <v>6357527.1198275508</v>
      </c>
      <c r="P2301" s="15">
        <f t="shared" si="391"/>
        <v>0.9999992085961481</v>
      </c>
      <c r="Q2301" s="15">
        <f t="shared" si="392"/>
        <v>0.99999841719292248</v>
      </c>
      <c r="R2301" s="10">
        <f t="shared" si="393"/>
        <v>2.1010562498109189</v>
      </c>
      <c r="S2301" s="10">
        <f t="shared" si="394"/>
        <v>6999999.999999986</v>
      </c>
      <c r="T2301" s="10">
        <f t="shared" si="395"/>
        <v>1.3969838619232178E-2</v>
      </c>
      <c r="U2301">
        <v>1.3969838619232178E-2</v>
      </c>
    </row>
    <row r="2302" spans="1:21" x14ac:dyDescent="0.25">
      <c r="A2302" s="10">
        <v>672</v>
      </c>
      <c r="B2302" s="10">
        <v>15</v>
      </c>
      <c r="C2302" s="10">
        <v>45</v>
      </c>
      <c r="D2302" s="10">
        <v>500</v>
      </c>
      <c r="E2302" s="10">
        <v>4357667.1974566001</v>
      </c>
      <c r="F2302" s="10">
        <v>4357667.1974566001</v>
      </c>
      <c r="G2302" s="10">
        <v>1640229.54971844</v>
      </c>
      <c r="H2302" s="10">
        <v>6162672.0509514799</v>
      </c>
      <c r="I2302" s="10">
        <v>1.00015682690866</v>
      </c>
      <c r="J2302" s="10">
        <f t="shared" si="385"/>
        <v>0.25881904510252074</v>
      </c>
      <c r="K2302" s="14">
        <f t="shared" si="386"/>
        <v>0.99977575564321108</v>
      </c>
      <c r="L2302" s="10">
        <f t="shared" si="387"/>
        <v>6379567.5820290232</v>
      </c>
      <c r="M2302" s="10">
        <f t="shared" si="388"/>
        <v>1.5682076045930015E-7</v>
      </c>
      <c r="N2302" s="10">
        <f t="shared" si="389"/>
        <v>2.4592820257598647E-14</v>
      </c>
      <c r="O2302" s="10">
        <f t="shared" si="390"/>
        <v>6376697.7482806435</v>
      </c>
      <c r="P2302" s="15">
        <f t="shared" si="391"/>
        <v>0.99999859010447745</v>
      </c>
      <c r="Q2302" s="15">
        <f t="shared" si="392"/>
        <v>0.99999718021094275</v>
      </c>
      <c r="R2302" s="10">
        <f t="shared" si="393"/>
        <v>1.0000770005952555</v>
      </c>
      <c r="S2302" s="10">
        <f t="shared" si="394"/>
        <v>499.999999986023</v>
      </c>
      <c r="T2302" s="10">
        <f t="shared" si="395"/>
        <v>1.397700089000864E-2</v>
      </c>
      <c r="U2302">
        <v>1.397700089000864E-2</v>
      </c>
    </row>
    <row r="2303" spans="1:21" x14ac:dyDescent="0.25">
      <c r="A2303" s="10">
        <v>3488</v>
      </c>
      <c r="B2303" s="10">
        <v>75</v>
      </c>
      <c r="C2303" s="10">
        <v>45</v>
      </c>
      <c r="D2303" s="10">
        <v>500000</v>
      </c>
      <c r="E2303" s="10">
        <v>1262448.98395674</v>
      </c>
      <c r="F2303" s="10">
        <v>1262448.98395674</v>
      </c>
      <c r="G2303" s="10">
        <v>6621728.5955027696</v>
      </c>
      <c r="H2303" s="10">
        <v>1785372.4749157601</v>
      </c>
      <c r="I2303" s="10">
        <v>1.1634616101386199</v>
      </c>
      <c r="J2303" s="10">
        <f t="shared" si="385"/>
        <v>0.96592582628906831</v>
      </c>
      <c r="K2303" s="14">
        <f t="shared" si="386"/>
        <v>0.99687213745690828</v>
      </c>
      <c r="L2303" s="10">
        <f t="shared" si="387"/>
        <v>6398149.5322670778</v>
      </c>
      <c r="M2303" s="10">
        <f t="shared" si="388"/>
        <v>1.5727753680498184E-7</v>
      </c>
      <c r="N2303" s="10">
        <f t="shared" si="389"/>
        <v>2.4736293334571677E-14</v>
      </c>
      <c r="O2303" s="10">
        <f t="shared" si="390"/>
        <v>6358178.0998035194</v>
      </c>
      <c r="P2303" s="15">
        <f t="shared" si="391"/>
        <v>0.99999859010447745</v>
      </c>
      <c r="Q2303" s="15">
        <f t="shared" si="392"/>
        <v>0.99999718021094275</v>
      </c>
      <c r="R2303" s="10">
        <f t="shared" si="393"/>
        <v>1.0786374693795699</v>
      </c>
      <c r="S2303" s="10">
        <f t="shared" si="394"/>
        <v>499999.99999998597</v>
      </c>
      <c r="T2303" s="10">
        <f t="shared" si="395"/>
        <v>1.4028046280145645E-2</v>
      </c>
      <c r="U2303">
        <v>1.4028046280145645E-2</v>
      </c>
    </row>
    <row r="2304" spans="1:21" x14ac:dyDescent="0.25">
      <c r="A2304" s="10">
        <v>3483</v>
      </c>
      <c r="B2304" s="10">
        <v>75</v>
      </c>
      <c r="C2304" s="10">
        <v>45</v>
      </c>
      <c r="D2304" s="10">
        <v>50000</v>
      </c>
      <c r="E2304" s="10">
        <v>1180093.2681052401</v>
      </c>
      <c r="F2304" s="10">
        <v>1180093.2681052401</v>
      </c>
      <c r="G2304" s="10">
        <v>6187061.9736726899</v>
      </c>
      <c r="H2304" s="10">
        <v>1668903.90461963</v>
      </c>
      <c r="I2304" s="10">
        <v>1.01578959441383</v>
      </c>
      <c r="J2304" s="10">
        <f t="shared" si="385"/>
        <v>0.96592582628906831</v>
      </c>
      <c r="K2304" s="14">
        <f t="shared" si="386"/>
        <v>0.99687213745690828</v>
      </c>
      <c r="L2304" s="10">
        <f t="shared" si="387"/>
        <v>6398149.5322670778</v>
      </c>
      <c r="M2304" s="10">
        <f t="shared" si="388"/>
        <v>1.5727753680498184E-7</v>
      </c>
      <c r="N2304" s="10">
        <f t="shared" si="389"/>
        <v>2.4736293334571677E-14</v>
      </c>
      <c r="O2304" s="10">
        <f t="shared" si="390"/>
        <v>6358178.0998035194</v>
      </c>
      <c r="P2304" s="15">
        <f t="shared" si="391"/>
        <v>0.99999859010447745</v>
      </c>
      <c r="Q2304" s="15">
        <f t="shared" si="392"/>
        <v>0.99999718021094275</v>
      </c>
      <c r="R2304" s="10">
        <f t="shared" si="393"/>
        <v>1.0078624780319847</v>
      </c>
      <c r="S2304" s="10">
        <f t="shared" si="394"/>
        <v>49999.999999985892</v>
      </c>
      <c r="T2304" s="10">
        <f t="shared" si="395"/>
        <v>1.4108081813901663E-2</v>
      </c>
      <c r="U2304">
        <v>1.4108081813901663E-2</v>
      </c>
    </row>
    <row r="2305" spans="1:21" x14ac:dyDescent="0.25">
      <c r="A2305" s="10">
        <v>3163</v>
      </c>
      <c r="B2305" s="10">
        <v>68</v>
      </c>
      <c r="C2305" s="10">
        <v>45</v>
      </c>
      <c r="D2305" s="10">
        <v>500</v>
      </c>
      <c r="E2305" s="10">
        <v>1694499.68195809</v>
      </c>
      <c r="F2305" s="10">
        <v>1694499.68195809</v>
      </c>
      <c r="G2305" s="10">
        <v>5891556.6003991403</v>
      </c>
      <c r="H2305" s="10">
        <v>2396384.4316620301</v>
      </c>
      <c r="I2305" s="10">
        <v>1.00015724487913</v>
      </c>
      <c r="J2305" s="10">
        <f t="shared" si="385"/>
        <v>0.92718385456678742</v>
      </c>
      <c r="K2305" s="14">
        <f t="shared" si="386"/>
        <v>0.99711836961424982</v>
      </c>
      <c r="L2305" s="10">
        <f t="shared" si="387"/>
        <v>6396569.5491774743</v>
      </c>
      <c r="M2305" s="10">
        <f t="shared" si="388"/>
        <v>1.5723869809899768E-7</v>
      </c>
      <c r="N2305" s="10">
        <f t="shared" si="389"/>
        <v>2.4724142747081951E-14</v>
      </c>
      <c r="O2305" s="10">
        <f t="shared" si="390"/>
        <v>6359740.2593221506</v>
      </c>
      <c r="P2305" s="15">
        <f t="shared" si="391"/>
        <v>0.99999727862359689</v>
      </c>
      <c r="Q2305" s="15">
        <f t="shared" si="392"/>
        <v>0.99999455725459963</v>
      </c>
      <c r="R2305" s="10">
        <f t="shared" si="393"/>
        <v>1.0000758981865976</v>
      </c>
      <c r="S2305" s="10">
        <f t="shared" si="394"/>
        <v>499.99999998588891</v>
      </c>
      <c r="T2305" s="10">
        <f t="shared" si="395"/>
        <v>1.4111094515101286E-2</v>
      </c>
      <c r="U2305">
        <v>1.4111094515101286E-2</v>
      </c>
    </row>
    <row r="2306" spans="1:21" x14ac:dyDescent="0.25">
      <c r="A2306" s="10">
        <v>1055</v>
      </c>
      <c r="B2306" s="10">
        <v>23</v>
      </c>
      <c r="C2306" s="10">
        <v>45</v>
      </c>
      <c r="D2306" s="10">
        <v>400000</v>
      </c>
      <c r="E2306" s="10">
        <v>4413980.1200261004</v>
      </c>
      <c r="F2306" s="10">
        <v>4413980.1200260902</v>
      </c>
      <c r="G2306" s="10">
        <v>2633011.7814870598</v>
      </c>
      <c r="H2306" s="10">
        <v>6242310.54978613</v>
      </c>
      <c r="I2306" s="10">
        <v>1.1294297432910401</v>
      </c>
      <c r="J2306" s="10">
        <f t="shared" ref="J2306:J2369" si="396">SIN(B2306*PI()/180)</f>
        <v>0.39073112848927372</v>
      </c>
      <c r="K2306" s="14">
        <f t="shared" ref="K2306:K2369" si="397">SQRT(1-J2306*J2306*0.00669437999014132)</f>
        <v>0.99948885113968222</v>
      </c>
      <c r="L2306" s="10">
        <f t="shared" ref="L2306:L2369" si="398">6378137/K2306</f>
        <v>6381398.8447467256</v>
      </c>
      <c r="M2306" s="10">
        <f t="shared" ref="M2306:M2369" si="399">L2306/40680631590769</f>
        <v>1.5686577605139135E-7</v>
      </c>
      <c r="N2306" s="10">
        <f t="shared" ref="N2306:N2369" si="400">1/40680631590769 + J2306*J2306*0.00669437999014132/40408299984661.4</f>
        <v>2.4607015312071354E-14</v>
      </c>
      <c r="O2306" s="10">
        <f t="shared" ref="O2306:O2369" si="401">1/SQRT(N2306)</f>
        <v>6374858.2194159199</v>
      </c>
      <c r="P2306" s="15">
        <f t="shared" ref="P2306:P2369" si="402">O2306*M2306</f>
        <v>0.99999708180626912</v>
      </c>
      <c r="Q2306" s="15">
        <f t="shared" ref="Q2306:Q2369" si="403">P2306*P2306</f>
        <v>0.99999416362105409</v>
      </c>
      <c r="R2306" s="10">
        <f t="shared" ref="R2306:R2369" si="404">SQRT(Q2306+I2306-1)</f>
        <v>1.0627435753332475</v>
      </c>
      <c r="S2306" s="10">
        <f t="shared" ref="S2306:S2369" si="405">O2306*(R2306-P2306)</f>
        <v>399999.99999998586</v>
      </c>
      <c r="T2306" s="10">
        <f t="shared" ref="T2306:T2369" si="406">(D2306-S2306)*1000000</f>
        <v>1.414446160197258E-2</v>
      </c>
      <c r="U2306">
        <v>1.414446160197258E-2</v>
      </c>
    </row>
    <row r="2307" spans="1:21" x14ac:dyDescent="0.25">
      <c r="A2307" s="10">
        <v>109</v>
      </c>
      <c r="B2307" s="10">
        <v>3</v>
      </c>
      <c r="C2307" s="10">
        <v>45</v>
      </c>
      <c r="D2307" s="10">
        <v>1000</v>
      </c>
      <c r="E2307" s="10">
        <v>4504590.5230889199</v>
      </c>
      <c r="F2307" s="10">
        <v>4504590.5230889199</v>
      </c>
      <c r="G2307" s="10">
        <v>331626.65129913302</v>
      </c>
      <c r="H2307" s="10">
        <v>6370453.0106896702</v>
      </c>
      <c r="I2307" s="10">
        <v>1.0003135986456499</v>
      </c>
      <c r="J2307" s="10">
        <f t="shared" si="396"/>
        <v>5.2335956242943828E-2</v>
      </c>
      <c r="K2307" s="14">
        <f t="shared" si="397"/>
        <v>0.99999083182946469</v>
      </c>
      <c r="L2307" s="10">
        <f t="shared" si="398"/>
        <v>6378195.4763838351</v>
      </c>
      <c r="M2307" s="10">
        <f t="shared" si="399"/>
        <v>1.5678703173898452E-7</v>
      </c>
      <c r="N2307" s="10">
        <f t="shared" si="400"/>
        <v>2.458217635099544E-14</v>
      </c>
      <c r="O2307" s="10">
        <f t="shared" si="401"/>
        <v>6378078.1311393967</v>
      </c>
      <c r="P2307" s="15">
        <f t="shared" si="402"/>
        <v>0.99999993838067569</v>
      </c>
      <c r="Q2307" s="15">
        <f t="shared" si="403"/>
        <v>0.99999987676135516</v>
      </c>
      <c r="R2307" s="10">
        <f t="shared" si="404"/>
        <v>1.0001567254220736</v>
      </c>
      <c r="S2307" s="10">
        <f t="shared" si="405"/>
        <v>999.99999998584462</v>
      </c>
      <c r="T2307" s="10">
        <f t="shared" si="406"/>
        <v>1.4155375538393855E-2</v>
      </c>
      <c r="U2307">
        <v>1.4155375538393855E-2</v>
      </c>
    </row>
    <row r="2308" spans="1:21" x14ac:dyDescent="0.25">
      <c r="A2308" s="10">
        <v>1993</v>
      </c>
      <c r="B2308" s="10">
        <v>43</v>
      </c>
      <c r="C2308" s="10">
        <v>45</v>
      </c>
      <c r="D2308" s="10">
        <v>200000</v>
      </c>
      <c r="E2308" s="10">
        <v>3406998.8991838801</v>
      </c>
      <c r="F2308" s="10">
        <v>3406998.8991838801</v>
      </c>
      <c r="G2308" s="10">
        <v>4463901.4312094701</v>
      </c>
      <c r="H2308" s="10">
        <v>4818224.0502160499</v>
      </c>
      <c r="I2308" s="10">
        <v>1.0637984541785599</v>
      </c>
      <c r="J2308" s="10">
        <f t="shared" si="396"/>
        <v>0.68199836006249848</v>
      </c>
      <c r="K2308" s="14">
        <f t="shared" si="397"/>
        <v>0.99844193530517189</v>
      </c>
      <c r="L2308" s="10">
        <f t="shared" si="398"/>
        <v>6388090.0575861074</v>
      </c>
      <c r="M2308" s="10">
        <f t="shared" si="399"/>
        <v>1.5703025758910917E-7</v>
      </c>
      <c r="N2308" s="10">
        <f t="shared" si="400"/>
        <v>2.4658778573019693E-14</v>
      </c>
      <c r="O2308" s="10">
        <f t="shared" si="401"/>
        <v>6368163.7109194444</v>
      </c>
      <c r="P2308" s="15">
        <f t="shared" si="402"/>
        <v>0.99999438789529771</v>
      </c>
      <c r="Q2308" s="15">
        <f t="shared" si="403"/>
        <v>0.99998877582209111</v>
      </c>
      <c r="R2308" s="10">
        <f t="shared" si="404"/>
        <v>1.0314006156681559</v>
      </c>
      <c r="S2308" s="10">
        <f t="shared" si="405"/>
        <v>199999.99999998583</v>
      </c>
      <c r="T2308" s="10">
        <f t="shared" si="406"/>
        <v>1.4173565432429314E-2</v>
      </c>
      <c r="U2308">
        <v>1.4173565432429314E-2</v>
      </c>
    </row>
    <row r="2309" spans="1:21" x14ac:dyDescent="0.25">
      <c r="A2309" s="10">
        <v>2083</v>
      </c>
      <c r="B2309" s="10">
        <v>45</v>
      </c>
      <c r="C2309" s="10">
        <v>45</v>
      </c>
      <c r="D2309" s="10">
        <v>1000</v>
      </c>
      <c r="E2309" s="10">
        <v>3194919.14506057</v>
      </c>
      <c r="F2309" s="10">
        <v>3194919.14506057</v>
      </c>
      <c r="G2309" s="10">
        <v>4488055.5156471003</v>
      </c>
      <c r="H2309" s="10">
        <v>4518297.9856301099</v>
      </c>
      <c r="I2309" s="10">
        <v>1.0003141219654199</v>
      </c>
      <c r="J2309" s="10">
        <f t="shared" si="396"/>
        <v>0.70710678118654746</v>
      </c>
      <c r="K2309" s="14">
        <f t="shared" si="397"/>
        <v>0.99832500219363896</v>
      </c>
      <c r="L2309" s="10">
        <f t="shared" si="398"/>
        <v>6388838.2901211483</v>
      </c>
      <c r="M2309" s="10">
        <f t="shared" si="399"/>
        <v>1.5704865043370823E-7</v>
      </c>
      <c r="N2309" s="10">
        <f t="shared" si="400"/>
        <v>2.466455679608516E-14</v>
      </c>
      <c r="O2309" s="10">
        <f t="shared" si="401"/>
        <v>6367417.7249666825</v>
      </c>
      <c r="P2309" s="15">
        <f t="shared" si="402"/>
        <v>0.99999436045369028</v>
      </c>
      <c r="Q2309" s="15">
        <f t="shared" si="403"/>
        <v>0.99998872093918501</v>
      </c>
      <c r="R2309" s="10">
        <f t="shared" si="404"/>
        <v>1.0001514099898099</v>
      </c>
      <c r="S2309" s="10">
        <f t="shared" si="405"/>
        <v>999.99999998582132</v>
      </c>
      <c r="T2309" s="10">
        <f t="shared" si="406"/>
        <v>1.4178681340126786E-2</v>
      </c>
      <c r="U2309">
        <v>1.4178681340126786E-2</v>
      </c>
    </row>
    <row r="2310" spans="1:21" x14ac:dyDescent="0.25">
      <c r="A2310" s="10">
        <v>1763</v>
      </c>
      <c r="B2310" s="10">
        <v>38</v>
      </c>
      <c r="C2310" s="10">
        <v>45</v>
      </c>
      <c r="D2310" s="10">
        <v>1000000</v>
      </c>
      <c r="E2310" s="10">
        <v>4115672.6466182601</v>
      </c>
      <c r="F2310" s="10">
        <v>4115672.6466182601</v>
      </c>
      <c r="G2310" s="10">
        <v>4521105.44374476</v>
      </c>
      <c r="H2310" s="10">
        <v>5820440.0751355197</v>
      </c>
      <c r="I2310" s="10">
        <v>1.33861429736882</v>
      </c>
      <c r="J2310" s="10">
        <f t="shared" si="396"/>
        <v>0.61566147532565818</v>
      </c>
      <c r="K2310" s="14">
        <f t="shared" si="397"/>
        <v>0.99873047843423157</v>
      </c>
      <c r="L2310" s="10">
        <f t="shared" si="398"/>
        <v>6386244.4750853907</v>
      </c>
      <c r="M2310" s="10">
        <f t="shared" si="399"/>
        <v>1.5698488999208455E-7</v>
      </c>
      <c r="N2310" s="10">
        <f t="shared" si="400"/>
        <v>2.4644517384656145E-14</v>
      </c>
      <c r="O2310" s="10">
        <f t="shared" si="401"/>
        <v>6370005.9958809949</v>
      </c>
      <c r="P2310" s="15">
        <f t="shared" si="402"/>
        <v>0.99999469051229706</v>
      </c>
      <c r="Q2310" s="15">
        <f t="shared" si="403"/>
        <v>0.99998938105278479</v>
      </c>
      <c r="R2310" s="10">
        <f t="shared" si="404"/>
        <v>1.1569804140181479</v>
      </c>
      <c r="S2310" s="10">
        <f t="shared" si="405"/>
        <v>999999.9999999858</v>
      </c>
      <c r="T2310" s="10">
        <f t="shared" si="406"/>
        <v>1.4202669262886047E-2</v>
      </c>
      <c r="U2310">
        <v>1.4202669262886047E-2</v>
      </c>
    </row>
    <row r="2311" spans="1:21" x14ac:dyDescent="0.25">
      <c r="A2311" s="10">
        <v>624</v>
      </c>
      <c r="B2311" s="10">
        <v>14</v>
      </c>
      <c r="C2311" s="10">
        <v>45</v>
      </c>
      <c r="D2311" s="10">
        <v>100</v>
      </c>
      <c r="E2311" s="10">
        <v>4376983.0633666804</v>
      </c>
      <c r="F2311" s="10">
        <v>4376983.0633666804</v>
      </c>
      <c r="G2311" s="10">
        <v>1533006.02169531</v>
      </c>
      <c r="H2311" s="10">
        <v>6189988.8104905002</v>
      </c>
      <c r="I2311" s="10">
        <v>1.00003136350938</v>
      </c>
      <c r="J2311" s="10">
        <f t="shared" si="396"/>
        <v>0.24192189559966773</v>
      </c>
      <c r="K2311" s="14">
        <f t="shared" si="397"/>
        <v>0.99980408248512287</v>
      </c>
      <c r="L2311" s="10">
        <f t="shared" si="398"/>
        <v>6379386.8336148821</v>
      </c>
      <c r="M2311" s="10">
        <f t="shared" si="399"/>
        <v>1.5681631735192758E-7</v>
      </c>
      <c r="N2311" s="10">
        <f t="shared" si="400"/>
        <v>2.4591418521272536E-14</v>
      </c>
      <c r="O2311" s="10">
        <f t="shared" si="401"/>
        <v>6376879.4848790234</v>
      </c>
      <c r="P2311" s="15">
        <f t="shared" si="402"/>
        <v>0.99999875701578544</v>
      </c>
      <c r="Q2311" s="15">
        <f t="shared" si="403"/>
        <v>0.99999751403311588</v>
      </c>
      <c r="R2311" s="10">
        <f t="shared" si="404"/>
        <v>1.0000144386670105</v>
      </c>
      <c r="S2311" s="10">
        <f t="shared" si="405"/>
        <v>99.999999985781358</v>
      </c>
      <c r="T2311" s="10">
        <f t="shared" si="406"/>
        <v>1.4218642263585934E-2</v>
      </c>
      <c r="U2311">
        <v>1.4218642263585934E-2</v>
      </c>
    </row>
    <row r="2312" spans="1:21" x14ac:dyDescent="0.25">
      <c r="A2312" s="10">
        <v>2886</v>
      </c>
      <c r="B2312" s="10">
        <v>62</v>
      </c>
      <c r="C2312" s="10">
        <v>45</v>
      </c>
      <c r="D2312" s="10">
        <v>200000</v>
      </c>
      <c r="E2312" s="10">
        <v>2189268.0828673202</v>
      </c>
      <c r="F2312" s="10">
        <v>2189268.0828673202</v>
      </c>
      <c r="G2312" s="10">
        <v>5785104.7490562201</v>
      </c>
      <c r="H2312" s="10">
        <v>3096092.61446151</v>
      </c>
      <c r="I2312" s="10">
        <v>1.0638669662897799</v>
      </c>
      <c r="J2312" s="10">
        <f t="shared" si="396"/>
        <v>0.88294759285892688</v>
      </c>
      <c r="K2312" s="14">
        <f t="shared" si="397"/>
        <v>0.99738712900915139</v>
      </c>
      <c r="L2312" s="10">
        <f t="shared" si="398"/>
        <v>6394845.9073622944</v>
      </c>
      <c r="M2312" s="10">
        <f t="shared" si="399"/>
        <v>1.571963280140757E-7</v>
      </c>
      <c r="N2312" s="10">
        <f t="shared" si="400"/>
        <v>2.4710877103856639E-14</v>
      </c>
      <c r="O2312" s="10">
        <f t="shared" si="401"/>
        <v>6361447.0932262139</v>
      </c>
      <c r="P2312" s="15">
        <f t="shared" si="402"/>
        <v>0.99999612391097636</v>
      </c>
      <c r="Q2312" s="15">
        <f t="shared" si="403"/>
        <v>0.99999224783697682</v>
      </c>
      <c r="R2312" s="10">
        <f t="shared" si="404"/>
        <v>1.0314355113756539</v>
      </c>
      <c r="S2312" s="10">
        <f t="shared" si="405"/>
        <v>199999.99999998574</v>
      </c>
      <c r="T2312" s="10">
        <f t="shared" si="406"/>
        <v>1.4260876923799515E-2</v>
      </c>
      <c r="U2312">
        <v>1.4260876923799515E-2</v>
      </c>
    </row>
    <row r="2313" spans="1:21" x14ac:dyDescent="0.25">
      <c r="A2313" s="10">
        <v>3669</v>
      </c>
      <c r="B2313" s="10">
        <v>79</v>
      </c>
      <c r="C2313" s="10">
        <v>45</v>
      </c>
      <c r="D2313" s="10">
        <v>1000</v>
      </c>
      <c r="E2313" s="10">
        <v>863477.12090085202</v>
      </c>
      <c r="F2313" s="10">
        <v>863477.12090085202</v>
      </c>
      <c r="G2313" s="10">
        <v>6240177.0820339303</v>
      </c>
      <c r="H2313" s="10">
        <v>1221141.0551768499</v>
      </c>
      <c r="I2313" s="10">
        <v>1.0003146122184501</v>
      </c>
      <c r="J2313" s="10">
        <f t="shared" si="396"/>
        <v>0.98162718344766398</v>
      </c>
      <c r="K2313" s="14">
        <f t="shared" si="397"/>
        <v>0.99676945653613014</v>
      </c>
      <c r="L2313" s="10">
        <f t="shared" si="398"/>
        <v>6398808.6293942435</v>
      </c>
      <c r="M2313" s="10">
        <f t="shared" si="399"/>
        <v>1.5729373854771277E-7</v>
      </c>
      <c r="N2313" s="10">
        <f t="shared" si="400"/>
        <v>2.4741359347114902E-14</v>
      </c>
      <c r="O2313" s="10">
        <f t="shared" si="401"/>
        <v>6357527.1198275508</v>
      </c>
      <c r="P2313" s="15">
        <f t="shared" si="402"/>
        <v>0.9999992085961481</v>
      </c>
      <c r="Q2313" s="15">
        <f t="shared" si="403"/>
        <v>0.99999841719292248</v>
      </c>
      <c r="R2313" s="10">
        <f t="shared" si="404"/>
        <v>1.0001565024591765</v>
      </c>
      <c r="S2313" s="10">
        <f t="shared" si="405"/>
        <v>999.99999998567932</v>
      </c>
      <c r="T2313" s="10">
        <f t="shared" si="406"/>
        <v>1.4320676200441085E-2</v>
      </c>
      <c r="U2313">
        <v>1.4320676200441085E-2</v>
      </c>
    </row>
    <row r="2314" spans="1:21" x14ac:dyDescent="0.25">
      <c r="A2314" s="10">
        <v>3998</v>
      </c>
      <c r="B2314" s="10">
        <v>86</v>
      </c>
      <c r="C2314" s="10">
        <v>45</v>
      </c>
      <c r="D2314" s="10">
        <v>1000</v>
      </c>
      <c r="E2314" s="10">
        <v>315705.86889431003</v>
      </c>
      <c r="F2314" s="10">
        <v>315705.86889431003</v>
      </c>
      <c r="G2314" s="10">
        <v>6342161.1734341998</v>
      </c>
      <c r="H2314" s="10">
        <v>446475.52151111601</v>
      </c>
      <c r="I2314" s="10">
        <v>1.0003146456579799</v>
      </c>
      <c r="J2314" s="10">
        <f t="shared" si="396"/>
        <v>0.9975640502598242</v>
      </c>
      <c r="K2314" s="14">
        <f t="shared" si="397"/>
        <v>0.99666353130472252</v>
      </c>
      <c r="L2314" s="10">
        <f t="shared" si="398"/>
        <v>6399488.6936922865</v>
      </c>
      <c r="M2314" s="10">
        <f t="shared" si="399"/>
        <v>1.5731045569962143E-7</v>
      </c>
      <c r="N2314" s="10">
        <f t="shared" si="400"/>
        <v>2.4746584878765895E-14</v>
      </c>
      <c r="O2314" s="10">
        <f t="shared" si="401"/>
        <v>6356855.8511795774</v>
      </c>
      <c r="P2314" s="15">
        <f t="shared" si="402"/>
        <v>0.99999989076586415</v>
      </c>
      <c r="Q2314" s="15">
        <f t="shared" si="403"/>
        <v>0.99999978153174018</v>
      </c>
      <c r="R2314" s="10">
        <f t="shared" si="404"/>
        <v>1.0001572012387452</v>
      </c>
      <c r="S2314" s="10">
        <f t="shared" si="405"/>
        <v>999.99999998562544</v>
      </c>
      <c r="T2314" s="10">
        <f t="shared" si="406"/>
        <v>1.4374563761521131E-2</v>
      </c>
      <c r="U2314">
        <v>1.4374563761521131E-2</v>
      </c>
    </row>
    <row r="2315" spans="1:21" x14ac:dyDescent="0.25">
      <c r="A2315" s="10">
        <v>437</v>
      </c>
      <c r="B2315" s="10">
        <v>10</v>
      </c>
      <c r="C2315" s="10">
        <v>45</v>
      </c>
      <c r="D2315" s="10">
        <v>500</v>
      </c>
      <c r="E2315" s="10">
        <v>4442303.0584842796</v>
      </c>
      <c r="F2315" s="10">
        <v>4442303.0584842796</v>
      </c>
      <c r="G2315" s="10">
        <v>1100335.37182419</v>
      </c>
      <c r="H2315" s="10">
        <v>6282365.2334799496</v>
      </c>
      <c r="I2315" s="10">
        <v>1.0001568075677501</v>
      </c>
      <c r="J2315" s="10">
        <f t="shared" si="396"/>
        <v>0.17364817766693033</v>
      </c>
      <c r="K2315" s="14">
        <f t="shared" si="397"/>
        <v>0.99989906477787327</v>
      </c>
      <c r="L2315" s="10">
        <f t="shared" si="398"/>
        <v>6378780.843661353</v>
      </c>
      <c r="M2315" s="10">
        <f t="shared" si="399"/>
        <v>1.5680142107500579E-7</v>
      </c>
      <c r="N2315" s="10">
        <f t="shared" si="400"/>
        <v>2.4586718091167355E-14</v>
      </c>
      <c r="O2315" s="10">
        <f t="shared" si="401"/>
        <v>6377489.0140512493</v>
      </c>
      <c r="P2315" s="15">
        <f t="shared" si="402"/>
        <v>0.99999934029347348</v>
      </c>
      <c r="Q2315" s="15">
        <f t="shared" si="403"/>
        <v>0.99999868058738217</v>
      </c>
      <c r="R2315" s="10">
        <f t="shared" si="404"/>
        <v>1.0000777410557302</v>
      </c>
      <c r="S2315" s="10">
        <f t="shared" si="405"/>
        <v>499.99999998557894</v>
      </c>
      <c r="T2315" s="10">
        <f t="shared" si="406"/>
        <v>1.4421061678149272E-2</v>
      </c>
      <c r="U2315">
        <v>1.4421061678149272E-2</v>
      </c>
    </row>
    <row r="2316" spans="1:21" x14ac:dyDescent="0.25">
      <c r="A2316" s="10">
        <v>1152</v>
      </c>
      <c r="B2316" s="10">
        <v>25</v>
      </c>
      <c r="C2316" s="10">
        <v>45</v>
      </c>
      <c r="D2316" s="10">
        <v>1000000</v>
      </c>
      <c r="E2316" s="10">
        <v>4730771.9850570401</v>
      </c>
      <c r="F2316" s="10">
        <v>4730771.9850570401</v>
      </c>
      <c r="G2316" s="10">
        <v>3101692.7246984802</v>
      </c>
      <c r="H2316" s="10">
        <v>6690321.9017623598</v>
      </c>
      <c r="I2316" s="10">
        <v>1.33837013074559</v>
      </c>
      <c r="J2316" s="10">
        <f t="shared" si="396"/>
        <v>0.42261826174069944</v>
      </c>
      <c r="K2316" s="14">
        <f t="shared" si="397"/>
        <v>0.99940199232392346</v>
      </c>
      <c r="L2316" s="10">
        <f t="shared" si="398"/>
        <v>6381953.4571557427</v>
      </c>
      <c r="M2316" s="10">
        <f t="shared" si="399"/>
        <v>1.5687940937976726E-7</v>
      </c>
      <c r="N2316" s="10">
        <f t="shared" si="400"/>
        <v>2.4611311986060616E-14</v>
      </c>
      <c r="O2316" s="10">
        <f t="shared" si="401"/>
        <v>6374301.7297193995</v>
      </c>
      <c r="P2316" s="15">
        <f t="shared" si="402"/>
        <v>0.99999669056680829</v>
      </c>
      <c r="Q2316" s="15">
        <f t="shared" si="403"/>
        <v>0.99999338114456893</v>
      </c>
      <c r="R2316" s="10">
        <f t="shared" si="404"/>
        <v>1.156876619130216</v>
      </c>
      <c r="S2316" s="10">
        <f t="shared" si="405"/>
        <v>999999.99999998556</v>
      </c>
      <c r="T2316" s="10">
        <f t="shared" si="406"/>
        <v>1.4435499906539917E-2</v>
      </c>
      <c r="U2316">
        <v>1.4435499906539917E-2</v>
      </c>
    </row>
    <row r="2317" spans="1:21" x14ac:dyDescent="0.25">
      <c r="A2317" s="10">
        <v>1903</v>
      </c>
      <c r="B2317" s="10">
        <v>41</v>
      </c>
      <c r="C2317" s="10">
        <v>45</v>
      </c>
      <c r="D2317" s="10">
        <v>750000</v>
      </c>
      <c r="E2317" s="10">
        <v>3808917.7929508602</v>
      </c>
      <c r="F2317" s="10">
        <v>3808917.7929508602</v>
      </c>
      <c r="G2317" s="10">
        <v>4654467.47242878</v>
      </c>
      <c r="H2317" s="10">
        <v>5386623.2007553</v>
      </c>
      <c r="I2317" s="10">
        <v>1.2493852696810701</v>
      </c>
      <c r="J2317" s="10">
        <f t="shared" si="396"/>
        <v>0.65605902899050716</v>
      </c>
      <c r="K2317" s="14">
        <f t="shared" si="397"/>
        <v>0.99855828513715006</v>
      </c>
      <c r="L2317" s="10">
        <f t="shared" si="398"/>
        <v>6387345.7312749401</v>
      </c>
      <c r="M2317" s="10">
        <f t="shared" si="399"/>
        <v>1.5701196076622168E-7</v>
      </c>
      <c r="N2317" s="10">
        <f t="shared" si="400"/>
        <v>2.4653028500876174E-14</v>
      </c>
      <c r="O2317" s="10">
        <f t="shared" si="401"/>
        <v>6368906.322843303</v>
      </c>
      <c r="P2317" s="15">
        <f t="shared" si="402"/>
        <v>0.99999446968601391</v>
      </c>
      <c r="Q2317" s="15">
        <f t="shared" si="403"/>
        <v>0.99998893940261224</v>
      </c>
      <c r="R2317" s="10">
        <f t="shared" si="404"/>
        <v>1.1177540915083615</v>
      </c>
      <c r="S2317" s="10">
        <f t="shared" si="405"/>
        <v>749999.99999998556</v>
      </c>
      <c r="T2317" s="10">
        <f t="shared" si="406"/>
        <v>1.4435499906539917E-2</v>
      </c>
      <c r="U2317">
        <v>1.4435499906539917E-2</v>
      </c>
    </row>
    <row r="2318" spans="1:21" x14ac:dyDescent="0.25">
      <c r="A2318" s="10">
        <v>2609</v>
      </c>
      <c r="B2318" s="10">
        <v>56</v>
      </c>
      <c r="C2318" s="10">
        <v>45</v>
      </c>
      <c r="D2318" s="10">
        <v>1000000</v>
      </c>
      <c r="E2318" s="10">
        <v>2923204.4523837902</v>
      </c>
      <c r="F2318" s="10">
        <v>2923204.4523837902</v>
      </c>
      <c r="G2318" s="10">
        <v>6093479.80872651</v>
      </c>
      <c r="H2318" s="10">
        <v>4134035.3821505699</v>
      </c>
      <c r="I2318" s="10">
        <v>1.3389906559521201</v>
      </c>
      <c r="J2318" s="10">
        <f t="shared" si="396"/>
        <v>0.82903757255504174</v>
      </c>
      <c r="K2318" s="14">
        <f t="shared" si="397"/>
        <v>0.99769681294637813</v>
      </c>
      <c r="L2318" s="10">
        <f t="shared" si="398"/>
        <v>6392860.9545862079</v>
      </c>
      <c r="M2318" s="10">
        <f t="shared" si="399"/>
        <v>1.5714753445560656E-7</v>
      </c>
      <c r="N2318" s="10">
        <f t="shared" si="400"/>
        <v>2.4695587040912221E-14</v>
      </c>
      <c r="O2318" s="10">
        <f t="shared" si="401"/>
        <v>6363416.1064647529</v>
      </c>
      <c r="P2318" s="15">
        <f t="shared" si="402"/>
        <v>0.99999515184603149</v>
      </c>
      <c r="Q2318" s="15">
        <f t="shared" si="403"/>
        <v>0.99999030371556763</v>
      </c>
      <c r="R2318" s="10">
        <f t="shared" si="404"/>
        <v>1.1571434481807723</v>
      </c>
      <c r="S2318" s="10">
        <f t="shared" si="405"/>
        <v>999999.99999998556</v>
      </c>
      <c r="T2318" s="10">
        <f t="shared" si="406"/>
        <v>1.4435499906539917E-2</v>
      </c>
      <c r="U2318">
        <v>1.4435499906539917E-2</v>
      </c>
    </row>
    <row r="2319" spans="1:21" x14ac:dyDescent="0.25">
      <c r="A2319" s="10">
        <v>3581</v>
      </c>
      <c r="B2319" s="10">
        <v>77</v>
      </c>
      <c r="C2319" s="10">
        <v>45</v>
      </c>
      <c r="D2319" s="10">
        <v>400000</v>
      </c>
      <c r="E2319" s="10">
        <v>1081399.8535281699</v>
      </c>
      <c r="F2319" s="10">
        <v>1081399.8535281699</v>
      </c>
      <c r="G2319" s="10">
        <v>6582521.29283142</v>
      </c>
      <c r="H2319" s="10">
        <v>1529330.3392078099</v>
      </c>
      <c r="I2319" s="10">
        <v>1.1297872148810499</v>
      </c>
      <c r="J2319" s="10">
        <f t="shared" si="396"/>
        <v>0.97437006478523525</v>
      </c>
      <c r="K2319" s="14">
        <f t="shared" si="397"/>
        <v>0.99681712242794451</v>
      </c>
      <c r="L2319" s="10">
        <f t="shared" si="398"/>
        <v>6398502.6505812723</v>
      </c>
      <c r="M2319" s="10">
        <f t="shared" si="399"/>
        <v>1.5728621706141803E-7</v>
      </c>
      <c r="N2319" s="10">
        <f t="shared" si="400"/>
        <v>2.4739007699502124E-14</v>
      </c>
      <c r="O2319" s="10">
        <f t="shared" si="401"/>
        <v>6357829.2804553509</v>
      </c>
      <c r="P2319" s="15">
        <f t="shared" si="402"/>
        <v>0.99999891624513948</v>
      </c>
      <c r="Q2319" s="15">
        <f t="shared" si="403"/>
        <v>0.99999783249145346</v>
      </c>
      <c r="R2319" s="10">
        <f t="shared" si="404"/>
        <v>1.0629134712536592</v>
      </c>
      <c r="S2319" s="10">
        <f t="shared" si="405"/>
        <v>399999.99999998556</v>
      </c>
      <c r="T2319" s="10">
        <f t="shared" si="406"/>
        <v>1.4435499906539917E-2</v>
      </c>
      <c r="U2319">
        <v>1.4435499906539917E-2</v>
      </c>
    </row>
    <row r="2320" spans="1:21" x14ac:dyDescent="0.25">
      <c r="A2320" s="10">
        <v>3632</v>
      </c>
      <c r="B2320" s="10">
        <v>78</v>
      </c>
      <c r="C2320" s="10">
        <v>45</v>
      </c>
      <c r="D2320" s="10">
        <v>2500000</v>
      </c>
      <c r="E2320" s="10">
        <v>1308243.5604040599</v>
      </c>
      <c r="F2320" s="10">
        <v>1308243.5604040599</v>
      </c>
      <c r="G2320" s="10">
        <v>8662305.5021983404</v>
      </c>
      <c r="H2320" s="10">
        <v>1850135.78601069</v>
      </c>
      <c r="I2320" s="10">
        <v>1.9410770606760199</v>
      </c>
      <c r="J2320" s="10">
        <f t="shared" si="396"/>
        <v>0.97814760073380558</v>
      </c>
      <c r="K2320" s="14">
        <f t="shared" si="397"/>
        <v>0.99679235540260125</v>
      </c>
      <c r="L2320" s="10">
        <f t="shared" si="398"/>
        <v>6398661.6324158013</v>
      </c>
      <c r="M2320" s="10">
        <f t="shared" si="399"/>
        <v>1.5729012510876912E-7</v>
      </c>
      <c r="N2320" s="10">
        <f t="shared" si="400"/>
        <v>2.4740229621148929E-14</v>
      </c>
      <c r="O2320" s="10">
        <f t="shared" si="401"/>
        <v>6357672.2717033951</v>
      </c>
      <c r="P2320" s="15">
        <f t="shared" si="402"/>
        <v>0.99999906701677943</v>
      </c>
      <c r="Q2320" s="15">
        <f t="shared" si="403"/>
        <v>0.99999813403442928</v>
      </c>
      <c r="R2320" s="10">
        <f t="shared" si="404"/>
        <v>1.393224746661661</v>
      </c>
      <c r="S2320" s="10">
        <f t="shared" si="405"/>
        <v>2499999.9999999856</v>
      </c>
      <c r="T2320" s="10">
        <f t="shared" si="406"/>
        <v>1.4435499906539917E-2</v>
      </c>
      <c r="U2320">
        <v>1.4435499906539917E-2</v>
      </c>
    </row>
    <row r="2321" spans="1:21" x14ac:dyDescent="0.25">
      <c r="A2321" s="10">
        <v>60</v>
      </c>
      <c r="B2321" s="10">
        <v>2</v>
      </c>
      <c r="C2321" s="10">
        <v>45</v>
      </c>
      <c r="D2321" s="10">
        <v>100</v>
      </c>
      <c r="E2321" s="10">
        <v>4507365.58226931</v>
      </c>
      <c r="F2321" s="10">
        <v>4507365.58226931</v>
      </c>
      <c r="G2321" s="10">
        <v>221108.035260787</v>
      </c>
      <c r="H2321" s="10">
        <v>6374377.5370189603</v>
      </c>
      <c r="I2321" s="10">
        <v>1.0000313574925099</v>
      </c>
      <c r="J2321" s="10">
        <f t="shared" si="396"/>
        <v>3.4899496702500969E-2</v>
      </c>
      <c r="K2321" s="14">
        <f t="shared" si="397"/>
        <v>0.99999592319839048</v>
      </c>
      <c r="L2321" s="10">
        <f t="shared" si="398"/>
        <v>6378163.0025051944</v>
      </c>
      <c r="M2321" s="10">
        <f t="shared" si="399"/>
        <v>1.5678623347510878E-7</v>
      </c>
      <c r="N2321" s="10">
        <f t="shared" si="400"/>
        <v>2.458192435646906E-14</v>
      </c>
      <c r="O2321" s="10">
        <f t="shared" si="401"/>
        <v>6378110.8225722471</v>
      </c>
      <c r="P2321" s="15">
        <f t="shared" si="402"/>
        <v>0.99999997255793049</v>
      </c>
      <c r="Q2321" s="15">
        <f t="shared" si="403"/>
        <v>0.99999994511586177</v>
      </c>
      <c r="R2321" s="10">
        <f t="shared" si="404"/>
        <v>1.000015651181706</v>
      </c>
      <c r="S2321" s="10">
        <f t="shared" si="405"/>
        <v>99.999999985521114</v>
      </c>
      <c r="T2321" s="10">
        <f t="shared" si="406"/>
        <v>1.4478885645985429E-2</v>
      </c>
      <c r="U2321">
        <v>1.4478885645985429E-2</v>
      </c>
    </row>
    <row r="2322" spans="1:21" x14ac:dyDescent="0.25">
      <c r="A2322" s="10">
        <v>62</v>
      </c>
      <c r="B2322" s="10">
        <v>2</v>
      </c>
      <c r="C2322" s="10">
        <v>45</v>
      </c>
      <c r="D2322" s="10">
        <v>1000</v>
      </c>
      <c r="E2322" s="10">
        <v>4508001.5906970697</v>
      </c>
      <c r="F2322" s="10">
        <v>4508001.5906970697</v>
      </c>
      <c r="G2322" s="10">
        <v>221139.444807819</v>
      </c>
      <c r="H2322" s="10">
        <v>6375276.9887632802</v>
      </c>
      <c r="I2322" s="10">
        <v>1.0003135970488699</v>
      </c>
      <c r="J2322" s="10">
        <f t="shared" si="396"/>
        <v>3.4899496702500969E-2</v>
      </c>
      <c r="K2322" s="14">
        <f t="shared" si="397"/>
        <v>0.99999592319839048</v>
      </c>
      <c r="L2322" s="10">
        <f t="shared" si="398"/>
        <v>6378163.0025051944</v>
      </c>
      <c r="M2322" s="10">
        <f t="shared" si="399"/>
        <v>1.5678623347510878E-7</v>
      </c>
      <c r="N2322" s="10">
        <f t="shared" si="400"/>
        <v>2.458192435646906E-14</v>
      </c>
      <c r="O2322" s="10">
        <f t="shared" si="401"/>
        <v>6378110.8225722471</v>
      </c>
      <c r="P2322" s="15">
        <f t="shared" si="402"/>
        <v>0.99999997255793049</v>
      </c>
      <c r="Q2322" s="15">
        <f t="shared" si="403"/>
        <v>0.99999994511586177</v>
      </c>
      <c r="R2322" s="10">
        <f t="shared" si="404"/>
        <v>1.0001567587957059</v>
      </c>
      <c r="S2322" s="10">
        <f t="shared" si="405"/>
        <v>999.99999998550379</v>
      </c>
      <c r="T2322" s="10">
        <f t="shared" si="406"/>
        <v>1.449620867788326E-2</v>
      </c>
      <c r="U2322">
        <v>1.449620867788326E-2</v>
      </c>
    </row>
    <row r="2323" spans="1:21" x14ac:dyDescent="0.25">
      <c r="A2323" s="10">
        <v>4093</v>
      </c>
      <c r="B2323" s="10">
        <v>88</v>
      </c>
      <c r="C2323" s="10">
        <v>45</v>
      </c>
      <c r="D2323" s="10">
        <v>10000</v>
      </c>
      <c r="E2323" s="10">
        <v>158173.19314824999</v>
      </c>
      <c r="F2323" s="10">
        <v>158173.19314824999</v>
      </c>
      <c r="G2323" s="10">
        <v>6362847.7869925499</v>
      </c>
      <c r="H2323" s="10">
        <v>223690.67495411399</v>
      </c>
      <c r="I2323" s="10">
        <v>1.0031487225081099</v>
      </c>
      <c r="J2323" s="10">
        <f t="shared" si="396"/>
        <v>0.99939082701909576</v>
      </c>
      <c r="K2323" s="14">
        <f t="shared" si="397"/>
        <v>0.99665127983485646</v>
      </c>
      <c r="L2323" s="10">
        <f t="shared" si="398"/>
        <v>6399567.3602675218</v>
      </c>
      <c r="M2323" s="10">
        <f t="shared" si="399"/>
        <v>1.573123894595499E-7</v>
      </c>
      <c r="N2323" s="10">
        <f t="shared" si="400"/>
        <v>2.4747189235701263E-14</v>
      </c>
      <c r="O2323" s="10">
        <f t="shared" si="401"/>
        <v>6356778.2295688977</v>
      </c>
      <c r="P2323" s="15">
        <f t="shared" si="402"/>
        <v>0.99999997255793049</v>
      </c>
      <c r="Q2323" s="15">
        <f t="shared" si="403"/>
        <v>0.99999994511586177</v>
      </c>
      <c r="R2323" s="10">
        <f t="shared" si="404"/>
        <v>1.0015730964956935</v>
      </c>
      <c r="S2323" s="10">
        <f t="shared" si="405"/>
        <v>9999.999999985459</v>
      </c>
      <c r="T2323" s="10">
        <f t="shared" si="406"/>
        <v>1.4541001291945577E-2</v>
      </c>
      <c r="U2323">
        <v>1.4541001291945577E-2</v>
      </c>
    </row>
    <row r="2324" spans="1:21" x14ac:dyDescent="0.25">
      <c r="A2324" s="10">
        <v>2463</v>
      </c>
      <c r="B2324" s="10">
        <v>53</v>
      </c>
      <c r="C2324" s="10">
        <v>45</v>
      </c>
      <c r="D2324" s="10">
        <v>200000</v>
      </c>
      <c r="E2324" s="10">
        <v>2805122.8181936601</v>
      </c>
      <c r="F2324" s="10">
        <v>2805122.8181936601</v>
      </c>
      <c r="G2324" s="10">
        <v>5230270.60536387</v>
      </c>
      <c r="H2324" s="10">
        <v>3967042.7336117099</v>
      </c>
      <c r="I2324" s="10">
        <v>1.0638360522099699</v>
      </c>
      <c r="J2324" s="10">
        <f t="shared" si="396"/>
        <v>0.79863551004729283</v>
      </c>
      <c r="K2324" s="14">
        <f t="shared" si="397"/>
        <v>0.99786281592474968</v>
      </c>
      <c r="L2324" s="10">
        <f t="shared" si="398"/>
        <v>6391797.4477174878</v>
      </c>
      <c r="M2324" s="10">
        <f t="shared" si="399"/>
        <v>1.571213916248015E-7</v>
      </c>
      <c r="N2324" s="10">
        <f t="shared" si="400"/>
        <v>2.4687389001350135E-14</v>
      </c>
      <c r="O2324" s="10">
        <f t="shared" si="401"/>
        <v>6364472.5812267549</v>
      </c>
      <c r="P2324" s="15">
        <f t="shared" si="402"/>
        <v>0.9999947889202403</v>
      </c>
      <c r="Q2324" s="15">
        <f t="shared" si="403"/>
        <v>0.99998957786763598</v>
      </c>
      <c r="R2324" s="10">
        <f t="shared" si="404"/>
        <v>1.0314192310004724</v>
      </c>
      <c r="S2324" s="10">
        <f t="shared" si="405"/>
        <v>199999.99999998542</v>
      </c>
      <c r="T2324" s="10">
        <f t="shared" si="406"/>
        <v>1.4581019058823586E-2</v>
      </c>
      <c r="U2324">
        <v>1.4581019058823586E-2</v>
      </c>
    </row>
    <row r="2325" spans="1:21" x14ac:dyDescent="0.25">
      <c r="A2325" s="10">
        <v>302</v>
      </c>
      <c r="B2325" s="10">
        <v>7</v>
      </c>
      <c r="C2325" s="10">
        <v>45</v>
      </c>
      <c r="D2325" s="10">
        <v>300000</v>
      </c>
      <c r="E2325" s="10">
        <v>4687180.2758236798</v>
      </c>
      <c r="F2325" s="10">
        <v>4687180.2758236798</v>
      </c>
      <c r="G2325" s="10">
        <v>808695.02002561104</v>
      </c>
      <c r="H2325" s="10">
        <v>6628673.9153575199</v>
      </c>
      <c r="I2325" s="10">
        <v>1.0962886099638001</v>
      </c>
      <c r="J2325" s="10">
        <f t="shared" si="396"/>
        <v>0.12186934340514748</v>
      </c>
      <c r="K2325" s="14">
        <f t="shared" si="397"/>
        <v>0.99995028584034129</v>
      </c>
      <c r="L2325" s="10">
        <f t="shared" si="398"/>
        <v>6378454.0994854774</v>
      </c>
      <c r="M2325" s="10">
        <f t="shared" si="399"/>
        <v>1.5679338914032094E-7</v>
      </c>
      <c r="N2325" s="10">
        <f t="shared" si="400"/>
        <v>2.4584183106806382E-14</v>
      </c>
      <c r="O2325" s="10">
        <f t="shared" si="401"/>
        <v>6377817.8111909702</v>
      </c>
      <c r="P2325" s="15">
        <f t="shared" si="402"/>
        <v>0.99999966993613576</v>
      </c>
      <c r="Q2325" s="15">
        <f t="shared" si="403"/>
        <v>0.99999933987238043</v>
      </c>
      <c r="R2325" s="10">
        <f t="shared" si="404"/>
        <v>1.0470377022037844</v>
      </c>
      <c r="S2325" s="10">
        <f t="shared" si="405"/>
        <v>299999.99999998539</v>
      </c>
      <c r="T2325" s="10">
        <f t="shared" si="406"/>
        <v>1.4610122889280319E-2</v>
      </c>
      <c r="U2325">
        <v>1.4610122889280319E-2</v>
      </c>
    </row>
    <row r="2326" spans="1:21" x14ac:dyDescent="0.25">
      <c r="A2326" s="10">
        <v>2035</v>
      </c>
      <c r="B2326" s="10">
        <v>44</v>
      </c>
      <c r="C2326" s="10">
        <v>45</v>
      </c>
      <c r="D2326" s="10">
        <v>500</v>
      </c>
      <c r="E2326" s="10">
        <v>3249746.8188612498</v>
      </c>
      <c r="F2326" s="10">
        <v>3249746.8188612498</v>
      </c>
      <c r="G2326" s="10">
        <v>4408438.9416295597</v>
      </c>
      <c r="H2326" s="10">
        <v>4595836.0255124001</v>
      </c>
      <c r="I2326" s="10">
        <v>1.00015704561301</v>
      </c>
      <c r="J2326" s="10">
        <f t="shared" si="396"/>
        <v>0.69465837045899725</v>
      </c>
      <c r="K2326" s="14">
        <f t="shared" si="397"/>
        <v>0.99838350609929705</v>
      </c>
      <c r="L2326" s="10">
        <f t="shared" si="398"/>
        <v>6388463.9129501451</v>
      </c>
      <c r="M2326" s="10">
        <f t="shared" si="399"/>
        <v>1.5703944759795165E-7</v>
      </c>
      <c r="N2326" s="10">
        <f t="shared" si="400"/>
        <v>2.4661665923510963E-14</v>
      </c>
      <c r="O2326" s="10">
        <f t="shared" si="401"/>
        <v>6367790.9125267528</v>
      </c>
      <c r="P2326" s="15">
        <f t="shared" si="402"/>
        <v>0.99999436732245772</v>
      </c>
      <c r="Q2326" s="15">
        <f t="shared" si="403"/>
        <v>0.99998873467664251</v>
      </c>
      <c r="R2326" s="10">
        <f t="shared" si="404"/>
        <v>1.0000728874885332</v>
      </c>
      <c r="S2326" s="10">
        <f t="shared" si="405"/>
        <v>499.99999998538988</v>
      </c>
      <c r="T2326" s="10">
        <f t="shared" si="406"/>
        <v>1.4610122889280319E-2</v>
      </c>
      <c r="U2326">
        <v>1.4610122889280319E-2</v>
      </c>
    </row>
    <row r="2327" spans="1:21" x14ac:dyDescent="0.25">
      <c r="A2327" s="10">
        <v>1896</v>
      </c>
      <c r="B2327" s="10">
        <v>41</v>
      </c>
      <c r="C2327" s="10">
        <v>45</v>
      </c>
      <c r="D2327" s="10">
        <v>10000</v>
      </c>
      <c r="E2327" s="10">
        <v>3414009.1990693901</v>
      </c>
      <c r="F2327" s="10">
        <v>3414009.1990693901</v>
      </c>
      <c r="G2327" s="10">
        <v>4168983.7909757998</v>
      </c>
      <c r="H2327" s="10">
        <v>4828138.11139045</v>
      </c>
      <c r="I2327" s="10">
        <v>1.00314270451817</v>
      </c>
      <c r="J2327" s="10">
        <f t="shared" si="396"/>
        <v>0.65605902899050716</v>
      </c>
      <c r="K2327" s="14">
        <f t="shared" si="397"/>
        <v>0.99855828513715006</v>
      </c>
      <c r="L2327" s="10">
        <f t="shared" si="398"/>
        <v>6387345.7312749401</v>
      </c>
      <c r="M2327" s="10">
        <f t="shared" si="399"/>
        <v>1.5701196076622168E-7</v>
      </c>
      <c r="N2327" s="10">
        <f t="shared" si="400"/>
        <v>2.4653028500876174E-14</v>
      </c>
      <c r="O2327" s="10">
        <f t="shared" si="401"/>
        <v>6368906.322843303</v>
      </c>
      <c r="P2327" s="15">
        <f t="shared" si="402"/>
        <v>0.99999446968601391</v>
      </c>
      <c r="Q2327" s="15">
        <f t="shared" si="403"/>
        <v>0.99998893940261224</v>
      </c>
      <c r="R2327" s="10">
        <f t="shared" si="404"/>
        <v>1.0015645979769763</v>
      </c>
      <c r="S2327" s="10">
        <f t="shared" si="405"/>
        <v>9999.9999999853826</v>
      </c>
      <c r="T2327" s="10">
        <f t="shared" si="406"/>
        <v>1.4617398846894503E-2</v>
      </c>
      <c r="U2327">
        <v>1.4617398846894503E-2</v>
      </c>
    </row>
    <row r="2328" spans="1:21" x14ac:dyDescent="0.25">
      <c r="A2328" s="10">
        <v>3902</v>
      </c>
      <c r="B2328" s="10">
        <v>84</v>
      </c>
      <c r="C2328" s="10">
        <v>45</v>
      </c>
      <c r="D2328" s="10">
        <v>100</v>
      </c>
      <c r="E2328" s="10">
        <v>473001.76568599697</v>
      </c>
      <c r="F2328" s="10">
        <v>473001.76568599697</v>
      </c>
      <c r="G2328" s="10">
        <v>6321796.0607629605</v>
      </c>
      <c r="H2328" s="10">
        <v>668925.51205955795</v>
      </c>
      <c r="I2328" s="10">
        <v>1.0000314616961301</v>
      </c>
      <c r="J2328" s="10">
        <f t="shared" si="396"/>
        <v>0.99452189536827329</v>
      </c>
      <c r="K2328" s="14">
        <f t="shared" si="397"/>
        <v>0.99668388375755868</v>
      </c>
      <c r="L2328" s="10">
        <f t="shared" si="398"/>
        <v>6399358.0150549207</v>
      </c>
      <c r="M2328" s="10">
        <f t="shared" si="399"/>
        <v>1.5730724339361102E-7</v>
      </c>
      <c r="N2328" s="10">
        <f t="shared" si="400"/>
        <v>2.4745580889257143E-14</v>
      </c>
      <c r="O2328" s="10">
        <f t="shared" si="401"/>
        <v>6356984.8065651366</v>
      </c>
      <c r="P2328" s="15">
        <f t="shared" si="402"/>
        <v>0.99999975621582926</v>
      </c>
      <c r="Q2328" s="15">
        <f t="shared" si="403"/>
        <v>0.99999951243171792</v>
      </c>
      <c r="R2328" s="10">
        <f t="shared" si="404"/>
        <v>1.0000154869440012</v>
      </c>
      <c r="S2328" s="10">
        <f t="shared" si="405"/>
        <v>99.999999985347955</v>
      </c>
      <c r="T2328" s="10">
        <f t="shared" si="406"/>
        <v>1.4652044910690165E-2</v>
      </c>
      <c r="U2328">
        <v>1.4652044910690165E-2</v>
      </c>
    </row>
    <row r="2329" spans="1:21" x14ac:dyDescent="0.25">
      <c r="A2329" s="10">
        <v>775</v>
      </c>
      <c r="B2329" s="10">
        <v>17</v>
      </c>
      <c r="C2329" s="10">
        <v>45</v>
      </c>
      <c r="D2329" s="10">
        <v>750000</v>
      </c>
      <c r="E2329" s="10">
        <v>4821349.0726952199</v>
      </c>
      <c r="F2329" s="10">
        <v>4821349.0726952199</v>
      </c>
      <c r="G2329" s="10">
        <v>2072112.1868408299</v>
      </c>
      <c r="H2329" s="10">
        <v>6818417.2475405298</v>
      </c>
      <c r="I2329" s="10">
        <v>1.24908089482113</v>
      </c>
      <c r="J2329" s="10">
        <f t="shared" si="396"/>
        <v>0.29237170472273677</v>
      </c>
      <c r="K2329" s="14">
        <f t="shared" si="397"/>
        <v>0.99971383719208529</v>
      </c>
      <c r="L2329" s="10">
        <f t="shared" si="398"/>
        <v>6379962.7080429243</v>
      </c>
      <c r="M2329" s="10">
        <f t="shared" si="399"/>
        <v>1.568304733373566E-7</v>
      </c>
      <c r="N2329" s="10">
        <f t="shared" si="400"/>
        <v>2.4595884115733667E-14</v>
      </c>
      <c r="O2329" s="10">
        <f t="shared" si="401"/>
        <v>6376300.5699225347</v>
      </c>
      <c r="P2329" s="15">
        <f t="shared" si="402"/>
        <v>0.99999823652220776</v>
      </c>
      <c r="Q2329" s="15">
        <f t="shared" si="403"/>
        <v>0.99999647304752537</v>
      </c>
      <c r="R2329" s="10">
        <f t="shared" si="404"/>
        <v>1.1176212989508814</v>
      </c>
      <c r="S2329" s="10">
        <f t="shared" si="405"/>
        <v>749999.99999998533</v>
      </c>
      <c r="T2329" s="10">
        <f t="shared" si="406"/>
        <v>1.4668330550193787E-2</v>
      </c>
      <c r="U2329">
        <v>1.4668330550193787E-2</v>
      </c>
    </row>
    <row r="2330" spans="1:21" x14ac:dyDescent="0.25">
      <c r="A2330" s="10">
        <v>2656</v>
      </c>
      <c r="B2330" s="10">
        <v>57</v>
      </c>
      <c r="C2330" s="10">
        <v>45</v>
      </c>
      <c r="D2330" s="10">
        <v>1000000</v>
      </c>
      <c r="E2330" s="10">
        <v>2847256.5035040099</v>
      </c>
      <c r="F2330" s="10">
        <v>2847256.5035040099</v>
      </c>
      <c r="G2330" s="10">
        <v>6164570.6677673003</v>
      </c>
      <c r="H2330" s="10">
        <v>4026628.76281037</v>
      </c>
      <c r="I2330" s="10">
        <v>1.3390102974068401</v>
      </c>
      <c r="J2330" s="10">
        <f t="shared" si="396"/>
        <v>0.83867056794542394</v>
      </c>
      <c r="K2330" s="14">
        <f t="shared" si="397"/>
        <v>0.99764291466566202</v>
      </c>
      <c r="L2330" s="10">
        <f t="shared" si="398"/>
        <v>6393206.3328866437</v>
      </c>
      <c r="M2330" s="10">
        <f t="shared" si="399"/>
        <v>1.5715602444917179E-7</v>
      </c>
      <c r="N2330" s="10">
        <f t="shared" si="400"/>
        <v>2.4698248508501887E-14</v>
      </c>
      <c r="O2330" s="10">
        <f t="shared" si="401"/>
        <v>6363073.2383864867</v>
      </c>
      <c r="P2330" s="15">
        <f t="shared" si="402"/>
        <v>0.99999529342373739</v>
      </c>
      <c r="Q2330" s="15">
        <f t="shared" si="403"/>
        <v>0.99999058686962661</v>
      </c>
      <c r="R2330" s="10">
        <f t="shared" si="404"/>
        <v>1.1571520575432024</v>
      </c>
      <c r="S2330" s="10">
        <f t="shared" si="405"/>
        <v>999999.99999998533</v>
      </c>
      <c r="T2330" s="10">
        <f t="shared" si="406"/>
        <v>1.4668330550193787E-2</v>
      </c>
      <c r="U2330">
        <v>1.4668330550193787E-2</v>
      </c>
    </row>
    <row r="2331" spans="1:21" x14ac:dyDescent="0.25">
      <c r="A2331" s="10">
        <v>583</v>
      </c>
      <c r="B2331" s="10">
        <v>13</v>
      </c>
      <c r="C2331" s="10">
        <v>45</v>
      </c>
      <c r="D2331" s="10">
        <v>200000</v>
      </c>
      <c r="E2331" s="10">
        <v>4532973.5474241003</v>
      </c>
      <c r="F2331" s="10">
        <v>4532973.5474241003</v>
      </c>
      <c r="G2331" s="10">
        <v>1470395.4196917301</v>
      </c>
      <c r="H2331" s="10">
        <v>6410592.6686456501</v>
      </c>
      <c r="I2331" s="10">
        <v>1.06370846704898</v>
      </c>
      <c r="J2331" s="10">
        <f t="shared" si="396"/>
        <v>0.224951054343865</v>
      </c>
      <c r="K2331" s="14">
        <f t="shared" si="397"/>
        <v>0.99983060787531952</v>
      </c>
      <c r="L2331" s="10">
        <f t="shared" si="398"/>
        <v>6379217.5892212372</v>
      </c>
      <c r="M2331" s="10">
        <f t="shared" si="399"/>
        <v>1.5681215703319538E-7</v>
      </c>
      <c r="N2331" s="10">
        <f t="shared" si="400"/>
        <v>2.45901058926682E-14</v>
      </c>
      <c r="O2331" s="10">
        <f t="shared" si="401"/>
        <v>6377049.6826559892</v>
      </c>
      <c r="P2331" s="15">
        <f t="shared" si="402"/>
        <v>0.9999989162451397</v>
      </c>
      <c r="Q2331" s="15">
        <f t="shared" si="403"/>
        <v>0.99999783249145391</v>
      </c>
      <c r="R2331" s="10">
        <f t="shared" si="404"/>
        <v>1.0313613816410008</v>
      </c>
      <c r="S2331" s="10">
        <f t="shared" si="405"/>
        <v>199999.9999999853</v>
      </c>
      <c r="T2331" s="10">
        <f t="shared" si="406"/>
        <v>1.469743438065052E-2</v>
      </c>
      <c r="U2331">
        <v>1.469743438065052E-2</v>
      </c>
    </row>
    <row r="2332" spans="1:21" x14ac:dyDescent="0.25">
      <c r="A2332" s="10">
        <v>1426</v>
      </c>
      <c r="B2332" s="10">
        <v>31</v>
      </c>
      <c r="C2332" s="10">
        <v>45</v>
      </c>
      <c r="D2332" s="10">
        <v>10000</v>
      </c>
      <c r="E2332" s="10">
        <v>3875343.1435370599</v>
      </c>
      <c r="F2332" s="10">
        <v>3875343.1435370599</v>
      </c>
      <c r="G2332" s="10">
        <v>3271043.89740304</v>
      </c>
      <c r="H2332" s="10">
        <v>5480562.8324396899</v>
      </c>
      <c r="I2332" s="10">
        <v>1.00314096233257</v>
      </c>
      <c r="J2332" s="10">
        <f t="shared" si="396"/>
        <v>0.51503807491005416</v>
      </c>
      <c r="K2332" s="14">
        <f t="shared" si="397"/>
        <v>0.99911171573696222</v>
      </c>
      <c r="L2332" s="10">
        <f t="shared" si="398"/>
        <v>6383807.6358611956</v>
      </c>
      <c r="M2332" s="10">
        <f t="shared" si="399"/>
        <v>1.569249882863119E-7</v>
      </c>
      <c r="N2332" s="10">
        <f t="shared" si="400"/>
        <v>2.4625668485551841E-14</v>
      </c>
      <c r="O2332" s="10">
        <f t="shared" si="401"/>
        <v>6372443.3842047108</v>
      </c>
      <c r="P2332" s="15">
        <f t="shared" si="402"/>
        <v>0.99999560342151006</v>
      </c>
      <c r="Q2332" s="15">
        <f t="shared" si="403"/>
        <v>0.99999120686234999</v>
      </c>
      <c r="R2332" s="10">
        <f t="shared" si="404"/>
        <v>1.0015648602037315</v>
      </c>
      <c r="S2332" s="10">
        <f t="shared" si="405"/>
        <v>9999.9999999852462</v>
      </c>
      <c r="T2332" s="10">
        <f t="shared" si="406"/>
        <v>1.4753823052160442E-2</v>
      </c>
      <c r="U2332">
        <v>1.4753823052160442E-2</v>
      </c>
    </row>
    <row r="2333" spans="1:21" x14ac:dyDescent="0.25">
      <c r="A2333" s="10">
        <v>259</v>
      </c>
      <c r="B2333" s="10">
        <v>6</v>
      </c>
      <c r="C2333" s="10">
        <v>45</v>
      </c>
      <c r="D2333" s="10">
        <v>1000000</v>
      </c>
      <c r="E2333" s="10">
        <v>5188714.7636716599</v>
      </c>
      <c r="F2333" s="10">
        <v>5188714.7636716599</v>
      </c>
      <c r="G2333" s="10">
        <v>766786.42085973197</v>
      </c>
      <c r="H2333" s="10">
        <v>7337950.7900699703</v>
      </c>
      <c r="I2333" s="10">
        <v>1.33816618985577</v>
      </c>
      <c r="J2333" s="10">
        <f t="shared" si="396"/>
        <v>0.10452846326765346</v>
      </c>
      <c r="K2333" s="14">
        <f t="shared" si="397"/>
        <v>0.99996342726512155</v>
      </c>
      <c r="L2333" s="10">
        <f t="shared" si="398"/>
        <v>6378370.2744450038</v>
      </c>
      <c r="M2333" s="10">
        <f t="shared" si="399"/>
        <v>1.5679132857643106E-7</v>
      </c>
      <c r="N2333" s="10">
        <f t="shared" si="400"/>
        <v>2.4583532702913181E-14</v>
      </c>
      <c r="O2333" s="10">
        <f t="shared" si="401"/>
        <v>6377902.1792545076</v>
      </c>
      <c r="P2333" s="15">
        <f t="shared" si="402"/>
        <v>0.99999975621582915</v>
      </c>
      <c r="Q2333" s="15">
        <f t="shared" si="403"/>
        <v>0.9999995124317177</v>
      </c>
      <c r="R2333" s="10">
        <f t="shared" si="404"/>
        <v>1.1567911230155112</v>
      </c>
      <c r="S2333" s="10">
        <f t="shared" si="405"/>
        <v>999999.99999998522</v>
      </c>
      <c r="T2333" s="10">
        <f t="shared" si="406"/>
        <v>1.4784745872020721E-2</v>
      </c>
      <c r="U2333">
        <v>1.4784745872020721E-2</v>
      </c>
    </row>
    <row r="2334" spans="1:21" x14ac:dyDescent="0.25">
      <c r="A2334" s="10">
        <v>3435</v>
      </c>
      <c r="B2334" s="10">
        <v>74</v>
      </c>
      <c r="C2334" s="10">
        <v>45</v>
      </c>
      <c r="D2334" s="10">
        <v>10000</v>
      </c>
      <c r="E2334" s="10">
        <v>1248942.9097917799</v>
      </c>
      <c r="F2334" s="10">
        <v>1248942.9097917799</v>
      </c>
      <c r="G2334" s="10">
        <v>6118551.3178578196</v>
      </c>
      <c r="H2334" s="10">
        <v>1766272.0016572501</v>
      </c>
      <c r="I2334" s="10">
        <v>1.00314792898667</v>
      </c>
      <c r="J2334" s="10">
        <f t="shared" si="396"/>
        <v>0.96126169593831889</v>
      </c>
      <c r="K2334" s="14">
        <f t="shared" si="397"/>
        <v>0.99690231813459829</v>
      </c>
      <c r="L2334" s="10">
        <f t="shared" si="398"/>
        <v>6397955.8317556707</v>
      </c>
      <c r="M2334" s="10">
        <f t="shared" si="399"/>
        <v>1.572727753127475E-7</v>
      </c>
      <c r="N2334" s="10">
        <f t="shared" si="400"/>
        <v>2.4734804198323587E-14</v>
      </c>
      <c r="O2334" s="10">
        <f t="shared" si="401"/>
        <v>6358369.4910694985</v>
      </c>
      <c r="P2334" s="15">
        <f t="shared" si="402"/>
        <v>0.9999984163244019</v>
      </c>
      <c r="Q2334" s="15">
        <f t="shared" si="403"/>
        <v>0.99999683265131178</v>
      </c>
      <c r="R2334" s="10">
        <f t="shared" si="404"/>
        <v>1.0015711465682215</v>
      </c>
      <c r="S2334" s="10">
        <f t="shared" si="405"/>
        <v>9999.9999999851771</v>
      </c>
      <c r="T2334" s="10">
        <f t="shared" si="406"/>
        <v>1.4822944649495184E-2</v>
      </c>
      <c r="U2334">
        <v>1.4822944649495184E-2</v>
      </c>
    </row>
    <row r="2335" spans="1:21" x14ac:dyDescent="0.25">
      <c r="A2335" s="10">
        <v>210</v>
      </c>
      <c r="B2335" s="10">
        <v>5</v>
      </c>
      <c r="C2335" s="10">
        <v>45</v>
      </c>
      <c r="D2335" s="10">
        <v>500000</v>
      </c>
      <c r="E2335" s="10">
        <v>4845184.1729687797</v>
      </c>
      <c r="F2335" s="10">
        <v>4845184.1729687797</v>
      </c>
      <c r="G2335" s="10">
        <v>595761.83140159806</v>
      </c>
      <c r="H2335" s="10">
        <v>6852125.1696079196</v>
      </c>
      <c r="I2335" s="10">
        <v>1.16293532607293</v>
      </c>
      <c r="J2335" s="10">
        <f t="shared" si="396"/>
        <v>8.7155742747658166E-2</v>
      </c>
      <c r="K2335" s="14">
        <f t="shared" si="397"/>
        <v>0.99997457400819945</v>
      </c>
      <c r="L2335" s="10">
        <f t="shared" si="398"/>
        <v>6378299.174582514</v>
      </c>
      <c r="M2335" s="10">
        <f t="shared" si="399"/>
        <v>1.5678958081933611E-7</v>
      </c>
      <c r="N2335" s="10">
        <f t="shared" si="400"/>
        <v>2.4582981014396703E-14</v>
      </c>
      <c r="O2335" s="10">
        <f t="shared" si="401"/>
        <v>6377973.7449374599</v>
      </c>
      <c r="P2335" s="15">
        <f t="shared" si="402"/>
        <v>0.99999982994547565</v>
      </c>
      <c r="Q2335" s="15">
        <f t="shared" si="403"/>
        <v>0.99999965989098016</v>
      </c>
      <c r="R2335" s="10">
        <f t="shared" si="404"/>
        <v>1.0783946336865324</v>
      </c>
      <c r="S2335" s="10">
        <f t="shared" si="405"/>
        <v>499999.99999998516</v>
      </c>
      <c r="T2335" s="10">
        <f t="shared" si="406"/>
        <v>1.4842953532934189E-2</v>
      </c>
      <c r="U2335">
        <v>1.4842953532934189E-2</v>
      </c>
    </row>
    <row r="2336" spans="1:21" x14ac:dyDescent="0.25">
      <c r="A2336" s="10">
        <v>1471</v>
      </c>
      <c r="B2336" s="10">
        <v>32</v>
      </c>
      <c r="C2336" s="10">
        <v>45</v>
      </c>
      <c r="D2336" s="10">
        <v>500</v>
      </c>
      <c r="E2336" s="10">
        <v>3828617.1110348101</v>
      </c>
      <c r="F2336" s="10">
        <v>3828617.1110348101</v>
      </c>
      <c r="G2336" s="10">
        <v>3360696.3937544399</v>
      </c>
      <c r="H2336" s="10">
        <v>5414482.2435591202</v>
      </c>
      <c r="I2336" s="10">
        <v>1.00015693932838</v>
      </c>
      <c r="J2336" s="10">
        <f t="shared" si="396"/>
        <v>0.5299192642332049</v>
      </c>
      <c r="K2336" s="14">
        <f t="shared" si="397"/>
        <v>0.99905961860220804</v>
      </c>
      <c r="L2336" s="10">
        <f t="shared" si="398"/>
        <v>6384140.5269924738</v>
      </c>
      <c r="M2336" s="10">
        <f t="shared" si="399"/>
        <v>1.5693317132374915E-7</v>
      </c>
      <c r="N2336" s="10">
        <f t="shared" si="400"/>
        <v>2.462824466424054E-14</v>
      </c>
      <c r="O2336" s="10">
        <f t="shared" si="401"/>
        <v>6372110.0883813351</v>
      </c>
      <c r="P2336" s="15">
        <f t="shared" si="402"/>
        <v>0.99999544419373843</v>
      </c>
      <c r="Q2336" s="15">
        <f t="shared" si="403"/>
        <v>0.99999088840823225</v>
      </c>
      <c r="R2336" s="10">
        <f t="shared" si="404"/>
        <v>1.0000739111368782</v>
      </c>
      <c r="S2336" s="10">
        <f t="shared" si="405"/>
        <v>499.99999998513238</v>
      </c>
      <c r="T2336" s="10">
        <f t="shared" si="406"/>
        <v>1.486762357671978E-2</v>
      </c>
      <c r="U2336">
        <v>1.486762357671978E-2</v>
      </c>
    </row>
    <row r="2337" spans="1:21" x14ac:dyDescent="0.25">
      <c r="A2337" s="10">
        <v>2414</v>
      </c>
      <c r="B2337" s="10">
        <v>52</v>
      </c>
      <c r="C2337" s="10">
        <v>45</v>
      </c>
      <c r="D2337" s="10">
        <v>50000</v>
      </c>
      <c r="E2337" s="10">
        <v>2804204.1498930599</v>
      </c>
      <c r="F2337" s="10">
        <v>2804204.1498930599</v>
      </c>
      <c r="G2337" s="10">
        <v>5042203.8831629697</v>
      </c>
      <c r="H2337" s="10">
        <v>3965743.54044169</v>
      </c>
      <c r="I2337" s="10">
        <v>1.01577296035338</v>
      </c>
      <c r="J2337" s="10">
        <f t="shared" si="396"/>
        <v>0.78801075360672201</v>
      </c>
      <c r="K2337" s="14">
        <f t="shared" si="397"/>
        <v>0.99791936119928526</v>
      </c>
      <c r="L2337" s="10">
        <f t="shared" si="398"/>
        <v>6391435.2682112968</v>
      </c>
      <c r="M2337" s="10">
        <f t="shared" si="399"/>
        <v>1.5711248862865743E-7</v>
      </c>
      <c r="N2337" s="10">
        <f t="shared" si="400"/>
        <v>2.4684596207514179E-14</v>
      </c>
      <c r="O2337" s="10">
        <f t="shared" si="401"/>
        <v>6364832.6065016389</v>
      </c>
      <c r="P2337" s="15">
        <f t="shared" si="402"/>
        <v>0.99999469051229684</v>
      </c>
      <c r="Q2337" s="15">
        <f t="shared" si="403"/>
        <v>0.99998938105278434</v>
      </c>
      <c r="R2337" s="10">
        <f t="shared" si="404"/>
        <v>1.0078503566532901</v>
      </c>
      <c r="S2337" s="10">
        <f t="shared" si="405"/>
        <v>49999.999999985128</v>
      </c>
      <c r="T2337" s="10">
        <f t="shared" si="406"/>
        <v>1.4872057363390923E-2</v>
      </c>
      <c r="U2337">
        <v>1.4872057363390923E-2</v>
      </c>
    </row>
    <row r="2338" spans="1:21" x14ac:dyDescent="0.25">
      <c r="A2338" s="10">
        <v>202</v>
      </c>
      <c r="B2338" s="10">
        <v>5</v>
      </c>
      <c r="C2338" s="10">
        <v>45</v>
      </c>
      <c r="D2338" s="10">
        <v>500</v>
      </c>
      <c r="E2338" s="10">
        <v>4493328.36778061</v>
      </c>
      <c r="F2338" s="10">
        <v>4493328.36778061</v>
      </c>
      <c r="G2338" s="10">
        <v>552227.53789914295</v>
      </c>
      <c r="H2338" s="10">
        <v>6354525.9179111002</v>
      </c>
      <c r="I2338" s="10">
        <v>1.00015679572656</v>
      </c>
      <c r="J2338" s="10">
        <f t="shared" si="396"/>
        <v>8.7155742747658166E-2</v>
      </c>
      <c r="K2338" s="14">
        <f t="shared" si="397"/>
        <v>0.99997457400819945</v>
      </c>
      <c r="L2338" s="10">
        <f t="shared" si="398"/>
        <v>6378299.174582514</v>
      </c>
      <c r="M2338" s="10">
        <f t="shared" si="399"/>
        <v>1.5678958081933611E-7</v>
      </c>
      <c r="N2338" s="10">
        <f t="shared" si="400"/>
        <v>2.4582981014396703E-14</v>
      </c>
      <c r="O2338" s="10">
        <f t="shared" si="401"/>
        <v>6377973.7449374599</v>
      </c>
      <c r="P2338" s="15">
        <f t="shared" si="402"/>
        <v>0.99999982994547565</v>
      </c>
      <c r="Q2338" s="15">
        <f t="shared" si="403"/>
        <v>0.99999965989098016</v>
      </c>
      <c r="R2338" s="10">
        <f t="shared" si="404"/>
        <v>1.0000782247492144</v>
      </c>
      <c r="S2338" s="10">
        <f t="shared" si="405"/>
        <v>499.99999998510589</v>
      </c>
      <c r="T2338" s="10">
        <f t="shared" si="406"/>
        <v>1.4894112609908916E-2</v>
      </c>
      <c r="U2338">
        <v>1.4894112609908916E-2</v>
      </c>
    </row>
    <row r="2339" spans="1:21" x14ac:dyDescent="0.25">
      <c r="A2339" s="10">
        <v>37</v>
      </c>
      <c r="B2339" s="10">
        <v>1</v>
      </c>
      <c r="C2339" s="10">
        <v>45</v>
      </c>
      <c r="D2339" s="10">
        <v>40000000</v>
      </c>
      <c r="E2339" s="10">
        <v>32789305.038817398</v>
      </c>
      <c r="F2339" s="10">
        <v>32789305.038817398</v>
      </c>
      <c r="G2339" s="10">
        <v>808665.03231590695</v>
      </c>
      <c r="H2339" s="10">
        <v>46371079.886684</v>
      </c>
      <c r="I2339" s="10">
        <v>52.8736971896097</v>
      </c>
      <c r="J2339" s="10">
        <f t="shared" si="396"/>
        <v>1.7452406437283512E-2</v>
      </c>
      <c r="K2339" s="14">
        <f t="shared" si="397"/>
        <v>0.99999898049062685</v>
      </c>
      <c r="L2339" s="10">
        <f t="shared" si="398"/>
        <v>6378143.5025770841</v>
      </c>
      <c r="M2339" s="10">
        <f t="shared" si="399"/>
        <v>1.5678575413328571E-7</v>
      </c>
      <c r="N2339" s="10">
        <f t="shared" si="400"/>
        <v>2.4581773036841799E-14</v>
      </c>
      <c r="O2339" s="10">
        <f t="shared" si="401"/>
        <v>6378130.4536189083</v>
      </c>
      <c r="P2339" s="15">
        <f t="shared" si="402"/>
        <v>0.9999999931311162</v>
      </c>
      <c r="Q2339" s="15">
        <f t="shared" si="403"/>
        <v>0.99999998626223241</v>
      </c>
      <c r="R2339" s="10">
        <f t="shared" si="404"/>
        <v>7.2714302015402676</v>
      </c>
      <c r="S2339" s="10">
        <f t="shared" si="405"/>
        <v>39999999.999999985</v>
      </c>
      <c r="T2339" s="10">
        <f t="shared" si="406"/>
        <v>1.4901161193847656E-2</v>
      </c>
      <c r="U2339">
        <v>1.4901161193847656E-2</v>
      </c>
    </row>
    <row r="2340" spans="1:21" x14ac:dyDescent="0.25">
      <c r="A2340" s="10">
        <v>38</v>
      </c>
      <c r="B2340" s="10">
        <v>1</v>
      </c>
      <c r="C2340" s="10">
        <v>45</v>
      </c>
      <c r="D2340" s="10">
        <v>50000000</v>
      </c>
      <c r="E2340" s="10">
        <v>39859295.892805599</v>
      </c>
      <c r="F2340" s="10">
        <v>39859295.892805599</v>
      </c>
      <c r="G2340" s="10">
        <v>983189.09668874205</v>
      </c>
      <c r="H2340" s="10">
        <v>56369556.838247903</v>
      </c>
      <c r="I2340" s="10">
        <v>78.133008005432998</v>
      </c>
      <c r="J2340" s="10">
        <f t="shared" si="396"/>
        <v>1.7452406437283512E-2</v>
      </c>
      <c r="K2340" s="14">
        <f t="shared" si="397"/>
        <v>0.99999898049062685</v>
      </c>
      <c r="L2340" s="10">
        <f t="shared" si="398"/>
        <v>6378143.5025770841</v>
      </c>
      <c r="M2340" s="10">
        <f t="shared" si="399"/>
        <v>1.5678575413328571E-7</v>
      </c>
      <c r="N2340" s="10">
        <f t="shared" si="400"/>
        <v>2.4581773036841799E-14</v>
      </c>
      <c r="O2340" s="10">
        <f t="shared" si="401"/>
        <v>6378130.4536189083</v>
      </c>
      <c r="P2340" s="15">
        <f t="shared" si="402"/>
        <v>0.9999999931311162</v>
      </c>
      <c r="Q2340" s="15">
        <f t="shared" si="403"/>
        <v>0.99999998626223241</v>
      </c>
      <c r="R2340" s="10">
        <f t="shared" si="404"/>
        <v>8.8392877536425551</v>
      </c>
      <c r="S2340" s="10">
        <f t="shared" si="405"/>
        <v>49999999.999999985</v>
      </c>
      <c r="T2340" s="10">
        <f t="shared" si="406"/>
        <v>1.4901161193847656E-2</v>
      </c>
      <c r="U2340">
        <v>1.4901161193847656E-2</v>
      </c>
    </row>
    <row r="2341" spans="1:21" x14ac:dyDescent="0.25">
      <c r="A2341" s="10">
        <v>40</v>
      </c>
      <c r="B2341" s="10">
        <v>1</v>
      </c>
      <c r="C2341" s="10">
        <v>45</v>
      </c>
      <c r="D2341" s="10">
        <v>100000000</v>
      </c>
      <c r="E2341" s="10">
        <v>75209250.162746802</v>
      </c>
      <c r="F2341" s="10">
        <v>75209250.162746802</v>
      </c>
      <c r="G2341" s="10">
        <v>1855809.41855291</v>
      </c>
      <c r="H2341" s="10">
        <v>106361941.596067</v>
      </c>
      <c r="I2341" s="10">
        <v>278.17488119507499</v>
      </c>
      <c r="J2341" s="10">
        <f t="shared" si="396"/>
        <v>1.7452406437283512E-2</v>
      </c>
      <c r="K2341" s="14">
        <f t="shared" si="397"/>
        <v>0.99999898049062685</v>
      </c>
      <c r="L2341" s="10">
        <f t="shared" si="398"/>
        <v>6378143.5025770841</v>
      </c>
      <c r="M2341" s="10">
        <f t="shared" si="399"/>
        <v>1.5678575413328571E-7</v>
      </c>
      <c r="N2341" s="10">
        <f t="shared" si="400"/>
        <v>2.4581773036841799E-14</v>
      </c>
      <c r="O2341" s="10">
        <f t="shared" si="401"/>
        <v>6378130.4536189083</v>
      </c>
      <c r="P2341" s="15">
        <f t="shared" si="402"/>
        <v>0.9999999931311162</v>
      </c>
      <c r="Q2341" s="15">
        <f t="shared" si="403"/>
        <v>0.99999998626223241</v>
      </c>
      <c r="R2341" s="10">
        <f t="shared" si="404"/>
        <v>16.678575514153998</v>
      </c>
      <c r="S2341" s="10">
        <f t="shared" si="405"/>
        <v>99999999.999999985</v>
      </c>
      <c r="T2341" s="10">
        <f t="shared" si="406"/>
        <v>1.4901161193847656E-2</v>
      </c>
      <c r="U2341">
        <v>1.4901161193847656E-2</v>
      </c>
    </row>
    <row r="2342" spans="1:21" x14ac:dyDescent="0.25">
      <c r="A2342" s="10">
        <v>122</v>
      </c>
      <c r="B2342" s="10">
        <v>3</v>
      </c>
      <c r="C2342" s="10">
        <v>45</v>
      </c>
      <c r="D2342" s="10">
        <v>7000000</v>
      </c>
      <c r="E2342" s="10">
        <v>9446848.3967998903</v>
      </c>
      <c r="F2342" s="10">
        <v>9446848.3967998791</v>
      </c>
      <c r="G2342" s="10">
        <v>697926.00904349703</v>
      </c>
      <c r="H2342" s="10">
        <v>13359861.1244369</v>
      </c>
      <c r="I2342" s="10">
        <v>4.3995450855445499</v>
      </c>
      <c r="J2342" s="10">
        <f t="shared" si="396"/>
        <v>5.2335956242943828E-2</v>
      </c>
      <c r="K2342" s="14">
        <f t="shared" si="397"/>
        <v>0.99999083182946469</v>
      </c>
      <c r="L2342" s="10">
        <f t="shared" si="398"/>
        <v>6378195.4763838351</v>
      </c>
      <c r="M2342" s="10">
        <f t="shared" si="399"/>
        <v>1.5678703173898452E-7</v>
      </c>
      <c r="N2342" s="10">
        <f t="shared" si="400"/>
        <v>2.458217635099544E-14</v>
      </c>
      <c r="O2342" s="10">
        <f t="shared" si="401"/>
        <v>6378078.1311393967</v>
      </c>
      <c r="P2342" s="15">
        <f t="shared" si="402"/>
        <v>0.99999993838067569</v>
      </c>
      <c r="Q2342" s="15">
        <f t="shared" si="403"/>
        <v>0.99999987676135516</v>
      </c>
      <c r="R2342" s="10">
        <f t="shared" si="404"/>
        <v>2.0975092281813459</v>
      </c>
      <c r="S2342" s="10">
        <f t="shared" si="405"/>
        <v>6999999.9999999851</v>
      </c>
      <c r="T2342" s="10">
        <f t="shared" si="406"/>
        <v>1.4901161193847656E-2</v>
      </c>
      <c r="U2342">
        <v>1.4901161193847656E-2</v>
      </c>
    </row>
    <row r="2343" spans="1:21" x14ac:dyDescent="0.25">
      <c r="A2343" s="10">
        <v>130</v>
      </c>
      <c r="B2343" s="10">
        <v>3</v>
      </c>
      <c r="C2343" s="10">
        <v>45</v>
      </c>
      <c r="D2343" s="10">
        <v>35000000</v>
      </c>
      <c r="E2343" s="10">
        <v>29218704.442507401</v>
      </c>
      <c r="F2343" s="10">
        <v>29218704.442507401</v>
      </c>
      <c r="G2343" s="10">
        <v>2163332.7838459201</v>
      </c>
      <c r="H2343" s="10">
        <v>41321488.097565003</v>
      </c>
      <c r="I2343" s="10">
        <v>42.088258251698299</v>
      </c>
      <c r="J2343" s="10">
        <f t="shared" si="396"/>
        <v>5.2335956242943828E-2</v>
      </c>
      <c r="K2343" s="14">
        <f t="shared" si="397"/>
        <v>0.99999083182946469</v>
      </c>
      <c r="L2343" s="10">
        <f t="shared" si="398"/>
        <v>6378195.4763838351</v>
      </c>
      <c r="M2343" s="10">
        <f t="shared" si="399"/>
        <v>1.5678703173898452E-7</v>
      </c>
      <c r="N2343" s="10">
        <f t="shared" si="400"/>
        <v>2.458217635099544E-14</v>
      </c>
      <c r="O2343" s="10">
        <f t="shared" si="401"/>
        <v>6378078.1311393967</v>
      </c>
      <c r="P2343" s="15">
        <f t="shared" si="402"/>
        <v>0.99999993838067569</v>
      </c>
      <c r="Q2343" s="15">
        <f t="shared" si="403"/>
        <v>0.99999987676135516</v>
      </c>
      <c r="R2343" s="10">
        <f t="shared" si="404"/>
        <v>6.487546387384036</v>
      </c>
      <c r="S2343" s="10">
        <f t="shared" si="405"/>
        <v>34999999.999999985</v>
      </c>
      <c r="T2343" s="10">
        <f t="shared" si="406"/>
        <v>1.4901161193847656E-2</v>
      </c>
      <c r="U2343">
        <v>1.4901161193847656E-2</v>
      </c>
    </row>
    <row r="2344" spans="1:21" x14ac:dyDescent="0.25">
      <c r="A2344" s="10">
        <v>178</v>
      </c>
      <c r="B2344" s="10">
        <v>4</v>
      </c>
      <c r="C2344" s="10">
        <v>45</v>
      </c>
      <c r="D2344" s="10">
        <v>40000000</v>
      </c>
      <c r="E2344" s="10">
        <v>32714483.195715599</v>
      </c>
      <c r="F2344" s="10">
        <v>32714483.195715599</v>
      </c>
      <c r="G2344" s="10">
        <v>3232204.0550130098</v>
      </c>
      <c r="H2344" s="10">
        <v>46265265.821407698</v>
      </c>
      <c r="I2344" s="10">
        <v>52.875097778802001</v>
      </c>
      <c r="J2344" s="10">
        <f t="shared" si="396"/>
        <v>6.9756473744125302E-2</v>
      </c>
      <c r="K2344" s="14">
        <f t="shared" si="397"/>
        <v>0.99998371255588914</v>
      </c>
      <c r="L2344" s="10">
        <f t="shared" si="398"/>
        <v>6378240.8852419443</v>
      </c>
      <c r="M2344" s="10">
        <f t="shared" si="399"/>
        <v>1.5678814796693707E-7</v>
      </c>
      <c r="N2344" s="10">
        <f t="shared" si="400"/>
        <v>2.4582528713404426E-14</v>
      </c>
      <c r="O2344" s="10">
        <f t="shared" si="401"/>
        <v>6378032.419751144</v>
      </c>
      <c r="P2344" s="15">
        <f t="shared" si="402"/>
        <v>0.99999989076586404</v>
      </c>
      <c r="Q2344" s="15">
        <f t="shared" si="403"/>
        <v>0.99999978153173996</v>
      </c>
      <c r="R2344" s="10">
        <f t="shared" si="404"/>
        <v>7.2715264945081337</v>
      </c>
      <c r="S2344" s="10">
        <f t="shared" si="405"/>
        <v>39999999.999999985</v>
      </c>
      <c r="T2344" s="10">
        <f t="shared" si="406"/>
        <v>1.4901161193847656E-2</v>
      </c>
      <c r="U2344">
        <v>1.4901161193847656E-2</v>
      </c>
    </row>
    <row r="2345" spans="1:21" x14ac:dyDescent="0.25">
      <c r="A2345" s="10">
        <v>264</v>
      </c>
      <c r="B2345" s="10">
        <v>6</v>
      </c>
      <c r="C2345" s="10">
        <v>45</v>
      </c>
      <c r="D2345" s="10">
        <v>8000000</v>
      </c>
      <c r="E2345" s="10">
        <v>10111346.997445401</v>
      </c>
      <c r="F2345" s="10">
        <v>10111346.997445401</v>
      </c>
      <c r="G2345" s="10">
        <v>1498485.6637333001</v>
      </c>
      <c r="H2345" s="10">
        <v>14299604.0576478</v>
      </c>
      <c r="I2345" s="10">
        <v>5.0820073502093299</v>
      </c>
      <c r="J2345" s="10">
        <f t="shared" si="396"/>
        <v>0.10452846326765346</v>
      </c>
      <c r="K2345" s="14">
        <f t="shared" si="397"/>
        <v>0.99996342726512155</v>
      </c>
      <c r="L2345" s="10">
        <f t="shared" si="398"/>
        <v>6378370.2744450038</v>
      </c>
      <c r="M2345" s="10">
        <f t="shared" si="399"/>
        <v>1.5679132857643106E-7</v>
      </c>
      <c r="N2345" s="10">
        <f t="shared" si="400"/>
        <v>2.4583532702913181E-14</v>
      </c>
      <c r="O2345" s="10">
        <f t="shared" si="401"/>
        <v>6377902.1792545076</v>
      </c>
      <c r="P2345" s="15">
        <f t="shared" si="402"/>
        <v>0.99999975621582915</v>
      </c>
      <c r="Q2345" s="15">
        <f t="shared" si="403"/>
        <v>0.9999995124317177</v>
      </c>
      <c r="R2345" s="10">
        <f t="shared" si="404"/>
        <v>2.254330690613302</v>
      </c>
      <c r="S2345" s="10">
        <f t="shared" si="405"/>
        <v>7999999.9999999851</v>
      </c>
      <c r="T2345" s="10">
        <f t="shared" si="406"/>
        <v>1.4901161193847656E-2</v>
      </c>
      <c r="U2345">
        <v>1.4901161193847656E-2</v>
      </c>
    </row>
    <row r="2346" spans="1:21" x14ac:dyDescent="0.25">
      <c r="A2346" s="10">
        <v>273</v>
      </c>
      <c r="B2346" s="10">
        <v>6</v>
      </c>
      <c r="C2346" s="10">
        <v>45</v>
      </c>
      <c r="D2346" s="10">
        <v>50000000</v>
      </c>
      <c r="E2346" s="10">
        <v>39647140.4000884</v>
      </c>
      <c r="F2346" s="10">
        <v>39647140.4000884</v>
      </c>
      <c r="G2346" s="10">
        <v>5888681.1209747503</v>
      </c>
      <c r="H2346" s="10">
        <v>56069523.6631153</v>
      </c>
      <c r="I2346" s="10">
        <v>78.137964614926005</v>
      </c>
      <c r="J2346" s="10">
        <f t="shared" si="396"/>
        <v>0.10452846326765346</v>
      </c>
      <c r="K2346" s="14">
        <f t="shared" si="397"/>
        <v>0.99996342726512155</v>
      </c>
      <c r="L2346" s="10">
        <f t="shared" si="398"/>
        <v>6378370.2744450038</v>
      </c>
      <c r="M2346" s="10">
        <f t="shared" si="399"/>
        <v>1.5679132857643106E-7</v>
      </c>
      <c r="N2346" s="10">
        <f t="shared" si="400"/>
        <v>2.4583532702913181E-14</v>
      </c>
      <c r="O2346" s="10">
        <f t="shared" si="401"/>
        <v>6377902.1792545076</v>
      </c>
      <c r="P2346" s="15">
        <f t="shared" si="402"/>
        <v>0.99999975621582915</v>
      </c>
      <c r="Q2346" s="15">
        <f t="shared" si="403"/>
        <v>0.9999995124317177</v>
      </c>
      <c r="R2346" s="10">
        <f t="shared" si="404"/>
        <v>8.8395680962000469</v>
      </c>
      <c r="S2346" s="10">
        <f t="shared" si="405"/>
        <v>49999999.999999985</v>
      </c>
      <c r="T2346" s="10">
        <f t="shared" si="406"/>
        <v>1.4901161193847656E-2</v>
      </c>
      <c r="U2346">
        <v>1.4901161193847656E-2</v>
      </c>
    </row>
    <row r="2347" spans="1:21" x14ac:dyDescent="0.25">
      <c r="A2347" s="10">
        <v>321</v>
      </c>
      <c r="B2347" s="10">
        <v>7</v>
      </c>
      <c r="C2347" s="10">
        <v>45</v>
      </c>
      <c r="D2347" s="10">
        <v>75000000</v>
      </c>
      <c r="E2347" s="10">
        <v>57114338.026447996</v>
      </c>
      <c r="F2347" s="10">
        <v>57114338.026447996</v>
      </c>
      <c r="G2347" s="10">
        <v>9912334.9723901208</v>
      </c>
      <c r="H2347" s="10">
        <v>80771871.442964196</v>
      </c>
      <c r="I2347" s="10">
        <v>162.80503834683401</v>
      </c>
      <c r="J2347" s="10">
        <f t="shared" si="396"/>
        <v>0.12186934340514748</v>
      </c>
      <c r="K2347" s="14">
        <f t="shared" si="397"/>
        <v>0.99995028584034129</v>
      </c>
      <c r="L2347" s="10">
        <f t="shared" si="398"/>
        <v>6378454.0994854774</v>
      </c>
      <c r="M2347" s="10">
        <f t="shared" si="399"/>
        <v>1.5679338914032094E-7</v>
      </c>
      <c r="N2347" s="10">
        <f t="shared" si="400"/>
        <v>2.4584183106806382E-14</v>
      </c>
      <c r="O2347" s="10">
        <f t="shared" si="401"/>
        <v>6377817.8111909702</v>
      </c>
      <c r="P2347" s="15">
        <f t="shared" si="402"/>
        <v>0.99999966993613576</v>
      </c>
      <c r="Q2347" s="15">
        <f t="shared" si="403"/>
        <v>0.99999933987238043</v>
      </c>
      <c r="R2347" s="10">
        <f t="shared" si="404"/>
        <v>12.759507736848878</v>
      </c>
      <c r="S2347" s="10">
        <f t="shared" si="405"/>
        <v>74999999.999999985</v>
      </c>
      <c r="T2347" s="10">
        <f t="shared" si="406"/>
        <v>1.4901161193847656E-2</v>
      </c>
      <c r="U2347">
        <v>1.4901161193847656E-2</v>
      </c>
    </row>
    <row r="2348" spans="1:21" x14ac:dyDescent="0.25">
      <c r="A2348" s="10">
        <v>453</v>
      </c>
      <c r="B2348" s="10">
        <v>10</v>
      </c>
      <c r="C2348" s="10">
        <v>45</v>
      </c>
      <c r="D2348" s="10">
        <v>9000000</v>
      </c>
      <c r="E2348" s="10">
        <v>10709233.039244199</v>
      </c>
      <c r="F2348" s="10">
        <v>10709233.039244199</v>
      </c>
      <c r="G2348" s="10">
        <v>2663082.1467377301</v>
      </c>
      <c r="H2348" s="10">
        <v>15145142.606713301</v>
      </c>
      <c r="I2348" s="10">
        <v>5.81394974473465</v>
      </c>
      <c r="J2348" s="10">
        <f t="shared" si="396"/>
        <v>0.17364817766693033</v>
      </c>
      <c r="K2348" s="14">
        <f t="shared" si="397"/>
        <v>0.99989906477787327</v>
      </c>
      <c r="L2348" s="10">
        <f t="shared" si="398"/>
        <v>6378780.843661353</v>
      </c>
      <c r="M2348" s="10">
        <f t="shared" si="399"/>
        <v>1.5680142107500579E-7</v>
      </c>
      <c r="N2348" s="10">
        <f t="shared" si="400"/>
        <v>2.4586718091167355E-14</v>
      </c>
      <c r="O2348" s="10">
        <f t="shared" si="401"/>
        <v>6377489.0140512493</v>
      </c>
      <c r="P2348" s="15">
        <f t="shared" si="402"/>
        <v>0.99999934029347348</v>
      </c>
      <c r="Q2348" s="15">
        <f t="shared" si="403"/>
        <v>0.99999868058738217</v>
      </c>
      <c r="R2348" s="10">
        <f t="shared" si="404"/>
        <v>2.4112130609554252</v>
      </c>
      <c r="S2348" s="10">
        <f t="shared" si="405"/>
        <v>8999999.9999999851</v>
      </c>
      <c r="T2348" s="10">
        <f t="shared" si="406"/>
        <v>1.4901161193847656E-2</v>
      </c>
      <c r="U2348">
        <v>1.4901161193847656E-2</v>
      </c>
    </row>
    <row r="2349" spans="1:21" x14ac:dyDescent="0.25">
      <c r="A2349" s="10">
        <v>505</v>
      </c>
      <c r="B2349" s="10">
        <v>11</v>
      </c>
      <c r="C2349" s="10">
        <v>45</v>
      </c>
      <c r="D2349" s="10">
        <v>30000000</v>
      </c>
      <c r="E2349" s="10">
        <v>25251158.835804</v>
      </c>
      <c r="F2349" s="10">
        <v>25251158.835804</v>
      </c>
      <c r="G2349" s="10">
        <v>6933276.0188018102</v>
      </c>
      <c r="H2349" s="10">
        <v>35710531.291231297</v>
      </c>
      <c r="I2349" s="10">
        <v>32.537261085585399</v>
      </c>
      <c r="J2349" s="10">
        <f t="shared" si="396"/>
        <v>0.1908089953765448</v>
      </c>
      <c r="K2349" s="14">
        <f t="shared" si="397"/>
        <v>0.99987812783685115</v>
      </c>
      <c r="L2349" s="10">
        <f t="shared" si="398"/>
        <v>6378914.4120979439</v>
      </c>
      <c r="M2349" s="10">
        <f t="shared" si="399"/>
        <v>1.5680470441725906E-7</v>
      </c>
      <c r="N2349" s="10">
        <f t="shared" si="400"/>
        <v>2.4587754245055421E-14</v>
      </c>
      <c r="O2349" s="10">
        <f t="shared" si="401"/>
        <v>6377354.6355799325</v>
      </c>
      <c r="P2349" s="15">
        <f t="shared" si="402"/>
        <v>0.99999920859614821</v>
      </c>
      <c r="Q2349" s="15">
        <f t="shared" si="403"/>
        <v>0.99999841719292271</v>
      </c>
      <c r="R2349" s="10">
        <f t="shared" si="404"/>
        <v>5.7041440639922758</v>
      </c>
      <c r="S2349" s="10">
        <f t="shared" si="405"/>
        <v>29999999.999999985</v>
      </c>
      <c r="T2349" s="10">
        <f t="shared" si="406"/>
        <v>1.4901161193847656E-2</v>
      </c>
      <c r="U2349">
        <v>1.4901161193847656E-2</v>
      </c>
    </row>
    <row r="2350" spans="1:21" x14ac:dyDescent="0.25">
      <c r="A2350" s="10">
        <v>506</v>
      </c>
      <c r="B2350" s="10">
        <v>11</v>
      </c>
      <c r="C2350" s="10">
        <v>45</v>
      </c>
      <c r="D2350" s="10">
        <v>35000000</v>
      </c>
      <c r="E2350" s="10">
        <v>28721735.025868502</v>
      </c>
      <c r="F2350" s="10">
        <v>28721735.025868502</v>
      </c>
      <c r="G2350" s="10">
        <v>7887320.9956845297</v>
      </c>
      <c r="H2350" s="10">
        <v>40618667.208469599</v>
      </c>
      <c r="I2350" s="10">
        <v>42.096328259400998</v>
      </c>
      <c r="J2350" s="10">
        <f t="shared" si="396"/>
        <v>0.1908089953765448</v>
      </c>
      <c r="K2350" s="14">
        <f t="shared" si="397"/>
        <v>0.99987812783685115</v>
      </c>
      <c r="L2350" s="10">
        <f t="shared" si="398"/>
        <v>6378914.4120979439</v>
      </c>
      <c r="M2350" s="10">
        <f t="shared" si="399"/>
        <v>1.5680470441725906E-7</v>
      </c>
      <c r="N2350" s="10">
        <f t="shared" si="400"/>
        <v>2.4587754245055421E-14</v>
      </c>
      <c r="O2350" s="10">
        <f t="shared" si="401"/>
        <v>6377354.6355799325</v>
      </c>
      <c r="P2350" s="15">
        <f t="shared" si="402"/>
        <v>0.99999920859614821</v>
      </c>
      <c r="Q2350" s="15">
        <f t="shared" si="403"/>
        <v>0.99999841719292271</v>
      </c>
      <c r="R2350" s="10">
        <f t="shared" si="404"/>
        <v>6.4881682065582975</v>
      </c>
      <c r="S2350" s="10">
        <f t="shared" si="405"/>
        <v>34999999.999999985</v>
      </c>
      <c r="T2350" s="10">
        <f t="shared" si="406"/>
        <v>1.4901161193847656E-2</v>
      </c>
      <c r="U2350">
        <v>1.4901161193847656E-2</v>
      </c>
    </row>
    <row r="2351" spans="1:21" x14ac:dyDescent="0.25">
      <c r="A2351" s="10">
        <v>508</v>
      </c>
      <c r="B2351" s="10">
        <v>11</v>
      </c>
      <c r="C2351" s="10">
        <v>45</v>
      </c>
      <c r="D2351" s="10">
        <v>50000000</v>
      </c>
      <c r="E2351" s="10">
        <v>39133463.5960619</v>
      </c>
      <c r="F2351" s="10">
        <v>39133463.5960619</v>
      </c>
      <c r="G2351" s="10">
        <v>10749455.926332699</v>
      </c>
      <c r="H2351" s="10">
        <v>55343074.960184596</v>
      </c>
      <c r="I2351" s="10">
        <v>78.149856054364406</v>
      </c>
      <c r="J2351" s="10">
        <f t="shared" si="396"/>
        <v>0.1908089953765448</v>
      </c>
      <c r="K2351" s="14">
        <f t="shared" si="397"/>
        <v>0.99987812783685115</v>
      </c>
      <c r="L2351" s="10">
        <f t="shared" si="398"/>
        <v>6378914.4120979439</v>
      </c>
      <c r="M2351" s="10">
        <f t="shared" si="399"/>
        <v>1.5680470441725906E-7</v>
      </c>
      <c r="N2351" s="10">
        <f t="shared" si="400"/>
        <v>2.4587754245055421E-14</v>
      </c>
      <c r="O2351" s="10">
        <f t="shared" si="401"/>
        <v>6377354.6355799325</v>
      </c>
      <c r="P2351" s="15">
        <f t="shared" si="402"/>
        <v>0.99999920859614821</v>
      </c>
      <c r="Q2351" s="15">
        <f t="shared" si="403"/>
        <v>0.99999841719292271</v>
      </c>
      <c r="R2351" s="10">
        <f t="shared" si="404"/>
        <v>8.8402406342563626</v>
      </c>
      <c r="S2351" s="10">
        <f t="shared" si="405"/>
        <v>49999999.999999985</v>
      </c>
      <c r="T2351" s="10">
        <f t="shared" si="406"/>
        <v>1.4901161193847656E-2</v>
      </c>
      <c r="U2351">
        <v>1.4901161193847656E-2</v>
      </c>
    </row>
    <row r="2352" spans="1:21" x14ac:dyDescent="0.25">
      <c r="A2352" s="10">
        <v>590</v>
      </c>
      <c r="B2352" s="10">
        <v>13</v>
      </c>
      <c r="C2352" s="10">
        <v>45</v>
      </c>
      <c r="D2352" s="10">
        <v>5000000</v>
      </c>
      <c r="E2352" s="10">
        <v>7840095.2123592198</v>
      </c>
      <c r="F2352" s="10">
        <v>7840095.2123592198</v>
      </c>
      <c r="G2352" s="10">
        <v>2550160.4805422798</v>
      </c>
      <c r="H2352" s="10">
        <v>11087568.979614699</v>
      </c>
      <c r="I2352" s="10">
        <v>3.1828742176486502</v>
      </c>
      <c r="J2352" s="10">
        <f t="shared" si="396"/>
        <v>0.224951054343865</v>
      </c>
      <c r="K2352" s="14">
        <f t="shared" si="397"/>
        <v>0.99983060787531952</v>
      </c>
      <c r="L2352" s="10">
        <f t="shared" si="398"/>
        <v>6379217.5892212372</v>
      </c>
      <c r="M2352" s="10">
        <f t="shared" si="399"/>
        <v>1.5681215703319538E-7</v>
      </c>
      <c r="N2352" s="10">
        <f t="shared" si="400"/>
        <v>2.45901058926682E-14</v>
      </c>
      <c r="O2352" s="10">
        <f t="shared" si="401"/>
        <v>6377049.6826559892</v>
      </c>
      <c r="P2352" s="15">
        <f t="shared" si="402"/>
        <v>0.9999989162451397</v>
      </c>
      <c r="Q2352" s="15">
        <f t="shared" si="403"/>
        <v>0.99999783249145391</v>
      </c>
      <c r="R2352" s="10">
        <f t="shared" si="404"/>
        <v>1.7840605511417218</v>
      </c>
      <c r="S2352" s="10">
        <f t="shared" si="405"/>
        <v>4999999.9999999851</v>
      </c>
      <c r="T2352" s="10">
        <f t="shared" si="406"/>
        <v>1.4901161193847656E-2</v>
      </c>
      <c r="U2352">
        <v>1.4901161193847656E-2</v>
      </c>
    </row>
    <row r="2353" spans="1:21" x14ac:dyDescent="0.25">
      <c r="A2353" s="10">
        <v>604</v>
      </c>
      <c r="B2353" s="10">
        <v>13</v>
      </c>
      <c r="C2353" s="10">
        <v>45</v>
      </c>
      <c r="D2353" s="10">
        <v>100000000</v>
      </c>
      <c r="E2353" s="10">
        <v>73293544.830866605</v>
      </c>
      <c r="F2353" s="10">
        <v>73293544.830866605</v>
      </c>
      <c r="G2353" s="10">
        <v>23920510.643209402</v>
      </c>
      <c r="H2353" s="10">
        <v>103652725.134212</v>
      </c>
      <c r="I2353" s="10">
        <v>278.26349033332099</v>
      </c>
      <c r="J2353" s="10">
        <f t="shared" si="396"/>
        <v>0.224951054343865</v>
      </c>
      <c r="K2353" s="14">
        <f t="shared" si="397"/>
        <v>0.99983060787531952</v>
      </c>
      <c r="L2353" s="10">
        <f t="shared" si="398"/>
        <v>6379217.5892212372</v>
      </c>
      <c r="M2353" s="10">
        <f t="shared" si="399"/>
        <v>1.5681215703319538E-7</v>
      </c>
      <c r="N2353" s="10">
        <f t="shared" si="400"/>
        <v>2.45901058926682E-14</v>
      </c>
      <c r="O2353" s="10">
        <f t="shared" si="401"/>
        <v>6377049.6826559892</v>
      </c>
      <c r="P2353" s="15">
        <f t="shared" si="402"/>
        <v>0.9999989162451397</v>
      </c>
      <c r="Q2353" s="15">
        <f t="shared" si="403"/>
        <v>0.99999783249145391</v>
      </c>
      <c r="R2353" s="10">
        <f t="shared" si="404"/>
        <v>16.681231614176827</v>
      </c>
      <c r="S2353" s="10">
        <f t="shared" si="405"/>
        <v>99999999.999999985</v>
      </c>
      <c r="T2353" s="10">
        <f t="shared" si="406"/>
        <v>1.4901161193847656E-2</v>
      </c>
      <c r="U2353">
        <v>1.4901161193847656E-2</v>
      </c>
    </row>
    <row r="2354" spans="1:21" x14ac:dyDescent="0.25">
      <c r="A2354" s="10">
        <v>696</v>
      </c>
      <c r="B2354" s="10">
        <v>15</v>
      </c>
      <c r="C2354" s="10">
        <v>45</v>
      </c>
      <c r="D2354" s="10">
        <v>50000000</v>
      </c>
      <c r="E2354" s="10">
        <v>38507960.785716601</v>
      </c>
      <c r="F2354" s="10">
        <v>38507960.785716601</v>
      </c>
      <c r="G2354" s="10">
        <v>14581052.3953219</v>
      </c>
      <c r="H2354" s="10">
        <v>54458480.402491704</v>
      </c>
      <c r="I2354" s="10">
        <v>78.164126689926604</v>
      </c>
      <c r="J2354" s="10">
        <f t="shared" si="396"/>
        <v>0.25881904510252074</v>
      </c>
      <c r="K2354" s="14">
        <f t="shared" si="397"/>
        <v>0.99977575564321108</v>
      </c>
      <c r="L2354" s="10">
        <f t="shared" si="398"/>
        <v>6379567.5820290232</v>
      </c>
      <c r="M2354" s="10">
        <f t="shared" si="399"/>
        <v>1.5682076045930015E-7</v>
      </c>
      <c r="N2354" s="10">
        <f t="shared" si="400"/>
        <v>2.4592820257598647E-14</v>
      </c>
      <c r="O2354" s="10">
        <f t="shared" si="401"/>
        <v>6376697.7482806435</v>
      </c>
      <c r="P2354" s="15">
        <f t="shared" si="402"/>
        <v>0.99999859010447745</v>
      </c>
      <c r="Q2354" s="15">
        <f t="shared" si="403"/>
        <v>0.99999718021094275</v>
      </c>
      <c r="R2354" s="10">
        <f t="shared" si="404"/>
        <v>8.8410476681294696</v>
      </c>
      <c r="S2354" s="10">
        <f t="shared" si="405"/>
        <v>49999999.999999985</v>
      </c>
      <c r="T2354" s="10">
        <f t="shared" si="406"/>
        <v>1.4901161193847656E-2</v>
      </c>
      <c r="U2354">
        <v>1.4901161193847656E-2</v>
      </c>
    </row>
    <row r="2355" spans="1:21" x14ac:dyDescent="0.25">
      <c r="A2355" s="10">
        <v>741</v>
      </c>
      <c r="B2355" s="10">
        <v>16</v>
      </c>
      <c r="C2355" s="10">
        <v>45</v>
      </c>
      <c r="D2355" s="10">
        <v>35000000</v>
      </c>
      <c r="E2355" s="10">
        <v>28126429.3918644</v>
      </c>
      <c r="F2355" s="10">
        <v>28126429.3918644</v>
      </c>
      <c r="G2355" s="10">
        <v>11394035.4575228</v>
      </c>
      <c r="H2355" s="10">
        <v>39776777.907103799</v>
      </c>
      <c r="I2355" s="10">
        <v>42.105812678402202</v>
      </c>
      <c r="J2355" s="10">
        <f t="shared" si="396"/>
        <v>0.27563735581699916</v>
      </c>
      <c r="K2355" s="14">
        <f t="shared" si="397"/>
        <v>0.99974566170987855</v>
      </c>
      <c r="L2355" s="10">
        <f t="shared" si="398"/>
        <v>6379759.6171524124</v>
      </c>
      <c r="M2355" s="10">
        <f t="shared" si="399"/>
        <v>1.5682548101342823E-7</v>
      </c>
      <c r="N2355" s="10">
        <f t="shared" si="400"/>
        <v>2.4594309393846736E-14</v>
      </c>
      <c r="O2355" s="10">
        <f t="shared" si="401"/>
        <v>6376504.6972103771</v>
      </c>
      <c r="P2355" s="15">
        <f t="shared" si="402"/>
        <v>0.9999984163244019</v>
      </c>
      <c r="Q2355" s="15">
        <f t="shared" si="403"/>
        <v>0.99999683265131178</v>
      </c>
      <c r="R2355" s="10">
        <f t="shared" si="404"/>
        <v>6.4888989444322149</v>
      </c>
      <c r="S2355" s="10">
        <f t="shared" si="405"/>
        <v>34999999.999999985</v>
      </c>
      <c r="T2355" s="10">
        <f t="shared" si="406"/>
        <v>1.4901161193847656E-2</v>
      </c>
      <c r="U2355">
        <v>1.4901161193847656E-2</v>
      </c>
    </row>
    <row r="2356" spans="1:21" x14ac:dyDescent="0.25">
      <c r="A2356" s="10">
        <v>742</v>
      </c>
      <c r="B2356" s="10">
        <v>16</v>
      </c>
      <c r="C2356" s="10">
        <v>45</v>
      </c>
      <c r="D2356" s="10">
        <v>40000000</v>
      </c>
      <c r="E2356" s="10">
        <v>31525002.710328698</v>
      </c>
      <c r="F2356" s="10">
        <v>31525002.710328698</v>
      </c>
      <c r="G2356" s="10">
        <v>12772222.236607799</v>
      </c>
      <c r="H2356" s="10">
        <v>44583086.386795402</v>
      </c>
      <c r="I2356" s="10">
        <v>52.896933511229001</v>
      </c>
      <c r="J2356" s="10">
        <f t="shared" si="396"/>
        <v>0.27563735581699916</v>
      </c>
      <c r="K2356" s="14">
        <f t="shared" si="397"/>
        <v>0.99974566170987855</v>
      </c>
      <c r="L2356" s="10">
        <f t="shared" si="398"/>
        <v>6379759.6171524124</v>
      </c>
      <c r="M2356" s="10">
        <f t="shared" si="399"/>
        <v>1.5682548101342823E-7</v>
      </c>
      <c r="N2356" s="10">
        <f t="shared" si="400"/>
        <v>2.4594309393846736E-14</v>
      </c>
      <c r="O2356" s="10">
        <f t="shared" si="401"/>
        <v>6376504.6972103771</v>
      </c>
      <c r="P2356" s="15">
        <f t="shared" si="402"/>
        <v>0.9999984163244019</v>
      </c>
      <c r="Q2356" s="15">
        <f t="shared" si="403"/>
        <v>0.99999683265131178</v>
      </c>
      <c r="R2356" s="10">
        <f t="shared" si="404"/>
        <v>7.2730275913047597</v>
      </c>
      <c r="S2356" s="10">
        <f t="shared" si="405"/>
        <v>39999999.999999985</v>
      </c>
      <c r="T2356" s="10">
        <f t="shared" si="406"/>
        <v>1.4901161193847656E-2</v>
      </c>
      <c r="U2356">
        <v>1.4901161193847656E-2</v>
      </c>
    </row>
    <row r="2357" spans="1:21" x14ac:dyDescent="0.25">
      <c r="A2357" s="10">
        <v>828</v>
      </c>
      <c r="B2357" s="10">
        <v>18</v>
      </c>
      <c r="C2357" s="10">
        <v>45</v>
      </c>
      <c r="D2357" s="10">
        <v>8000000</v>
      </c>
      <c r="E2357" s="10">
        <v>9670647.3722690791</v>
      </c>
      <c r="F2357" s="10">
        <v>9670647.3722690791</v>
      </c>
      <c r="G2357" s="10">
        <v>4430520.4289426999</v>
      </c>
      <c r="H2357" s="10">
        <v>13676360.6707906</v>
      </c>
      <c r="I2357" s="10">
        <v>5.0836144231108804</v>
      </c>
      <c r="J2357" s="10">
        <f t="shared" si="396"/>
        <v>0.3090169943749474</v>
      </c>
      <c r="K2357" s="14">
        <f t="shared" si="397"/>
        <v>0.99968032069974422</v>
      </c>
      <c r="L2357" s="10">
        <f t="shared" si="398"/>
        <v>6380176.6103943195</v>
      </c>
      <c r="M2357" s="10">
        <f t="shared" si="399"/>
        <v>1.5683573142561706E-7</v>
      </c>
      <c r="N2357" s="10">
        <f t="shared" si="400"/>
        <v>2.4597542504703395E-14</v>
      </c>
      <c r="O2357" s="10">
        <f t="shared" si="401"/>
        <v>6376085.6182709504</v>
      </c>
      <c r="P2357" s="15">
        <f t="shared" si="402"/>
        <v>0.99999805157388222</v>
      </c>
      <c r="Q2357" s="15">
        <f t="shared" si="403"/>
        <v>0.99999610315156084</v>
      </c>
      <c r="R2357" s="10">
        <f t="shared" si="404"/>
        <v>2.254686347646262</v>
      </c>
      <c r="S2357" s="10">
        <f t="shared" si="405"/>
        <v>7999999.9999999851</v>
      </c>
      <c r="T2357" s="10">
        <f t="shared" si="406"/>
        <v>1.4901161193847656E-2</v>
      </c>
      <c r="U2357">
        <v>1.4901161193847656E-2</v>
      </c>
    </row>
    <row r="2358" spans="1:21" x14ac:dyDescent="0.25">
      <c r="A2358" s="10">
        <v>830</v>
      </c>
      <c r="B2358" s="10">
        <v>18</v>
      </c>
      <c r="C2358" s="10">
        <v>45</v>
      </c>
      <c r="D2358" s="10">
        <v>10000000</v>
      </c>
      <c r="E2358" s="10">
        <v>11015644.3961969</v>
      </c>
      <c r="F2358" s="10">
        <v>11015644.3961969</v>
      </c>
      <c r="G2358" s="10">
        <v>5048554.4176925998</v>
      </c>
      <c r="H2358" s="10">
        <v>15578473.7033809</v>
      </c>
      <c r="I2358" s="10">
        <v>6.5964688789826704</v>
      </c>
      <c r="J2358" s="10">
        <f t="shared" si="396"/>
        <v>0.3090169943749474</v>
      </c>
      <c r="K2358" s="14">
        <f t="shared" si="397"/>
        <v>0.99968032069974422</v>
      </c>
      <c r="L2358" s="10">
        <f t="shared" si="398"/>
        <v>6380176.6103943195</v>
      </c>
      <c r="M2358" s="10">
        <f t="shared" si="399"/>
        <v>1.5683573142561706E-7</v>
      </c>
      <c r="N2358" s="10">
        <f t="shared" si="400"/>
        <v>2.4597542504703395E-14</v>
      </c>
      <c r="O2358" s="10">
        <f t="shared" si="401"/>
        <v>6376085.6182709504</v>
      </c>
      <c r="P2358" s="15">
        <f t="shared" si="402"/>
        <v>0.99999805157388222</v>
      </c>
      <c r="Q2358" s="15">
        <f t="shared" si="403"/>
        <v>0.99999610315156084</v>
      </c>
      <c r="R2358" s="10">
        <f t="shared" si="404"/>
        <v>2.5683584216643576</v>
      </c>
      <c r="S2358" s="10">
        <f t="shared" si="405"/>
        <v>9999999.9999999851</v>
      </c>
      <c r="T2358" s="10">
        <f t="shared" si="406"/>
        <v>1.4901161193847656E-2</v>
      </c>
      <c r="U2358">
        <v>1.4901161193847656E-2</v>
      </c>
    </row>
    <row r="2359" spans="1:21" x14ac:dyDescent="0.25">
      <c r="A2359" s="10">
        <v>882</v>
      </c>
      <c r="B2359" s="10">
        <v>19</v>
      </c>
      <c r="C2359" s="10">
        <v>45</v>
      </c>
      <c r="D2359" s="10">
        <v>35000000</v>
      </c>
      <c r="E2359" s="10">
        <v>27666215.9912908</v>
      </c>
      <c r="F2359" s="10">
        <v>27666215.9912908</v>
      </c>
      <c r="G2359" s="10">
        <v>13458234.869036799</v>
      </c>
      <c r="H2359" s="10">
        <v>39125937.874426901</v>
      </c>
      <c r="I2359" s="10">
        <v>42.113008538406</v>
      </c>
      <c r="J2359" s="10">
        <f t="shared" si="396"/>
        <v>0.32556815445715664</v>
      </c>
      <c r="K2359" s="14">
        <f t="shared" si="397"/>
        <v>0.99964515289947253</v>
      </c>
      <c r="L2359" s="10">
        <f t="shared" si="398"/>
        <v>6380401.0668187626</v>
      </c>
      <c r="M2359" s="10">
        <f t="shared" si="399"/>
        <v>1.5684124895117321E-7</v>
      </c>
      <c r="N2359" s="10">
        <f t="shared" si="400"/>
        <v>2.4599282540264408E-14</v>
      </c>
      <c r="O2359" s="10">
        <f t="shared" si="401"/>
        <v>6375860.1073866468</v>
      </c>
      <c r="P2359" s="15">
        <f t="shared" si="402"/>
        <v>0.99999786238048305</v>
      </c>
      <c r="Q2359" s="15">
        <f t="shared" si="403"/>
        <v>0.99999572476553555</v>
      </c>
      <c r="R2359" s="10">
        <f t="shared" si="404"/>
        <v>6.4894533100386456</v>
      </c>
      <c r="S2359" s="10">
        <f t="shared" si="405"/>
        <v>34999999.999999985</v>
      </c>
      <c r="T2359" s="10">
        <f t="shared" si="406"/>
        <v>1.4901161193847656E-2</v>
      </c>
      <c r="U2359">
        <v>1.4901161193847656E-2</v>
      </c>
    </row>
    <row r="2360" spans="1:21" x14ac:dyDescent="0.25">
      <c r="A2360" s="10">
        <v>884</v>
      </c>
      <c r="B2360" s="10">
        <v>19</v>
      </c>
      <c r="C2360" s="10">
        <v>45</v>
      </c>
      <c r="D2360" s="10">
        <v>50000000</v>
      </c>
      <c r="E2360" s="10">
        <v>37694954.939452603</v>
      </c>
      <c r="F2360" s="10">
        <v>37694954.939452603</v>
      </c>
      <c r="G2360" s="10">
        <v>18341757.185894102</v>
      </c>
      <c r="H2360" s="10">
        <v>53308716.508416601</v>
      </c>
      <c r="I2360" s="10">
        <v>78.1823312457783</v>
      </c>
      <c r="J2360" s="10">
        <f t="shared" si="396"/>
        <v>0.32556815445715664</v>
      </c>
      <c r="K2360" s="14">
        <f t="shared" si="397"/>
        <v>0.99964515289947253</v>
      </c>
      <c r="L2360" s="10">
        <f t="shared" si="398"/>
        <v>6380401.0668187626</v>
      </c>
      <c r="M2360" s="10">
        <f t="shared" si="399"/>
        <v>1.5684124895117321E-7</v>
      </c>
      <c r="N2360" s="10">
        <f t="shared" si="400"/>
        <v>2.4599282540264408E-14</v>
      </c>
      <c r="O2360" s="10">
        <f t="shared" si="401"/>
        <v>6375860.1073866468</v>
      </c>
      <c r="P2360" s="15">
        <f t="shared" si="402"/>
        <v>0.99999786238048305</v>
      </c>
      <c r="Q2360" s="15">
        <f t="shared" si="403"/>
        <v>0.99999572476553555</v>
      </c>
      <c r="R2360" s="10">
        <f t="shared" si="404"/>
        <v>8.8420770733207164</v>
      </c>
      <c r="S2360" s="10">
        <f t="shared" si="405"/>
        <v>49999999.999999985</v>
      </c>
      <c r="T2360" s="10">
        <f t="shared" si="406"/>
        <v>1.4901161193847656E-2</v>
      </c>
      <c r="U2360">
        <v>1.4901161193847656E-2</v>
      </c>
    </row>
    <row r="2361" spans="1:21" x14ac:dyDescent="0.25">
      <c r="A2361" s="10">
        <v>921</v>
      </c>
      <c r="B2361" s="10">
        <v>20</v>
      </c>
      <c r="C2361" s="10">
        <v>45</v>
      </c>
      <c r="D2361" s="10">
        <v>7000000</v>
      </c>
      <c r="E2361" s="10">
        <v>8890937.7366588507</v>
      </c>
      <c r="F2361" s="10">
        <v>8890937.7366588507</v>
      </c>
      <c r="G2361" s="10">
        <v>4561837.7911084304</v>
      </c>
      <c r="H2361" s="10">
        <v>12573684.729397699</v>
      </c>
      <c r="I2361" s="10">
        <v>4.4013122728385596</v>
      </c>
      <c r="J2361" s="10">
        <f t="shared" si="396"/>
        <v>0.34202014332566871</v>
      </c>
      <c r="K2361" s="14">
        <f t="shared" si="397"/>
        <v>0.99960837646586209</v>
      </c>
      <c r="L2361" s="10">
        <f t="shared" si="398"/>
        <v>6380635.8071448412</v>
      </c>
      <c r="M2361" s="10">
        <f t="shared" si="399"/>
        <v>1.568470192727464E-7</v>
      </c>
      <c r="N2361" s="10">
        <f t="shared" si="400"/>
        <v>2.4601102102451411E-14</v>
      </c>
      <c r="O2361" s="10">
        <f t="shared" si="401"/>
        <v>6375624.3153388789</v>
      </c>
      <c r="P2361" s="15">
        <f t="shared" si="402"/>
        <v>0.99999766986374772</v>
      </c>
      <c r="Q2361" s="15">
        <f t="shared" si="403"/>
        <v>0.99999533973292498</v>
      </c>
      <c r="R2361" s="10">
        <f t="shared" si="404"/>
        <v>2.097929363103411</v>
      </c>
      <c r="S2361" s="10">
        <f t="shared" si="405"/>
        <v>6999999.9999999851</v>
      </c>
      <c r="T2361" s="10">
        <f t="shared" si="406"/>
        <v>1.4901161193847656E-2</v>
      </c>
      <c r="U2361">
        <v>1.4901161193847656E-2</v>
      </c>
    </row>
    <row r="2362" spans="1:21" x14ac:dyDescent="0.25">
      <c r="A2362" s="10">
        <v>926</v>
      </c>
      <c r="B2362" s="10">
        <v>20</v>
      </c>
      <c r="C2362" s="10">
        <v>45</v>
      </c>
      <c r="D2362" s="10">
        <v>20000000</v>
      </c>
      <c r="E2362" s="10">
        <v>17528957.053711601</v>
      </c>
      <c r="F2362" s="10">
        <v>17528957.053711601</v>
      </c>
      <c r="G2362" s="10">
        <v>9008099.6543421298</v>
      </c>
      <c r="H2362" s="10">
        <v>24789688.7996145</v>
      </c>
      <c r="I2362" s="10">
        <v>17.1143216118904</v>
      </c>
      <c r="J2362" s="10">
        <f t="shared" si="396"/>
        <v>0.34202014332566871</v>
      </c>
      <c r="K2362" s="14">
        <f t="shared" si="397"/>
        <v>0.99960837646586209</v>
      </c>
      <c r="L2362" s="10">
        <f t="shared" si="398"/>
        <v>6380635.8071448412</v>
      </c>
      <c r="M2362" s="10">
        <f t="shared" si="399"/>
        <v>1.568470192727464E-7</v>
      </c>
      <c r="N2362" s="10">
        <f t="shared" si="400"/>
        <v>2.4601102102451411E-14</v>
      </c>
      <c r="O2362" s="10">
        <f t="shared" si="401"/>
        <v>6375624.3153388789</v>
      </c>
      <c r="P2362" s="15">
        <f t="shared" si="402"/>
        <v>0.99999766986374772</v>
      </c>
      <c r="Q2362" s="15">
        <f t="shared" si="403"/>
        <v>0.99999533973292498</v>
      </c>
      <c r="R2362" s="10">
        <f t="shared" si="404"/>
        <v>4.1369453648342187</v>
      </c>
      <c r="S2362" s="10">
        <f t="shared" si="405"/>
        <v>19999999.999999985</v>
      </c>
      <c r="T2362" s="10">
        <f t="shared" si="406"/>
        <v>1.4901161193847656E-2</v>
      </c>
      <c r="U2362">
        <v>1.4901161193847656E-2</v>
      </c>
    </row>
    <row r="2363" spans="1:21" x14ac:dyDescent="0.25">
      <c r="A2363" s="10">
        <v>1073</v>
      </c>
      <c r="B2363" s="10">
        <v>23</v>
      </c>
      <c r="C2363" s="10">
        <v>45</v>
      </c>
      <c r="D2363" s="10">
        <v>75000000</v>
      </c>
      <c r="E2363" s="10">
        <v>52970763.829780698</v>
      </c>
      <c r="F2363" s="10">
        <v>52970763.829780698</v>
      </c>
      <c r="G2363" s="10">
        <v>31781553.966786802</v>
      </c>
      <c r="H2363" s="10">
        <v>74911972.617338106</v>
      </c>
      <c r="I2363" s="10">
        <v>162.94432753811</v>
      </c>
      <c r="J2363" s="10">
        <f t="shared" si="396"/>
        <v>0.39073112848927372</v>
      </c>
      <c r="K2363" s="14">
        <f t="shared" si="397"/>
        <v>0.99948885113968222</v>
      </c>
      <c r="L2363" s="10">
        <f t="shared" si="398"/>
        <v>6381398.8447467256</v>
      </c>
      <c r="M2363" s="10">
        <f t="shared" si="399"/>
        <v>1.5686577605139135E-7</v>
      </c>
      <c r="N2363" s="10">
        <f t="shared" si="400"/>
        <v>2.4607015312071354E-14</v>
      </c>
      <c r="O2363" s="10">
        <f t="shared" si="401"/>
        <v>6374858.2194159199</v>
      </c>
      <c r="P2363" s="15">
        <f t="shared" si="402"/>
        <v>0.99999708180626912</v>
      </c>
      <c r="Q2363" s="15">
        <f t="shared" si="403"/>
        <v>0.99999416362105409</v>
      </c>
      <c r="R2363" s="10">
        <f t="shared" si="404"/>
        <v>12.764964618115126</v>
      </c>
      <c r="S2363" s="10">
        <f t="shared" si="405"/>
        <v>74999999.999999985</v>
      </c>
      <c r="T2363" s="10">
        <f t="shared" si="406"/>
        <v>1.4901161193847656E-2</v>
      </c>
      <c r="U2363">
        <v>1.4901161193847656E-2</v>
      </c>
    </row>
    <row r="2364" spans="1:21" x14ac:dyDescent="0.25">
      <c r="A2364" s="10">
        <v>1108</v>
      </c>
      <c r="B2364" s="10">
        <v>24</v>
      </c>
      <c r="C2364" s="10">
        <v>45</v>
      </c>
      <c r="D2364" s="10">
        <v>6000000</v>
      </c>
      <c r="E2364" s="10">
        <v>7998240.3709215997</v>
      </c>
      <c r="F2364" s="10">
        <v>7998240.3709215997</v>
      </c>
      <c r="G2364" s="10">
        <v>5018703.2805300504</v>
      </c>
      <c r="H2364" s="10">
        <v>11311220.0076773</v>
      </c>
      <c r="I2364" s="10">
        <v>3.7683984974798101</v>
      </c>
      <c r="J2364" s="10">
        <f t="shared" si="396"/>
        <v>0.40673664307580015</v>
      </c>
      <c r="K2364" s="14">
        <f t="shared" si="397"/>
        <v>0.99944610523826116</v>
      </c>
      <c r="L2364" s="10">
        <f t="shared" si="398"/>
        <v>6381671.7745670695</v>
      </c>
      <c r="M2364" s="10">
        <f t="shared" si="399"/>
        <v>1.5687248513651788E-7</v>
      </c>
      <c r="N2364" s="10">
        <f t="shared" si="400"/>
        <v>2.4609129884489026E-14</v>
      </c>
      <c r="O2364" s="10">
        <f t="shared" si="401"/>
        <v>6374584.3294204799</v>
      </c>
      <c r="P2364" s="15">
        <f t="shared" si="402"/>
        <v>0.99999688546849397</v>
      </c>
      <c r="Q2364" s="15">
        <f t="shared" si="403"/>
        <v>0.99999377094668829</v>
      </c>
      <c r="R2364" s="10">
        <f t="shared" si="404"/>
        <v>1.9412347278025135</v>
      </c>
      <c r="S2364" s="10">
        <f t="shared" si="405"/>
        <v>5999999.9999999851</v>
      </c>
      <c r="T2364" s="10">
        <f t="shared" si="406"/>
        <v>1.4901161193847656E-2</v>
      </c>
      <c r="U2364">
        <v>1.4901161193847656E-2</v>
      </c>
    </row>
    <row r="2365" spans="1:21" x14ac:dyDescent="0.25">
      <c r="A2365" s="10">
        <v>1167</v>
      </c>
      <c r="B2365" s="10">
        <v>25</v>
      </c>
      <c r="C2365" s="10">
        <v>45</v>
      </c>
      <c r="D2365" s="10">
        <v>75000000</v>
      </c>
      <c r="E2365" s="10">
        <v>52154144.2571854</v>
      </c>
      <c r="F2365" s="10">
        <v>52154144.2571854</v>
      </c>
      <c r="G2365" s="10">
        <v>34375444.093510203</v>
      </c>
      <c r="H2365" s="10">
        <v>73757098.142474398</v>
      </c>
      <c r="I2365" s="10">
        <v>162.97054132855601</v>
      </c>
      <c r="J2365" s="10">
        <f t="shared" si="396"/>
        <v>0.42261826174069944</v>
      </c>
      <c r="K2365" s="14">
        <f t="shared" si="397"/>
        <v>0.99940199232392346</v>
      </c>
      <c r="L2365" s="10">
        <f t="shared" si="398"/>
        <v>6381953.4571557427</v>
      </c>
      <c r="M2365" s="10">
        <f t="shared" si="399"/>
        <v>1.5687940937976726E-7</v>
      </c>
      <c r="N2365" s="10">
        <f t="shared" si="400"/>
        <v>2.4611311986060616E-14</v>
      </c>
      <c r="O2365" s="10">
        <f t="shared" si="401"/>
        <v>6374301.7297193995</v>
      </c>
      <c r="P2365" s="15">
        <f t="shared" si="402"/>
        <v>0.99999669056680829</v>
      </c>
      <c r="Q2365" s="15">
        <f t="shared" si="403"/>
        <v>0.99999338114456893</v>
      </c>
      <c r="R2365" s="10">
        <f t="shared" si="404"/>
        <v>12.765991332822555</v>
      </c>
      <c r="S2365" s="10">
        <f t="shared" si="405"/>
        <v>74999999.999999985</v>
      </c>
      <c r="T2365" s="10">
        <f t="shared" si="406"/>
        <v>1.4901161193847656E-2</v>
      </c>
      <c r="U2365">
        <v>1.4901161193847656E-2</v>
      </c>
    </row>
    <row r="2366" spans="1:21" x14ac:dyDescent="0.25">
      <c r="A2366" s="10">
        <v>1307</v>
      </c>
      <c r="B2366" s="10">
        <v>28</v>
      </c>
      <c r="C2366" s="10">
        <v>45</v>
      </c>
      <c r="D2366" s="10">
        <v>50000000</v>
      </c>
      <c r="E2366" s="10">
        <v>35201967.275194198</v>
      </c>
      <c r="F2366" s="10">
        <v>35201967.275194198</v>
      </c>
      <c r="G2366" s="10">
        <v>26450083.4166256</v>
      </c>
      <c r="H2366" s="10">
        <v>49783099.542793497</v>
      </c>
      <c r="I2366" s="10">
        <v>78.235730048637507</v>
      </c>
      <c r="J2366" s="10">
        <f t="shared" si="396"/>
        <v>0.46947156278589081</v>
      </c>
      <c r="K2366" s="14">
        <f t="shared" si="397"/>
        <v>0.99926199512277114</v>
      </c>
      <c r="L2366" s="10">
        <f t="shared" si="398"/>
        <v>6382847.5726392157</v>
      </c>
      <c r="M2366" s="10">
        <f t="shared" si="399"/>
        <v>1.5690138827853333E-7</v>
      </c>
      <c r="N2366" s="10">
        <f t="shared" si="400"/>
        <v>2.4618236488313681E-14</v>
      </c>
      <c r="O2366" s="10">
        <f t="shared" si="401"/>
        <v>6373405.199804673</v>
      </c>
      <c r="P2366" s="15">
        <f t="shared" si="402"/>
        <v>0.99999612391097625</v>
      </c>
      <c r="Q2366" s="15">
        <f t="shared" si="403"/>
        <v>0.9999922478369766</v>
      </c>
      <c r="R2366" s="10">
        <f t="shared" si="404"/>
        <v>8.8450959461429512</v>
      </c>
      <c r="S2366" s="10">
        <f t="shared" si="405"/>
        <v>49999999.999999985</v>
      </c>
      <c r="T2366" s="10">
        <f t="shared" si="406"/>
        <v>1.4901161193847656E-2</v>
      </c>
      <c r="U2366">
        <v>1.4901161193847656E-2</v>
      </c>
    </row>
    <row r="2367" spans="1:21" x14ac:dyDescent="0.25">
      <c r="A2367" s="10">
        <v>1349</v>
      </c>
      <c r="B2367" s="10">
        <v>29</v>
      </c>
      <c r="C2367" s="10">
        <v>45</v>
      </c>
      <c r="D2367" s="10">
        <v>20000000</v>
      </c>
      <c r="E2367" s="10">
        <v>16316653.267883601</v>
      </c>
      <c r="F2367" s="10">
        <v>16316653.267883601</v>
      </c>
      <c r="G2367" s="10">
        <v>12770093.605516501</v>
      </c>
      <c r="H2367" s="10">
        <v>23075232.343980402</v>
      </c>
      <c r="I2367" s="10">
        <v>17.1246280249687</v>
      </c>
      <c r="J2367" s="10">
        <f t="shared" si="396"/>
        <v>0.48480962024633706</v>
      </c>
      <c r="K2367" s="14">
        <f t="shared" si="397"/>
        <v>0.99921296552054706</v>
      </c>
      <c r="L2367" s="10">
        <f t="shared" si="398"/>
        <v>6383160.7676120019</v>
      </c>
      <c r="M2367" s="10">
        <f t="shared" si="399"/>
        <v>1.5690908715046671E-7</v>
      </c>
      <c r="N2367" s="10">
        <f t="shared" si="400"/>
        <v>2.4620661347375122E-14</v>
      </c>
      <c r="O2367" s="10">
        <f t="shared" si="401"/>
        <v>6373091.33760418</v>
      </c>
      <c r="P2367" s="15">
        <f t="shared" si="402"/>
        <v>0.9999959441100188</v>
      </c>
      <c r="Q2367" s="15">
        <f t="shared" si="403"/>
        <v>0.99999188823648788</v>
      </c>
      <c r="R2367" s="10">
        <f t="shared" si="404"/>
        <v>4.1381904152908655</v>
      </c>
      <c r="S2367" s="10">
        <f t="shared" si="405"/>
        <v>19999999.999999985</v>
      </c>
      <c r="T2367" s="10">
        <f t="shared" si="406"/>
        <v>1.4901161193847656E-2</v>
      </c>
      <c r="U2367">
        <v>1.4901161193847656E-2</v>
      </c>
    </row>
    <row r="2368" spans="1:21" x14ac:dyDescent="0.25">
      <c r="A2368" s="10">
        <v>1353</v>
      </c>
      <c r="B2368" s="10">
        <v>29</v>
      </c>
      <c r="C2368" s="10">
        <v>45</v>
      </c>
      <c r="D2368" s="10">
        <v>40000000</v>
      </c>
      <c r="E2368" s="10">
        <v>28685643.785436802</v>
      </c>
      <c r="F2368" s="10">
        <v>28685643.785436802</v>
      </c>
      <c r="G2368" s="10">
        <v>22466286.0104433</v>
      </c>
      <c r="H2368" s="10">
        <v>40567626.486768298</v>
      </c>
      <c r="I2368" s="10">
        <v>52.945785127837503</v>
      </c>
      <c r="J2368" s="10">
        <f t="shared" si="396"/>
        <v>0.48480962024633706</v>
      </c>
      <c r="K2368" s="14">
        <f t="shared" si="397"/>
        <v>0.99921296552054706</v>
      </c>
      <c r="L2368" s="10">
        <f t="shared" si="398"/>
        <v>6383160.7676120019</v>
      </c>
      <c r="M2368" s="10">
        <f t="shared" si="399"/>
        <v>1.5690908715046671E-7</v>
      </c>
      <c r="N2368" s="10">
        <f t="shared" si="400"/>
        <v>2.4620661347375122E-14</v>
      </c>
      <c r="O2368" s="10">
        <f t="shared" si="401"/>
        <v>6373091.33760418</v>
      </c>
      <c r="P2368" s="15">
        <f t="shared" si="402"/>
        <v>0.9999959441100188</v>
      </c>
      <c r="Q2368" s="15">
        <f t="shared" si="403"/>
        <v>0.99999188823648788</v>
      </c>
      <c r="R2368" s="10">
        <f t="shared" si="404"/>
        <v>7.2763848864717149</v>
      </c>
      <c r="S2368" s="10">
        <f t="shared" si="405"/>
        <v>39999999.999999985</v>
      </c>
      <c r="T2368" s="10">
        <f t="shared" si="406"/>
        <v>1.4901161193847656E-2</v>
      </c>
      <c r="U2368">
        <v>1.4901161193847656E-2</v>
      </c>
    </row>
    <row r="2369" spans="1:21" x14ac:dyDescent="0.25">
      <c r="A2369" s="10">
        <v>1355</v>
      </c>
      <c r="B2369" s="10">
        <v>29</v>
      </c>
      <c r="C2369" s="10">
        <v>45</v>
      </c>
      <c r="D2369" s="10">
        <v>75000000</v>
      </c>
      <c r="E2369" s="10">
        <v>50331377.191154897</v>
      </c>
      <c r="F2369" s="10">
        <v>50331377.191154897</v>
      </c>
      <c r="G2369" s="10">
        <v>39434622.7190651</v>
      </c>
      <c r="H2369" s="10">
        <v>71179316.236647099</v>
      </c>
      <c r="I2369" s="10">
        <v>163.02758315155501</v>
      </c>
      <c r="J2369" s="10">
        <f t="shared" si="396"/>
        <v>0.48480962024633706</v>
      </c>
      <c r="K2369" s="14">
        <f t="shared" si="397"/>
        <v>0.99921296552054706</v>
      </c>
      <c r="L2369" s="10">
        <f t="shared" si="398"/>
        <v>6383160.7676120019</v>
      </c>
      <c r="M2369" s="10">
        <f t="shared" si="399"/>
        <v>1.5690908715046671E-7</v>
      </c>
      <c r="N2369" s="10">
        <f t="shared" si="400"/>
        <v>2.4620661347375122E-14</v>
      </c>
      <c r="O2369" s="10">
        <f t="shared" si="401"/>
        <v>6373091.33760418</v>
      </c>
      <c r="P2369" s="15">
        <f t="shared" si="402"/>
        <v>0.9999959441100188</v>
      </c>
      <c r="Q2369" s="15">
        <f t="shared" si="403"/>
        <v>0.99999188823648788</v>
      </c>
      <c r="R2369" s="10">
        <f t="shared" si="404"/>
        <v>12.7682252110382</v>
      </c>
      <c r="S2369" s="10">
        <f t="shared" si="405"/>
        <v>74999999.999999985</v>
      </c>
      <c r="T2369" s="10">
        <f t="shared" si="406"/>
        <v>1.4901161193847656E-2</v>
      </c>
      <c r="U2369">
        <v>1.4901161193847656E-2</v>
      </c>
    </row>
    <row r="2370" spans="1:21" x14ac:dyDescent="0.25">
      <c r="A2370" s="10">
        <v>1395</v>
      </c>
      <c r="B2370" s="10">
        <v>30</v>
      </c>
      <c r="C2370" s="10">
        <v>45</v>
      </c>
      <c r="D2370" s="10">
        <v>15000000</v>
      </c>
      <c r="E2370" s="10">
        <v>13094654.293220401</v>
      </c>
      <c r="F2370" s="10">
        <v>13094654.293220401</v>
      </c>
      <c r="G2370" s="10">
        <v>10670373.7353836</v>
      </c>
      <c r="H2370" s="10">
        <v>18518637.696059398</v>
      </c>
      <c r="I2370" s="10">
        <v>11.247715139138901</v>
      </c>
      <c r="J2370" s="10">
        <f t="shared" ref="J2370:J2433" si="407">SIN(B2370*PI()/180)</f>
        <v>0.49999999999999994</v>
      </c>
      <c r="K2370" s="14">
        <f t="shared" ref="K2370:K2433" si="408">SQRT(1-J2370*J2370*0.00669437999014132)</f>
        <v>0.99916285209292321</v>
      </c>
      <c r="L2370" s="10">
        <f t="shared" ref="L2370:L2433" si="409">6378137/K2370</f>
        <v>6383480.9176901085</v>
      </c>
      <c r="M2370" s="10">
        <f t="shared" ref="M2370:M2433" si="410">L2370/40680631590769</f>
        <v>1.5691695699086955E-7</v>
      </c>
      <c r="N2370" s="10">
        <f t="shared" ref="N2370:N2433" si="411">1/40680631590769 + J2370*J2370*0.00669437999014132/40408299984661.4</f>
        <v>2.4623139686279241E-14</v>
      </c>
      <c r="O2370" s="10">
        <f t="shared" ref="O2370:O2433" si="412">1/SQRT(N2370)</f>
        <v>6372770.6011371911</v>
      </c>
      <c r="P2370" s="15">
        <f t="shared" ref="P2370:P2433" si="413">O2370*M2370</f>
        <v>0.99999577033132248</v>
      </c>
      <c r="Q2370" s="15">
        <f t="shared" ref="Q2370:Q2433" si="414">P2370*P2370</f>
        <v>0.99999154068053508</v>
      </c>
      <c r="R2370" s="10">
        <f t="shared" ref="R2370:R2433" si="415">SQRT(Q2370+I2370-1)</f>
        <v>3.3537600808375418</v>
      </c>
      <c r="S2370" s="10">
        <f t="shared" ref="S2370:S2433" si="416">O2370*(R2370-P2370)</f>
        <v>14999999.999999985</v>
      </c>
      <c r="T2370" s="10">
        <f t="shared" ref="T2370:T2433" si="417">(D2370-S2370)*1000000</f>
        <v>1.4901161193847656E-2</v>
      </c>
      <c r="U2370">
        <v>1.4901161193847656E-2</v>
      </c>
    </row>
    <row r="2371" spans="1:21" x14ac:dyDescent="0.25">
      <c r="A2371" s="10">
        <v>1399</v>
      </c>
      <c r="B2371" s="10">
        <v>30</v>
      </c>
      <c r="C2371" s="10">
        <v>45</v>
      </c>
      <c r="D2371" s="10">
        <v>35000000</v>
      </c>
      <c r="E2371" s="10">
        <v>25342103.0071363</v>
      </c>
      <c r="F2371" s="10">
        <v>25342103.0071363</v>
      </c>
      <c r="G2371" s="10">
        <v>20670373.7353836</v>
      </c>
      <c r="H2371" s="10">
        <v>35839145.771748103</v>
      </c>
      <c r="I2371" s="10">
        <v>42.147533105052901</v>
      </c>
      <c r="J2371" s="10">
        <f t="shared" si="407"/>
        <v>0.49999999999999994</v>
      </c>
      <c r="K2371" s="14">
        <f t="shared" si="408"/>
        <v>0.99916285209292321</v>
      </c>
      <c r="L2371" s="10">
        <f t="shared" si="409"/>
        <v>6383480.9176901085</v>
      </c>
      <c r="M2371" s="10">
        <f t="shared" si="410"/>
        <v>1.5691695699086955E-7</v>
      </c>
      <c r="N2371" s="10">
        <f t="shared" si="411"/>
        <v>2.4623139686279241E-14</v>
      </c>
      <c r="O2371" s="10">
        <f t="shared" si="412"/>
        <v>6372770.6011371911</v>
      </c>
      <c r="P2371" s="15">
        <f t="shared" si="413"/>
        <v>0.99999577033132248</v>
      </c>
      <c r="Q2371" s="15">
        <f t="shared" si="414"/>
        <v>0.99999154068053508</v>
      </c>
      <c r="R2371" s="10">
        <f t="shared" si="415"/>
        <v>6.4921124948458369</v>
      </c>
      <c r="S2371" s="10">
        <f t="shared" si="416"/>
        <v>34999999.999999985</v>
      </c>
      <c r="T2371" s="10">
        <f t="shared" si="417"/>
        <v>1.4901161193847656E-2</v>
      </c>
      <c r="U2371">
        <v>1.4901161193847656E-2</v>
      </c>
    </row>
    <row r="2372" spans="1:21" x14ac:dyDescent="0.25">
      <c r="A2372" s="10">
        <v>1401</v>
      </c>
      <c r="B2372" s="10">
        <v>30</v>
      </c>
      <c r="C2372" s="10">
        <v>45</v>
      </c>
      <c r="D2372" s="10">
        <v>50000000</v>
      </c>
      <c r="E2372" s="10">
        <v>34527689.542573199</v>
      </c>
      <c r="F2372" s="10">
        <v>34527689.542573199</v>
      </c>
      <c r="G2372" s="10">
        <v>28170373.7353836</v>
      </c>
      <c r="H2372" s="10">
        <v>48829526.828514703</v>
      </c>
      <c r="I2372" s="10">
        <v>78.249544914785005</v>
      </c>
      <c r="J2372" s="10">
        <f t="shared" si="407"/>
        <v>0.49999999999999994</v>
      </c>
      <c r="K2372" s="14">
        <f t="shared" si="408"/>
        <v>0.99916285209292321</v>
      </c>
      <c r="L2372" s="10">
        <f t="shared" si="409"/>
        <v>6383480.9176901085</v>
      </c>
      <c r="M2372" s="10">
        <f t="shared" si="410"/>
        <v>1.5691695699086955E-7</v>
      </c>
      <c r="N2372" s="10">
        <f t="shared" si="411"/>
        <v>2.4623139686279241E-14</v>
      </c>
      <c r="O2372" s="10">
        <f t="shared" si="412"/>
        <v>6372770.6011371911</v>
      </c>
      <c r="P2372" s="15">
        <f t="shared" si="413"/>
        <v>0.99999577033132248</v>
      </c>
      <c r="Q2372" s="15">
        <f t="shared" si="414"/>
        <v>0.99999154068053508</v>
      </c>
      <c r="R2372" s="10">
        <f t="shared" si="415"/>
        <v>8.8458768053520593</v>
      </c>
      <c r="S2372" s="10">
        <f t="shared" si="416"/>
        <v>49999999.999999985</v>
      </c>
      <c r="T2372" s="10">
        <f t="shared" si="417"/>
        <v>1.4901161193847656E-2</v>
      </c>
      <c r="U2372">
        <v>1.4901161193847656E-2</v>
      </c>
    </row>
    <row r="2373" spans="1:21" x14ac:dyDescent="0.25">
      <c r="A2373" s="10">
        <v>1437</v>
      </c>
      <c r="B2373" s="10">
        <v>31</v>
      </c>
      <c r="C2373" s="10">
        <v>45</v>
      </c>
      <c r="D2373" s="10">
        <v>6000000</v>
      </c>
      <c r="E2373" s="10">
        <v>7505934.9210546697</v>
      </c>
      <c r="F2373" s="10">
        <v>7505934.9210546697</v>
      </c>
      <c r="G2373" s="10">
        <v>6356121.9661142603</v>
      </c>
      <c r="H2373" s="10">
        <v>10614994.9636453</v>
      </c>
      <c r="I2373" s="10">
        <v>3.7696239249155998</v>
      </c>
      <c r="J2373" s="10">
        <f t="shared" si="407"/>
        <v>0.51503807491005416</v>
      </c>
      <c r="K2373" s="14">
        <f t="shared" si="408"/>
        <v>0.99911171573696222</v>
      </c>
      <c r="L2373" s="10">
        <f t="shared" si="409"/>
        <v>6383807.6358611956</v>
      </c>
      <c r="M2373" s="10">
        <f t="shared" si="410"/>
        <v>1.569249882863119E-7</v>
      </c>
      <c r="N2373" s="10">
        <f t="shared" si="411"/>
        <v>2.4625668485551841E-14</v>
      </c>
      <c r="O2373" s="10">
        <f t="shared" si="412"/>
        <v>6372443.3842047108</v>
      </c>
      <c r="P2373" s="15">
        <f t="shared" si="413"/>
        <v>0.99999560342151006</v>
      </c>
      <c r="Q2373" s="15">
        <f t="shared" si="414"/>
        <v>0.99999120686234999</v>
      </c>
      <c r="R2373" s="10">
        <f t="shared" si="415"/>
        <v>1.9415496727557475</v>
      </c>
      <c r="S2373" s="10">
        <f t="shared" si="416"/>
        <v>5999999.9999999851</v>
      </c>
      <c r="T2373" s="10">
        <f t="shared" si="417"/>
        <v>1.4901161193847656E-2</v>
      </c>
      <c r="U2373">
        <v>1.4901161193847656E-2</v>
      </c>
    </row>
    <row r="2374" spans="1:21" x14ac:dyDescent="0.25">
      <c r="A2374" s="10">
        <v>1484</v>
      </c>
      <c r="B2374" s="10">
        <v>32</v>
      </c>
      <c r="C2374" s="10">
        <v>45</v>
      </c>
      <c r="D2374" s="10">
        <v>6000000</v>
      </c>
      <c r="E2374" s="10">
        <v>7426280.6381423203</v>
      </c>
      <c r="F2374" s="10">
        <v>7426280.6381423203</v>
      </c>
      <c r="G2374" s="10">
        <v>6539947.0195215503</v>
      </c>
      <c r="H2374" s="10">
        <v>10502346.7964496</v>
      </c>
      <c r="I2374" s="10">
        <v>3.7698148637976399</v>
      </c>
      <c r="J2374" s="10">
        <f t="shared" si="407"/>
        <v>0.5299192642332049</v>
      </c>
      <c r="K2374" s="14">
        <f t="shared" si="408"/>
        <v>0.99905961860220804</v>
      </c>
      <c r="L2374" s="10">
        <f t="shared" si="409"/>
        <v>6384140.5269924738</v>
      </c>
      <c r="M2374" s="10">
        <f t="shared" si="410"/>
        <v>1.5693317132374915E-7</v>
      </c>
      <c r="N2374" s="10">
        <f t="shared" si="411"/>
        <v>2.462824466424054E-14</v>
      </c>
      <c r="O2374" s="10">
        <f t="shared" si="412"/>
        <v>6372110.0883813351</v>
      </c>
      <c r="P2374" s="15">
        <f t="shared" si="413"/>
        <v>0.99999544419373843</v>
      </c>
      <c r="Q2374" s="15">
        <f t="shared" si="414"/>
        <v>0.99999088840823225</v>
      </c>
      <c r="R2374" s="10">
        <f t="shared" si="415"/>
        <v>1.9415987618985218</v>
      </c>
      <c r="S2374" s="10">
        <f t="shared" si="416"/>
        <v>5999999.9999999851</v>
      </c>
      <c r="T2374" s="10">
        <f t="shared" si="417"/>
        <v>1.4901161193847656E-2</v>
      </c>
      <c r="U2374">
        <v>1.4901161193847656E-2</v>
      </c>
    </row>
    <row r="2375" spans="1:21" x14ac:dyDescent="0.25">
      <c r="A2375" s="10">
        <v>1495</v>
      </c>
      <c r="B2375" s="10">
        <v>32</v>
      </c>
      <c r="C2375" s="10">
        <v>45</v>
      </c>
      <c r="D2375" s="10">
        <v>50000000</v>
      </c>
      <c r="E2375" s="10">
        <v>33811345.258982502</v>
      </c>
      <c r="F2375" s="10">
        <v>33811345.258982502</v>
      </c>
      <c r="G2375" s="10">
        <v>29856394.645782501</v>
      </c>
      <c r="H2375" s="10">
        <v>47816463.027332298</v>
      </c>
      <c r="I2375" s="10">
        <v>78.263928792976202</v>
      </c>
      <c r="J2375" s="10">
        <f t="shared" si="407"/>
        <v>0.5299192642332049</v>
      </c>
      <c r="K2375" s="14">
        <f t="shared" si="408"/>
        <v>0.99905961860220804</v>
      </c>
      <c r="L2375" s="10">
        <f t="shared" si="409"/>
        <v>6384140.5269924738</v>
      </c>
      <c r="M2375" s="10">
        <f t="shared" si="410"/>
        <v>1.5693317132374915E-7</v>
      </c>
      <c r="N2375" s="10">
        <f t="shared" si="411"/>
        <v>2.462824466424054E-14</v>
      </c>
      <c r="O2375" s="10">
        <f t="shared" si="412"/>
        <v>6372110.0883813351</v>
      </c>
      <c r="P2375" s="15">
        <f t="shared" si="413"/>
        <v>0.99999544419373843</v>
      </c>
      <c r="Q2375" s="15">
        <f t="shared" si="414"/>
        <v>0.99999088840823225</v>
      </c>
      <c r="R2375" s="10">
        <f t="shared" si="415"/>
        <v>8.8466897584002826</v>
      </c>
      <c r="S2375" s="10">
        <f t="shared" si="416"/>
        <v>49999999.999999985</v>
      </c>
      <c r="T2375" s="10">
        <f t="shared" si="417"/>
        <v>1.4901161193847656E-2</v>
      </c>
      <c r="U2375">
        <v>1.4901161193847656E-2</v>
      </c>
    </row>
    <row r="2376" spans="1:21" x14ac:dyDescent="0.25">
      <c r="A2376" s="10">
        <v>1589</v>
      </c>
      <c r="B2376" s="10">
        <v>34</v>
      </c>
      <c r="C2376" s="10">
        <v>45</v>
      </c>
      <c r="D2376" s="10">
        <v>50000000</v>
      </c>
      <c r="E2376" s="10">
        <v>33053803.333897099</v>
      </c>
      <c r="F2376" s="10">
        <v>33053803.333897099</v>
      </c>
      <c r="G2376" s="10">
        <v>31506091.737318002</v>
      </c>
      <c r="H2376" s="10">
        <v>46745136.9628103</v>
      </c>
      <c r="I2376" s="10">
        <v>78.278811662495599</v>
      </c>
      <c r="J2376" s="10">
        <f t="shared" si="407"/>
        <v>0.5591929034707469</v>
      </c>
      <c r="K2376" s="14">
        <f t="shared" si="408"/>
        <v>0.99895279640556522</v>
      </c>
      <c r="L2376" s="10">
        <f t="shared" si="409"/>
        <v>6384823.2098151492</v>
      </c>
      <c r="M2376" s="10">
        <f t="shared" si="410"/>
        <v>1.5694995284350389E-7</v>
      </c>
      <c r="N2376" s="10">
        <f t="shared" si="411"/>
        <v>2.4633526551258103E-14</v>
      </c>
      <c r="O2376" s="10">
        <f t="shared" si="412"/>
        <v>6371426.9021994239</v>
      </c>
      <c r="P2376" s="15">
        <f t="shared" si="413"/>
        <v>0.9999951518460316</v>
      </c>
      <c r="Q2376" s="15">
        <f t="shared" si="414"/>
        <v>0.99999030371556785</v>
      </c>
      <c r="R2376" s="10">
        <f t="shared" si="415"/>
        <v>8.8475308400825128</v>
      </c>
      <c r="S2376" s="10">
        <f t="shared" si="416"/>
        <v>49999999.999999985</v>
      </c>
      <c r="T2376" s="10">
        <f t="shared" si="417"/>
        <v>1.4901161193847656E-2</v>
      </c>
      <c r="U2376">
        <v>1.4901161193847656E-2</v>
      </c>
    </row>
    <row r="2377" spans="1:21" x14ac:dyDescent="0.25">
      <c r="A2377" s="10">
        <v>1682</v>
      </c>
      <c r="B2377" s="10">
        <v>36</v>
      </c>
      <c r="C2377" s="10">
        <v>45</v>
      </c>
      <c r="D2377" s="10">
        <v>40000000</v>
      </c>
      <c r="E2377" s="10">
        <v>26535368.879886501</v>
      </c>
      <c r="F2377" s="10">
        <v>26535368.879886501</v>
      </c>
      <c r="G2377" s="10">
        <v>27239601.767530199</v>
      </c>
      <c r="H2377" s="10">
        <v>37526678.552508399</v>
      </c>
      <c r="I2377" s="10">
        <v>52.979713006885497</v>
      </c>
      <c r="J2377" s="10">
        <f t="shared" si="407"/>
        <v>0.58778525229247314</v>
      </c>
      <c r="K2377" s="14">
        <f t="shared" si="408"/>
        <v>0.99884290486382687</v>
      </c>
      <c r="L2377" s="10">
        <f t="shared" si="409"/>
        <v>6385525.6606838861</v>
      </c>
      <c r="M2377" s="10">
        <f t="shared" si="410"/>
        <v>1.5696722029588278E-7</v>
      </c>
      <c r="N2377" s="10">
        <f t="shared" si="411"/>
        <v>2.4638959614509314E-14</v>
      </c>
      <c r="O2377" s="10">
        <f t="shared" si="412"/>
        <v>6370724.3913304592</v>
      </c>
      <c r="P2377" s="15">
        <f t="shared" si="413"/>
        <v>0.99999489897832194</v>
      </c>
      <c r="Q2377" s="15">
        <f t="shared" si="414"/>
        <v>0.9999897979826643</v>
      </c>
      <c r="R2377" s="10">
        <f t="shared" si="415"/>
        <v>7.2787157387047445</v>
      </c>
      <c r="S2377" s="10">
        <f t="shared" si="416"/>
        <v>39999999.999999985</v>
      </c>
      <c r="T2377" s="10">
        <f t="shared" si="417"/>
        <v>1.4901161193847656E-2</v>
      </c>
      <c r="U2377">
        <v>1.4901161193847656E-2</v>
      </c>
    </row>
    <row r="2378" spans="1:21" x14ac:dyDescent="0.25">
      <c r="A2378" s="10">
        <v>1916</v>
      </c>
      <c r="B2378" s="10">
        <v>41</v>
      </c>
      <c r="C2378" s="10">
        <v>45</v>
      </c>
      <c r="D2378" s="10">
        <v>35000000</v>
      </c>
      <c r="E2378" s="10">
        <v>22086781.7665185</v>
      </c>
      <c r="F2378" s="10">
        <v>22086781.766518399</v>
      </c>
      <c r="G2378" s="10">
        <v>27124489.215353601</v>
      </c>
      <c r="H2378" s="10">
        <v>31235426.323385201</v>
      </c>
      <c r="I2378" s="10">
        <v>42.1907971672088</v>
      </c>
      <c r="J2378" s="10">
        <f t="shared" si="407"/>
        <v>0.65605902899050716</v>
      </c>
      <c r="K2378" s="14">
        <f t="shared" si="408"/>
        <v>0.99855828513715006</v>
      </c>
      <c r="L2378" s="10">
        <f t="shared" si="409"/>
        <v>6387345.7312749401</v>
      </c>
      <c r="M2378" s="10">
        <f t="shared" si="410"/>
        <v>1.5701196076622168E-7</v>
      </c>
      <c r="N2378" s="10">
        <f t="shared" si="411"/>
        <v>2.4653028500876174E-14</v>
      </c>
      <c r="O2378" s="10">
        <f t="shared" si="412"/>
        <v>6368906.322843303</v>
      </c>
      <c r="P2378" s="15">
        <f t="shared" si="413"/>
        <v>0.99999446968601391</v>
      </c>
      <c r="Q2378" s="15">
        <f t="shared" si="414"/>
        <v>0.99998893940261224</v>
      </c>
      <c r="R2378" s="10">
        <f t="shared" si="415"/>
        <v>6.4954434880623362</v>
      </c>
      <c r="S2378" s="10">
        <f t="shared" si="416"/>
        <v>34999999.999999985</v>
      </c>
      <c r="T2378" s="10">
        <f t="shared" si="417"/>
        <v>1.4901161193847656E-2</v>
      </c>
      <c r="U2378">
        <v>1.4901161193847656E-2</v>
      </c>
    </row>
    <row r="2379" spans="1:21" x14ac:dyDescent="0.25">
      <c r="A2379" s="10">
        <v>1920</v>
      </c>
      <c r="B2379" s="10">
        <v>41</v>
      </c>
      <c r="C2379" s="10">
        <v>45</v>
      </c>
      <c r="D2379" s="10">
        <v>100000000</v>
      </c>
      <c r="E2379" s="10">
        <v>56774698.796646804</v>
      </c>
      <c r="F2379" s="10">
        <v>56774698.796646804</v>
      </c>
      <c r="G2379" s="10">
        <v>69768326.099736601</v>
      </c>
      <c r="H2379" s="10">
        <v>80291549.0378654</v>
      </c>
      <c r="I2379" s="10">
        <v>278.93267716200597</v>
      </c>
      <c r="J2379" s="10">
        <f t="shared" si="407"/>
        <v>0.65605902899050716</v>
      </c>
      <c r="K2379" s="14">
        <f t="shared" si="408"/>
        <v>0.99855828513715006</v>
      </c>
      <c r="L2379" s="10">
        <f t="shared" si="409"/>
        <v>6387345.7312749401</v>
      </c>
      <c r="M2379" s="10">
        <f t="shared" si="410"/>
        <v>1.5701196076622168E-7</v>
      </c>
      <c r="N2379" s="10">
        <f t="shared" si="411"/>
        <v>2.4653028500876174E-14</v>
      </c>
      <c r="O2379" s="10">
        <f t="shared" si="412"/>
        <v>6368906.322843303</v>
      </c>
      <c r="P2379" s="15">
        <f t="shared" si="413"/>
        <v>0.99999446968601391</v>
      </c>
      <c r="Q2379" s="15">
        <f t="shared" si="414"/>
        <v>0.99998893940261224</v>
      </c>
      <c r="R2379" s="10">
        <f t="shared" si="415"/>
        <v>16.701277379332655</v>
      </c>
      <c r="S2379" s="10">
        <f t="shared" si="416"/>
        <v>99999999.999999985</v>
      </c>
      <c r="T2379" s="10">
        <f t="shared" si="417"/>
        <v>1.4901161193847656E-2</v>
      </c>
      <c r="U2379">
        <v>1.4901161193847656E-2</v>
      </c>
    </row>
    <row r="2380" spans="1:21" x14ac:dyDescent="0.25">
      <c r="A2380" s="10">
        <v>1953</v>
      </c>
      <c r="B2380" s="10">
        <v>42</v>
      </c>
      <c r="C2380" s="10">
        <v>45</v>
      </c>
      <c r="D2380" s="10">
        <v>5000000</v>
      </c>
      <c r="E2380" s="10">
        <v>5984048.8882552497</v>
      </c>
      <c r="F2380" s="10">
        <v>5984048.8882552497</v>
      </c>
      <c r="G2380" s="10">
        <v>7591256.8678954002</v>
      </c>
      <c r="H2380" s="10">
        <v>8462723.0956742205</v>
      </c>
      <c r="I2380" s="10">
        <v>3.1866083725047698</v>
      </c>
      <c r="J2380" s="10">
        <f t="shared" si="407"/>
        <v>0.66913060635885824</v>
      </c>
      <c r="K2380" s="14">
        <f t="shared" si="408"/>
        <v>0.99850021864363103</v>
      </c>
      <c r="L2380" s="10">
        <f t="shared" si="409"/>
        <v>6387717.1791350245</v>
      </c>
      <c r="M2380" s="10">
        <f t="shared" si="410"/>
        <v>1.570210915944699E-7</v>
      </c>
      <c r="N2380" s="10">
        <f t="shared" si="411"/>
        <v>2.465589826240316E-14</v>
      </c>
      <c r="O2380" s="10">
        <f t="shared" si="412"/>
        <v>6368535.6656073714</v>
      </c>
      <c r="P2380" s="15">
        <f t="shared" si="413"/>
        <v>0.99999442207198341</v>
      </c>
      <c r="Q2380" s="15">
        <f t="shared" si="414"/>
        <v>0.99998884417508016</v>
      </c>
      <c r="R2380" s="10">
        <f t="shared" si="415"/>
        <v>1.785104259330488</v>
      </c>
      <c r="S2380" s="10">
        <f t="shared" si="416"/>
        <v>4999999.9999999851</v>
      </c>
      <c r="T2380" s="10">
        <f t="shared" si="417"/>
        <v>1.4901161193847656E-2</v>
      </c>
      <c r="U2380">
        <v>1.4901161193847656E-2</v>
      </c>
    </row>
    <row r="2381" spans="1:21" x14ac:dyDescent="0.25">
      <c r="A2381" s="10">
        <v>2011</v>
      </c>
      <c r="B2381" s="10">
        <v>43</v>
      </c>
      <c r="C2381" s="10">
        <v>45</v>
      </c>
      <c r="D2381" s="10">
        <v>40000000</v>
      </c>
      <c r="E2381" s="10">
        <v>23989376.341243599</v>
      </c>
      <c r="F2381" s="10">
        <v>23989376.341243599</v>
      </c>
      <c r="G2381" s="10">
        <v>31607436.1616969</v>
      </c>
      <c r="H2381" s="10">
        <v>33926101.374659002</v>
      </c>
      <c r="I2381" s="10">
        <v>53.016466323960202</v>
      </c>
      <c r="J2381" s="10">
        <f t="shared" si="407"/>
        <v>0.68199836006249848</v>
      </c>
      <c r="K2381" s="14">
        <f t="shared" si="408"/>
        <v>0.99844193530517189</v>
      </c>
      <c r="L2381" s="10">
        <f t="shared" si="409"/>
        <v>6388090.0575861074</v>
      </c>
      <c r="M2381" s="10">
        <f t="shared" si="410"/>
        <v>1.5703025758910917E-7</v>
      </c>
      <c r="N2381" s="10">
        <f t="shared" si="411"/>
        <v>2.4658778573019693E-14</v>
      </c>
      <c r="O2381" s="10">
        <f t="shared" si="412"/>
        <v>6368163.7109194444</v>
      </c>
      <c r="P2381" s="15">
        <f t="shared" si="413"/>
        <v>0.99999438789529771</v>
      </c>
      <c r="Q2381" s="15">
        <f t="shared" si="414"/>
        <v>0.99998877582209111</v>
      </c>
      <c r="R2381" s="10">
        <f t="shared" si="415"/>
        <v>7.2812399424673746</v>
      </c>
      <c r="S2381" s="10">
        <f t="shared" si="416"/>
        <v>39999999.999999985</v>
      </c>
      <c r="T2381" s="10">
        <f t="shared" si="417"/>
        <v>1.4901161193847656E-2</v>
      </c>
      <c r="U2381">
        <v>1.4901161193847656E-2</v>
      </c>
    </row>
    <row r="2382" spans="1:21" x14ac:dyDescent="0.25">
      <c r="A2382" s="10">
        <v>2200</v>
      </c>
      <c r="B2382" s="10">
        <v>47</v>
      </c>
      <c r="C2382" s="10">
        <v>45</v>
      </c>
      <c r="D2382" s="10">
        <v>50000000</v>
      </c>
      <c r="E2382" s="10">
        <v>27193633.787441298</v>
      </c>
      <c r="F2382" s="10">
        <v>27193633.787441298</v>
      </c>
      <c r="G2382" s="10">
        <v>41209449.869778797</v>
      </c>
      <c r="H2382" s="10">
        <v>38457605.712406799</v>
      </c>
      <c r="I2382" s="10">
        <v>78.382542522161003</v>
      </c>
      <c r="J2382" s="10">
        <f t="shared" si="407"/>
        <v>0.73135370161917046</v>
      </c>
      <c r="K2382" s="14">
        <f t="shared" si="408"/>
        <v>0.99820805538420776</v>
      </c>
      <c r="L2382" s="10">
        <f t="shared" si="409"/>
        <v>6389586.7856376609</v>
      </c>
      <c r="M2382" s="10">
        <f t="shared" si="410"/>
        <v>1.5706704974284486E-7</v>
      </c>
      <c r="N2382" s="10">
        <f t="shared" si="411"/>
        <v>2.467033501915063E-14</v>
      </c>
      <c r="O2382" s="10">
        <f t="shared" si="412"/>
        <v>6366672.0011136653</v>
      </c>
      <c r="P2382" s="15">
        <f t="shared" si="413"/>
        <v>0.99999438789529771</v>
      </c>
      <c r="Q2382" s="15">
        <f t="shared" si="414"/>
        <v>0.99998877582209111</v>
      </c>
      <c r="R2382" s="10">
        <f t="shared" si="415"/>
        <v>8.8533909491213088</v>
      </c>
      <c r="S2382" s="10">
        <f t="shared" si="416"/>
        <v>49999999.999999985</v>
      </c>
      <c r="T2382" s="10">
        <f t="shared" si="417"/>
        <v>1.4901161193847656E-2</v>
      </c>
      <c r="U2382">
        <v>1.4901161193847656E-2</v>
      </c>
    </row>
    <row r="2383" spans="1:21" x14ac:dyDescent="0.25">
      <c r="A2383" s="10">
        <v>2284</v>
      </c>
      <c r="B2383" s="10">
        <v>49</v>
      </c>
      <c r="C2383" s="10">
        <v>45</v>
      </c>
      <c r="D2383" s="10">
        <v>7000000</v>
      </c>
      <c r="E2383" s="10">
        <v>6211825.6924798097</v>
      </c>
      <c r="F2383" s="10">
        <v>6211825.6924798004</v>
      </c>
      <c r="G2383" s="10">
        <v>10073525.809031401</v>
      </c>
      <c r="H2383" s="10">
        <v>8784848.1414025892</v>
      </c>
      <c r="I2383" s="10">
        <v>4.4083232911427297</v>
      </c>
      <c r="J2383" s="10">
        <f t="shared" si="407"/>
        <v>0.75470958022277201</v>
      </c>
      <c r="K2383" s="14">
        <f t="shared" si="408"/>
        <v>0.99809166472514577</v>
      </c>
      <c r="L2383" s="10">
        <f t="shared" si="409"/>
        <v>6390331.8957747333</v>
      </c>
      <c r="M2383" s="10">
        <f t="shared" si="410"/>
        <v>1.5708536583352331E-7</v>
      </c>
      <c r="N2383" s="10">
        <f t="shared" si="411"/>
        <v>2.467608509129415E-14</v>
      </c>
      <c r="O2383" s="10">
        <f t="shared" si="412"/>
        <v>6365930.1703876918</v>
      </c>
      <c r="P2383" s="15">
        <f t="shared" si="413"/>
        <v>0.99999446968601391</v>
      </c>
      <c r="Q2383" s="15">
        <f t="shared" si="414"/>
        <v>0.99998893940261224</v>
      </c>
      <c r="R2383" s="10">
        <f t="shared" si="415"/>
        <v>2.0995981116740752</v>
      </c>
      <c r="S2383" s="10">
        <f t="shared" si="416"/>
        <v>6999999.9999999851</v>
      </c>
      <c r="T2383" s="10">
        <f t="shared" si="417"/>
        <v>1.4901161193847656E-2</v>
      </c>
      <c r="U2383">
        <v>1.4901161193847656E-2</v>
      </c>
    </row>
    <row r="2384" spans="1:21" x14ac:dyDescent="0.25">
      <c r="A2384" s="10">
        <v>2291</v>
      </c>
      <c r="B2384" s="10">
        <v>49</v>
      </c>
      <c r="C2384" s="10">
        <v>45</v>
      </c>
      <c r="D2384" s="10">
        <v>30000000</v>
      </c>
      <c r="E2384" s="10">
        <v>16881612.8224103</v>
      </c>
      <c r="F2384" s="10">
        <v>16881612.8224103</v>
      </c>
      <c r="G2384" s="10">
        <v>27431846.154155198</v>
      </c>
      <c r="H2384" s="10">
        <v>23874205.808184199</v>
      </c>
      <c r="I2384" s="10">
        <v>32.633598532176102</v>
      </c>
      <c r="J2384" s="10">
        <f t="shared" si="407"/>
        <v>0.75470958022277201</v>
      </c>
      <c r="K2384" s="14">
        <f t="shared" si="408"/>
        <v>0.99809166472514577</v>
      </c>
      <c r="L2384" s="10">
        <f t="shared" si="409"/>
        <v>6390331.8957747333</v>
      </c>
      <c r="M2384" s="10">
        <f t="shared" si="410"/>
        <v>1.5708536583352331E-7</v>
      </c>
      <c r="N2384" s="10">
        <f t="shared" si="411"/>
        <v>2.467608509129415E-14</v>
      </c>
      <c r="O2384" s="10">
        <f t="shared" si="412"/>
        <v>6365930.1703876918</v>
      </c>
      <c r="P2384" s="15">
        <f t="shared" si="413"/>
        <v>0.99999446968601391</v>
      </c>
      <c r="Q2384" s="15">
        <f t="shared" si="414"/>
        <v>0.99998893940261224</v>
      </c>
      <c r="R2384" s="10">
        <f t="shared" si="415"/>
        <v>5.7125815067777124</v>
      </c>
      <c r="S2384" s="10">
        <f t="shared" si="416"/>
        <v>29999999.999999985</v>
      </c>
      <c r="T2384" s="10">
        <f t="shared" si="417"/>
        <v>1.4901161193847656E-2</v>
      </c>
      <c r="U2384">
        <v>1.4901161193847656E-2</v>
      </c>
    </row>
    <row r="2385" spans="1:21" x14ac:dyDescent="0.25">
      <c r="A2385" s="10">
        <v>2335</v>
      </c>
      <c r="B2385" s="10">
        <v>50</v>
      </c>
      <c r="C2385" s="10">
        <v>45</v>
      </c>
      <c r="D2385" s="10">
        <v>15000000</v>
      </c>
      <c r="E2385" s="10">
        <v>9722490.7201656792</v>
      </c>
      <c r="F2385" s="10">
        <v>9722490.7201656792</v>
      </c>
      <c r="G2385" s="10">
        <v>16353455.6844911</v>
      </c>
      <c r="H2385" s="10">
        <v>13749678.236504801</v>
      </c>
      <c r="I2385" s="10">
        <v>11.2655956232369</v>
      </c>
      <c r="J2385" s="10">
        <f t="shared" si="407"/>
        <v>0.76604444311897801</v>
      </c>
      <c r="K2385" s="14">
        <f t="shared" si="408"/>
        <v>0.99803385541873291</v>
      </c>
      <c r="L2385" s="10">
        <f t="shared" si="409"/>
        <v>6390702.0441946862</v>
      </c>
      <c r="M2385" s="10">
        <f t="shared" si="410"/>
        <v>1.5709446471929469E-7</v>
      </c>
      <c r="N2385" s="10">
        <f t="shared" si="411"/>
        <v>2.467894080736922E-14</v>
      </c>
      <c r="O2385" s="10">
        <f t="shared" si="412"/>
        <v>6365561.8439024631</v>
      </c>
      <c r="P2385" s="15">
        <f t="shared" si="413"/>
        <v>0.99999453050542397</v>
      </c>
      <c r="Q2385" s="15">
        <f t="shared" si="414"/>
        <v>0.99998906104076335</v>
      </c>
      <c r="R2385" s="10">
        <f t="shared" si="415"/>
        <v>3.3564243897751762</v>
      </c>
      <c r="S2385" s="10">
        <f t="shared" si="416"/>
        <v>14999999.999999985</v>
      </c>
      <c r="T2385" s="10">
        <f t="shared" si="417"/>
        <v>1.4901161193847656E-2</v>
      </c>
      <c r="U2385">
        <v>1.4901161193847656E-2</v>
      </c>
    </row>
    <row r="2386" spans="1:21" x14ac:dyDescent="0.25">
      <c r="A2386" s="10">
        <v>2340</v>
      </c>
      <c r="B2386" s="10">
        <v>50</v>
      </c>
      <c r="C2386" s="10">
        <v>45</v>
      </c>
      <c r="D2386" s="10">
        <v>40000000</v>
      </c>
      <c r="E2386" s="10">
        <v>21085477.6619667</v>
      </c>
      <c r="F2386" s="10">
        <v>21085477.6619667</v>
      </c>
      <c r="G2386" s="10">
        <v>35504566.762465499</v>
      </c>
      <c r="H2386" s="10">
        <v>29819368.478668299</v>
      </c>
      <c r="I2386" s="10">
        <v>53.053862469334298</v>
      </c>
      <c r="J2386" s="10">
        <f t="shared" si="407"/>
        <v>0.76604444311897801</v>
      </c>
      <c r="K2386" s="14">
        <f t="shared" si="408"/>
        <v>0.99803385541873291</v>
      </c>
      <c r="L2386" s="10">
        <f t="shared" si="409"/>
        <v>6390702.0441946862</v>
      </c>
      <c r="M2386" s="10">
        <f t="shared" si="410"/>
        <v>1.5709446471929469E-7</v>
      </c>
      <c r="N2386" s="10">
        <f t="shared" si="411"/>
        <v>2.467894080736922E-14</v>
      </c>
      <c r="O2386" s="10">
        <f t="shared" si="412"/>
        <v>6365561.8439024631</v>
      </c>
      <c r="P2386" s="15">
        <f t="shared" si="413"/>
        <v>0.99999453050542397</v>
      </c>
      <c r="Q2386" s="15">
        <f t="shared" si="414"/>
        <v>0.99998906104076335</v>
      </c>
      <c r="R2386" s="10">
        <f t="shared" si="415"/>
        <v>7.2838074885581001</v>
      </c>
      <c r="S2386" s="10">
        <f t="shared" si="416"/>
        <v>39999999.999999985</v>
      </c>
      <c r="T2386" s="10">
        <f t="shared" si="417"/>
        <v>1.4901161193847656E-2</v>
      </c>
      <c r="U2386">
        <v>1.4901161193847656E-2</v>
      </c>
    </row>
    <row r="2387" spans="1:21" x14ac:dyDescent="0.25">
      <c r="A2387" s="10">
        <v>2342</v>
      </c>
      <c r="B2387" s="10">
        <v>50</v>
      </c>
      <c r="C2387" s="10">
        <v>45</v>
      </c>
      <c r="D2387" s="10">
        <v>75000000</v>
      </c>
      <c r="E2387" s="10">
        <v>36993659.380488299</v>
      </c>
      <c r="F2387" s="10">
        <v>36993659.380488299</v>
      </c>
      <c r="G2387" s="10">
        <v>62316122.271629699</v>
      </c>
      <c r="H2387" s="10">
        <v>52316934.817697197</v>
      </c>
      <c r="I2387" s="10">
        <v>163.383211749346</v>
      </c>
      <c r="J2387" s="10">
        <f t="shared" si="407"/>
        <v>0.76604444311897801</v>
      </c>
      <c r="K2387" s="14">
        <f t="shared" si="408"/>
        <v>0.99803385541873291</v>
      </c>
      <c r="L2387" s="10">
        <f t="shared" si="409"/>
        <v>6390702.0441946862</v>
      </c>
      <c r="M2387" s="10">
        <f t="shared" si="410"/>
        <v>1.5709446471929469E-7</v>
      </c>
      <c r="N2387" s="10">
        <f t="shared" si="411"/>
        <v>2.467894080736922E-14</v>
      </c>
      <c r="O2387" s="10">
        <f t="shared" si="412"/>
        <v>6365561.8439024631</v>
      </c>
      <c r="P2387" s="15">
        <f t="shared" si="413"/>
        <v>0.99999453050542397</v>
      </c>
      <c r="Q2387" s="15">
        <f t="shared" si="414"/>
        <v>0.99998906104076335</v>
      </c>
      <c r="R2387" s="10">
        <f t="shared" si="415"/>
        <v>12.782143826854194</v>
      </c>
      <c r="S2387" s="10">
        <f t="shared" si="416"/>
        <v>74999999.999999985</v>
      </c>
      <c r="T2387" s="10">
        <f t="shared" si="417"/>
        <v>1.4901161193847656E-2</v>
      </c>
      <c r="U2387">
        <v>1.4901161193847656E-2</v>
      </c>
    </row>
    <row r="2388" spans="1:21" x14ac:dyDescent="0.25">
      <c r="A2388" s="10">
        <v>2376</v>
      </c>
      <c r="B2388" s="10">
        <v>51</v>
      </c>
      <c r="C2388" s="10">
        <v>45</v>
      </c>
      <c r="D2388" s="10">
        <v>5000000</v>
      </c>
      <c r="E2388" s="10">
        <v>5068988.7355610896</v>
      </c>
      <c r="F2388" s="10">
        <v>5068988.7355610896</v>
      </c>
      <c r="G2388" s="10">
        <v>8819274.4275102708</v>
      </c>
      <c r="H2388" s="10">
        <v>7168632.6173469396</v>
      </c>
      <c r="I2388" s="10">
        <v>3.1880795683146101</v>
      </c>
      <c r="J2388" s="10">
        <f t="shared" si="407"/>
        <v>0.77714596145697079</v>
      </c>
      <c r="K2388" s="14">
        <f t="shared" si="408"/>
        <v>0.99797639755335188</v>
      </c>
      <c r="L2388" s="10">
        <f t="shared" si="409"/>
        <v>6391069.9848580584</v>
      </c>
      <c r="M2388" s="10">
        <f t="shared" si="410"/>
        <v>1.5710350933460633E-7</v>
      </c>
      <c r="N2388" s="10">
        <f t="shared" si="411"/>
        <v>2.4681778998742228E-14</v>
      </c>
      <c r="O2388" s="10">
        <f t="shared" si="412"/>
        <v>6365195.8410685798</v>
      </c>
      <c r="P2388" s="15">
        <f t="shared" si="413"/>
        <v>0.99999460423391506</v>
      </c>
      <c r="Q2388" s="15">
        <f t="shared" si="414"/>
        <v>0.99998920849694439</v>
      </c>
      <c r="R2388" s="10">
        <f t="shared" si="415"/>
        <v>1.7855163893987518</v>
      </c>
      <c r="S2388" s="10">
        <f t="shared" si="416"/>
        <v>4999999.9999999851</v>
      </c>
      <c r="T2388" s="10">
        <f t="shared" si="417"/>
        <v>1.4901161193847656E-2</v>
      </c>
      <c r="U2388">
        <v>1.4901161193847656E-2</v>
      </c>
    </row>
    <row r="2389" spans="1:21" x14ac:dyDescent="0.25">
      <c r="A2389" s="10">
        <v>2423</v>
      </c>
      <c r="B2389" s="10">
        <v>52</v>
      </c>
      <c r="C2389" s="10">
        <v>45</v>
      </c>
      <c r="D2389" s="10">
        <v>5000000</v>
      </c>
      <c r="E2389" s="10">
        <v>4959129.2502776003</v>
      </c>
      <c r="F2389" s="10">
        <v>4959129.2502776003</v>
      </c>
      <c r="G2389" s="10">
        <v>8942857.1135162394</v>
      </c>
      <c r="H2389" s="10">
        <v>7013267.8433037</v>
      </c>
      <c r="I2389" s="10">
        <v>3.18823979147442</v>
      </c>
      <c r="J2389" s="10">
        <f t="shared" si="407"/>
        <v>0.78801075360672201</v>
      </c>
      <c r="K2389" s="14">
        <f t="shared" si="408"/>
        <v>0.99791936119928526</v>
      </c>
      <c r="L2389" s="10">
        <f t="shared" si="409"/>
        <v>6391435.2682112968</v>
      </c>
      <c r="M2389" s="10">
        <f t="shared" si="410"/>
        <v>1.5711248862865743E-7</v>
      </c>
      <c r="N2389" s="10">
        <f t="shared" si="411"/>
        <v>2.4684596207514179E-14</v>
      </c>
      <c r="O2389" s="10">
        <f t="shared" si="412"/>
        <v>6364832.6065016389</v>
      </c>
      <c r="P2389" s="15">
        <f t="shared" si="413"/>
        <v>0.99999469051229684</v>
      </c>
      <c r="Q2389" s="15">
        <f t="shared" si="414"/>
        <v>0.99998938105278434</v>
      </c>
      <c r="R2389" s="10">
        <f t="shared" si="415"/>
        <v>1.7855613046118592</v>
      </c>
      <c r="S2389" s="10">
        <f t="shared" si="416"/>
        <v>4999999.9999999851</v>
      </c>
      <c r="T2389" s="10">
        <f t="shared" si="417"/>
        <v>1.4901161193847656E-2</v>
      </c>
      <c r="U2389">
        <v>1.4901161193847656E-2</v>
      </c>
    </row>
    <row r="2390" spans="1:21" x14ac:dyDescent="0.25">
      <c r="A2390" s="10">
        <v>2480</v>
      </c>
      <c r="B2390" s="10">
        <v>53</v>
      </c>
      <c r="C2390" s="10">
        <v>45</v>
      </c>
      <c r="D2390" s="10">
        <v>35000000</v>
      </c>
      <c r="E2390" s="10">
        <v>17614175.257591799</v>
      </c>
      <c r="F2390" s="10">
        <v>17614175.257591799</v>
      </c>
      <c r="G2390" s="10">
        <v>33022786.355009601</v>
      </c>
      <c r="H2390" s="10">
        <v>24910205.5393029</v>
      </c>
      <c r="I2390" s="10">
        <v>42.240548940389999</v>
      </c>
      <c r="J2390" s="10">
        <f t="shared" si="407"/>
        <v>0.79863551004729283</v>
      </c>
      <c r="K2390" s="14">
        <f t="shared" si="408"/>
        <v>0.99786281592474968</v>
      </c>
      <c r="L2390" s="10">
        <f t="shared" si="409"/>
        <v>6391797.4477174878</v>
      </c>
      <c r="M2390" s="10">
        <f t="shared" si="410"/>
        <v>1.571213916248015E-7</v>
      </c>
      <c r="N2390" s="10">
        <f t="shared" si="411"/>
        <v>2.4687389001350135E-14</v>
      </c>
      <c r="O2390" s="10">
        <f t="shared" si="412"/>
        <v>6364472.5812267549</v>
      </c>
      <c r="P2390" s="15">
        <f t="shared" si="413"/>
        <v>0.9999947889202403</v>
      </c>
      <c r="Q2390" s="15">
        <f t="shared" si="414"/>
        <v>0.99998957786763598</v>
      </c>
      <c r="R2390" s="10">
        <f t="shared" si="415"/>
        <v>6.4992721529612556</v>
      </c>
      <c r="S2390" s="10">
        <f t="shared" si="416"/>
        <v>34999999.999999985</v>
      </c>
      <c r="T2390" s="10">
        <f t="shared" si="417"/>
        <v>1.4901161193847656E-2</v>
      </c>
      <c r="U2390">
        <v>1.4901161193847656E-2</v>
      </c>
    </row>
    <row r="2391" spans="1:21" x14ac:dyDescent="0.25">
      <c r="A2391" s="10">
        <v>2510</v>
      </c>
      <c r="B2391" s="10">
        <v>54</v>
      </c>
      <c r="C2391" s="10">
        <v>45</v>
      </c>
      <c r="D2391" s="10">
        <v>200000</v>
      </c>
      <c r="E2391" s="10">
        <v>2739877.64505082</v>
      </c>
      <c r="F2391" s="10">
        <v>2739877.64505082</v>
      </c>
      <c r="G2391" s="10">
        <v>5298547.2303040503</v>
      </c>
      <c r="H2391" s="10">
        <v>3874772.1248737201</v>
      </c>
      <c r="I2391" s="10">
        <v>1.06383968913274</v>
      </c>
      <c r="J2391" s="10">
        <f t="shared" si="407"/>
        <v>0.80901699437494745</v>
      </c>
      <c r="K2391" s="14">
        <f t="shared" si="408"/>
        <v>0.99780683071075971</v>
      </c>
      <c r="L2391" s="10">
        <f t="shared" si="409"/>
        <v>6392156.0804075804</v>
      </c>
      <c r="M2391" s="10">
        <f t="shared" si="410"/>
        <v>1.5713020743409622E-7</v>
      </c>
      <c r="N2391" s="10">
        <f t="shared" si="411"/>
        <v>2.4690153977661006E-14</v>
      </c>
      <c r="O2391" s="10">
        <f t="shared" si="412"/>
        <v>6364116.2021487253</v>
      </c>
      <c r="P2391" s="15">
        <f t="shared" si="413"/>
        <v>0.99999489897832183</v>
      </c>
      <c r="Q2391" s="15">
        <f t="shared" si="414"/>
        <v>0.99998979798266407</v>
      </c>
      <c r="R2391" s="10">
        <f t="shared" si="415"/>
        <v>1.0314211007708753</v>
      </c>
      <c r="S2391" s="10">
        <f t="shared" si="416"/>
        <v>199999.9999999851</v>
      </c>
      <c r="T2391" s="10">
        <f t="shared" si="417"/>
        <v>1.4901161193847656E-2</v>
      </c>
      <c r="U2391">
        <v>1.4901161193847656E-2</v>
      </c>
    </row>
    <row r="2392" spans="1:21" x14ac:dyDescent="0.25">
      <c r="A2392" s="10">
        <v>2528</v>
      </c>
      <c r="B2392" s="10">
        <v>54</v>
      </c>
      <c r="C2392" s="10">
        <v>45</v>
      </c>
      <c r="D2392" s="10">
        <v>40000000</v>
      </c>
      <c r="E2392" s="10">
        <v>19281829.768593401</v>
      </c>
      <c r="F2392" s="10">
        <v>19281829.768593401</v>
      </c>
      <c r="G2392" s="10">
        <v>37497423.606426902</v>
      </c>
      <c r="H2392" s="10">
        <v>27268625.166114099</v>
      </c>
      <c r="I2392" s="10">
        <v>53.0746629589853</v>
      </c>
      <c r="J2392" s="10">
        <f t="shared" si="407"/>
        <v>0.80901699437494745</v>
      </c>
      <c r="K2392" s="14">
        <f t="shared" si="408"/>
        <v>0.99780683071075971</v>
      </c>
      <c r="L2392" s="10">
        <f t="shared" si="409"/>
        <v>6392156.0804075804</v>
      </c>
      <c r="M2392" s="10">
        <f t="shared" si="410"/>
        <v>1.5713020743409622E-7</v>
      </c>
      <c r="N2392" s="10">
        <f t="shared" si="411"/>
        <v>2.4690153977661006E-14</v>
      </c>
      <c r="O2392" s="10">
        <f t="shared" si="412"/>
        <v>6364116.2021487253</v>
      </c>
      <c r="P2392" s="15">
        <f t="shared" si="413"/>
        <v>0.99999489897832183</v>
      </c>
      <c r="Q2392" s="15">
        <f t="shared" si="414"/>
        <v>0.99998979798266407</v>
      </c>
      <c r="R2392" s="10">
        <f t="shared" si="415"/>
        <v>7.2852352574894903</v>
      </c>
      <c r="S2392" s="10">
        <f t="shared" si="416"/>
        <v>39999999.999999985</v>
      </c>
      <c r="T2392" s="10">
        <f t="shared" si="417"/>
        <v>1.4901161193847656E-2</v>
      </c>
      <c r="U2392">
        <v>1.4901161193847656E-2</v>
      </c>
    </row>
    <row r="2393" spans="1:21" x14ac:dyDescent="0.25">
      <c r="A2393" s="10">
        <v>2576</v>
      </c>
      <c r="B2393" s="10">
        <v>55</v>
      </c>
      <c r="C2393" s="10">
        <v>45</v>
      </c>
      <c r="D2393" s="10">
        <v>50000000</v>
      </c>
      <c r="E2393" s="10">
        <v>22871662.527157299</v>
      </c>
      <c r="F2393" s="10">
        <v>22871662.527157299</v>
      </c>
      <c r="G2393" s="10">
        <v>46158985.737651803</v>
      </c>
      <c r="H2393" s="10">
        <v>32345415.339926399</v>
      </c>
      <c r="I2393" s="10">
        <v>78.4461119462499</v>
      </c>
      <c r="J2393" s="10">
        <f t="shared" si="407"/>
        <v>0.8191520442889918</v>
      </c>
      <c r="K2393" s="14">
        <f t="shared" si="408"/>
        <v>0.99775147386665231</v>
      </c>
      <c r="L2393" s="10">
        <f t="shared" si="409"/>
        <v>6392510.7274283282</v>
      </c>
      <c r="M2393" s="10">
        <f t="shared" si="410"/>
        <v>1.571389252687728E-7</v>
      </c>
      <c r="N2393" s="10">
        <f t="shared" si="411"/>
        <v>2.4692887767749073E-14</v>
      </c>
      <c r="O2393" s="10">
        <f t="shared" si="412"/>
        <v>6363763.9015282467</v>
      </c>
      <c r="P2393" s="15">
        <f t="shared" si="413"/>
        <v>0.99999502015036124</v>
      </c>
      <c r="Q2393" s="15">
        <f t="shared" si="414"/>
        <v>0.99999004032552141</v>
      </c>
      <c r="R2393" s="10">
        <f t="shared" si="415"/>
        <v>8.8569804101948559</v>
      </c>
      <c r="S2393" s="10">
        <f t="shared" si="416"/>
        <v>49999999.999999985</v>
      </c>
      <c r="T2393" s="10">
        <f t="shared" si="417"/>
        <v>1.4901161193847656E-2</v>
      </c>
      <c r="U2393">
        <v>1.4901161193847656E-2</v>
      </c>
    </row>
    <row r="2394" spans="1:21" x14ac:dyDescent="0.25">
      <c r="A2394" s="10">
        <v>2612</v>
      </c>
      <c r="B2394" s="10">
        <v>56</v>
      </c>
      <c r="C2394" s="10">
        <v>45</v>
      </c>
      <c r="D2394" s="10">
        <v>6000000</v>
      </c>
      <c r="E2394" s="10">
        <v>4900249.9225615896</v>
      </c>
      <c r="F2394" s="10">
        <v>4900249.9225615896</v>
      </c>
      <c r="G2394" s="10">
        <v>10238667.6715017</v>
      </c>
      <c r="H2394" s="10">
        <v>6929999.8995043105</v>
      </c>
      <c r="I2394" s="10">
        <v>3.7748115469401098</v>
      </c>
      <c r="J2394" s="10">
        <f t="shared" si="407"/>
        <v>0.82903757255504174</v>
      </c>
      <c r="K2394" s="14">
        <f t="shared" si="408"/>
        <v>0.99769681294637813</v>
      </c>
      <c r="L2394" s="10">
        <f t="shared" si="409"/>
        <v>6392860.9545862079</v>
      </c>
      <c r="M2394" s="10">
        <f t="shared" si="410"/>
        <v>1.5714753445560656E-7</v>
      </c>
      <c r="N2394" s="10">
        <f t="shared" si="411"/>
        <v>2.4695587040912221E-14</v>
      </c>
      <c r="O2394" s="10">
        <f t="shared" si="412"/>
        <v>6363416.1064647529</v>
      </c>
      <c r="P2394" s="15">
        <f t="shared" si="413"/>
        <v>0.99999515184603149</v>
      </c>
      <c r="Q2394" s="15">
        <f t="shared" si="414"/>
        <v>0.99999030371556763</v>
      </c>
      <c r="R2394" s="10">
        <f t="shared" si="415"/>
        <v>1.9428849298544877</v>
      </c>
      <c r="S2394" s="10">
        <f t="shared" si="416"/>
        <v>5999999.9999999851</v>
      </c>
      <c r="T2394" s="10">
        <f t="shared" si="417"/>
        <v>1.4901161193847656E-2</v>
      </c>
      <c r="U2394">
        <v>1.4901161193847656E-2</v>
      </c>
    </row>
    <row r="2395" spans="1:21" x14ac:dyDescent="0.25">
      <c r="A2395" s="10">
        <v>2621</v>
      </c>
      <c r="B2395" s="10">
        <v>56</v>
      </c>
      <c r="C2395" s="10">
        <v>45</v>
      </c>
      <c r="D2395" s="10">
        <v>35000000</v>
      </c>
      <c r="E2395" s="10">
        <v>16367113.6495928</v>
      </c>
      <c r="F2395" s="10">
        <v>16367113.6495928</v>
      </c>
      <c r="G2395" s="10">
        <v>34280757.2755979</v>
      </c>
      <c r="H2395" s="10">
        <v>23146594.100155901</v>
      </c>
      <c r="I2395" s="10">
        <v>42.252421537009901</v>
      </c>
      <c r="J2395" s="10">
        <f t="shared" si="407"/>
        <v>0.82903757255504174</v>
      </c>
      <c r="K2395" s="14">
        <f t="shared" si="408"/>
        <v>0.99769681294637813</v>
      </c>
      <c r="L2395" s="10">
        <f t="shared" si="409"/>
        <v>6392860.9545862079</v>
      </c>
      <c r="M2395" s="10">
        <f t="shared" si="410"/>
        <v>1.5714753445560656E-7</v>
      </c>
      <c r="N2395" s="10">
        <f t="shared" si="411"/>
        <v>2.4695587040912221E-14</v>
      </c>
      <c r="O2395" s="10">
        <f t="shared" si="412"/>
        <v>6363416.1064647529</v>
      </c>
      <c r="P2395" s="15">
        <f t="shared" si="413"/>
        <v>0.99999515184603149</v>
      </c>
      <c r="Q2395" s="15">
        <f t="shared" si="414"/>
        <v>0.99999030371556763</v>
      </c>
      <c r="R2395" s="10">
        <f t="shared" si="415"/>
        <v>6.5001855235620365</v>
      </c>
      <c r="S2395" s="10">
        <f t="shared" si="416"/>
        <v>34999999.999999985</v>
      </c>
      <c r="T2395" s="10">
        <f t="shared" si="417"/>
        <v>1.4901161193847656E-2</v>
      </c>
      <c r="U2395">
        <v>1.4901161193847656E-2</v>
      </c>
    </row>
    <row r="2396" spans="1:21" x14ac:dyDescent="0.25">
      <c r="A2396" s="10">
        <v>2659</v>
      </c>
      <c r="B2396" s="10">
        <v>57</v>
      </c>
      <c r="C2396" s="10">
        <v>45</v>
      </c>
      <c r="D2396" s="10">
        <v>6000000</v>
      </c>
      <c r="E2396" s="10">
        <v>4772846.27829412</v>
      </c>
      <c r="F2396" s="10">
        <v>4772846.27829412</v>
      </c>
      <c r="G2396" s="10">
        <v>10357923.507494399</v>
      </c>
      <c r="H2396" s="10">
        <v>6749823.9378854996</v>
      </c>
      <c r="I2396" s="10">
        <v>3.7750092396961201</v>
      </c>
      <c r="J2396" s="10">
        <f t="shared" si="407"/>
        <v>0.83867056794542394</v>
      </c>
      <c r="K2396" s="14">
        <f t="shared" si="408"/>
        <v>0.99764291466566202</v>
      </c>
      <c r="L2396" s="10">
        <f t="shared" si="409"/>
        <v>6393206.3328866437</v>
      </c>
      <c r="M2396" s="10">
        <f t="shared" si="410"/>
        <v>1.5715602444917179E-7</v>
      </c>
      <c r="N2396" s="10">
        <f t="shared" si="411"/>
        <v>2.4698248508501887E-14</v>
      </c>
      <c r="O2396" s="10">
        <f t="shared" si="412"/>
        <v>6363073.2383864867</v>
      </c>
      <c r="P2396" s="15">
        <f t="shared" si="413"/>
        <v>0.99999529342373739</v>
      </c>
      <c r="Q2396" s="15">
        <f t="shared" si="414"/>
        <v>0.99999058686962661</v>
      </c>
      <c r="R2396" s="10">
        <f t="shared" si="415"/>
        <v>1.9429358781405388</v>
      </c>
      <c r="S2396" s="10">
        <f t="shared" si="416"/>
        <v>5999999.9999999851</v>
      </c>
      <c r="T2396" s="10">
        <f t="shared" si="417"/>
        <v>1.4901161193847656E-2</v>
      </c>
      <c r="U2396">
        <v>1.4901161193847656E-2</v>
      </c>
    </row>
    <row r="2397" spans="1:21" x14ac:dyDescent="0.25">
      <c r="A2397" s="10">
        <v>2668</v>
      </c>
      <c r="B2397" s="10">
        <v>57</v>
      </c>
      <c r="C2397" s="10">
        <v>45</v>
      </c>
      <c r="D2397" s="10">
        <v>35000000</v>
      </c>
      <c r="E2397" s="10">
        <v>15941266.9720768</v>
      </c>
      <c r="F2397" s="10">
        <v>15941266.9720768</v>
      </c>
      <c r="G2397" s="10">
        <v>34679369.977911703</v>
      </c>
      <c r="H2397" s="10">
        <v>22544355.9533212</v>
      </c>
      <c r="I2397" s="10">
        <v>42.256276134356803</v>
      </c>
      <c r="J2397" s="10">
        <f t="shared" si="407"/>
        <v>0.83867056794542394</v>
      </c>
      <c r="K2397" s="14">
        <f t="shared" si="408"/>
        <v>0.99764291466566202</v>
      </c>
      <c r="L2397" s="10">
        <f t="shared" si="409"/>
        <v>6393206.3328866437</v>
      </c>
      <c r="M2397" s="10">
        <f t="shared" si="410"/>
        <v>1.5715602444917179E-7</v>
      </c>
      <c r="N2397" s="10">
        <f t="shared" si="411"/>
        <v>2.4698248508501887E-14</v>
      </c>
      <c r="O2397" s="10">
        <f t="shared" si="412"/>
        <v>6363073.2383864867</v>
      </c>
      <c r="P2397" s="15">
        <f t="shared" si="413"/>
        <v>0.99999529342373739</v>
      </c>
      <c r="Q2397" s="15">
        <f t="shared" si="414"/>
        <v>0.99999058686962661</v>
      </c>
      <c r="R2397" s="10">
        <f t="shared" si="415"/>
        <v>6.5004820376050905</v>
      </c>
      <c r="S2397" s="10">
        <f t="shared" si="416"/>
        <v>34999999.999999985</v>
      </c>
      <c r="T2397" s="10">
        <f t="shared" si="417"/>
        <v>1.4901161193847656E-2</v>
      </c>
      <c r="U2397">
        <v>1.4901161193847656E-2</v>
      </c>
    </row>
    <row r="2398" spans="1:21" x14ac:dyDescent="0.25">
      <c r="A2398" s="10">
        <v>2715</v>
      </c>
      <c r="B2398" s="10">
        <v>58</v>
      </c>
      <c r="C2398" s="10">
        <v>45</v>
      </c>
      <c r="D2398" s="10">
        <v>35000000</v>
      </c>
      <c r="E2398" s="10">
        <v>15510555.305512501</v>
      </c>
      <c r="F2398" s="10">
        <v>15510555.305512501</v>
      </c>
      <c r="G2398" s="10">
        <v>35067421.088971697</v>
      </c>
      <c r="H2398" s="10">
        <v>21935237.672993802</v>
      </c>
      <c r="I2398" s="10">
        <v>42.260071375861401</v>
      </c>
      <c r="J2398" s="10">
        <f t="shared" si="407"/>
        <v>0.84804809615642596</v>
      </c>
      <c r="K2398" s="14">
        <f t="shared" si="408"/>
        <v>0.99758984482013913</v>
      </c>
      <c r="L2398" s="10">
        <f t="shared" si="409"/>
        <v>6393546.4390678005</v>
      </c>
      <c r="M2398" s="10">
        <f t="shared" si="410"/>
        <v>1.5716438484496355E-7</v>
      </c>
      <c r="N2398" s="10">
        <f t="shared" si="411"/>
        <v>2.4700868927929784E-14</v>
      </c>
      <c r="O2398" s="10">
        <f t="shared" si="412"/>
        <v>6362735.7125483267</v>
      </c>
      <c r="P2398" s="15">
        <f t="shared" si="413"/>
        <v>0.99999544419373854</v>
      </c>
      <c r="Q2398" s="15">
        <f t="shared" si="414"/>
        <v>0.99999088840823247</v>
      </c>
      <c r="R2398" s="10">
        <f t="shared" si="415"/>
        <v>6.5007739742487303</v>
      </c>
      <c r="S2398" s="10">
        <f t="shared" si="416"/>
        <v>34999999.999999985</v>
      </c>
      <c r="T2398" s="10">
        <f t="shared" si="417"/>
        <v>1.4901161193847656E-2</v>
      </c>
      <c r="U2398">
        <v>1.4901161193847656E-2</v>
      </c>
    </row>
    <row r="2399" spans="1:21" x14ac:dyDescent="0.25">
      <c r="A2399" s="10">
        <v>2716</v>
      </c>
      <c r="B2399" s="10">
        <v>58</v>
      </c>
      <c r="C2399" s="10">
        <v>45</v>
      </c>
      <c r="D2399" s="10">
        <v>40000000</v>
      </c>
      <c r="E2399" s="10">
        <v>17384102.831615899</v>
      </c>
      <c r="F2399" s="10">
        <v>17384102.831615899</v>
      </c>
      <c r="G2399" s="10">
        <v>39307661.5697539</v>
      </c>
      <c r="H2399" s="10">
        <v>24584833.994159799</v>
      </c>
      <c r="I2399" s="10">
        <v>53.094541072284699</v>
      </c>
      <c r="J2399" s="10">
        <f t="shared" si="407"/>
        <v>0.84804809615642596</v>
      </c>
      <c r="K2399" s="14">
        <f t="shared" si="408"/>
        <v>0.99758984482013913</v>
      </c>
      <c r="L2399" s="10">
        <f t="shared" si="409"/>
        <v>6393546.4390678005</v>
      </c>
      <c r="M2399" s="10">
        <f t="shared" si="410"/>
        <v>1.5716438484496355E-7</v>
      </c>
      <c r="N2399" s="10">
        <f t="shared" si="411"/>
        <v>2.4700868927929784E-14</v>
      </c>
      <c r="O2399" s="10">
        <f t="shared" si="412"/>
        <v>6362735.7125483267</v>
      </c>
      <c r="P2399" s="15">
        <f t="shared" si="413"/>
        <v>0.99999544419373854</v>
      </c>
      <c r="Q2399" s="15">
        <f t="shared" si="414"/>
        <v>0.99999088840823247</v>
      </c>
      <c r="R2399" s="10">
        <f t="shared" si="415"/>
        <v>7.2865994785423007</v>
      </c>
      <c r="S2399" s="10">
        <f t="shared" si="416"/>
        <v>39999999.999999985</v>
      </c>
      <c r="T2399" s="10">
        <f t="shared" si="417"/>
        <v>1.4901161193847656E-2</v>
      </c>
      <c r="U2399">
        <v>1.4901161193847656E-2</v>
      </c>
    </row>
    <row r="2400" spans="1:21" x14ac:dyDescent="0.25">
      <c r="A2400" s="10">
        <v>2897</v>
      </c>
      <c r="B2400" s="10">
        <v>62</v>
      </c>
      <c r="C2400" s="10">
        <v>45</v>
      </c>
      <c r="D2400" s="10">
        <v>9000000</v>
      </c>
      <c r="E2400" s="10">
        <v>5110573.5083246296</v>
      </c>
      <c r="F2400" s="10">
        <v>5110573.5083246296</v>
      </c>
      <c r="G2400" s="10">
        <v>13555043.566214699</v>
      </c>
      <c r="H2400" s="10">
        <v>7227442.3669773499</v>
      </c>
      <c r="I2400" s="10">
        <v>5.8311149496657402</v>
      </c>
      <c r="J2400" s="10">
        <f t="shared" si="407"/>
        <v>0.88294759285892688</v>
      </c>
      <c r="K2400" s="14">
        <f t="shared" si="408"/>
        <v>0.99738712900915139</v>
      </c>
      <c r="L2400" s="10">
        <f t="shared" si="409"/>
        <v>6394845.9073622944</v>
      </c>
      <c r="M2400" s="10">
        <f t="shared" si="410"/>
        <v>1.571963280140757E-7</v>
      </c>
      <c r="N2400" s="10">
        <f t="shared" si="411"/>
        <v>2.4710877103856639E-14</v>
      </c>
      <c r="O2400" s="10">
        <f t="shared" si="412"/>
        <v>6361447.0932262139</v>
      </c>
      <c r="P2400" s="15">
        <f t="shared" si="413"/>
        <v>0.99999612391097636</v>
      </c>
      <c r="Q2400" s="15">
        <f t="shared" si="414"/>
        <v>0.99999224783697682</v>
      </c>
      <c r="R2400" s="10">
        <f t="shared" si="415"/>
        <v>2.4147685598215651</v>
      </c>
      <c r="S2400" s="10">
        <f t="shared" si="416"/>
        <v>8999999.9999999851</v>
      </c>
      <c r="T2400" s="10">
        <f t="shared" si="417"/>
        <v>1.4901161193847656E-2</v>
      </c>
      <c r="U2400">
        <v>1.4901161193847656E-2</v>
      </c>
    </row>
    <row r="2401" spans="1:21" x14ac:dyDescent="0.25">
      <c r="A2401" s="10">
        <v>2998</v>
      </c>
      <c r="B2401" s="10">
        <v>64</v>
      </c>
      <c r="C2401" s="10">
        <v>45</v>
      </c>
      <c r="D2401" s="10">
        <v>40000000</v>
      </c>
      <c r="E2401" s="10">
        <v>14381440.472162001</v>
      </c>
      <c r="F2401" s="10">
        <v>14381440.472162001</v>
      </c>
      <c r="G2401" s="10">
        <v>41661476.787421897</v>
      </c>
      <c r="H2401" s="10">
        <v>20338428.1621929</v>
      </c>
      <c r="I2401" s="10">
        <v>53.121788534436497</v>
      </c>
      <c r="J2401" s="10">
        <f t="shared" si="407"/>
        <v>0.89879404629916704</v>
      </c>
      <c r="K2401" s="14">
        <f t="shared" si="408"/>
        <v>0.99729237141089622</v>
      </c>
      <c r="L2401" s="10">
        <f t="shared" si="409"/>
        <v>6395453.512771464</v>
      </c>
      <c r="M2401" s="10">
        <f t="shared" si="410"/>
        <v>1.5721126400167987E-7</v>
      </c>
      <c r="N2401" s="10">
        <f t="shared" si="411"/>
        <v>2.4715554633938838E-14</v>
      </c>
      <c r="O2401" s="10">
        <f t="shared" si="412"/>
        <v>6360845.0984788472</v>
      </c>
      <c r="P2401" s="15">
        <f t="shared" si="413"/>
        <v>0.99999649805074942</v>
      </c>
      <c r="Q2401" s="15">
        <f t="shared" si="414"/>
        <v>0.99999299611376247</v>
      </c>
      <c r="R2401" s="10">
        <f t="shared" si="415"/>
        <v>7.2884690800297873</v>
      </c>
      <c r="S2401" s="10">
        <f t="shared" si="416"/>
        <v>39999999.999999985</v>
      </c>
      <c r="T2401" s="10">
        <f t="shared" si="417"/>
        <v>1.4901161193847656E-2</v>
      </c>
      <c r="U2401">
        <v>1.4901161193847656E-2</v>
      </c>
    </row>
    <row r="2402" spans="1:21" x14ac:dyDescent="0.25">
      <c r="A2402" s="10">
        <v>3137</v>
      </c>
      <c r="B2402" s="10">
        <v>67</v>
      </c>
      <c r="C2402" s="10">
        <v>45</v>
      </c>
      <c r="D2402" s="10">
        <v>30000000</v>
      </c>
      <c r="E2402" s="10">
        <v>10055884.939071</v>
      </c>
      <c r="F2402" s="10">
        <v>10055884.939071</v>
      </c>
      <c r="G2402" s="10">
        <v>33463558.946819801</v>
      </c>
      <c r="H2402" s="10">
        <v>14221168.8624976</v>
      </c>
      <c r="I2402" s="10">
        <v>32.683818405890598</v>
      </c>
      <c r="J2402" s="10">
        <f t="shared" si="407"/>
        <v>0.92050485345244026</v>
      </c>
      <c r="K2402" s="14">
        <f t="shared" si="408"/>
        <v>0.99715979484601003</v>
      </c>
      <c r="L2402" s="10">
        <f t="shared" si="409"/>
        <v>6396303.8150620246</v>
      </c>
      <c r="M2402" s="10">
        <f t="shared" si="410"/>
        <v>1.5723216589669259E-7</v>
      </c>
      <c r="N2402" s="10">
        <f t="shared" si="411"/>
        <v>2.4722098280098966E-14</v>
      </c>
      <c r="O2402" s="10">
        <f t="shared" si="412"/>
        <v>6360003.2226440515</v>
      </c>
      <c r="P2402" s="15">
        <f t="shared" si="413"/>
        <v>0.99999708180626901</v>
      </c>
      <c r="Q2402" s="15">
        <f t="shared" si="414"/>
        <v>0.99999416362105387</v>
      </c>
      <c r="R2402" s="10">
        <f t="shared" si="415"/>
        <v>5.7169758237648383</v>
      </c>
      <c r="S2402" s="10">
        <f t="shared" si="416"/>
        <v>29999999.999999985</v>
      </c>
      <c r="T2402" s="10">
        <f t="shared" si="417"/>
        <v>1.4901161193847656E-2</v>
      </c>
      <c r="U2402">
        <v>1.4901161193847656E-2</v>
      </c>
    </row>
    <row r="2403" spans="1:21" x14ac:dyDescent="0.25">
      <c r="A2403" s="10">
        <v>3185</v>
      </c>
      <c r="B2403" s="10">
        <v>68</v>
      </c>
      <c r="C2403" s="10">
        <v>45</v>
      </c>
      <c r="D2403" s="10">
        <v>35000000</v>
      </c>
      <c r="E2403" s="10">
        <v>10965407.425382201</v>
      </c>
      <c r="F2403" s="10">
        <v>10965407.425382201</v>
      </c>
      <c r="G2403" s="10">
        <v>38342527.918309398</v>
      </c>
      <c r="H2403" s="10">
        <v>15507427.897922199</v>
      </c>
      <c r="I2403" s="10">
        <v>42.293783732105197</v>
      </c>
      <c r="J2403" s="10">
        <f t="shared" si="407"/>
        <v>0.92718385456678742</v>
      </c>
      <c r="K2403" s="14">
        <f t="shared" si="408"/>
        <v>0.99711836961424982</v>
      </c>
      <c r="L2403" s="10">
        <f t="shared" si="409"/>
        <v>6396569.5491774743</v>
      </c>
      <c r="M2403" s="10">
        <f t="shared" si="410"/>
        <v>1.5723869809899768E-7</v>
      </c>
      <c r="N2403" s="10">
        <f t="shared" si="411"/>
        <v>2.4724142747081951E-14</v>
      </c>
      <c r="O2403" s="10">
        <f t="shared" si="412"/>
        <v>6359740.2593221506</v>
      </c>
      <c r="P2403" s="15">
        <f t="shared" si="413"/>
        <v>0.99999727862359689</v>
      </c>
      <c r="Q2403" s="15">
        <f t="shared" si="414"/>
        <v>0.99999455725459963</v>
      </c>
      <c r="R2403" s="10">
        <f t="shared" si="415"/>
        <v>6.503366688828164</v>
      </c>
      <c r="S2403" s="10">
        <f t="shared" si="416"/>
        <v>34999999.999999985</v>
      </c>
      <c r="T2403" s="10">
        <f t="shared" si="417"/>
        <v>1.4901161193847656E-2</v>
      </c>
      <c r="U2403">
        <v>1.4901161193847656E-2</v>
      </c>
    </row>
    <row r="2404" spans="1:21" x14ac:dyDescent="0.25">
      <c r="A2404" s="10">
        <v>3186</v>
      </c>
      <c r="B2404" s="10">
        <v>68</v>
      </c>
      <c r="C2404" s="10">
        <v>45</v>
      </c>
      <c r="D2404" s="10">
        <v>40000000</v>
      </c>
      <c r="E2404" s="10">
        <v>12289841.7377901</v>
      </c>
      <c r="F2404" s="10">
        <v>12289841.7377901</v>
      </c>
      <c r="G2404" s="10">
        <v>42978447.191143297</v>
      </c>
      <c r="H2404" s="10">
        <v>17380460.865001801</v>
      </c>
      <c r="I2404" s="10">
        <v>53.137724243250901</v>
      </c>
      <c r="J2404" s="10">
        <f t="shared" si="407"/>
        <v>0.92718385456678742</v>
      </c>
      <c r="K2404" s="14">
        <f t="shared" si="408"/>
        <v>0.99711836961424982</v>
      </c>
      <c r="L2404" s="10">
        <f t="shared" si="409"/>
        <v>6396569.5491774743</v>
      </c>
      <c r="M2404" s="10">
        <f t="shared" si="410"/>
        <v>1.5723869809899768E-7</v>
      </c>
      <c r="N2404" s="10">
        <f t="shared" si="411"/>
        <v>2.4724142747081951E-14</v>
      </c>
      <c r="O2404" s="10">
        <f t="shared" si="412"/>
        <v>6359740.2593221506</v>
      </c>
      <c r="P2404" s="15">
        <f t="shared" si="413"/>
        <v>0.99999727862359689</v>
      </c>
      <c r="Q2404" s="15">
        <f t="shared" si="414"/>
        <v>0.99999455725459963</v>
      </c>
      <c r="R2404" s="10">
        <f t="shared" si="415"/>
        <v>7.2895623188573886</v>
      </c>
      <c r="S2404" s="10">
        <f t="shared" si="416"/>
        <v>39999999.999999985</v>
      </c>
      <c r="T2404" s="10">
        <f t="shared" si="417"/>
        <v>1.4901161193847656E-2</v>
      </c>
      <c r="U2404">
        <v>1.4901161193847656E-2</v>
      </c>
    </row>
    <row r="2405" spans="1:21" x14ac:dyDescent="0.25">
      <c r="A2405" s="10">
        <v>3186</v>
      </c>
      <c r="B2405" s="10">
        <v>68</v>
      </c>
      <c r="C2405" s="10">
        <v>45</v>
      </c>
      <c r="D2405" s="10">
        <v>50000000</v>
      </c>
      <c r="E2405" s="10">
        <v>14938710.362606</v>
      </c>
      <c r="F2405" s="10">
        <v>14938710.362606</v>
      </c>
      <c r="G2405" s="10">
        <v>52250285.736811198</v>
      </c>
      <c r="H2405" s="10">
        <v>21126526.799160901</v>
      </c>
      <c r="I2405" s="10">
        <v>78.534226677604593</v>
      </c>
      <c r="J2405" s="10">
        <f t="shared" si="407"/>
        <v>0.92718385456678742</v>
      </c>
      <c r="K2405" s="14">
        <f t="shared" si="408"/>
        <v>0.99711836961424982</v>
      </c>
      <c r="L2405" s="10">
        <f t="shared" si="409"/>
        <v>6396569.5491774743</v>
      </c>
      <c r="M2405" s="10">
        <f t="shared" si="410"/>
        <v>1.5723869809899768E-7</v>
      </c>
      <c r="N2405" s="10">
        <f t="shared" si="411"/>
        <v>2.4724142747081951E-14</v>
      </c>
      <c r="O2405" s="10">
        <f t="shared" si="412"/>
        <v>6359740.2593221506</v>
      </c>
      <c r="P2405" s="15">
        <f t="shared" si="413"/>
        <v>0.99999727862359689</v>
      </c>
      <c r="Q2405" s="15">
        <f t="shared" si="414"/>
        <v>0.99999455725459963</v>
      </c>
      <c r="R2405" s="10">
        <f t="shared" si="415"/>
        <v>8.8619535789158359</v>
      </c>
      <c r="S2405" s="10">
        <f t="shared" si="416"/>
        <v>49999999.999999985</v>
      </c>
      <c r="T2405" s="10">
        <f t="shared" si="417"/>
        <v>1.4901161193847656E-2</v>
      </c>
      <c r="U2405">
        <v>1.4901161193847656E-2</v>
      </c>
    </row>
    <row r="2406" spans="1:21" x14ac:dyDescent="0.25">
      <c r="A2406" s="10">
        <v>3213</v>
      </c>
      <c r="B2406" s="10">
        <v>69</v>
      </c>
      <c r="C2406" s="10">
        <v>45</v>
      </c>
      <c r="D2406" s="10">
        <v>8000000</v>
      </c>
      <c r="E2406" s="10">
        <v>3648219.1285814201</v>
      </c>
      <c r="F2406" s="10">
        <v>3648219.1285814201</v>
      </c>
      <c r="G2406" s="10">
        <v>13400616.331972999</v>
      </c>
      <c r="H2406" s="10">
        <v>5159360.9701487999</v>
      </c>
      <c r="I2406" s="10">
        <v>5.0983913215022199</v>
      </c>
      <c r="J2406" s="10">
        <f t="shared" si="407"/>
        <v>0.93358042649720174</v>
      </c>
      <c r="K2406" s="14">
        <f t="shared" si="408"/>
        <v>0.99707841370686734</v>
      </c>
      <c r="L2406" s="10">
        <f t="shared" si="409"/>
        <v>6396825.878807079</v>
      </c>
      <c r="M2406" s="10">
        <f t="shared" si="410"/>
        <v>1.5724499912284074E-7</v>
      </c>
      <c r="N2406" s="10">
        <f t="shared" si="411"/>
        <v>2.4726114617762161E-14</v>
      </c>
      <c r="O2406" s="10">
        <f t="shared" si="412"/>
        <v>6359486.6643765196</v>
      </c>
      <c r="P2406" s="15">
        <f t="shared" si="413"/>
        <v>0.99999747496160318</v>
      </c>
      <c r="Q2406" s="15">
        <f t="shared" si="414"/>
        <v>0.99999494992958216</v>
      </c>
      <c r="R2406" s="10">
        <f t="shared" si="415"/>
        <v>2.2579606443496312</v>
      </c>
      <c r="S2406" s="10">
        <f t="shared" si="416"/>
        <v>7999999.9999999851</v>
      </c>
      <c r="T2406" s="10">
        <f t="shared" si="417"/>
        <v>1.4901161193847656E-2</v>
      </c>
      <c r="U2406">
        <v>1.4901161193847656E-2</v>
      </c>
    </row>
    <row r="2407" spans="1:21" x14ac:dyDescent="0.25">
      <c r="A2407" s="10">
        <v>3215</v>
      </c>
      <c r="B2407" s="10">
        <v>69</v>
      </c>
      <c r="C2407" s="10">
        <v>45</v>
      </c>
      <c r="D2407" s="10">
        <v>10000000</v>
      </c>
      <c r="E2407" s="10">
        <v>4155027.94314822</v>
      </c>
      <c r="F2407" s="10">
        <v>4155027.94314822</v>
      </c>
      <c r="G2407" s="10">
        <v>15267777.184967401</v>
      </c>
      <c r="H2407" s="10">
        <v>5876096.8692394001</v>
      </c>
      <c r="I2407" s="10">
        <v>6.6175114442330196</v>
      </c>
      <c r="J2407" s="10">
        <f t="shared" si="407"/>
        <v>0.93358042649720174</v>
      </c>
      <c r="K2407" s="14">
        <f t="shared" si="408"/>
        <v>0.99707841370686734</v>
      </c>
      <c r="L2407" s="10">
        <f t="shared" si="409"/>
        <v>6396825.878807079</v>
      </c>
      <c r="M2407" s="10">
        <f t="shared" si="410"/>
        <v>1.5724499912284074E-7</v>
      </c>
      <c r="N2407" s="10">
        <f t="shared" si="411"/>
        <v>2.4726114617762161E-14</v>
      </c>
      <c r="O2407" s="10">
        <f t="shared" si="412"/>
        <v>6359486.6643765196</v>
      </c>
      <c r="P2407" s="15">
        <f t="shared" si="413"/>
        <v>0.99999747496160318</v>
      </c>
      <c r="Q2407" s="15">
        <f t="shared" si="414"/>
        <v>0.99999494992958216</v>
      </c>
      <c r="R2407" s="10">
        <f t="shared" si="415"/>
        <v>2.5724514366966389</v>
      </c>
      <c r="S2407" s="10">
        <f t="shared" si="416"/>
        <v>9999999.9999999851</v>
      </c>
      <c r="T2407" s="10">
        <f t="shared" si="417"/>
        <v>1.4901161193847656E-2</v>
      </c>
      <c r="U2407">
        <v>1.4901161193847656E-2</v>
      </c>
    </row>
    <row r="2408" spans="1:21" x14ac:dyDescent="0.25">
      <c r="A2408" s="10">
        <v>3352</v>
      </c>
      <c r="B2408" s="10">
        <v>72</v>
      </c>
      <c r="C2408" s="10">
        <v>45</v>
      </c>
      <c r="D2408" s="10">
        <v>6000000</v>
      </c>
      <c r="E2408" s="10">
        <v>2708960.80428016</v>
      </c>
      <c r="F2408" s="10">
        <v>2708960.80428016</v>
      </c>
      <c r="G2408" s="10">
        <v>11750025.3700136</v>
      </c>
      <c r="H2408" s="10">
        <v>3831049.10935013</v>
      </c>
      <c r="I2408" s="10">
        <v>3.7774858268456399</v>
      </c>
      <c r="J2408" s="10">
        <f t="shared" si="407"/>
        <v>0.95105651629515353</v>
      </c>
      <c r="K2408" s="14">
        <f t="shared" si="408"/>
        <v>0.99696784121430693</v>
      </c>
      <c r="L2408" s="10">
        <f t="shared" si="409"/>
        <v>6397535.3429970508</v>
      </c>
      <c r="M2408" s="10">
        <f t="shared" si="410"/>
        <v>1.5726243897473658E-7</v>
      </c>
      <c r="N2408" s="10">
        <f t="shared" si="411"/>
        <v>2.4731571087466928E-14</v>
      </c>
      <c r="O2408" s="10">
        <f t="shared" si="412"/>
        <v>6358785.0862120166</v>
      </c>
      <c r="P2408" s="15">
        <f t="shared" si="413"/>
        <v>0.99999805157388233</v>
      </c>
      <c r="Q2408" s="15">
        <f t="shared" si="414"/>
        <v>0.99999610315156107</v>
      </c>
      <c r="R2408" s="10">
        <f t="shared" si="415"/>
        <v>1.9435745239113422</v>
      </c>
      <c r="S2408" s="10">
        <f t="shared" si="416"/>
        <v>5999999.9999999851</v>
      </c>
      <c r="T2408" s="10">
        <f t="shared" si="417"/>
        <v>1.4901161193847656E-2</v>
      </c>
      <c r="U2408">
        <v>1.4901161193847656E-2</v>
      </c>
    </row>
    <row r="2409" spans="1:21" x14ac:dyDescent="0.25">
      <c r="A2409" s="10">
        <v>3362</v>
      </c>
      <c r="B2409" s="10">
        <v>72</v>
      </c>
      <c r="C2409" s="10">
        <v>45</v>
      </c>
      <c r="D2409" s="10">
        <v>40000000</v>
      </c>
      <c r="E2409" s="10">
        <v>10138233.2199101</v>
      </c>
      <c r="F2409" s="10">
        <v>10138233.2199101</v>
      </c>
      <c r="G2409" s="10">
        <v>44085946.924048901</v>
      </c>
      <c r="H2409" s="10">
        <v>14337626.918098301</v>
      </c>
      <c r="I2409" s="10">
        <v>53.151508857925997</v>
      </c>
      <c r="J2409" s="10">
        <f t="shared" si="407"/>
        <v>0.95105651629515353</v>
      </c>
      <c r="K2409" s="14">
        <f t="shared" si="408"/>
        <v>0.99696784121430693</v>
      </c>
      <c r="L2409" s="10">
        <f t="shared" si="409"/>
        <v>6397535.3429970508</v>
      </c>
      <c r="M2409" s="10">
        <f t="shared" si="410"/>
        <v>1.5726243897473658E-7</v>
      </c>
      <c r="N2409" s="10">
        <f t="shared" si="411"/>
        <v>2.4731571087466928E-14</v>
      </c>
      <c r="O2409" s="10">
        <f t="shared" si="412"/>
        <v>6358785.0862120166</v>
      </c>
      <c r="P2409" s="15">
        <f t="shared" si="413"/>
        <v>0.99999805157388233</v>
      </c>
      <c r="Q2409" s="15">
        <f t="shared" si="414"/>
        <v>0.99999610315156107</v>
      </c>
      <c r="R2409" s="10">
        <f t="shared" si="415"/>
        <v>7.2905078671569621</v>
      </c>
      <c r="S2409" s="10">
        <f t="shared" si="416"/>
        <v>39999999.999999985</v>
      </c>
      <c r="T2409" s="10">
        <f t="shared" si="417"/>
        <v>1.4901161193847656E-2</v>
      </c>
      <c r="U2409">
        <v>1.4901161193847656E-2</v>
      </c>
    </row>
    <row r="2410" spans="1:21" x14ac:dyDescent="0.25">
      <c r="A2410" s="10">
        <v>3455</v>
      </c>
      <c r="B2410" s="10">
        <v>74</v>
      </c>
      <c r="C2410" s="10">
        <v>45</v>
      </c>
      <c r="D2410" s="10">
        <v>35000000</v>
      </c>
      <c r="E2410" s="10">
        <v>8068670.3799858401</v>
      </c>
      <c r="F2410" s="10">
        <v>8068670.3799858401</v>
      </c>
      <c r="G2410" s="10">
        <v>39753098.058739603</v>
      </c>
      <c r="H2410" s="10">
        <v>11410823.081693999</v>
      </c>
      <c r="I2410" s="10">
        <v>42.309229414838697</v>
      </c>
      <c r="J2410" s="10">
        <f t="shared" si="407"/>
        <v>0.96126169593831889</v>
      </c>
      <c r="K2410" s="14">
        <f t="shared" si="408"/>
        <v>0.99690231813459829</v>
      </c>
      <c r="L2410" s="10">
        <f t="shared" si="409"/>
        <v>6397955.8317556707</v>
      </c>
      <c r="M2410" s="10">
        <f t="shared" si="410"/>
        <v>1.572727753127475E-7</v>
      </c>
      <c r="N2410" s="10">
        <f t="shared" si="411"/>
        <v>2.4734804198323587E-14</v>
      </c>
      <c r="O2410" s="10">
        <f t="shared" si="412"/>
        <v>6358369.4910694985</v>
      </c>
      <c r="P2410" s="15">
        <f t="shared" si="413"/>
        <v>0.9999984163244019</v>
      </c>
      <c r="Q2410" s="15">
        <f t="shared" si="414"/>
        <v>0.99999683265131178</v>
      </c>
      <c r="R2410" s="10">
        <f t="shared" si="415"/>
        <v>6.5045542697013463</v>
      </c>
      <c r="S2410" s="10">
        <f t="shared" si="416"/>
        <v>34999999.999999985</v>
      </c>
      <c r="T2410" s="10">
        <f t="shared" si="417"/>
        <v>1.4901161193847656E-2</v>
      </c>
      <c r="U2410">
        <v>1.4901161193847656E-2</v>
      </c>
    </row>
    <row r="2411" spans="1:21" x14ac:dyDescent="0.25">
      <c r="A2411" s="10">
        <v>3457</v>
      </c>
      <c r="B2411" s="10">
        <v>74</v>
      </c>
      <c r="C2411" s="10">
        <v>45</v>
      </c>
      <c r="D2411" s="10">
        <v>50000000</v>
      </c>
      <c r="E2411" s="10">
        <v>10992246.0316837</v>
      </c>
      <c r="F2411" s="10">
        <v>10992246.0316837</v>
      </c>
      <c r="G2411" s="10">
        <v>54172023.497814298</v>
      </c>
      <c r="H2411" s="10">
        <v>15545383.418949001</v>
      </c>
      <c r="I2411" s="10">
        <v>78.564288027083705</v>
      </c>
      <c r="J2411" s="10">
        <f t="shared" si="407"/>
        <v>0.96126169593831889</v>
      </c>
      <c r="K2411" s="14">
        <f t="shared" si="408"/>
        <v>0.99690231813459829</v>
      </c>
      <c r="L2411" s="10">
        <f t="shared" si="409"/>
        <v>6397955.8317556707</v>
      </c>
      <c r="M2411" s="10">
        <f t="shared" si="410"/>
        <v>1.572727753127475E-7</v>
      </c>
      <c r="N2411" s="10">
        <f t="shared" si="411"/>
        <v>2.4734804198323587E-14</v>
      </c>
      <c r="O2411" s="10">
        <f t="shared" si="412"/>
        <v>6358369.4910694985</v>
      </c>
      <c r="P2411" s="15">
        <f t="shared" si="413"/>
        <v>0.9999984163244019</v>
      </c>
      <c r="Q2411" s="15">
        <f t="shared" si="414"/>
        <v>0.99999683265131178</v>
      </c>
      <c r="R2411" s="10">
        <f t="shared" si="415"/>
        <v>8.8636496354343226</v>
      </c>
      <c r="S2411" s="10">
        <f t="shared" si="416"/>
        <v>49999999.999999985</v>
      </c>
      <c r="T2411" s="10">
        <f t="shared" si="417"/>
        <v>1.4901161193847656E-2</v>
      </c>
      <c r="U2411">
        <v>1.4901161193847656E-2</v>
      </c>
    </row>
    <row r="2412" spans="1:21" x14ac:dyDescent="0.25">
      <c r="A2412" s="10">
        <v>3501</v>
      </c>
      <c r="B2412" s="10">
        <v>75</v>
      </c>
      <c r="C2412" s="10">
        <v>45</v>
      </c>
      <c r="D2412" s="10">
        <v>30000000</v>
      </c>
      <c r="E2412" s="10">
        <v>6661323.6897772104</v>
      </c>
      <c r="F2412" s="10">
        <v>6661323.6897772104</v>
      </c>
      <c r="G2412" s="10">
        <v>35116540.471030198</v>
      </c>
      <c r="H2412" s="10">
        <v>9420534.3054401204</v>
      </c>
      <c r="I2412" s="10">
        <v>32.699316209413396</v>
      </c>
      <c r="J2412" s="10">
        <f t="shared" si="407"/>
        <v>0.96592582628906831</v>
      </c>
      <c r="K2412" s="14">
        <f t="shared" si="408"/>
        <v>0.99687213745690828</v>
      </c>
      <c r="L2412" s="10">
        <f t="shared" si="409"/>
        <v>6398149.5322670778</v>
      </c>
      <c r="M2412" s="10">
        <f t="shared" si="410"/>
        <v>1.5727753680498184E-7</v>
      </c>
      <c r="N2412" s="10">
        <f t="shared" si="411"/>
        <v>2.4736293334571677E-14</v>
      </c>
      <c r="O2412" s="10">
        <f t="shared" si="412"/>
        <v>6358178.0998035194</v>
      </c>
      <c r="P2412" s="15">
        <f t="shared" si="413"/>
        <v>0.99999859010447745</v>
      </c>
      <c r="Q2412" s="15">
        <f t="shared" si="414"/>
        <v>0.99999718021094275</v>
      </c>
      <c r="R2412" s="10">
        <f t="shared" si="415"/>
        <v>5.7183313466101575</v>
      </c>
      <c r="S2412" s="10">
        <f t="shared" si="416"/>
        <v>29999999.999999985</v>
      </c>
      <c r="T2412" s="10">
        <f t="shared" si="417"/>
        <v>1.4901161193847656E-2</v>
      </c>
      <c r="U2412">
        <v>1.4901161193847656E-2</v>
      </c>
    </row>
    <row r="2413" spans="1:21" x14ac:dyDescent="0.25">
      <c r="A2413" s="10">
        <v>3503</v>
      </c>
      <c r="B2413" s="10">
        <v>75</v>
      </c>
      <c r="C2413" s="10">
        <v>45</v>
      </c>
      <c r="D2413" s="10">
        <v>40000000</v>
      </c>
      <c r="E2413" s="10">
        <v>8491450.7086994108</v>
      </c>
      <c r="F2413" s="10">
        <v>8491450.7086993996</v>
      </c>
      <c r="G2413" s="10">
        <v>44775798.733920902</v>
      </c>
      <c r="H2413" s="10">
        <v>12008724.756465301</v>
      </c>
      <c r="I2413" s="10">
        <v>53.160272279713197</v>
      </c>
      <c r="J2413" s="10">
        <f t="shared" si="407"/>
        <v>0.96592582628906831</v>
      </c>
      <c r="K2413" s="14">
        <f t="shared" si="408"/>
        <v>0.99687213745690828</v>
      </c>
      <c r="L2413" s="10">
        <f t="shared" si="409"/>
        <v>6398149.5322670778</v>
      </c>
      <c r="M2413" s="10">
        <f t="shared" si="410"/>
        <v>1.5727753680498184E-7</v>
      </c>
      <c r="N2413" s="10">
        <f t="shared" si="411"/>
        <v>2.4736293334571677E-14</v>
      </c>
      <c r="O2413" s="10">
        <f t="shared" si="412"/>
        <v>6358178.0998035194</v>
      </c>
      <c r="P2413" s="15">
        <f t="shared" si="413"/>
        <v>0.99999859010447745</v>
      </c>
      <c r="Q2413" s="15">
        <f t="shared" si="414"/>
        <v>0.99999718021094275</v>
      </c>
      <c r="R2413" s="10">
        <f t="shared" si="415"/>
        <v>7.291108932112051</v>
      </c>
      <c r="S2413" s="10">
        <f t="shared" si="416"/>
        <v>39999999.999999985</v>
      </c>
      <c r="T2413" s="10">
        <f t="shared" si="417"/>
        <v>1.4901161193847656E-2</v>
      </c>
      <c r="U2413">
        <v>1.4901161193847656E-2</v>
      </c>
    </row>
    <row r="2414" spans="1:21" x14ac:dyDescent="0.25">
      <c r="A2414" s="10">
        <v>3551</v>
      </c>
      <c r="B2414" s="10">
        <v>76</v>
      </c>
      <c r="C2414" s="10">
        <v>45</v>
      </c>
      <c r="D2414" s="10">
        <v>50000000</v>
      </c>
      <c r="E2414" s="10">
        <v>9647758.8110756595</v>
      </c>
      <c r="F2414" s="10">
        <v>9647758.8110756502</v>
      </c>
      <c r="G2414" s="10">
        <v>54681499.846730001</v>
      </c>
      <c r="H2414" s="10">
        <v>13643991.3571277</v>
      </c>
      <c r="I2414" s="10">
        <v>78.572439600479996</v>
      </c>
      <c r="J2414" s="10">
        <f t="shared" si="407"/>
        <v>0.97029572627599647</v>
      </c>
      <c r="K2414" s="14">
        <f t="shared" si="408"/>
        <v>0.99684372729928949</v>
      </c>
      <c r="L2414" s="10">
        <f t="shared" si="409"/>
        <v>6398331.8802436991</v>
      </c>
      <c r="M2414" s="10">
        <f t="shared" si="410"/>
        <v>1.5728201923235552E-7</v>
      </c>
      <c r="N2414" s="10">
        <f t="shared" si="411"/>
        <v>2.4737695070897784E-14</v>
      </c>
      <c r="O2414" s="10">
        <f t="shared" si="412"/>
        <v>6357997.9574045874</v>
      </c>
      <c r="P2414" s="15">
        <f t="shared" si="413"/>
        <v>0.99999875701578544</v>
      </c>
      <c r="Q2414" s="15">
        <f t="shared" si="414"/>
        <v>0.99999751403311588</v>
      </c>
      <c r="R2414" s="10">
        <f t="shared" si="415"/>
        <v>8.8641094935990665</v>
      </c>
      <c r="S2414" s="10">
        <f t="shared" si="416"/>
        <v>49999999.999999985</v>
      </c>
      <c r="T2414" s="10">
        <f t="shared" si="417"/>
        <v>1.4901161193847656E-2</v>
      </c>
      <c r="U2414">
        <v>1.4901161193847656E-2</v>
      </c>
    </row>
    <row r="2415" spans="1:21" x14ac:dyDescent="0.25">
      <c r="A2415" s="10">
        <v>3627</v>
      </c>
      <c r="B2415" s="10">
        <v>78</v>
      </c>
      <c r="C2415" s="10">
        <v>45</v>
      </c>
      <c r="D2415" s="10">
        <v>300000</v>
      </c>
      <c r="E2415" s="10">
        <v>984808.87418062601</v>
      </c>
      <c r="F2415" s="10">
        <v>984808.87418062601</v>
      </c>
      <c r="G2415" s="10">
        <v>6510380.7805839702</v>
      </c>
      <c r="H2415" s="10">
        <v>1392730.0662116201</v>
      </c>
      <c r="I2415" s="10">
        <v>1.09660069573116</v>
      </c>
      <c r="J2415" s="10">
        <f t="shared" si="407"/>
        <v>0.97814760073380558</v>
      </c>
      <c r="K2415" s="14">
        <f t="shared" si="408"/>
        <v>0.99679235540260125</v>
      </c>
      <c r="L2415" s="10">
        <f t="shared" si="409"/>
        <v>6398661.6324158013</v>
      </c>
      <c r="M2415" s="10">
        <f t="shared" si="410"/>
        <v>1.5729012510876912E-7</v>
      </c>
      <c r="N2415" s="10">
        <f t="shared" si="411"/>
        <v>2.4740229621148929E-14</v>
      </c>
      <c r="O2415" s="10">
        <f t="shared" si="412"/>
        <v>6357672.2717033951</v>
      </c>
      <c r="P2415" s="15">
        <f t="shared" si="413"/>
        <v>0.99999906701677943</v>
      </c>
      <c r="Q2415" s="15">
        <f t="shared" si="414"/>
        <v>0.99999813403442928</v>
      </c>
      <c r="R2415" s="10">
        <f t="shared" si="415"/>
        <v>1.0471861485741631</v>
      </c>
      <c r="S2415" s="10">
        <f t="shared" si="416"/>
        <v>299999.9999999851</v>
      </c>
      <c r="T2415" s="10">
        <f t="shared" si="417"/>
        <v>1.4901161193847656E-2</v>
      </c>
      <c r="U2415">
        <v>1.4901161193847656E-2</v>
      </c>
    </row>
    <row r="2416" spans="1:21" x14ac:dyDescent="0.25">
      <c r="A2416" s="10">
        <v>3645</v>
      </c>
      <c r="B2416" s="10">
        <v>78</v>
      </c>
      <c r="C2416" s="10">
        <v>45</v>
      </c>
      <c r="D2416" s="10">
        <v>50000000</v>
      </c>
      <c r="E2416" s="10">
        <v>8291492.46750098</v>
      </c>
      <c r="F2416" s="10">
        <v>8291492.46750098</v>
      </c>
      <c r="G2416" s="10">
        <v>55124316.537054099</v>
      </c>
      <c r="H2416" s="10">
        <v>11725941.099854199</v>
      </c>
      <c r="I2416" s="10">
        <v>78.579586563749203</v>
      </c>
      <c r="J2416" s="10">
        <f t="shared" si="407"/>
        <v>0.97814760073380558</v>
      </c>
      <c r="K2416" s="14">
        <f t="shared" si="408"/>
        <v>0.99679235540260125</v>
      </c>
      <c r="L2416" s="10">
        <f t="shared" si="409"/>
        <v>6398661.6324158013</v>
      </c>
      <c r="M2416" s="10">
        <f t="shared" si="410"/>
        <v>1.5729012510876912E-7</v>
      </c>
      <c r="N2416" s="10">
        <f t="shared" si="411"/>
        <v>2.4740229621148929E-14</v>
      </c>
      <c r="O2416" s="10">
        <f t="shared" si="412"/>
        <v>6357672.2717033951</v>
      </c>
      <c r="P2416" s="15">
        <f t="shared" si="413"/>
        <v>0.99999906701677943</v>
      </c>
      <c r="Q2416" s="15">
        <f t="shared" si="414"/>
        <v>0.99999813403442928</v>
      </c>
      <c r="R2416" s="10">
        <f t="shared" si="415"/>
        <v>8.8645126599144533</v>
      </c>
      <c r="S2416" s="10">
        <f t="shared" si="416"/>
        <v>49999999.999999985</v>
      </c>
      <c r="T2416" s="10">
        <f t="shared" si="417"/>
        <v>1.4901161193847656E-2</v>
      </c>
      <c r="U2416">
        <v>1.4901161193847656E-2</v>
      </c>
    </row>
    <row r="2417" spans="1:21" x14ac:dyDescent="0.25">
      <c r="A2417" s="10">
        <v>3646</v>
      </c>
      <c r="B2417" s="10">
        <v>78</v>
      </c>
      <c r="C2417" s="10">
        <v>45</v>
      </c>
      <c r="D2417" s="10">
        <v>75000000</v>
      </c>
      <c r="E2417" s="10">
        <v>11966886.6291309</v>
      </c>
      <c r="F2417" s="10">
        <v>11966886.6291309</v>
      </c>
      <c r="G2417" s="10">
        <v>79578006.555399194</v>
      </c>
      <c r="H2417" s="10">
        <v>16923733.370298199</v>
      </c>
      <c r="I2417" s="10">
        <v>163.757310385278</v>
      </c>
      <c r="J2417" s="10">
        <f t="shared" si="407"/>
        <v>0.97814760073380558</v>
      </c>
      <c r="K2417" s="14">
        <f t="shared" si="408"/>
        <v>0.99679235540260125</v>
      </c>
      <c r="L2417" s="10">
        <f t="shared" si="409"/>
        <v>6398661.6324158013</v>
      </c>
      <c r="M2417" s="10">
        <f t="shared" si="410"/>
        <v>1.5729012510876912E-7</v>
      </c>
      <c r="N2417" s="10">
        <f t="shared" si="411"/>
        <v>2.4740229621148929E-14</v>
      </c>
      <c r="O2417" s="10">
        <f t="shared" si="412"/>
        <v>6357672.2717033951</v>
      </c>
      <c r="P2417" s="15">
        <f t="shared" si="413"/>
        <v>0.99999906701677943</v>
      </c>
      <c r="Q2417" s="15">
        <f t="shared" si="414"/>
        <v>0.99999813403442928</v>
      </c>
      <c r="R2417" s="10">
        <f t="shared" si="415"/>
        <v>12.796769456363291</v>
      </c>
      <c r="S2417" s="10">
        <f t="shared" si="416"/>
        <v>74999999.999999985</v>
      </c>
      <c r="T2417" s="10">
        <f t="shared" si="417"/>
        <v>1.4901161193847656E-2</v>
      </c>
      <c r="U2417">
        <v>1.4901161193847656E-2</v>
      </c>
    </row>
    <row r="2418" spans="1:21" x14ac:dyDescent="0.25">
      <c r="A2418" s="10">
        <v>3647</v>
      </c>
      <c r="B2418" s="10">
        <v>78</v>
      </c>
      <c r="C2418" s="10">
        <v>45</v>
      </c>
      <c r="D2418" s="10">
        <v>100000000</v>
      </c>
      <c r="E2418" s="10">
        <v>15642280.790760901</v>
      </c>
      <c r="F2418" s="10">
        <v>15642280.790760901</v>
      </c>
      <c r="G2418" s="10">
        <v>104031696.573744</v>
      </c>
      <c r="H2418" s="10">
        <v>22121525.640742201</v>
      </c>
      <c r="I2418" s="10">
        <v>279.86032123324298</v>
      </c>
      <c r="J2418" s="10">
        <f t="shared" si="407"/>
        <v>0.97814760073380558</v>
      </c>
      <c r="K2418" s="14">
        <f t="shared" si="408"/>
        <v>0.99679235540260125</v>
      </c>
      <c r="L2418" s="10">
        <f t="shared" si="409"/>
        <v>6398661.6324158013</v>
      </c>
      <c r="M2418" s="10">
        <f t="shared" si="410"/>
        <v>1.5729012510876912E-7</v>
      </c>
      <c r="N2418" s="10">
        <f t="shared" si="411"/>
        <v>2.4740229621148929E-14</v>
      </c>
      <c r="O2418" s="10">
        <f t="shared" si="412"/>
        <v>6357672.2717033951</v>
      </c>
      <c r="P2418" s="15">
        <f t="shared" si="413"/>
        <v>0.99999906701677943</v>
      </c>
      <c r="Q2418" s="15">
        <f t="shared" si="414"/>
        <v>0.99999813403442928</v>
      </c>
      <c r="R2418" s="10">
        <f t="shared" si="415"/>
        <v>16.72902625281213</v>
      </c>
      <c r="S2418" s="10">
        <f t="shared" si="416"/>
        <v>99999999.999999985</v>
      </c>
      <c r="T2418" s="10">
        <f t="shared" si="417"/>
        <v>1.4901161193847656E-2</v>
      </c>
      <c r="U2418">
        <v>1.4901161193847656E-2</v>
      </c>
    </row>
    <row r="2419" spans="1:21" x14ac:dyDescent="0.25">
      <c r="A2419" s="10">
        <v>3692</v>
      </c>
      <c r="B2419" s="10">
        <v>79</v>
      </c>
      <c r="C2419" s="10">
        <v>45</v>
      </c>
      <c r="D2419" s="10">
        <v>50000000</v>
      </c>
      <c r="E2419" s="10">
        <v>7609458.9256736804</v>
      </c>
      <c r="F2419" s="10">
        <v>7609458.9256736804</v>
      </c>
      <c r="G2419" s="10">
        <v>55320554.627233602</v>
      </c>
      <c r="H2419" s="10">
        <v>10761400.015008699</v>
      </c>
      <c r="I2419" s="10">
        <v>78.582772222558503</v>
      </c>
      <c r="J2419" s="10">
        <f t="shared" si="407"/>
        <v>0.98162718344766398</v>
      </c>
      <c r="K2419" s="14">
        <f t="shared" si="408"/>
        <v>0.99676945653613014</v>
      </c>
      <c r="L2419" s="10">
        <f t="shared" si="409"/>
        <v>6398808.6293942435</v>
      </c>
      <c r="M2419" s="10">
        <f t="shared" si="410"/>
        <v>1.5729373854771277E-7</v>
      </c>
      <c r="N2419" s="10">
        <f t="shared" si="411"/>
        <v>2.4741359347114902E-14</v>
      </c>
      <c r="O2419" s="10">
        <f t="shared" si="412"/>
        <v>6357527.1198275508</v>
      </c>
      <c r="P2419" s="15">
        <f t="shared" si="413"/>
        <v>0.9999992085961481</v>
      </c>
      <c r="Q2419" s="15">
        <f t="shared" si="414"/>
        <v>0.99999841719292248</v>
      </c>
      <c r="R2419" s="10">
        <f t="shared" si="415"/>
        <v>8.8646923601302383</v>
      </c>
      <c r="S2419" s="10">
        <f t="shared" si="416"/>
        <v>49999999.999999985</v>
      </c>
      <c r="T2419" s="10">
        <f t="shared" si="417"/>
        <v>1.4901161193847656E-2</v>
      </c>
      <c r="U2419">
        <v>1.4901161193847656E-2</v>
      </c>
    </row>
    <row r="2420" spans="1:21" x14ac:dyDescent="0.25">
      <c r="A2420" s="10">
        <v>3831</v>
      </c>
      <c r="B2420" s="10">
        <v>82</v>
      </c>
      <c r="C2420" s="10">
        <v>45</v>
      </c>
      <c r="D2420" s="10">
        <v>35000000</v>
      </c>
      <c r="E2420" s="10">
        <v>4074102.9857871998</v>
      </c>
      <c r="F2420" s="10">
        <v>4074102.9857871998</v>
      </c>
      <c r="G2420" s="10">
        <v>40953860.421711303</v>
      </c>
      <c r="H2420" s="10">
        <v>5761651.6970049804</v>
      </c>
      <c r="I2420" s="10">
        <v>42.322816933905003</v>
      </c>
      <c r="J2420" s="10">
        <f t="shared" si="407"/>
        <v>0.99026806874157025</v>
      </c>
      <c r="K2420" s="14">
        <f t="shared" si="408"/>
        <v>0.99671223754584248</v>
      </c>
      <c r="L2420" s="10">
        <f t="shared" si="409"/>
        <v>6399175.9704933353</v>
      </c>
      <c r="M2420" s="10">
        <f t="shared" si="410"/>
        <v>1.5730276842470157E-7</v>
      </c>
      <c r="N2420" s="10">
        <f t="shared" si="411"/>
        <v>2.4744182158510967E-14</v>
      </c>
      <c r="O2420" s="10">
        <f t="shared" si="412"/>
        <v>6357164.4767678455</v>
      </c>
      <c r="P2420" s="15">
        <f t="shared" si="413"/>
        <v>0.99999957152675156</v>
      </c>
      <c r="Q2420" s="15">
        <f t="shared" si="414"/>
        <v>0.99999914305368676</v>
      </c>
      <c r="R2420" s="10">
        <f t="shared" si="415"/>
        <v>6.5055988253933004</v>
      </c>
      <c r="S2420" s="10">
        <f t="shared" si="416"/>
        <v>34999999.999999985</v>
      </c>
      <c r="T2420" s="10">
        <f t="shared" si="417"/>
        <v>1.4901161193847656E-2</v>
      </c>
      <c r="U2420">
        <v>1.4901161193847656E-2</v>
      </c>
    </row>
    <row r="2421" spans="1:21" x14ac:dyDescent="0.25">
      <c r="A2421" s="10">
        <v>3869</v>
      </c>
      <c r="B2421" s="10">
        <v>83</v>
      </c>
      <c r="C2421" s="10">
        <v>45</v>
      </c>
      <c r="D2421" s="10">
        <v>6000000</v>
      </c>
      <c r="E2421" s="10">
        <v>1068502.9076759501</v>
      </c>
      <c r="F2421" s="10">
        <v>1068502.9076759501</v>
      </c>
      <c r="G2421" s="10">
        <v>12264331.2088676</v>
      </c>
      <c r="H2421" s="10">
        <v>1511091.3034704099</v>
      </c>
      <c r="I2421" s="10">
        <v>3.77847944752651</v>
      </c>
      <c r="J2421" s="10">
        <f t="shared" si="407"/>
        <v>0.99254615164132198</v>
      </c>
      <c r="K2421" s="14">
        <f t="shared" si="408"/>
        <v>0.99669706824976589</v>
      </c>
      <c r="L2421" s="10">
        <f t="shared" si="409"/>
        <v>6399273.3631696403</v>
      </c>
      <c r="M2421" s="10">
        <f t="shared" si="410"/>
        <v>1.5730516250445147E-7</v>
      </c>
      <c r="N2421" s="10">
        <f t="shared" si="411"/>
        <v>2.4744930485363938E-14</v>
      </c>
      <c r="O2421" s="10">
        <f t="shared" si="412"/>
        <v>6357068.3505561203</v>
      </c>
      <c r="P2421" s="15">
        <f t="shared" si="413"/>
        <v>0.99999966993613576</v>
      </c>
      <c r="Q2421" s="15">
        <f t="shared" si="414"/>
        <v>0.99999933987238043</v>
      </c>
      <c r="R2421" s="10">
        <f t="shared" si="415"/>
        <v>1.9438309564874439</v>
      </c>
      <c r="S2421" s="10">
        <f t="shared" si="416"/>
        <v>5999999.9999999851</v>
      </c>
      <c r="T2421" s="10">
        <f t="shared" si="417"/>
        <v>1.4901161193847656E-2</v>
      </c>
      <c r="U2421">
        <v>1.4901161193847656E-2</v>
      </c>
    </row>
    <row r="2422" spans="1:21" x14ac:dyDescent="0.25">
      <c r="A2422" s="10">
        <v>3877</v>
      </c>
      <c r="B2422" s="10">
        <v>83</v>
      </c>
      <c r="C2422" s="10">
        <v>45</v>
      </c>
      <c r="D2422" s="10">
        <v>30000000</v>
      </c>
      <c r="E2422" s="10">
        <v>3136694.24704871</v>
      </c>
      <c r="F2422" s="10">
        <v>3136694.24704871</v>
      </c>
      <c r="G2422" s="10">
        <v>36085438.848259397</v>
      </c>
      <c r="H2422" s="10">
        <v>4435955.5451939497</v>
      </c>
      <c r="I2422" s="10">
        <v>32.708747187094602</v>
      </c>
      <c r="J2422" s="10">
        <f t="shared" si="407"/>
        <v>0.99254615164132198</v>
      </c>
      <c r="K2422" s="14">
        <f t="shared" si="408"/>
        <v>0.99669706824976589</v>
      </c>
      <c r="L2422" s="10">
        <f t="shared" si="409"/>
        <v>6399273.3631696403</v>
      </c>
      <c r="M2422" s="10">
        <f t="shared" si="410"/>
        <v>1.5730516250445147E-7</v>
      </c>
      <c r="N2422" s="10">
        <f t="shared" si="411"/>
        <v>2.4744930485363938E-14</v>
      </c>
      <c r="O2422" s="10">
        <f t="shared" si="412"/>
        <v>6357068.3505561203</v>
      </c>
      <c r="P2422" s="15">
        <f t="shared" si="413"/>
        <v>0.99999966993613576</v>
      </c>
      <c r="Q2422" s="15">
        <f t="shared" si="414"/>
        <v>0.99999933987238043</v>
      </c>
      <c r="R2422" s="10">
        <f t="shared" si="415"/>
        <v>5.7191561026926854</v>
      </c>
      <c r="S2422" s="10">
        <f t="shared" si="416"/>
        <v>29999999.999999985</v>
      </c>
      <c r="T2422" s="10">
        <f t="shared" si="417"/>
        <v>1.4901161193847656E-2</v>
      </c>
      <c r="U2422">
        <v>1.4901161193847656E-2</v>
      </c>
    </row>
    <row r="2423" spans="1:21" x14ac:dyDescent="0.25">
      <c r="A2423" s="10">
        <v>3878</v>
      </c>
      <c r="B2423" s="10">
        <v>83</v>
      </c>
      <c r="C2423" s="10">
        <v>45</v>
      </c>
      <c r="D2423" s="10">
        <v>35000000</v>
      </c>
      <c r="E2423" s="10">
        <v>3567567.4427513699</v>
      </c>
      <c r="F2423" s="10">
        <v>3567567.4427513699</v>
      </c>
      <c r="G2423" s="10">
        <v>41048169.606466003</v>
      </c>
      <c r="H2423" s="10">
        <v>5045302.2622196898</v>
      </c>
      <c r="I2423" s="10">
        <v>42.323901219882401</v>
      </c>
      <c r="J2423" s="10">
        <f t="shared" si="407"/>
        <v>0.99254615164132198</v>
      </c>
      <c r="K2423" s="14">
        <f t="shared" si="408"/>
        <v>0.99669706824976589</v>
      </c>
      <c r="L2423" s="10">
        <f t="shared" si="409"/>
        <v>6399273.3631696403</v>
      </c>
      <c r="M2423" s="10">
        <f t="shared" si="410"/>
        <v>1.5730516250445147E-7</v>
      </c>
      <c r="N2423" s="10">
        <f t="shared" si="411"/>
        <v>2.4744930485363938E-14</v>
      </c>
      <c r="O2423" s="10">
        <f t="shared" si="412"/>
        <v>6357068.3505561203</v>
      </c>
      <c r="P2423" s="15">
        <f t="shared" si="413"/>
        <v>0.99999966993613576</v>
      </c>
      <c r="Q2423" s="15">
        <f t="shared" si="414"/>
        <v>0.99999933987238043</v>
      </c>
      <c r="R2423" s="10">
        <f t="shared" si="415"/>
        <v>6.5056821748187774</v>
      </c>
      <c r="S2423" s="10">
        <f t="shared" si="416"/>
        <v>34999999.999999985</v>
      </c>
      <c r="T2423" s="10">
        <f t="shared" si="417"/>
        <v>1.4901161193847656E-2</v>
      </c>
      <c r="U2423">
        <v>1.4901161193847656E-2</v>
      </c>
    </row>
    <row r="2424" spans="1:21" x14ac:dyDescent="0.25">
      <c r="A2424" s="10">
        <v>3915</v>
      </c>
      <c r="B2424" s="10">
        <v>84</v>
      </c>
      <c r="C2424" s="10">
        <v>45</v>
      </c>
      <c r="D2424" s="10">
        <v>5000000</v>
      </c>
      <c r="E2424" s="10">
        <v>842558.30042531004</v>
      </c>
      <c r="F2424" s="10">
        <v>842558.30042531004</v>
      </c>
      <c r="G2424" s="10">
        <v>11294306.0854147</v>
      </c>
      <c r="H2424" s="10">
        <v>1191557.3755514901</v>
      </c>
      <c r="I2424" s="10">
        <v>3.1917119561675298</v>
      </c>
      <c r="J2424" s="10">
        <f t="shared" si="407"/>
        <v>0.99452189536827329</v>
      </c>
      <c r="K2424" s="14">
        <f t="shared" si="408"/>
        <v>0.99668388375755868</v>
      </c>
      <c r="L2424" s="10">
        <f t="shared" si="409"/>
        <v>6399358.0150549207</v>
      </c>
      <c r="M2424" s="10">
        <f t="shared" si="410"/>
        <v>1.5730724339361102E-7</v>
      </c>
      <c r="N2424" s="10">
        <f t="shared" si="411"/>
        <v>2.4745580889257143E-14</v>
      </c>
      <c r="O2424" s="10">
        <f t="shared" si="412"/>
        <v>6356984.8065651366</v>
      </c>
      <c r="P2424" s="15">
        <f t="shared" si="413"/>
        <v>0.99999975621582926</v>
      </c>
      <c r="Q2424" s="15">
        <f t="shared" si="414"/>
        <v>0.99999951243171792</v>
      </c>
      <c r="R2424" s="10">
        <f t="shared" si="415"/>
        <v>1.7865361649290081</v>
      </c>
      <c r="S2424" s="10">
        <f t="shared" si="416"/>
        <v>4999999.9999999851</v>
      </c>
      <c r="T2424" s="10">
        <f t="shared" si="417"/>
        <v>1.4901161193847656E-2</v>
      </c>
      <c r="U2424">
        <v>1.4901161193847656E-2</v>
      </c>
    </row>
    <row r="2425" spans="1:21" x14ac:dyDescent="0.25">
      <c r="A2425" s="10">
        <v>3928</v>
      </c>
      <c r="B2425" s="10">
        <v>84</v>
      </c>
      <c r="C2425" s="10">
        <v>45</v>
      </c>
      <c r="D2425" s="10">
        <v>75000000</v>
      </c>
      <c r="E2425" s="10">
        <v>6016453.2646749802</v>
      </c>
      <c r="F2425" s="10">
        <v>6016453.2646749802</v>
      </c>
      <c r="G2425" s="10">
        <v>80910838.761193901</v>
      </c>
      <c r="H2425" s="10">
        <v>8508549.8042872399</v>
      </c>
      <c r="I2425" s="10">
        <v>163.78997901111299</v>
      </c>
      <c r="J2425" s="10">
        <f t="shared" si="407"/>
        <v>0.99452189536827329</v>
      </c>
      <c r="K2425" s="14">
        <f t="shared" si="408"/>
        <v>0.99668388375755868</v>
      </c>
      <c r="L2425" s="10">
        <f t="shared" si="409"/>
        <v>6399358.0150549207</v>
      </c>
      <c r="M2425" s="10">
        <f t="shared" si="410"/>
        <v>1.5730724339361102E-7</v>
      </c>
      <c r="N2425" s="10">
        <f t="shared" si="411"/>
        <v>2.4745580889257143E-14</v>
      </c>
      <c r="O2425" s="10">
        <f t="shared" si="412"/>
        <v>6356984.8065651366</v>
      </c>
      <c r="P2425" s="15">
        <f t="shared" si="413"/>
        <v>0.99999975621582926</v>
      </c>
      <c r="Q2425" s="15">
        <f t="shared" si="414"/>
        <v>0.99999951243171792</v>
      </c>
      <c r="R2425" s="10">
        <f t="shared" si="415"/>
        <v>12.798045886913545</v>
      </c>
      <c r="S2425" s="10">
        <f t="shared" si="416"/>
        <v>74999999.999999985</v>
      </c>
      <c r="T2425" s="10">
        <f t="shared" si="417"/>
        <v>1.4901161193847656E-2</v>
      </c>
      <c r="U2425">
        <v>1.4901161193847656E-2</v>
      </c>
    </row>
    <row r="2426" spans="1:21" x14ac:dyDescent="0.25">
      <c r="A2426" s="10">
        <v>3968</v>
      </c>
      <c r="B2426" s="10">
        <v>85</v>
      </c>
      <c r="C2426" s="10">
        <v>45</v>
      </c>
      <c r="D2426" s="10">
        <v>15000000</v>
      </c>
      <c r="E2426" s="10">
        <v>1318812.9785283499</v>
      </c>
      <c r="F2426" s="10">
        <v>1318812.9785283499</v>
      </c>
      <c r="G2426" s="10">
        <v>21275321.3353623</v>
      </c>
      <c r="H2426" s="10">
        <v>1865083.2004684601</v>
      </c>
      <c r="I2426" s="10">
        <v>11.287150085584299</v>
      </c>
      <c r="J2426" s="10">
        <f t="shared" si="407"/>
        <v>0.99619469809174555</v>
      </c>
      <c r="K2426" s="14">
        <f t="shared" si="408"/>
        <v>0.9966727002115483</v>
      </c>
      <c r="L2426" s="10">
        <f t="shared" si="409"/>
        <v>6399429.8214912592</v>
      </c>
      <c r="M2426" s="10">
        <f t="shared" si="410"/>
        <v>1.5730900851950831E-7</v>
      </c>
      <c r="N2426" s="10">
        <f t="shared" si="411"/>
        <v>2.4746132577773621E-14</v>
      </c>
      <c r="O2426" s="10">
        <f t="shared" si="412"/>
        <v>6356913.9450870249</v>
      </c>
      <c r="P2426" s="15">
        <f t="shared" si="413"/>
        <v>0.99999982994547598</v>
      </c>
      <c r="Q2426" s="15">
        <f t="shared" si="414"/>
        <v>0.99999965989098083</v>
      </c>
      <c r="R2426" s="10">
        <f t="shared" si="415"/>
        <v>3.3596353590047952</v>
      </c>
      <c r="S2426" s="10">
        <f t="shared" si="416"/>
        <v>14999999.999999985</v>
      </c>
      <c r="T2426" s="10">
        <f t="shared" si="417"/>
        <v>1.4901161193847656E-2</v>
      </c>
      <c r="U2426">
        <v>1.4901161193847656E-2</v>
      </c>
    </row>
    <row r="2427" spans="1:21" x14ac:dyDescent="0.25">
      <c r="A2427" s="10">
        <v>4010</v>
      </c>
      <c r="B2427" s="10">
        <v>86</v>
      </c>
      <c r="C2427" s="10">
        <v>45</v>
      </c>
      <c r="D2427" s="10">
        <v>6000000</v>
      </c>
      <c r="E2427" s="10">
        <v>611608.19731548801</v>
      </c>
      <c r="F2427" s="10">
        <v>611608.19731548801</v>
      </c>
      <c r="G2427" s="10">
        <v>12326547.9109428</v>
      </c>
      <c r="H2427" s="10">
        <v>864944.60750212299</v>
      </c>
      <c r="I2427" s="10">
        <v>3.7786025240310201</v>
      </c>
      <c r="J2427" s="10">
        <f t="shared" si="407"/>
        <v>0.9975640502598242</v>
      </c>
      <c r="K2427" s="14">
        <f t="shared" si="408"/>
        <v>0.99666353130472252</v>
      </c>
      <c r="L2427" s="10">
        <f t="shared" si="409"/>
        <v>6399488.6936922865</v>
      </c>
      <c r="M2427" s="10">
        <f t="shared" si="410"/>
        <v>1.5731045569962143E-7</v>
      </c>
      <c r="N2427" s="10">
        <f t="shared" si="411"/>
        <v>2.4746584878765895E-14</v>
      </c>
      <c r="O2427" s="10">
        <f t="shared" si="412"/>
        <v>6356855.8511795774</v>
      </c>
      <c r="P2427" s="15">
        <f t="shared" si="413"/>
        <v>0.99999989076586415</v>
      </c>
      <c r="Q2427" s="15">
        <f t="shared" si="414"/>
        <v>0.99999978153174018</v>
      </c>
      <c r="R2427" s="10">
        <f t="shared" si="415"/>
        <v>1.9438627280656318</v>
      </c>
      <c r="S2427" s="10">
        <f t="shared" si="416"/>
        <v>5999999.9999999851</v>
      </c>
      <c r="T2427" s="10">
        <f t="shared" si="417"/>
        <v>1.4901161193847656E-2</v>
      </c>
      <c r="U2427">
        <v>1.4901161193847656E-2</v>
      </c>
    </row>
    <row r="2428" spans="1:21" x14ac:dyDescent="0.25">
      <c r="A2428" s="10">
        <v>4020</v>
      </c>
      <c r="B2428" s="10">
        <v>86</v>
      </c>
      <c r="C2428" s="10">
        <v>45</v>
      </c>
      <c r="D2428" s="10">
        <v>40000000</v>
      </c>
      <c r="E2428" s="10">
        <v>2288667.5682639801</v>
      </c>
      <c r="F2428" s="10">
        <v>2288667.5682639801</v>
      </c>
      <c r="G2428" s="10">
        <v>46243725.619776897</v>
      </c>
      <c r="H2428" s="10">
        <v>3236664.7148023802</v>
      </c>
      <c r="I2428" s="10">
        <v>53.179372261995098</v>
      </c>
      <c r="J2428" s="10">
        <f t="shared" si="407"/>
        <v>0.9975640502598242</v>
      </c>
      <c r="K2428" s="14">
        <f t="shared" si="408"/>
        <v>0.99666353130472252</v>
      </c>
      <c r="L2428" s="10">
        <f t="shared" si="409"/>
        <v>6399488.6936922865</v>
      </c>
      <c r="M2428" s="10">
        <f t="shared" si="410"/>
        <v>1.5731045569962143E-7</v>
      </c>
      <c r="N2428" s="10">
        <f t="shared" si="411"/>
        <v>2.4746584878765895E-14</v>
      </c>
      <c r="O2428" s="10">
        <f t="shared" si="412"/>
        <v>6356855.8511795774</v>
      </c>
      <c r="P2428" s="15">
        <f t="shared" si="413"/>
        <v>0.99999989076586415</v>
      </c>
      <c r="Q2428" s="15">
        <f t="shared" si="414"/>
        <v>0.99999978153174018</v>
      </c>
      <c r="R2428" s="10">
        <f t="shared" si="415"/>
        <v>7.2924188060976611</v>
      </c>
      <c r="S2428" s="10">
        <f t="shared" si="416"/>
        <v>39999999.999999985</v>
      </c>
      <c r="T2428" s="10">
        <f t="shared" si="417"/>
        <v>1.4901161193847656E-2</v>
      </c>
      <c r="U2428">
        <v>1.4901161193847656E-2</v>
      </c>
    </row>
    <row r="2429" spans="1:21" x14ac:dyDescent="0.25">
      <c r="A2429" s="10">
        <v>4023</v>
      </c>
      <c r="B2429" s="10">
        <v>86</v>
      </c>
      <c r="C2429" s="10">
        <v>45</v>
      </c>
      <c r="D2429" s="10">
        <v>100000000</v>
      </c>
      <c r="E2429" s="10">
        <v>5248184.1052319203</v>
      </c>
      <c r="F2429" s="10">
        <v>5248184.1052319203</v>
      </c>
      <c r="G2429" s="10">
        <v>106097568.63536599</v>
      </c>
      <c r="H2429" s="10">
        <v>7422053.1394498898</v>
      </c>
      <c r="I2429" s="10">
        <v>279.927939927583</v>
      </c>
      <c r="J2429" s="10">
        <f t="shared" si="407"/>
        <v>0.9975640502598242</v>
      </c>
      <c r="K2429" s="14">
        <f t="shared" si="408"/>
        <v>0.99666353130472252</v>
      </c>
      <c r="L2429" s="10">
        <f t="shared" si="409"/>
        <v>6399488.6936922865</v>
      </c>
      <c r="M2429" s="10">
        <f t="shared" si="410"/>
        <v>1.5731045569962143E-7</v>
      </c>
      <c r="N2429" s="10">
        <f t="shared" si="411"/>
        <v>2.4746584878765895E-14</v>
      </c>
      <c r="O2429" s="10">
        <f t="shared" si="412"/>
        <v>6356855.8511795774</v>
      </c>
      <c r="P2429" s="15">
        <f t="shared" si="413"/>
        <v>0.99999989076586415</v>
      </c>
      <c r="Q2429" s="15">
        <f t="shared" si="414"/>
        <v>0.99999978153174018</v>
      </c>
      <c r="R2429" s="10">
        <f t="shared" si="415"/>
        <v>16.731047179095359</v>
      </c>
      <c r="S2429" s="10">
        <f t="shared" si="416"/>
        <v>99999999.999999985</v>
      </c>
      <c r="T2429" s="10">
        <f t="shared" si="417"/>
        <v>1.4901161193847656E-2</v>
      </c>
      <c r="U2429">
        <v>1.4901161193847656E-2</v>
      </c>
    </row>
    <row r="2430" spans="1:21" x14ac:dyDescent="0.25">
      <c r="A2430" s="10">
        <v>4113</v>
      </c>
      <c r="B2430" s="10">
        <v>88</v>
      </c>
      <c r="C2430" s="10">
        <v>45</v>
      </c>
      <c r="D2430" s="10">
        <v>35000000</v>
      </c>
      <c r="E2430" s="10">
        <v>1021644.89368222</v>
      </c>
      <c r="F2430" s="10">
        <v>1021644.89368222</v>
      </c>
      <c r="G2430" s="10">
        <v>41331532.824390702</v>
      </c>
      <c r="H2430" s="10">
        <v>1444824.06457462</v>
      </c>
      <c r="I2430" s="10">
        <v>42.327174075902498</v>
      </c>
      <c r="J2430" s="10">
        <f t="shared" si="407"/>
        <v>0.99939082701909576</v>
      </c>
      <c r="K2430" s="14">
        <f t="shared" si="408"/>
        <v>0.99665127983485646</v>
      </c>
      <c r="L2430" s="10">
        <f t="shared" si="409"/>
        <v>6399567.3602675218</v>
      </c>
      <c r="M2430" s="10">
        <f t="shared" si="410"/>
        <v>1.573123894595499E-7</v>
      </c>
      <c r="N2430" s="10">
        <f t="shared" si="411"/>
        <v>2.4747189235701263E-14</v>
      </c>
      <c r="O2430" s="10">
        <f t="shared" si="412"/>
        <v>6356778.2295688977</v>
      </c>
      <c r="P2430" s="15">
        <f t="shared" si="413"/>
        <v>0.99999997255793049</v>
      </c>
      <c r="Q2430" s="15">
        <f t="shared" si="414"/>
        <v>0.99999994511586177</v>
      </c>
      <c r="R2430" s="10">
        <f t="shared" si="415"/>
        <v>6.5059337547363914</v>
      </c>
      <c r="S2430" s="10">
        <f t="shared" si="416"/>
        <v>34999999.999999985</v>
      </c>
      <c r="T2430" s="10">
        <f t="shared" si="417"/>
        <v>1.4901161193847656E-2</v>
      </c>
      <c r="U2430">
        <v>1.4901161193847656E-2</v>
      </c>
    </row>
    <row r="2431" spans="1:21" x14ac:dyDescent="0.25">
      <c r="A2431" s="10">
        <v>4115</v>
      </c>
      <c r="B2431" s="10">
        <v>88</v>
      </c>
      <c r="C2431" s="10">
        <v>45</v>
      </c>
      <c r="D2431" s="10">
        <v>50000000</v>
      </c>
      <c r="E2431" s="10">
        <v>1391809.9553572701</v>
      </c>
      <c r="F2431" s="10">
        <v>1391809.9553572701</v>
      </c>
      <c r="G2431" s="10">
        <v>56322395.229677103</v>
      </c>
      <c r="H2431" s="10">
        <v>1968316.51511214</v>
      </c>
      <c r="I2431" s="10">
        <v>78.599212035208097</v>
      </c>
      <c r="J2431" s="10">
        <f t="shared" si="407"/>
        <v>0.99939082701909576</v>
      </c>
      <c r="K2431" s="14">
        <f t="shared" si="408"/>
        <v>0.99665127983485646</v>
      </c>
      <c r="L2431" s="10">
        <f t="shared" si="409"/>
        <v>6399567.3602675218</v>
      </c>
      <c r="M2431" s="10">
        <f t="shared" si="410"/>
        <v>1.573123894595499E-7</v>
      </c>
      <c r="N2431" s="10">
        <f t="shared" si="411"/>
        <v>2.4747189235701263E-14</v>
      </c>
      <c r="O2431" s="10">
        <f t="shared" si="412"/>
        <v>6356778.2295688977</v>
      </c>
      <c r="P2431" s="15">
        <f t="shared" si="413"/>
        <v>0.99999997255793049</v>
      </c>
      <c r="Q2431" s="15">
        <f t="shared" si="414"/>
        <v>0.99999994511586177</v>
      </c>
      <c r="R2431" s="10">
        <f t="shared" si="415"/>
        <v>8.8656196613843044</v>
      </c>
      <c r="S2431" s="10">
        <f t="shared" si="416"/>
        <v>49999999.999999985</v>
      </c>
      <c r="T2431" s="10">
        <f t="shared" si="417"/>
        <v>1.4901161193847656E-2</v>
      </c>
      <c r="U2431">
        <v>1.4901161193847656E-2</v>
      </c>
    </row>
    <row r="2432" spans="1:21" x14ac:dyDescent="0.25">
      <c r="A2432" s="10">
        <v>4116</v>
      </c>
      <c r="B2432" s="10">
        <v>88</v>
      </c>
      <c r="C2432" s="10">
        <v>45</v>
      </c>
      <c r="D2432" s="10">
        <v>75000000</v>
      </c>
      <c r="E2432" s="10">
        <v>2008751.7248156699</v>
      </c>
      <c r="F2432" s="10">
        <v>2008751.7248156699</v>
      </c>
      <c r="G2432" s="10">
        <v>81307165.905154496</v>
      </c>
      <c r="H2432" s="10">
        <v>2840803.9326746701</v>
      </c>
      <c r="I2432" s="10">
        <v>163.79979786975201</v>
      </c>
      <c r="J2432" s="10">
        <f t="shared" si="407"/>
        <v>0.99939082701909576</v>
      </c>
      <c r="K2432" s="14">
        <f t="shared" si="408"/>
        <v>0.99665127983485646</v>
      </c>
      <c r="L2432" s="10">
        <f t="shared" si="409"/>
        <v>6399567.3602675218</v>
      </c>
      <c r="M2432" s="10">
        <f t="shared" si="410"/>
        <v>1.573123894595499E-7</v>
      </c>
      <c r="N2432" s="10">
        <f t="shared" si="411"/>
        <v>2.4747189235701263E-14</v>
      </c>
      <c r="O2432" s="10">
        <f t="shared" si="412"/>
        <v>6356778.2295688977</v>
      </c>
      <c r="P2432" s="15">
        <f t="shared" si="413"/>
        <v>0.99999997255793049</v>
      </c>
      <c r="Q2432" s="15">
        <f t="shared" si="414"/>
        <v>0.99999994511586177</v>
      </c>
      <c r="R2432" s="10">
        <f t="shared" si="415"/>
        <v>12.798429505797493</v>
      </c>
      <c r="S2432" s="10">
        <f t="shared" si="416"/>
        <v>74999999.999999985</v>
      </c>
      <c r="T2432" s="10">
        <f t="shared" si="417"/>
        <v>1.4901161193847656E-2</v>
      </c>
      <c r="U2432">
        <v>1.4901161193847656E-2</v>
      </c>
    </row>
    <row r="2433" spans="1:21" x14ac:dyDescent="0.25">
      <c r="A2433" s="10">
        <v>4164</v>
      </c>
      <c r="B2433" s="10">
        <v>89</v>
      </c>
      <c r="C2433" s="10">
        <v>45</v>
      </c>
      <c r="D2433" s="10">
        <v>100000000</v>
      </c>
      <c r="E2433" s="10">
        <v>1313046.97359012</v>
      </c>
      <c r="F2433" s="10">
        <v>1313046.97359012</v>
      </c>
      <c r="G2433" s="10">
        <v>106340547.142278</v>
      </c>
      <c r="H2433" s="10">
        <v>1856928.83808409</v>
      </c>
      <c r="I2433" s="10">
        <v>279.93598028286198</v>
      </c>
      <c r="J2433" s="10">
        <f t="shared" si="407"/>
        <v>0.99984769515639127</v>
      </c>
      <c r="K2433" s="14">
        <f t="shared" si="408"/>
        <v>0.99664821227330036</v>
      </c>
      <c r="L2433" s="10">
        <f t="shared" si="409"/>
        <v>6399587.0573547874</v>
      </c>
      <c r="M2433" s="10">
        <f t="shared" si="410"/>
        <v>1.5731287364788461E-7</v>
      </c>
      <c r="N2433" s="10">
        <f t="shared" si="411"/>
        <v>2.4747340555328521E-14</v>
      </c>
      <c r="O2433" s="10">
        <f t="shared" si="412"/>
        <v>6356758.795020354</v>
      </c>
      <c r="P2433" s="15">
        <f t="shared" si="413"/>
        <v>0.9999999931311162</v>
      </c>
      <c r="Q2433" s="15">
        <f t="shared" si="414"/>
        <v>0.99999998626223241</v>
      </c>
      <c r="R2433" s="10">
        <f t="shared" si="415"/>
        <v>16.73128746597596</v>
      </c>
      <c r="S2433" s="10">
        <f t="shared" si="416"/>
        <v>99999999.999999985</v>
      </c>
      <c r="T2433" s="10">
        <f t="shared" si="417"/>
        <v>1.4901161193847656E-2</v>
      </c>
      <c r="U2433">
        <v>1.4901161193847656E-2</v>
      </c>
    </row>
    <row r="2434" spans="1:21" x14ac:dyDescent="0.25">
      <c r="A2434" s="10">
        <v>4207</v>
      </c>
      <c r="B2434" s="10">
        <v>89.9</v>
      </c>
      <c r="C2434" s="10">
        <v>45</v>
      </c>
      <c r="D2434" s="10">
        <v>35000000</v>
      </c>
      <c r="E2434" s="10">
        <v>51092.626247903798</v>
      </c>
      <c r="F2434" s="10">
        <v>51092.626247903798</v>
      </c>
      <c r="G2434" s="10">
        <v>41356689.259074301</v>
      </c>
      <c r="H2434" s="10">
        <v>72255.884977045207</v>
      </c>
      <c r="I2434" s="10">
        <v>42.327465720731098</v>
      </c>
      <c r="J2434" s="10">
        <f t="shared" ref="J2434:J2497" si="418">SIN(B2434*PI()/180)</f>
        <v>0.99999847691328769</v>
      </c>
      <c r="K2434" s="14">
        <f t="shared" ref="K2434:K2497" si="419">SQRT(1-J2434*J2434*0.00669437999014132)</f>
        <v>0.99664719956566661</v>
      </c>
      <c r="L2434" s="10">
        <f t="shared" ref="L2434:L2497" si="420">6378137/K2434</f>
        <v>6399593.5600677524</v>
      </c>
      <c r="M2434" s="10">
        <f t="shared" ref="M2434:M2497" si="421">L2434/40680631590769</f>
        <v>1.5731303349577073E-7</v>
      </c>
      <c r="N2434" s="10">
        <f t="shared" ref="N2434:N2497" si="422">1/40680631590769 + J2434*J2434*0.00669437999014132/40408299984661.4</f>
        <v>2.474739051104259E-14</v>
      </c>
      <c r="O2434" s="10">
        <f t="shared" ref="O2434:O2497" si="423">1/SQRT(N2434)</f>
        <v>6356752.3790593483</v>
      </c>
      <c r="P2434" s="15">
        <f t="shared" ref="P2434:P2497" si="424">O2434*M2434</f>
        <v>0.99999999993128352</v>
      </c>
      <c r="Q2434" s="15">
        <f t="shared" ref="Q2434:Q2497" si="425">P2434*P2434</f>
        <v>0.99999999986256705</v>
      </c>
      <c r="R2434" s="10">
        <f t="shared" ref="R2434:R2497" si="426">SQRT(Q2434+I2434-1)</f>
        <v>6.5059561726616071</v>
      </c>
      <c r="S2434" s="10">
        <f t="shared" ref="S2434:S2497" si="427">O2434*(R2434-P2434)</f>
        <v>34999999.999999985</v>
      </c>
      <c r="T2434" s="10">
        <f t="shared" ref="T2434:T2497" si="428">(D2434-S2434)*1000000</f>
        <v>1.4901161193847656E-2</v>
      </c>
      <c r="U2434">
        <v>1.4901161193847656E-2</v>
      </c>
    </row>
    <row r="2435" spans="1:21" x14ac:dyDescent="0.25">
      <c r="A2435" s="10">
        <v>4211</v>
      </c>
      <c r="B2435" s="10">
        <v>89.9</v>
      </c>
      <c r="C2435" s="10">
        <v>45</v>
      </c>
      <c r="D2435" s="10">
        <v>100000000</v>
      </c>
      <c r="E2435" s="10">
        <v>131311.30523795701</v>
      </c>
      <c r="F2435" s="10">
        <v>131311.30523795701</v>
      </c>
      <c r="G2435" s="10">
        <v>106356590.25843801</v>
      </c>
      <c r="H2435" s="10">
        <v>185702.22876043199</v>
      </c>
      <c r="I2435" s="10">
        <v>279.93651180958</v>
      </c>
      <c r="J2435" s="10">
        <f t="shared" si="418"/>
        <v>0.99999847691328769</v>
      </c>
      <c r="K2435" s="14">
        <f t="shared" si="419"/>
        <v>0.99664719956566661</v>
      </c>
      <c r="L2435" s="10">
        <f t="shared" si="420"/>
        <v>6399593.5600677524</v>
      </c>
      <c r="M2435" s="10">
        <f t="shared" si="421"/>
        <v>1.5731303349577073E-7</v>
      </c>
      <c r="N2435" s="10">
        <f t="shared" si="422"/>
        <v>2.474739051104259E-14</v>
      </c>
      <c r="O2435" s="10">
        <f t="shared" si="423"/>
        <v>6356752.3790593483</v>
      </c>
      <c r="P2435" s="15">
        <f t="shared" si="424"/>
        <v>0.99999999993128352</v>
      </c>
      <c r="Q2435" s="15">
        <f t="shared" si="425"/>
        <v>0.99999999986256705</v>
      </c>
      <c r="R2435" s="10">
        <f t="shared" si="426"/>
        <v>16.731303350589354</v>
      </c>
      <c r="S2435" s="10">
        <f t="shared" si="427"/>
        <v>99999999.999999985</v>
      </c>
      <c r="T2435" s="10">
        <f t="shared" si="428"/>
        <v>1.4901161193847656E-2</v>
      </c>
      <c r="U2435">
        <v>1.4901161193847656E-2</v>
      </c>
    </row>
    <row r="2436" spans="1:21" x14ac:dyDescent="0.25">
      <c r="A2436" s="10">
        <v>1236</v>
      </c>
      <c r="B2436" s="10">
        <v>27</v>
      </c>
      <c r="C2436" s="10">
        <v>45</v>
      </c>
      <c r="D2436" s="10">
        <v>500</v>
      </c>
      <c r="E2436" s="10">
        <v>4021550.8888971</v>
      </c>
      <c r="F2436" s="10">
        <v>4021550.8888971</v>
      </c>
      <c r="G2436" s="10">
        <v>2878442.5718272901</v>
      </c>
      <c r="H2436" s="10">
        <v>5687331.8088518605</v>
      </c>
      <c r="I2436" s="10">
        <v>1.0001569000236401</v>
      </c>
      <c r="J2436" s="10">
        <f t="shared" si="418"/>
        <v>0.45399049973954675</v>
      </c>
      <c r="K2436" s="14">
        <f t="shared" si="419"/>
        <v>0.99930988132843601</v>
      </c>
      <c r="L2436" s="10">
        <f t="shared" si="420"/>
        <v>6382541.71120694</v>
      </c>
      <c r="M2436" s="10">
        <f t="shared" si="421"/>
        <v>1.5689386967765828E-7</v>
      </c>
      <c r="N2436" s="10">
        <f t="shared" si="422"/>
        <v>2.4615868063412164E-14</v>
      </c>
      <c r="O2436" s="10">
        <f t="shared" si="423"/>
        <v>6373711.8022058178</v>
      </c>
      <c r="P2436" s="15">
        <f t="shared" si="424"/>
        <v>0.9999963088582321</v>
      </c>
      <c r="Q2436" s="15">
        <f t="shared" si="425"/>
        <v>0.99999261773008874</v>
      </c>
      <c r="R2436" s="10">
        <f t="shared" si="426"/>
        <v>1.0000747560826284</v>
      </c>
      <c r="S2436" s="10">
        <f t="shared" si="427"/>
        <v>499.99999998508969</v>
      </c>
      <c r="T2436" s="10">
        <f t="shared" si="428"/>
        <v>1.4910312984284246E-2</v>
      </c>
      <c r="U2436">
        <v>1.4910312984284246E-2</v>
      </c>
    </row>
    <row r="2437" spans="1:21" x14ac:dyDescent="0.25">
      <c r="A2437" s="10">
        <v>1333</v>
      </c>
      <c r="B2437" s="10">
        <v>29</v>
      </c>
      <c r="C2437" s="10">
        <v>45</v>
      </c>
      <c r="D2437" s="10">
        <v>50000</v>
      </c>
      <c r="E2437" s="10">
        <v>3978585.2266243901</v>
      </c>
      <c r="F2437" s="10">
        <v>3978585.2266243901</v>
      </c>
      <c r="G2437" s="10">
        <v>3098141.6816021502</v>
      </c>
      <c r="H2437" s="10">
        <v>5626569.1865494503</v>
      </c>
      <c r="I2437" s="10">
        <v>1.01575246036841</v>
      </c>
      <c r="J2437" s="10">
        <f t="shared" si="418"/>
        <v>0.48480962024633706</v>
      </c>
      <c r="K2437" s="14">
        <f t="shared" si="419"/>
        <v>0.99921296552054706</v>
      </c>
      <c r="L2437" s="10">
        <f t="shared" si="420"/>
        <v>6383160.7676120019</v>
      </c>
      <c r="M2437" s="10">
        <f t="shared" si="421"/>
        <v>1.5690908715046671E-7</v>
      </c>
      <c r="N2437" s="10">
        <f t="shared" si="422"/>
        <v>2.4620661347375122E-14</v>
      </c>
      <c r="O2437" s="10">
        <f t="shared" si="423"/>
        <v>6373091.33760418</v>
      </c>
      <c r="P2437" s="15">
        <f t="shared" si="424"/>
        <v>0.9999959441100188</v>
      </c>
      <c r="Q2437" s="15">
        <f t="shared" si="425"/>
        <v>0.99999188823648788</v>
      </c>
      <c r="R2437" s="10">
        <f t="shared" si="426"/>
        <v>1.0078414302879686</v>
      </c>
      <c r="S2437" s="10">
        <f t="shared" si="427"/>
        <v>49999.999999985062</v>
      </c>
      <c r="T2437" s="10">
        <f t="shared" si="428"/>
        <v>1.4937540981918573E-2</v>
      </c>
      <c r="U2437">
        <v>1.4937540981918573E-2</v>
      </c>
    </row>
    <row r="2438" spans="1:21" x14ac:dyDescent="0.25">
      <c r="A2438" s="10">
        <v>2270</v>
      </c>
      <c r="B2438" s="10">
        <v>49</v>
      </c>
      <c r="C2438" s="10">
        <v>45</v>
      </c>
      <c r="D2438" s="10">
        <v>500</v>
      </c>
      <c r="E2438" s="10">
        <v>2964731.1265689898</v>
      </c>
      <c r="F2438" s="10">
        <v>2964731.1265689898</v>
      </c>
      <c r="G2438" s="10">
        <v>4790936.1022621701</v>
      </c>
      <c r="H2438" s="10">
        <v>4192762.9679835299</v>
      </c>
      <c r="I2438" s="10">
        <v>1.0001570915348501</v>
      </c>
      <c r="J2438" s="10">
        <f t="shared" si="418"/>
        <v>0.75470958022277201</v>
      </c>
      <c r="K2438" s="14">
        <f t="shared" si="419"/>
        <v>0.99809166472514577</v>
      </c>
      <c r="L2438" s="10">
        <f t="shared" si="420"/>
        <v>6390331.8957747333</v>
      </c>
      <c r="M2438" s="10">
        <f t="shared" si="421"/>
        <v>1.5708536583352331E-7</v>
      </c>
      <c r="N2438" s="10">
        <f t="shared" si="422"/>
        <v>2.467608509129415E-14</v>
      </c>
      <c r="O2438" s="10">
        <f t="shared" si="423"/>
        <v>6365930.1703876918</v>
      </c>
      <c r="P2438" s="15">
        <f t="shared" si="424"/>
        <v>0.99999446968601391</v>
      </c>
      <c r="Q2438" s="15">
        <f t="shared" si="425"/>
        <v>0.99998893940261224</v>
      </c>
      <c r="R2438" s="10">
        <f t="shared" si="426"/>
        <v>1.0000730128032964</v>
      </c>
      <c r="S2438" s="10">
        <f t="shared" si="427"/>
        <v>499.99999998498805</v>
      </c>
      <c r="T2438" s="10">
        <f t="shared" si="428"/>
        <v>1.5011949017207371E-2</v>
      </c>
      <c r="U2438">
        <v>1.5011949017207371E-2</v>
      </c>
    </row>
    <row r="2439" spans="1:21" x14ac:dyDescent="0.25">
      <c r="A2439" s="10">
        <v>3031</v>
      </c>
      <c r="B2439" s="10">
        <v>65</v>
      </c>
      <c r="C2439" s="10">
        <v>45</v>
      </c>
      <c r="D2439" s="10">
        <v>750000</v>
      </c>
      <c r="E2439" s="10">
        <v>2135407.6941823</v>
      </c>
      <c r="F2439" s="10">
        <v>2135407.6941823</v>
      </c>
      <c r="G2439" s="10">
        <v>6437440.6817734502</v>
      </c>
      <c r="H2439" s="10">
        <v>3019922.52230846</v>
      </c>
      <c r="I2439" s="10">
        <v>1.2497314240069901</v>
      </c>
      <c r="J2439" s="10">
        <f t="shared" si="418"/>
        <v>0.90630778703664994</v>
      </c>
      <c r="K2439" s="14">
        <f t="shared" si="419"/>
        <v>0.99724684895407467</v>
      </c>
      <c r="L2439" s="10">
        <f t="shared" si="420"/>
        <v>6395745.4532841817</v>
      </c>
      <c r="M2439" s="10">
        <f t="shared" si="421"/>
        <v>1.5721844040237234E-7</v>
      </c>
      <c r="N2439" s="10">
        <f t="shared" si="422"/>
        <v>2.4717801606109708E-14</v>
      </c>
      <c r="O2439" s="10">
        <f t="shared" si="423"/>
        <v>6360555.9755426692</v>
      </c>
      <c r="P2439" s="15">
        <f t="shared" si="424"/>
        <v>0.9999966905668084</v>
      </c>
      <c r="Q2439" s="15">
        <f t="shared" si="425"/>
        <v>0.99999338114456915</v>
      </c>
      <c r="R2439" s="10">
        <f t="shared" si="426"/>
        <v>1.1179109110978205</v>
      </c>
      <c r="S2439" s="10">
        <f t="shared" si="427"/>
        <v>749999.99999998498</v>
      </c>
      <c r="T2439" s="10">
        <f t="shared" si="428"/>
        <v>1.5017576515674591E-2</v>
      </c>
      <c r="U2439">
        <v>1.5017576515674591E-2</v>
      </c>
    </row>
    <row r="2440" spans="1:21" x14ac:dyDescent="0.25">
      <c r="A2440" s="10">
        <v>3393</v>
      </c>
      <c r="B2440" s="10">
        <v>73</v>
      </c>
      <c r="C2440" s="10">
        <v>45</v>
      </c>
      <c r="D2440" s="10">
        <v>400000</v>
      </c>
      <c r="E2440" s="10">
        <v>1405353.55212526</v>
      </c>
      <c r="F2440" s="10">
        <v>1405353.55212526</v>
      </c>
      <c r="G2440" s="10">
        <v>6459764.0743217198</v>
      </c>
      <c r="H2440" s="10">
        <v>1987470.0533447501</v>
      </c>
      <c r="I2440" s="10">
        <v>1.1297715092218701</v>
      </c>
      <c r="J2440" s="10">
        <f t="shared" si="418"/>
        <v>0.95630475596303544</v>
      </c>
      <c r="K2440" s="14">
        <f t="shared" si="419"/>
        <v>0.99693423240278767</v>
      </c>
      <c r="L2440" s="10">
        <f t="shared" si="420"/>
        <v>6397751.0177652966</v>
      </c>
      <c r="M2440" s="10">
        <f t="shared" si="421"/>
        <v>1.5726774063205634E-7</v>
      </c>
      <c r="N2440" s="10">
        <f t="shared" si="422"/>
        <v>2.4733229476436654E-14</v>
      </c>
      <c r="O2440" s="10">
        <f t="shared" si="423"/>
        <v>6358571.9010347072</v>
      </c>
      <c r="P2440" s="15">
        <f t="shared" si="424"/>
        <v>0.99999823652220776</v>
      </c>
      <c r="Q2440" s="15">
        <f t="shared" si="425"/>
        <v>0.99999647304752537</v>
      </c>
      <c r="R2440" s="10">
        <f t="shared" si="426"/>
        <v>1.0629054437104908</v>
      </c>
      <c r="S2440" s="10">
        <f t="shared" si="427"/>
        <v>399999.99999998498</v>
      </c>
      <c r="T2440" s="10">
        <f t="shared" si="428"/>
        <v>1.5017576515674591E-2</v>
      </c>
      <c r="U2440">
        <v>1.5017576515674591E-2</v>
      </c>
    </row>
    <row r="2441" spans="1:21" x14ac:dyDescent="0.25">
      <c r="A2441" s="10">
        <v>1662</v>
      </c>
      <c r="B2441" s="10">
        <v>36</v>
      </c>
      <c r="C2441" s="10">
        <v>45</v>
      </c>
      <c r="D2441" s="10">
        <v>50000</v>
      </c>
      <c r="E2441" s="10">
        <v>3681515.83732002</v>
      </c>
      <c r="F2441" s="10">
        <v>3681515.83732002</v>
      </c>
      <c r="G2441" s="10">
        <v>3757580.9384459099</v>
      </c>
      <c r="H2441" s="10">
        <v>5206449.6272293199</v>
      </c>
      <c r="I2441" s="10">
        <v>1.0157583194286199</v>
      </c>
      <c r="J2441" s="10">
        <f t="shared" si="418"/>
        <v>0.58778525229247314</v>
      </c>
      <c r="K2441" s="14">
        <f t="shared" si="419"/>
        <v>0.99884290486382687</v>
      </c>
      <c r="L2441" s="10">
        <f t="shared" si="420"/>
        <v>6385525.6606838861</v>
      </c>
      <c r="M2441" s="10">
        <f t="shared" si="421"/>
        <v>1.5696722029588278E-7</v>
      </c>
      <c r="N2441" s="10">
        <f t="shared" si="422"/>
        <v>2.4638959614509314E-14</v>
      </c>
      <c r="O2441" s="10">
        <f t="shared" si="423"/>
        <v>6370724.3913304592</v>
      </c>
      <c r="P2441" s="15">
        <f t="shared" si="424"/>
        <v>0.99999489897832194</v>
      </c>
      <c r="Q2441" s="15">
        <f t="shared" si="425"/>
        <v>0.9999897979826643</v>
      </c>
      <c r="R2441" s="10">
        <f t="shared" si="426"/>
        <v>1.0078433000279776</v>
      </c>
      <c r="S2441" s="10">
        <f t="shared" si="427"/>
        <v>49999.999999984975</v>
      </c>
      <c r="T2441" s="10">
        <f t="shared" si="428"/>
        <v>1.5024852473288774E-2</v>
      </c>
      <c r="U2441">
        <v>1.5024852473288774E-2</v>
      </c>
    </row>
    <row r="2442" spans="1:21" x14ac:dyDescent="0.25">
      <c r="A2442" s="10">
        <v>3073</v>
      </c>
      <c r="B2442" s="10">
        <v>66</v>
      </c>
      <c r="C2442" s="10">
        <v>45</v>
      </c>
      <c r="D2442" s="10">
        <v>100000</v>
      </c>
      <c r="E2442" s="10">
        <v>1868298.46677794</v>
      </c>
      <c r="F2442" s="10">
        <v>1868298.46677794</v>
      </c>
      <c r="G2442" s="10">
        <v>5895302.1033660304</v>
      </c>
      <c r="H2442" s="10">
        <v>2642173.0302782198</v>
      </c>
      <c r="I2442" s="10">
        <v>1.03169228194896</v>
      </c>
      <c r="J2442" s="10">
        <f t="shared" si="418"/>
        <v>0.91354545764260087</v>
      </c>
      <c r="K2442" s="14">
        <f t="shared" si="419"/>
        <v>0.99720263875198878</v>
      </c>
      <c r="L2442" s="10">
        <f t="shared" si="420"/>
        <v>6396029.0036760392</v>
      </c>
      <c r="M2442" s="10">
        <f t="shared" si="421"/>
        <v>1.5722541055944142E-7</v>
      </c>
      <c r="N2442" s="10">
        <f t="shared" si="422"/>
        <v>2.4719983707681297E-14</v>
      </c>
      <c r="O2442" s="10">
        <f t="shared" si="423"/>
        <v>6360275.2373823831</v>
      </c>
      <c r="P2442" s="15">
        <f t="shared" si="424"/>
        <v>0.99999688546849397</v>
      </c>
      <c r="Q2442" s="15">
        <f t="shared" si="425"/>
        <v>0.99999377094668829</v>
      </c>
      <c r="R2442" s="10">
        <f t="shared" si="426"/>
        <v>1.0157194754929377</v>
      </c>
      <c r="S2442" s="10">
        <f t="shared" si="427"/>
        <v>99999.999999984924</v>
      </c>
      <c r="T2442" s="10">
        <f t="shared" si="428"/>
        <v>1.5075784176588058E-2</v>
      </c>
      <c r="U2442">
        <v>1.5075784176588058E-2</v>
      </c>
    </row>
    <row r="2443" spans="1:21" x14ac:dyDescent="0.25">
      <c r="A2443" s="10">
        <v>164</v>
      </c>
      <c r="B2443" s="10">
        <v>4</v>
      </c>
      <c r="C2443" s="10">
        <v>45</v>
      </c>
      <c r="D2443" s="10">
        <v>750000</v>
      </c>
      <c r="E2443" s="10">
        <v>5028149.2399049997</v>
      </c>
      <c r="F2443" s="10">
        <v>5028149.2399049997</v>
      </c>
      <c r="G2443" s="10">
        <v>494262.46055609599</v>
      </c>
      <c r="H2443" s="10">
        <v>7110876.8487096196</v>
      </c>
      <c r="I2443" s="10">
        <v>1.2490098943516901</v>
      </c>
      <c r="J2443" s="10">
        <f t="shared" si="418"/>
        <v>6.9756473744125302E-2</v>
      </c>
      <c r="K2443" s="14">
        <f t="shared" si="419"/>
        <v>0.99998371255588914</v>
      </c>
      <c r="L2443" s="10">
        <f t="shared" si="420"/>
        <v>6378240.8852419443</v>
      </c>
      <c r="M2443" s="10">
        <f t="shared" si="421"/>
        <v>1.5678814796693707E-7</v>
      </c>
      <c r="N2443" s="10">
        <f t="shared" si="422"/>
        <v>2.4582528713404426E-14</v>
      </c>
      <c r="O2443" s="10">
        <f t="shared" si="423"/>
        <v>6378032.419751144</v>
      </c>
      <c r="P2443" s="15">
        <f t="shared" si="424"/>
        <v>0.99999989076586404</v>
      </c>
      <c r="Q2443" s="15">
        <f t="shared" si="425"/>
        <v>0.99999978153173996</v>
      </c>
      <c r="R2443" s="10">
        <f t="shared" si="426"/>
        <v>1.1175910145860293</v>
      </c>
      <c r="S2443" s="10">
        <f t="shared" si="427"/>
        <v>749999.99999998487</v>
      </c>
      <c r="T2443" s="10">
        <f t="shared" si="428"/>
        <v>1.5133991837501526E-2</v>
      </c>
      <c r="U2443">
        <v>1.5133991837501526E-2</v>
      </c>
    </row>
    <row r="2444" spans="1:21" x14ac:dyDescent="0.25">
      <c r="A2444" s="10">
        <v>3348</v>
      </c>
      <c r="B2444" s="10">
        <v>72</v>
      </c>
      <c r="C2444" s="10">
        <v>45</v>
      </c>
      <c r="D2444" s="10">
        <v>750000</v>
      </c>
      <c r="E2444" s="10">
        <v>1561793.7401020001</v>
      </c>
      <c r="F2444" s="10">
        <v>1561793.7401020001</v>
      </c>
      <c r="G2444" s="10">
        <v>6756978.6594641302</v>
      </c>
      <c r="H2444" s="10">
        <v>2208709.8888816498</v>
      </c>
      <c r="I2444" s="10">
        <v>1.2498051671988</v>
      </c>
      <c r="J2444" s="10">
        <f t="shared" si="418"/>
        <v>0.95105651629515353</v>
      </c>
      <c r="K2444" s="14">
        <f t="shared" si="419"/>
        <v>0.99696784121430693</v>
      </c>
      <c r="L2444" s="10">
        <f t="shared" si="420"/>
        <v>6397535.3429970508</v>
      </c>
      <c r="M2444" s="10">
        <f t="shared" si="421"/>
        <v>1.5726243897473658E-7</v>
      </c>
      <c r="N2444" s="10">
        <f t="shared" si="422"/>
        <v>2.4731571087466928E-14</v>
      </c>
      <c r="O2444" s="10">
        <f t="shared" si="423"/>
        <v>6358785.0862120166</v>
      </c>
      <c r="P2444" s="15">
        <f t="shared" si="424"/>
        <v>0.99999805157388233</v>
      </c>
      <c r="Q2444" s="15">
        <f t="shared" si="425"/>
        <v>0.99999610315156107</v>
      </c>
      <c r="R2444" s="10">
        <f t="shared" si="426"/>
        <v>1.1179451106160627</v>
      </c>
      <c r="S2444" s="10">
        <f t="shared" si="427"/>
        <v>749999.99999998487</v>
      </c>
      <c r="T2444" s="10">
        <f t="shared" si="428"/>
        <v>1.5133991837501526E-2</v>
      </c>
      <c r="U2444">
        <v>1.5133991837501526E-2</v>
      </c>
    </row>
    <row r="2445" spans="1:21" x14ac:dyDescent="0.25">
      <c r="A2445" s="10">
        <v>3907</v>
      </c>
      <c r="B2445" s="10">
        <v>84</v>
      </c>
      <c r="C2445" s="10">
        <v>45</v>
      </c>
      <c r="D2445" s="10">
        <v>100000</v>
      </c>
      <c r="E2445" s="10">
        <v>480385.65292783402</v>
      </c>
      <c r="F2445" s="10">
        <v>480385.65292783303</v>
      </c>
      <c r="G2445" s="10">
        <v>6421148.7981102504</v>
      </c>
      <c r="H2445" s="10">
        <v>679367.90553999704</v>
      </c>
      <c r="I2445" s="10">
        <v>1.03170890448761</v>
      </c>
      <c r="J2445" s="10">
        <f t="shared" si="418"/>
        <v>0.99452189536827329</v>
      </c>
      <c r="K2445" s="14">
        <f t="shared" si="419"/>
        <v>0.99668388375755868</v>
      </c>
      <c r="L2445" s="10">
        <f t="shared" si="420"/>
        <v>6399358.0150549207</v>
      </c>
      <c r="M2445" s="10">
        <f t="shared" si="421"/>
        <v>1.5730724339361102E-7</v>
      </c>
      <c r="N2445" s="10">
        <f t="shared" si="422"/>
        <v>2.4745580889257143E-14</v>
      </c>
      <c r="O2445" s="10">
        <f t="shared" si="423"/>
        <v>6356984.8065651366</v>
      </c>
      <c r="P2445" s="15">
        <f t="shared" si="424"/>
        <v>0.99999975621582926</v>
      </c>
      <c r="Q2445" s="15">
        <f t="shared" si="425"/>
        <v>0.99999951243171792</v>
      </c>
      <c r="R2445" s="10">
        <f t="shared" si="426"/>
        <v>1.0157304843900905</v>
      </c>
      <c r="S2445" s="10">
        <f t="shared" si="427"/>
        <v>99999.999999984851</v>
      </c>
      <c r="T2445" s="10">
        <f t="shared" si="428"/>
        <v>1.5148543752729893E-2</v>
      </c>
      <c r="U2445">
        <v>1.5148543752729893E-2</v>
      </c>
    </row>
    <row r="2446" spans="1:21" x14ac:dyDescent="0.25">
      <c r="A2446" s="10">
        <v>349</v>
      </c>
      <c r="B2446" s="10">
        <v>8</v>
      </c>
      <c r="C2446" s="10">
        <v>45</v>
      </c>
      <c r="D2446" s="10">
        <v>300000</v>
      </c>
      <c r="E2446" s="10">
        <v>4676489.8387249997</v>
      </c>
      <c r="F2446" s="10">
        <v>4676489.8387249997</v>
      </c>
      <c r="G2446" s="10">
        <v>923531.83702437906</v>
      </c>
      <c r="H2446" s="10">
        <v>6613555.35422487</v>
      </c>
      <c r="I2446" s="10">
        <v>1.09629009985144</v>
      </c>
      <c r="J2446" s="10">
        <f t="shared" si="418"/>
        <v>0.13917310096006544</v>
      </c>
      <c r="K2446" s="14">
        <f t="shared" si="419"/>
        <v>0.99993516566636398</v>
      </c>
      <c r="L2446" s="10">
        <f t="shared" si="420"/>
        <v>6378550.5490744133</v>
      </c>
      <c r="M2446" s="10">
        <f t="shared" si="421"/>
        <v>1.5679576003735878E-7</v>
      </c>
      <c r="N2446" s="10">
        <f t="shared" si="422"/>
        <v>2.4584931433659354E-14</v>
      </c>
      <c r="O2446" s="10">
        <f t="shared" si="423"/>
        <v>6377720.7450538697</v>
      </c>
      <c r="P2446" s="15">
        <f t="shared" si="424"/>
        <v>0.99999957152675167</v>
      </c>
      <c r="Q2446" s="15">
        <f t="shared" si="425"/>
        <v>0.99999914305368698</v>
      </c>
      <c r="R2446" s="10">
        <f t="shared" si="426"/>
        <v>1.0470383196928021</v>
      </c>
      <c r="S2446" s="10">
        <f t="shared" si="427"/>
        <v>299999.99999998475</v>
      </c>
      <c r="T2446" s="10">
        <f t="shared" si="428"/>
        <v>1.5250407159328461E-2</v>
      </c>
      <c r="U2446">
        <v>1.5250407159328461E-2</v>
      </c>
    </row>
    <row r="2447" spans="1:21" x14ac:dyDescent="0.25">
      <c r="A2447" s="10">
        <v>1434</v>
      </c>
      <c r="B2447" s="10">
        <v>31</v>
      </c>
      <c r="C2447" s="10">
        <v>45</v>
      </c>
      <c r="D2447" s="10">
        <v>1000000</v>
      </c>
      <c r="E2447" s="10">
        <v>4475390.86636551</v>
      </c>
      <c r="F2447" s="10">
        <v>4475390.86636551</v>
      </c>
      <c r="G2447" s="10">
        <v>3780931.5915639899</v>
      </c>
      <c r="H2447" s="10">
        <v>6329158.46013478</v>
      </c>
      <c r="I2447" s="10">
        <v>1.3384756450581701</v>
      </c>
      <c r="J2447" s="10">
        <f t="shared" si="418"/>
        <v>0.51503807491005416</v>
      </c>
      <c r="K2447" s="14">
        <f t="shared" si="419"/>
        <v>0.99911171573696222</v>
      </c>
      <c r="L2447" s="10">
        <f t="shared" si="420"/>
        <v>6383807.6358611956</v>
      </c>
      <c r="M2447" s="10">
        <f t="shared" si="421"/>
        <v>1.569249882863119E-7</v>
      </c>
      <c r="N2447" s="10">
        <f t="shared" si="422"/>
        <v>2.4625668485551841E-14</v>
      </c>
      <c r="O2447" s="10">
        <f t="shared" si="423"/>
        <v>6372443.3842047108</v>
      </c>
      <c r="P2447" s="15">
        <f t="shared" si="424"/>
        <v>0.99999560342151006</v>
      </c>
      <c r="Q2447" s="15">
        <f t="shared" si="425"/>
        <v>0.99999120686234999</v>
      </c>
      <c r="R2447" s="10">
        <f t="shared" si="426"/>
        <v>1.156921281643881</v>
      </c>
      <c r="S2447" s="10">
        <f t="shared" si="427"/>
        <v>999999.99999998475</v>
      </c>
      <c r="T2447" s="10">
        <f t="shared" si="428"/>
        <v>1.5250407159328461E-2</v>
      </c>
      <c r="U2447">
        <v>1.5250407159328461E-2</v>
      </c>
    </row>
    <row r="2448" spans="1:21" x14ac:dyDescent="0.25">
      <c r="A2448" s="10">
        <v>3165</v>
      </c>
      <c r="B2448" s="10">
        <v>68</v>
      </c>
      <c r="C2448" s="10">
        <v>45</v>
      </c>
      <c r="D2448" s="10">
        <v>10000</v>
      </c>
      <c r="E2448" s="10">
        <v>1697016.1071516699</v>
      </c>
      <c r="F2448" s="10">
        <v>1697016.1071516699</v>
      </c>
      <c r="G2448" s="10">
        <v>5900364.8470175304</v>
      </c>
      <c r="H2448" s="10">
        <v>2399943.1942994902</v>
      </c>
      <c r="I2448" s="10">
        <v>1.0031472463762501</v>
      </c>
      <c r="J2448" s="10">
        <f t="shared" si="418"/>
        <v>0.92718385456678742</v>
      </c>
      <c r="K2448" s="14">
        <f t="shared" si="419"/>
        <v>0.99711836961424982</v>
      </c>
      <c r="L2448" s="10">
        <f t="shared" si="420"/>
        <v>6396569.5491774743</v>
      </c>
      <c r="M2448" s="10">
        <f t="shared" si="421"/>
        <v>1.5723869809899768E-7</v>
      </c>
      <c r="N2448" s="10">
        <f t="shared" si="422"/>
        <v>2.4724142747081951E-14</v>
      </c>
      <c r="O2448" s="10">
        <f t="shared" si="423"/>
        <v>6359740.2593221506</v>
      </c>
      <c r="P2448" s="15">
        <f t="shared" si="424"/>
        <v>0.99999727862359689</v>
      </c>
      <c r="Q2448" s="15">
        <f t="shared" si="425"/>
        <v>0.99999455725459963</v>
      </c>
      <c r="R2448" s="10">
        <f t="shared" si="426"/>
        <v>1.0015696698836529</v>
      </c>
      <c r="S2448" s="10">
        <f t="shared" si="427"/>
        <v>9999.9999999846732</v>
      </c>
      <c r="T2448" s="10">
        <f t="shared" si="428"/>
        <v>1.5326804714277387E-2</v>
      </c>
      <c r="U2448">
        <v>1.5326804714277387E-2</v>
      </c>
    </row>
    <row r="2449" spans="1:21" x14ac:dyDescent="0.25">
      <c r="A2449" s="10">
        <v>531</v>
      </c>
      <c r="B2449" s="10">
        <v>12</v>
      </c>
      <c r="C2449" s="10">
        <v>45</v>
      </c>
      <c r="D2449" s="10">
        <v>500</v>
      </c>
      <c r="E2449" s="10">
        <v>4412453.3414893299</v>
      </c>
      <c r="F2449" s="10">
        <v>4412453.3414893299</v>
      </c>
      <c r="G2449" s="10">
        <v>1317506.4870750001</v>
      </c>
      <c r="H2449" s="10">
        <v>6240151.3588726996</v>
      </c>
      <c r="I2449" s="10">
        <v>1.0001568144317201</v>
      </c>
      <c r="J2449" s="10">
        <f t="shared" si="418"/>
        <v>0.20791169081775931</v>
      </c>
      <c r="K2449" s="14">
        <f t="shared" si="419"/>
        <v>0.9998552996412996</v>
      </c>
      <c r="L2449" s="10">
        <f t="shared" si="420"/>
        <v>6379060.0522777364</v>
      </c>
      <c r="M2449" s="10">
        <f t="shared" si="421"/>
        <v>1.568082845037547E-7</v>
      </c>
      <c r="N2449" s="10">
        <f t="shared" si="422"/>
        <v>2.4588883971021392E-14</v>
      </c>
      <c r="O2449" s="10">
        <f t="shared" si="423"/>
        <v>6377208.1314545264</v>
      </c>
      <c r="P2449" s="15">
        <f t="shared" si="424"/>
        <v>0.99999906701677921</v>
      </c>
      <c r="Q2449" s="15">
        <f t="shared" si="425"/>
        <v>0.99999813403442883</v>
      </c>
      <c r="R2449" s="10">
        <f t="shared" si="426"/>
        <v>1.0000774712321785</v>
      </c>
      <c r="S2449" s="10">
        <f t="shared" si="427"/>
        <v>499.99999998463812</v>
      </c>
      <c r="T2449" s="10">
        <f t="shared" si="428"/>
        <v>1.5361877103714505E-2</v>
      </c>
      <c r="U2449">
        <v>1.5361877103714505E-2</v>
      </c>
    </row>
    <row r="2450" spans="1:21" x14ac:dyDescent="0.25">
      <c r="A2450" s="10">
        <v>1811</v>
      </c>
      <c r="B2450" s="10">
        <v>39</v>
      </c>
      <c r="C2450" s="10">
        <v>45</v>
      </c>
      <c r="D2450" s="10">
        <v>2500000</v>
      </c>
      <c r="E2450" s="10">
        <v>4883415.3666694202</v>
      </c>
      <c r="F2450" s="10">
        <v>4883415.3666694202</v>
      </c>
      <c r="G2450" s="10">
        <v>5565618.0003763204</v>
      </c>
      <c r="H2450" s="10">
        <v>6906192.2422450697</v>
      </c>
      <c r="I2450" s="10">
        <v>1.9390150860147499</v>
      </c>
      <c r="J2450" s="10">
        <f t="shared" si="418"/>
        <v>0.62932039104983739</v>
      </c>
      <c r="K2450" s="14">
        <f t="shared" si="419"/>
        <v>0.99867348514731924</v>
      </c>
      <c r="L2450" s="10">
        <f t="shared" si="420"/>
        <v>6386608.9316060394</v>
      </c>
      <c r="M2450" s="10">
        <f t="shared" si="421"/>
        <v>1.5699384896116631E-7</v>
      </c>
      <c r="N2450" s="10">
        <f t="shared" si="422"/>
        <v>2.4647334593428093E-14</v>
      </c>
      <c r="O2450" s="10">
        <f t="shared" si="423"/>
        <v>6369641.9372536782</v>
      </c>
      <c r="P2450" s="15">
        <f t="shared" si="424"/>
        <v>0.99999460423391473</v>
      </c>
      <c r="Q2450" s="15">
        <f t="shared" si="425"/>
        <v>0.99998920849694373</v>
      </c>
      <c r="R2450" s="10">
        <f t="shared" si="426"/>
        <v>1.3924813444034696</v>
      </c>
      <c r="S2450" s="10">
        <f t="shared" si="427"/>
        <v>2499999.9999999846</v>
      </c>
      <c r="T2450" s="10">
        <f t="shared" si="428"/>
        <v>1.5366822481155396E-2</v>
      </c>
      <c r="U2450">
        <v>1.5366822481155396E-2</v>
      </c>
    </row>
    <row r="2451" spans="1:21" x14ac:dyDescent="0.25">
      <c r="A2451" s="10">
        <v>2324</v>
      </c>
      <c r="B2451" s="10">
        <v>50</v>
      </c>
      <c r="C2451" s="10">
        <v>45</v>
      </c>
      <c r="D2451" s="10">
        <v>400000</v>
      </c>
      <c r="E2451" s="10">
        <v>3086506.34615384</v>
      </c>
      <c r="F2451" s="10">
        <v>3086506.34615384</v>
      </c>
      <c r="G2451" s="10">
        <v>5169206.8149540201</v>
      </c>
      <c r="H2451" s="10">
        <v>4364979.1350813899</v>
      </c>
      <c r="I2451" s="10">
        <v>1.1296242023046099</v>
      </c>
      <c r="J2451" s="10">
        <f t="shared" si="418"/>
        <v>0.76604444311897801</v>
      </c>
      <c r="K2451" s="14">
        <f t="shared" si="419"/>
        <v>0.99803385541873291</v>
      </c>
      <c r="L2451" s="10">
        <f t="shared" si="420"/>
        <v>6390702.0441946862</v>
      </c>
      <c r="M2451" s="10">
        <f t="shared" si="421"/>
        <v>1.5709446471929469E-7</v>
      </c>
      <c r="N2451" s="10">
        <f t="shared" si="422"/>
        <v>2.467894080736922E-14</v>
      </c>
      <c r="O2451" s="10">
        <f t="shared" si="423"/>
        <v>6365561.8439024631</v>
      </c>
      <c r="P2451" s="15">
        <f t="shared" si="424"/>
        <v>0.99999453050542397</v>
      </c>
      <c r="Q2451" s="15">
        <f t="shared" si="425"/>
        <v>0.99998906104076335</v>
      </c>
      <c r="R2451" s="10">
        <f t="shared" si="426"/>
        <v>1.0628326600859483</v>
      </c>
      <c r="S2451" s="10">
        <f t="shared" si="427"/>
        <v>399999.99999998463</v>
      </c>
      <c r="T2451" s="10">
        <f t="shared" si="428"/>
        <v>1.5366822481155396E-2</v>
      </c>
      <c r="U2451">
        <v>1.5366822481155396E-2</v>
      </c>
    </row>
    <row r="2452" spans="1:21" x14ac:dyDescent="0.25">
      <c r="A2452" s="10">
        <v>3908</v>
      </c>
      <c r="B2452" s="10">
        <v>84</v>
      </c>
      <c r="C2452" s="10">
        <v>45</v>
      </c>
      <c r="D2452" s="10">
        <v>200000</v>
      </c>
      <c r="E2452" s="10">
        <v>487776.93144819001</v>
      </c>
      <c r="F2452" s="10">
        <v>487776.93144819001</v>
      </c>
      <c r="G2452" s="10">
        <v>6520600.9876470799</v>
      </c>
      <c r="H2452" s="10">
        <v>689820.75186676194</v>
      </c>
      <c r="I2452" s="10">
        <v>1.0639127205930099</v>
      </c>
      <c r="J2452" s="10">
        <f t="shared" si="418"/>
        <v>0.99452189536827329</v>
      </c>
      <c r="K2452" s="14">
        <f t="shared" si="419"/>
        <v>0.99668388375755868</v>
      </c>
      <c r="L2452" s="10">
        <f t="shared" si="420"/>
        <v>6399358.0150549207</v>
      </c>
      <c r="M2452" s="10">
        <f t="shared" si="421"/>
        <v>1.5730724339361102E-7</v>
      </c>
      <c r="N2452" s="10">
        <f t="shared" si="422"/>
        <v>2.4745580889257143E-14</v>
      </c>
      <c r="O2452" s="10">
        <f t="shared" si="423"/>
        <v>6356984.8065651366</v>
      </c>
      <c r="P2452" s="15">
        <f t="shared" si="424"/>
        <v>0.99999975621582926</v>
      </c>
      <c r="Q2452" s="15">
        <f t="shared" si="425"/>
        <v>0.99999951243171792</v>
      </c>
      <c r="R2452" s="10">
        <f t="shared" si="426"/>
        <v>1.0314612125643541</v>
      </c>
      <c r="S2452" s="10">
        <f t="shared" si="427"/>
        <v>199999.99999998455</v>
      </c>
      <c r="T2452" s="10">
        <f t="shared" si="428"/>
        <v>1.5454133972525597E-2</v>
      </c>
      <c r="U2452">
        <v>1.5454133972525597E-2</v>
      </c>
    </row>
    <row r="2453" spans="1:21" x14ac:dyDescent="0.25">
      <c r="A2453" s="10">
        <v>2882</v>
      </c>
      <c r="B2453" s="10">
        <v>62</v>
      </c>
      <c r="C2453" s="10">
        <v>45</v>
      </c>
      <c r="D2453" s="10">
        <v>1000</v>
      </c>
      <c r="E2453" s="10">
        <v>2123206.74426891</v>
      </c>
      <c r="F2453" s="10">
        <v>2123206.74426891</v>
      </c>
      <c r="G2453" s="10">
        <v>5609398.1780772898</v>
      </c>
      <c r="H2453" s="10">
        <v>3002667.7734671198</v>
      </c>
      <c r="I2453" s="10">
        <v>1.0003144173669001</v>
      </c>
      <c r="J2453" s="10">
        <f t="shared" si="418"/>
        <v>0.88294759285892688</v>
      </c>
      <c r="K2453" s="14">
        <f t="shared" si="419"/>
        <v>0.99738712900915139</v>
      </c>
      <c r="L2453" s="10">
        <f t="shared" si="420"/>
        <v>6394845.9073622944</v>
      </c>
      <c r="M2453" s="10">
        <f t="shared" si="421"/>
        <v>1.571963280140757E-7</v>
      </c>
      <c r="N2453" s="10">
        <f t="shared" si="422"/>
        <v>2.4710877103856639E-14</v>
      </c>
      <c r="O2453" s="10">
        <f t="shared" si="423"/>
        <v>6361447.0932262139</v>
      </c>
      <c r="P2453" s="15">
        <f t="shared" si="424"/>
        <v>0.99999612391097636</v>
      </c>
      <c r="Q2453" s="15">
        <f t="shared" si="425"/>
        <v>0.99999224783697682</v>
      </c>
      <c r="R2453" s="10">
        <f t="shared" si="426"/>
        <v>1.0001533208482973</v>
      </c>
      <c r="S2453" s="10">
        <f t="shared" si="427"/>
        <v>999.99999998454268</v>
      </c>
      <c r="T2453" s="10">
        <f t="shared" si="428"/>
        <v>1.5457317203981802E-2</v>
      </c>
      <c r="U2453">
        <v>1.5457317203981802E-2</v>
      </c>
    </row>
    <row r="2454" spans="1:21" x14ac:dyDescent="0.25">
      <c r="A2454" s="10">
        <v>2702</v>
      </c>
      <c r="B2454" s="10">
        <v>58</v>
      </c>
      <c r="C2454" s="10">
        <v>45</v>
      </c>
      <c r="D2454" s="10">
        <v>750000</v>
      </c>
      <c r="E2454" s="10">
        <v>2676754.75170408</v>
      </c>
      <c r="F2454" s="10">
        <v>2676754.75170408</v>
      </c>
      <c r="G2454" s="10">
        <v>6021773.7956141997</v>
      </c>
      <c r="H2454" s="10">
        <v>3785502.8730065301</v>
      </c>
      <c r="I2454" s="10">
        <v>1.2496408160393999</v>
      </c>
      <c r="J2454" s="10">
        <f t="shared" si="418"/>
        <v>0.84804809615642596</v>
      </c>
      <c r="K2454" s="14">
        <f t="shared" si="419"/>
        <v>0.99758984482013913</v>
      </c>
      <c r="L2454" s="10">
        <f t="shared" si="420"/>
        <v>6393546.4390678005</v>
      </c>
      <c r="M2454" s="10">
        <f t="shared" si="421"/>
        <v>1.5716438484496355E-7</v>
      </c>
      <c r="N2454" s="10">
        <f t="shared" si="422"/>
        <v>2.4700868927929784E-14</v>
      </c>
      <c r="O2454" s="10">
        <f t="shared" si="423"/>
        <v>6362735.7125483267</v>
      </c>
      <c r="P2454" s="15">
        <f t="shared" si="424"/>
        <v>0.99999544419373854</v>
      </c>
      <c r="Q2454" s="15">
        <f t="shared" si="425"/>
        <v>0.99999088840823247</v>
      </c>
      <c r="R2454" s="10">
        <f t="shared" si="426"/>
        <v>1.1178692698377717</v>
      </c>
      <c r="S2454" s="10">
        <f t="shared" si="427"/>
        <v>749999.99999998452</v>
      </c>
      <c r="T2454" s="10">
        <f t="shared" si="428"/>
        <v>1.548323780298233E-2</v>
      </c>
      <c r="U2454">
        <v>1.548323780298233E-2</v>
      </c>
    </row>
    <row r="2455" spans="1:21" x14ac:dyDescent="0.25">
      <c r="A2455" s="10">
        <v>110</v>
      </c>
      <c r="B2455" s="10">
        <v>3</v>
      </c>
      <c r="C2455" s="10">
        <v>45</v>
      </c>
      <c r="D2455" s="10">
        <v>10000</v>
      </c>
      <c r="E2455" s="10">
        <v>4510945.7625321802</v>
      </c>
      <c r="F2455" s="10">
        <v>4510945.7625321802</v>
      </c>
      <c r="G2455" s="10">
        <v>332097.67490531999</v>
      </c>
      <c r="H2455" s="10">
        <v>6379440.6765024597</v>
      </c>
      <c r="I2455" s="10">
        <v>1.00313819885241</v>
      </c>
      <c r="J2455" s="10">
        <f t="shared" si="418"/>
        <v>5.2335956242943828E-2</v>
      </c>
      <c r="K2455" s="14">
        <f t="shared" si="419"/>
        <v>0.99999083182946469</v>
      </c>
      <c r="L2455" s="10">
        <f t="shared" si="420"/>
        <v>6378195.4763838351</v>
      </c>
      <c r="M2455" s="10">
        <f t="shared" si="421"/>
        <v>1.5678703173898452E-7</v>
      </c>
      <c r="N2455" s="10">
        <f t="shared" si="422"/>
        <v>2.458217635099544E-14</v>
      </c>
      <c r="O2455" s="10">
        <f t="shared" si="423"/>
        <v>6378078.1311393967</v>
      </c>
      <c r="P2455" s="15">
        <f t="shared" si="424"/>
        <v>0.99999993838067569</v>
      </c>
      <c r="Q2455" s="15">
        <f t="shared" si="425"/>
        <v>0.99999987676135516</v>
      </c>
      <c r="R2455" s="10">
        <f t="shared" si="426"/>
        <v>1.0015678087946742</v>
      </c>
      <c r="S2455" s="10">
        <f t="shared" si="427"/>
        <v>9999.9999999844895</v>
      </c>
      <c r="T2455" s="10">
        <f t="shared" si="428"/>
        <v>1.5510522644035518E-2</v>
      </c>
      <c r="U2455">
        <v>1.5510522644035518E-2</v>
      </c>
    </row>
    <row r="2456" spans="1:21" x14ac:dyDescent="0.25">
      <c r="A2456" s="10">
        <v>861</v>
      </c>
      <c r="B2456" s="10">
        <v>19</v>
      </c>
      <c r="C2456" s="10">
        <v>45</v>
      </c>
      <c r="D2456" s="10">
        <v>1000</v>
      </c>
      <c r="E2456" s="10">
        <v>4266493.6948431199</v>
      </c>
      <c r="F2456" s="10">
        <v>4266493.6948431097</v>
      </c>
      <c r="G2456" s="10">
        <v>2063675.0311908</v>
      </c>
      <c r="H2456" s="10">
        <v>6033733.2470264304</v>
      </c>
      <c r="I2456" s="10">
        <v>1.0003137070971799</v>
      </c>
      <c r="J2456" s="10">
        <f t="shared" si="418"/>
        <v>0.32556815445715664</v>
      </c>
      <c r="K2456" s="14">
        <f t="shared" si="419"/>
        <v>0.99964515289947253</v>
      </c>
      <c r="L2456" s="10">
        <f t="shared" si="420"/>
        <v>6380401.0668187626</v>
      </c>
      <c r="M2456" s="10">
        <f t="shared" si="421"/>
        <v>1.5684124895117321E-7</v>
      </c>
      <c r="N2456" s="10">
        <f t="shared" si="422"/>
        <v>2.4599282540264408E-14</v>
      </c>
      <c r="O2456" s="10">
        <f t="shared" si="423"/>
        <v>6375860.1073866468</v>
      </c>
      <c r="P2456" s="15">
        <f t="shared" si="424"/>
        <v>0.99999786238048305</v>
      </c>
      <c r="Q2456" s="15">
        <f t="shared" si="425"/>
        <v>0.99999572476553555</v>
      </c>
      <c r="R2456" s="10">
        <f t="shared" si="426"/>
        <v>1.0001547039646994</v>
      </c>
      <c r="S2456" s="10">
        <f t="shared" si="427"/>
        <v>999.99999998441695</v>
      </c>
      <c r="T2456" s="10">
        <f t="shared" si="428"/>
        <v>1.5583054846501909E-2</v>
      </c>
      <c r="U2456">
        <v>1.5583054846501909E-2</v>
      </c>
    </row>
    <row r="2457" spans="1:21" x14ac:dyDescent="0.25">
      <c r="A2457" s="10">
        <v>1716</v>
      </c>
      <c r="B2457" s="10">
        <v>37</v>
      </c>
      <c r="C2457" s="10">
        <v>45</v>
      </c>
      <c r="D2457" s="10">
        <v>1000000</v>
      </c>
      <c r="E2457" s="10">
        <v>4170960.3021720499</v>
      </c>
      <c r="F2457" s="10">
        <v>4170960.3021720499</v>
      </c>
      <c r="G2457" s="10">
        <v>4419208.1835002098</v>
      </c>
      <c r="H2457" s="10">
        <v>5898628.6274514999</v>
      </c>
      <c r="I2457" s="10">
        <v>1.3385937449474601</v>
      </c>
      <c r="J2457" s="10">
        <f t="shared" si="418"/>
        <v>0.60181502315204827</v>
      </c>
      <c r="K2457" s="14">
        <f t="shared" si="419"/>
        <v>0.99878697458696752</v>
      </c>
      <c r="L2457" s="10">
        <f t="shared" si="420"/>
        <v>6385883.2386531448</v>
      </c>
      <c r="M2457" s="10">
        <f t="shared" si="421"/>
        <v>1.5697601017832256E-7</v>
      </c>
      <c r="N2457" s="10">
        <f t="shared" si="422"/>
        <v>2.4641724590820188E-14</v>
      </c>
      <c r="O2457" s="10">
        <f t="shared" si="423"/>
        <v>6370366.9610678749</v>
      </c>
      <c r="P2457" s="15">
        <f t="shared" si="424"/>
        <v>0.99999478892024052</v>
      </c>
      <c r="Q2457" s="15">
        <f t="shared" si="425"/>
        <v>0.99998957786763643</v>
      </c>
      <c r="R2457" s="10">
        <f t="shared" si="426"/>
        <v>1.1569716171173328</v>
      </c>
      <c r="S2457" s="10">
        <f t="shared" si="427"/>
        <v>999999.9999999844</v>
      </c>
      <c r="T2457" s="10">
        <f t="shared" si="428"/>
        <v>1.5599653124809265E-2</v>
      </c>
      <c r="U2457">
        <v>1.5599653124809265E-2</v>
      </c>
    </row>
    <row r="2458" spans="1:21" x14ac:dyDescent="0.25">
      <c r="A2458" s="10">
        <v>4099</v>
      </c>
      <c r="B2458" s="10">
        <v>88</v>
      </c>
      <c r="C2458" s="10">
        <v>45</v>
      </c>
      <c r="D2458" s="10">
        <v>500000</v>
      </c>
      <c r="E2458" s="10">
        <v>170265.251829635</v>
      </c>
      <c r="F2458" s="10">
        <v>170265.251829635</v>
      </c>
      <c r="G2458" s="10">
        <v>6852549.2922318997</v>
      </c>
      <c r="H2458" s="10">
        <v>240791.42833833999</v>
      </c>
      <c r="I2458" s="10">
        <v>1.1634991867684701</v>
      </c>
      <c r="J2458" s="10">
        <f t="shared" si="418"/>
        <v>0.99939082701909576</v>
      </c>
      <c r="K2458" s="14">
        <f t="shared" si="419"/>
        <v>0.99665127983485646</v>
      </c>
      <c r="L2458" s="10">
        <f t="shared" si="420"/>
        <v>6399567.3602675218</v>
      </c>
      <c r="M2458" s="10">
        <f t="shared" si="421"/>
        <v>1.573123894595499E-7</v>
      </c>
      <c r="N2458" s="10">
        <f t="shared" si="422"/>
        <v>2.4747189235701263E-14</v>
      </c>
      <c r="O2458" s="10">
        <f t="shared" si="423"/>
        <v>6356778.2295688977</v>
      </c>
      <c r="P2458" s="15">
        <f t="shared" si="424"/>
        <v>0.99999997255793049</v>
      </c>
      <c r="Q2458" s="15">
        <f t="shared" si="425"/>
        <v>0.99999994511586177</v>
      </c>
      <c r="R2458" s="10">
        <f t="shared" si="426"/>
        <v>1.0786561694461918</v>
      </c>
      <c r="S2458" s="10">
        <f t="shared" si="427"/>
        <v>499999.99999998434</v>
      </c>
      <c r="T2458" s="10">
        <f t="shared" si="428"/>
        <v>1.5657860785722733E-2</v>
      </c>
      <c r="U2458">
        <v>1.5657860785722733E-2</v>
      </c>
    </row>
    <row r="2459" spans="1:21" x14ac:dyDescent="0.25">
      <c r="A2459" s="10">
        <v>1800</v>
      </c>
      <c r="B2459" s="10">
        <v>39</v>
      </c>
      <c r="C2459" s="10">
        <v>45</v>
      </c>
      <c r="D2459" s="10">
        <v>500</v>
      </c>
      <c r="E2459" s="10">
        <v>3509877.18096417</v>
      </c>
      <c r="F2459" s="10">
        <v>3509877.18096417</v>
      </c>
      <c r="G2459" s="10">
        <v>3992631.6829472501</v>
      </c>
      <c r="H2459" s="10">
        <v>4963715.9115833798</v>
      </c>
      <c r="I2459" s="10">
        <v>1.00015700001079</v>
      </c>
      <c r="J2459" s="10">
        <f t="shared" si="418"/>
        <v>0.62932039104983739</v>
      </c>
      <c r="K2459" s="14">
        <f t="shared" si="419"/>
        <v>0.99867348514731924</v>
      </c>
      <c r="L2459" s="10">
        <f t="shared" si="420"/>
        <v>6386608.9316060394</v>
      </c>
      <c r="M2459" s="10">
        <f t="shared" si="421"/>
        <v>1.5699384896116631E-7</v>
      </c>
      <c r="N2459" s="10">
        <f t="shared" si="422"/>
        <v>2.4647334593428093E-14</v>
      </c>
      <c r="O2459" s="10">
        <f t="shared" si="423"/>
        <v>6369641.9372536782</v>
      </c>
      <c r="P2459" s="15">
        <f t="shared" si="424"/>
        <v>0.99999460423391473</v>
      </c>
      <c r="Q2459" s="15">
        <f t="shared" si="425"/>
        <v>0.99998920849694373</v>
      </c>
      <c r="R2459" s="10">
        <f t="shared" si="426"/>
        <v>1.0000731015819462</v>
      </c>
      <c r="S2459" s="10">
        <f t="shared" si="427"/>
        <v>499.99999998430673</v>
      </c>
      <c r="T2459" s="10">
        <f t="shared" si="428"/>
        <v>1.5693274235673016E-2</v>
      </c>
      <c r="U2459">
        <v>1.5693274235673016E-2</v>
      </c>
    </row>
    <row r="2460" spans="1:21" x14ac:dyDescent="0.25">
      <c r="A2460" s="10">
        <v>258</v>
      </c>
      <c r="B2460" s="10">
        <v>6</v>
      </c>
      <c r="C2460" s="10">
        <v>45</v>
      </c>
      <c r="D2460" s="10">
        <v>750000</v>
      </c>
      <c r="E2460" s="10">
        <v>5012906.4696083097</v>
      </c>
      <c r="F2460" s="10">
        <v>5012906.4696083004</v>
      </c>
      <c r="G2460" s="10">
        <v>740654.30504281796</v>
      </c>
      <c r="H2460" s="10">
        <v>7089320.3162278999</v>
      </c>
      <c r="I2460" s="10">
        <v>1.2490152300100299</v>
      </c>
      <c r="J2460" s="10">
        <f t="shared" si="418"/>
        <v>0.10452846326765346</v>
      </c>
      <c r="K2460" s="14">
        <f t="shared" si="419"/>
        <v>0.99996342726512155</v>
      </c>
      <c r="L2460" s="10">
        <f t="shared" si="420"/>
        <v>6378370.2744450038</v>
      </c>
      <c r="M2460" s="10">
        <f t="shared" si="421"/>
        <v>1.5679132857643106E-7</v>
      </c>
      <c r="N2460" s="10">
        <f t="shared" si="422"/>
        <v>2.4583532702913181E-14</v>
      </c>
      <c r="O2460" s="10">
        <f t="shared" si="423"/>
        <v>6377902.1792545076</v>
      </c>
      <c r="P2460" s="15">
        <f t="shared" si="424"/>
        <v>0.99999975621582915</v>
      </c>
      <c r="Q2460" s="15">
        <f t="shared" si="425"/>
        <v>0.9999995124317177</v>
      </c>
      <c r="R2460" s="10">
        <f t="shared" si="426"/>
        <v>1.11759328131559</v>
      </c>
      <c r="S2460" s="10">
        <f t="shared" si="427"/>
        <v>749999.99999998428</v>
      </c>
      <c r="T2460" s="10">
        <f t="shared" si="428"/>
        <v>1.57160684466362E-2</v>
      </c>
      <c r="U2460">
        <v>1.57160684466362E-2</v>
      </c>
    </row>
    <row r="2461" spans="1:21" x14ac:dyDescent="0.25">
      <c r="A2461" s="10">
        <v>390</v>
      </c>
      <c r="B2461" s="10">
        <v>9</v>
      </c>
      <c r="C2461" s="10">
        <v>45</v>
      </c>
      <c r="D2461" s="10">
        <v>500</v>
      </c>
      <c r="E2461" s="10">
        <v>4455212.16590151</v>
      </c>
      <c r="F2461" s="10">
        <v>4455212.16590151</v>
      </c>
      <c r="G2461" s="10">
        <v>991240.47017354704</v>
      </c>
      <c r="H2461" s="10">
        <v>6300621.46826752</v>
      </c>
      <c r="I2461" s="10">
        <v>1.0001568045848599</v>
      </c>
      <c r="J2461" s="10">
        <f t="shared" si="418"/>
        <v>0.15643446504023087</v>
      </c>
      <c r="K2461" s="14">
        <f t="shared" si="419"/>
        <v>0.99991808507548219</v>
      </c>
      <c r="L2461" s="10">
        <f t="shared" si="420"/>
        <v>6378659.5074120741</v>
      </c>
      <c r="M2461" s="10">
        <f t="shared" si="421"/>
        <v>1.5679843842098755E-7</v>
      </c>
      <c r="N2461" s="10">
        <f t="shared" si="422"/>
        <v>2.4585776771751095E-14</v>
      </c>
      <c r="O2461" s="10">
        <f t="shared" si="423"/>
        <v>6377611.1008340027</v>
      </c>
      <c r="P2461" s="15">
        <f t="shared" si="424"/>
        <v>0.99999946146712704</v>
      </c>
      <c r="Q2461" s="15">
        <f t="shared" si="425"/>
        <v>0.99999892293454407</v>
      </c>
      <c r="R2461" s="10">
        <f t="shared" si="426"/>
        <v>1.0000778607285556</v>
      </c>
      <c r="S2461" s="10">
        <f t="shared" si="427"/>
        <v>499.99999998427592</v>
      </c>
      <c r="T2461" s="10">
        <f t="shared" si="428"/>
        <v>1.5724083368695574E-2</v>
      </c>
      <c r="U2461">
        <v>1.5724083368695574E-2</v>
      </c>
    </row>
    <row r="2462" spans="1:21" x14ac:dyDescent="0.25">
      <c r="A2462" s="10">
        <v>4049</v>
      </c>
      <c r="B2462" s="10">
        <v>87</v>
      </c>
      <c r="C2462" s="10">
        <v>45</v>
      </c>
      <c r="D2462" s="10">
        <v>200000</v>
      </c>
      <c r="E2462" s="10">
        <v>244229.69845982501</v>
      </c>
      <c r="F2462" s="10">
        <v>244229.69845982501</v>
      </c>
      <c r="G2462" s="10">
        <v>6547707.9219984002</v>
      </c>
      <c r="H2462" s="10">
        <v>345392.95189617499</v>
      </c>
      <c r="I2462" s="10">
        <v>1.0639145107474</v>
      </c>
      <c r="J2462" s="10">
        <f t="shared" si="418"/>
        <v>0.99862953475457383</v>
      </c>
      <c r="K2462" s="14">
        <f t="shared" si="419"/>
        <v>0.9966563882637155</v>
      </c>
      <c r="L2462" s="10">
        <f t="shared" si="420"/>
        <v>6399534.5588577548</v>
      </c>
      <c r="M2462" s="10">
        <f t="shared" si="421"/>
        <v>1.5731158314439489E-7</v>
      </c>
      <c r="N2462" s="10">
        <f t="shared" si="422"/>
        <v>2.4746937241174883E-14</v>
      </c>
      <c r="O2462" s="10">
        <f t="shared" si="423"/>
        <v>6356810.5945687704</v>
      </c>
      <c r="P2462" s="15">
        <f t="shared" si="424"/>
        <v>0.99999993838067547</v>
      </c>
      <c r="Q2462" s="15">
        <f t="shared" si="425"/>
        <v>0.99999987676135471</v>
      </c>
      <c r="R2462" s="10">
        <f t="shared" si="426"/>
        <v>1.0314622569482388</v>
      </c>
      <c r="S2462" s="10">
        <f t="shared" si="427"/>
        <v>199999.99999998425</v>
      </c>
      <c r="T2462" s="10">
        <f t="shared" si="428"/>
        <v>1.5745172277092934E-2</v>
      </c>
      <c r="U2462">
        <v>1.5745172277092934E-2</v>
      </c>
    </row>
    <row r="2463" spans="1:21" x14ac:dyDescent="0.25">
      <c r="A2463" s="10">
        <v>1427</v>
      </c>
      <c r="B2463" s="10">
        <v>31</v>
      </c>
      <c r="C2463" s="10">
        <v>45</v>
      </c>
      <c r="D2463" s="10">
        <v>50000</v>
      </c>
      <c r="E2463" s="10">
        <v>3899587.49597457</v>
      </c>
      <c r="F2463" s="10">
        <v>3899587.49597457</v>
      </c>
      <c r="G2463" s="10">
        <v>3291645.42039944</v>
      </c>
      <c r="H2463" s="10">
        <v>5514849.5244677803</v>
      </c>
      <c r="I2463" s="10">
        <v>1.0157540629998401</v>
      </c>
      <c r="J2463" s="10">
        <f t="shared" si="418"/>
        <v>0.51503807491005416</v>
      </c>
      <c r="K2463" s="14">
        <f t="shared" si="419"/>
        <v>0.99911171573696222</v>
      </c>
      <c r="L2463" s="10">
        <f t="shared" si="420"/>
        <v>6383807.6358611956</v>
      </c>
      <c r="M2463" s="10">
        <f t="shared" si="421"/>
        <v>1.569249882863119E-7</v>
      </c>
      <c r="N2463" s="10">
        <f t="shared" si="422"/>
        <v>2.4625668485551841E-14</v>
      </c>
      <c r="O2463" s="10">
        <f t="shared" si="423"/>
        <v>6372443.3842047108</v>
      </c>
      <c r="P2463" s="15">
        <f t="shared" si="424"/>
        <v>0.99999560342151006</v>
      </c>
      <c r="Q2463" s="15">
        <f t="shared" si="425"/>
        <v>0.99999120686234999</v>
      </c>
      <c r="R2463" s="10">
        <f t="shared" si="426"/>
        <v>1.0078418873326263</v>
      </c>
      <c r="S2463" s="10">
        <f t="shared" si="427"/>
        <v>49999.99999998424</v>
      </c>
      <c r="T2463" s="10">
        <f t="shared" si="428"/>
        <v>1.5759724192321301E-2</v>
      </c>
      <c r="U2463">
        <v>1.5759724192321301E-2</v>
      </c>
    </row>
    <row r="2464" spans="1:21" x14ac:dyDescent="0.25">
      <c r="A2464" s="10">
        <v>214</v>
      </c>
      <c r="B2464" s="10">
        <v>5</v>
      </c>
      <c r="C2464" s="10">
        <v>45</v>
      </c>
      <c r="D2464" s="10">
        <v>5000000</v>
      </c>
      <c r="E2464" s="10">
        <v>8015056.2917812001</v>
      </c>
      <c r="F2464" s="10">
        <v>8015056.2917812001</v>
      </c>
      <c r="G2464" s="10">
        <v>987962.67376606003</v>
      </c>
      <c r="H2464" s="10">
        <v>11335001.3110207</v>
      </c>
      <c r="I2464" s="10">
        <v>3.1824703335532698</v>
      </c>
      <c r="J2464" s="10">
        <f t="shared" si="418"/>
        <v>8.7155742747658166E-2</v>
      </c>
      <c r="K2464" s="14">
        <f t="shared" si="419"/>
        <v>0.99997457400819945</v>
      </c>
      <c r="L2464" s="10">
        <f t="shared" si="420"/>
        <v>6378299.174582514</v>
      </c>
      <c r="M2464" s="10">
        <f t="shared" si="421"/>
        <v>1.5678958081933611E-7</v>
      </c>
      <c r="N2464" s="10">
        <f t="shared" si="422"/>
        <v>2.4582981014396703E-14</v>
      </c>
      <c r="O2464" s="10">
        <f t="shared" si="423"/>
        <v>6377973.7449374599</v>
      </c>
      <c r="P2464" s="15">
        <f t="shared" si="424"/>
        <v>0.99999982994547565</v>
      </c>
      <c r="Q2464" s="15">
        <f t="shared" si="425"/>
        <v>0.99999965989098016</v>
      </c>
      <c r="R2464" s="10">
        <f t="shared" si="426"/>
        <v>1.7839478673560643</v>
      </c>
      <c r="S2464" s="10">
        <f t="shared" si="427"/>
        <v>4999999.9999999842</v>
      </c>
      <c r="T2464" s="10">
        <f t="shared" si="428"/>
        <v>1.5832483768463135E-2</v>
      </c>
      <c r="U2464">
        <v>1.5832483768463135E-2</v>
      </c>
    </row>
    <row r="2465" spans="1:21" x14ac:dyDescent="0.25">
      <c r="A2465" s="10">
        <v>263</v>
      </c>
      <c r="B2465" s="10">
        <v>6</v>
      </c>
      <c r="C2465" s="10">
        <v>45</v>
      </c>
      <c r="D2465" s="10">
        <v>7000000</v>
      </c>
      <c r="E2465" s="10">
        <v>9408113.8211920802</v>
      </c>
      <c r="F2465" s="10">
        <v>9408113.8211920802</v>
      </c>
      <c r="G2465" s="10">
        <v>1393957.2004656501</v>
      </c>
      <c r="H2465" s="10">
        <v>13305082.1622796</v>
      </c>
      <c r="I2465" s="10">
        <v>4.3996717025127703</v>
      </c>
      <c r="J2465" s="10">
        <f t="shared" si="418"/>
        <v>0.10452846326765346</v>
      </c>
      <c r="K2465" s="14">
        <f t="shared" si="419"/>
        <v>0.99996342726512155</v>
      </c>
      <c r="L2465" s="10">
        <f t="shared" si="420"/>
        <v>6378370.2744450038</v>
      </c>
      <c r="M2465" s="10">
        <f t="shared" si="421"/>
        <v>1.5679132857643106E-7</v>
      </c>
      <c r="N2465" s="10">
        <f t="shared" si="422"/>
        <v>2.4583532702913181E-14</v>
      </c>
      <c r="O2465" s="10">
        <f t="shared" si="423"/>
        <v>6377902.1792545076</v>
      </c>
      <c r="P2465" s="15">
        <f t="shared" si="424"/>
        <v>0.99999975621582915</v>
      </c>
      <c r="Q2465" s="15">
        <f t="shared" si="425"/>
        <v>0.9999995124317177</v>
      </c>
      <c r="R2465" s="10">
        <f t="shared" si="426"/>
        <v>2.0975393238136175</v>
      </c>
      <c r="S2465" s="10">
        <f t="shared" si="427"/>
        <v>6999999.9999999842</v>
      </c>
      <c r="T2465" s="10">
        <f t="shared" si="428"/>
        <v>1.5832483768463135E-2</v>
      </c>
      <c r="U2465">
        <v>1.5832483768463135E-2</v>
      </c>
    </row>
    <row r="2466" spans="1:21" x14ac:dyDescent="0.25">
      <c r="A2466" s="10">
        <v>308</v>
      </c>
      <c r="B2466" s="10">
        <v>7</v>
      </c>
      <c r="C2466" s="10">
        <v>45</v>
      </c>
      <c r="D2466" s="10">
        <v>5000000</v>
      </c>
      <c r="E2466" s="10">
        <v>7985810.0138147697</v>
      </c>
      <c r="F2466" s="10">
        <v>7985810.0138147697</v>
      </c>
      <c r="G2466" s="10">
        <v>1381480.9340297999</v>
      </c>
      <c r="H2466" s="10">
        <v>11293640.8280717</v>
      </c>
      <c r="I2466" s="10">
        <v>3.1825384690733598</v>
      </c>
      <c r="J2466" s="10">
        <f t="shared" si="418"/>
        <v>0.12186934340514748</v>
      </c>
      <c r="K2466" s="14">
        <f t="shared" si="419"/>
        <v>0.99995028584034129</v>
      </c>
      <c r="L2466" s="10">
        <f t="shared" si="420"/>
        <v>6378454.0994854774</v>
      </c>
      <c r="M2466" s="10">
        <f t="shared" si="421"/>
        <v>1.5679338914032094E-7</v>
      </c>
      <c r="N2466" s="10">
        <f t="shared" si="422"/>
        <v>2.4584183106806382E-14</v>
      </c>
      <c r="O2466" s="10">
        <f t="shared" si="423"/>
        <v>6377817.8111909702</v>
      </c>
      <c r="P2466" s="15">
        <f t="shared" si="424"/>
        <v>0.99999966993613576</v>
      </c>
      <c r="Q2466" s="15">
        <f t="shared" si="425"/>
        <v>0.99999933987238043</v>
      </c>
      <c r="R2466" s="10">
        <f t="shared" si="426"/>
        <v>1.783966874396983</v>
      </c>
      <c r="S2466" s="10">
        <f t="shared" si="427"/>
        <v>4999999.9999999842</v>
      </c>
      <c r="T2466" s="10">
        <f t="shared" si="428"/>
        <v>1.5832483768463135E-2</v>
      </c>
      <c r="U2466">
        <v>1.5832483768463135E-2</v>
      </c>
    </row>
    <row r="2467" spans="1:21" x14ac:dyDescent="0.25">
      <c r="A2467" s="10">
        <v>1155</v>
      </c>
      <c r="B2467" s="10">
        <v>25</v>
      </c>
      <c r="C2467" s="10">
        <v>45</v>
      </c>
      <c r="D2467" s="10">
        <v>6000000</v>
      </c>
      <c r="E2467" s="10">
        <v>7935053.89533599</v>
      </c>
      <c r="F2467" s="10">
        <v>7935053.89533599</v>
      </c>
      <c r="G2467" s="10">
        <v>5214784.0334019801</v>
      </c>
      <c r="H2467" s="10">
        <v>11221860.836945601</v>
      </c>
      <c r="I2467" s="10">
        <v>3.76856014405538</v>
      </c>
      <c r="J2467" s="10">
        <f t="shared" si="418"/>
        <v>0.42261826174069944</v>
      </c>
      <c r="K2467" s="14">
        <f t="shared" si="419"/>
        <v>0.99940199232392346</v>
      </c>
      <c r="L2467" s="10">
        <f t="shared" si="420"/>
        <v>6381953.4571557427</v>
      </c>
      <c r="M2467" s="10">
        <f t="shared" si="421"/>
        <v>1.5687940937976726E-7</v>
      </c>
      <c r="N2467" s="10">
        <f t="shared" si="422"/>
        <v>2.4611311986060616E-14</v>
      </c>
      <c r="O2467" s="10">
        <f t="shared" si="423"/>
        <v>6374301.7297193995</v>
      </c>
      <c r="P2467" s="15">
        <f t="shared" si="424"/>
        <v>0.99999669056680829</v>
      </c>
      <c r="Q2467" s="15">
        <f t="shared" si="425"/>
        <v>0.99999338114456893</v>
      </c>
      <c r="R2467" s="10">
        <f t="shared" si="426"/>
        <v>1.9412762619472657</v>
      </c>
      <c r="S2467" s="10">
        <f t="shared" si="427"/>
        <v>5999999.9999999842</v>
      </c>
      <c r="T2467" s="10">
        <f t="shared" si="428"/>
        <v>1.5832483768463135E-2</v>
      </c>
      <c r="U2467">
        <v>1.5832483768463135E-2</v>
      </c>
    </row>
    <row r="2468" spans="1:21" x14ac:dyDescent="0.25">
      <c r="A2468" s="10">
        <v>1529</v>
      </c>
      <c r="B2468" s="10">
        <v>33</v>
      </c>
      <c r="C2468" s="10">
        <v>45</v>
      </c>
      <c r="D2468" s="10">
        <v>2500000</v>
      </c>
      <c r="E2468" s="10">
        <v>5268759.5459385896</v>
      </c>
      <c r="F2468" s="10">
        <v>5268759.5459385896</v>
      </c>
      <c r="G2468" s="10">
        <v>4815556.2287154598</v>
      </c>
      <c r="H2468" s="10">
        <v>7451151.2067490704</v>
      </c>
      <c r="I2468" s="10">
        <v>1.93865038778295</v>
      </c>
      <c r="J2468" s="10">
        <f t="shared" si="418"/>
        <v>0.54463903501502708</v>
      </c>
      <c r="K2468" s="14">
        <f t="shared" si="419"/>
        <v>0.9990066240157075</v>
      </c>
      <c r="L2468" s="10">
        <f t="shared" si="420"/>
        <v>6384479.1882978706</v>
      </c>
      <c r="M2468" s="10">
        <f t="shared" si="421"/>
        <v>1.5694149620200582E-7</v>
      </c>
      <c r="N2468" s="10">
        <f t="shared" si="422"/>
        <v>2.4630865083668437E-14</v>
      </c>
      <c r="O2468" s="10">
        <f t="shared" si="423"/>
        <v>6371771.1225118106</v>
      </c>
      <c r="P2468" s="15">
        <f t="shared" si="424"/>
        <v>0.99999529342373772</v>
      </c>
      <c r="Q2468" s="15">
        <f t="shared" si="425"/>
        <v>0.99999058686962727</v>
      </c>
      <c r="R2468" s="10">
        <f t="shared" si="426"/>
        <v>1.3923508805802427</v>
      </c>
      <c r="S2468" s="10">
        <f t="shared" si="427"/>
        <v>2499999.9999999842</v>
      </c>
      <c r="T2468" s="10">
        <f t="shared" si="428"/>
        <v>1.5832483768463135E-2</v>
      </c>
      <c r="U2468">
        <v>1.5832483768463135E-2</v>
      </c>
    </row>
    <row r="2469" spans="1:21" x14ac:dyDescent="0.25">
      <c r="A2469" s="10">
        <v>1530</v>
      </c>
      <c r="B2469" s="10">
        <v>33</v>
      </c>
      <c r="C2469" s="10">
        <v>45</v>
      </c>
      <c r="D2469" s="10">
        <v>5000000</v>
      </c>
      <c r="E2469" s="10">
        <v>6751333.6603780501</v>
      </c>
      <c r="F2469" s="10">
        <v>6751333.6603780501</v>
      </c>
      <c r="G2469" s="10">
        <v>6177153.8162530297</v>
      </c>
      <c r="H2469" s="10">
        <v>9547827.6266126297</v>
      </c>
      <c r="I2469" s="10">
        <v>3.1851865891117601</v>
      </c>
      <c r="J2469" s="10">
        <f t="shared" si="418"/>
        <v>0.54463903501502708</v>
      </c>
      <c r="K2469" s="14">
        <f t="shared" si="419"/>
        <v>0.9990066240157075</v>
      </c>
      <c r="L2469" s="10">
        <f t="shared" si="420"/>
        <v>6384479.1882978706</v>
      </c>
      <c r="M2469" s="10">
        <f t="shared" si="421"/>
        <v>1.5694149620200582E-7</v>
      </c>
      <c r="N2469" s="10">
        <f t="shared" si="422"/>
        <v>2.4630865083668437E-14</v>
      </c>
      <c r="O2469" s="10">
        <f t="shared" si="423"/>
        <v>6371771.1225118106</v>
      </c>
      <c r="P2469" s="15">
        <f t="shared" si="424"/>
        <v>0.99999529342373772</v>
      </c>
      <c r="Q2469" s="15">
        <f t="shared" si="425"/>
        <v>0.99999058686962727</v>
      </c>
      <c r="R2469" s="10">
        <f t="shared" si="426"/>
        <v>1.7847064677367501</v>
      </c>
      <c r="S2469" s="10">
        <f t="shared" si="427"/>
        <v>4999999.9999999842</v>
      </c>
      <c r="T2469" s="10">
        <f t="shared" si="428"/>
        <v>1.5832483768463135E-2</v>
      </c>
      <c r="U2469">
        <v>1.5832483768463135E-2</v>
      </c>
    </row>
    <row r="2470" spans="1:21" x14ac:dyDescent="0.25">
      <c r="A2470" s="10">
        <v>1765</v>
      </c>
      <c r="B2470" s="10">
        <v>38</v>
      </c>
      <c r="C2470" s="10">
        <v>45</v>
      </c>
      <c r="D2470" s="10">
        <v>5000000</v>
      </c>
      <c r="E2470" s="10">
        <v>6344503.6367111998</v>
      </c>
      <c r="F2470" s="10">
        <v>6344503.6367111998</v>
      </c>
      <c r="G2470" s="10">
        <v>6983751.3450473901</v>
      </c>
      <c r="H2470" s="10">
        <v>8972483.0895624105</v>
      </c>
      <c r="I2470" s="10">
        <v>3.18596183453724</v>
      </c>
      <c r="J2470" s="10">
        <f t="shared" si="418"/>
        <v>0.61566147532565818</v>
      </c>
      <c r="K2470" s="14">
        <f t="shared" si="419"/>
        <v>0.99873047843423157</v>
      </c>
      <c r="L2470" s="10">
        <f t="shared" si="420"/>
        <v>6386244.4750853907</v>
      </c>
      <c r="M2470" s="10">
        <f t="shared" si="421"/>
        <v>1.5698488999208455E-7</v>
      </c>
      <c r="N2470" s="10">
        <f t="shared" si="422"/>
        <v>2.4644517384656145E-14</v>
      </c>
      <c r="O2470" s="10">
        <f t="shared" si="423"/>
        <v>6370005.9958809949</v>
      </c>
      <c r="P2470" s="15">
        <f t="shared" si="424"/>
        <v>0.99999469051229706</v>
      </c>
      <c r="Q2470" s="15">
        <f t="shared" si="425"/>
        <v>0.99998938105278479</v>
      </c>
      <c r="R2470" s="10">
        <f t="shared" si="426"/>
        <v>1.7849233080415599</v>
      </c>
      <c r="S2470" s="10">
        <f t="shared" si="427"/>
        <v>4999999.9999999842</v>
      </c>
      <c r="T2470" s="10">
        <f t="shared" si="428"/>
        <v>1.5832483768463135E-2</v>
      </c>
      <c r="U2470">
        <v>1.5832483768463135E-2</v>
      </c>
    </row>
    <row r="2471" spans="1:21" x14ac:dyDescent="0.25">
      <c r="A2471" s="10">
        <v>2001</v>
      </c>
      <c r="B2471" s="10">
        <v>43</v>
      </c>
      <c r="C2471" s="10">
        <v>45</v>
      </c>
      <c r="D2471" s="10">
        <v>6000000</v>
      </c>
      <c r="E2471" s="10">
        <v>6406440.8379765097</v>
      </c>
      <c r="F2471" s="10">
        <v>6406440.8379765097</v>
      </c>
      <c r="G2471" s="10">
        <v>8419491.9195719603</v>
      </c>
      <c r="H2471" s="10">
        <v>9060075.5196072403</v>
      </c>
      <c r="I2471" s="10">
        <v>3.7720791196980099</v>
      </c>
      <c r="J2471" s="10">
        <f t="shared" si="418"/>
        <v>0.68199836006249848</v>
      </c>
      <c r="K2471" s="14">
        <f t="shared" si="419"/>
        <v>0.99844193530517189</v>
      </c>
      <c r="L2471" s="10">
        <f t="shared" si="420"/>
        <v>6388090.0575861074</v>
      </c>
      <c r="M2471" s="10">
        <f t="shared" si="421"/>
        <v>1.5703025758910917E-7</v>
      </c>
      <c r="N2471" s="10">
        <f t="shared" si="422"/>
        <v>2.4658778573019693E-14</v>
      </c>
      <c r="O2471" s="10">
        <f t="shared" si="423"/>
        <v>6368163.7109194444</v>
      </c>
      <c r="P2471" s="15">
        <f t="shared" si="424"/>
        <v>0.99999438789529771</v>
      </c>
      <c r="Q2471" s="15">
        <f t="shared" si="425"/>
        <v>0.99998877582209111</v>
      </c>
      <c r="R2471" s="10">
        <f t="shared" si="426"/>
        <v>1.9421812210811071</v>
      </c>
      <c r="S2471" s="10">
        <f t="shared" si="427"/>
        <v>5999999.9999999842</v>
      </c>
      <c r="T2471" s="10">
        <f t="shared" si="428"/>
        <v>1.5832483768463135E-2</v>
      </c>
      <c r="U2471">
        <v>1.5832483768463135E-2</v>
      </c>
    </row>
    <row r="2472" spans="1:21" x14ac:dyDescent="0.25">
      <c r="A2472" s="10">
        <v>2283</v>
      </c>
      <c r="B2472" s="10">
        <v>49</v>
      </c>
      <c r="C2472" s="10">
        <v>45</v>
      </c>
      <c r="D2472" s="10">
        <v>6000000</v>
      </c>
      <c r="E2472" s="10">
        <v>5747921.9042219603</v>
      </c>
      <c r="F2472" s="10">
        <v>5747921.9042219603</v>
      </c>
      <c r="G2472" s="10">
        <v>9318816.2288086899</v>
      </c>
      <c r="H2472" s="10">
        <v>8128789.1124120802</v>
      </c>
      <c r="I2472" s="10">
        <v>3.77336345328886</v>
      </c>
      <c r="J2472" s="10">
        <f t="shared" si="418"/>
        <v>0.75470958022277201</v>
      </c>
      <c r="K2472" s="14">
        <f t="shared" si="419"/>
        <v>0.99809166472514577</v>
      </c>
      <c r="L2472" s="10">
        <f t="shared" si="420"/>
        <v>6390331.8957747333</v>
      </c>
      <c r="M2472" s="10">
        <f t="shared" si="421"/>
        <v>1.5708536583352331E-7</v>
      </c>
      <c r="N2472" s="10">
        <f t="shared" si="422"/>
        <v>2.467608509129415E-14</v>
      </c>
      <c r="O2472" s="10">
        <f t="shared" si="423"/>
        <v>6365930.1703876918</v>
      </c>
      <c r="P2472" s="15">
        <f t="shared" si="424"/>
        <v>0.99999446968601391</v>
      </c>
      <c r="Q2472" s="15">
        <f t="shared" si="425"/>
        <v>0.99998893940261224</v>
      </c>
      <c r="R2472" s="10">
        <f t="shared" si="426"/>
        <v>1.9425118771043517</v>
      </c>
      <c r="S2472" s="10">
        <f t="shared" si="427"/>
        <v>5999999.9999999842</v>
      </c>
      <c r="T2472" s="10">
        <f t="shared" si="428"/>
        <v>1.5832483768463135E-2</v>
      </c>
      <c r="U2472">
        <v>1.5832483768463135E-2</v>
      </c>
    </row>
    <row r="2473" spans="1:21" x14ac:dyDescent="0.25">
      <c r="A2473" s="10">
        <v>2424</v>
      </c>
      <c r="B2473" s="10">
        <v>52</v>
      </c>
      <c r="C2473" s="10">
        <v>45</v>
      </c>
      <c r="D2473" s="10">
        <v>6000000</v>
      </c>
      <c r="E2473" s="10">
        <v>5394467.6543956799</v>
      </c>
      <c r="F2473" s="10">
        <v>5394467.6543956799</v>
      </c>
      <c r="G2473" s="10">
        <v>9730867.8671229593</v>
      </c>
      <c r="H2473" s="10">
        <v>7628929.3186293598</v>
      </c>
      <c r="I2473" s="10">
        <v>3.77399532701439</v>
      </c>
      <c r="J2473" s="10">
        <f t="shared" si="418"/>
        <v>0.78801075360672201</v>
      </c>
      <c r="K2473" s="14">
        <f t="shared" si="419"/>
        <v>0.99791936119928526</v>
      </c>
      <c r="L2473" s="10">
        <f t="shared" si="420"/>
        <v>6391435.2682112968</v>
      </c>
      <c r="M2473" s="10">
        <f t="shared" si="421"/>
        <v>1.5711248862865743E-7</v>
      </c>
      <c r="N2473" s="10">
        <f t="shared" si="422"/>
        <v>2.4684596207514179E-14</v>
      </c>
      <c r="O2473" s="10">
        <f t="shared" si="423"/>
        <v>6364832.6065016389</v>
      </c>
      <c r="P2473" s="15">
        <f t="shared" si="424"/>
        <v>0.99999469051229684</v>
      </c>
      <c r="Q2473" s="15">
        <f t="shared" si="425"/>
        <v>0.99998938105278434</v>
      </c>
      <c r="R2473" s="10">
        <f t="shared" si="426"/>
        <v>1.9426746274317721</v>
      </c>
      <c r="S2473" s="10">
        <f t="shared" si="427"/>
        <v>5999999.9999999842</v>
      </c>
      <c r="T2473" s="10">
        <f t="shared" si="428"/>
        <v>1.5832483768463135E-2</v>
      </c>
      <c r="U2473">
        <v>1.5832483768463135E-2</v>
      </c>
    </row>
    <row r="2474" spans="1:21" x14ac:dyDescent="0.25">
      <c r="A2474" s="10">
        <v>2470</v>
      </c>
      <c r="B2474" s="10">
        <v>53</v>
      </c>
      <c r="C2474" s="10">
        <v>45</v>
      </c>
      <c r="D2474" s="10">
        <v>5000000</v>
      </c>
      <c r="E2474" s="10">
        <v>4847750.7408692697</v>
      </c>
      <c r="F2474" s="10">
        <v>4847750.7408692697</v>
      </c>
      <c r="G2474" s="10">
        <v>9063721.0535908695</v>
      </c>
      <c r="H2474" s="10">
        <v>6855754.84474154</v>
      </c>
      <c r="I2474" s="10">
        <v>3.18839864128176</v>
      </c>
      <c r="J2474" s="10">
        <f t="shared" si="418"/>
        <v>0.79863551004729283</v>
      </c>
      <c r="K2474" s="14">
        <f t="shared" si="419"/>
        <v>0.99786281592474968</v>
      </c>
      <c r="L2474" s="10">
        <f t="shared" si="420"/>
        <v>6391797.4477174878</v>
      </c>
      <c r="M2474" s="10">
        <f t="shared" si="421"/>
        <v>1.571213916248015E-7</v>
      </c>
      <c r="N2474" s="10">
        <f t="shared" si="422"/>
        <v>2.4687389001350135E-14</v>
      </c>
      <c r="O2474" s="10">
        <f t="shared" si="423"/>
        <v>6364472.5812267549</v>
      </c>
      <c r="P2474" s="15">
        <f t="shared" si="424"/>
        <v>0.9999947889202403</v>
      </c>
      <c r="Q2474" s="15">
        <f t="shared" si="425"/>
        <v>0.99998957786763598</v>
      </c>
      <c r="R2474" s="10">
        <f t="shared" si="426"/>
        <v>1.7856058409260975</v>
      </c>
      <c r="S2474" s="10">
        <f t="shared" si="427"/>
        <v>4999999.9999999842</v>
      </c>
      <c r="T2474" s="10">
        <f t="shared" si="428"/>
        <v>1.5832483768463135E-2</v>
      </c>
      <c r="U2474">
        <v>1.5832483768463135E-2</v>
      </c>
    </row>
    <row r="2475" spans="1:21" x14ac:dyDescent="0.25">
      <c r="A2475" s="10">
        <v>2752</v>
      </c>
      <c r="B2475" s="10">
        <v>59</v>
      </c>
      <c r="C2475" s="10">
        <v>45</v>
      </c>
      <c r="D2475" s="10">
        <v>5000000</v>
      </c>
      <c r="E2475" s="10">
        <v>4149502.3227239102</v>
      </c>
      <c r="F2475" s="10">
        <v>4149502.3227239102</v>
      </c>
      <c r="G2475" s="10">
        <v>9729772.7076559309</v>
      </c>
      <c r="H2475" s="10">
        <v>5868282.4618948204</v>
      </c>
      <c r="I2475" s="10">
        <v>3.1893121815891399</v>
      </c>
      <c r="J2475" s="10">
        <f t="shared" si="418"/>
        <v>0.85716730070211222</v>
      </c>
      <c r="K2475" s="14">
        <f t="shared" si="419"/>
        <v>0.99753766820456569</v>
      </c>
      <c r="L2475" s="10">
        <f t="shared" si="420"/>
        <v>6393880.8561282633</v>
      </c>
      <c r="M2475" s="10">
        <f t="shared" si="421"/>
        <v>1.5717260539236869E-7</v>
      </c>
      <c r="N2475" s="10">
        <f t="shared" si="422"/>
        <v>2.4703445106618483E-14</v>
      </c>
      <c r="O2475" s="10">
        <f t="shared" si="423"/>
        <v>6362403.937537984</v>
      </c>
      <c r="P2475" s="15">
        <f t="shared" si="424"/>
        <v>0.99999560342151028</v>
      </c>
      <c r="Q2475" s="15">
        <f t="shared" si="425"/>
        <v>0.99999120686235043</v>
      </c>
      <c r="R2475" s="10">
        <f t="shared" si="426"/>
        <v>1.7858620855070222</v>
      </c>
      <c r="S2475" s="10">
        <f t="shared" si="427"/>
        <v>4999999.9999999842</v>
      </c>
      <c r="T2475" s="10">
        <f t="shared" si="428"/>
        <v>1.5832483768463135E-2</v>
      </c>
      <c r="U2475">
        <v>1.5832483768463135E-2</v>
      </c>
    </row>
    <row r="2476" spans="1:21" x14ac:dyDescent="0.25">
      <c r="A2476" s="10">
        <v>2753</v>
      </c>
      <c r="B2476" s="10">
        <v>59</v>
      </c>
      <c r="C2476" s="10">
        <v>45</v>
      </c>
      <c r="D2476" s="10">
        <v>6000000</v>
      </c>
      <c r="E2476" s="10">
        <v>4513689.23806208</v>
      </c>
      <c r="F2476" s="10">
        <v>4513689.23806208</v>
      </c>
      <c r="G2476" s="10">
        <v>10586940.008358</v>
      </c>
      <c r="H2476" s="10">
        <v>6383320.5368048698</v>
      </c>
      <c r="I2476" s="10">
        <v>3.7753952885466799</v>
      </c>
      <c r="J2476" s="10">
        <f t="shared" si="418"/>
        <v>0.85716730070211222</v>
      </c>
      <c r="K2476" s="14">
        <f t="shared" si="419"/>
        <v>0.99753766820456569</v>
      </c>
      <c r="L2476" s="10">
        <f t="shared" si="420"/>
        <v>6393880.8561282633</v>
      </c>
      <c r="M2476" s="10">
        <f t="shared" si="421"/>
        <v>1.5717260539236869E-7</v>
      </c>
      <c r="N2476" s="10">
        <f t="shared" si="422"/>
        <v>2.4703445106618483E-14</v>
      </c>
      <c r="O2476" s="10">
        <f t="shared" si="423"/>
        <v>6362403.937537984</v>
      </c>
      <c r="P2476" s="15">
        <f t="shared" si="424"/>
        <v>0.99999560342151028</v>
      </c>
      <c r="Q2476" s="15">
        <f t="shared" si="425"/>
        <v>0.99999120686235043</v>
      </c>
      <c r="R2476" s="10">
        <f t="shared" si="426"/>
        <v>1.9430353819241251</v>
      </c>
      <c r="S2476" s="10">
        <f t="shared" si="427"/>
        <v>5999999.9999999842</v>
      </c>
      <c r="T2476" s="10">
        <f t="shared" si="428"/>
        <v>1.5832483768463135E-2</v>
      </c>
      <c r="U2476">
        <v>1.5832483768463135E-2</v>
      </c>
    </row>
    <row r="2477" spans="1:21" x14ac:dyDescent="0.25">
      <c r="A2477" s="10">
        <v>2986</v>
      </c>
      <c r="B2477" s="10">
        <v>64</v>
      </c>
      <c r="C2477" s="10">
        <v>45</v>
      </c>
      <c r="D2477" s="10">
        <v>2500000</v>
      </c>
      <c r="E2477" s="10">
        <v>2757370.07574658</v>
      </c>
      <c r="F2477" s="10">
        <v>2757370.07574658</v>
      </c>
      <c r="G2477" s="10">
        <v>7956700.0512031699</v>
      </c>
      <c r="H2477" s="10">
        <v>3899510.15760255</v>
      </c>
      <c r="I2477" s="10">
        <v>1.94052853647051</v>
      </c>
      <c r="J2477" s="10">
        <f t="shared" si="418"/>
        <v>0.89879404629916704</v>
      </c>
      <c r="K2477" s="14">
        <f t="shared" si="419"/>
        <v>0.99729237141089622</v>
      </c>
      <c r="L2477" s="10">
        <f t="shared" si="420"/>
        <v>6395453.512771464</v>
      </c>
      <c r="M2477" s="10">
        <f t="shared" si="421"/>
        <v>1.5721126400167987E-7</v>
      </c>
      <c r="N2477" s="10">
        <f t="shared" si="422"/>
        <v>2.4715554633938838E-14</v>
      </c>
      <c r="O2477" s="10">
        <f t="shared" si="423"/>
        <v>6360845.0984788472</v>
      </c>
      <c r="P2477" s="15">
        <f t="shared" si="424"/>
        <v>0.99999649805074942</v>
      </c>
      <c r="Q2477" s="15">
        <f t="shared" si="425"/>
        <v>0.99999299611376247</v>
      </c>
      <c r="R2477" s="10">
        <f t="shared" si="426"/>
        <v>1.393026034424437</v>
      </c>
      <c r="S2477" s="10">
        <f t="shared" si="427"/>
        <v>2499999.9999999842</v>
      </c>
      <c r="T2477" s="10">
        <f t="shared" si="428"/>
        <v>1.5832483768463135E-2</v>
      </c>
      <c r="U2477">
        <v>1.5832483768463135E-2</v>
      </c>
    </row>
    <row r="2478" spans="1:21" x14ac:dyDescent="0.25">
      <c r="A2478" s="10">
        <v>3209</v>
      </c>
      <c r="B2478" s="10">
        <v>69</v>
      </c>
      <c r="C2478" s="10">
        <v>45</v>
      </c>
      <c r="D2478" s="10">
        <v>2500000</v>
      </c>
      <c r="E2478" s="10">
        <v>2254494.88852272</v>
      </c>
      <c r="F2478" s="10">
        <v>2254494.88852272</v>
      </c>
      <c r="G2478" s="10">
        <v>8265923.9862384703</v>
      </c>
      <c r="H2478" s="10">
        <v>3188337.2476496501</v>
      </c>
      <c r="I2478" s="10">
        <v>1.9407632119752101</v>
      </c>
      <c r="J2478" s="10">
        <f t="shared" si="418"/>
        <v>0.93358042649720174</v>
      </c>
      <c r="K2478" s="14">
        <f t="shared" si="419"/>
        <v>0.99707841370686734</v>
      </c>
      <c r="L2478" s="10">
        <f t="shared" si="420"/>
        <v>6396825.878807079</v>
      </c>
      <c r="M2478" s="10">
        <f t="shared" si="421"/>
        <v>1.5724499912284074E-7</v>
      </c>
      <c r="N2478" s="10">
        <f t="shared" si="422"/>
        <v>2.4726114617762161E-14</v>
      </c>
      <c r="O2478" s="10">
        <f t="shared" si="423"/>
        <v>6359486.6643765196</v>
      </c>
      <c r="P2478" s="15">
        <f t="shared" si="424"/>
        <v>0.99999747496160318</v>
      </c>
      <c r="Q2478" s="15">
        <f t="shared" si="425"/>
        <v>0.99999494992958216</v>
      </c>
      <c r="R2478" s="10">
        <f t="shared" si="426"/>
        <v>1.3931109653953602</v>
      </c>
      <c r="S2478" s="10">
        <f t="shared" si="427"/>
        <v>2499999.9999999842</v>
      </c>
      <c r="T2478" s="10">
        <f t="shared" si="428"/>
        <v>1.5832483768463135E-2</v>
      </c>
      <c r="U2478">
        <v>1.5832483768463135E-2</v>
      </c>
    </row>
    <row r="2479" spans="1:21" x14ac:dyDescent="0.25">
      <c r="A2479" s="10">
        <v>3258</v>
      </c>
      <c r="B2479" s="10">
        <v>70</v>
      </c>
      <c r="C2479" s="10">
        <v>45</v>
      </c>
      <c r="D2479" s="10">
        <v>6000000</v>
      </c>
      <c r="E2479" s="10">
        <v>2998167.0534385899</v>
      </c>
      <c r="F2479" s="10">
        <v>2998167.0534385801</v>
      </c>
      <c r="G2479" s="10">
        <v>11609195.731834</v>
      </c>
      <c r="H2479" s="10">
        <v>4240048.5092330296</v>
      </c>
      <c r="I2479" s="10">
        <v>3.7772211481082798</v>
      </c>
      <c r="J2479" s="10">
        <f t="shared" si="418"/>
        <v>0.93969262078590832</v>
      </c>
      <c r="K2479" s="14">
        <f t="shared" si="419"/>
        <v>0.99703997598348182</v>
      </c>
      <c r="L2479" s="10">
        <f t="shared" si="420"/>
        <v>6397072.488200481</v>
      </c>
      <c r="M2479" s="10">
        <f t="shared" si="421"/>
        <v>1.572510612065341E-7</v>
      </c>
      <c r="N2479" s="10">
        <f t="shared" si="422"/>
        <v>2.4728011489718909E-14</v>
      </c>
      <c r="O2479" s="10">
        <f t="shared" si="423"/>
        <v>6359242.743362776</v>
      </c>
      <c r="P2479" s="15">
        <f t="shared" si="424"/>
        <v>0.99999766986374772</v>
      </c>
      <c r="Q2479" s="15">
        <f t="shared" si="425"/>
        <v>0.99999533973292498</v>
      </c>
      <c r="R2479" s="10">
        <f t="shared" si="426"/>
        <v>1.9435062356064632</v>
      </c>
      <c r="S2479" s="10">
        <f t="shared" si="427"/>
        <v>5999999.9999999842</v>
      </c>
      <c r="T2479" s="10">
        <f t="shared" si="428"/>
        <v>1.5832483768463135E-2</v>
      </c>
      <c r="U2479">
        <v>1.5832483768463135E-2</v>
      </c>
    </row>
    <row r="2480" spans="1:21" x14ac:dyDescent="0.25">
      <c r="A2480" s="10">
        <v>3351</v>
      </c>
      <c r="B2480" s="10">
        <v>72</v>
      </c>
      <c r="C2480" s="10">
        <v>45</v>
      </c>
      <c r="D2480" s="10">
        <v>5000000</v>
      </c>
      <c r="E2480" s="10">
        <v>2490452.7920557498</v>
      </c>
      <c r="F2480" s="10">
        <v>2490452.7920557498</v>
      </c>
      <c r="G2480" s="10">
        <v>10798968.853718501</v>
      </c>
      <c r="H2480" s="10">
        <v>3522032.11497518</v>
      </c>
      <c r="I2480" s="10">
        <v>3.1909136669340299</v>
      </c>
      <c r="J2480" s="10">
        <f t="shared" si="418"/>
        <v>0.95105651629515353</v>
      </c>
      <c r="K2480" s="14">
        <f t="shared" si="419"/>
        <v>0.99696784121430693</v>
      </c>
      <c r="L2480" s="10">
        <f t="shared" si="420"/>
        <v>6397535.3429970508</v>
      </c>
      <c r="M2480" s="10">
        <f t="shared" si="421"/>
        <v>1.5726243897473658E-7</v>
      </c>
      <c r="N2480" s="10">
        <f t="shared" si="422"/>
        <v>2.4731571087466928E-14</v>
      </c>
      <c r="O2480" s="10">
        <f t="shared" si="423"/>
        <v>6358785.0862120166</v>
      </c>
      <c r="P2480" s="15">
        <f t="shared" si="424"/>
        <v>0.99999805157388233</v>
      </c>
      <c r="Q2480" s="15">
        <f t="shared" si="425"/>
        <v>0.99999610315156107</v>
      </c>
      <c r="R2480" s="10">
        <f t="shared" si="426"/>
        <v>1.786311778521765</v>
      </c>
      <c r="S2480" s="10">
        <f t="shared" si="427"/>
        <v>4999999.9999999842</v>
      </c>
      <c r="T2480" s="10">
        <f t="shared" si="428"/>
        <v>1.5832483768463135E-2</v>
      </c>
      <c r="U2480">
        <v>1.5832483768463135E-2</v>
      </c>
    </row>
    <row r="2481" spans="1:21" x14ac:dyDescent="0.25">
      <c r="A2481" s="10">
        <v>3916</v>
      </c>
      <c r="B2481" s="10">
        <v>84</v>
      </c>
      <c r="C2481" s="10">
        <v>45</v>
      </c>
      <c r="D2481" s="10">
        <v>6000000</v>
      </c>
      <c r="E2481" s="10">
        <v>916471.08562887704</v>
      </c>
      <c r="F2481" s="10">
        <v>916471.08562887704</v>
      </c>
      <c r="G2481" s="10">
        <v>12288827.980783001</v>
      </c>
      <c r="H2481" s="10">
        <v>1296085.8388191501</v>
      </c>
      <c r="I2481" s="10">
        <v>3.7785278327365801</v>
      </c>
      <c r="J2481" s="10">
        <f t="shared" si="418"/>
        <v>0.99452189536827329</v>
      </c>
      <c r="K2481" s="14">
        <f t="shared" si="419"/>
        <v>0.99668388375755868</v>
      </c>
      <c r="L2481" s="10">
        <f t="shared" si="420"/>
        <v>6399358.0150549207</v>
      </c>
      <c r="M2481" s="10">
        <f t="shared" si="421"/>
        <v>1.5730724339361102E-7</v>
      </c>
      <c r="N2481" s="10">
        <f t="shared" si="422"/>
        <v>2.4745580889257143E-14</v>
      </c>
      <c r="O2481" s="10">
        <f t="shared" si="423"/>
        <v>6356984.8065651366</v>
      </c>
      <c r="P2481" s="15">
        <f t="shared" si="424"/>
        <v>0.99999975621582926</v>
      </c>
      <c r="Q2481" s="15">
        <f t="shared" si="425"/>
        <v>0.99999951243171792</v>
      </c>
      <c r="R2481" s="10">
        <f t="shared" si="426"/>
        <v>1.9438434466716443</v>
      </c>
      <c r="S2481" s="10">
        <f t="shared" si="427"/>
        <v>5999999.9999999842</v>
      </c>
      <c r="T2481" s="10">
        <f t="shared" si="428"/>
        <v>1.5832483768463135E-2</v>
      </c>
      <c r="U2481">
        <v>1.5832483768463135E-2</v>
      </c>
    </row>
    <row r="2482" spans="1:21" x14ac:dyDescent="0.25">
      <c r="A2482" s="10">
        <v>3961</v>
      </c>
      <c r="B2482" s="10">
        <v>85</v>
      </c>
      <c r="C2482" s="10">
        <v>45</v>
      </c>
      <c r="D2482" s="10">
        <v>2500000</v>
      </c>
      <c r="E2482" s="10">
        <v>548457.76957561402</v>
      </c>
      <c r="F2482" s="10">
        <v>548457.76957561402</v>
      </c>
      <c r="G2482" s="10">
        <v>8822887.6092155296</v>
      </c>
      <c r="H2482" s="10">
        <v>775636.41612273105</v>
      </c>
      <c r="I2482" s="10">
        <v>1.9412083712086201</v>
      </c>
      <c r="J2482" s="10">
        <f t="shared" si="418"/>
        <v>0.99619469809174555</v>
      </c>
      <c r="K2482" s="14">
        <f t="shared" si="419"/>
        <v>0.9966727002115483</v>
      </c>
      <c r="L2482" s="10">
        <f t="shared" si="420"/>
        <v>6399429.8214912592</v>
      </c>
      <c r="M2482" s="10">
        <f t="shared" si="421"/>
        <v>1.5730900851950831E-7</v>
      </c>
      <c r="N2482" s="10">
        <f t="shared" si="422"/>
        <v>2.4746132577773621E-14</v>
      </c>
      <c r="O2482" s="10">
        <f t="shared" si="423"/>
        <v>6356913.9450870249</v>
      </c>
      <c r="P2482" s="15">
        <f t="shared" si="424"/>
        <v>0.99999982994547598</v>
      </c>
      <c r="Q2482" s="15">
        <f t="shared" si="425"/>
        <v>0.99999965989098083</v>
      </c>
      <c r="R2482" s="10">
        <f t="shared" si="426"/>
        <v>1.3932724181220271</v>
      </c>
      <c r="S2482" s="10">
        <f t="shared" si="427"/>
        <v>2499999.9999999842</v>
      </c>
      <c r="T2482" s="10">
        <f t="shared" si="428"/>
        <v>1.5832483768463135E-2</v>
      </c>
      <c r="U2482">
        <v>1.5832483768463135E-2</v>
      </c>
    </row>
    <row r="2483" spans="1:21" x14ac:dyDescent="0.25">
      <c r="A2483" s="10">
        <v>1567</v>
      </c>
      <c r="B2483" s="10">
        <v>34</v>
      </c>
      <c r="C2483" s="10">
        <v>45</v>
      </c>
      <c r="D2483" s="10">
        <v>10000</v>
      </c>
      <c r="E2483" s="10">
        <v>3748761.04418601</v>
      </c>
      <c r="F2483" s="10">
        <v>3748761.04418601</v>
      </c>
      <c r="G2483" s="10">
        <v>3552038.4928153902</v>
      </c>
      <c r="H2483" s="10">
        <v>5301548.7107837899</v>
      </c>
      <c r="I2483" s="10">
        <v>1.0031414624095201</v>
      </c>
      <c r="J2483" s="10">
        <f t="shared" si="418"/>
        <v>0.5591929034707469</v>
      </c>
      <c r="K2483" s="14">
        <f t="shared" si="419"/>
        <v>0.99895279640556522</v>
      </c>
      <c r="L2483" s="10">
        <f t="shared" si="420"/>
        <v>6384823.2098151492</v>
      </c>
      <c r="M2483" s="10">
        <f t="shared" si="421"/>
        <v>1.5694995284350389E-7</v>
      </c>
      <c r="N2483" s="10">
        <f t="shared" si="422"/>
        <v>2.4633526551258103E-14</v>
      </c>
      <c r="O2483" s="10">
        <f t="shared" si="423"/>
        <v>6371426.9021994239</v>
      </c>
      <c r="P2483" s="15">
        <f t="shared" si="424"/>
        <v>0.9999951518460316</v>
      </c>
      <c r="Q2483" s="15">
        <f t="shared" si="425"/>
        <v>0.99999030371556785</v>
      </c>
      <c r="R2483" s="10">
        <f t="shared" si="426"/>
        <v>1.0015646589836764</v>
      </c>
      <c r="S2483" s="10">
        <f t="shared" si="427"/>
        <v>9999.9999999841566</v>
      </c>
      <c r="T2483" s="10">
        <f t="shared" si="428"/>
        <v>1.584339770488441E-2</v>
      </c>
      <c r="U2483">
        <v>1.584339770488441E-2</v>
      </c>
    </row>
    <row r="2484" spans="1:21" x14ac:dyDescent="0.25">
      <c r="A2484" s="10">
        <v>1668</v>
      </c>
      <c r="B2484" s="10">
        <v>36</v>
      </c>
      <c r="C2484" s="10">
        <v>45</v>
      </c>
      <c r="D2484" s="10">
        <v>750000</v>
      </c>
      <c r="E2484" s="10">
        <v>4081958.8192924</v>
      </c>
      <c r="F2484" s="10">
        <v>4081958.8192924</v>
      </c>
      <c r="G2484" s="10">
        <v>4169030.61505064</v>
      </c>
      <c r="H2484" s="10">
        <v>5772761.5232917797</v>
      </c>
      <c r="I2484" s="10">
        <v>1.24931024522698</v>
      </c>
      <c r="J2484" s="10">
        <f t="shared" si="418"/>
        <v>0.58778525229247314</v>
      </c>
      <c r="K2484" s="14">
        <f t="shared" si="419"/>
        <v>0.99884290486382687</v>
      </c>
      <c r="L2484" s="10">
        <f t="shared" si="420"/>
        <v>6385525.6606838861</v>
      </c>
      <c r="M2484" s="10">
        <f t="shared" si="421"/>
        <v>1.5696722029588278E-7</v>
      </c>
      <c r="N2484" s="10">
        <f t="shared" si="422"/>
        <v>2.4638959614509314E-14</v>
      </c>
      <c r="O2484" s="10">
        <f t="shared" si="423"/>
        <v>6370724.3913304592</v>
      </c>
      <c r="P2484" s="15">
        <f t="shared" si="424"/>
        <v>0.99999489897832194</v>
      </c>
      <c r="Q2484" s="15">
        <f t="shared" si="425"/>
        <v>0.9999897979826643</v>
      </c>
      <c r="R2484" s="10">
        <f t="shared" si="426"/>
        <v>1.1177209147231899</v>
      </c>
      <c r="S2484" s="10">
        <f t="shared" si="427"/>
        <v>749999.99999998405</v>
      </c>
      <c r="T2484" s="10">
        <f t="shared" si="428"/>
        <v>1.594889909029007E-2</v>
      </c>
      <c r="U2484">
        <v>1.594889909029007E-2</v>
      </c>
    </row>
    <row r="2485" spans="1:21" x14ac:dyDescent="0.25">
      <c r="A2485" s="10">
        <v>3251</v>
      </c>
      <c r="B2485" s="10">
        <v>70</v>
      </c>
      <c r="C2485" s="10">
        <v>45</v>
      </c>
      <c r="D2485" s="10">
        <v>300000</v>
      </c>
      <c r="E2485" s="10">
        <v>1619651.9063451299</v>
      </c>
      <c r="F2485" s="10">
        <v>1619651.9063451299</v>
      </c>
      <c r="G2485" s="10">
        <v>6252947.7933543297</v>
      </c>
      <c r="H2485" s="10">
        <v>2290533.69227672</v>
      </c>
      <c r="I2485" s="10">
        <v>1.09657615775799</v>
      </c>
      <c r="J2485" s="10">
        <f t="shared" si="418"/>
        <v>0.93969262078590832</v>
      </c>
      <c r="K2485" s="14">
        <f t="shared" si="419"/>
        <v>0.99703997598348182</v>
      </c>
      <c r="L2485" s="10">
        <f t="shared" si="420"/>
        <v>6397072.488200481</v>
      </c>
      <c r="M2485" s="10">
        <f t="shared" si="421"/>
        <v>1.572510612065341E-7</v>
      </c>
      <c r="N2485" s="10">
        <f t="shared" si="422"/>
        <v>2.4728011489718909E-14</v>
      </c>
      <c r="O2485" s="10">
        <f t="shared" si="423"/>
        <v>6359242.743362776</v>
      </c>
      <c r="P2485" s="15">
        <f t="shared" si="424"/>
        <v>0.99999766986374772</v>
      </c>
      <c r="Q2485" s="15">
        <f t="shared" si="425"/>
        <v>0.99999533973292498</v>
      </c>
      <c r="R2485" s="10">
        <f t="shared" si="426"/>
        <v>1.0471730981508811</v>
      </c>
      <c r="S2485" s="10">
        <f t="shared" si="427"/>
        <v>299999.99999998405</v>
      </c>
      <c r="T2485" s="10">
        <f t="shared" si="428"/>
        <v>1.594889909029007E-2</v>
      </c>
      <c r="U2485">
        <v>1.594889909029007E-2</v>
      </c>
    </row>
    <row r="2486" spans="1:21" x14ac:dyDescent="0.25">
      <c r="A2486" s="10">
        <v>3763</v>
      </c>
      <c r="B2486" s="10">
        <v>81</v>
      </c>
      <c r="C2486" s="10">
        <v>45</v>
      </c>
      <c r="D2486" s="10">
        <v>1000</v>
      </c>
      <c r="E2486" s="10">
        <v>707948.87060143403</v>
      </c>
      <c r="F2486" s="10">
        <v>707948.87060143403</v>
      </c>
      <c r="G2486" s="10">
        <v>6278960.1502290498</v>
      </c>
      <c r="H2486" s="10">
        <v>1001190.89427126</v>
      </c>
      <c r="I2486" s="10">
        <v>1.00031462487156</v>
      </c>
      <c r="J2486" s="10">
        <f t="shared" si="418"/>
        <v>0.98768834059513777</v>
      </c>
      <c r="K2486" s="14">
        <f t="shared" si="419"/>
        <v>0.99672937307417575</v>
      </c>
      <c r="L2486" s="10">
        <f t="shared" si="420"/>
        <v>6399065.9574204646</v>
      </c>
      <c r="M2486" s="10">
        <f t="shared" si="421"/>
        <v>1.5730006411386447E-7</v>
      </c>
      <c r="N2486" s="10">
        <f t="shared" si="422"/>
        <v>2.4743336820419228E-14</v>
      </c>
      <c r="O2486" s="10">
        <f t="shared" si="423"/>
        <v>6357273.0697888304</v>
      </c>
      <c r="P2486" s="15">
        <f t="shared" si="424"/>
        <v>0.99999946146712704</v>
      </c>
      <c r="Q2486" s="15">
        <f t="shared" si="425"/>
        <v>0.99999892293454407</v>
      </c>
      <c r="R2486" s="10">
        <f t="shared" si="426"/>
        <v>1.0001567616159497</v>
      </c>
      <c r="S2486" s="10">
        <f t="shared" si="427"/>
        <v>999.9999999839938</v>
      </c>
      <c r="T2486" s="10">
        <f t="shared" si="428"/>
        <v>1.6006197256501764E-2</v>
      </c>
      <c r="U2486">
        <v>1.6006197256501764E-2</v>
      </c>
    </row>
    <row r="2487" spans="1:21" x14ac:dyDescent="0.25">
      <c r="A2487" s="10">
        <v>1575</v>
      </c>
      <c r="B2487" s="10">
        <v>34</v>
      </c>
      <c r="C2487" s="10">
        <v>45</v>
      </c>
      <c r="D2487" s="10">
        <v>1000000</v>
      </c>
      <c r="E2487" s="10">
        <v>4329116.9527040003</v>
      </c>
      <c r="F2487" s="10">
        <v>4329116.9527040003</v>
      </c>
      <c r="G2487" s="10">
        <v>4105639.4672514298</v>
      </c>
      <c r="H2487" s="10">
        <v>6122295.9076132802</v>
      </c>
      <c r="I2487" s="10">
        <v>1.33853343223826</v>
      </c>
      <c r="J2487" s="10">
        <f t="shared" si="418"/>
        <v>0.5591929034707469</v>
      </c>
      <c r="K2487" s="14">
        <f t="shared" si="419"/>
        <v>0.99895279640556522</v>
      </c>
      <c r="L2487" s="10">
        <f t="shared" si="420"/>
        <v>6384823.2098151492</v>
      </c>
      <c r="M2487" s="10">
        <f t="shared" si="421"/>
        <v>1.5694995284350389E-7</v>
      </c>
      <c r="N2487" s="10">
        <f t="shared" si="422"/>
        <v>2.4633526551258103E-14</v>
      </c>
      <c r="O2487" s="10">
        <f t="shared" si="423"/>
        <v>6371426.9021994239</v>
      </c>
      <c r="P2487" s="15">
        <f t="shared" si="424"/>
        <v>0.9999951518460316</v>
      </c>
      <c r="Q2487" s="15">
        <f t="shared" si="425"/>
        <v>0.99999030371556785</v>
      </c>
      <c r="R2487" s="10">
        <f t="shared" si="426"/>
        <v>1.1569458656107587</v>
      </c>
      <c r="S2487" s="10">
        <f t="shared" si="427"/>
        <v>999999.99999998393</v>
      </c>
      <c r="T2487" s="10">
        <f t="shared" si="428"/>
        <v>1.6065314412117004E-2</v>
      </c>
      <c r="U2487">
        <v>1.6065314412117004E-2</v>
      </c>
    </row>
    <row r="2488" spans="1:21" x14ac:dyDescent="0.25">
      <c r="A2488" s="10">
        <v>3029</v>
      </c>
      <c r="B2488" s="10">
        <v>65</v>
      </c>
      <c r="C2488" s="10">
        <v>45</v>
      </c>
      <c r="D2488" s="10">
        <v>400000</v>
      </c>
      <c r="E2488" s="10">
        <v>2030815.0106267501</v>
      </c>
      <c r="F2488" s="10">
        <v>2030815.0106267501</v>
      </c>
      <c r="G2488" s="10">
        <v>6120232.9563106196</v>
      </c>
      <c r="H2488" s="10">
        <v>2872006.1306992201</v>
      </c>
      <c r="I2488" s="10">
        <v>1.12972960057887</v>
      </c>
      <c r="J2488" s="10">
        <f t="shared" si="418"/>
        <v>0.90630778703664994</v>
      </c>
      <c r="K2488" s="14">
        <f t="shared" si="419"/>
        <v>0.99724684895407467</v>
      </c>
      <c r="L2488" s="10">
        <f t="shared" si="420"/>
        <v>6395745.4532841817</v>
      </c>
      <c r="M2488" s="10">
        <f t="shared" si="421"/>
        <v>1.5721844040237234E-7</v>
      </c>
      <c r="N2488" s="10">
        <f t="shared" si="422"/>
        <v>2.4717801606109708E-14</v>
      </c>
      <c r="O2488" s="10">
        <f t="shared" si="423"/>
        <v>6360555.9755426692</v>
      </c>
      <c r="P2488" s="15">
        <f t="shared" si="424"/>
        <v>0.9999966905668084</v>
      </c>
      <c r="Q2488" s="15">
        <f t="shared" si="425"/>
        <v>0.99999338114456915</v>
      </c>
      <c r="R2488" s="10">
        <f t="shared" si="426"/>
        <v>1.0628842748500136</v>
      </c>
      <c r="S2488" s="10">
        <f t="shared" si="427"/>
        <v>399999.99999998393</v>
      </c>
      <c r="T2488" s="10">
        <f t="shared" si="428"/>
        <v>1.6065314412117004E-2</v>
      </c>
      <c r="U2488">
        <v>1.6065314412117004E-2</v>
      </c>
    </row>
    <row r="2489" spans="1:21" x14ac:dyDescent="0.25">
      <c r="A2489" s="10">
        <v>1708</v>
      </c>
      <c r="B2489" s="10">
        <v>37</v>
      </c>
      <c r="C2489" s="10">
        <v>45</v>
      </c>
      <c r="D2489" s="10">
        <v>10000</v>
      </c>
      <c r="E2489" s="10">
        <v>3611886.92316974</v>
      </c>
      <c r="F2489" s="10">
        <v>3611886.92316974</v>
      </c>
      <c r="G2489" s="10">
        <v>3823411.3105796799</v>
      </c>
      <c r="H2489" s="10">
        <v>5107979.47250468</v>
      </c>
      <c r="I2489" s="10">
        <v>1.0031419843760201</v>
      </c>
      <c r="J2489" s="10">
        <f t="shared" si="418"/>
        <v>0.60181502315204827</v>
      </c>
      <c r="K2489" s="14">
        <f t="shared" si="419"/>
        <v>0.99878697458696752</v>
      </c>
      <c r="L2489" s="10">
        <f t="shared" si="420"/>
        <v>6385883.2386531448</v>
      </c>
      <c r="M2489" s="10">
        <f t="shared" si="421"/>
        <v>1.5697601017832256E-7</v>
      </c>
      <c r="N2489" s="10">
        <f t="shared" si="422"/>
        <v>2.4641724590820188E-14</v>
      </c>
      <c r="O2489" s="10">
        <f t="shared" si="423"/>
        <v>6370366.9610678749</v>
      </c>
      <c r="P2489" s="15">
        <f t="shared" si="424"/>
        <v>0.99999478892024052</v>
      </c>
      <c r="Q2489" s="15">
        <f t="shared" si="425"/>
        <v>0.99998957786763643</v>
      </c>
      <c r="R2489" s="10">
        <f t="shared" si="426"/>
        <v>1.0015645572022089</v>
      </c>
      <c r="S2489" s="10">
        <f t="shared" si="427"/>
        <v>9999.9999999839019</v>
      </c>
      <c r="T2489" s="10">
        <f t="shared" si="428"/>
        <v>1.609805622138083E-2</v>
      </c>
      <c r="U2489">
        <v>1.609805622138083E-2</v>
      </c>
    </row>
    <row r="2490" spans="1:21" x14ac:dyDescent="0.25">
      <c r="A2490" s="10">
        <v>769</v>
      </c>
      <c r="B2490" s="10">
        <v>17</v>
      </c>
      <c r="C2490" s="10">
        <v>45</v>
      </c>
      <c r="D2490" s="10">
        <v>50000</v>
      </c>
      <c r="E2490" s="10">
        <v>4348002.3682195302</v>
      </c>
      <c r="F2490" s="10">
        <v>4348002.3682195302</v>
      </c>
      <c r="G2490" s="10">
        <v>1867451.99353492</v>
      </c>
      <c r="H2490" s="10">
        <v>6149003.9183663996</v>
      </c>
      <c r="I2490" s="10">
        <v>1.0157445370440199</v>
      </c>
      <c r="J2490" s="10">
        <f t="shared" si="418"/>
        <v>0.29237170472273677</v>
      </c>
      <c r="K2490" s="14">
        <f t="shared" si="419"/>
        <v>0.99971383719208529</v>
      </c>
      <c r="L2490" s="10">
        <f t="shared" si="420"/>
        <v>6379962.7080429243</v>
      </c>
      <c r="M2490" s="10">
        <f t="shared" si="421"/>
        <v>1.568304733373566E-7</v>
      </c>
      <c r="N2490" s="10">
        <f t="shared" si="422"/>
        <v>2.4595884115733667E-14</v>
      </c>
      <c r="O2490" s="10">
        <f t="shared" si="423"/>
        <v>6376300.5699225347</v>
      </c>
      <c r="P2490" s="15">
        <f t="shared" si="424"/>
        <v>0.99999823652220776</v>
      </c>
      <c r="Q2490" s="15">
        <f t="shared" si="425"/>
        <v>0.99999647304752537</v>
      </c>
      <c r="R2490" s="10">
        <f t="shared" si="426"/>
        <v>1.0078397740174503</v>
      </c>
      <c r="S2490" s="10">
        <f t="shared" si="427"/>
        <v>49999.999999983826</v>
      </c>
      <c r="T2490" s="10">
        <f t="shared" si="428"/>
        <v>1.6174453776329756E-2</v>
      </c>
      <c r="U2490">
        <v>1.6174453776329756E-2</v>
      </c>
    </row>
    <row r="2491" spans="1:21" x14ac:dyDescent="0.25">
      <c r="A2491" s="10">
        <v>4188</v>
      </c>
      <c r="B2491" s="10">
        <v>89.9</v>
      </c>
      <c r="C2491" s="10">
        <v>45</v>
      </c>
      <c r="D2491" s="10">
        <v>50000</v>
      </c>
      <c r="E2491" s="10">
        <v>7959.6596217136903</v>
      </c>
      <c r="F2491" s="10">
        <v>7959.6596217136903</v>
      </c>
      <c r="G2491" s="10">
        <v>6406742.49095497</v>
      </c>
      <c r="H2491" s="10">
        <v>11256.658588901</v>
      </c>
      <c r="I2491" s="10">
        <v>1.0157931718258499</v>
      </c>
      <c r="J2491" s="10">
        <f t="shared" si="418"/>
        <v>0.99999847691328769</v>
      </c>
      <c r="K2491" s="14">
        <f t="shared" si="419"/>
        <v>0.99664719956566661</v>
      </c>
      <c r="L2491" s="10">
        <f t="shared" si="420"/>
        <v>6399593.5600677524</v>
      </c>
      <c r="M2491" s="10">
        <f t="shared" si="421"/>
        <v>1.5731303349577073E-7</v>
      </c>
      <c r="N2491" s="10">
        <f t="shared" si="422"/>
        <v>2.474739051104259E-14</v>
      </c>
      <c r="O2491" s="10">
        <f t="shared" si="423"/>
        <v>6356752.3790593483</v>
      </c>
      <c r="P2491" s="15">
        <f t="shared" si="424"/>
        <v>0.99999999993128352</v>
      </c>
      <c r="Q2491" s="15">
        <f t="shared" si="425"/>
        <v>0.99999999986256705</v>
      </c>
      <c r="R2491" s="10">
        <f t="shared" si="426"/>
        <v>1.00786565160661</v>
      </c>
      <c r="S2491" s="10">
        <f t="shared" si="427"/>
        <v>49999.999999983818</v>
      </c>
      <c r="T2491" s="10">
        <f t="shared" si="428"/>
        <v>1.6181729733943939E-2</v>
      </c>
      <c r="U2491">
        <v>1.6181729733943939E-2</v>
      </c>
    </row>
    <row r="2492" spans="1:21" x14ac:dyDescent="0.25">
      <c r="A2492" s="10">
        <v>1571</v>
      </c>
      <c r="B2492" s="10">
        <v>34</v>
      </c>
      <c r="C2492" s="10">
        <v>45</v>
      </c>
      <c r="D2492" s="10">
        <v>300000</v>
      </c>
      <c r="E2492" s="10">
        <v>3918764.2901155199</v>
      </c>
      <c r="F2492" s="10">
        <v>3918764.2901155199</v>
      </c>
      <c r="G2492" s="10">
        <v>3714204.4348219102</v>
      </c>
      <c r="H2492" s="10">
        <v>5541969.6068247501</v>
      </c>
      <c r="I2492" s="10">
        <v>1.0963869890957101</v>
      </c>
      <c r="J2492" s="10">
        <f t="shared" si="418"/>
        <v>0.5591929034707469</v>
      </c>
      <c r="K2492" s="14">
        <f t="shared" si="419"/>
        <v>0.99895279640556522</v>
      </c>
      <c r="L2492" s="10">
        <f t="shared" si="420"/>
        <v>6384823.2098151492</v>
      </c>
      <c r="M2492" s="10">
        <f t="shared" si="421"/>
        <v>1.5694995284350389E-7</v>
      </c>
      <c r="N2492" s="10">
        <f t="shared" si="422"/>
        <v>2.4633526551258103E-14</v>
      </c>
      <c r="O2492" s="10">
        <f t="shared" si="423"/>
        <v>6371426.9021994239</v>
      </c>
      <c r="P2492" s="15">
        <f t="shared" si="424"/>
        <v>0.9999951518460316</v>
      </c>
      <c r="Q2492" s="15">
        <f t="shared" si="425"/>
        <v>0.99999030371556785</v>
      </c>
      <c r="R2492" s="10">
        <f t="shared" si="426"/>
        <v>1.047080365975448</v>
      </c>
      <c r="S2492" s="10">
        <f t="shared" si="427"/>
        <v>299999.99999998376</v>
      </c>
      <c r="T2492" s="10">
        <f t="shared" si="428"/>
        <v>1.6239937394857407E-2</v>
      </c>
      <c r="U2492">
        <v>1.6239937394857407E-2</v>
      </c>
    </row>
    <row r="2493" spans="1:21" x14ac:dyDescent="0.25">
      <c r="A2493" s="10">
        <v>395</v>
      </c>
      <c r="B2493" s="10">
        <v>9</v>
      </c>
      <c r="C2493" s="10">
        <v>45</v>
      </c>
      <c r="D2493" s="10">
        <v>200000</v>
      </c>
      <c r="E2493" s="10">
        <v>4594543.1900065802</v>
      </c>
      <c r="F2493" s="10">
        <v>4594543.1900065802</v>
      </c>
      <c r="G2493" s="10">
        <v>1022449.14594907</v>
      </c>
      <c r="H2493" s="10">
        <v>6497665.2922162497</v>
      </c>
      <c r="I2493" s="10">
        <v>1.06370280643926</v>
      </c>
      <c r="J2493" s="10">
        <f t="shared" si="418"/>
        <v>0.15643446504023087</v>
      </c>
      <c r="K2493" s="14">
        <f t="shared" si="419"/>
        <v>0.99991808507548219</v>
      </c>
      <c r="L2493" s="10">
        <f t="shared" si="420"/>
        <v>6378659.5074120741</v>
      </c>
      <c r="M2493" s="10">
        <f t="shared" si="421"/>
        <v>1.5679843842098755E-7</v>
      </c>
      <c r="N2493" s="10">
        <f t="shared" si="422"/>
        <v>2.4585776771751095E-14</v>
      </c>
      <c r="O2493" s="10">
        <f t="shared" si="423"/>
        <v>6377611.1008340027</v>
      </c>
      <c r="P2493" s="15">
        <f t="shared" si="424"/>
        <v>0.99999946146712704</v>
      </c>
      <c r="Q2493" s="15">
        <f t="shared" si="425"/>
        <v>0.99999892293454407</v>
      </c>
      <c r="R2493" s="10">
        <f t="shared" si="426"/>
        <v>1.0313591660395538</v>
      </c>
      <c r="S2493" s="10">
        <f t="shared" si="427"/>
        <v>199999.99999998373</v>
      </c>
      <c r="T2493" s="10">
        <f t="shared" si="428"/>
        <v>1.626904122531414E-2</v>
      </c>
      <c r="U2493">
        <v>1.626904122531414E-2</v>
      </c>
    </row>
    <row r="2494" spans="1:21" x14ac:dyDescent="0.25">
      <c r="A2494" s="10">
        <v>724</v>
      </c>
      <c r="B2494" s="10">
        <v>16</v>
      </c>
      <c r="C2494" s="10">
        <v>45</v>
      </c>
      <c r="D2494" s="10">
        <v>200000</v>
      </c>
      <c r="E2494" s="10">
        <v>4472359.0953526497</v>
      </c>
      <c r="F2494" s="10">
        <v>4472359.0953526497</v>
      </c>
      <c r="G2494" s="10">
        <v>1801855.4750912399</v>
      </c>
      <c r="H2494" s="10">
        <v>6324870.8884503897</v>
      </c>
      <c r="I2494" s="10">
        <v>1.06371396478112</v>
      </c>
      <c r="J2494" s="10">
        <f t="shared" si="418"/>
        <v>0.27563735581699916</v>
      </c>
      <c r="K2494" s="14">
        <f t="shared" si="419"/>
        <v>0.99974566170987855</v>
      </c>
      <c r="L2494" s="10">
        <f t="shared" si="420"/>
        <v>6379759.6171524124</v>
      </c>
      <c r="M2494" s="10">
        <f t="shared" si="421"/>
        <v>1.5682548101342823E-7</v>
      </c>
      <c r="N2494" s="10">
        <f t="shared" si="422"/>
        <v>2.4594309393846736E-14</v>
      </c>
      <c r="O2494" s="10">
        <f t="shared" si="423"/>
        <v>6376504.6972103771</v>
      </c>
      <c r="P2494" s="15">
        <f t="shared" si="424"/>
        <v>0.9999984163244019</v>
      </c>
      <c r="Q2494" s="15">
        <f t="shared" si="425"/>
        <v>0.99999683265131178</v>
      </c>
      <c r="R2494" s="10">
        <f t="shared" si="426"/>
        <v>1.0313635621993011</v>
      </c>
      <c r="S2494" s="10">
        <f t="shared" si="427"/>
        <v>199999.99999998373</v>
      </c>
      <c r="T2494" s="10">
        <f t="shared" si="428"/>
        <v>1.626904122531414E-2</v>
      </c>
      <c r="U2494">
        <v>1.626904122531414E-2</v>
      </c>
    </row>
    <row r="2495" spans="1:21" x14ac:dyDescent="0.25">
      <c r="A2495" s="10">
        <v>3813</v>
      </c>
      <c r="B2495" s="10">
        <v>82</v>
      </c>
      <c r="C2495" s="10">
        <v>45</v>
      </c>
      <c r="D2495" s="10">
        <v>100000</v>
      </c>
      <c r="E2495" s="10">
        <v>639585.48946518602</v>
      </c>
      <c r="F2495" s="10">
        <v>639585.48946518498</v>
      </c>
      <c r="G2495" s="10">
        <v>6393504.8226305302</v>
      </c>
      <c r="H2495" s="10">
        <v>904510.47349869995</v>
      </c>
      <c r="I2495" s="10">
        <v>1.03170799550652</v>
      </c>
      <c r="J2495" s="10">
        <f t="shared" si="418"/>
        <v>0.99026806874157025</v>
      </c>
      <c r="K2495" s="14">
        <f t="shared" si="419"/>
        <v>0.99671223754584248</v>
      </c>
      <c r="L2495" s="10">
        <f t="shared" si="420"/>
        <v>6399175.9704933353</v>
      </c>
      <c r="M2495" s="10">
        <f t="shared" si="421"/>
        <v>1.5730276842470157E-7</v>
      </c>
      <c r="N2495" s="10">
        <f t="shared" si="422"/>
        <v>2.4744182158510967E-14</v>
      </c>
      <c r="O2495" s="10">
        <f t="shared" si="423"/>
        <v>6357164.4767678455</v>
      </c>
      <c r="P2495" s="15">
        <f t="shared" si="424"/>
        <v>0.99999957152675156</v>
      </c>
      <c r="Q2495" s="15">
        <f t="shared" si="425"/>
        <v>0.99999914305368676</v>
      </c>
      <c r="R2495" s="10">
        <f t="shared" si="426"/>
        <v>1.0157298551092249</v>
      </c>
      <c r="S2495" s="10">
        <f t="shared" si="427"/>
        <v>99999.999999983731</v>
      </c>
      <c r="T2495" s="10">
        <f t="shared" si="428"/>
        <v>1.626904122531414E-2</v>
      </c>
      <c r="U2495">
        <v>1.626904122531414E-2</v>
      </c>
    </row>
    <row r="2496" spans="1:21" x14ac:dyDescent="0.25">
      <c r="A2496" s="10">
        <v>632</v>
      </c>
      <c r="B2496" s="10">
        <v>14</v>
      </c>
      <c r="C2496" s="10">
        <v>45</v>
      </c>
      <c r="D2496" s="10">
        <v>400000</v>
      </c>
      <c r="E2496" s="10">
        <v>4651355.5282203397</v>
      </c>
      <c r="F2496" s="10">
        <v>4651355.5282203397</v>
      </c>
      <c r="G2496" s="10">
        <v>1629750.5877456099</v>
      </c>
      <c r="H2496" s="10">
        <v>6578010.0714282701</v>
      </c>
      <c r="I2496" s="10">
        <v>1.1293876808449399</v>
      </c>
      <c r="J2496" s="10">
        <f t="shared" si="418"/>
        <v>0.24192189559966773</v>
      </c>
      <c r="K2496" s="14">
        <f t="shared" si="419"/>
        <v>0.99980408248512287</v>
      </c>
      <c r="L2496" s="10">
        <f t="shared" si="420"/>
        <v>6379386.8336148821</v>
      </c>
      <c r="M2496" s="10">
        <f t="shared" si="421"/>
        <v>1.5681631735192758E-7</v>
      </c>
      <c r="N2496" s="10">
        <f t="shared" si="422"/>
        <v>2.4591418521272536E-14</v>
      </c>
      <c r="O2496" s="10">
        <f t="shared" si="423"/>
        <v>6376879.4848790234</v>
      </c>
      <c r="P2496" s="15">
        <f t="shared" si="424"/>
        <v>0.99999875701578544</v>
      </c>
      <c r="Q2496" s="15">
        <f t="shared" si="425"/>
        <v>0.99999751403311588</v>
      </c>
      <c r="R2496" s="10">
        <f t="shared" si="426"/>
        <v>1.0627253619247337</v>
      </c>
      <c r="S2496" s="10">
        <f t="shared" si="427"/>
        <v>399999.9999999837</v>
      </c>
      <c r="T2496" s="10">
        <f t="shared" si="428"/>
        <v>1.6298145055770874E-2</v>
      </c>
      <c r="U2496">
        <v>1.6298145055770874E-2</v>
      </c>
    </row>
    <row r="2497" spans="1:21" x14ac:dyDescent="0.25">
      <c r="A2497" s="10">
        <v>1670</v>
      </c>
      <c r="B2497" s="10">
        <v>36</v>
      </c>
      <c r="C2497" s="10">
        <v>45</v>
      </c>
      <c r="D2497" s="10">
        <v>2500000</v>
      </c>
      <c r="E2497" s="10">
        <v>5083066.27422335</v>
      </c>
      <c r="F2497" s="10">
        <v>5083066.27422335</v>
      </c>
      <c r="G2497" s="10">
        <v>5197654.8065624703</v>
      </c>
      <c r="H2497" s="10">
        <v>7188541.2634479403</v>
      </c>
      <c r="I2497" s="10">
        <v>1.9388295990700899</v>
      </c>
      <c r="J2497" s="10">
        <f t="shared" si="418"/>
        <v>0.58778525229247314</v>
      </c>
      <c r="K2497" s="14">
        <f t="shared" si="419"/>
        <v>0.99884290486382687</v>
      </c>
      <c r="L2497" s="10">
        <f t="shared" si="420"/>
        <v>6385525.6606838861</v>
      </c>
      <c r="M2497" s="10">
        <f t="shared" si="421"/>
        <v>1.5696722029588278E-7</v>
      </c>
      <c r="N2497" s="10">
        <f t="shared" si="422"/>
        <v>2.4638959614509314E-14</v>
      </c>
      <c r="O2497" s="10">
        <f t="shared" si="423"/>
        <v>6370724.3913304592</v>
      </c>
      <c r="P2497" s="15">
        <f t="shared" si="424"/>
        <v>0.99999489897832194</v>
      </c>
      <c r="Q2497" s="15">
        <f t="shared" si="425"/>
        <v>0.9999897979826643</v>
      </c>
      <c r="R2497" s="10">
        <f t="shared" si="426"/>
        <v>1.392414951461221</v>
      </c>
      <c r="S2497" s="10">
        <f t="shared" si="427"/>
        <v>2499999.9999999837</v>
      </c>
      <c r="T2497" s="10">
        <f t="shared" si="428"/>
        <v>1.6298145055770874E-2</v>
      </c>
      <c r="U2497">
        <v>1.6298145055770874E-2</v>
      </c>
    </row>
    <row r="2498" spans="1:21" x14ac:dyDescent="0.25">
      <c r="A2498" s="10">
        <v>818</v>
      </c>
      <c r="B2498" s="10">
        <v>18</v>
      </c>
      <c r="C2498" s="10">
        <v>45</v>
      </c>
      <c r="D2498" s="10">
        <v>200000</v>
      </c>
      <c r="E2498" s="10">
        <v>4425158.9789502099</v>
      </c>
      <c r="F2498" s="10">
        <v>4425158.9789502099</v>
      </c>
      <c r="G2498" s="10">
        <v>2020187.87281811</v>
      </c>
      <c r="H2498" s="10">
        <v>6258119.8436884703</v>
      </c>
      <c r="I2498" s="10">
        <v>1.0637181942704299</v>
      </c>
      <c r="J2498" s="10">
        <f t="shared" ref="J2498:J2561" si="429">SIN(B2498*PI()/180)</f>
        <v>0.3090169943749474</v>
      </c>
      <c r="K2498" s="14">
        <f t="shared" ref="K2498:K2561" si="430">SQRT(1-J2498*J2498*0.00669437999014132)</f>
        <v>0.99968032069974422</v>
      </c>
      <c r="L2498" s="10">
        <f t="shared" ref="L2498:L2561" si="431">6378137/K2498</f>
        <v>6380176.6103943195</v>
      </c>
      <c r="M2498" s="10">
        <f t="shared" ref="M2498:M2561" si="432">L2498/40680631590769</f>
        <v>1.5683573142561706E-7</v>
      </c>
      <c r="N2498" s="10">
        <f t="shared" ref="N2498:N2561" si="433">1/40680631590769 + J2498*J2498*0.00669437999014132/40408299984661.4</f>
        <v>2.4597542504703395E-14</v>
      </c>
      <c r="O2498" s="10">
        <f t="shared" ref="O2498:O2561" si="434">1/SQRT(N2498)</f>
        <v>6376085.6182709504</v>
      </c>
      <c r="P2498" s="15">
        <f t="shared" ref="P2498:P2561" si="435">O2498*M2498</f>
        <v>0.99999805157388222</v>
      </c>
      <c r="Q2498" s="15">
        <f t="shared" ref="Q2498:Q2561" si="436">P2498*P2498</f>
        <v>0.99999610315156084</v>
      </c>
      <c r="R2498" s="10">
        <f t="shared" ref="R2498:R2561" si="437">SQRT(Q2498+I2498-1)</f>
        <v>1.0313652589756892</v>
      </c>
      <c r="S2498" s="10">
        <f t="shared" ref="S2498:S2561" si="438">O2498*(R2498-P2498)</f>
        <v>199999.99999998361</v>
      </c>
      <c r="T2498" s="10">
        <f t="shared" ref="T2498:T2561" si="439">(D2498-S2498)*1000000</f>
        <v>1.6385456547141075E-2</v>
      </c>
      <c r="U2498">
        <v>1.6385456547141075E-2</v>
      </c>
    </row>
    <row r="2499" spans="1:21" x14ac:dyDescent="0.25">
      <c r="A2499" s="10">
        <v>3911</v>
      </c>
      <c r="B2499" s="10">
        <v>84</v>
      </c>
      <c r="C2499" s="10">
        <v>45</v>
      </c>
      <c r="D2499" s="10">
        <v>500000</v>
      </c>
      <c r="E2499" s="10">
        <v>509950.76700926002</v>
      </c>
      <c r="F2499" s="10">
        <v>509950.76700926002</v>
      </c>
      <c r="G2499" s="10">
        <v>6818957.5562575599</v>
      </c>
      <c r="H2499" s="10">
        <v>721179.29084705794</v>
      </c>
      <c r="I2499" s="10">
        <v>1.16349363861592</v>
      </c>
      <c r="J2499" s="10">
        <f t="shared" si="429"/>
        <v>0.99452189536827329</v>
      </c>
      <c r="K2499" s="14">
        <f t="shared" si="430"/>
        <v>0.99668388375755868</v>
      </c>
      <c r="L2499" s="10">
        <f t="shared" si="431"/>
        <v>6399358.0150549207</v>
      </c>
      <c r="M2499" s="10">
        <f t="shared" si="432"/>
        <v>1.5730724339361102E-7</v>
      </c>
      <c r="N2499" s="10">
        <f t="shared" si="433"/>
        <v>2.4745580889257143E-14</v>
      </c>
      <c r="O2499" s="10">
        <f t="shared" si="434"/>
        <v>6356984.8065651366</v>
      </c>
      <c r="P2499" s="15">
        <f t="shared" si="435"/>
        <v>0.99999975621582926</v>
      </c>
      <c r="Q2499" s="15">
        <f t="shared" si="436"/>
        <v>0.99999951243171792</v>
      </c>
      <c r="R2499" s="10">
        <f t="shared" si="437"/>
        <v>1.0786533970871448</v>
      </c>
      <c r="S2499" s="10">
        <f t="shared" si="438"/>
        <v>499999.99999998359</v>
      </c>
      <c r="T2499" s="10">
        <f t="shared" si="439"/>
        <v>1.6414560377597809E-2</v>
      </c>
      <c r="U2499">
        <v>1.6414560377597809E-2</v>
      </c>
    </row>
    <row r="2500" spans="1:21" x14ac:dyDescent="0.25">
      <c r="A2500" s="10">
        <v>1048</v>
      </c>
      <c r="B2500" s="10">
        <v>23</v>
      </c>
      <c r="C2500" s="10">
        <v>45</v>
      </c>
      <c r="D2500" s="10">
        <v>500</v>
      </c>
      <c r="E2500" s="10">
        <v>4153947.4780415501</v>
      </c>
      <c r="F2500" s="10">
        <v>4153947.4780415501</v>
      </c>
      <c r="G2500" s="10">
        <v>2476914.6956555899</v>
      </c>
      <c r="H2500" s="10">
        <v>5874568.86083188</v>
      </c>
      <c r="I2500" s="10">
        <v>1.0001568719278</v>
      </c>
      <c r="J2500" s="10">
        <f t="shared" si="429"/>
        <v>0.39073112848927372</v>
      </c>
      <c r="K2500" s="14">
        <f t="shared" si="430"/>
        <v>0.99948885113968222</v>
      </c>
      <c r="L2500" s="10">
        <f t="shared" si="431"/>
        <v>6381398.8447467256</v>
      </c>
      <c r="M2500" s="10">
        <f t="shared" si="432"/>
        <v>1.5686577605139135E-7</v>
      </c>
      <c r="N2500" s="10">
        <f t="shared" si="433"/>
        <v>2.4607015312071354E-14</v>
      </c>
      <c r="O2500" s="10">
        <f t="shared" si="434"/>
        <v>6374858.2194159199</v>
      </c>
      <c r="P2500" s="15">
        <f t="shared" si="435"/>
        <v>0.99999708180626912</v>
      </c>
      <c r="Q2500" s="15">
        <f t="shared" si="436"/>
        <v>0.99999416362105409</v>
      </c>
      <c r="R2500" s="10">
        <f t="shared" si="437"/>
        <v>1.0000755149231753</v>
      </c>
      <c r="S2500" s="10">
        <f t="shared" si="438"/>
        <v>499.99999998351825</v>
      </c>
      <c r="T2500" s="10">
        <f t="shared" si="439"/>
        <v>1.6481749298691284E-2</v>
      </c>
      <c r="U2500">
        <v>1.6481749298691284E-2</v>
      </c>
    </row>
    <row r="2501" spans="1:21" x14ac:dyDescent="0.25">
      <c r="A2501" s="10">
        <v>2553</v>
      </c>
      <c r="B2501" s="10">
        <v>55</v>
      </c>
      <c r="C2501" s="10">
        <v>45</v>
      </c>
      <c r="D2501" s="10">
        <v>1000</v>
      </c>
      <c r="E2501" s="10">
        <v>2593078.7233131202</v>
      </c>
      <c r="F2501" s="10">
        <v>2593078.7233131202</v>
      </c>
      <c r="G2501" s="10">
        <v>5202202.67524656</v>
      </c>
      <c r="H2501" s="10">
        <v>3667167.09881052</v>
      </c>
      <c r="I2501" s="10">
        <v>1.00031430254342</v>
      </c>
      <c r="J2501" s="10">
        <f t="shared" si="429"/>
        <v>0.8191520442889918</v>
      </c>
      <c r="K2501" s="14">
        <f t="shared" si="430"/>
        <v>0.99775147386665231</v>
      </c>
      <c r="L2501" s="10">
        <f t="shared" si="431"/>
        <v>6392510.7274283282</v>
      </c>
      <c r="M2501" s="10">
        <f t="shared" si="432"/>
        <v>1.571389252687728E-7</v>
      </c>
      <c r="N2501" s="10">
        <f t="shared" si="433"/>
        <v>2.4692887767749073E-14</v>
      </c>
      <c r="O2501" s="10">
        <f t="shared" si="434"/>
        <v>6363763.9015282467</v>
      </c>
      <c r="P2501" s="15">
        <f t="shared" si="435"/>
        <v>0.99999502015036124</v>
      </c>
      <c r="Q2501" s="15">
        <f t="shared" si="436"/>
        <v>0.99999004032552141</v>
      </c>
      <c r="R2501" s="10">
        <f t="shared" si="437"/>
        <v>1.0001521598581595</v>
      </c>
      <c r="S2501" s="10">
        <f t="shared" si="438"/>
        <v>999.99999998347232</v>
      </c>
      <c r="T2501" s="10">
        <f t="shared" si="439"/>
        <v>1.6527678781130817E-2</v>
      </c>
      <c r="U2501">
        <v>1.6527678781130817E-2</v>
      </c>
    </row>
    <row r="2502" spans="1:21" x14ac:dyDescent="0.25">
      <c r="A2502" s="10">
        <v>3721</v>
      </c>
      <c r="B2502" s="10">
        <v>80</v>
      </c>
      <c r="C2502" s="10">
        <v>45</v>
      </c>
      <c r="D2502" s="10">
        <v>300000</v>
      </c>
      <c r="E2502" s="10">
        <v>822548.55635672505</v>
      </c>
      <c r="F2502" s="10">
        <v>822548.55635672505</v>
      </c>
      <c r="G2502" s="10">
        <v>6554985.2869323501</v>
      </c>
      <c r="H2502" s="10">
        <v>1163259.32411009</v>
      </c>
      <c r="I2502" s="10">
        <v>1.0966050473437601</v>
      </c>
      <c r="J2502" s="10">
        <f t="shared" si="429"/>
        <v>0.98480775301220802</v>
      </c>
      <c r="K2502" s="14">
        <f t="shared" si="430"/>
        <v>0.99674845385693633</v>
      </c>
      <c r="L2502" s="10">
        <f t="shared" si="431"/>
        <v>6398943.4599268073</v>
      </c>
      <c r="M2502" s="10">
        <f t="shared" si="432"/>
        <v>1.5729705291445908E-7</v>
      </c>
      <c r="N2502" s="10">
        <f t="shared" si="433"/>
        <v>2.4742395501002969E-14</v>
      </c>
      <c r="O2502" s="10">
        <f t="shared" si="434"/>
        <v>6357393.9992206376</v>
      </c>
      <c r="P2502" s="15">
        <f t="shared" si="435"/>
        <v>0.99999934029347326</v>
      </c>
      <c r="Q2502" s="15">
        <f t="shared" si="436"/>
        <v>0.99999868058738173</v>
      </c>
      <c r="R2502" s="10">
        <f t="shared" si="437"/>
        <v>1.0471884872987967</v>
      </c>
      <c r="S2502" s="10">
        <f t="shared" si="438"/>
        <v>299999.99999998347</v>
      </c>
      <c r="T2502" s="10">
        <f t="shared" si="439"/>
        <v>1.6530975699424744E-2</v>
      </c>
      <c r="U2502">
        <v>1.6530975699424744E-2</v>
      </c>
    </row>
    <row r="2503" spans="1:21" x14ac:dyDescent="0.25">
      <c r="A2503" s="10">
        <v>1565</v>
      </c>
      <c r="B2503" s="10">
        <v>34</v>
      </c>
      <c r="C2503" s="10">
        <v>45</v>
      </c>
      <c r="D2503" s="10">
        <v>500</v>
      </c>
      <c r="E2503" s="10">
        <v>3743191.9723366001</v>
      </c>
      <c r="F2503" s="10">
        <v>3743191.9723366001</v>
      </c>
      <c r="G2503" s="10">
        <v>3546726.1602324201</v>
      </c>
      <c r="H2503" s="10">
        <v>5293672.8538445104</v>
      </c>
      <c r="I2503" s="10">
        <v>1.00015695611122</v>
      </c>
      <c r="J2503" s="10">
        <f t="shared" si="429"/>
        <v>0.5591929034707469</v>
      </c>
      <c r="K2503" s="14">
        <f t="shared" si="430"/>
        <v>0.99895279640556522</v>
      </c>
      <c r="L2503" s="10">
        <f t="shared" si="431"/>
        <v>6384823.2098151492</v>
      </c>
      <c r="M2503" s="10">
        <f t="shared" si="432"/>
        <v>1.5694995284350389E-7</v>
      </c>
      <c r="N2503" s="10">
        <f t="shared" si="433"/>
        <v>2.4633526551258103E-14</v>
      </c>
      <c r="O2503" s="10">
        <f t="shared" si="434"/>
        <v>6371426.9021994239</v>
      </c>
      <c r="P2503" s="15">
        <f t="shared" si="435"/>
        <v>0.9999951518460316</v>
      </c>
      <c r="Q2503" s="15">
        <f t="shared" si="436"/>
        <v>0.99999030371556785</v>
      </c>
      <c r="R2503" s="10">
        <f t="shared" si="437"/>
        <v>1.0000736272029114</v>
      </c>
      <c r="S2503" s="10">
        <f t="shared" si="438"/>
        <v>499.99999998346885</v>
      </c>
      <c r="T2503" s="10">
        <f t="shared" si="439"/>
        <v>1.6531146229681326E-2</v>
      </c>
      <c r="U2503">
        <v>1.6531146229681326E-2</v>
      </c>
    </row>
    <row r="2504" spans="1:21" x14ac:dyDescent="0.25">
      <c r="A2504" s="10">
        <v>2928</v>
      </c>
      <c r="B2504" s="10">
        <v>63</v>
      </c>
      <c r="C2504" s="10">
        <v>45</v>
      </c>
      <c r="D2504" s="10">
        <v>500</v>
      </c>
      <c r="E2504" s="10">
        <v>2053131.1709801201</v>
      </c>
      <c r="F2504" s="10">
        <v>2053131.1709801201</v>
      </c>
      <c r="G2504" s="10">
        <v>5660423.62752908</v>
      </c>
      <c r="H2504" s="10">
        <v>2903565.9473310499</v>
      </c>
      <c r="I2504" s="10">
        <v>1.0001572100684899</v>
      </c>
      <c r="J2504" s="10">
        <f t="shared" si="429"/>
        <v>0.89100652418836779</v>
      </c>
      <c r="K2504" s="14">
        <f t="shared" si="430"/>
        <v>0.99733915048453092</v>
      </c>
      <c r="L2504" s="10">
        <f t="shared" si="431"/>
        <v>6395153.5412014564</v>
      </c>
      <c r="M2504" s="10">
        <f t="shared" si="432"/>
        <v>1.5720389018376513E-7</v>
      </c>
      <c r="N2504" s="10">
        <f t="shared" si="433"/>
        <v>2.4713245528758157E-14</v>
      </c>
      <c r="O2504" s="10">
        <f t="shared" si="434"/>
        <v>6361142.2572894096</v>
      </c>
      <c r="P2504" s="15">
        <f t="shared" si="435"/>
        <v>0.99999630885823221</v>
      </c>
      <c r="Q2504" s="15">
        <f t="shared" si="436"/>
        <v>0.99999261773008896</v>
      </c>
      <c r="R2504" s="10">
        <f t="shared" si="437"/>
        <v>1.0000749110934535</v>
      </c>
      <c r="S2504" s="10">
        <f t="shared" si="438"/>
        <v>499.99999998342309</v>
      </c>
      <c r="T2504" s="10">
        <f t="shared" si="439"/>
        <v>1.6576905181864277E-2</v>
      </c>
      <c r="U2504">
        <v>1.6576905181864277E-2</v>
      </c>
    </row>
    <row r="2505" spans="1:21" x14ac:dyDescent="0.25">
      <c r="A2505" s="10">
        <v>398</v>
      </c>
      <c r="B2505" s="10">
        <v>9</v>
      </c>
      <c r="C2505" s="10">
        <v>45</v>
      </c>
      <c r="D2505" s="10">
        <v>500000</v>
      </c>
      <c r="E2505" s="10">
        <v>4804063.5270066904</v>
      </c>
      <c r="F2505" s="10">
        <v>4804063.5270066904</v>
      </c>
      <c r="G2505" s="10">
        <v>1069379.4854611401</v>
      </c>
      <c r="H2505" s="10">
        <v>6793971.7943947902</v>
      </c>
      <c r="I2505" s="10">
        <v>1.1629448826139199</v>
      </c>
      <c r="J2505" s="10">
        <f t="shared" si="429"/>
        <v>0.15643446504023087</v>
      </c>
      <c r="K2505" s="14">
        <f t="shared" si="430"/>
        <v>0.99991808507548219</v>
      </c>
      <c r="L2505" s="10">
        <f t="shared" si="431"/>
        <v>6378659.5074120741</v>
      </c>
      <c r="M2505" s="10">
        <f t="shared" si="432"/>
        <v>1.5679843842098755E-7</v>
      </c>
      <c r="N2505" s="10">
        <f t="shared" si="433"/>
        <v>2.4585776771751095E-14</v>
      </c>
      <c r="O2505" s="10">
        <f t="shared" si="434"/>
        <v>6377611.1008340027</v>
      </c>
      <c r="P2505" s="15">
        <f t="shared" si="435"/>
        <v>0.99999946146712704</v>
      </c>
      <c r="Q2505" s="15">
        <f t="shared" si="436"/>
        <v>0.99999892293454407</v>
      </c>
      <c r="R2505" s="10">
        <f t="shared" si="437"/>
        <v>1.0783987228981977</v>
      </c>
      <c r="S2505" s="10">
        <f t="shared" si="438"/>
        <v>499999.99999998341</v>
      </c>
      <c r="T2505" s="10">
        <f t="shared" si="439"/>
        <v>1.6589183360338211E-2</v>
      </c>
      <c r="U2505">
        <v>1.6589183360338211E-2</v>
      </c>
    </row>
    <row r="2506" spans="1:21" x14ac:dyDescent="0.25">
      <c r="A2506" s="10">
        <v>394</v>
      </c>
      <c r="B2506" s="10">
        <v>9</v>
      </c>
      <c r="C2506" s="10">
        <v>45</v>
      </c>
      <c r="D2506" s="10">
        <v>100000</v>
      </c>
      <c r="E2506" s="10">
        <v>4524703.0776732098</v>
      </c>
      <c r="F2506" s="10">
        <v>4524703.0776732098</v>
      </c>
      <c r="G2506" s="10">
        <v>1006805.69944505</v>
      </c>
      <c r="H2506" s="10">
        <v>6398896.4581567403</v>
      </c>
      <c r="I2506" s="10">
        <v>1.03160554545191</v>
      </c>
      <c r="J2506" s="10">
        <f t="shared" si="429"/>
        <v>0.15643446504023087</v>
      </c>
      <c r="K2506" s="14">
        <f t="shared" si="430"/>
        <v>0.99991808507548219</v>
      </c>
      <c r="L2506" s="10">
        <f t="shared" si="431"/>
        <v>6378659.5074120741</v>
      </c>
      <c r="M2506" s="10">
        <f t="shared" si="432"/>
        <v>1.5679843842098755E-7</v>
      </c>
      <c r="N2506" s="10">
        <f t="shared" si="433"/>
        <v>2.4585776771751095E-14</v>
      </c>
      <c r="O2506" s="10">
        <f t="shared" si="434"/>
        <v>6377611.1008340027</v>
      </c>
      <c r="P2506" s="15">
        <f t="shared" si="435"/>
        <v>0.99999946146712704</v>
      </c>
      <c r="Q2506" s="15">
        <f t="shared" si="436"/>
        <v>0.99999892293454407</v>
      </c>
      <c r="R2506" s="10">
        <f t="shared" si="437"/>
        <v>1.0156793137533391</v>
      </c>
      <c r="S2506" s="10">
        <f t="shared" si="438"/>
        <v>99999.999999983382</v>
      </c>
      <c r="T2506" s="10">
        <f t="shared" si="439"/>
        <v>1.6618287190794945E-2</v>
      </c>
      <c r="U2506">
        <v>1.6618287190794945E-2</v>
      </c>
    </row>
    <row r="2507" spans="1:21" x14ac:dyDescent="0.25">
      <c r="A2507" s="10">
        <v>3202</v>
      </c>
      <c r="B2507" s="10">
        <v>69</v>
      </c>
      <c r="C2507" s="10">
        <v>45</v>
      </c>
      <c r="D2507" s="10">
        <v>100000</v>
      </c>
      <c r="E2507" s="10">
        <v>1646324.31104256</v>
      </c>
      <c r="F2507" s="10">
        <v>1646324.31104256</v>
      </c>
      <c r="G2507" s="10">
        <v>6025330.9626451796</v>
      </c>
      <c r="H2507" s="10">
        <v>2328254.16874093</v>
      </c>
      <c r="I2507" s="10">
        <v>1.0316962609707401</v>
      </c>
      <c r="J2507" s="10">
        <f t="shared" si="429"/>
        <v>0.93358042649720174</v>
      </c>
      <c r="K2507" s="14">
        <f t="shared" si="430"/>
        <v>0.99707841370686734</v>
      </c>
      <c r="L2507" s="10">
        <f t="shared" si="431"/>
        <v>6396825.878807079</v>
      </c>
      <c r="M2507" s="10">
        <f t="shared" si="432"/>
        <v>1.5724499912284074E-7</v>
      </c>
      <c r="N2507" s="10">
        <f t="shared" si="433"/>
        <v>2.4726114617762161E-14</v>
      </c>
      <c r="O2507" s="10">
        <f t="shared" si="434"/>
        <v>6359486.6643765196</v>
      </c>
      <c r="P2507" s="15">
        <f t="shared" si="435"/>
        <v>0.99999747496160318</v>
      </c>
      <c r="Q2507" s="15">
        <f t="shared" si="436"/>
        <v>0.99999494992958216</v>
      </c>
      <c r="R2507" s="10">
        <f t="shared" si="437"/>
        <v>1.0157220145789509</v>
      </c>
      <c r="S2507" s="10">
        <f t="shared" si="438"/>
        <v>99999.999999983382</v>
      </c>
      <c r="T2507" s="10">
        <f t="shared" si="439"/>
        <v>1.6618287190794945E-2</v>
      </c>
      <c r="U2507">
        <v>1.6618287190794945E-2</v>
      </c>
    </row>
    <row r="2508" spans="1:21" x14ac:dyDescent="0.25">
      <c r="A2508" s="10">
        <v>303</v>
      </c>
      <c r="B2508" s="10">
        <v>7</v>
      </c>
      <c r="C2508" s="10">
        <v>45</v>
      </c>
      <c r="D2508" s="10">
        <v>400000</v>
      </c>
      <c r="E2508" s="10">
        <v>4757363.8872702997</v>
      </c>
      <c r="F2508" s="10">
        <v>4757363.8872702997</v>
      </c>
      <c r="G2508" s="10">
        <v>820881.95436612598</v>
      </c>
      <c r="H2508" s="10">
        <v>6727928.5305216499</v>
      </c>
      <c r="I2508" s="10">
        <v>1.1293681806093401</v>
      </c>
      <c r="J2508" s="10">
        <f t="shared" si="429"/>
        <v>0.12186934340514748</v>
      </c>
      <c r="K2508" s="14">
        <f t="shared" si="430"/>
        <v>0.99995028584034129</v>
      </c>
      <c r="L2508" s="10">
        <f t="shared" si="431"/>
        <v>6378454.0994854774</v>
      </c>
      <c r="M2508" s="10">
        <f t="shared" si="432"/>
        <v>1.5679338914032094E-7</v>
      </c>
      <c r="N2508" s="10">
        <f t="shared" si="433"/>
        <v>2.4584183106806382E-14</v>
      </c>
      <c r="O2508" s="10">
        <f t="shared" si="434"/>
        <v>6377817.8111909702</v>
      </c>
      <c r="P2508" s="15">
        <f t="shared" si="435"/>
        <v>0.99999966993613576</v>
      </c>
      <c r="Q2508" s="15">
        <f t="shared" si="436"/>
        <v>0.99999933987238043</v>
      </c>
      <c r="R2508" s="10">
        <f t="shared" si="437"/>
        <v>1.0627170462930011</v>
      </c>
      <c r="S2508" s="10">
        <f t="shared" si="438"/>
        <v>399999.99999998335</v>
      </c>
      <c r="T2508" s="10">
        <f t="shared" si="439"/>
        <v>1.6647391021251678E-2</v>
      </c>
      <c r="U2508">
        <v>1.6647391021251678E-2</v>
      </c>
    </row>
    <row r="2509" spans="1:21" x14ac:dyDescent="0.25">
      <c r="A2509" s="10">
        <v>960</v>
      </c>
      <c r="B2509" s="10">
        <v>21</v>
      </c>
      <c r="C2509" s="10">
        <v>45</v>
      </c>
      <c r="D2509" s="10">
        <v>300000</v>
      </c>
      <c r="E2509" s="10">
        <v>4410323.5027634902</v>
      </c>
      <c r="F2509" s="10">
        <v>4410323.5027634902</v>
      </c>
      <c r="G2509" s="10">
        <v>2378905.4040733399</v>
      </c>
      <c r="H2509" s="10">
        <v>6237139.3120609401</v>
      </c>
      <c r="I2509" s="10">
        <v>1.0963260911732</v>
      </c>
      <c r="J2509" s="10">
        <f t="shared" si="429"/>
        <v>0.35836794954530027</v>
      </c>
      <c r="K2509" s="14">
        <f t="shared" si="430"/>
        <v>0.99957003603032024</v>
      </c>
      <c r="L2509" s="10">
        <f t="shared" si="431"/>
        <v>6380880.548730785</v>
      </c>
      <c r="M2509" s="10">
        <f t="shared" si="432"/>
        <v>1.56853035442515E-7</v>
      </c>
      <c r="N2509" s="10">
        <f t="shared" si="433"/>
        <v>2.4602998974408163E-14</v>
      </c>
      <c r="O2509" s="10">
        <f t="shared" si="434"/>
        <v>6375378.532780082</v>
      </c>
      <c r="P2509" s="15">
        <f t="shared" si="435"/>
        <v>0.99999747496160352</v>
      </c>
      <c r="Q2509" s="15">
        <f t="shared" si="436"/>
        <v>0.99999494992958282</v>
      </c>
      <c r="R2509" s="10">
        <f t="shared" si="437"/>
        <v>1.0470535044126366</v>
      </c>
      <c r="S2509" s="10">
        <f t="shared" si="438"/>
        <v>299999.99999998335</v>
      </c>
      <c r="T2509" s="10">
        <f t="shared" si="439"/>
        <v>1.6647391021251678E-2</v>
      </c>
      <c r="U2509">
        <v>1.6647391021251678E-2</v>
      </c>
    </row>
    <row r="2510" spans="1:21" x14ac:dyDescent="0.25">
      <c r="A2510" s="10">
        <v>2749</v>
      </c>
      <c r="B2510" s="10">
        <v>59</v>
      </c>
      <c r="C2510" s="10">
        <v>45</v>
      </c>
      <c r="D2510" s="10">
        <v>750000</v>
      </c>
      <c r="E2510" s="10">
        <v>2601707.9325367101</v>
      </c>
      <c r="F2510" s="10">
        <v>2601707.9325367101</v>
      </c>
      <c r="G2510" s="10">
        <v>6086811.6796719497</v>
      </c>
      <c r="H2510" s="10">
        <v>3679370.6435270901</v>
      </c>
      <c r="I2510" s="10">
        <v>1.2496545959610199</v>
      </c>
      <c r="J2510" s="10">
        <f t="shared" si="429"/>
        <v>0.85716730070211222</v>
      </c>
      <c r="K2510" s="14">
        <f t="shared" si="430"/>
        <v>0.99753766820456569</v>
      </c>
      <c r="L2510" s="10">
        <f t="shared" si="431"/>
        <v>6393880.8561282633</v>
      </c>
      <c r="M2510" s="10">
        <f t="shared" si="432"/>
        <v>1.5717260539236869E-7</v>
      </c>
      <c r="N2510" s="10">
        <f t="shared" si="433"/>
        <v>2.4703445106618483E-14</v>
      </c>
      <c r="O2510" s="10">
        <f t="shared" si="434"/>
        <v>6362403.937537984</v>
      </c>
      <c r="P2510" s="15">
        <f t="shared" si="435"/>
        <v>0.99999560342151028</v>
      </c>
      <c r="Q2510" s="15">
        <f t="shared" si="436"/>
        <v>0.99999120686235043</v>
      </c>
      <c r="R2510" s="10">
        <f t="shared" si="437"/>
        <v>1.1178755757343348</v>
      </c>
      <c r="S2510" s="10">
        <f t="shared" si="438"/>
        <v>749999.99999998335</v>
      </c>
      <c r="T2510" s="10">
        <f t="shared" si="439"/>
        <v>1.6647391021251678E-2</v>
      </c>
      <c r="U2510">
        <v>1.6647391021251678E-2</v>
      </c>
    </row>
    <row r="2511" spans="1:21" x14ac:dyDescent="0.25">
      <c r="A2511" s="10">
        <v>3394</v>
      </c>
      <c r="B2511" s="10">
        <v>73</v>
      </c>
      <c r="C2511" s="10">
        <v>45</v>
      </c>
      <c r="D2511" s="10">
        <v>500000</v>
      </c>
      <c r="E2511" s="10">
        <v>1426027.3536289199</v>
      </c>
      <c r="F2511" s="10">
        <v>1426027.3536289099</v>
      </c>
      <c r="G2511" s="10">
        <v>6555394.5499180304</v>
      </c>
      <c r="H2511" s="10">
        <v>2016707.22381703</v>
      </c>
      <c r="I2511" s="10">
        <v>1.1634510480011599</v>
      </c>
      <c r="J2511" s="10">
        <f t="shared" si="429"/>
        <v>0.95630475596303544</v>
      </c>
      <c r="K2511" s="14">
        <f t="shared" si="430"/>
        <v>0.99693423240278767</v>
      </c>
      <c r="L2511" s="10">
        <f t="shared" si="431"/>
        <v>6397751.0177652966</v>
      </c>
      <c r="M2511" s="10">
        <f t="shared" si="432"/>
        <v>1.5726774063205634E-7</v>
      </c>
      <c r="N2511" s="10">
        <f t="shared" si="433"/>
        <v>2.4733229476436654E-14</v>
      </c>
      <c r="O2511" s="10">
        <f t="shared" si="434"/>
        <v>6358571.9010347072</v>
      </c>
      <c r="P2511" s="15">
        <f t="shared" si="435"/>
        <v>0.99999823652220776</v>
      </c>
      <c r="Q2511" s="15">
        <f t="shared" si="436"/>
        <v>0.99999647304752537</v>
      </c>
      <c r="R2511" s="10">
        <f t="shared" si="437"/>
        <v>1.0786322455075619</v>
      </c>
      <c r="S2511" s="10">
        <f t="shared" si="438"/>
        <v>499999.99999998335</v>
      </c>
      <c r="T2511" s="10">
        <f t="shared" si="439"/>
        <v>1.6647391021251678E-2</v>
      </c>
      <c r="U2511">
        <v>1.6647391021251678E-2</v>
      </c>
    </row>
    <row r="2512" spans="1:21" x14ac:dyDescent="0.25">
      <c r="A2512" s="10">
        <v>1474</v>
      </c>
      <c r="B2512" s="10">
        <v>32</v>
      </c>
      <c r="C2512" s="10">
        <v>45</v>
      </c>
      <c r="D2512" s="10">
        <v>50000</v>
      </c>
      <c r="E2512" s="10">
        <v>3858300.30873325</v>
      </c>
      <c r="F2512" s="10">
        <v>3858300.30873325</v>
      </c>
      <c r="G2512" s="10">
        <v>3386927.3973339801</v>
      </c>
      <c r="H2512" s="10">
        <v>5456460.6243188595</v>
      </c>
      <c r="I2512" s="10">
        <v>1.0157548877440301</v>
      </c>
      <c r="J2512" s="10">
        <f t="shared" si="429"/>
        <v>0.5299192642332049</v>
      </c>
      <c r="K2512" s="14">
        <f t="shared" si="430"/>
        <v>0.99905961860220804</v>
      </c>
      <c r="L2512" s="10">
        <f t="shared" si="431"/>
        <v>6384140.5269924738</v>
      </c>
      <c r="M2512" s="10">
        <f t="shared" si="432"/>
        <v>1.5693317132374915E-7</v>
      </c>
      <c r="N2512" s="10">
        <f t="shared" si="433"/>
        <v>2.462824466424054E-14</v>
      </c>
      <c r="O2512" s="10">
        <f t="shared" si="434"/>
        <v>6372110.0883813351</v>
      </c>
      <c r="P2512" s="15">
        <f t="shared" si="435"/>
        <v>0.99999544419373843</v>
      </c>
      <c r="Q2512" s="15">
        <f t="shared" si="436"/>
        <v>0.99999088840823225</v>
      </c>
      <c r="R2512" s="10">
        <f t="shared" si="437"/>
        <v>1.0078421385079424</v>
      </c>
      <c r="S2512" s="10">
        <f t="shared" si="438"/>
        <v>49999.999999983309</v>
      </c>
      <c r="T2512" s="10">
        <f t="shared" si="439"/>
        <v>1.6691046766936779E-2</v>
      </c>
      <c r="U2512">
        <v>1.6691046766936779E-2</v>
      </c>
    </row>
    <row r="2513" spans="1:21" x14ac:dyDescent="0.25">
      <c r="A2513" s="10">
        <v>1006</v>
      </c>
      <c r="B2513" s="10">
        <v>22</v>
      </c>
      <c r="C2513" s="10">
        <v>45</v>
      </c>
      <c r="D2513" s="10">
        <v>200000</v>
      </c>
      <c r="E2513" s="10">
        <v>4314710.5049051503</v>
      </c>
      <c r="F2513" s="10">
        <v>4314710.5049051503</v>
      </c>
      <c r="G2513" s="10">
        <v>2449334.2139859898</v>
      </c>
      <c r="H2513" s="10">
        <v>6101922.1137505304</v>
      </c>
      <c r="I2513" s="10">
        <v>1.0637279149194701</v>
      </c>
      <c r="J2513" s="10">
        <f t="shared" si="429"/>
        <v>0.37460659341591201</v>
      </c>
      <c r="K2513" s="14">
        <f t="shared" si="430"/>
        <v>0.99953017812754363</v>
      </c>
      <c r="L2513" s="10">
        <f t="shared" si="431"/>
        <v>6381134.9967925902</v>
      </c>
      <c r="M2513" s="10">
        <f t="shared" si="432"/>
        <v>1.5685929021418042E-7</v>
      </c>
      <c r="N2513" s="10">
        <f t="shared" si="433"/>
        <v>2.4604970845088369E-14</v>
      </c>
      <c r="O2513" s="10">
        <f t="shared" si="434"/>
        <v>6375123.0625751931</v>
      </c>
      <c r="P2513" s="15">
        <f t="shared" si="435"/>
        <v>0.99999727862359689</v>
      </c>
      <c r="Q2513" s="15">
        <f t="shared" si="436"/>
        <v>0.99999455725459963</v>
      </c>
      <c r="R2513" s="10">
        <f t="shared" si="437"/>
        <v>1.0313692220412969</v>
      </c>
      <c r="S2513" s="10">
        <f t="shared" si="438"/>
        <v>199999.99999998329</v>
      </c>
      <c r="T2513" s="10">
        <f t="shared" si="439"/>
        <v>1.6705598682165146E-2</v>
      </c>
      <c r="U2513">
        <v>1.6705598682165146E-2</v>
      </c>
    </row>
    <row r="2514" spans="1:21" x14ac:dyDescent="0.25">
      <c r="A2514" s="10">
        <v>3625</v>
      </c>
      <c r="B2514" s="10">
        <v>78</v>
      </c>
      <c r="C2514" s="10">
        <v>45</v>
      </c>
      <c r="D2514" s="10">
        <v>100000</v>
      </c>
      <c r="E2514" s="10">
        <v>955405.72088758601</v>
      </c>
      <c r="F2514" s="10">
        <v>955405.72088758601</v>
      </c>
      <c r="G2514" s="10">
        <v>6314751.2604372101</v>
      </c>
      <c r="H2514" s="10">
        <v>1351147.7280480601</v>
      </c>
      <c r="I2514" s="10">
        <v>1.03170542731796</v>
      </c>
      <c r="J2514" s="10">
        <f t="shared" si="429"/>
        <v>0.97814760073380558</v>
      </c>
      <c r="K2514" s="14">
        <f t="shared" si="430"/>
        <v>0.99679235540260125</v>
      </c>
      <c r="L2514" s="10">
        <f t="shared" si="431"/>
        <v>6398661.6324158013</v>
      </c>
      <c r="M2514" s="10">
        <f t="shared" si="432"/>
        <v>1.5729012510876912E-7</v>
      </c>
      <c r="N2514" s="10">
        <f t="shared" si="433"/>
        <v>2.4740229621148929E-14</v>
      </c>
      <c r="O2514" s="10">
        <f t="shared" si="434"/>
        <v>6357672.2717033951</v>
      </c>
      <c r="P2514" s="15">
        <f t="shared" si="435"/>
        <v>0.99999906701677943</v>
      </c>
      <c r="Q2514" s="15">
        <f t="shared" si="436"/>
        <v>0.99999813403442928</v>
      </c>
      <c r="R2514" s="10">
        <f t="shared" si="437"/>
        <v>1.0157280942025722</v>
      </c>
      <c r="S2514" s="10">
        <f t="shared" si="438"/>
        <v>99999.999999983265</v>
      </c>
      <c r="T2514" s="10">
        <f t="shared" si="439"/>
        <v>1.673470251262188E-2</v>
      </c>
      <c r="U2514">
        <v>1.673470251262188E-2</v>
      </c>
    </row>
    <row r="2515" spans="1:21" x14ac:dyDescent="0.25">
      <c r="A2515" s="10">
        <v>361</v>
      </c>
      <c r="B2515" s="10">
        <v>8</v>
      </c>
      <c r="C2515" s="10">
        <v>45</v>
      </c>
      <c r="D2515" s="10">
        <v>15000000</v>
      </c>
      <c r="E2515" s="10">
        <v>14969801.257740101</v>
      </c>
      <c r="F2515" s="10">
        <v>14969801.257740101</v>
      </c>
      <c r="G2515" s="10">
        <v>2969376.4211373399</v>
      </c>
      <c r="H2515" s="10">
        <v>21170495.9647259</v>
      </c>
      <c r="I2515" s="10">
        <v>11.235482373694101</v>
      </c>
      <c r="J2515" s="10">
        <f t="shared" si="429"/>
        <v>0.13917310096006544</v>
      </c>
      <c r="K2515" s="14">
        <f t="shared" si="430"/>
        <v>0.99993516566636398</v>
      </c>
      <c r="L2515" s="10">
        <f t="shared" si="431"/>
        <v>6378550.5490744133</v>
      </c>
      <c r="M2515" s="10">
        <f t="shared" si="432"/>
        <v>1.5679576003735878E-7</v>
      </c>
      <c r="N2515" s="10">
        <f t="shared" si="433"/>
        <v>2.4584931433659354E-14</v>
      </c>
      <c r="O2515" s="10">
        <f t="shared" si="434"/>
        <v>6377720.7450538697</v>
      </c>
      <c r="P2515" s="15">
        <f t="shared" si="435"/>
        <v>0.99999957152675167</v>
      </c>
      <c r="Q2515" s="15">
        <f t="shared" si="436"/>
        <v>0.99999914305368698</v>
      </c>
      <c r="R2515" s="10">
        <f t="shared" si="437"/>
        <v>3.3519369798293921</v>
      </c>
      <c r="S2515" s="10">
        <f t="shared" si="438"/>
        <v>14999999.999999983</v>
      </c>
      <c r="T2515" s="10">
        <f t="shared" si="439"/>
        <v>1.6763806343078613E-2</v>
      </c>
      <c r="U2515">
        <v>1.6763806343078613E-2</v>
      </c>
    </row>
    <row r="2516" spans="1:21" x14ac:dyDescent="0.25">
      <c r="A2516" s="10">
        <v>591</v>
      </c>
      <c r="B2516" s="10">
        <v>13</v>
      </c>
      <c r="C2516" s="10">
        <v>45</v>
      </c>
      <c r="D2516" s="10">
        <v>6000000</v>
      </c>
      <c r="E2516" s="10">
        <v>8529078.8925540391</v>
      </c>
      <c r="F2516" s="10">
        <v>8529078.8925540298</v>
      </c>
      <c r="G2516" s="10">
        <v>2775111.5348861399</v>
      </c>
      <c r="H2516" s="10">
        <v>12061939.044399999</v>
      </c>
      <c r="I2516" s="10">
        <v>3.7669896965343899</v>
      </c>
      <c r="J2516" s="10">
        <f t="shared" si="429"/>
        <v>0.224951054343865</v>
      </c>
      <c r="K2516" s="14">
        <f t="shared" si="430"/>
        <v>0.99983060787531952</v>
      </c>
      <c r="L2516" s="10">
        <f t="shared" si="431"/>
        <v>6379217.5892212372</v>
      </c>
      <c r="M2516" s="10">
        <f t="shared" si="432"/>
        <v>1.5681215703319538E-7</v>
      </c>
      <c r="N2516" s="10">
        <f t="shared" si="433"/>
        <v>2.45901058926682E-14</v>
      </c>
      <c r="O2516" s="10">
        <f t="shared" si="434"/>
        <v>6377049.6826559892</v>
      </c>
      <c r="P2516" s="15">
        <f t="shared" si="435"/>
        <v>0.9999989162451397</v>
      </c>
      <c r="Q2516" s="15">
        <f t="shared" si="436"/>
        <v>0.99999783249145391</v>
      </c>
      <c r="R2516" s="10">
        <f t="shared" si="437"/>
        <v>1.9408728781210385</v>
      </c>
      <c r="S2516" s="10">
        <f t="shared" si="438"/>
        <v>5999999.9999999832</v>
      </c>
      <c r="T2516" s="10">
        <f t="shared" si="439"/>
        <v>1.6763806343078613E-2</v>
      </c>
      <c r="U2516">
        <v>1.6763806343078613E-2</v>
      </c>
    </row>
    <row r="2517" spans="1:21" x14ac:dyDescent="0.25">
      <c r="A2517" s="10">
        <v>637</v>
      </c>
      <c r="B2517" s="10">
        <v>14</v>
      </c>
      <c r="C2517" s="10">
        <v>45</v>
      </c>
      <c r="D2517" s="10">
        <v>5000000</v>
      </c>
      <c r="E2517" s="10">
        <v>7807427.8921283204</v>
      </c>
      <c r="F2517" s="10">
        <v>7807427.8921283204</v>
      </c>
      <c r="G2517" s="10">
        <v>2742591.3075040798</v>
      </c>
      <c r="H2517" s="10">
        <v>11041370.4122978</v>
      </c>
      <c r="I2517" s="10">
        <v>3.18294863655108</v>
      </c>
      <c r="J2517" s="10">
        <f t="shared" si="429"/>
        <v>0.24192189559966773</v>
      </c>
      <c r="K2517" s="14">
        <f t="shared" si="430"/>
        <v>0.99980408248512287</v>
      </c>
      <c r="L2517" s="10">
        <f t="shared" si="431"/>
        <v>6379386.8336148821</v>
      </c>
      <c r="M2517" s="10">
        <f t="shared" si="432"/>
        <v>1.5681631735192758E-7</v>
      </c>
      <c r="N2517" s="10">
        <f t="shared" si="433"/>
        <v>2.4591418521272536E-14</v>
      </c>
      <c r="O2517" s="10">
        <f t="shared" si="434"/>
        <v>6376879.4848790234</v>
      </c>
      <c r="P2517" s="15">
        <f t="shared" si="435"/>
        <v>0.99999875701578544</v>
      </c>
      <c r="Q2517" s="15">
        <f t="shared" si="436"/>
        <v>0.99999751403311588</v>
      </c>
      <c r="R2517" s="10">
        <f t="shared" si="437"/>
        <v>1.7840813183776674</v>
      </c>
      <c r="S2517" s="10">
        <f t="shared" si="438"/>
        <v>4999999.9999999832</v>
      </c>
      <c r="T2517" s="10">
        <f t="shared" si="439"/>
        <v>1.6763806343078613E-2</v>
      </c>
      <c r="U2517">
        <v>1.6763806343078613E-2</v>
      </c>
    </row>
    <row r="2518" spans="1:21" x14ac:dyDescent="0.25">
      <c r="A2518" s="10">
        <v>829</v>
      </c>
      <c r="B2518" s="10">
        <v>18</v>
      </c>
      <c r="C2518" s="10">
        <v>45</v>
      </c>
      <c r="D2518" s="10">
        <v>9000000</v>
      </c>
      <c r="E2518" s="10">
        <v>10343145.884233</v>
      </c>
      <c r="F2518" s="10">
        <v>10343145.884233</v>
      </c>
      <c r="G2518" s="10">
        <v>4739537.4233176503</v>
      </c>
      <c r="H2518" s="10">
        <v>14627417.1870858</v>
      </c>
      <c r="I2518" s="10">
        <v>5.8154441085420698</v>
      </c>
      <c r="J2518" s="10">
        <f t="shared" si="429"/>
        <v>0.3090169943749474</v>
      </c>
      <c r="K2518" s="14">
        <f t="shared" si="430"/>
        <v>0.99968032069974422</v>
      </c>
      <c r="L2518" s="10">
        <f t="shared" si="431"/>
        <v>6380176.6103943195</v>
      </c>
      <c r="M2518" s="10">
        <f t="shared" si="432"/>
        <v>1.5683573142561706E-7</v>
      </c>
      <c r="N2518" s="10">
        <f t="shared" si="433"/>
        <v>2.4597542504703395E-14</v>
      </c>
      <c r="O2518" s="10">
        <f t="shared" si="434"/>
        <v>6376085.6182709504</v>
      </c>
      <c r="P2518" s="15">
        <f t="shared" si="435"/>
        <v>0.99999805157388222</v>
      </c>
      <c r="Q2518" s="15">
        <f t="shared" si="436"/>
        <v>0.99999610315156084</v>
      </c>
      <c r="R2518" s="10">
        <f t="shared" si="437"/>
        <v>2.4115223846553095</v>
      </c>
      <c r="S2518" s="10">
        <f t="shared" si="438"/>
        <v>8999999.9999999832</v>
      </c>
      <c r="T2518" s="10">
        <f t="shared" si="439"/>
        <v>1.6763806343078613E-2</v>
      </c>
      <c r="U2518">
        <v>1.6763806343078613E-2</v>
      </c>
    </row>
    <row r="2519" spans="1:21" x14ac:dyDescent="0.25">
      <c r="A2519" s="10">
        <v>1247</v>
      </c>
      <c r="B2519" s="10">
        <v>27</v>
      </c>
      <c r="C2519" s="10">
        <v>45</v>
      </c>
      <c r="D2519" s="10">
        <v>2500000</v>
      </c>
      <c r="E2519" s="10">
        <v>5596327.7588570602</v>
      </c>
      <c r="F2519" s="10">
        <v>5596327.7588570602</v>
      </c>
      <c r="G2519" s="10">
        <v>4013191.8259262899</v>
      </c>
      <c r="H2519" s="10">
        <v>7914402.61606069</v>
      </c>
      <c r="I2519" s="10">
        <v>1.9383185237846099</v>
      </c>
      <c r="J2519" s="10">
        <f t="shared" si="429"/>
        <v>0.45399049973954675</v>
      </c>
      <c r="K2519" s="14">
        <f t="shared" si="430"/>
        <v>0.99930988132843601</v>
      </c>
      <c r="L2519" s="10">
        <f t="shared" si="431"/>
        <v>6382541.71120694</v>
      </c>
      <c r="M2519" s="10">
        <f t="shared" si="432"/>
        <v>1.5689386967765828E-7</v>
      </c>
      <c r="N2519" s="10">
        <f t="shared" si="433"/>
        <v>2.4615868063412164E-14</v>
      </c>
      <c r="O2519" s="10">
        <f t="shared" si="434"/>
        <v>6373711.8022058178</v>
      </c>
      <c r="P2519" s="15">
        <f t="shared" si="435"/>
        <v>0.9999963088582321</v>
      </c>
      <c r="Q2519" s="15">
        <f t="shared" si="436"/>
        <v>0.99999261773008874</v>
      </c>
      <c r="R2519" s="10">
        <f t="shared" si="437"/>
        <v>1.3922324308515079</v>
      </c>
      <c r="S2519" s="10">
        <f t="shared" si="438"/>
        <v>2499999.9999999832</v>
      </c>
      <c r="T2519" s="10">
        <f t="shared" si="439"/>
        <v>1.6763806343078613E-2</v>
      </c>
      <c r="U2519">
        <v>1.6763806343078613E-2</v>
      </c>
    </row>
    <row r="2520" spans="1:21" x14ac:dyDescent="0.25">
      <c r="A2520" s="10">
        <v>1294</v>
      </c>
      <c r="B2520" s="10">
        <v>28</v>
      </c>
      <c r="C2520" s="10">
        <v>45</v>
      </c>
      <c r="D2520" s="10">
        <v>2500000</v>
      </c>
      <c r="E2520" s="10">
        <v>5545901.3339071702</v>
      </c>
      <c r="F2520" s="10">
        <v>5545901.33390716</v>
      </c>
      <c r="G2520" s="10">
        <v>4150184.1842958401</v>
      </c>
      <c r="H2520" s="10">
        <v>7843088.8819945501</v>
      </c>
      <c r="I2520" s="10">
        <v>1.9383709194446199</v>
      </c>
      <c r="J2520" s="10">
        <f t="shared" si="429"/>
        <v>0.46947156278589081</v>
      </c>
      <c r="K2520" s="14">
        <f t="shared" si="430"/>
        <v>0.99926199512277114</v>
      </c>
      <c r="L2520" s="10">
        <f t="shared" si="431"/>
        <v>6382847.5726392157</v>
      </c>
      <c r="M2520" s="10">
        <f t="shared" si="432"/>
        <v>1.5690138827853333E-7</v>
      </c>
      <c r="N2520" s="10">
        <f t="shared" si="433"/>
        <v>2.4618236488313681E-14</v>
      </c>
      <c r="O2520" s="10">
        <f t="shared" si="434"/>
        <v>6373405.199804673</v>
      </c>
      <c r="P2520" s="15">
        <f t="shared" si="435"/>
        <v>0.99999612391097625</v>
      </c>
      <c r="Q2520" s="15">
        <f t="shared" si="436"/>
        <v>0.9999922478369766</v>
      </c>
      <c r="R2520" s="10">
        <f t="shared" si="437"/>
        <v>1.3922511150225725</v>
      </c>
      <c r="S2520" s="10">
        <f t="shared" si="438"/>
        <v>2499999.9999999832</v>
      </c>
      <c r="T2520" s="10">
        <f t="shared" si="439"/>
        <v>1.6763806343078613E-2</v>
      </c>
      <c r="U2520">
        <v>1.6763806343078613E-2</v>
      </c>
    </row>
    <row r="2521" spans="1:21" x14ac:dyDescent="0.25">
      <c r="A2521" s="10">
        <v>2235</v>
      </c>
      <c r="B2521" s="10">
        <v>48</v>
      </c>
      <c r="C2521" s="10">
        <v>45</v>
      </c>
      <c r="D2521" s="10">
        <v>5000000</v>
      </c>
      <c r="E2521" s="10">
        <v>5389122.9997846195</v>
      </c>
      <c r="F2521" s="10">
        <v>5389122.9997846195</v>
      </c>
      <c r="G2521" s="10">
        <v>8432600.4575023707</v>
      </c>
      <c r="H2521" s="10">
        <v>7621370.8355921898</v>
      </c>
      <c r="I2521" s="10">
        <v>3.1875926211304999</v>
      </c>
      <c r="J2521" s="10">
        <f t="shared" si="429"/>
        <v>0.74314482547739413</v>
      </c>
      <c r="K2521" s="14">
        <f t="shared" si="430"/>
        <v>0.99814975498593383</v>
      </c>
      <c r="L2521" s="10">
        <f t="shared" si="431"/>
        <v>6389959.9916145671</v>
      </c>
      <c r="M2521" s="10">
        <f t="shared" si="432"/>
        <v>1.5707622378863305E-7</v>
      </c>
      <c r="N2521" s="10">
        <f t="shared" si="433"/>
        <v>2.4673215329767164E-14</v>
      </c>
      <c r="O2521" s="10">
        <f t="shared" si="434"/>
        <v>6366300.37285343</v>
      </c>
      <c r="P2521" s="15">
        <f t="shared" si="435"/>
        <v>0.99999442207198341</v>
      </c>
      <c r="Q2521" s="15">
        <f t="shared" si="436"/>
        <v>0.99998884417508016</v>
      </c>
      <c r="R2521" s="10">
        <f t="shared" si="437"/>
        <v>1.785379921838929</v>
      </c>
      <c r="S2521" s="10">
        <f t="shared" si="438"/>
        <v>4999999.9999999832</v>
      </c>
      <c r="T2521" s="10">
        <f t="shared" si="439"/>
        <v>1.6763806343078613E-2</v>
      </c>
      <c r="U2521">
        <v>1.6763806343078613E-2</v>
      </c>
    </row>
    <row r="2522" spans="1:21" x14ac:dyDescent="0.25">
      <c r="A2522" s="10">
        <v>2899</v>
      </c>
      <c r="B2522" s="10">
        <v>62</v>
      </c>
      <c r="C2522" s="10">
        <v>45</v>
      </c>
      <c r="D2522" s="10">
        <v>15000000</v>
      </c>
      <c r="E2522" s="10">
        <v>7102372.66204553</v>
      </c>
      <c r="F2522" s="10">
        <v>7102372.66204553</v>
      </c>
      <c r="G2522" s="10">
        <v>18852729.1233683</v>
      </c>
      <c r="H2522" s="10">
        <v>10044271.743692599</v>
      </c>
      <c r="I2522" s="10">
        <v>11.27583718879</v>
      </c>
      <c r="J2522" s="10">
        <f t="shared" si="429"/>
        <v>0.88294759285892688</v>
      </c>
      <c r="K2522" s="14">
        <f t="shared" si="430"/>
        <v>0.99738712900915139</v>
      </c>
      <c r="L2522" s="10">
        <f t="shared" si="431"/>
        <v>6394845.9073622944</v>
      </c>
      <c r="M2522" s="10">
        <f t="shared" si="432"/>
        <v>1.571963280140757E-7</v>
      </c>
      <c r="N2522" s="10">
        <f t="shared" si="433"/>
        <v>2.4710877103856639E-14</v>
      </c>
      <c r="O2522" s="10">
        <f t="shared" si="434"/>
        <v>6361447.0932262139</v>
      </c>
      <c r="P2522" s="15">
        <f t="shared" si="435"/>
        <v>0.99999612391097636</v>
      </c>
      <c r="Q2522" s="15">
        <f t="shared" si="436"/>
        <v>0.99999224783697682</v>
      </c>
      <c r="R2522" s="10">
        <f t="shared" si="437"/>
        <v>3.3579501837619592</v>
      </c>
      <c r="S2522" s="10">
        <f t="shared" si="438"/>
        <v>14999999.999999983</v>
      </c>
      <c r="T2522" s="10">
        <f t="shared" si="439"/>
        <v>1.6763806343078613E-2</v>
      </c>
      <c r="U2522">
        <v>1.6763806343078613E-2</v>
      </c>
    </row>
    <row r="2523" spans="1:21" x14ac:dyDescent="0.25">
      <c r="A2523" s="10">
        <v>3033</v>
      </c>
      <c r="B2523" s="10">
        <v>65</v>
      </c>
      <c r="C2523" s="10">
        <v>45</v>
      </c>
      <c r="D2523" s="10">
        <v>2500000</v>
      </c>
      <c r="E2523" s="10">
        <v>2658371.1119600101</v>
      </c>
      <c r="F2523" s="10">
        <v>2658371.1119599999</v>
      </c>
      <c r="G2523" s="10">
        <v>8023479.3090875903</v>
      </c>
      <c r="H2523" s="10">
        <v>3759504.48035469</v>
      </c>
      <c r="I2523" s="10">
        <v>1.9405784620500399</v>
      </c>
      <c r="J2523" s="10">
        <f t="shared" si="429"/>
        <v>0.90630778703664994</v>
      </c>
      <c r="K2523" s="14">
        <f t="shared" si="430"/>
        <v>0.99724684895407467</v>
      </c>
      <c r="L2523" s="10">
        <f t="shared" si="431"/>
        <v>6395745.4532841817</v>
      </c>
      <c r="M2523" s="10">
        <f t="shared" si="432"/>
        <v>1.5721844040237234E-7</v>
      </c>
      <c r="N2523" s="10">
        <f t="shared" si="433"/>
        <v>2.4717801606109708E-14</v>
      </c>
      <c r="O2523" s="10">
        <f t="shared" si="434"/>
        <v>6360555.9755426692</v>
      </c>
      <c r="P2523" s="15">
        <f t="shared" si="435"/>
        <v>0.9999966905668084</v>
      </c>
      <c r="Q2523" s="15">
        <f t="shared" si="436"/>
        <v>0.99999338114456915</v>
      </c>
      <c r="R2523" s="10">
        <f t="shared" si="437"/>
        <v>1.3930440923368539</v>
      </c>
      <c r="S2523" s="10">
        <f t="shared" si="438"/>
        <v>2499999.9999999832</v>
      </c>
      <c r="T2523" s="10">
        <f t="shared" si="439"/>
        <v>1.6763806343078613E-2</v>
      </c>
      <c r="U2523">
        <v>1.6763806343078613E-2</v>
      </c>
    </row>
    <row r="2524" spans="1:21" x14ac:dyDescent="0.25">
      <c r="A2524" s="10">
        <v>3298</v>
      </c>
      <c r="B2524" s="10">
        <v>71</v>
      </c>
      <c r="C2524" s="10">
        <v>45</v>
      </c>
      <c r="D2524" s="10">
        <v>300000</v>
      </c>
      <c r="E2524" s="10">
        <v>1541797.2312620301</v>
      </c>
      <c r="F2524" s="10">
        <v>1541797.2312620301</v>
      </c>
      <c r="G2524" s="10">
        <v>6291937.3401011797</v>
      </c>
      <c r="H2524" s="10">
        <v>2180430.5548800598</v>
      </c>
      <c r="I2524" s="10">
        <v>1.0965798109227201</v>
      </c>
      <c r="J2524" s="10">
        <f t="shared" si="429"/>
        <v>0.94551857559931674</v>
      </c>
      <c r="K2524" s="14">
        <f t="shared" si="430"/>
        <v>0.99700310345276699</v>
      </c>
      <c r="L2524" s="10">
        <f t="shared" si="431"/>
        <v>6397309.0734738763</v>
      </c>
      <c r="M2524" s="10">
        <f t="shared" si="432"/>
        <v>1.5725687688009038E-7</v>
      </c>
      <c r="N2524" s="10">
        <f t="shared" si="433"/>
        <v>2.4729831051905913E-14</v>
      </c>
      <c r="O2524" s="10">
        <f t="shared" si="434"/>
        <v>6359008.7900765669</v>
      </c>
      <c r="P2524" s="15">
        <f t="shared" si="435"/>
        <v>0.99999786238048316</v>
      </c>
      <c r="Q2524" s="15">
        <f t="shared" si="436"/>
        <v>0.99999572476553578</v>
      </c>
      <c r="R2524" s="10">
        <f t="shared" si="437"/>
        <v>1.047175026291334</v>
      </c>
      <c r="S2524" s="10">
        <f t="shared" si="438"/>
        <v>299999.99999998324</v>
      </c>
      <c r="T2524" s="10">
        <f t="shared" si="439"/>
        <v>1.6763806343078613E-2</v>
      </c>
      <c r="U2524">
        <v>1.6763806343078613E-2</v>
      </c>
    </row>
    <row r="2525" spans="1:21" x14ac:dyDescent="0.25">
      <c r="A2525" s="10">
        <v>3963</v>
      </c>
      <c r="B2525" s="10">
        <v>85</v>
      </c>
      <c r="C2525" s="10">
        <v>45</v>
      </c>
      <c r="D2525" s="10">
        <v>6000000</v>
      </c>
      <c r="E2525" s="10">
        <v>764157.228082382</v>
      </c>
      <c r="F2525" s="10">
        <v>764157.228082382</v>
      </c>
      <c r="G2525" s="10">
        <v>12309569.052536599</v>
      </c>
      <c r="H2525" s="10">
        <v>1080681.5157395301</v>
      </c>
      <c r="I2525" s="10">
        <v>3.7785688750339399</v>
      </c>
      <c r="J2525" s="10">
        <f t="shared" si="429"/>
        <v>0.99619469809174555</v>
      </c>
      <c r="K2525" s="14">
        <f t="shared" si="430"/>
        <v>0.9966727002115483</v>
      </c>
      <c r="L2525" s="10">
        <f t="shared" si="431"/>
        <v>6399429.8214912592</v>
      </c>
      <c r="M2525" s="10">
        <f t="shared" si="432"/>
        <v>1.5730900851950831E-7</v>
      </c>
      <c r="N2525" s="10">
        <f t="shared" si="433"/>
        <v>2.4746132577773621E-14</v>
      </c>
      <c r="O2525" s="10">
        <f t="shared" si="434"/>
        <v>6356913.9450870249</v>
      </c>
      <c r="P2525" s="15">
        <f t="shared" si="435"/>
        <v>0.99999982994547598</v>
      </c>
      <c r="Q2525" s="15">
        <f t="shared" si="436"/>
        <v>0.99999965989098083</v>
      </c>
      <c r="R2525" s="10">
        <f t="shared" si="437"/>
        <v>1.9438540415692018</v>
      </c>
      <c r="S2525" s="10">
        <f t="shared" si="438"/>
        <v>5999999.9999999832</v>
      </c>
      <c r="T2525" s="10">
        <f t="shared" si="439"/>
        <v>1.6763806343078613E-2</v>
      </c>
      <c r="U2525">
        <v>1.6763806343078613E-2</v>
      </c>
    </row>
    <row r="2526" spans="1:21" x14ac:dyDescent="0.25">
      <c r="A2526" s="10">
        <v>4150</v>
      </c>
      <c r="B2526" s="10">
        <v>89</v>
      </c>
      <c r="C2526" s="10">
        <v>45</v>
      </c>
      <c r="D2526" s="10">
        <v>5000000</v>
      </c>
      <c r="E2526" s="10">
        <v>140679.05430655601</v>
      </c>
      <c r="F2526" s="10">
        <v>140679.05430655601</v>
      </c>
      <c r="G2526" s="10">
        <v>11355016.102421399</v>
      </c>
      <c r="H2526" s="10">
        <v>198950.22654215299</v>
      </c>
      <c r="I2526" s="10">
        <v>3.1918122503620499</v>
      </c>
      <c r="J2526" s="10">
        <f t="shared" si="429"/>
        <v>0.99984769515639127</v>
      </c>
      <c r="K2526" s="14">
        <f t="shared" si="430"/>
        <v>0.99664821227330036</v>
      </c>
      <c r="L2526" s="10">
        <f t="shared" si="431"/>
        <v>6399587.0573547874</v>
      </c>
      <c r="M2526" s="10">
        <f t="shared" si="432"/>
        <v>1.5731287364788461E-7</v>
      </c>
      <c r="N2526" s="10">
        <f t="shared" si="433"/>
        <v>2.4747340555328521E-14</v>
      </c>
      <c r="O2526" s="10">
        <f t="shared" si="434"/>
        <v>6356758.795020354</v>
      </c>
      <c r="P2526" s="15">
        <f t="shared" si="435"/>
        <v>0.9999999931311162</v>
      </c>
      <c r="Q2526" s="15">
        <f t="shared" si="436"/>
        <v>0.99999998626223241</v>
      </c>
      <c r="R2526" s="10">
        <f t="shared" si="437"/>
        <v>1.7865643667733559</v>
      </c>
      <c r="S2526" s="10">
        <f t="shared" si="438"/>
        <v>4999999.9999999832</v>
      </c>
      <c r="T2526" s="10">
        <f t="shared" si="439"/>
        <v>1.6763806343078613E-2</v>
      </c>
      <c r="U2526">
        <v>1.6763806343078613E-2</v>
      </c>
    </row>
    <row r="2527" spans="1:21" x14ac:dyDescent="0.25">
      <c r="A2527" s="10">
        <v>3861</v>
      </c>
      <c r="B2527" s="10">
        <v>83</v>
      </c>
      <c r="C2527" s="10">
        <v>45</v>
      </c>
      <c r="D2527" s="10">
        <v>200000</v>
      </c>
      <c r="E2527" s="10">
        <v>568690.00066086696</v>
      </c>
      <c r="F2527" s="10">
        <v>568690.00066086696</v>
      </c>
      <c r="G2527" s="10">
        <v>6507563.5293480204</v>
      </c>
      <c r="H2527" s="10">
        <v>804249.11172056303</v>
      </c>
      <c r="I2527" s="10">
        <v>1.0639118622211901</v>
      </c>
      <c r="J2527" s="10">
        <f t="shared" si="429"/>
        <v>0.99254615164132198</v>
      </c>
      <c r="K2527" s="14">
        <f t="shared" si="430"/>
        <v>0.99669706824976589</v>
      </c>
      <c r="L2527" s="10">
        <f t="shared" si="431"/>
        <v>6399273.3631696403</v>
      </c>
      <c r="M2527" s="10">
        <f t="shared" si="432"/>
        <v>1.5730516250445147E-7</v>
      </c>
      <c r="N2527" s="10">
        <f t="shared" si="433"/>
        <v>2.4744930485363938E-14</v>
      </c>
      <c r="O2527" s="10">
        <f t="shared" si="434"/>
        <v>6357068.3505561203</v>
      </c>
      <c r="P2527" s="15">
        <f t="shared" si="435"/>
        <v>0.99999966993613576</v>
      </c>
      <c r="Q2527" s="15">
        <f t="shared" si="436"/>
        <v>0.99999933987238043</v>
      </c>
      <c r="R2527" s="10">
        <f t="shared" si="437"/>
        <v>1.0314607128211768</v>
      </c>
      <c r="S2527" s="10">
        <f t="shared" si="438"/>
        <v>199999.99999998318</v>
      </c>
      <c r="T2527" s="10">
        <f t="shared" si="439"/>
        <v>1.6822014003992081E-2</v>
      </c>
      <c r="U2527">
        <v>1.6822014003992081E-2</v>
      </c>
    </row>
    <row r="2528" spans="1:21" x14ac:dyDescent="0.25">
      <c r="A2528" s="10">
        <v>2138</v>
      </c>
      <c r="B2528" s="10">
        <v>46</v>
      </c>
      <c r="C2528" s="10">
        <v>45</v>
      </c>
      <c r="D2528" s="10">
        <v>750000</v>
      </c>
      <c r="E2528" s="10">
        <v>3506764.4770891401</v>
      </c>
      <c r="F2528" s="10">
        <v>3506764.4770891401</v>
      </c>
      <c r="G2528" s="10">
        <v>5104752.3910868997</v>
      </c>
      <c r="H2528" s="10">
        <v>4959313.88354766</v>
      </c>
      <c r="I2528" s="10">
        <v>1.24946222164497</v>
      </c>
      <c r="J2528" s="10">
        <f t="shared" si="429"/>
        <v>0.71933980033865108</v>
      </c>
      <c r="K2528" s="14">
        <f t="shared" si="430"/>
        <v>0.9982664948593305</v>
      </c>
      <c r="L2528" s="10">
        <f t="shared" si="431"/>
        <v>6389212.7331176903</v>
      </c>
      <c r="M2528" s="10">
        <f t="shared" si="432"/>
        <v>1.5705785488756991E-7</v>
      </c>
      <c r="N2528" s="10">
        <f t="shared" si="433"/>
        <v>2.466744766865936E-14</v>
      </c>
      <c r="O2528" s="10">
        <f t="shared" si="434"/>
        <v>6367044.6030114517</v>
      </c>
      <c r="P2528" s="15">
        <f t="shared" si="435"/>
        <v>0.99999436732245772</v>
      </c>
      <c r="Q2528" s="15">
        <f t="shared" si="436"/>
        <v>0.99998873467664251</v>
      </c>
      <c r="R2528" s="10">
        <f t="shared" si="437"/>
        <v>1.1177884219840588</v>
      </c>
      <c r="S2528" s="10">
        <f t="shared" si="438"/>
        <v>749999.99999998312</v>
      </c>
      <c r="T2528" s="10">
        <f t="shared" si="439"/>
        <v>1.6880221664905548E-2</v>
      </c>
      <c r="U2528">
        <v>1.6880221664905548E-2</v>
      </c>
    </row>
    <row r="2529" spans="1:21" x14ac:dyDescent="0.25">
      <c r="A2529" s="10">
        <v>253</v>
      </c>
      <c r="B2529" s="10">
        <v>6</v>
      </c>
      <c r="C2529" s="10">
        <v>45</v>
      </c>
      <c r="D2529" s="10">
        <v>100000</v>
      </c>
      <c r="E2529" s="10">
        <v>4555804.9050435899</v>
      </c>
      <c r="F2529" s="10">
        <v>4555804.9050435899</v>
      </c>
      <c r="G2529" s="10">
        <v>672710.80391884397</v>
      </c>
      <c r="H2529" s="10">
        <v>6442881.0842385199</v>
      </c>
      <c r="I2529" s="10">
        <v>1.03160410104231</v>
      </c>
      <c r="J2529" s="10">
        <f t="shared" si="429"/>
        <v>0.10452846326765346</v>
      </c>
      <c r="K2529" s="14">
        <f t="shared" si="430"/>
        <v>0.99996342726512155</v>
      </c>
      <c r="L2529" s="10">
        <f t="shared" si="431"/>
        <v>6378370.2744450038</v>
      </c>
      <c r="M2529" s="10">
        <f t="shared" si="432"/>
        <v>1.5679132857643106E-7</v>
      </c>
      <c r="N2529" s="10">
        <f t="shared" si="433"/>
        <v>2.4583532702913181E-14</v>
      </c>
      <c r="O2529" s="10">
        <f t="shared" si="434"/>
        <v>6377902.1792545076</v>
      </c>
      <c r="P2529" s="15">
        <f t="shared" si="435"/>
        <v>0.99999975621582915</v>
      </c>
      <c r="Q2529" s="15">
        <f t="shared" si="436"/>
        <v>0.9999995124317177</v>
      </c>
      <c r="R2529" s="10">
        <f t="shared" si="437"/>
        <v>1.0156788928957949</v>
      </c>
      <c r="S2529" s="10">
        <f t="shared" si="438"/>
        <v>99999.999999983091</v>
      </c>
      <c r="T2529" s="10">
        <f t="shared" si="439"/>
        <v>1.6909325495362282E-2</v>
      </c>
      <c r="U2529">
        <v>1.6909325495362282E-2</v>
      </c>
    </row>
    <row r="2530" spans="1:21" x14ac:dyDescent="0.25">
      <c r="A2530" s="10">
        <v>2979</v>
      </c>
      <c r="B2530" s="10">
        <v>64</v>
      </c>
      <c r="C2530" s="10">
        <v>45</v>
      </c>
      <c r="D2530" s="10">
        <v>100000</v>
      </c>
      <c r="E2530" s="10">
        <v>2013429.5703759899</v>
      </c>
      <c r="F2530" s="10">
        <v>2013429.5703759899</v>
      </c>
      <c r="G2530" s="10">
        <v>5799594.3400851702</v>
      </c>
      <c r="H2530" s="10">
        <v>2847419.4053087598</v>
      </c>
      <c r="I2530" s="10">
        <v>1.0316894083466699</v>
      </c>
      <c r="J2530" s="10">
        <f t="shared" si="429"/>
        <v>0.89879404629916704</v>
      </c>
      <c r="K2530" s="14">
        <f t="shared" si="430"/>
        <v>0.99729237141089622</v>
      </c>
      <c r="L2530" s="10">
        <f t="shared" si="431"/>
        <v>6395453.512771464</v>
      </c>
      <c r="M2530" s="10">
        <f t="shared" si="432"/>
        <v>1.5721126400167987E-7</v>
      </c>
      <c r="N2530" s="10">
        <f t="shared" si="433"/>
        <v>2.4715554633938838E-14</v>
      </c>
      <c r="O2530" s="10">
        <f t="shared" si="434"/>
        <v>6360845.0984788472</v>
      </c>
      <c r="P2530" s="15">
        <f t="shared" si="435"/>
        <v>0.99999649805074942</v>
      </c>
      <c r="Q2530" s="15">
        <f t="shared" si="436"/>
        <v>0.99999299611376247</v>
      </c>
      <c r="R2530" s="10">
        <f t="shared" si="437"/>
        <v>1.0157176795056944</v>
      </c>
      <c r="S2530" s="10">
        <f t="shared" si="438"/>
        <v>99999.999999983091</v>
      </c>
      <c r="T2530" s="10">
        <f t="shared" si="439"/>
        <v>1.6909325495362282E-2</v>
      </c>
      <c r="U2530">
        <v>1.6909325495362282E-2</v>
      </c>
    </row>
    <row r="2531" spans="1:21" x14ac:dyDescent="0.25">
      <c r="A2531" s="10">
        <v>3485</v>
      </c>
      <c r="B2531" s="10">
        <v>75</v>
      </c>
      <c r="C2531" s="10">
        <v>45</v>
      </c>
      <c r="D2531" s="10">
        <v>200000</v>
      </c>
      <c r="E2531" s="10">
        <v>1207545.17338908</v>
      </c>
      <c r="F2531" s="10">
        <v>1207545.17338908</v>
      </c>
      <c r="G2531" s="10">
        <v>6331950.8476160504</v>
      </c>
      <c r="H2531" s="10">
        <v>1707726.7613850001</v>
      </c>
      <c r="I2531" s="10">
        <v>1.06390046645537</v>
      </c>
      <c r="J2531" s="10">
        <f t="shared" si="429"/>
        <v>0.96592582628906831</v>
      </c>
      <c r="K2531" s="14">
        <f t="shared" si="430"/>
        <v>0.99687213745690828</v>
      </c>
      <c r="L2531" s="10">
        <f t="shared" si="431"/>
        <v>6398149.5322670778</v>
      </c>
      <c r="M2531" s="10">
        <f t="shared" si="432"/>
        <v>1.5727753680498184E-7</v>
      </c>
      <c r="N2531" s="10">
        <f t="shared" si="433"/>
        <v>2.4736293334571677E-14</v>
      </c>
      <c r="O2531" s="10">
        <f t="shared" si="434"/>
        <v>6358178.0998035194</v>
      </c>
      <c r="P2531" s="15">
        <f t="shared" si="435"/>
        <v>0.99999859010447745</v>
      </c>
      <c r="Q2531" s="15">
        <f t="shared" si="436"/>
        <v>0.99999718021094275</v>
      </c>
      <c r="R2531" s="10">
        <f t="shared" si="437"/>
        <v>1.0314541418145127</v>
      </c>
      <c r="S2531" s="10">
        <f t="shared" si="438"/>
        <v>199999.99999998309</v>
      </c>
      <c r="T2531" s="10">
        <f t="shared" si="439"/>
        <v>1.6909325495362282E-2</v>
      </c>
      <c r="U2531">
        <v>1.6909325495362282E-2</v>
      </c>
    </row>
    <row r="2532" spans="1:21" x14ac:dyDescent="0.25">
      <c r="A2532" s="10">
        <v>3069</v>
      </c>
      <c r="B2532" s="10">
        <v>66</v>
      </c>
      <c r="C2532" s="10">
        <v>45</v>
      </c>
      <c r="D2532" s="10">
        <v>500</v>
      </c>
      <c r="E2532" s="10">
        <v>1839681.6460495801</v>
      </c>
      <c r="F2532" s="10">
        <v>1839681.6460495801</v>
      </c>
      <c r="G2532" s="10">
        <v>5804404.3303305898</v>
      </c>
      <c r="H2532" s="10">
        <v>2601702.7342921798</v>
      </c>
      <c r="I2532" s="10">
        <v>1.00015723159055</v>
      </c>
      <c r="J2532" s="10">
        <f t="shared" si="429"/>
        <v>0.91354545764260087</v>
      </c>
      <c r="K2532" s="14">
        <f t="shared" si="430"/>
        <v>0.99720263875198878</v>
      </c>
      <c r="L2532" s="10">
        <f t="shared" si="431"/>
        <v>6396029.0036760392</v>
      </c>
      <c r="M2532" s="10">
        <f t="shared" si="432"/>
        <v>1.5722541055944142E-7</v>
      </c>
      <c r="N2532" s="10">
        <f t="shared" si="433"/>
        <v>2.4719983707681297E-14</v>
      </c>
      <c r="O2532" s="10">
        <f t="shared" si="434"/>
        <v>6360275.2373823831</v>
      </c>
      <c r="P2532" s="15">
        <f t="shared" si="435"/>
        <v>0.99999688546849397</v>
      </c>
      <c r="Q2532" s="15">
        <f t="shared" si="436"/>
        <v>0.99999377094668829</v>
      </c>
      <c r="R2532" s="10">
        <f t="shared" si="437"/>
        <v>1.0000754984186135</v>
      </c>
      <c r="S2532" s="10">
        <f t="shared" si="438"/>
        <v>499.99999998309045</v>
      </c>
      <c r="T2532" s="10">
        <f t="shared" si="439"/>
        <v>1.6909552869037725E-2</v>
      </c>
      <c r="U2532">
        <v>1.6909552869037725E-2</v>
      </c>
    </row>
    <row r="2533" spans="1:21" x14ac:dyDescent="0.25">
      <c r="A2533" s="10">
        <v>1148</v>
      </c>
      <c r="B2533" s="10">
        <v>25</v>
      </c>
      <c r="C2533" s="10">
        <v>45</v>
      </c>
      <c r="D2533" s="10">
        <v>300000</v>
      </c>
      <c r="E2533" s="10">
        <v>4282172.5176179903</v>
      </c>
      <c r="F2533" s="10">
        <v>4282172.5176179903</v>
      </c>
      <c r="G2533" s="10">
        <v>2805859.9414799898</v>
      </c>
      <c r="H2533" s="10">
        <v>6055906.4508367097</v>
      </c>
      <c r="I2533" s="10">
        <v>1.0963426637066001</v>
      </c>
      <c r="J2533" s="10">
        <f t="shared" si="429"/>
        <v>0.42261826174069944</v>
      </c>
      <c r="K2533" s="14">
        <f t="shared" si="430"/>
        <v>0.99940199232392346</v>
      </c>
      <c r="L2533" s="10">
        <f t="shared" si="431"/>
        <v>6381953.4571557427</v>
      </c>
      <c r="M2533" s="10">
        <f t="shared" si="432"/>
        <v>1.5687940937976726E-7</v>
      </c>
      <c r="N2533" s="10">
        <f t="shared" si="433"/>
        <v>2.4611311986060616E-14</v>
      </c>
      <c r="O2533" s="10">
        <f t="shared" si="434"/>
        <v>6374301.7297193995</v>
      </c>
      <c r="P2533" s="15">
        <f t="shared" si="435"/>
        <v>0.99999669056680829</v>
      </c>
      <c r="Q2533" s="15">
        <f t="shared" si="436"/>
        <v>0.99999338114456893</v>
      </c>
      <c r="R2533" s="10">
        <f t="shared" si="437"/>
        <v>1.0470606691358286</v>
      </c>
      <c r="S2533" s="10">
        <f t="shared" si="438"/>
        <v>299999.99999998306</v>
      </c>
      <c r="T2533" s="10">
        <f t="shared" si="439"/>
        <v>1.6938429325819016E-2</v>
      </c>
      <c r="U2533">
        <v>1.6938429325819016E-2</v>
      </c>
    </row>
    <row r="2534" spans="1:21" x14ac:dyDescent="0.25">
      <c r="A2534" s="10">
        <v>2750</v>
      </c>
      <c r="B2534" s="10">
        <v>59</v>
      </c>
      <c r="C2534" s="10">
        <v>45</v>
      </c>
      <c r="D2534" s="10">
        <v>1000000</v>
      </c>
      <c r="E2534" s="10">
        <v>2692754.6613712502</v>
      </c>
      <c r="F2534" s="10">
        <v>2692754.6613712502</v>
      </c>
      <c r="G2534" s="10">
        <v>6301103.50484748</v>
      </c>
      <c r="H2534" s="10">
        <v>3808130.1622545999</v>
      </c>
      <c r="I2534" s="10">
        <v>1.3390486558913499</v>
      </c>
      <c r="J2534" s="10">
        <f t="shared" si="429"/>
        <v>0.85716730070211222</v>
      </c>
      <c r="K2534" s="14">
        <f t="shared" si="430"/>
        <v>0.99753766820456569</v>
      </c>
      <c r="L2534" s="10">
        <f t="shared" si="431"/>
        <v>6393880.8561282633</v>
      </c>
      <c r="M2534" s="10">
        <f t="shared" si="432"/>
        <v>1.5717260539236869E-7</v>
      </c>
      <c r="N2534" s="10">
        <f t="shared" si="433"/>
        <v>2.4703445106618483E-14</v>
      </c>
      <c r="O2534" s="10">
        <f t="shared" si="434"/>
        <v>6362403.937537984</v>
      </c>
      <c r="P2534" s="15">
        <f t="shared" si="435"/>
        <v>0.99999560342151028</v>
      </c>
      <c r="Q2534" s="15">
        <f t="shared" si="436"/>
        <v>0.99999120686235043</v>
      </c>
      <c r="R2534" s="10">
        <f t="shared" si="437"/>
        <v>1.1571688998386105</v>
      </c>
      <c r="S2534" s="10">
        <f t="shared" si="438"/>
        <v>999999.999999983</v>
      </c>
      <c r="T2534" s="10">
        <f t="shared" si="439"/>
        <v>1.6996636986732483E-2</v>
      </c>
      <c r="U2534">
        <v>1.6996636986732483E-2</v>
      </c>
    </row>
    <row r="2535" spans="1:21" x14ac:dyDescent="0.25">
      <c r="A2535" s="10">
        <v>3302</v>
      </c>
      <c r="B2535" s="10">
        <v>71</v>
      </c>
      <c r="C2535" s="10">
        <v>45</v>
      </c>
      <c r="D2535" s="10">
        <v>1000000</v>
      </c>
      <c r="E2535" s="10">
        <v>1702945.24609056</v>
      </c>
      <c r="F2535" s="10">
        <v>1702945.24609056</v>
      </c>
      <c r="G2535" s="10">
        <v>6953800.3430206999</v>
      </c>
      <c r="H2535" s="10">
        <v>2408328.2630000701</v>
      </c>
      <c r="I2535" s="10">
        <v>1.3392435848120801</v>
      </c>
      <c r="J2535" s="10">
        <f t="shared" si="429"/>
        <v>0.94551857559931674</v>
      </c>
      <c r="K2535" s="14">
        <f t="shared" si="430"/>
        <v>0.99700310345276699</v>
      </c>
      <c r="L2535" s="10">
        <f t="shared" si="431"/>
        <v>6397309.0734738763</v>
      </c>
      <c r="M2535" s="10">
        <f t="shared" si="432"/>
        <v>1.5725687688009038E-7</v>
      </c>
      <c r="N2535" s="10">
        <f t="shared" si="433"/>
        <v>2.4729831051905913E-14</v>
      </c>
      <c r="O2535" s="10">
        <f t="shared" si="434"/>
        <v>6359008.7900765669</v>
      </c>
      <c r="P2535" s="15">
        <f t="shared" si="435"/>
        <v>0.99999786238048316</v>
      </c>
      <c r="Q2535" s="15">
        <f t="shared" si="436"/>
        <v>0.99999572476553578</v>
      </c>
      <c r="R2535" s="10">
        <f t="shared" si="437"/>
        <v>1.1572550754166586</v>
      </c>
      <c r="S2535" s="10">
        <f t="shared" si="438"/>
        <v>999999.999999983</v>
      </c>
      <c r="T2535" s="10">
        <f t="shared" si="439"/>
        <v>1.6996636986732483E-2</v>
      </c>
      <c r="U2535">
        <v>1.6996636986732483E-2</v>
      </c>
    </row>
    <row r="2536" spans="1:21" x14ac:dyDescent="0.25">
      <c r="A2536" s="10">
        <v>2039</v>
      </c>
      <c r="B2536" s="10">
        <v>44</v>
      </c>
      <c r="C2536" s="10">
        <v>45</v>
      </c>
      <c r="D2536" s="10">
        <v>100000</v>
      </c>
      <c r="E2536" s="10">
        <v>3300357.4989155298</v>
      </c>
      <c r="F2536" s="10">
        <v>3300357.4989155298</v>
      </c>
      <c r="G2536" s="10">
        <v>4477557.4494902296</v>
      </c>
      <c r="H2536" s="10">
        <v>4667410.3356461003</v>
      </c>
      <c r="I2536" s="10">
        <v>1.03165450617882</v>
      </c>
      <c r="J2536" s="10">
        <f t="shared" si="429"/>
        <v>0.69465837045899725</v>
      </c>
      <c r="K2536" s="14">
        <f t="shared" si="430"/>
        <v>0.99838350609929705</v>
      </c>
      <c r="L2536" s="10">
        <f t="shared" si="431"/>
        <v>6388463.9129501451</v>
      </c>
      <c r="M2536" s="10">
        <f t="shared" si="432"/>
        <v>1.5703944759795165E-7</v>
      </c>
      <c r="N2536" s="10">
        <f t="shared" si="433"/>
        <v>2.4661665923510963E-14</v>
      </c>
      <c r="O2536" s="10">
        <f t="shared" si="434"/>
        <v>6367790.9125267528</v>
      </c>
      <c r="P2536" s="15">
        <f t="shared" si="435"/>
        <v>0.99999436732245772</v>
      </c>
      <c r="Q2536" s="15">
        <f t="shared" si="436"/>
        <v>0.99998873467664251</v>
      </c>
      <c r="R2536" s="10">
        <f t="shared" si="437"/>
        <v>1.0156984005380054</v>
      </c>
      <c r="S2536" s="10">
        <f t="shared" si="438"/>
        <v>99999.999999982901</v>
      </c>
      <c r="T2536" s="10">
        <f t="shared" si="439"/>
        <v>1.7098500393331051E-2</v>
      </c>
      <c r="U2536">
        <v>1.7098500393331051E-2</v>
      </c>
    </row>
    <row r="2537" spans="1:21" x14ac:dyDescent="0.25">
      <c r="A2537" s="10">
        <v>679</v>
      </c>
      <c r="B2537" s="10">
        <v>15</v>
      </c>
      <c r="C2537" s="10">
        <v>45</v>
      </c>
      <c r="D2537" s="10">
        <v>400000</v>
      </c>
      <c r="E2537" s="10">
        <v>4630530.7718625404</v>
      </c>
      <c r="F2537" s="10">
        <v>4630530.7718625404</v>
      </c>
      <c r="G2537" s="10">
        <v>1743627.7582369</v>
      </c>
      <c r="H2537" s="10">
        <v>6548559.4185539596</v>
      </c>
      <c r="I2537" s="10">
        <v>1.1293914596086501</v>
      </c>
      <c r="J2537" s="10">
        <f t="shared" si="429"/>
        <v>0.25881904510252074</v>
      </c>
      <c r="K2537" s="14">
        <f t="shared" si="430"/>
        <v>0.99977575564321108</v>
      </c>
      <c r="L2537" s="10">
        <f t="shared" si="431"/>
        <v>6379567.5820290232</v>
      </c>
      <c r="M2537" s="10">
        <f t="shared" si="432"/>
        <v>1.5682076045930015E-7</v>
      </c>
      <c r="N2537" s="10">
        <f t="shared" si="433"/>
        <v>2.4592820257598647E-14</v>
      </c>
      <c r="O2537" s="10">
        <f t="shared" si="434"/>
        <v>6376697.7482806435</v>
      </c>
      <c r="P2537" s="15">
        <f t="shared" si="435"/>
        <v>0.99999859010447745</v>
      </c>
      <c r="Q2537" s="15">
        <f t="shared" si="436"/>
        <v>0.99999718021094275</v>
      </c>
      <c r="R2537" s="10">
        <f t="shared" si="437"/>
        <v>1.0627269827286747</v>
      </c>
      <c r="S2537" s="10">
        <f t="shared" si="438"/>
        <v>399999.99999998289</v>
      </c>
      <c r="T2537" s="10">
        <f t="shared" si="439"/>
        <v>1.7113052308559418E-2</v>
      </c>
      <c r="U2537">
        <v>1.7113052308559418E-2</v>
      </c>
    </row>
    <row r="2538" spans="1:21" x14ac:dyDescent="0.25">
      <c r="A2538" s="10">
        <v>3953</v>
      </c>
      <c r="B2538" s="10">
        <v>85</v>
      </c>
      <c r="C2538" s="10">
        <v>45</v>
      </c>
      <c r="D2538" s="10">
        <v>50000</v>
      </c>
      <c r="E2538" s="10">
        <v>397468.14862087602</v>
      </c>
      <c r="F2538" s="10">
        <v>397468.14862087602</v>
      </c>
      <c r="G2538" s="10">
        <v>6382210.59889076</v>
      </c>
      <c r="H2538" s="10">
        <v>562104.84639096796</v>
      </c>
      <c r="I2538" s="10">
        <v>1.0157927661833901</v>
      </c>
      <c r="J2538" s="10">
        <f t="shared" si="429"/>
        <v>0.99619469809174555</v>
      </c>
      <c r="K2538" s="14">
        <f t="shared" si="430"/>
        <v>0.9966727002115483</v>
      </c>
      <c r="L2538" s="10">
        <f t="shared" si="431"/>
        <v>6399429.8214912592</v>
      </c>
      <c r="M2538" s="10">
        <f t="shared" si="432"/>
        <v>1.5730900851950831E-7</v>
      </c>
      <c r="N2538" s="10">
        <f t="shared" si="433"/>
        <v>2.4746132577773621E-14</v>
      </c>
      <c r="O2538" s="10">
        <f t="shared" si="434"/>
        <v>6356913.9450870249</v>
      </c>
      <c r="P2538" s="15">
        <f t="shared" si="435"/>
        <v>0.99999982994547598</v>
      </c>
      <c r="Q2538" s="15">
        <f t="shared" si="436"/>
        <v>0.99999965989098083</v>
      </c>
      <c r="R2538" s="10">
        <f t="shared" si="437"/>
        <v>1.0078652817090044</v>
      </c>
      <c r="S2538" s="10">
        <f t="shared" si="438"/>
        <v>49999.999999982858</v>
      </c>
      <c r="T2538" s="10">
        <f t="shared" si="439"/>
        <v>1.7142156139016151E-2</v>
      </c>
      <c r="U2538">
        <v>1.7142156139016151E-2</v>
      </c>
    </row>
    <row r="2539" spans="1:21" x14ac:dyDescent="0.25">
      <c r="A2539" s="10">
        <v>1377</v>
      </c>
      <c r="B2539" s="10">
        <v>30</v>
      </c>
      <c r="C2539" s="10">
        <v>45</v>
      </c>
      <c r="D2539" s="10">
        <v>500</v>
      </c>
      <c r="E2539" s="10">
        <v>3909373.9440013599</v>
      </c>
      <c r="F2539" s="10">
        <v>3909373.9440013599</v>
      </c>
      <c r="G2539" s="10">
        <v>3170623.7353836298</v>
      </c>
      <c r="H2539" s="10">
        <v>5528689.6519947201</v>
      </c>
      <c r="I2539" s="10">
        <v>1.00015692311277</v>
      </c>
      <c r="J2539" s="10">
        <f t="shared" si="429"/>
        <v>0.49999999999999994</v>
      </c>
      <c r="K2539" s="14">
        <f t="shared" si="430"/>
        <v>0.99916285209292321</v>
      </c>
      <c r="L2539" s="10">
        <f t="shared" si="431"/>
        <v>6383480.9176901085</v>
      </c>
      <c r="M2539" s="10">
        <f t="shared" si="432"/>
        <v>1.5691695699086955E-7</v>
      </c>
      <c r="N2539" s="10">
        <f t="shared" si="433"/>
        <v>2.4623139686279241E-14</v>
      </c>
      <c r="O2539" s="10">
        <f t="shared" si="434"/>
        <v>6372770.6011371911</v>
      </c>
      <c r="P2539" s="15">
        <f t="shared" si="435"/>
        <v>0.99999577033132248</v>
      </c>
      <c r="Q2539" s="15">
        <f t="shared" si="436"/>
        <v>0.99999154068053508</v>
      </c>
      <c r="R2539" s="10">
        <f t="shared" si="437"/>
        <v>1.00007422914167</v>
      </c>
      <c r="S2539" s="10">
        <f t="shared" si="438"/>
        <v>499.99999998284068</v>
      </c>
      <c r="T2539" s="10">
        <f t="shared" si="439"/>
        <v>1.7159322851512115E-2</v>
      </c>
      <c r="U2539">
        <v>1.7159322851512115E-2</v>
      </c>
    </row>
    <row r="2540" spans="1:21" x14ac:dyDescent="0.25">
      <c r="A2540" s="10">
        <v>2701</v>
      </c>
      <c r="B2540" s="10">
        <v>58</v>
      </c>
      <c r="C2540" s="10">
        <v>45</v>
      </c>
      <c r="D2540" s="10">
        <v>500000</v>
      </c>
      <c r="E2540" s="10">
        <v>2583077.3753989101</v>
      </c>
      <c r="F2540" s="10">
        <v>2583077.3753989101</v>
      </c>
      <c r="G2540" s="10">
        <v>5809761.7715750895</v>
      </c>
      <c r="H2540" s="10">
        <v>3653023.0569482301</v>
      </c>
      <c r="I2540" s="10">
        <v>1.16333960207694</v>
      </c>
      <c r="J2540" s="10">
        <f t="shared" si="429"/>
        <v>0.84804809615642596</v>
      </c>
      <c r="K2540" s="14">
        <f t="shared" si="430"/>
        <v>0.99758984482013913</v>
      </c>
      <c r="L2540" s="10">
        <f t="shared" si="431"/>
        <v>6393546.4390678005</v>
      </c>
      <c r="M2540" s="10">
        <f t="shared" si="432"/>
        <v>1.5716438484496355E-7</v>
      </c>
      <c r="N2540" s="10">
        <f t="shared" si="433"/>
        <v>2.4700868927929784E-14</v>
      </c>
      <c r="O2540" s="10">
        <f t="shared" si="434"/>
        <v>6362735.7125483267</v>
      </c>
      <c r="P2540" s="15">
        <f t="shared" si="435"/>
        <v>0.99999544419373854</v>
      </c>
      <c r="Q2540" s="15">
        <f t="shared" si="436"/>
        <v>0.99999088840823247</v>
      </c>
      <c r="R2540" s="10">
        <f t="shared" si="437"/>
        <v>1.0785779946230929</v>
      </c>
      <c r="S2540" s="10">
        <f t="shared" si="438"/>
        <v>499999.99999998283</v>
      </c>
      <c r="T2540" s="10">
        <f t="shared" si="439"/>
        <v>1.7171259969472885E-2</v>
      </c>
      <c r="U2540">
        <v>1.7171259969472885E-2</v>
      </c>
    </row>
    <row r="2541" spans="1:21" x14ac:dyDescent="0.25">
      <c r="A2541" s="10">
        <v>3390</v>
      </c>
      <c r="B2541" s="10">
        <v>73</v>
      </c>
      <c r="C2541" s="10">
        <v>45</v>
      </c>
      <c r="D2541" s="10">
        <v>100000</v>
      </c>
      <c r="E2541" s="10">
        <v>1343332.14761431</v>
      </c>
      <c r="F2541" s="10">
        <v>1343332.14761431</v>
      </c>
      <c r="G2541" s="10">
        <v>6172872.6475328105</v>
      </c>
      <c r="H2541" s="10">
        <v>1899758.54192793</v>
      </c>
      <c r="I2541" s="10">
        <v>1.03170088042117</v>
      </c>
      <c r="J2541" s="10">
        <f t="shared" si="429"/>
        <v>0.95630475596303544</v>
      </c>
      <c r="K2541" s="14">
        <f t="shared" si="430"/>
        <v>0.99693423240278767</v>
      </c>
      <c r="L2541" s="10">
        <f t="shared" si="431"/>
        <v>6397751.0177652966</v>
      </c>
      <c r="M2541" s="10">
        <f t="shared" si="432"/>
        <v>1.5726774063205634E-7</v>
      </c>
      <c r="N2541" s="10">
        <f t="shared" si="433"/>
        <v>2.4733229476436654E-14</v>
      </c>
      <c r="O2541" s="10">
        <f t="shared" si="434"/>
        <v>6358571.9010347072</v>
      </c>
      <c r="P2541" s="15">
        <f t="shared" si="435"/>
        <v>0.99999823652220776</v>
      </c>
      <c r="Q2541" s="15">
        <f t="shared" si="436"/>
        <v>0.99999647304752537</v>
      </c>
      <c r="R2541" s="10">
        <f t="shared" si="437"/>
        <v>1.0157250383192764</v>
      </c>
      <c r="S2541" s="10">
        <f t="shared" si="438"/>
        <v>99999.999999982829</v>
      </c>
      <c r="T2541" s="10">
        <f t="shared" si="439"/>
        <v>1.7171259969472885E-2</v>
      </c>
      <c r="U2541">
        <v>1.7171259969472885E-2</v>
      </c>
    </row>
    <row r="2542" spans="1:21" x14ac:dyDescent="0.25">
      <c r="A2542" s="10">
        <v>1292</v>
      </c>
      <c r="B2542" s="10">
        <v>28</v>
      </c>
      <c r="C2542" s="10">
        <v>45</v>
      </c>
      <c r="D2542" s="10">
        <v>750000</v>
      </c>
      <c r="E2542" s="10">
        <v>4453309.4308071099</v>
      </c>
      <c r="F2542" s="10">
        <v>4453309.4308071099</v>
      </c>
      <c r="G2542" s="10">
        <v>3328608.9494205299</v>
      </c>
      <c r="H2542" s="10">
        <v>6297930.5944914296</v>
      </c>
      <c r="I2542" s="10">
        <v>1.24919984044247</v>
      </c>
      <c r="J2542" s="10">
        <f t="shared" si="429"/>
        <v>0.46947156278589081</v>
      </c>
      <c r="K2542" s="14">
        <f t="shared" si="430"/>
        <v>0.99926199512277114</v>
      </c>
      <c r="L2542" s="10">
        <f t="shared" si="431"/>
        <v>6382847.5726392157</v>
      </c>
      <c r="M2542" s="10">
        <f t="shared" si="432"/>
        <v>1.5690138827853333E-7</v>
      </c>
      <c r="N2542" s="10">
        <f t="shared" si="433"/>
        <v>2.4618236488313681E-14</v>
      </c>
      <c r="O2542" s="10">
        <f t="shared" si="434"/>
        <v>6373405.199804673</v>
      </c>
      <c r="P2542" s="15">
        <f t="shared" si="435"/>
        <v>0.99999612391097625</v>
      </c>
      <c r="Q2542" s="15">
        <f t="shared" si="436"/>
        <v>0.9999922478369766</v>
      </c>
      <c r="R2542" s="10">
        <f t="shared" si="437"/>
        <v>1.1176726212444532</v>
      </c>
      <c r="S2542" s="10">
        <f t="shared" si="438"/>
        <v>749999.99999998277</v>
      </c>
      <c r="T2542" s="10">
        <f t="shared" si="439"/>
        <v>1.7229467630386353E-2</v>
      </c>
      <c r="U2542">
        <v>1.7229467630386353E-2</v>
      </c>
    </row>
    <row r="2543" spans="1:21" x14ac:dyDescent="0.25">
      <c r="A2543" s="10">
        <v>1762</v>
      </c>
      <c r="B2543" s="10">
        <v>38</v>
      </c>
      <c r="C2543" s="10">
        <v>45</v>
      </c>
      <c r="D2543" s="10">
        <v>750000</v>
      </c>
      <c r="E2543" s="10">
        <v>3976370.7097374499</v>
      </c>
      <c r="F2543" s="10">
        <v>3976370.7097374499</v>
      </c>
      <c r="G2543" s="10">
        <v>4367190.0749133397</v>
      </c>
      <c r="H2543" s="10">
        <v>5623437.3867338402</v>
      </c>
      <c r="I2543" s="10">
        <v>1.24933987601699</v>
      </c>
      <c r="J2543" s="10">
        <f t="shared" si="429"/>
        <v>0.61566147532565818</v>
      </c>
      <c r="K2543" s="14">
        <f t="shared" si="430"/>
        <v>0.99873047843423157</v>
      </c>
      <c r="L2543" s="10">
        <f t="shared" si="431"/>
        <v>6386244.4750853907</v>
      </c>
      <c r="M2543" s="10">
        <f t="shared" si="432"/>
        <v>1.5698488999208455E-7</v>
      </c>
      <c r="N2543" s="10">
        <f t="shared" si="433"/>
        <v>2.4644517384656145E-14</v>
      </c>
      <c r="O2543" s="10">
        <f t="shared" si="434"/>
        <v>6370005.9958809949</v>
      </c>
      <c r="P2543" s="15">
        <f t="shared" si="435"/>
        <v>0.99999469051229706</v>
      </c>
      <c r="Q2543" s="15">
        <f t="shared" si="436"/>
        <v>0.99998938105278479</v>
      </c>
      <c r="R2543" s="10">
        <f t="shared" si="437"/>
        <v>1.1177339831416842</v>
      </c>
      <c r="S2543" s="10">
        <f t="shared" si="438"/>
        <v>749999.99999998277</v>
      </c>
      <c r="T2543" s="10">
        <f t="shared" si="439"/>
        <v>1.7229467630386353E-2</v>
      </c>
      <c r="U2543">
        <v>1.7229467630386353E-2</v>
      </c>
    </row>
    <row r="2544" spans="1:21" x14ac:dyDescent="0.25">
      <c r="A2544" s="10">
        <v>2277</v>
      </c>
      <c r="B2544" s="10">
        <v>49</v>
      </c>
      <c r="C2544" s="10">
        <v>45</v>
      </c>
      <c r="D2544" s="10">
        <v>400000</v>
      </c>
      <c r="E2544" s="10">
        <v>3150060.6899779998</v>
      </c>
      <c r="F2544" s="10">
        <v>3150060.6899779998</v>
      </c>
      <c r="G2544" s="10">
        <v>5092442.5795611702</v>
      </c>
      <c r="H2544" s="10">
        <v>4454858.5500652399</v>
      </c>
      <c r="I2544" s="10">
        <v>1.1296164662814201</v>
      </c>
      <c r="J2544" s="10">
        <f t="shared" si="429"/>
        <v>0.75470958022277201</v>
      </c>
      <c r="K2544" s="14">
        <f t="shared" si="430"/>
        <v>0.99809166472514577</v>
      </c>
      <c r="L2544" s="10">
        <f t="shared" si="431"/>
        <v>6390331.8957747333</v>
      </c>
      <c r="M2544" s="10">
        <f t="shared" si="432"/>
        <v>1.5708536583352331E-7</v>
      </c>
      <c r="N2544" s="10">
        <f t="shared" si="433"/>
        <v>2.467608509129415E-14</v>
      </c>
      <c r="O2544" s="10">
        <f t="shared" si="434"/>
        <v>6365930.1703876918</v>
      </c>
      <c r="P2544" s="15">
        <f t="shared" si="435"/>
        <v>0.99999446968601391</v>
      </c>
      <c r="Q2544" s="15">
        <f t="shared" si="436"/>
        <v>0.99998893940261224</v>
      </c>
      <c r="R2544" s="10">
        <f t="shared" si="437"/>
        <v>1.0628289635139005</v>
      </c>
      <c r="S2544" s="10">
        <f t="shared" si="438"/>
        <v>399999.99999998277</v>
      </c>
      <c r="T2544" s="10">
        <f t="shared" si="439"/>
        <v>1.7229467630386353E-2</v>
      </c>
      <c r="U2544">
        <v>1.7229467630386353E-2</v>
      </c>
    </row>
    <row r="2545" spans="1:21" x14ac:dyDescent="0.25">
      <c r="A2545" s="10">
        <v>2798</v>
      </c>
      <c r="B2545" s="10">
        <v>60</v>
      </c>
      <c r="C2545" s="10">
        <v>45</v>
      </c>
      <c r="D2545" s="10">
        <v>2500000</v>
      </c>
      <c r="E2545" s="10">
        <v>3144577.8100597202</v>
      </c>
      <c r="F2545" s="10">
        <v>3144577.8100597202</v>
      </c>
      <c r="G2545" s="10">
        <v>7665540.6433997303</v>
      </c>
      <c r="H2545" s="10">
        <v>4447104.5869239401</v>
      </c>
      <c r="I2545" s="10">
        <v>1.9403157169491601</v>
      </c>
      <c r="J2545" s="10">
        <f t="shared" si="429"/>
        <v>0.8660254037844386</v>
      </c>
      <c r="K2545" s="14">
        <f t="shared" si="430"/>
        <v>0.99748644853320889</v>
      </c>
      <c r="L2545" s="10">
        <f t="shared" si="431"/>
        <v>6394209.1738478942</v>
      </c>
      <c r="M2545" s="10">
        <f t="shared" si="432"/>
        <v>1.5718067600746959E-7</v>
      </c>
      <c r="N2545" s="10">
        <f t="shared" si="433"/>
        <v>2.4705973905891083E-14</v>
      </c>
      <c r="O2545" s="10">
        <f t="shared" si="434"/>
        <v>6362078.3147910656</v>
      </c>
      <c r="P2545" s="15">
        <f t="shared" si="435"/>
        <v>0.99999577033132259</v>
      </c>
      <c r="Q2545" s="15">
        <f t="shared" si="436"/>
        <v>0.99999154068053531</v>
      </c>
      <c r="R2545" s="10">
        <f t="shared" si="437"/>
        <v>1.3929491224124788</v>
      </c>
      <c r="S2545" s="10">
        <f t="shared" si="438"/>
        <v>2499999.9999999828</v>
      </c>
      <c r="T2545" s="10">
        <f t="shared" si="439"/>
        <v>1.7229467630386353E-2</v>
      </c>
      <c r="U2545">
        <v>1.7229467630386353E-2</v>
      </c>
    </row>
    <row r="2546" spans="1:21" x14ac:dyDescent="0.25">
      <c r="A2546" s="10">
        <v>1665</v>
      </c>
      <c r="B2546" s="10">
        <v>36</v>
      </c>
      <c r="C2546" s="10">
        <v>45</v>
      </c>
      <c r="D2546" s="10">
        <v>300000</v>
      </c>
      <c r="E2546" s="10">
        <v>3824531.1880244398</v>
      </c>
      <c r="F2546" s="10">
        <v>3824531.1880244398</v>
      </c>
      <c r="G2546" s="10">
        <v>3904527.25151903</v>
      </c>
      <c r="H2546" s="10">
        <v>5408703.8758230601</v>
      </c>
      <c r="I2546" s="10">
        <v>1.0963978385428299</v>
      </c>
      <c r="J2546" s="10">
        <f t="shared" si="429"/>
        <v>0.58778525229247314</v>
      </c>
      <c r="K2546" s="14">
        <f t="shared" si="430"/>
        <v>0.99884290486382687</v>
      </c>
      <c r="L2546" s="10">
        <f t="shared" si="431"/>
        <v>6385525.6606838861</v>
      </c>
      <c r="M2546" s="10">
        <f t="shared" si="432"/>
        <v>1.5696722029588278E-7</v>
      </c>
      <c r="N2546" s="10">
        <f t="shared" si="433"/>
        <v>2.4638959614509314E-14</v>
      </c>
      <c r="O2546" s="10">
        <f t="shared" si="434"/>
        <v>6370724.3913304592</v>
      </c>
      <c r="P2546" s="15">
        <f t="shared" si="435"/>
        <v>0.99999489897832194</v>
      </c>
      <c r="Q2546" s="15">
        <f t="shared" si="436"/>
        <v>0.9999897979826643</v>
      </c>
      <c r="R2546" s="10">
        <f t="shared" si="437"/>
        <v>1.0470853052762674</v>
      </c>
      <c r="S2546" s="10">
        <f t="shared" si="438"/>
        <v>299999.99999998271</v>
      </c>
      <c r="T2546" s="10">
        <f t="shared" si="439"/>
        <v>1.728767529129982E-2</v>
      </c>
      <c r="U2546">
        <v>1.728767529129982E-2</v>
      </c>
    </row>
    <row r="2547" spans="1:21" x14ac:dyDescent="0.25">
      <c r="A2547" s="10">
        <v>2225</v>
      </c>
      <c r="B2547" s="10">
        <v>48</v>
      </c>
      <c r="C2547" s="10">
        <v>45</v>
      </c>
      <c r="D2547" s="10">
        <v>10000</v>
      </c>
      <c r="E2547" s="10">
        <v>3028120.5213981001</v>
      </c>
      <c r="F2547" s="10">
        <v>3028120.5213981001</v>
      </c>
      <c r="G2547" s="10">
        <v>4724307.7783701699</v>
      </c>
      <c r="H2547" s="10">
        <v>4282409.1098614801</v>
      </c>
      <c r="I2547" s="10">
        <v>1.0031439917973</v>
      </c>
      <c r="J2547" s="10">
        <f t="shared" si="429"/>
        <v>0.74314482547739413</v>
      </c>
      <c r="K2547" s="14">
        <f t="shared" si="430"/>
        <v>0.99814975498593383</v>
      </c>
      <c r="L2547" s="10">
        <f t="shared" si="431"/>
        <v>6389959.9916145671</v>
      </c>
      <c r="M2547" s="10">
        <f t="shared" si="432"/>
        <v>1.5707622378863305E-7</v>
      </c>
      <c r="N2547" s="10">
        <f t="shared" si="433"/>
        <v>2.4673215329767164E-14</v>
      </c>
      <c r="O2547" s="10">
        <f t="shared" si="434"/>
        <v>6366300.37285343</v>
      </c>
      <c r="P2547" s="15">
        <f t="shared" si="435"/>
        <v>0.99999442207198341</v>
      </c>
      <c r="Q2547" s="15">
        <f t="shared" si="436"/>
        <v>0.99998884417508016</v>
      </c>
      <c r="R2547" s="10">
        <f t="shared" si="437"/>
        <v>1.0015651930715146</v>
      </c>
      <c r="S2547" s="10">
        <f t="shared" si="438"/>
        <v>9999.9999999827014</v>
      </c>
      <c r="T2547" s="10">
        <f t="shared" si="439"/>
        <v>1.7298589227721095E-2</v>
      </c>
      <c r="U2547">
        <v>1.7298589227721095E-2</v>
      </c>
    </row>
    <row r="2548" spans="1:21" x14ac:dyDescent="0.25">
      <c r="A2548" s="10">
        <v>3197</v>
      </c>
      <c r="B2548" s="10">
        <v>69</v>
      </c>
      <c r="C2548" s="10">
        <v>45</v>
      </c>
      <c r="D2548" s="10">
        <v>100</v>
      </c>
      <c r="E2548" s="10">
        <v>1621009.2107549501</v>
      </c>
      <c r="F2548" s="10">
        <v>1621009.2107549501</v>
      </c>
      <c r="G2548" s="10">
        <v>5932066.2780381097</v>
      </c>
      <c r="H2548" s="10">
        <v>2292453.2105813599</v>
      </c>
      <c r="I2548" s="10">
        <v>1.0000314492470801</v>
      </c>
      <c r="J2548" s="10">
        <f t="shared" si="429"/>
        <v>0.93358042649720174</v>
      </c>
      <c r="K2548" s="14">
        <f t="shared" si="430"/>
        <v>0.99707841370686734</v>
      </c>
      <c r="L2548" s="10">
        <f t="shared" si="431"/>
        <v>6396825.878807079</v>
      </c>
      <c r="M2548" s="10">
        <f t="shared" si="432"/>
        <v>1.5724499912284074E-7</v>
      </c>
      <c r="N2548" s="10">
        <f t="shared" si="433"/>
        <v>2.4726114617762161E-14</v>
      </c>
      <c r="O2548" s="10">
        <f t="shared" si="434"/>
        <v>6359486.6643765196</v>
      </c>
      <c r="P2548" s="15">
        <f t="shared" si="435"/>
        <v>0.99999747496160318</v>
      </c>
      <c r="Q2548" s="15">
        <f t="shared" si="436"/>
        <v>0.99999494992958216</v>
      </c>
      <c r="R2548" s="10">
        <f t="shared" si="437"/>
        <v>1.0000131995012178</v>
      </c>
      <c r="S2548" s="10">
        <f t="shared" si="438"/>
        <v>99.999999982671156</v>
      </c>
      <c r="T2548" s="10">
        <f t="shared" si="439"/>
        <v>1.732884413740976E-2</v>
      </c>
      <c r="U2548">
        <v>1.732884413740976E-2</v>
      </c>
    </row>
    <row r="2549" spans="1:21" x14ac:dyDescent="0.25">
      <c r="A2549" s="10">
        <v>906</v>
      </c>
      <c r="B2549" s="10">
        <v>20</v>
      </c>
      <c r="C2549" s="10">
        <v>45</v>
      </c>
      <c r="D2549" s="10">
        <v>100</v>
      </c>
      <c r="E2549" s="10">
        <v>4239763.01224057</v>
      </c>
      <c r="F2549" s="10">
        <v>4239763.01224057</v>
      </c>
      <c r="G2549" s="10">
        <v>2167730.9898430901</v>
      </c>
      <c r="H2549" s="10">
        <v>5995930.35315842</v>
      </c>
      <c r="I2549" s="10">
        <v>1.0000313696498599</v>
      </c>
      <c r="J2549" s="10">
        <f t="shared" si="429"/>
        <v>0.34202014332566871</v>
      </c>
      <c r="K2549" s="14">
        <f t="shared" si="430"/>
        <v>0.99960837646586209</v>
      </c>
      <c r="L2549" s="10">
        <f t="shared" si="431"/>
        <v>6380635.8071448412</v>
      </c>
      <c r="M2549" s="10">
        <f t="shared" si="432"/>
        <v>1.568470192727464E-7</v>
      </c>
      <c r="N2549" s="10">
        <f t="shared" si="433"/>
        <v>2.4601102102451411E-14</v>
      </c>
      <c r="O2549" s="10">
        <f t="shared" si="434"/>
        <v>6375624.3153388789</v>
      </c>
      <c r="P2549" s="15">
        <f t="shared" si="435"/>
        <v>0.99999766986374772</v>
      </c>
      <c r="Q2549" s="15">
        <f t="shared" si="436"/>
        <v>0.99999533973292498</v>
      </c>
      <c r="R2549" s="10">
        <f t="shared" si="437"/>
        <v>1.0000133546022199</v>
      </c>
      <c r="S2549" s="10">
        <f t="shared" si="438"/>
        <v>99.999999982659702</v>
      </c>
      <c r="T2549" s="10">
        <f t="shared" si="439"/>
        <v>1.7340298086310213E-2</v>
      </c>
      <c r="U2549">
        <v>1.7340298086310213E-2</v>
      </c>
    </row>
    <row r="2550" spans="1:21" x14ac:dyDescent="0.25">
      <c r="A2550" s="10">
        <v>633</v>
      </c>
      <c r="B2550" s="10">
        <v>14</v>
      </c>
      <c r="C2550" s="10">
        <v>45</v>
      </c>
      <c r="D2550" s="10">
        <v>500000</v>
      </c>
      <c r="E2550" s="10">
        <v>4719965.7970009502</v>
      </c>
      <c r="F2550" s="10">
        <v>4719965.7970009502</v>
      </c>
      <c r="G2550" s="10">
        <v>1653942.77730558</v>
      </c>
      <c r="H2550" s="10">
        <v>6675039.6440558704</v>
      </c>
      <c r="I2550" s="10">
        <v>1.1629641719822399</v>
      </c>
      <c r="J2550" s="10">
        <f t="shared" si="429"/>
        <v>0.24192189559966773</v>
      </c>
      <c r="K2550" s="14">
        <f t="shared" si="430"/>
        <v>0.99980408248512287</v>
      </c>
      <c r="L2550" s="10">
        <f t="shared" si="431"/>
        <v>6379386.8336148821</v>
      </c>
      <c r="M2550" s="10">
        <f t="shared" si="432"/>
        <v>1.5681631735192758E-7</v>
      </c>
      <c r="N2550" s="10">
        <f t="shared" si="433"/>
        <v>2.4591418521272536E-14</v>
      </c>
      <c r="O2550" s="10">
        <f t="shared" si="434"/>
        <v>6376879.4848790234</v>
      </c>
      <c r="P2550" s="15">
        <f t="shared" si="435"/>
        <v>0.99999875701578544</v>
      </c>
      <c r="Q2550" s="15">
        <f t="shared" si="436"/>
        <v>0.99999751403311588</v>
      </c>
      <c r="R2550" s="10">
        <f t="shared" si="437"/>
        <v>1.0784070131519712</v>
      </c>
      <c r="S2550" s="10">
        <f t="shared" si="438"/>
        <v>499999.99999998265</v>
      </c>
      <c r="T2550" s="10">
        <f t="shared" si="439"/>
        <v>1.7345882952213287E-2</v>
      </c>
      <c r="U2550">
        <v>1.7345882952213287E-2</v>
      </c>
    </row>
    <row r="2551" spans="1:21" x14ac:dyDescent="0.25">
      <c r="A2551" s="10">
        <v>2509</v>
      </c>
      <c r="B2551" s="10">
        <v>54</v>
      </c>
      <c r="C2551" s="10">
        <v>45</v>
      </c>
      <c r="D2551" s="10">
        <v>100000</v>
      </c>
      <c r="E2551" s="10">
        <v>2698314.9512730702</v>
      </c>
      <c r="F2551" s="10">
        <v>2698314.9512730702</v>
      </c>
      <c r="G2551" s="10">
        <v>5217645.5308665503</v>
      </c>
      <c r="H2551" s="10">
        <v>3815993.5996444798</v>
      </c>
      <c r="I2551" s="10">
        <v>1.0316729430265901</v>
      </c>
      <c r="J2551" s="10">
        <f t="shared" si="429"/>
        <v>0.80901699437494745</v>
      </c>
      <c r="K2551" s="14">
        <f t="shared" si="430"/>
        <v>0.99780683071075971</v>
      </c>
      <c r="L2551" s="10">
        <f t="shared" si="431"/>
        <v>6392156.0804075804</v>
      </c>
      <c r="M2551" s="10">
        <f t="shared" si="432"/>
        <v>1.5713020743409622E-7</v>
      </c>
      <c r="N2551" s="10">
        <f t="shared" si="433"/>
        <v>2.4690153977661006E-14</v>
      </c>
      <c r="O2551" s="10">
        <f t="shared" si="434"/>
        <v>6364116.2021487253</v>
      </c>
      <c r="P2551" s="15">
        <f t="shared" si="435"/>
        <v>0.99999489897832183</v>
      </c>
      <c r="Q2551" s="15">
        <f t="shared" si="436"/>
        <v>0.99998979798266407</v>
      </c>
      <c r="R2551" s="10">
        <f t="shared" si="437"/>
        <v>1.015707999874597</v>
      </c>
      <c r="S2551" s="10">
        <f t="shared" si="438"/>
        <v>99999.999999982654</v>
      </c>
      <c r="T2551" s="10">
        <f t="shared" si="439"/>
        <v>1.7345882952213287E-2</v>
      </c>
      <c r="U2551">
        <v>1.7345882952213287E-2</v>
      </c>
    </row>
    <row r="2552" spans="1:21" x14ac:dyDescent="0.25">
      <c r="A2552" s="10">
        <v>1950</v>
      </c>
      <c r="B2552" s="10">
        <v>42</v>
      </c>
      <c r="C2552" s="10">
        <v>45</v>
      </c>
      <c r="D2552" s="10">
        <v>750000</v>
      </c>
      <c r="E2552" s="10">
        <v>3750747.2198855202</v>
      </c>
      <c r="F2552" s="10">
        <v>3750747.2198855202</v>
      </c>
      <c r="G2552" s="10">
        <v>4747451.7908702502</v>
      </c>
      <c r="H2552" s="10">
        <v>5304357.5873952899</v>
      </c>
      <c r="I2552" s="10">
        <v>1.2494005801643</v>
      </c>
      <c r="J2552" s="10">
        <f t="shared" si="429"/>
        <v>0.66913060635885824</v>
      </c>
      <c r="K2552" s="14">
        <f t="shared" si="430"/>
        <v>0.99850021864363103</v>
      </c>
      <c r="L2552" s="10">
        <f t="shared" si="431"/>
        <v>6387717.1791350245</v>
      </c>
      <c r="M2552" s="10">
        <f t="shared" si="432"/>
        <v>1.570210915944699E-7</v>
      </c>
      <c r="N2552" s="10">
        <f t="shared" si="433"/>
        <v>2.465589826240316E-14</v>
      </c>
      <c r="O2552" s="10">
        <f t="shared" si="434"/>
        <v>6368535.6656073714</v>
      </c>
      <c r="P2552" s="15">
        <f t="shared" si="435"/>
        <v>0.99999442207198341</v>
      </c>
      <c r="Q2552" s="15">
        <f t="shared" si="436"/>
        <v>0.99998884417508016</v>
      </c>
      <c r="R2552" s="10">
        <f t="shared" si="437"/>
        <v>1.1177608976607567</v>
      </c>
      <c r="S2552" s="10">
        <f t="shared" si="438"/>
        <v>749999.99999998254</v>
      </c>
      <c r="T2552" s="10">
        <f t="shared" si="439"/>
        <v>1.7462298274040222E-2</v>
      </c>
      <c r="U2552">
        <v>1.7462298274040222E-2</v>
      </c>
    </row>
    <row r="2553" spans="1:21" x14ac:dyDescent="0.25">
      <c r="A2553" s="10">
        <v>18</v>
      </c>
      <c r="B2553" s="10">
        <v>1</v>
      </c>
      <c r="C2553" s="10">
        <v>45</v>
      </c>
      <c r="D2553" s="10">
        <v>100000</v>
      </c>
      <c r="E2553" s="10">
        <v>4580041.5314043304</v>
      </c>
      <c r="F2553" s="10">
        <v>4580041.5314043304</v>
      </c>
      <c r="G2553" s="10">
        <v>112314.015468294</v>
      </c>
      <c r="H2553" s="10">
        <v>6477156.8499440402</v>
      </c>
      <c r="I2553" s="10">
        <v>1.0316029685570201</v>
      </c>
      <c r="J2553" s="10">
        <f t="shared" si="429"/>
        <v>1.7452406437283512E-2</v>
      </c>
      <c r="K2553" s="14">
        <f t="shared" si="430"/>
        <v>0.99999898049062685</v>
      </c>
      <c r="L2553" s="10">
        <f t="shared" si="431"/>
        <v>6378143.5025770841</v>
      </c>
      <c r="M2553" s="10">
        <f t="shared" si="432"/>
        <v>1.5678575413328571E-7</v>
      </c>
      <c r="N2553" s="10">
        <f t="shared" si="433"/>
        <v>2.4581773036841799E-14</v>
      </c>
      <c r="O2553" s="10">
        <f t="shared" si="434"/>
        <v>6378130.4536189083</v>
      </c>
      <c r="P2553" s="15">
        <f t="shared" si="435"/>
        <v>0.9999999931311162</v>
      </c>
      <c r="Q2553" s="15">
        <f t="shared" si="436"/>
        <v>0.99999998626223241</v>
      </c>
      <c r="R2553" s="10">
        <f t="shared" si="437"/>
        <v>1.0156785686521363</v>
      </c>
      <c r="S2553" s="10">
        <f t="shared" si="438"/>
        <v>99999.999999982523</v>
      </c>
      <c r="T2553" s="10">
        <f t="shared" si="439"/>
        <v>1.7476850189268589E-2</v>
      </c>
      <c r="U2553">
        <v>1.7476850189268589E-2</v>
      </c>
    </row>
    <row r="2554" spans="1:21" x14ac:dyDescent="0.25">
      <c r="A2554" s="10">
        <v>909</v>
      </c>
      <c r="B2554" s="10">
        <v>20</v>
      </c>
      <c r="C2554" s="10">
        <v>45</v>
      </c>
      <c r="D2554" s="10">
        <v>10000</v>
      </c>
      <c r="E2554" s="10">
        <v>4246341.19618202</v>
      </c>
      <c r="F2554" s="10">
        <v>4246341.19618202</v>
      </c>
      <c r="G2554" s="10">
        <v>2171116.98926201</v>
      </c>
      <c r="H2554" s="10">
        <v>6005233.3101041997</v>
      </c>
      <c r="I2554" s="10">
        <v>1.00313940049566</v>
      </c>
      <c r="J2554" s="10">
        <f t="shared" si="429"/>
        <v>0.34202014332566871</v>
      </c>
      <c r="K2554" s="14">
        <f t="shared" si="430"/>
        <v>0.99960837646586209</v>
      </c>
      <c r="L2554" s="10">
        <f t="shared" si="431"/>
        <v>6380635.8071448412</v>
      </c>
      <c r="M2554" s="10">
        <f t="shared" si="432"/>
        <v>1.568470192727464E-7</v>
      </c>
      <c r="N2554" s="10">
        <f t="shared" si="433"/>
        <v>2.4601102102451411E-14</v>
      </c>
      <c r="O2554" s="10">
        <f t="shared" si="434"/>
        <v>6375624.3153388789</v>
      </c>
      <c r="P2554" s="15">
        <f t="shared" si="435"/>
        <v>0.99999766986374772</v>
      </c>
      <c r="Q2554" s="15">
        <f t="shared" si="436"/>
        <v>0.99999533973292498</v>
      </c>
      <c r="R2554" s="10">
        <f t="shared" si="437"/>
        <v>1.0015661437112302</v>
      </c>
      <c r="S2554" s="10">
        <f t="shared" si="438"/>
        <v>9999.9999999824722</v>
      </c>
      <c r="T2554" s="10">
        <f t="shared" si="439"/>
        <v>1.7527781892567873E-2</v>
      </c>
      <c r="U2554">
        <v>1.7527781892567873E-2</v>
      </c>
    </row>
    <row r="2555" spans="1:21" x14ac:dyDescent="0.25">
      <c r="A2555" s="10">
        <v>400</v>
      </c>
      <c r="B2555" s="10">
        <v>9</v>
      </c>
      <c r="C2555" s="10">
        <v>45</v>
      </c>
      <c r="D2555" s="10">
        <v>1000000</v>
      </c>
      <c r="E2555" s="10">
        <v>5153264.0886735497</v>
      </c>
      <c r="F2555" s="10">
        <v>5153264.0886735497</v>
      </c>
      <c r="G2555" s="10">
        <v>1147596.71798125</v>
      </c>
      <c r="H2555" s="10">
        <v>7287815.9646923598</v>
      </c>
      <c r="I2555" s="10">
        <v>1.33818265361372</v>
      </c>
      <c r="J2555" s="10">
        <f t="shared" si="429"/>
        <v>0.15643446504023087</v>
      </c>
      <c r="K2555" s="14">
        <f t="shared" si="430"/>
        <v>0.99991808507548219</v>
      </c>
      <c r="L2555" s="10">
        <f t="shared" si="431"/>
        <v>6378659.5074120741</v>
      </c>
      <c r="M2555" s="10">
        <f t="shared" si="432"/>
        <v>1.5679843842098755E-7</v>
      </c>
      <c r="N2555" s="10">
        <f t="shared" si="433"/>
        <v>2.4585776771751095E-14</v>
      </c>
      <c r="O2555" s="10">
        <f t="shared" si="434"/>
        <v>6377611.1008340027</v>
      </c>
      <c r="P2555" s="15">
        <f t="shared" si="435"/>
        <v>0.99999946146712704</v>
      </c>
      <c r="Q2555" s="15">
        <f t="shared" si="436"/>
        <v>0.99999892293454407</v>
      </c>
      <c r="R2555" s="10">
        <f t="shared" si="437"/>
        <v>1.1567979843292708</v>
      </c>
      <c r="S2555" s="10">
        <f t="shared" si="438"/>
        <v>999999.99999998242</v>
      </c>
      <c r="T2555" s="10">
        <f t="shared" si="439"/>
        <v>1.7578713595867157E-2</v>
      </c>
      <c r="U2555">
        <v>1.7578713595867157E-2</v>
      </c>
    </row>
    <row r="2556" spans="1:21" x14ac:dyDescent="0.25">
      <c r="A2556" s="10">
        <v>1987</v>
      </c>
      <c r="B2556" s="10">
        <v>43</v>
      </c>
      <c r="C2556" s="10">
        <v>45</v>
      </c>
      <c r="D2556" s="10">
        <v>100</v>
      </c>
      <c r="E2556" s="10">
        <v>3303621.5813279101</v>
      </c>
      <c r="F2556" s="10">
        <v>3303621.5813279101</v>
      </c>
      <c r="G2556" s="10">
        <v>4327569.9590329695</v>
      </c>
      <c r="H2556" s="10">
        <v>4672026.4452623799</v>
      </c>
      <c r="I2556" s="10">
        <v>1.0000314062980999</v>
      </c>
      <c r="J2556" s="10">
        <f t="shared" si="429"/>
        <v>0.68199836006249848</v>
      </c>
      <c r="K2556" s="14">
        <f t="shared" si="430"/>
        <v>0.99844193530517189</v>
      </c>
      <c r="L2556" s="10">
        <f t="shared" si="431"/>
        <v>6388090.0575861074</v>
      </c>
      <c r="M2556" s="10">
        <f t="shared" si="432"/>
        <v>1.5703025758910917E-7</v>
      </c>
      <c r="N2556" s="10">
        <f t="shared" si="433"/>
        <v>2.4658778573019693E-14</v>
      </c>
      <c r="O2556" s="10">
        <f t="shared" si="434"/>
        <v>6368163.7109194444</v>
      </c>
      <c r="P2556" s="15">
        <f t="shared" si="435"/>
        <v>0.99999438789529771</v>
      </c>
      <c r="Q2556" s="15">
        <f t="shared" si="436"/>
        <v>0.99998877582209111</v>
      </c>
      <c r="R2556" s="10">
        <f t="shared" si="437"/>
        <v>1.0000100910091814</v>
      </c>
      <c r="S2556" s="10">
        <f t="shared" si="438"/>
        <v>99.999999982348115</v>
      </c>
      <c r="T2556" s="10">
        <f t="shared" si="439"/>
        <v>1.7651885286795732E-2</v>
      </c>
      <c r="U2556">
        <v>1.7651885286795732E-2</v>
      </c>
    </row>
    <row r="2557" spans="1:21" x14ac:dyDescent="0.25">
      <c r="A2557" s="10">
        <v>121</v>
      </c>
      <c r="B2557" s="10">
        <v>3</v>
      </c>
      <c r="C2557" s="10">
        <v>45</v>
      </c>
      <c r="D2557" s="10">
        <v>6000000</v>
      </c>
      <c r="E2557" s="10">
        <v>8740710.6808817592</v>
      </c>
      <c r="F2557" s="10">
        <v>8740710.6808817592</v>
      </c>
      <c r="G2557" s="10">
        <v>645590.05280055304</v>
      </c>
      <c r="H2557" s="10">
        <v>12361231.5896823</v>
      </c>
      <c r="I2557" s="10">
        <v>3.76640272950364</v>
      </c>
      <c r="J2557" s="10">
        <f t="shared" si="429"/>
        <v>5.2335956242943828E-2</v>
      </c>
      <c r="K2557" s="14">
        <f t="shared" si="430"/>
        <v>0.99999083182946469</v>
      </c>
      <c r="L2557" s="10">
        <f t="shared" si="431"/>
        <v>6378195.4763838351</v>
      </c>
      <c r="M2557" s="10">
        <f t="shared" si="432"/>
        <v>1.5678703173898452E-7</v>
      </c>
      <c r="N2557" s="10">
        <f t="shared" si="433"/>
        <v>2.458217635099544E-14</v>
      </c>
      <c r="O2557" s="10">
        <f t="shared" si="434"/>
        <v>6378078.1311393967</v>
      </c>
      <c r="P2557" s="15">
        <f t="shared" si="435"/>
        <v>0.99999993838067569</v>
      </c>
      <c r="Q2557" s="15">
        <f t="shared" si="436"/>
        <v>0.99999987676135516</v>
      </c>
      <c r="R2557" s="10">
        <f t="shared" si="437"/>
        <v>1.9407221867812494</v>
      </c>
      <c r="S2557" s="10">
        <f t="shared" si="438"/>
        <v>5999999.9999999823</v>
      </c>
      <c r="T2557" s="10">
        <f t="shared" si="439"/>
        <v>1.7695128917694092E-2</v>
      </c>
      <c r="U2557">
        <v>1.7695128917694092E-2</v>
      </c>
    </row>
    <row r="2558" spans="1:21" x14ac:dyDescent="0.25">
      <c r="A2558" s="10">
        <v>542</v>
      </c>
      <c r="B2558" s="10">
        <v>12</v>
      </c>
      <c r="C2558" s="10">
        <v>45</v>
      </c>
      <c r="D2558" s="10">
        <v>2500000</v>
      </c>
      <c r="E2558" s="10">
        <v>6141244.5177891497</v>
      </c>
      <c r="F2558" s="10">
        <v>6141244.5177891497</v>
      </c>
      <c r="G2558" s="10">
        <v>1837181.7582739899</v>
      </c>
      <c r="H2558" s="10">
        <v>8685031.2869068403</v>
      </c>
      <c r="I2558" s="10">
        <v>1.9377219473376499</v>
      </c>
      <c r="J2558" s="10">
        <f t="shared" si="429"/>
        <v>0.20791169081775931</v>
      </c>
      <c r="K2558" s="14">
        <f t="shared" si="430"/>
        <v>0.9998552996412996</v>
      </c>
      <c r="L2558" s="10">
        <f t="shared" si="431"/>
        <v>6379060.0522777364</v>
      </c>
      <c r="M2558" s="10">
        <f t="shared" si="432"/>
        <v>1.568082845037547E-7</v>
      </c>
      <c r="N2558" s="10">
        <f t="shared" si="433"/>
        <v>2.4588883971021392E-14</v>
      </c>
      <c r="O2558" s="10">
        <f t="shared" si="434"/>
        <v>6377208.1314545264</v>
      </c>
      <c r="P2558" s="15">
        <f t="shared" si="435"/>
        <v>0.99999906701677921</v>
      </c>
      <c r="Q2558" s="15">
        <f t="shared" si="436"/>
        <v>0.99999813403442883</v>
      </c>
      <c r="R2558" s="10">
        <f t="shared" si="437"/>
        <v>1.3920201440252502</v>
      </c>
      <c r="S2558" s="10">
        <f t="shared" si="438"/>
        <v>2499999.9999999823</v>
      </c>
      <c r="T2558" s="10">
        <f t="shared" si="439"/>
        <v>1.7695128917694092E-2</v>
      </c>
      <c r="U2558">
        <v>1.7695128917694092E-2</v>
      </c>
    </row>
    <row r="2559" spans="1:21" x14ac:dyDescent="0.25">
      <c r="A2559" s="10">
        <v>2987</v>
      </c>
      <c r="B2559" s="10">
        <v>64</v>
      </c>
      <c r="C2559" s="10">
        <v>45</v>
      </c>
      <c r="D2559" s="10">
        <v>5000000</v>
      </c>
      <c r="E2559" s="10">
        <v>3532308.1021742802</v>
      </c>
      <c r="F2559" s="10">
        <v>3532308.1021742802</v>
      </c>
      <c r="G2559" s="10">
        <v>10203685.166951001</v>
      </c>
      <c r="H2559" s="10">
        <v>4995438.02457524</v>
      </c>
      <c r="I2559" s="10">
        <v>3.19000150586526</v>
      </c>
      <c r="J2559" s="10">
        <f t="shared" si="429"/>
        <v>0.89879404629916704</v>
      </c>
      <c r="K2559" s="14">
        <f t="shared" si="430"/>
        <v>0.99729237141089622</v>
      </c>
      <c r="L2559" s="10">
        <f t="shared" si="431"/>
        <v>6395453.512771464</v>
      </c>
      <c r="M2559" s="10">
        <f t="shared" si="432"/>
        <v>1.5721126400167987E-7</v>
      </c>
      <c r="N2559" s="10">
        <f t="shared" si="433"/>
        <v>2.4715554633938838E-14</v>
      </c>
      <c r="O2559" s="10">
        <f t="shared" si="434"/>
        <v>6360845.0984788472</v>
      </c>
      <c r="P2559" s="15">
        <f t="shared" si="435"/>
        <v>0.99999649805074942</v>
      </c>
      <c r="Q2559" s="15">
        <f t="shared" si="436"/>
        <v>0.99999299611376247</v>
      </c>
      <c r="R2559" s="10">
        <f t="shared" si="437"/>
        <v>1.7860555707981267</v>
      </c>
      <c r="S2559" s="10">
        <f t="shared" si="438"/>
        <v>4999999.9999999823</v>
      </c>
      <c r="T2559" s="10">
        <f t="shared" si="439"/>
        <v>1.7695128917694092E-2</v>
      </c>
      <c r="U2559">
        <v>1.7695128917694092E-2</v>
      </c>
    </row>
    <row r="2560" spans="1:21" x14ac:dyDescent="0.25">
      <c r="A2560" s="10">
        <v>3492</v>
      </c>
      <c r="B2560" s="10">
        <v>75</v>
      </c>
      <c r="C2560" s="10">
        <v>45</v>
      </c>
      <c r="D2560" s="10">
        <v>5000000</v>
      </c>
      <c r="E2560" s="10">
        <v>2086006.14247173</v>
      </c>
      <c r="F2560" s="10">
        <v>2086006.14247173</v>
      </c>
      <c r="G2560" s="10">
        <v>10968394.8138035</v>
      </c>
      <c r="H2560" s="10">
        <v>2950058.1778771002</v>
      </c>
      <c r="I2560" s="10">
        <v>3.1911827014141001</v>
      </c>
      <c r="J2560" s="10">
        <f t="shared" si="429"/>
        <v>0.96592582628906831</v>
      </c>
      <c r="K2560" s="14">
        <f t="shared" si="430"/>
        <v>0.99687213745690828</v>
      </c>
      <c r="L2560" s="10">
        <f t="shared" si="431"/>
        <v>6398149.5322670778</v>
      </c>
      <c r="M2560" s="10">
        <f t="shared" si="432"/>
        <v>1.5727753680498184E-7</v>
      </c>
      <c r="N2560" s="10">
        <f t="shared" si="433"/>
        <v>2.4736293334571677E-14</v>
      </c>
      <c r="O2560" s="10">
        <f t="shared" si="434"/>
        <v>6358178.0998035194</v>
      </c>
      <c r="P2560" s="15">
        <f t="shared" si="435"/>
        <v>0.99999859010447745</v>
      </c>
      <c r="Q2560" s="15">
        <f t="shared" si="436"/>
        <v>0.99999718021094275</v>
      </c>
      <c r="R2560" s="10">
        <f t="shared" si="437"/>
        <v>1.7863873828554218</v>
      </c>
      <c r="S2560" s="10">
        <f t="shared" si="438"/>
        <v>4999999.9999999823</v>
      </c>
      <c r="T2560" s="10">
        <f t="shared" si="439"/>
        <v>1.7695128917694092E-2</v>
      </c>
      <c r="U2560">
        <v>1.7695128917694092E-2</v>
      </c>
    </row>
    <row r="2561" spans="1:21" x14ac:dyDescent="0.25">
      <c r="A2561" s="10">
        <v>3539</v>
      </c>
      <c r="B2561" s="10">
        <v>76</v>
      </c>
      <c r="C2561" s="10">
        <v>45</v>
      </c>
      <c r="D2561" s="10">
        <v>5000000</v>
      </c>
      <c r="E2561" s="10">
        <v>1949851.2307543501</v>
      </c>
      <c r="F2561" s="10">
        <v>1949851.2307543501</v>
      </c>
      <c r="G2561" s="10">
        <v>11018192.1643101</v>
      </c>
      <c r="H2561" s="10">
        <v>2757506.0551426802</v>
      </c>
      <c r="I2561" s="10">
        <v>3.1912625690959899</v>
      </c>
      <c r="J2561" s="10">
        <f t="shared" si="429"/>
        <v>0.97029572627599647</v>
      </c>
      <c r="K2561" s="14">
        <f t="shared" si="430"/>
        <v>0.99684372729928949</v>
      </c>
      <c r="L2561" s="10">
        <f t="shared" si="431"/>
        <v>6398331.8802436991</v>
      </c>
      <c r="M2561" s="10">
        <f t="shared" si="432"/>
        <v>1.5728201923235552E-7</v>
      </c>
      <c r="N2561" s="10">
        <f t="shared" si="433"/>
        <v>2.4737695070897784E-14</v>
      </c>
      <c r="O2561" s="10">
        <f t="shared" si="434"/>
        <v>6357997.9574045874</v>
      </c>
      <c r="P2561" s="15">
        <f t="shared" si="435"/>
        <v>0.99999875701578544</v>
      </c>
      <c r="Q2561" s="15">
        <f t="shared" si="436"/>
        <v>0.99999751403311588</v>
      </c>
      <c r="R2561" s="10">
        <f t="shared" si="437"/>
        <v>1.786409830674111</v>
      </c>
      <c r="S2561" s="10">
        <f t="shared" si="438"/>
        <v>4999999.9999999823</v>
      </c>
      <c r="T2561" s="10">
        <f t="shared" si="439"/>
        <v>1.7695128917694092E-2</v>
      </c>
      <c r="U2561">
        <v>1.7695128917694092E-2</v>
      </c>
    </row>
    <row r="2562" spans="1:21" x14ac:dyDescent="0.25">
      <c r="A2562" s="10">
        <v>4055</v>
      </c>
      <c r="B2562" s="10">
        <v>87</v>
      </c>
      <c r="C2562" s="10">
        <v>45</v>
      </c>
      <c r="D2562" s="10">
        <v>2500000</v>
      </c>
      <c r="E2562" s="10">
        <v>329346.05044614099</v>
      </c>
      <c r="F2562" s="10">
        <v>329346.05044614099</v>
      </c>
      <c r="G2562" s="10">
        <v>8844555.8519339301</v>
      </c>
      <c r="H2562" s="10">
        <v>465765.65125494701</v>
      </c>
      <c r="I2562" s="10">
        <v>1.94122627347931</v>
      </c>
      <c r="J2562" s="10">
        <f t="shared" ref="J2562:J2625" si="440">SIN(B2562*PI()/180)</f>
        <v>0.99862953475457383</v>
      </c>
      <c r="K2562" s="14">
        <f t="shared" ref="K2562:K2625" si="441">SQRT(1-J2562*J2562*0.00669437999014132)</f>
        <v>0.9966563882637155</v>
      </c>
      <c r="L2562" s="10">
        <f t="shared" ref="L2562:L2625" si="442">6378137/K2562</f>
        <v>6399534.5588577548</v>
      </c>
      <c r="M2562" s="10">
        <f t="shared" ref="M2562:M2625" si="443">L2562/40680631590769</f>
        <v>1.5731158314439489E-7</v>
      </c>
      <c r="N2562" s="10">
        <f t="shared" ref="N2562:N2625" si="444">1/40680631590769 + J2562*J2562*0.00669437999014132/40408299984661.4</f>
        <v>2.4746937241174883E-14</v>
      </c>
      <c r="O2562" s="10">
        <f t="shared" ref="O2562:O2625" si="445">1/SQRT(N2562)</f>
        <v>6356810.5945687704</v>
      </c>
      <c r="P2562" s="15">
        <f t="shared" ref="P2562:P2625" si="446">O2562*M2562</f>
        <v>0.99999993838067547</v>
      </c>
      <c r="Q2562" s="15">
        <f t="shared" ref="Q2562:Q2625" si="447">P2562*P2562</f>
        <v>0.99999987676135471</v>
      </c>
      <c r="R2562" s="10">
        <f t="shared" ref="R2562:R2625" si="448">SQRT(Q2562+I2562-1)</f>
        <v>1.3932789204752452</v>
      </c>
      <c r="S2562" s="10">
        <f t="shared" ref="S2562:S2625" si="449">O2562*(R2562-P2562)</f>
        <v>2499999.9999999823</v>
      </c>
      <c r="T2562" s="10">
        <f t="shared" ref="T2562:T2625" si="450">(D2562-S2562)*1000000</f>
        <v>1.7695128917694092E-2</v>
      </c>
      <c r="U2562">
        <v>1.7695128917694092E-2</v>
      </c>
    </row>
    <row r="2563" spans="1:21" x14ac:dyDescent="0.25">
      <c r="A2563" s="10">
        <v>3169</v>
      </c>
      <c r="B2563" s="10">
        <v>68</v>
      </c>
      <c r="C2563" s="10">
        <v>45</v>
      </c>
      <c r="D2563" s="10">
        <v>300000</v>
      </c>
      <c r="E2563" s="10">
        <v>1773833.2972713299</v>
      </c>
      <c r="F2563" s="10">
        <v>1773833.2972713299</v>
      </c>
      <c r="G2563" s="10">
        <v>6169248.1648418996</v>
      </c>
      <c r="H2563" s="10">
        <v>2508579.1063901</v>
      </c>
      <c r="I2563" s="10">
        <v>1.09656839170663</v>
      </c>
      <c r="J2563" s="10">
        <f t="shared" si="440"/>
        <v>0.92718385456678742</v>
      </c>
      <c r="K2563" s="14">
        <f t="shared" si="441"/>
        <v>0.99711836961424982</v>
      </c>
      <c r="L2563" s="10">
        <f t="shared" si="442"/>
        <v>6396569.5491774743</v>
      </c>
      <c r="M2563" s="10">
        <f t="shared" si="443"/>
        <v>1.5723869809899768E-7</v>
      </c>
      <c r="N2563" s="10">
        <f t="shared" si="444"/>
        <v>2.4724142747081951E-14</v>
      </c>
      <c r="O2563" s="10">
        <f t="shared" si="445"/>
        <v>6359740.2593221506</v>
      </c>
      <c r="P2563" s="15">
        <f t="shared" si="446"/>
        <v>0.99999727862359689</v>
      </c>
      <c r="Q2563" s="15">
        <f t="shared" si="447"/>
        <v>0.99999455725459963</v>
      </c>
      <c r="R2563" s="10">
        <f t="shared" si="448"/>
        <v>1.0471690164253475</v>
      </c>
      <c r="S2563" s="10">
        <f t="shared" si="449"/>
        <v>299999.99999998225</v>
      </c>
      <c r="T2563" s="10">
        <f t="shared" si="450"/>
        <v>1.7753336578607559E-2</v>
      </c>
      <c r="U2563">
        <v>1.7753336578607559E-2</v>
      </c>
    </row>
    <row r="2564" spans="1:21" x14ac:dyDescent="0.25">
      <c r="A2564" s="10">
        <v>1386</v>
      </c>
      <c r="B2564" s="10">
        <v>30</v>
      </c>
      <c r="C2564" s="10">
        <v>45</v>
      </c>
      <c r="D2564" s="10">
        <v>750000</v>
      </c>
      <c r="E2564" s="10">
        <v>4368347.0845553596</v>
      </c>
      <c r="F2564" s="10">
        <v>4368347.0845553596</v>
      </c>
      <c r="G2564" s="10">
        <v>3545373.7353836298</v>
      </c>
      <c r="H2564" s="10">
        <v>6177775.6921311598</v>
      </c>
      <c r="I2564" s="10">
        <v>1.2492259515598301</v>
      </c>
      <c r="J2564" s="10">
        <f t="shared" si="440"/>
        <v>0.49999999999999994</v>
      </c>
      <c r="K2564" s="14">
        <f t="shared" si="441"/>
        <v>0.99916285209292321</v>
      </c>
      <c r="L2564" s="10">
        <f t="shared" si="442"/>
        <v>6383480.9176901085</v>
      </c>
      <c r="M2564" s="10">
        <f t="shared" si="443"/>
        <v>1.5691695699086955E-7</v>
      </c>
      <c r="N2564" s="10">
        <f t="shared" si="444"/>
        <v>2.4623139686279241E-14</v>
      </c>
      <c r="O2564" s="10">
        <f t="shared" si="445"/>
        <v>6372770.6011371911</v>
      </c>
      <c r="P2564" s="15">
        <f t="shared" si="446"/>
        <v>0.99999577033132248</v>
      </c>
      <c r="Q2564" s="15">
        <f t="shared" si="447"/>
        <v>0.99999154068053508</v>
      </c>
      <c r="R2564" s="10">
        <f t="shared" si="448"/>
        <v>1.1176839858566308</v>
      </c>
      <c r="S2564" s="10">
        <f t="shared" si="449"/>
        <v>749999.99999998219</v>
      </c>
      <c r="T2564" s="10">
        <f t="shared" si="450"/>
        <v>1.7811544239521027E-2</v>
      </c>
      <c r="U2564">
        <v>1.7811544239521027E-2</v>
      </c>
    </row>
    <row r="2565" spans="1:21" x14ac:dyDescent="0.25">
      <c r="A2565" s="10">
        <v>1240</v>
      </c>
      <c r="B2565" s="10">
        <v>27</v>
      </c>
      <c r="C2565" s="10">
        <v>45</v>
      </c>
      <c r="D2565" s="10">
        <v>100000</v>
      </c>
      <c r="E2565" s="10">
        <v>4084239.5460529402</v>
      </c>
      <c r="F2565" s="10">
        <v>4084239.5460529402</v>
      </c>
      <c r="G2565" s="10">
        <v>2923614.6265513799</v>
      </c>
      <c r="H2565" s="10">
        <v>5775986.9580086097</v>
      </c>
      <c r="I2565" s="10">
        <v>1.03162493261616</v>
      </c>
      <c r="J2565" s="10">
        <f t="shared" si="440"/>
        <v>0.45399049973954675</v>
      </c>
      <c r="K2565" s="14">
        <f t="shared" si="441"/>
        <v>0.99930988132843601</v>
      </c>
      <c r="L2565" s="10">
        <f t="shared" si="442"/>
        <v>6382541.71120694</v>
      </c>
      <c r="M2565" s="10">
        <f t="shared" si="443"/>
        <v>1.5689386967765828E-7</v>
      </c>
      <c r="N2565" s="10">
        <f t="shared" si="444"/>
        <v>2.4615868063412164E-14</v>
      </c>
      <c r="O2565" s="10">
        <f t="shared" si="445"/>
        <v>6373711.8022058178</v>
      </c>
      <c r="P2565" s="15">
        <f t="shared" si="446"/>
        <v>0.9999963088582321</v>
      </c>
      <c r="Q2565" s="15">
        <f t="shared" si="447"/>
        <v>0.99999261773008874</v>
      </c>
      <c r="R2565" s="10">
        <f t="shared" si="448"/>
        <v>1.0156857537379604</v>
      </c>
      <c r="S2565" s="10">
        <f t="shared" si="449"/>
        <v>99999.999999982174</v>
      </c>
      <c r="T2565" s="10">
        <f t="shared" si="450"/>
        <v>1.7826096154749393E-2</v>
      </c>
      <c r="U2565">
        <v>1.7826096154749393E-2</v>
      </c>
    </row>
    <row r="2566" spans="1:21" x14ac:dyDescent="0.25">
      <c r="A2566" s="10">
        <v>491</v>
      </c>
      <c r="B2566" s="10">
        <v>11</v>
      </c>
      <c r="C2566" s="10">
        <v>45</v>
      </c>
      <c r="D2566" s="10">
        <v>400000</v>
      </c>
      <c r="E2566" s="10">
        <v>4705347.7906224001</v>
      </c>
      <c r="F2566" s="10">
        <v>4705347.7906224001</v>
      </c>
      <c r="G2566" s="10">
        <v>1285329.7556560801</v>
      </c>
      <c r="H2566" s="10">
        <v>6654366.6611804804</v>
      </c>
      <c r="I2566" s="10">
        <v>1.12937780421301</v>
      </c>
      <c r="J2566" s="10">
        <f t="shared" si="440"/>
        <v>0.1908089953765448</v>
      </c>
      <c r="K2566" s="14">
        <f t="shared" si="441"/>
        <v>0.99987812783685115</v>
      </c>
      <c r="L2566" s="10">
        <f t="shared" si="442"/>
        <v>6378914.4120979439</v>
      </c>
      <c r="M2566" s="10">
        <f t="shared" si="443"/>
        <v>1.5680470441725906E-7</v>
      </c>
      <c r="N2566" s="10">
        <f t="shared" si="444"/>
        <v>2.4587754245055421E-14</v>
      </c>
      <c r="O2566" s="10">
        <f t="shared" si="445"/>
        <v>6377354.6355799325</v>
      </c>
      <c r="P2566" s="15">
        <f t="shared" si="446"/>
        <v>0.99999920859614821</v>
      </c>
      <c r="Q2566" s="15">
        <f t="shared" si="447"/>
        <v>0.99999841719292271</v>
      </c>
      <c r="R2566" s="10">
        <f t="shared" si="448"/>
        <v>1.0627211400014271</v>
      </c>
      <c r="S2566" s="10">
        <f t="shared" si="449"/>
        <v>399999.99999998213</v>
      </c>
      <c r="T2566" s="10">
        <f t="shared" si="450"/>
        <v>1.7869751900434494E-2</v>
      </c>
      <c r="U2566">
        <v>1.7869751900434494E-2</v>
      </c>
    </row>
    <row r="2567" spans="1:21" x14ac:dyDescent="0.25">
      <c r="A2567" s="10">
        <v>1943</v>
      </c>
      <c r="B2567" s="10">
        <v>42</v>
      </c>
      <c r="C2567" s="10">
        <v>45</v>
      </c>
      <c r="D2567" s="10">
        <v>10000</v>
      </c>
      <c r="E2567" s="10">
        <v>3361889.9882164402</v>
      </c>
      <c r="F2567" s="10">
        <v>3361889.9882164402</v>
      </c>
      <c r="G2567" s="10">
        <v>4252295.1421646997</v>
      </c>
      <c r="H2567" s="10">
        <v>4754430.4165420197</v>
      </c>
      <c r="I2567" s="10">
        <v>1.0031428874217101</v>
      </c>
      <c r="J2567" s="10">
        <f t="shared" si="440"/>
        <v>0.66913060635885824</v>
      </c>
      <c r="K2567" s="14">
        <f t="shared" si="441"/>
        <v>0.99850021864363103</v>
      </c>
      <c r="L2567" s="10">
        <f t="shared" si="442"/>
        <v>6387717.1791350245</v>
      </c>
      <c r="M2567" s="10">
        <f t="shared" si="443"/>
        <v>1.570210915944699E-7</v>
      </c>
      <c r="N2567" s="10">
        <f t="shared" si="444"/>
        <v>2.465589826240316E-14</v>
      </c>
      <c r="O2567" s="10">
        <f t="shared" si="445"/>
        <v>6368535.6656073714</v>
      </c>
      <c r="P2567" s="15">
        <f t="shared" si="446"/>
        <v>0.99999442207198341</v>
      </c>
      <c r="Q2567" s="15">
        <f t="shared" si="447"/>
        <v>0.99998884417508016</v>
      </c>
      <c r="R2567" s="10">
        <f t="shared" si="448"/>
        <v>1.0015646417464976</v>
      </c>
      <c r="S2567" s="10">
        <f t="shared" si="449"/>
        <v>9999.9999999821193</v>
      </c>
      <c r="T2567" s="10">
        <f t="shared" si="450"/>
        <v>1.7880665836855769E-2</v>
      </c>
      <c r="U2567">
        <v>1.7880665836855769E-2</v>
      </c>
    </row>
    <row r="2568" spans="1:21" x14ac:dyDescent="0.25">
      <c r="A2568" s="10">
        <v>3949</v>
      </c>
      <c r="B2568" s="10">
        <v>85</v>
      </c>
      <c r="C2568" s="10">
        <v>45</v>
      </c>
      <c r="D2568" s="10">
        <v>100</v>
      </c>
      <c r="E2568" s="10">
        <v>394392.89062673697</v>
      </c>
      <c r="F2568" s="10">
        <v>394392.89062673599</v>
      </c>
      <c r="G2568" s="10">
        <v>6332500.4834559802</v>
      </c>
      <c r="H2568" s="10">
        <v>557755.77482785995</v>
      </c>
      <c r="I2568" s="10">
        <v>1.0000314620491599</v>
      </c>
      <c r="J2568" s="10">
        <f t="shared" si="440"/>
        <v>0.99619469809174555</v>
      </c>
      <c r="K2568" s="14">
        <f t="shared" si="441"/>
        <v>0.9966727002115483</v>
      </c>
      <c r="L2568" s="10">
        <f t="shared" si="442"/>
        <v>6399429.8214912592</v>
      </c>
      <c r="M2568" s="10">
        <f t="shared" si="443"/>
        <v>1.5730900851950831E-7</v>
      </c>
      <c r="N2568" s="10">
        <f t="shared" si="444"/>
        <v>2.4746132577773621E-14</v>
      </c>
      <c r="O2568" s="10">
        <f t="shared" si="445"/>
        <v>6356913.9450870249</v>
      </c>
      <c r="P2568" s="15">
        <f t="shared" si="446"/>
        <v>0.99999982994547598</v>
      </c>
      <c r="Q2568" s="15">
        <f t="shared" si="447"/>
        <v>0.99999965989098083</v>
      </c>
      <c r="R2568" s="10">
        <f t="shared" si="448"/>
        <v>1.0000155608490002</v>
      </c>
      <c r="S2568" s="10">
        <f t="shared" si="449"/>
        <v>99.99999998210437</v>
      </c>
      <c r="T2568" s="10">
        <f t="shared" si="450"/>
        <v>1.7895629866870877E-2</v>
      </c>
      <c r="U2568">
        <v>1.7895629866870877E-2</v>
      </c>
    </row>
    <row r="2569" spans="1:21" x14ac:dyDescent="0.25">
      <c r="A2569" s="10">
        <v>1330</v>
      </c>
      <c r="B2569" s="10">
        <v>29</v>
      </c>
      <c r="C2569" s="10">
        <v>45</v>
      </c>
      <c r="D2569" s="10">
        <v>500</v>
      </c>
      <c r="E2569" s="10">
        <v>3947971.9750934499</v>
      </c>
      <c r="F2569" s="10">
        <v>3947971.9750934499</v>
      </c>
      <c r="G2569" s="10">
        <v>3074143.6053999602</v>
      </c>
      <c r="H2569" s="10">
        <v>5583275.5110460501</v>
      </c>
      <c r="I2569" s="10">
        <v>1.00015691524231</v>
      </c>
      <c r="J2569" s="10">
        <f t="shared" si="440"/>
        <v>0.48480962024633706</v>
      </c>
      <c r="K2569" s="14">
        <f t="shared" si="441"/>
        <v>0.99921296552054706</v>
      </c>
      <c r="L2569" s="10">
        <f t="shared" si="442"/>
        <v>6383160.7676120019</v>
      </c>
      <c r="M2569" s="10">
        <f t="shared" si="443"/>
        <v>1.5690908715046671E-7</v>
      </c>
      <c r="N2569" s="10">
        <f t="shared" si="444"/>
        <v>2.4620661347375122E-14</v>
      </c>
      <c r="O2569" s="10">
        <f t="shared" si="445"/>
        <v>6373091.33760418</v>
      </c>
      <c r="P2569" s="15">
        <f t="shared" si="446"/>
        <v>0.9999959441100188</v>
      </c>
      <c r="Q2569" s="15">
        <f t="shared" si="447"/>
        <v>0.99999188823648788</v>
      </c>
      <c r="R2569" s="10">
        <f t="shared" si="448"/>
        <v>1.0000743989717955</v>
      </c>
      <c r="S2569" s="10">
        <f t="shared" si="449"/>
        <v>499.99999998209097</v>
      </c>
      <c r="T2569" s="10">
        <f t="shared" si="450"/>
        <v>1.7909030702867312E-2</v>
      </c>
      <c r="U2569">
        <v>1.7909030702867312E-2</v>
      </c>
    </row>
    <row r="2570" spans="1:21" x14ac:dyDescent="0.25">
      <c r="A2570" s="10">
        <v>3026</v>
      </c>
      <c r="B2570" s="10">
        <v>65</v>
      </c>
      <c r="C2570" s="10">
        <v>45</v>
      </c>
      <c r="D2570" s="10">
        <v>100000</v>
      </c>
      <c r="E2570" s="10">
        <v>1941164.1390077199</v>
      </c>
      <c r="F2570" s="10">
        <v>1941164.1390077199</v>
      </c>
      <c r="G2570" s="10">
        <v>5848340.62019963</v>
      </c>
      <c r="H2570" s="10">
        <v>2745220.6521770102</v>
      </c>
      <c r="I2570" s="10">
        <v>1.03169086609653</v>
      </c>
      <c r="J2570" s="10">
        <f t="shared" si="440"/>
        <v>0.90630778703664994</v>
      </c>
      <c r="K2570" s="14">
        <f t="shared" si="441"/>
        <v>0.99724684895407467</v>
      </c>
      <c r="L2570" s="10">
        <f t="shared" si="442"/>
        <v>6395745.4532841817</v>
      </c>
      <c r="M2570" s="10">
        <f t="shared" si="443"/>
        <v>1.5721844040237234E-7</v>
      </c>
      <c r="N2570" s="10">
        <f t="shared" si="444"/>
        <v>2.4717801606109708E-14</v>
      </c>
      <c r="O2570" s="10">
        <f t="shared" si="445"/>
        <v>6360555.9755426692</v>
      </c>
      <c r="P2570" s="15">
        <f t="shared" si="446"/>
        <v>0.9999966905668084</v>
      </c>
      <c r="Q2570" s="15">
        <f t="shared" si="447"/>
        <v>0.99999338114456915</v>
      </c>
      <c r="R2570" s="10">
        <f t="shared" si="448"/>
        <v>1.0157185866376075</v>
      </c>
      <c r="S2570" s="10">
        <f t="shared" si="449"/>
        <v>99999.999999982043</v>
      </c>
      <c r="T2570" s="10">
        <f t="shared" si="450"/>
        <v>1.7957063391804695E-2</v>
      </c>
      <c r="U2570">
        <v>1.7957063391804695E-2</v>
      </c>
    </row>
    <row r="2571" spans="1:21" x14ac:dyDescent="0.25">
      <c r="A2571" s="10">
        <v>22</v>
      </c>
      <c r="B2571" s="10">
        <v>1</v>
      </c>
      <c r="C2571" s="10">
        <v>45</v>
      </c>
      <c r="D2571" s="10">
        <v>500000</v>
      </c>
      <c r="E2571" s="10">
        <v>4862841.16556386</v>
      </c>
      <c r="F2571" s="10">
        <v>4862841.16556386</v>
      </c>
      <c r="G2571" s="10">
        <v>119294.978043208</v>
      </c>
      <c r="H2571" s="10">
        <v>6877095.9280065997</v>
      </c>
      <c r="I2571" s="10">
        <v>1.1629311973924901</v>
      </c>
      <c r="J2571" s="10">
        <f t="shared" si="440"/>
        <v>1.7452406437283512E-2</v>
      </c>
      <c r="K2571" s="14">
        <f t="shared" si="441"/>
        <v>0.99999898049062685</v>
      </c>
      <c r="L2571" s="10">
        <f t="shared" si="442"/>
        <v>6378143.5025770841</v>
      </c>
      <c r="M2571" s="10">
        <f t="shared" si="443"/>
        <v>1.5678575413328571E-7</v>
      </c>
      <c r="N2571" s="10">
        <f t="shared" si="444"/>
        <v>2.4581773036841799E-14</v>
      </c>
      <c r="O2571" s="10">
        <f t="shared" si="445"/>
        <v>6378130.4536189083</v>
      </c>
      <c r="P2571" s="15">
        <f t="shared" si="446"/>
        <v>0.9999999931311162</v>
      </c>
      <c r="Q2571" s="15">
        <f t="shared" si="447"/>
        <v>0.99999998626223241</v>
      </c>
      <c r="R2571" s="10">
        <f t="shared" si="448"/>
        <v>1.0783928707362278</v>
      </c>
      <c r="S2571" s="10">
        <f t="shared" si="449"/>
        <v>499999.99999998201</v>
      </c>
      <c r="T2571" s="10">
        <f t="shared" si="450"/>
        <v>1.7986167222261429E-2</v>
      </c>
      <c r="U2571">
        <v>1.7986167222261429E-2</v>
      </c>
    </row>
    <row r="2572" spans="1:21" x14ac:dyDescent="0.25">
      <c r="A2572" s="10">
        <v>1007</v>
      </c>
      <c r="B2572" s="10">
        <v>22</v>
      </c>
      <c r="C2572" s="10">
        <v>45</v>
      </c>
      <c r="D2572" s="10">
        <v>300000</v>
      </c>
      <c r="E2572" s="10">
        <v>4380272.3040022403</v>
      </c>
      <c r="F2572" s="10">
        <v>4380272.3040022403</v>
      </c>
      <c r="G2572" s="10">
        <v>2486794.8733275901</v>
      </c>
      <c r="H2572" s="10">
        <v>6194640.4992072098</v>
      </c>
      <c r="I2572" s="10">
        <v>1.0963300215045599</v>
      </c>
      <c r="J2572" s="10">
        <f t="shared" si="440"/>
        <v>0.37460659341591201</v>
      </c>
      <c r="K2572" s="14">
        <f t="shared" si="441"/>
        <v>0.99953017812754363</v>
      </c>
      <c r="L2572" s="10">
        <f t="shared" si="442"/>
        <v>6381134.9967925902</v>
      </c>
      <c r="M2572" s="10">
        <f t="shared" si="443"/>
        <v>1.5685929021418042E-7</v>
      </c>
      <c r="N2572" s="10">
        <f t="shared" si="444"/>
        <v>2.4604970845088369E-14</v>
      </c>
      <c r="O2572" s="10">
        <f t="shared" si="445"/>
        <v>6375123.0625751931</v>
      </c>
      <c r="P2572" s="15">
        <f t="shared" si="446"/>
        <v>0.99999727862359689</v>
      </c>
      <c r="Q2572" s="15">
        <f t="shared" si="447"/>
        <v>0.99999455725459963</v>
      </c>
      <c r="R2572" s="10">
        <f t="shared" si="448"/>
        <v>1.047055193750148</v>
      </c>
      <c r="S2572" s="10">
        <f t="shared" si="449"/>
        <v>299999.99999998201</v>
      </c>
      <c r="T2572" s="10">
        <f t="shared" si="450"/>
        <v>1.7986167222261429E-2</v>
      </c>
      <c r="U2572">
        <v>1.7986167222261429E-2</v>
      </c>
    </row>
    <row r="2573" spans="1:21" x14ac:dyDescent="0.25">
      <c r="A2573" s="10">
        <v>2419</v>
      </c>
      <c r="B2573" s="10">
        <v>52</v>
      </c>
      <c r="C2573" s="10">
        <v>45</v>
      </c>
      <c r="D2573" s="10">
        <v>500000</v>
      </c>
      <c r="E2573" s="10">
        <v>3000106.4317462002</v>
      </c>
      <c r="F2573" s="10">
        <v>3000106.4317462002</v>
      </c>
      <c r="G2573" s="10">
        <v>5396808.7222859897</v>
      </c>
      <c r="H2573" s="10">
        <v>4242791.2043382404</v>
      </c>
      <c r="I2573" s="10">
        <v>1.16328363768053</v>
      </c>
      <c r="J2573" s="10">
        <f t="shared" si="440"/>
        <v>0.78801075360672201</v>
      </c>
      <c r="K2573" s="14">
        <f t="shared" si="441"/>
        <v>0.99791936119928526</v>
      </c>
      <c r="L2573" s="10">
        <f t="shared" si="442"/>
        <v>6391435.2682112968</v>
      </c>
      <c r="M2573" s="10">
        <f t="shared" si="443"/>
        <v>1.5711248862865743E-7</v>
      </c>
      <c r="N2573" s="10">
        <f t="shared" si="444"/>
        <v>2.4684596207514179E-14</v>
      </c>
      <c r="O2573" s="10">
        <f t="shared" si="445"/>
        <v>6364832.6065016389</v>
      </c>
      <c r="P2573" s="15">
        <f t="shared" si="446"/>
        <v>0.99999469051229684</v>
      </c>
      <c r="Q2573" s="15">
        <f t="shared" si="447"/>
        <v>0.99998938105278434</v>
      </c>
      <c r="R2573" s="10">
        <f t="shared" si="448"/>
        <v>1.0785513519222505</v>
      </c>
      <c r="S2573" s="10">
        <f t="shared" si="449"/>
        <v>499999.99999998201</v>
      </c>
      <c r="T2573" s="10">
        <f t="shared" si="450"/>
        <v>1.7986167222261429E-2</v>
      </c>
      <c r="U2573">
        <v>1.7986167222261429E-2</v>
      </c>
    </row>
    <row r="2574" spans="1:21" x14ac:dyDescent="0.25">
      <c r="A2574" s="10">
        <v>111</v>
      </c>
      <c r="B2574" s="10">
        <v>3</v>
      </c>
      <c r="C2574" s="10">
        <v>45</v>
      </c>
      <c r="D2574" s="10">
        <v>50000</v>
      </c>
      <c r="E2574" s="10">
        <v>4539191.27116891</v>
      </c>
      <c r="F2574" s="10">
        <v>4539191.27116891</v>
      </c>
      <c r="G2574" s="10">
        <v>334191.11315503699</v>
      </c>
      <c r="H2574" s="10">
        <v>6419385.8578926399</v>
      </c>
      <c r="I2574" s="10">
        <v>1.0157401586147701</v>
      </c>
      <c r="J2574" s="10">
        <f t="shared" si="440"/>
        <v>5.2335956242943828E-2</v>
      </c>
      <c r="K2574" s="14">
        <f t="shared" si="441"/>
        <v>0.99999083182946469</v>
      </c>
      <c r="L2574" s="10">
        <f t="shared" si="442"/>
        <v>6378195.4763838351</v>
      </c>
      <c r="M2574" s="10">
        <f t="shared" si="443"/>
        <v>1.5678703173898452E-7</v>
      </c>
      <c r="N2574" s="10">
        <f t="shared" si="444"/>
        <v>2.458217635099544E-14</v>
      </c>
      <c r="O2574" s="10">
        <f t="shared" si="445"/>
        <v>6378078.1311393967</v>
      </c>
      <c r="P2574" s="15">
        <f t="shared" si="446"/>
        <v>0.99999993838067569</v>
      </c>
      <c r="Q2574" s="15">
        <f t="shared" si="447"/>
        <v>0.99999987676135516</v>
      </c>
      <c r="R2574" s="10">
        <f t="shared" si="448"/>
        <v>1.0078392904506777</v>
      </c>
      <c r="S2574" s="10">
        <f t="shared" si="449"/>
        <v>49999.999999981927</v>
      </c>
      <c r="T2574" s="10">
        <f t="shared" si="450"/>
        <v>1.807347871363163E-2</v>
      </c>
      <c r="U2574">
        <v>1.807347871363163E-2</v>
      </c>
    </row>
    <row r="2575" spans="1:21" x14ac:dyDescent="0.25">
      <c r="A2575" s="10">
        <v>3997</v>
      </c>
      <c r="B2575" s="10">
        <v>86</v>
      </c>
      <c r="C2575" s="10">
        <v>45</v>
      </c>
      <c r="D2575" s="10">
        <v>500</v>
      </c>
      <c r="E2575" s="10">
        <v>315681.20625650202</v>
      </c>
      <c r="F2575" s="10">
        <v>315681.20625650202</v>
      </c>
      <c r="G2575" s="10">
        <v>6341662.3914090702</v>
      </c>
      <c r="H2575" s="10">
        <v>446440.64327424398</v>
      </c>
      <c r="I2575" s="10">
        <v>1.0001573166423401</v>
      </c>
      <c r="J2575" s="10">
        <f t="shared" si="440"/>
        <v>0.9975640502598242</v>
      </c>
      <c r="K2575" s="14">
        <f t="shared" si="441"/>
        <v>0.99666353130472252</v>
      </c>
      <c r="L2575" s="10">
        <f t="shared" si="442"/>
        <v>6399488.6936922865</v>
      </c>
      <c r="M2575" s="10">
        <f t="shared" si="443"/>
        <v>1.5731045569962143E-7</v>
      </c>
      <c r="N2575" s="10">
        <f t="shared" si="444"/>
        <v>2.4746584878765895E-14</v>
      </c>
      <c r="O2575" s="10">
        <f t="shared" si="445"/>
        <v>6356855.8511795774</v>
      </c>
      <c r="P2575" s="15">
        <f t="shared" si="446"/>
        <v>0.99999989076586415</v>
      </c>
      <c r="Q2575" s="15">
        <f t="shared" si="447"/>
        <v>0.99999978153174018</v>
      </c>
      <c r="R2575" s="10">
        <f t="shared" si="448"/>
        <v>1.0000785460023029</v>
      </c>
      <c r="S2575" s="10">
        <f t="shared" si="449"/>
        <v>499.99999998187354</v>
      </c>
      <c r="T2575" s="10">
        <f t="shared" si="450"/>
        <v>1.8126456780009903E-2</v>
      </c>
      <c r="U2575">
        <v>1.8126456780009903E-2</v>
      </c>
    </row>
    <row r="2576" spans="1:21" x14ac:dyDescent="0.25">
      <c r="A2576" s="10">
        <v>718</v>
      </c>
      <c r="B2576" s="10">
        <v>16</v>
      </c>
      <c r="C2576" s="10">
        <v>45</v>
      </c>
      <c r="D2576" s="10">
        <v>100</v>
      </c>
      <c r="E2576" s="10">
        <v>4336484.1340804501</v>
      </c>
      <c r="F2576" s="10">
        <v>4336484.1340804501</v>
      </c>
      <c r="G2576" s="10">
        <v>1746755.56766342</v>
      </c>
      <c r="H2576" s="10">
        <v>6132714.6754323198</v>
      </c>
      <c r="I2576" s="10">
        <v>1.00003136534214</v>
      </c>
      <c r="J2576" s="10">
        <f t="shared" si="440"/>
        <v>0.27563735581699916</v>
      </c>
      <c r="K2576" s="14">
        <f t="shared" si="441"/>
        <v>0.99974566170987855</v>
      </c>
      <c r="L2576" s="10">
        <f t="shared" si="442"/>
        <v>6379759.6171524124</v>
      </c>
      <c r="M2576" s="10">
        <f t="shared" si="443"/>
        <v>1.5682548101342823E-7</v>
      </c>
      <c r="N2576" s="10">
        <f t="shared" si="444"/>
        <v>2.4594309393846736E-14</v>
      </c>
      <c r="O2576" s="10">
        <f t="shared" si="445"/>
        <v>6376504.6972103771</v>
      </c>
      <c r="P2576" s="15">
        <f t="shared" si="446"/>
        <v>0.9999984163244019</v>
      </c>
      <c r="Q2576" s="15">
        <f t="shared" si="447"/>
        <v>0.99999683265131178</v>
      </c>
      <c r="R2576" s="10">
        <f t="shared" si="448"/>
        <v>1.0000140988973365</v>
      </c>
      <c r="S2576" s="10">
        <f t="shared" si="449"/>
        <v>99.999999981856362</v>
      </c>
      <c r="T2576" s="10">
        <f t="shared" si="450"/>
        <v>1.8143637703360582E-2</v>
      </c>
      <c r="U2576">
        <v>1.8143637703360582E-2</v>
      </c>
    </row>
    <row r="2577" spans="1:21" x14ac:dyDescent="0.25">
      <c r="A2577" s="10">
        <v>71</v>
      </c>
      <c r="B2577" s="10">
        <v>2</v>
      </c>
      <c r="C2577" s="10">
        <v>45</v>
      </c>
      <c r="D2577" s="10">
        <v>1000000</v>
      </c>
      <c r="E2577" s="10">
        <v>5213970.9455070598</v>
      </c>
      <c r="F2577" s="10">
        <v>5213970.9455070598</v>
      </c>
      <c r="G2577" s="10">
        <v>256004.042013617</v>
      </c>
      <c r="H2577" s="10">
        <v>7373668.4249553597</v>
      </c>
      <c r="I2577" s="10">
        <v>1.33815439130668</v>
      </c>
      <c r="J2577" s="10">
        <f t="shared" si="440"/>
        <v>3.4899496702500969E-2</v>
      </c>
      <c r="K2577" s="14">
        <f t="shared" si="441"/>
        <v>0.99999592319839048</v>
      </c>
      <c r="L2577" s="10">
        <f t="shared" si="442"/>
        <v>6378163.0025051944</v>
      </c>
      <c r="M2577" s="10">
        <f t="shared" si="443"/>
        <v>1.5678623347510878E-7</v>
      </c>
      <c r="N2577" s="10">
        <f t="shared" si="444"/>
        <v>2.458192435646906E-14</v>
      </c>
      <c r="O2577" s="10">
        <f t="shared" si="445"/>
        <v>6378110.8225722471</v>
      </c>
      <c r="P2577" s="15">
        <f t="shared" si="446"/>
        <v>0.99999997255793049</v>
      </c>
      <c r="Q2577" s="15">
        <f t="shared" si="447"/>
        <v>0.99999994511586177</v>
      </c>
      <c r="R2577" s="10">
        <f t="shared" si="448"/>
        <v>1.1567862103355753</v>
      </c>
      <c r="S2577" s="10">
        <f t="shared" si="449"/>
        <v>999999.99999998184</v>
      </c>
      <c r="T2577" s="10">
        <f t="shared" si="450"/>
        <v>1.8160790205001831E-2</v>
      </c>
      <c r="U2577">
        <v>1.8160790205001831E-2</v>
      </c>
    </row>
    <row r="2578" spans="1:21" x14ac:dyDescent="0.25">
      <c r="A2578" s="10">
        <v>1341</v>
      </c>
      <c r="B2578" s="10">
        <v>29</v>
      </c>
      <c r="C2578" s="10">
        <v>45</v>
      </c>
      <c r="D2578" s="10">
        <v>2500000</v>
      </c>
      <c r="E2578" s="10">
        <v>5493786.56502466</v>
      </c>
      <c r="F2578" s="10">
        <v>5493786.56502466</v>
      </c>
      <c r="G2578" s="10">
        <v>4285925.2512056697</v>
      </c>
      <c r="H2578" s="10">
        <v>7769387.4690409703</v>
      </c>
      <c r="I2578" s="10">
        <v>1.9384245691734201</v>
      </c>
      <c r="J2578" s="10">
        <f t="shared" si="440"/>
        <v>0.48480962024633706</v>
      </c>
      <c r="K2578" s="14">
        <f t="shared" si="441"/>
        <v>0.99921296552054706</v>
      </c>
      <c r="L2578" s="10">
        <f t="shared" si="442"/>
        <v>6383160.7676120019</v>
      </c>
      <c r="M2578" s="10">
        <f t="shared" si="443"/>
        <v>1.5690908715046671E-7</v>
      </c>
      <c r="N2578" s="10">
        <f t="shared" si="444"/>
        <v>2.4620661347375122E-14</v>
      </c>
      <c r="O2578" s="10">
        <f t="shared" si="445"/>
        <v>6373091.33760418</v>
      </c>
      <c r="P2578" s="15">
        <f t="shared" si="446"/>
        <v>0.9999959441100188</v>
      </c>
      <c r="Q2578" s="15">
        <f t="shared" si="447"/>
        <v>0.99999188823648788</v>
      </c>
      <c r="R2578" s="10">
        <f t="shared" si="448"/>
        <v>1.3922702530076221</v>
      </c>
      <c r="S2578" s="10">
        <f t="shared" si="449"/>
        <v>2499999.9999999818</v>
      </c>
      <c r="T2578" s="10">
        <f t="shared" si="450"/>
        <v>1.8160790205001831E-2</v>
      </c>
      <c r="U2578">
        <v>1.8160790205001831E-2</v>
      </c>
    </row>
    <row r="2579" spans="1:21" x14ac:dyDescent="0.25">
      <c r="A2579" s="10">
        <v>69</v>
      </c>
      <c r="B2579" s="10">
        <v>2</v>
      </c>
      <c r="C2579" s="10">
        <v>45</v>
      </c>
      <c r="D2579" s="10">
        <v>500000</v>
      </c>
      <c r="E2579" s="10">
        <v>4860632.9300866397</v>
      </c>
      <c r="F2579" s="10">
        <v>4860632.9300866397</v>
      </c>
      <c r="G2579" s="10">
        <v>238554.29366236701</v>
      </c>
      <c r="H2579" s="10">
        <v>6873973.0114458101</v>
      </c>
      <c r="I2579" s="10">
        <v>1.16293171456422</v>
      </c>
      <c r="J2579" s="10">
        <f t="shared" si="440"/>
        <v>3.4899496702500969E-2</v>
      </c>
      <c r="K2579" s="14">
        <f t="shared" si="441"/>
        <v>0.99999592319839048</v>
      </c>
      <c r="L2579" s="10">
        <f t="shared" si="442"/>
        <v>6378163.0025051944</v>
      </c>
      <c r="M2579" s="10">
        <f t="shared" si="443"/>
        <v>1.5678623347510878E-7</v>
      </c>
      <c r="N2579" s="10">
        <f t="shared" si="444"/>
        <v>2.458192435646906E-14</v>
      </c>
      <c r="O2579" s="10">
        <f t="shared" si="445"/>
        <v>6378110.8225722471</v>
      </c>
      <c r="P2579" s="15">
        <f t="shared" si="446"/>
        <v>0.99999997255793049</v>
      </c>
      <c r="Q2579" s="15">
        <f t="shared" si="447"/>
        <v>0.99999994511586177</v>
      </c>
      <c r="R2579" s="10">
        <f t="shared" si="448"/>
        <v>1.0783930914467514</v>
      </c>
      <c r="S2579" s="10">
        <f t="shared" si="449"/>
        <v>499999.99999998172</v>
      </c>
      <c r="T2579" s="10">
        <f t="shared" si="450"/>
        <v>1.8277205526828766E-2</v>
      </c>
      <c r="U2579">
        <v>1.8277205526828766E-2</v>
      </c>
    </row>
    <row r="2580" spans="1:21" x14ac:dyDescent="0.25">
      <c r="A2580" s="10">
        <v>250</v>
      </c>
      <c r="B2580" s="10">
        <v>6</v>
      </c>
      <c r="C2580" s="10">
        <v>45</v>
      </c>
      <c r="D2580" s="10">
        <v>1000</v>
      </c>
      <c r="E2580" s="10">
        <v>4486184.8205945101</v>
      </c>
      <c r="F2580" s="10">
        <v>4486184.8205945101</v>
      </c>
      <c r="G2580" s="10">
        <v>662362.48605534597</v>
      </c>
      <c r="H2580" s="10">
        <v>6344423.4165970599</v>
      </c>
      <c r="I2580" s="10">
        <v>1.00031360724068</v>
      </c>
      <c r="J2580" s="10">
        <f t="shared" si="440"/>
        <v>0.10452846326765346</v>
      </c>
      <c r="K2580" s="14">
        <f t="shared" si="441"/>
        <v>0.99996342726512155</v>
      </c>
      <c r="L2580" s="10">
        <f t="shared" si="442"/>
        <v>6378370.2744450038</v>
      </c>
      <c r="M2580" s="10">
        <f t="shared" si="443"/>
        <v>1.5679132857643106E-7</v>
      </c>
      <c r="N2580" s="10">
        <f t="shared" si="444"/>
        <v>2.4583532702913181E-14</v>
      </c>
      <c r="O2580" s="10">
        <f t="shared" si="445"/>
        <v>6377902.1792545076</v>
      </c>
      <c r="P2580" s="15">
        <f t="shared" si="446"/>
        <v>0.99999975621582915</v>
      </c>
      <c r="Q2580" s="15">
        <f t="shared" si="447"/>
        <v>0.9999995124317177</v>
      </c>
      <c r="R2580" s="10">
        <f t="shared" si="448"/>
        <v>1.000156547582626</v>
      </c>
      <c r="S2580" s="10">
        <f t="shared" si="449"/>
        <v>999.99999998163298</v>
      </c>
      <c r="T2580" s="10">
        <f t="shared" si="450"/>
        <v>1.8367018128628843E-2</v>
      </c>
      <c r="U2580">
        <v>1.8367018128628843E-2</v>
      </c>
    </row>
    <row r="2581" spans="1:21" x14ac:dyDescent="0.25">
      <c r="A2581" s="10">
        <v>484</v>
      </c>
      <c r="B2581" s="10">
        <v>11</v>
      </c>
      <c r="C2581" s="10">
        <v>45</v>
      </c>
      <c r="D2581" s="10">
        <v>500</v>
      </c>
      <c r="E2581" s="10">
        <v>4428048.7530362504</v>
      </c>
      <c r="F2581" s="10">
        <v>4428048.7530362504</v>
      </c>
      <c r="G2581" s="10">
        <v>1209101.5620031499</v>
      </c>
      <c r="H2581" s="10">
        <v>6262206.6013931399</v>
      </c>
      <c r="I2581" s="10">
        <v>1.0001568108513501</v>
      </c>
      <c r="J2581" s="10">
        <f t="shared" si="440"/>
        <v>0.1908089953765448</v>
      </c>
      <c r="K2581" s="14">
        <f t="shared" si="441"/>
        <v>0.99987812783685115</v>
      </c>
      <c r="L2581" s="10">
        <f t="shared" si="442"/>
        <v>6378914.4120979439</v>
      </c>
      <c r="M2581" s="10">
        <f t="shared" si="443"/>
        <v>1.5680470441725906E-7</v>
      </c>
      <c r="N2581" s="10">
        <f t="shared" si="444"/>
        <v>2.4587754245055421E-14</v>
      </c>
      <c r="O2581" s="10">
        <f t="shared" si="445"/>
        <v>6377354.6355799325</v>
      </c>
      <c r="P2581" s="15">
        <f t="shared" si="446"/>
        <v>0.99999920859614821</v>
      </c>
      <c r="Q2581" s="15">
        <f t="shared" si="447"/>
        <v>0.99999841719292271</v>
      </c>
      <c r="R2581" s="10">
        <f t="shared" si="448"/>
        <v>1.0000776110104019</v>
      </c>
      <c r="S2581" s="10">
        <f t="shared" si="449"/>
        <v>499.99999998161849</v>
      </c>
      <c r="T2581" s="10">
        <f t="shared" si="450"/>
        <v>1.8381513200438349E-2</v>
      </c>
      <c r="U2581">
        <v>1.8381513200438349E-2</v>
      </c>
    </row>
    <row r="2582" spans="1:21" x14ac:dyDescent="0.25">
      <c r="A2582" s="10">
        <v>3075</v>
      </c>
      <c r="B2582" s="10">
        <v>66</v>
      </c>
      <c r="C2582" s="10">
        <v>45</v>
      </c>
      <c r="D2582" s="10">
        <v>300000</v>
      </c>
      <c r="E2582" s="10">
        <v>1925819.7144731299</v>
      </c>
      <c r="F2582" s="10">
        <v>1925819.7144731299</v>
      </c>
      <c r="G2582" s="10">
        <v>6078011.1948945504</v>
      </c>
      <c r="H2582" s="10">
        <v>2723520.35889338</v>
      </c>
      <c r="I2582" s="10">
        <v>1.09656004486935</v>
      </c>
      <c r="J2582" s="10">
        <f t="shared" si="440"/>
        <v>0.91354545764260087</v>
      </c>
      <c r="K2582" s="14">
        <f t="shared" si="441"/>
        <v>0.99720263875198878</v>
      </c>
      <c r="L2582" s="10">
        <f t="shared" si="442"/>
        <v>6396029.0036760392</v>
      </c>
      <c r="M2582" s="10">
        <f t="shared" si="443"/>
        <v>1.5722541055944142E-7</v>
      </c>
      <c r="N2582" s="10">
        <f t="shared" si="444"/>
        <v>2.4719983707681297E-14</v>
      </c>
      <c r="O2582" s="10">
        <f t="shared" si="445"/>
        <v>6360275.2373823831</v>
      </c>
      <c r="P2582" s="15">
        <f t="shared" si="446"/>
        <v>0.99999688546849397</v>
      </c>
      <c r="Q2582" s="15">
        <f t="shared" si="447"/>
        <v>0.99999377094668829</v>
      </c>
      <c r="R2582" s="10">
        <f t="shared" si="448"/>
        <v>1.0471646555418295</v>
      </c>
      <c r="S2582" s="10">
        <f t="shared" si="449"/>
        <v>299999.99999998161</v>
      </c>
      <c r="T2582" s="10">
        <f t="shared" si="450"/>
        <v>1.8393620848655701E-2</v>
      </c>
      <c r="U2582">
        <v>1.8393620848655701E-2</v>
      </c>
    </row>
    <row r="2583" spans="1:21" x14ac:dyDescent="0.25">
      <c r="A2583" s="10">
        <v>1799</v>
      </c>
      <c r="B2583" s="10">
        <v>39</v>
      </c>
      <c r="C2583" s="10">
        <v>45</v>
      </c>
      <c r="D2583" s="10">
        <v>100</v>
      </c>
      <c r="E2583" s="10">
        <v>3509657.37089244</v>
      </c>
      <c r="F2583" s="10">
        <v>3509657.37089244</v>
      </c>
      <c r="G2583" s="10">
        <v>3992379.9547908301</v>
      </c>
      <c r="H2583" s="10">
        <v>4963405.0531987902</v>
      </c>
      <c r="I2583" s="10">
        <v>1.0000313990162599</v>
      </c>
      <c r="J2583" s="10">
        <f t="shared" si="440"/>
        <v>0.62932039104983739</v>
      </c>
      <c r="K2583" s="14">
        <f t="shared" si="441"/>
        <v>0.99867348514731924</v>
      </c>
      <c r="L2583" s="10">
        <f t="shared" si="442"/>
        <v>6386608.9316060394</v>
      </c>
      <c r="M2583" s="10">
        <f t="shared" si="443"/>
        <v>1.5699384896116631E-7</v>
      </c>
      <c r="N2583" s="10">
        <f t="shared" si="444"/>
        <v>2.4647334593428093E-14</v>
      </c>
      <c r="O2583" s="10">
        <f t="shared" si="445"/>
        <v>6369641.9372536782</v>
      </c>
      <c r="P2583" s="15">
        <f t="shared" si="446"/>
        <v>0.99999460423391473</v>
      </c>
      <c r="Q2583" s="15">
        <f t="shared" si="447"/>
        <v>0.99998920849694373</v>
      </c>
      <c r="R2583" s="10">
        <f t="shared" si="448"/>
        <v>1.0000103037035186</v>
      </c>
      <c r="S2583" s="10">
        <f t="shared" si="449"/>
        <v>99.999999981586427</v>
      </c>
      <c r="T2583" s="10">
        <f t="shared" si="450"/>
        <v>1.8413572888675844E-2</v>
      </c>
      <c r="U2583">
        <v>1.8413572888675844E-2</v>
      </c>
    </row>
    <row r="2584" spans="1:21" x14ac:dyDescent="0.25">
      <c r="A2584" s="10">
        <v>296</v>
      </c>
      <c r="B2584" s="10">
        <v>7</v>
      </c>
      <c r="C2584" s="10">
        <v>45</v>
      </c>
      <c r="D2584" s="10">
        <v>500</v>
      </c>
      <c r="E2584" s="10">
        <v>4476980.3595410604</v>
      </c>
      <c r="F2584" s="10">
        <v>4476980.3595410604</v>
      </c>
      <c r="G2584" s="10">
        <v>772195.15167576901</v>
      </c>
      <c r="H2584" s="10">
        <v>6331406.3429409396</v>
      </c>
      <c r="I2584" s="10">
        <v>1.0001567995351801</v>
      </c>
      <c r="J2584" s="10">
        <f t="shared" si="440"/>
        <v>0.12186934340514748</v>
      </c>
      <c r="K2584" s="14">
        <f t="shared" si="441"/>
        <v>0.99995028584034129</v>
      </c>
      <c r="L2584" s="10">
        <f t="shared" si="442"/>
        <v>6378454.0994854774</v>
      </c>
      <c r="M2584" s="10">
        <f t="shared" si="443"/>
        <v>1.5679338914032094E-7</v>
      </c>
      <c r="N2584" s="10">
        <f t="shared" si="444"/>
        <v>2.4584183106806382E-14</v>
      </c>
      <c r="O2584" s="10">
        <f t="shared" si="445"/>
        <v>6377817.8111909702</v>
      </c>
      <c r="P2584" s="15">
        <f t="shared" si="446"/>
        <v>0.99999966993613576</v>
      </c>
      <c r="Q2584" s="15">
        <f t="shared" si="447"/>
        <v>0.99999933987238043</v>
      </c>
      <c r="R2584" s="10">
        <f t="shared" si="448"/>
        <v>1.0000780666565789</v>
      </c>
      <c r="S2584" s="10">
        <f t="shared" si="449"/>
        <v>499.99999998150889</v>
      </c>
      <c r="T2584" s="10">
        <f t="shared" si="450"/>
        <v>1.8491107312001986E-2</v>
      </c>
      <c r="U2584">
        <v>1.8491107312001986E-2</v>
      </c>
    </row>
    <row r="2585" spans="1:21" x14ac:dyDescent="0.25">
      <c r="A2585" s="10">
        <v>1288</v>
      </c>
      <c r="B2585" s="10">
        <v>28</v>
      </c>
      <c r="C2585" s="10">
        <v>45</v>
      </c>
      <c r="D2585" s="10">
        <v>200000</v>
      </c>
      <c r="E2585" s="10">
        <v>4109923.40411853</v>
      </c>
      <c r="F2585" s="10">
        <v>4109923.40411853</v>
      </c>
      <c r="G2585" s="10">
        <v>3070399.58988829</v>
      </c>
      <c r="H2585" s="10">
        <v>5812309.4184190203</v>
      </c>
      <c r="I2585" s="10">
        <v>1.0637452847709401</v>
      </c>
      <c r="J2585" s="10">
        <f t="shared" si="440"/>
        <v>0.46947156278589081</v>
      </c>
      <c r="K2585" s="14">
        <f t="shared" si="441"/>
        <v>0.99926199512277114</v>
      </c>
      <c r="L2585" s="10">
        <f t="shared" si="442"/>
        <v>6382847.5726392157</v>
      </c>
      <c r="M2585" s="10">
        <f t="shared" si="443"/>
        <v>1.5690138827853333E-7</v>
      </c>
      <c r="N2585" s="10">
        <f t="shared" si="444"/>
        <v>2.4618236488313681E-14</v>
      </c>
      <c r="O2585" s="10">
        <f t="shared" si="445"/>
        <v>6373405.199804673</v>
      </c>
      <c r="P2585" s="15">
        <f t="shared" si="446"/>
        <v>0.99999612391097625</v>
      </c>
      <c r="Q2585" s="15">
        <f t="shared" si="447"/>
        <v>0.9999922478369766</v>
      </c>
      <c r="R2585" s="10">
        <f t="shared" si="448"/>
        <v>1.0313765231999013</v>
      </c>
      <c r="S2585" s="10">
        <f t="shared" si="449"/>
        <v>199999.99999998146</v>
      </c>
      <c r="T2585" s="10">
        <f t="shared" si="450"/>
        <v>1.8539140000939369E-2</v>
      </c>
      <c r="U2585">
        <v>1.8539140000939369E-2</v>
      </c>
    </row>
    <row r="2586" spans="1:21" x14ac:dyDescent="0.25">
      <c r="A2586" s="10">
        <v>61</v>
      </c>
      <c r="B2586" s="10">
        <v>2</v>
      </c>
      <c r="C2586" s="10">
        <v>45</v>
      </c>
      <c r="D2586" s="10">
        <v>500</v>
      </c>
      <c r="E2586" s="10">
        <v>4507648.2526816502</v>
      </c>
      <c r="F2586" s="10">
        <v>4507648.2526816502</v>
      </c>
      <c r="G2586" s="10">
        <v>221121.995059468</v>
      </c>
      <c r="H2586" s="10">
        <v>6374777.2933497699</v>
      </c>
      <c r="I2586" s="10">
        <v>1.0001567923789501</v>
      </c>
      <c r="J2586" s="10">
        <f t="shared" si="440"/>
        <v>3.4899496702500969E-2</v>
      </c>
      <c r="K2586" s="14">
        <f t="shared" si="441"/>
        <v>0.99999592319839048</v>
      </c>
      <c r="L2586" s="10">
        <f t="shared" si="442"/>
        <v>6378163.0025051944</v>
      </c>
      <c r="M2586" s="10">
        <f t="shared" si="443"/>
        <v>1.5678623347510878E-7</v>
      </c>
      <c r="N2586" s="10">
        <f t="shared" si="444"/>
        <v>2.458192435646906E-14</v>
      </c>
      <c r="O2586" s="10">
        <f t="shared" si="445"/>
        <v>6378110.8225722471</v>
      </c>
      <c r="P2586" s="15">
        <f t="shared" si="446"/>
        <v>0.99999997255793049</v>
      </c>
      <c r="Q2586" s="15">
        <f t="shared" si="447"/>
        <v>0.99999994511586177</v>
      </c>
      <c r="R2586" s="10">
        <f t="shared" si="448"/>
        <v>1.0000783656768164</v>
      </c>
      <c r="S2586" s="10">
        <f t="shared" si="449"/>
        <v>499.99999998142209</v>
      </c>
      <c r="T2586" s="10">
        <f t="shared" si="450"/>
        <v>1.857790721260244E-2</v>
      </c>
      <c r="U2586">
        <v>1.857790721260244E-2</v>
      </c>
    </row>
    <row r="2587" spans="1:21" x14ac:dyDescent="0.25">
      <c r="A2587" s="10">
        <v>1850</v>
      </c>
      <c r="B2587" s="10">
        <v>40</v>
      </c>
      <c r="C2587" s="10">
        <v>45</v>
      </c>
      <c r="D2587" s="10">
        <v>50000</v>
      </c>
      <c r="E2587" s="10">
        <v>3486750.4833953399</v>
      </c>
      <c r="F2587" s="10">
        <v>3486750.4833953399</v>
      </c>
      <c r="G2587" s="10">
        <v>4110124.9526847</v>
      </c>
      <c r="H2587" s="10">
        <v>4931009.8222286403</v>
      </c>
      <c r="I2587" s="10">
        <v>1.01576191305275</v>
      </c>
      <c r="J2587" s="10">
        <f t="shared" si="440"/>
        <v>0.64278760968653925</v>
      </c>
      <c r="K2587" s="14">
        <f t="shared" si="441"/>
        <v>0.99861606408463022</v>
      </c>
      <c r="L2587" s="10">
        <f t="shared" si="442"/>
        <v>6386976.1657063318</v>
      </c>
      <c r="M2587" s="10">
        <f t="shared" si="443"/>
        <v>1.5700287620794033E-7</v>
      </c>
      <c r="N2587" s="10">
        <f t="shared" si="444"/>
        <v>2.4650172784801104E-14</v>
      </c>
      <c r="O2587" s="10">
        <f t="shared" si="445"/>
        <v>6369275.2302256869</v>
      </c>
      <c r="P2587" s="15">
        <f t="shared" si="446"/>
        <v>0.9999945305054242</v>
      </c>
      <c r="Q2587" s="15">
        <f t="shared" si="447"/>
        <v>0.99998906104076379</v>
      </c>
      <c r="R2587" s="10">
        <f t="shared" si="448"/>
        <v>1.0078447172523721</v>
      </c>
      <c r="S2587" s="10">
        <f t="shared" si="449"/>
        <v>49999.99999998141</v>
      </c>
      <c r="T2587" s="10">
        <f t="shared" si="450"/>
        <v>1.8590071704238653E-2</v>
      </c>
      <c r="U2587">
        <v>1.8590071704238653E-2</v>
      </c>
    </row>
    <row r="2588" spans="1:21" x14ac:dyDescent="0.25">
      <c r="A2588" s="10">
        <v>261</v>
      </c>
      <c r="B2588" s="10">
        <v>6</v>
      </c>
      <c r="C2588" s="10">
        <v>45</v>
      </c>
      <c r="D2588" s="10">
        <v>5000000</v>
      </c>
      <c r="E2588" s="10">
        <v>8001647.4686852703</v>
      </c>
      <c r="F2588" s="10">
        <v>8001647.4686852703</v>
      </c>
      <c r="G2588" s="10">
        <v>1184900.2739303401</v>
      </c>
      <c r="H2588" s="10">
        <v>11316038.371543</v>
      </c>
      <c r="I2588" s="10">
        <v>3.1825016033371298</v>
      </c>
      <c r="J2588" s="10">
        <f t="shared" si="440"/>
        <v>0.10452846326765346</v>
      </c>
      <c r="K2588" s="14">
        <f t="shared" si="441"/>
        <v>0.99996342726512155</v>
      </c>
      <c r="L2588" s="10">
        <f t="shared" si="442"/>
        <v>6378370.2744450038</v>
      </c>
      <c r="M2588" s="10">
        <f t="shared" si="443"/>
        <v>1.5679132857643106E-7</v>
      </c>
      <c r="N2588" s="10">
        <f t="shared" si="444"/>
        <v>2.4583532702913181E-14</v>
      </c>
      <c r="O2588" s="10">
        <f t="shared" si="445"/>
        <v>6377902.1792545076</v>
      </c>
      <c r="P2588" s="15">
        <f t="shared" si="446"/>
        <v>0.99999975621582915</v>
      </c>
      <c r="Q2588" s="15">
        <f t="shared" si="447"/>
        <v>0.9999995124317177</v>
      </c>
      <c r="R2588" s="10">
        <f t="shared" si="448"/>
        <v>1.7839565902142482</v>
      </c>
      <c r="S2588" s="10">
        <f t="shared" si="449"/>
        <v>4999999.9999999814</v>
      </c>
      <c r="T2588" s="10">
        <f t="shared" si="450"/>
        <v>1.862645149230957E-2</v>
      </c>
      <c r="U2588">
        <v>1.862645149230957E-2</v>
      </c>
    </row>
    <row r="2589" spans="1:21" x14ac:dyDescent="0.25">
      <c r="A2589" s="10">
        <v>363</v>
      </c>
      <c r="B2589" s="10">
        <v>8</v>
      </c>
      <c r="C2589" s="10">
        <v>45</v>
      </c>
      <c r="D2589" s="10">
        <v>25000000</v>
      </c>
      <c r="E2589" s="10">
        <v>21972053.9237368</v>
      </c>
      <c r="F2589" s="10">
        <v>21972053.9237368</v>
      </c>
      <c r="G2589" s="10">
        <v>4361107.43073799</v>
      </c>
      <c r="H2589" s="10">
        <v>31073176.652141601</v>
      </c>
      <c r="I2589" s="10">
        <v>24.205370147905001</v>
      </c>
      <c r="J2589" s="10">
        <f t="shared" si="440"/>
        <v>0.13917310096006544</v>
      </c>
      <c r="K2589" s="14">
        <f t="shared" si="441"/>
        <v>0.99993516566636398</v>
      </c>
      <c r="L2589" s="10">
        <f t="shared" si="442"/>
        <v>6378550.5490744133</v>
      </c>
      <c r="M2589" s="10">
        <f t="shared" si="443"/>
        <v>1.5679576003735878E-7</v>
      </c>
      <c r="N2589" s="10">
        <f t="shared" si="444"/>
        <v>2.4584931433659354E-14</v>
      </c>
      <c r="O2589" s="10">
        <f t="shared" si="445"/>
        <v>6377720.7450538697</v>
      </c>
      <c r="P2589" s="15">
        <f t="shared" si="446"/>
        <v>0.99999957152675167</v>
      </c>
      <c r="Q2589" s="15">
        <f t="shared" si="447"/>
        <v>0.99999914305368698</v>
      </c>
      <c r="R2589" s="10">
        <f t="shared" si="448"/>
        <v>4.9198952520311536</v>
      </c>
      <c r="S2589" s="10">
        <f t="shared" si="449"/>
        <v>24999999.999999981</v>
      </c>
      <c r="T2589" s="10">
        <f t="shared" si="450"/>
        <v>1.862645149230957E-2</v>
      </c>
      <c r="U2589">
        <v>1.862645149230957E-2</v>
      </c>
    </row>
    <row r="2590" spans="1:21" x14ac:dyDescent="0.25">
      <c r="A2590" s="10">
        <v>411</v>
      </c>
      <c r="B2590" s="10">
        <v>9</v>
      </c>
      <c r="C2590" s="10">
        <v>45</v>
      </c>
      <c r="D2590" s="10">
        <v>30000000</v>
      </c>
      <c r="E2590" s="10">
        <v>25406896.6653511</v>
      </c>
      <c r="F2590" s="10">
        <v>25406896.6653511</v>
      </c>
      <c r="G2590" s="10">
        <v>5684196.2041479498</v>
      </c>
      <c r="H2590" s="10">
        <v>35930777.841951303</v>
      </c>
      <c r="I2590" s="10">
        <v>32.535105399835203</v>
      </c>
      <c r="J2590" s="10">
        <f t="shared" si="440"/>
        <v>0.15643446504023087</v>
      </c>
      <c r="K2590" s="14">
        <f t="shared" si="441"/>
        <v>0.99991808507548219</v>
      </c>
      <c r="L2590" s="10">
        <f t="shared" si="442"/>
        <v>6378659.5074120741</v>
      </c>
      <c r="M2590" s="10">
        <f t="shared" si="443"/>
        <v>1.5679843842098755E-7</v>
      </c>
      <c r="N2590" s="10">
        <f t="shared" si="444"/>
        <v>2.4585776771751095E-14</v>
      </c>
      <c r="O2590" s="10">
        <f t="shared" si="445"/>
        <v>6377611.1008340027</v>
      </c>
      <c r="P2590" s="15">
        <f t="shared" si="446"/>
        <v>0.99999946146712704</v>
      </c>
      <c r="Q2590" s="15">
        <f t="shared" si="447"/>
        <v>0.99999892293454407</v>
      </c>
      <c r="R2590" s="10">
        <f t="shared" si="448"/>
        <v>5.7039551473315209</v>
      </c>
      <c r="S2590" s="10">
        <f t="shared" si="449"/>
        <v>29999999.999999981</v>
      </c>
      <c r="T2590" s="10">
        <f t="shared" si="450"/>
        <v>1.862645149230957E-2</v>
      </c>
      <c r="U2590">
        <v>1.862645149230957E-2</v>
      </c>
    </row>
    <row r="2591" spans="1:21" x14ac:dyDescent="0.25">
      <c r="A2591" s="10">
        <v>644</v>
      </c>
      <c r="B2591" s="10">
        <v>14</v>
      </c>
      <c r="C2591" s="10">
        <v>45</v>
      </c>
      <c r="D2591" s="10">
        <v>20000000</v>
      </c>
      <c r="E2591" s="10">
        <v>18098968.2092195</v>
      </c>
      <c r="F2591" s="10">
        <v>18098968.2092195</v>
      </c>
      <c r="G2591" s="10">
        <v>6371419.7414990999</v>
      </c>
      <c r="H2591" s="10">
        <v>25595806.306437802</v>
      </c>
      <c r="I2591" s="10">
        <v>17.1092201025861</v>
      </c>
      <c r="J2591" s="10">
        <f t="shared" si="440"/>
        <v>0.24192189559966773</v>
      </c>
      <c r="K2591" s="14">
        <f t="shared" si="441"/>
        <v>0.99980408248512287</v>
      </c>
      <c r="L2591" s="10">
        <f t="shared" si="442"/>
        <v>6379386.8336148821</v>
      </c>
      <c r="M2591" s="10">
        <f t="shared" si="443"/>
        <v>1.5681631735192758E-7</v>
      </c>
      <c r="N2591" s="10">
        <f t="shared" si="444"/>
        <v>2.4591418521272536E-14</v>
      </c>
      <c r="O2591" s="10">
        <f t="shared" si="445"/>
        <v>6376879.4848790234</v>
      </c>
      <c r="P2591" s="15">
        <f t="shared" si="446"/>
        <v>0.99999875701578544</v>
      </c>
      <c r="Q2591" s="15">
        <f t="shared" si="447"/>
        <v>0.99999751403311588</v>
      </c>
      <c r="R2591" s="10">
        <f t="shared" si="448"/>
        <v>4.136329002463321</v>
      </c>
      <c r="S2591" s="10">
        <f t="shared" si="449"/>
        <v>19999999.999999981</v>
      </c>
      <c r="T2591" s="10">
        <f t="shared" si="450"/>
        <v>1.862645149230957E-2</v>
      </c>
      <c r="U2591">
        <v>1.862645149230957E-2</v>
      </c>
    </row>
    <row r="2592" spans="1:21" x14ac:dyDescent="0.25">
      <c r="A2592" s="10">
        <v>738</v>
      </c>
      <c r="B2592" s="10">
        <v>16</v>
      </c>
      <c r="C2592" s="10">
        <v>45</v>
      </c>
      <c r="D2592" s="10">
        <v>20000000</v>
      </c>
      <c r="E2592" s="10">
        <v>17930709.436471399</v>
      </c>
      <c r="F2592" s="10">
        <v>17930709.436471399</v>
      </c>
      <c r="G2592" s="10">
        <v>7259475.1202678299</v>
      </c>
      <c r="H2592" s="10">
        <v>25357852.4680291</v>
      </c>
      <c r="I2592" s="10">
        <v>17.1107429980758</v>
      </c>
      <c r="J2592" s="10">
        <f t="shared" si="440"/>
        <v>0.27563735581699916</v>
      </c>
      <c r="K2592" s="14">
        <f t="shared" si="441"/>
        <v>0.99974566170987855</v>
      </c>
      <c r="L2592" s="10">
        <f t="shared" si="442"/>
        <v>6379759.6171524124</v>
      </c>
      <c r="M2592" s="10">
        <f t="shared" si="443"/>
        <v>1.5682548101342823E-7</v>
      </c>
      <c r="N2592" s="10">
        <f t="shared" si="444"/>
        <v>2.4594309393846736E-14</v>
      </c>
      <c r="O2592" s="10">
        <f t="shared" si="445"/>
        <v>6376504.6972103771</v>
      </c>
      <c r="P2592" s="15">
        <f t="shared" si="446"/>
        <v>0.9999984163244019</v>
      </c>
      <c r="Q2592" s="15">
        <f t="shared" si="447"/>
        <v>0.99999683265131178</v>
      </c>
      <c r="R2592" s="10">
        <f t="shared" si="448"/>
        <v>4.1365130038145788</v>
      </c>
      <c r="S2592" s="10">
        <f t="shared" si="449"/>
        <v>19999999.999999981</v>
      </c>
      <c r="T2592" s="10">
        <f t="shared" si="450"/>
        <v>1.862645149230957E-2</v>
      </c>
      <c r="U2592">
        <v>1.862645149230957E-2</v>
      </c>
    </row>
    <row r="2593" spans="1:21" x14ac:dyDescent="0.25">
      <c r="A2593" s="10">
        <v>820</v>
      </c>
      <c r="B2593" s="10">
        <v>18</v>
      </c>
      <c r="C2593" s="10">
        <v>45</v>
      </c>
      <c r="D2593" s="10">
        <v>400000</v>
      </c>
      <c r="E2593" s="10">
        <v>4559658.6813430004</v>
      </c>
      <c r="F2593" s="10">
        <v>4559658.6813430004</v>
      </c>
      <c r="G2593" s="10">
        <v>2081991.2716931</v>
      </c>
      <c r="H2593" s="10">
        <v>6448331.1469475003</v>
      </c>
      <c r="I2593" s="10">
        <v>1.1294041919412401</v>
      </c>
      <c r="J2593" s="10">
        <f t="shared" si="440"/>
        <v>0.3090169943749474</v>
      </c>
      <c r="K2593" s="14">
        <f t="shared" si="441"/>
        <v>0.99968032069974422</v>
      </c>
      <c r="L2593" s="10">
        <f t="shared" si="442"/>
        <v>6380176.6103943195</v>
      </c>
      <c r="M2593" s="10">
        <f t="shared" si="443"/>
        <v>1.5683573142561706E-7</v>
      </c>
      <c r="N2593" s="10">
        <f t="shared" si="444"/>
        <v>2.4597542504703395E-14</v>
      </c>
      <c r="O2593" s="10">
        <f t="shared" si="445"/>
        <v>6376085.6182709504</v>
      </c>
      <c r="P2593" s="15">
        <f t="shared" si="446"/>
        <v>0.99999805157388222</v>
      </c>
      <c r="Q2593" s="15">
        <f t="shared" si="447"/>
        <v>0.99999610315156084</v>
      </c>
      <c r="R2593" s="10">
        <f t="shared" si="448"/>
        <v>1.0627324663774984</v>
      </c>
      <c r="S2593" s="10">
        <f t="shared" si="449"/>
        <v>399999.99999998137</v>
      </c>
      <c r="T2593" s="10">
        <f t="shared" si="450"/>
        <v>1.862645149230957E-2</v>
      </c>
      <c r="U2593">
        <v>1.862645149230957E-2</v>
      </c>
    </row>
    <row r="2594" spans="1:21" x14ac:dyDescent="0.25">
      <c r="A2594" s="10">
        <v>1114</v>
      </c>
      <c r="B2594" s="10">
        <v>24</v>
      </c>
      <c r="C2594" s="10">
        <v>45</v>
      </c>
      <c r="D2594" s="10">
        <v>20000000</v>
      </c>
      <c r="E2594" s="10">
        <v>17041879.003219102</v>
      </c>
      <c r="F2594" s="10">
        <v>17041879.003219102</v>
      </c>
      <c r="G2594" s="10">
        <v>10713016.2835912</v>
      </c>
      <c r="H2594" s="10">
        <v>24100856.414673701</v>
      </c>
      <c r="I2594" s="10">
        <v>17.118551359256301</v>
      </c>
      <c r="J2594" s="10">
        <f t="shared" si="440"/>
        <v>0.40673664307580015</v>
      </c>
      <c r="K2594" s="14">
        <f t="shared" si="441"/>
        <v>0.99944610523826116</v>
      </c>
      <c r="L2594" s="10">
        <f t="shared" si="442"/>
        <v>6381671.7745670695</v>
      </c>
      <c r="M2594" s="10">
        <f t="shared" si="443"/>
        <v>1.5687248513651788E-7</v>
      </c>
      <c r="N2594" s="10">
        <f t="shared" si="444"/>
        <v>2.4609129884489026E-14</v>
      </c>
      <c r="O2594" s="10">
        <f t="shared" si="445"/>
        <v>6374584.3294204799</v>
      </c>
      <c r="P2594" s="15">
        <f t="shared" si="446"/>
        <v>0.99999688546849397</v>
      </c>
      <c r="Q2594" s="15">
        <f t="shared" si="447"/>
        <v>0.99999377094668829</v>
      </c>
      <c r="R2594" s="10">
        <f t="shared" si="448"/>
        <v>4.1374563599152303</v>
      </c>
      <c r="S2594" s="10">
        <f t="shared" si="449"/>
        <v>19999999.999999981</v>
      </c>
      <c r="T2594" s="10">
        <f t="shared" si="450"/>
        <v>1.862645149230957E-2</v>
      </c>
      <c r="U2594">
        <v>1.862645149230957E-2</v>
      </c>
    </row>
    <row r="2595" spans="1:21" x14ac:dyDescent="0.25">
      <c r="A2595" s="10">
        <v>1115</v>
      </c>
      <c r="B2595" s="10">
        <v>24</v>
      </c>
      <c r="C2595" s="10">
        <v>45</v>
      </c>
      <c r="D2595" s="10">
        <v>25000000</v>
      </c>
      <c r="E2595" s="10">
        <v>20271749.9433253</v>
      </c>
      <c r="F2595" s="10">
        <v>20271749.9433253</v>
      </c>
      <c r="G2595" s="10">
        <v>12746699.498970199</v>
      </c>
      <c r="H2595" s="10">
        <v>28668583.702886701</v>
      </c>
      <c r="I2595" s="10">
        <v>24.224330434631501</v>
      </c>
      <c r="J2595" s="10">
        <f t="shared" si="440"/>
        <v>0.40673664307580015</v>
      </c>
      <c r="K2595" s="14">
        <f t="shared" si="441"/>
        <v>0.99944610523826116</v>
      </c>
      <c r="L2595" s="10">
        <f t="shared" si="442"/>
        <v>6381671.7745670695</v>
      </c>
      <c r="M2595" s="10">
        <f t="shared" si="443"/>
        <v>1.5687248513651788E-7</v>
      </c>
      <c r="N2595" s="10">
        <f t="shared" si="444"/>
        <v>2.4609129884489026E-14</v>
      </c>
      <c r="O2595" s="10">
        <f t="shared" si="445"/>
        <v>6374584.3294204799</v>
      </c>
      <c r="P2595" s="15">
        <f t="shared" si="446"/>
        <v>0.99999688546849397</v>
      </c>
      <c r="Q2595" s="15">
        <f t="shared" si="447"/>
        <v>0.99999377094668829</v>
      </c>
      <c r="R2595" s="10">
        <f t="shared" si="448"/>
        <v>4.9218212285269152</v>
      </c>
      <c r="S2595" s="10">
        <f t="shared" si="449"/>
        <v>24999999.999999981</v>
      </c>
      <c r="T2595" s="10">
        <f t="shared" si="450"/>
        <v>1.862645149230957E-2</v>
      </c>
      <c r="U2595">
        <v>1.862645149230957E-2</v>
      </c>
    </row>
    <row r="2596" spans="1:21" x14ac:dyDescent="0.25">
      <c r="A2596" s="10">
        <v>1210</v>
      </c>
      <c r="B2596" s="10">
        <v>26</v>
      </c>
      <c r="C2596" s="10">
        <v>45</v>
      </c>
      <c r="D2596" s="10">
        <v>30000000</v>
      </c>
      <c r="E2596" s="10">
        <v>23122493.494777199</v>
      </c>
      <c r="F2596" s="10">
        <v>23122493.494777199</v>
      </c>
      <c r="G2596" s="10">
        <v>15930196.3500345</v>
      </c>
      <c r="H2596" s="10">
        <v>32700143.896197598</v>
      </c>
      <c r="I2596" s="10">
        <v>32.5653954881262</v>
      </c>
      <c r="J2596" s="10">
        <f t="shared" si="440"/>
        <v>0.4383711467890774</v>
      </c>
      <c r="K2596" s="14">
        <f t="shared" si="441"/>
        <v>0.99935656596406564</v>
      </c>
      <c r="L2596" s="10">
        <f t="shared" si="442"/>
        <v>6382243.5527274478</v>
      </c>
      <c r="M2596" s="10">
        <f t="shared" si="443"/>
        <v>1.5688654042863159E-7</v>
      </c>
      <c r="N2596" s="10">
        <f t="shared" si="444"/>
        <v>2.4613558958231486E-14</v>
      </c>
      <c r="O2596" s="10">
        <f t="shared" si="445"/>
        <v>6374010.7680279473</v>
      </c>
      <c r="P2596" s="15">
        <f t="shared" si="446"/>
        <v>0.99999649805074964</v>
      </c>
      <c r="Q2596" s="15">
        <f t="shared" si="447"/>
        <v>0.99999299611376291</v>
      </c>
      <c r="R2596" s="10">
        <f t="shared" si="448"/>
        <v>5.7066091932284939</v>
      </c>
      <c r="S2596" s="10">
        <f t="shared" si="449"/>
        <v>29999999.999999981</v>
      </c>
      <c r="T2596" s="10">
        <f t="shared" si="450"/>
        <v>1.862645149230957E-2</v>
      </c>
      <c r="U2596">
        <v>1.862645149230957E-2</v>
      </c>
    </row>
    <row r="2597" spans="1:21" x14ac:dyDescent="0.25">
      <c r="A2597" s="10">
        <v>1442</v>
      </c>
      <c r="B2597" s="10">
        <v>31</v>
      </c>
      <c r="C2597" s="10">
        <v>45</v>
      </c>
      <c r="D2597" s="10">
        <v>15000000</v>
      </c>
      <c r="E2597" s="10">
        <v>12960914.219495101</v>
      </c>
      <c r="F2597" s="10">
        <v>12960914.219495101</v>
      </c>
      <c r="G2597" s="10">
        <v>10991464.6403047</v>
      </c>
      <c r="H2597" s="10">
        <v>18329500.669964299</v>
      </c>
      <c r="I2597" s="10">
        <v>11.248525057838499</v>
      </c>
      <c r="J2597" s="10">
        <f t="shared" si="440"/>
        <v>0.51503807491005416</v>
      </c>
      <c r="K2597" s="14">
        <f t="shared" si="441"/>
        <v>0.99911171573696222</v>
      </c>
      <c r="L2597" s="10">
        <f t="shared" si="442"/>
        <v>6383807.6358611956</v>
      </c>
      <c r="M2597" s="10">
        <f t="shared" si="443"/>
        <v>1.569249882863119E-7</v>
      </c>
      <c r="N2597" s="10">
        <f t="shared" si="444"/>
        <v>2.4625668485551841E-14</v>
      </c>
      <c r="O2597" s="10">
        <f t="shared" si="445"/>
        <v>6372443.3842047108</v>
      </c>
      <c r="P2597" s="15">
        <f t="shared" si="446"/>
        <v>0.99999560342151006</v>
      </c>
      <c r="Q2597" s="15">
        <f t="shared" si="447"/>
        <v>0.99999120686234999</v>
      </c>
      <c r="R2597" s="10">
        <f t="shared" si="448"/>
        <v>3.3538807767571064</v>
      </c>
      <c r="S2597" s="10">
        <f t="shared" si="449"/>
        <v>14999999.999999981</v>
      </c>
      <c r="T2597" s="10">
        <f t="shared" si="450"/>
        <v>1.862645149230957E-2</v>
      </c>
      <c r="U2597">
        <v>1.862645149230957E-2</v>
      </c>
    </row>
    <row r="2598" spans="1:21" x14ac:dyDescent="0.25">
      <c r="A2598" s="10">
        <v>1492</v>
      </c>
      <c r="B2598" s="10">
        <v>32</v>
      </c>
      <c r="C2598" s="10">
        <v>45</v>
      </c>
      <c r="D2598" s="10">
        <v>30000000</v>
      </c>
      <c r="E2598" s="10">
        <v>21818134.067691501</v>
      </c>
      <c r="F2598" s="10">
        <v>21818134.067691501</v>
      </c>
      <c r="G2598" s="10">
        <v>19258009.361118399</v>
      </c>
      <c r="H2598" s="10">
        <v>30855501.104203802</v>
      </c>
      <c r="I2598" s="10">
        <v>32.581410477241398</v>
      </c>
      <c r="J2598" s="10">
        <f t="shared" si="440"/>
        <v>0.5299192642332049</v>
      </c>
      <c r="K2598" s="14">
        <f t="shared" si="441"/>
        <v>0.99905961860220804</v>
      </c>
      <c r="L2598" s="10">
        <f t="shared" si="442"/>
        <v>6384140.5269924738</v>
      </c>
      <c r="M2598" s="10">
        <f t="shared" si="443"/>
        <v>1.5693317132374915E-7</v>
      </c>
      <c r="N2598" s="10">
        <f t="shared" si="444"/>
        <v>2.462824466424054E-14</v>
      </c>
      <c r="O2598" s="10">
        <f t="shared" si="445"/>
        <v>6372110.0883813351</v>
      </c>
      <c r="P2598" s="15">
        <f t="shared" si="446"/>
        <v>0.99999544419373843</v>
      </c>
      <c r="Q2598" s="15">
        <f t="shared" si="447"/>
        <v>0.99999088840823225</v>
      </c>
      <c r="R2598" s="10">
        <f t="shared" si="448"/>
        <v>5.7080120327176633</v>
      </c>
      <c r="S2598" s="10">
        <f t="shared" si="449"/>
        <v>29999999.999999981</v>
      </c>
      <c r="T2598" s="10">
        <f t="shared" si="450"/>
        <v>1.862645149230957E-2</v>
      </c>
      <c r="U2598">
        <v>1.862645149230957E-2</v>
      </c>
    </row>
    <row r="2599" spans="1:21" x14ac:dyDescent="0.25">
      <c r="A2599" s="10">
        <v>1633</v>
      </c>
      <c r="B2599" s="10">
        <v>35</v>
      </c>
      <c r="C2599" s="10">
        <v>45</v>
      </c>
      <c r="D2599" s="10">
        <v>30000000</v>
      </c>
      <c r="E2599" s="10">
        <v>21075309.2473928</v>
      </c>
      <c r="F2599" s="10">
        <v>21075309.2473928</v>
      </c>
      <c r="G2599" s="10">
        <v>20845159.999909401</v>
      </c>
      <c r="H2599" s="10">
        <v>29804988.168870099</v>
      </c>
      <c r="I2599" s="10">
        <v>32.590115102352499</v>
      </c>
      <c r="J2599" s="10">
        <f t="shared" si="440"/>
        <v>0.57357643635104605</v>
      </c>
      <c r="K2599" s="14">
        <f t="shared" si="441"/>
        <v>0.99889820122311845</v>
      </c>
      <c r="L2599" s="10">
        <f t="shared" si="442"/>
        <v>6385172.1748924749</v>
      </c>
      <c r="M2599" s="10">
        <f t="shared" si="443"/>
        <v>1.5695853100622359E-7</v>
      </c>
      <c r="N2599" s="10">
        <f t="shared" si="444"/>
        <v>2.4636225824421247E-14</v>
      </c>
      <c r="O2599" s="10">
        <f t="shared" si="445"/>
        <v>6371077.8492868934</v>
      </c>
      <c r="P2599" s="15">
        <f t="shared" si="446"/>
        <v>0.99999502015036112</v>
      </c>
      <c r="Q2599" s="15">
        <f t="shared" si="447"/>
        <v>0.99999004032552119</v>
      </c>
      <c r="R2599" s="10">
        <f t="shared" si="448"/>
        <v>5.7087743993503564</v>
      </c>
      <c r="S2599" s="10">
        <f t="shared" si="449"/>
        <v>29999999.999999981</v>
      </c>
      <c r="T2599" s="10">
        <f t="shared" si="450"/>
        <v>1.862645149230957E-2</v>
      </c>
      <c r="U2599">
        <v>1.862645149230957E-2</v>
      </c>
    </row>
    <row r="2600" spans="1:21" x14ac:dyDescent="0.25">
      <c r="A2600" s="10">
        <v>2049</v>
      </c>
      <c r="B2600" s="10">
        <v>44</v>
      </c>
      <c r="C2600" s="10">
        <v>45</v>
      </c>
      <c r="D2600" s="10">
        <v>7000000</v>
      </c>
      <c r="E2600" s="10">
        <v>6810042.8494137097</v>
      </c>
      <c r="F2600" s="10">
        <v>6810042.8494137097</v>
      </c>
      <c r="G2600" s="10">
        <v>9270700.2056573108</v>
      </c>
      <c r="H2600" s="10">
        <v>9630854.9579827897</v>
      </c>
      <c r="I2600" s="10">
        <v>4.4069738966233496</v>
      </c>
      <c r="J2600" s="10">
        <f t="shared" si="440"/>
        <v>0.69465837045899725</v>
      </c>
      <c r="K2600" s="14">
        <f t="shared" si="441"/>
        <v>0.99838350609929705</v>
      </c>
      <c r="L2600" s="10">
        <f t="shared" si="442"/>
        <v>6388463.9129501451</v>
      </c>
      <c r="M2600" s="10">
        <f t="shared" si="443"/>
        <v>1.5703944759795165E-7</v>
      </c>
      <c r="N2600" s="10">
        <f t="shared" si="444"/>
        <v>2.4661665923510963E-14</v>
      </c>
      <c r="O2600" s="10">
        <f t="shared" si="445"/>
        <v>6367790.9125267528</v>
      </c>
      <c r="P2600" s="15">
        <f t="shared" si="446"/>
        <v>0.99999436732245772</v>
      </c>
      <c r="Q2600" s="15">
        <f t="shared" si="447"/>
        <v>0.99998873467664251</v>
      </c>
      <c r="R2600" s="10">
        <f t="shared" si="448"/>
        <v>2.0992766924109816</v>
      </c>
      <c r="S2600" s="10">
        <f t="shared" si="449"/>
        <v>6999999.9999999814</v>
      </c>
      <c r="T2600" s="10">
        <f t="shared" si="450"/>
        <v>1.862645149230957E-2</v>
      </c>
      <c r="U2600">
        <v>1.862645149230957E-2</v>
      </c>
    </row>
    <row r="2601" spans="1:21" x14ac:dyDescent="0.25">
      <c r="A2601" s="10">
        <v>2053</v>
      </c>
      <c r="B2601" s="10">
        <v>44</v>
      </c>
      <c r="C2601" s="10">
        <v>45</v>
      </c>
      <c r="D2601" s="10">
        <v>15000000</v>
      </c>
      <c r="E2601" s="10">
        <v>10879243.255788401</v>
      </c>
      <c r="F2601" s="10">
        <v>10879243.255788401</v>
      </c>
      <c r="G2601" s="10">
        <v>14827967.1693292</v>
      </c>
      <c r="H2601" s="10">
        <v>15385573.360692</v>
      </c>
      <c r="I2601" s="10">
        <v>11.260058260728499</v>
      </c>
      <c r="J2601" s="10">
        <f t="shared" si="440"/>
        <v>0.69465837045899725</v>
      </c>
      <c r="K2601" s="14">
        <f t="shared" si="441"/>
        <v>0.99838350609929705</v>
      </c>
      <c r="L2601" s="10">
        <f t="shared" si="442"/>
        <v>6388463.9129501451</v>
      </c>
      <c r="M2601" s="10">
        <f t="shared" si="443"/>
        <v>1.5703944759795165E-7</v>
      </c>
      <c r="N2601" s="10">
        <f t="shared" si="444"/>
        <v>2.4661665923510963E-14</v>
      </c>
      <c r="O2601" s="10">
        <f t="shared" si="445"/>
        <v>6367790.9125267528</v>
      </c>
      <c r="P2601" s="15">
        <f t="shared" si="446"/>
        <v>0.99999436732245772</v>
      </c>
      <c r="Q2601" s="15">
        <f t="shared" si="447"/>
        <v>0.99998873467664251</v>
      </c>
      <c r="R2601" s="10">
        <f t="shared" si="448"/>
        <v>3.3555993496550123</v>
      </c>
      <c r="S2601" s="10">
        <f t="shared" si="449"/>
        <v>14999999.999999981</v>
      </c>
      <c r="T2601" s="10">
        <f t="shared" si="450"/>
        <v>1.862645149230957E-2</v>
      </c>
      <c r="U2601">
        <v>1.862645149230957E-2</v>
      </c>
    </row>
    <row r="2602" spans="1:21" x14ac:dyDescent="0.25">
      <c r="A2602" s="10">
        <v>2243</v>
      </c>
      <c r="B2602" s="10">
        <v>48</v>
      </c>
      <c r="C2602" s="10">
        <v>45</v>
      </c>
      <c r="D2602" s="10">
        <v>25000000</v>
      </c>
      <c r="E2602" s="10">
        <v>14852058.7849009</v>
      </c>
      <c r="F2602" s="10">
        <v>14852058.7849009</v>
      </c>
      <c r="G2602" s="10">
        <v>23295496.967050198</v>
      </c>
      <c r="H2602" s="10">
        <v>21003982.9627693</v>
      </c>
      <c r="I2602" s="10">
        <v>24.274570770536101</v>
      </c>
      <c r="J2602" s="10">
        <f t="shared" si="440"/>
        <v>0.74314482547739413</v>
      </c>
      <c r="K2602" s="14">
        <f t="shared" si="441"/>
        <v>0.99814975498593383</v>
      </c>
      <c r="L2602" s="10">
        <f t="shared" si="442"/>
        <v>6389959.9916145671</v>
      </c>
      <c r="M2602" s="10">
        <f t="shared" si="443"/>
        <v>1.5707622378863305E-7</v>
      </c>
      <c r="N2602" s="10">
        <f t="shared" si="444"/>
        <v>2.4673215329767164E-14</v>
      </c>
      <c r="O2602" s="10">
        <f t="shared" si="445"/>
        <v>6366300.37285343</v>
      </c>
      <c r="P2602" s="15">
        <f t="shared" si="446"/>
        <v>0.99999442207198341</v>
      </c>
      <c r="Q2602" s="15">
        <f t="shared" si="447"/>
        <v>0.99998884417508016</v>
      </c>
      <c r="R2602" s="10">
        <f t="shared" si="448"/>
        <v>4.9269219209067217</v>
      </c>
      <c r="S2602" s="10">
        <f t="shared" si="449"/>
        <v>24999999.999999981</v>
      </c>
      <c r="T2602" s="10">
        <f t="shared" si="450"/>
        <v>1.862645149230957E-2</v>
      </c>
      <c r="U2602">
        <v>1.862645149230957E-2</v>
      </c>
    </row>
    <row r="2603" spans="1:21" x14ac:dyDescent="0.25">
      <c r="A2603" s="10">
        <v>2244</v>
      </c>
      <c r="B2603" s="10">
        <v>48</v>
      </c>
      <c r="C2603" s="10">
        <v>45</v>
      </c>
      <c r="D2603" s="10">
        <v>30000000</v>
      </c>
      <c r="E2603" s="10">
        <v>17217792.7311799</v>
      </c>
      <c r="F2603" s="10">
        <v>17217792.7311799</v>
      </c>
      <c r="G2603" s="10">
        <v>27011221.094437201</v>
      </c>
      <c r="H2603" s="10">
        <v>24349635.994563598</v>
      </c>
      <c r="I2603" s="10">
        <v>32.630467224108401</v>
      </c>
      <c r="J2603" s="10">
        <f t="shared" si="440"/>
        <v>0.74314482547739413</v>
      </c>
      <c r="K2603" s="14">
        <f t="shared" si="441"/>
        <v>0.99814975498593383</v>
      </c>
      <c r="L2603" s="10">
        <f t="shared" si="442"/>
        <v>6389959.9916145671</v>
      </c>
      <c r="M2603" s="10">
        <f t="shared" si="443"/>
        <v>1.5707622378863305E-7</v>
      </c>
      <c r="N2603" s="10">
        <f t="shared" si="444"/>
        <v>2.4673215329767164E-14</v>
      </c>
      <c r="O2603" s="10">
        <f t="shared" si="445"/>
        <v>6366300.37285343</v>
      </c>
      <c r="P2603" s="15">
        <f t="shared" si="446"/>
        <v>0.99999442207198341</v>
      </c>
      <c r="Q2603" s="15">
        <f t="shared" si="447"/>
        <v>0.99998884417508016</v>
      </c>
      <c r="R2603" s="10">
        <f t="shared" si="448"/>
        <v>5.7123074206736701</v>
      </c>
      <c r="S2603" s="10">
        <f t="shared" si="449"/>
        <v>29999999.999999981</v>
      </c>
      <c r="T2603" s="10">
        <f t="shared" si="450"/>
        <v>1.862645149230957E-2</v>
      </c>
      <c r="U2603">
        <v>1.862645149230957E-2</v>
      </c>
    </row>
    <row r="2604" spans="1:21" x14ac:dyDescent="0.25">
      <c r="A2604" s="10">
        <v>2573</v>
      </c>
      <c r="B2604" s="10">
        <v>55</v>
      </c>
      <c r="C2604" s="10">
        <v>45</v>
      </c>
      <c r="D2604" s="10">
        <v>30000000</v>
      </c>
      <c r="E2604" s="10">
        <v>14760066.7737046</v>
      </c>
      <c r="F2604" s="10">
        <v>14760066.7737046</v>
      </c>
      <c r="G2604" s="10">
        <v>29775944.851872001</v>
      </c>
      <c r="H2604" s="10">
        <v>20873886.612905499</v>
      </c>
      <c r="I2604" s="10">
        <v>32.651934507100499</v>
      </c>
      <c r="J2604" s="10">
        <f t="shared" si="440"/>
        <v>0.8191520442889918</v>
      </c>
      <c r="K2604" s="14">
        <f t="shared" si="441"/>
        <v>0.99775147386665231</v>
      </c>
      <c r="L2604" s="10">
        <f t="shared" si="442"/>
        <v>6392510.7274283282</v>
      </c>
      <c r="M2604" s="10">
        <f t="shared" si="443"/>
        <v>1.571389252687728E-7</v>
      </c>
      <c r="N2604" s="10">
        <f t="shared" si="444"/>
        <v>2.4692887767749073E-14</v>
      </c>
      <c r="O2604" s="10">
        <f t="shared" si="445"/>
        <v>6363763.9015282467</v>
      </c>
      <c r="P2604" s="15">
        <f t="shared" si="446"/>
        <v>0.99999502015036124</v>
      </c>
      <c r="Q2604" s="15">
        <f t="shared" si="447"/>
        <v>0.99999004032552141</v>
      </c>
      <c r="R2604" s="10">
        <f t="shared" si="448"/>
        <v>5.7141862541770569</v>
      </c>
      <c r="S2604" s="10">
        <f t="shared" si="449"/>
        <v>29999999.999999981</v>
      </c>
      <c r="T2604" s="10">
        <f t="shared" si="450"/>
        <v>1.862645149230957E-2</v>
      </c>
      <c r="U2604">
        <v>1.862645149230957E-2</v>
      </c>
    </row>
    <row r="2605" spans="1:21" x14ac:dyDescent="0.25">
      <c r="A2605" s="10">
        <v>2605</v>
      </c>
      <c r="B2605" s="10">
        <v>56</v>
      </c>
      <c r="C2605" s="10">
        <v>45</v>
      </c>
      <c r="D2605" s="10">
        <v>300000</v>
      </c>
      <c r="E2605" s="10">
        <v>2646418.0865588998</v>
      </c>
      <c r="F2605" s="10">
        <v>2646418.0865588998</v>
      </c>
      <c r="G2605" s="10">
        <v>5513153.5079379799</v>
      </c>
      <c r="H2605" s="10">
        <v>3742600.3497210499</v>
      </c>
      <c r="I2605" s="10">
        <v>1.0965111235070399</v>
      </c>
      <c r="J2605" s="10">
        <f t="shared" si="440"/>
        <v>0.82903757255504174</v>
      </c>
      <c r="K2605" s="14">
        <f t="shared" si="441"/>
        <v>0.99769681294637813</v>
      </c>
      <c r="L2605" s="10">
        <f t="shared" si="442"/>
        <v>6392860.9545862079</v>
      </c>
      <c r="M2605" s="10">
        <f t="shared" si="443"/>
        <v>1.5714753445560656E-7</v>
      </c>
      <c r="N2605" s="10">
        <f t="shared" si="444"/>
        <v>2.4695587040912221E-14</v>
      </c>
      <c r="O2605" s="10">
        <f t="shared" si="445"/>
        <v>6363416.1064647529</v>
      </c>
      <c r="P2605" s="15">
        <f t="shared" si="446"/>
        <v>0.99999515184603149</v>
      </c>
      <c r="Q2605" s="15">
        <f t="shared" si="447"/>
        <v>0.99999030371556763</v>
      </c>
      <c r="R2605" s="10">
        <f t="shared" si="448"/>
        <v>1.0471396407464515</v>
      </c>
      <c r="S2605" s="10">
        <f t="shared" si="449"/>
        <v>299999.99999998137</v>
      </c>
      <c r="T2605" s="10">
        <f t="shared" si="450"/>
        <v>1.862645149230957E-2</v>
      </c>
      <c r="U2605">
        <v>1.862645149230957E-2</v>
      </c>
    </row>
    <row r="2606" spans="1:21" x14ac:dyDescent="0.25">
      <c r="A2606" s="10">
        <v>2758</v>
      </c>
      <c r="B2606" s="10">
        <v>59</v>
      </c>
      <c r="C2606" s="10">
        <v>45</v>
      </c>
      <c r="D2606" s="10">
        <v>15000000</v>
      </c>
      <c r="E2606" s="10">
        <v>7791371.4761055596</v>
      </c>
      <c r="F2606" s="10">
        <v>7791371.4761055596</v>
      </c>
      <c r="G2606" s="10">
        <v>18301445.714676999</v>
      </c>
      <c r="H2606" s="10">
        <v>11018663.2109953</v>
      </c>
      <c r="I2606" s="10">
        <v>11.2734533107602</v>
      </c>
      <c r="J2606" s="10">
        <f t="shared" si="440"/>
        <v>0.85716730070211222</v>
      </c>
      <c r="K2606" s="14">
        <f t="shared" si="441"/>
        <v>0.99753766820456569</v>
      </c>
      <c r="L2606" s="10">
        <f t="shared" si="442"/>
        <v>6393880.8561282633</v>
      </c>
      <c r="M2606" s="10">
        <f t="shared" si="443"/>
        <v>1.5717260539236869E-7</v>
      </c>
      <c r="N2606" s="10">
        <f t="shared" si="444"/>
        <v>2.4703445106618483E-14</v>
      </c>
      <c r="O2606" s="10">
        <f t="shared" si="445"/>
        <v>6362403.937537984</v>
      </c>
      <c r="P2606" s="15">
        <f t="shared" si="446"/>
        <v>0.99999560342151028</v>
      </c>
      <c r="Q2606" s="15">
        <f t="shared" si="447"/>
        <v>0.99999120686235043</v>
      </c>
      <c r="R2606" s="10">
        <f t="shared" si="448"/>
        <v>3.3575950496780504</v>
      </c>
      <c r="S2606" s="10">
        <f t="shared" si="449"/>
        <v>14999999.999999981</v>
      </c>
      <c r="T2606" s="10">
        <f t="shared" si="450"/>
        <v>1.862645149230957E-2</v>
      </c>
      <c r="U2606">
        <v>1.862645149230957E-2</v>
      </c>
    </row>
    <row r="2607" spans="1:21" x14ac:dyDescent="0.25">
      <c r="A2607" s="10">
        <v>2942</v>
      </c>
      <c r="B2607" s="10">
        <v>63</v>
      </c>
      <c r="C2607" s="10">
        <v>45</v>
      </c>
      <c r="D2607" s="10">
        <v>7000000</v>
      </c>
      <c r="E2607" s="10">
        <v>4300108.9878203701</v>
      </c>
      <c r="F2607" s="10">
        <v>4300108.9878203599</v>
      </c>
      <c r="G2607" s="10">
        <v>11897023.7935855</v>
      </c>
      <c r="H2607" s="10">
        <v>6081272.4502579998</v>
      </c>
      <c r="I2607" s="10">
        <v>4.41180349348185</v>
      </c>
      <c r="J2607" s="10">
        <f t="shared" si="440"/>
        <v>0.89100652418836779</v>
      </c>
      <c r="K2607" s="14">
        <f t="shared" si="441"/>
        <v>0.99733915048453092</v>
      </c>
      <c r="L2607" s="10">
        <f t="shared" si="442"/>
        <v>6395153.5412014564</v>
      </c>
      <c r="M2607" s="10">
        <f t="shared" si="443"/>
        <v>1.5720389018376513E-7</v>
      </c>
      <c r="N2607" s="10">
        <f t="shared" si="444"/>
        <v>2.4713245528758157E-14</v>
      </c>
      <c r="O2607" s="10">
        <f t="shared" si="445"/>
        <v>6361142.2572894096</v>
      </c>
      <c r="P2607" s="15">
        <f t="shared" si="446"/>
        <v>0.99999630885823221</v>
      </c>
      <c r="Q2607" s="15">
        <f t="shared" si="447"/>
        <v>0.99999261773008896</v>
      </c>
      <c r="R2607" s="10">
        <f t="shared" si="448"/>
        <v>2.1004276019924939</v>
      </c>
      <c r="S2607" s="10">
        <f t="shared" si="449"/>
        <v>6999999.9999999814</v>
      </c>
      <c r="T2607" s="10">
        <f t="shared" si="450"/>
        <v>1.862645149230957E-2</v>
      </c>
      <c r="U2607">
        <v>1.862645149230957E-2</v>
      </c>
    </row>
    <row r="2608" spans="1:21" x14ac:dyDescent="0.25">
      <c r="A2608" s="10">
        <v>3406</v>
      </c>
      <c r="B2608" s="10">
        <v>73</v>
      </c>
      <c r="C2608" s="10">
        <v>45</v>
      </c>
      <c r="D2608" s="10">
        <v>25000000</v>
      </c>
      <c r="E2608" s="10">
        <v>6491108.72202361</v>
      </c>
      <c r="F2608" s="10">
        <v>6491108.72202361</v>
      </c>
      <c r="G2608" s="10">
        <v>29984861.0710124</v>
      </c>
      <c r="H2608" s="10">
        <v>9179813.9895240795</v>
      </c>
      <c r="I2608" s="10">
        <v>24.321655454375701</v>
      </c>
      <c r="J2608" s="10">
        <f t="shared" si="440"/>
        <v>0.95630475596303544</v>
      </c>
      <c r="K2608" s="14">
        <f t="shared" si="441"/>
        <v>0.99693423240278767</v>
      </c>
      <c r="L2608" s="10">
        <f t="shared" si="442"/>
        <v>6397751.0177652966</v>
      </c>
      <c r="M2608" s="10">
        <f t="shared" si="443"/>
        <v>1.5726774063205634E-7</v>
      </c>
      <c r="N2608" s="10">
        <f t="shared" si="444"/>
        <v>2.4733229476436654E-14</v>
      </c>
      <c r="O2608" s="10">
        <f t="shared" si="445"/>
        <v>6358571.9010347072</v>
      </c>
      <c r="P2608" s="15">
        <f t="shared" si="446"/>
        <v>0.99999823652220776</v>
      </c>
      <c r="Q2608" s="15">
        <f t="shared" si="447"/>
        <v>0.99999647304752537</v>
      </c>
      <c r="R2608" s="10">
        <f t="shared" si="448"/>
        <v>4.9316986857900416</v>
      </c>
      <c r="S2608" s="10">
        <f t="shared" si="449"/>
        <v>24999999.999999981</v>
      </c>
      <c r="T2608" s="10">
        <f t="shared" si="450"/>
        <v>1.862645149230957E-2</v>
      </c>
      <c r="U2608">
        <v>1.862645149230957E-2</v>
      </c>
    </row>
    <row r="2609" spans="1:21" x14ac:dyDescent="0.25">
      <c r="A2609" s="10">
        <v>3580</v>
      </c>
      <c r="B2609" s="10">
        <v>77</v>
      </c>
      <c r="C2609" s="10">
        <v>45</v>
      </c>
      <c r="D2609" s="10">
        <v>300000</v>
      </c>
      <c r="E2609" s="10">
        <v>1065493.41193201</v>
      </c>
      <c r="F2609" s="10">
        <v>1065493.41193201</v>
      </c>
      <c r="G2609" s="10">
        <v>6485084.2863528896</v>
      </c>
      <c r="H2609" s="10">
        <v>1506835.2337734301</v>
      </c>
      <c r="I2609" s="10">
        <v>1.0965982409298001</v>
      </c>
      <c r="J2609" s="10">
        <f t="shared" si="440"/>
        <v>0.97437006478523525</v>
      </c>
      <c r="K2609" s="14">
        <f t="shared" si="441"/>
        <v>0.99681712242794451</v>
      </c>
      <c r="L2609" s="10">
        <f t="shared" si="442"/>
        <v>6398502.6505812723</v>
      </c>
      <c r="M2609" s="10">
        <f t="shared" si="443"/>
        <v>1.5728621706141803E-7</v>
      </c>
      <c r="N2609" s="10">
        <f t="shared" si="444"/>
        <v>2.4739007699502124E-14</v>
      </c>
      <c r="O2609" s="10">
        <f t="shared" si="445"/>
        <v>6357829.2804553509</v>
      </c>
      <c r="P2609" s="15">
        <f t="shared" si="446"/>
        <v>0.99999891624513948</v>
      </c>
      <c r="Q2609" s="15">
        <f t="shared" si="447"/>
        <v>0.99999783249145346</v>
      </c>
      <c r="R2609" s="10">
        <f t="shared" si="448"/>
        <v>1.0471848325015281</v>
      </c>
      <c r="S2609" s="10">
        <f t="shared" si="449"/>
        <v>299999.99999998137</v>
      </c>
      <c r="T2609" s="10">
        <f t="shared" si="450"/>
        <v>1.862645149230957E-2</v>
      </c>
      <c r="U2609">
        <v>1.862645149230957E-2</v>
      </c>
    </row>
    <row r="2610" spans="1:21" x14ac:dyDescent="0.25">
      <c r="A2610" s="10">
        <v>3592</v>
      </c>
      <c r="B2610" s="10">
        <v>77</v>
      </c>
      <c r="C2610" s="10">
        <v>45</v>
      </c>
      <c r="D2610" s="10">
        <v>15000000</v>
      </c>
      <c r="E2610" s="10">
        <v>3403740.3265676801</v>
      </c>
      <c r="F2610" s="10">
        <v>3403740.3265676801</v>
      </c>
      <c r="G2610" s="10">
        <v>20808324.2386958</v>
      </c>
      <c r="H2610" s="10">
        <v>4813615.7326282403</v>
      </c>
      <c r="I2610" s="10">
        <v>11.2848632442305</v>
      </c>
      <c r="J2610" s="10">
        <f t="shared" si="440"/>
        <v>0.97437006478523525</v>
      </c>
      <c r="K2610" s="14">
        <f t="shared" si="441"/>
        <v>0.99681712242794451</v>
      </c>
      <c r="L2610" s="10">
        <f t="shared" si="442"/>
        <v>6398502.6505812723</v>
      </c>
      <c r="M2610" s="10">
        <f t="shared" si="443"/>
        <v>1.5728621706141803E-7</v>
      </c>
      <c r="N2610" s="10">
        <f t="shared" si="444"/>
        <v>2.4739007699502124E-14</v>
      </c>
      <c r="O2610" s="10">
        <f t="shared" si="445"/>
        <v>6357829.2804553509</v>
      </c>
      <c r="P2610" s="15">
        <f t="shared" si="446"/>
        <v>0.99999891624513948</v>
      </c>
      <c r="Q2610" s="15">
        <f t="shared" si="447"/>
        <v>0.99999783249145346</v>
      </c>
      <c r="R2610" s="10">
        <f t="shared" si="448"/>
        <v>3.3592947290647115</v>
      </c>
      <c r="S2610" s="10">
        <f t="shared" si="449"/>
        <v>14999999.999999981</v>
      </c>
      <c r="T2610" s="10">
        <f t="shared" si="450"/>
        <v>1.862645149230957E-2</v>
      </c>
      <c r="U2610">
        <v>1.862645149230957E-2</v>
      </c>
    </row>
    <row r="2611" spans="1:21" x14ac:dyDescent="0.25">
      <c r="A2611" s="10">
        <v>582</v>
      </c>
      <c r="B2611" s="10">
        <v>13</v>
      </c>
      <c r="C2611" s="10">
        <v>45</v>
      </c>
      <c r="D2611" s="10">
        <v>100000</v>
      </c>
      <c r="E2611" s="10">
        <v>4464075.1794046201</v>
      </c>
      <c r="F2611" s="10">
        <v>4464075.1794046201</v>
      </c>
      <c r="G2611" s="10">
        <v>1447900.31425734</v>
      </c>
      <c r="H2611" s="10">
        <v>6313155.66216713</v>
      </c>
      <c r="I2611" s="10">
        <v>1.0316083324655601</v>
      </c>
      <c r="J2611" s="10">
        <f t="shared" si="440"/>
        <v>0.224951054343865</v>
      </c>
      <c r="K2611" s="14">
        <f t="shared" si="441"/>
        <v>0.99983060787531952</v>
      </c>
      <c r="L2611" s="10">
        <f t="shared" si="442"/>
        <v>6379217.5892212372</v>
      </c>
      <c r="M2611" s="10">
        <f t="shared" si="443"/>
        <v>1.5681215703319538E-7</v>
      </c>
      <c r="N2611" s="10">
        <f t="shared" si="444"/>
        <v>2.45901058926682E-14</v>
      </c>
      <c r="O2611" s="10">
        <f t="shared" si="445"/>
        <v>6377049.6826559892</v>
      </c>
      <c r="P2611" s="15">
        <f t="shared" si="446"/>
        <v>0.9999989162451397</v>
      </c>
      <c r="Q2611" s="15">
        <f t="shared" si="447"/>
        <v>0.99999783249145391</v>
      </c>
      <c r="R2611" s="10">
        <f t="shared" si="448"/>
        <v>1.0156801489430685</v>
      </c>
      <c r="S2611" s="10">
        <f t="shared" si="449"/>
        <v>99999.999999981315</v>
      </c>
      <c r="T2611" s="10">
        <f t="shared" si="450"/>
        <v>1.8684659153223038E-2</v>
      </c>
      <c r="U2611">
        <v>1.8684659153223038E-2</v>
      </c>
    </row>
    <row r="2612" spans="1:21" x14ac:dyDescent="0.25">
      <c r="A2612" s="10">
        <v>1619</v>
      </c>
      <c r="B2612" s="10">
        <v>35</v>
      </c>
      <c r="C2612" s="10">
        <v>45</v>
      </c>
      <c r="D2612" s="10">
        <v>400000</v>
      </c>
      <c r="E2612" s="10">
        <v>3930161.4733416201</v>
      </c>
      <c r="F2612" s="10">
        <v>3930161.4733416201</v>
      </c>
      <c r="G2612" s="10">
        <v>3867297.4839185099</v>
      </c>
      <c r="H2612" s="10">
        <v>5558087.6579159498</v>
      </c>
      <c r="I2612" s="10">
        <v>1.1295086209368801</v>
      </c>
      <c r="J2612" s="10">
        <f t="shared" si="440"/>
        <v>0.57357643635104605</v>
      </c>
      <c r="K2612" s="14">
        <f t="shared" si="441"/>
        <v>0.99889820122311845</v>
      </c>
      <c r="L2612" s="10">
        <f t="shared" si="442"/>
        <v>6385172.1748924749</v>
      </c>
      <c r="M2612" s="10">
        <f t="shared" si="443"/>
        <v>1.5695853100622359E-7</v>
      </c>
      <c r="N2612" s="10">
        <f t="shared" si="444"/>
        <v>2.4636225824421247E-14</v>
      </c>
      <c r="O2612" s="10">
        <f t="shared" si="445"/>
        <v>6371077.8492868934</v>
      </c>
      <c r="P2612" s="15">
        <f t="shared" si="446"/>
        <v>0.99999502015036112</v>
      </c>
      <c r="Q2612" s="15">
        <f t="shared" si="447"/>
        <v>0.99999004032552119</v>
      </c>
      <c r="R2612" s="10">
        <f t="shared" si="448"/>
        <v>1.0627787452063582</v>
      </c>
      <c r="S2612" s="10">
        <f t="shared" si="449"/>
        <v>399999.99999998132</v>
      </c>
      <c r="T2612" s="10">
        <f t="shared" si="450"/>
        <v>1.8684659153223038E-2</v>
      </c>
      <c r="U2612">
        <v>1.8684659153223038E-2</v>
      </c>
    </row>
    <row r="2613" spans="1:21" x14ac:dyDescent="0.25">
      <c r="A2613" s="10">
        <v>3527</v>
      </c>
      <c r="B2613" s="10">
        <v>76</v>
      </c>
      <c r="C2613" s="10">
        <v>45</v>
      </c>
      <c r="D2613" s="10">
        <v>500</v>
      </c>
      <c r="E2613" s="10">
        <v>1094613.6985806499</v>
      </c>
      <c r="F2613" s="10">
        <v>1094613.6985806499</v>
      </c>
      <c r="G2613" s="10">
        <v>6167198.6807933198</v>
      </c>
      <c r="H2613" s="10">
        <v>1548017.5380921401</v>
      </c>
      <c r="I2613" s="10">
        <v>1.00015728820365</v>
      </c>
      <c r="J2613" s="10">
        <f t="shared" si="440"/>
        <v>0.97029572627599647</v>
      </c>
      <c r="K2613" s="14">
        <f t="shared" si="441"/>
        <v>0.99684372729928949</v>
      </c>
      <c r="L2613" s="10">
        <f t="shared" si="442"/>
        <v>6398331.8802436991</v>
      </c>
      <c r="M2613" s="10">
        <f t="shared" si="443"/>
        <v>1.5728201923235552E-7</v>
      </c>
      <c r="N2613" s="10">
        <f t="shared" si="444"/>
        <v>2.4737695070897784E-14</v>
      </c>
      <c r="O2613" s="10">
        <f t="shared" si="445"/>
        <v>6357997.9574045874</v>
      </c>
      <c r="P2613" s="15">
        <f t="shared" si="446"/>
        <v>0.99999875701578544</v>
      </c>
      <c r="Q2613" s="15">
        <f t="shared" si="447"/>
        <v>0.99999751403311588</v>
      </c>
      <c r="R2613" s="10">
        <f t="shared" si="448"/>
        <v>1.0000773981231483</v>
      </c>
      <c r="S2613" s="10">
        <f t="shared" si="449"/>
        <v>499.9999999812689</v>
      </c>
      <c r="T2613" s="10">
        <f t="shared" si="450"/>
        <v>1.8731100226432318E-2</v>
      </c>
      <c r="U2613">
        <v>1.8731100226432318E-2</v>
      </c>
    </row>
    <row r="2614" spans="1:21" x14ac:dyDescent="0.25">
      <c r="A2614" s="10">
        <v>3629</v>
      </c>
      <c r="B2614" s="10">
        <v>78</v>
      </c>
      <c r="C2614" s="10">
        <v>45</v>
      </c>
      <c r="D2614" s="10">
        <v>500000</v>
      </c>
      <c r="E2614" s="10">
        <v>1014212.02747366</v>
      </c>
      <c r="F2614" s="10">
        <v>1014212.02747366</v>
      </c>
      <c r="G2614" s="10">
        <v>6706010.3007307304</v>
      </c>
      <c r="H2614" s="10">
        <v>1434312.4043751699</v>
      </c>
      <c r="I2614" s="10">
        <v>1.1634751825140499</v>
      </c>
      <c r="J2614" s="10">
        <f t="shared" si="440"/>
        <v>0.97814760073380558</v>
      </c>
      <c r="K2614" s="14">
        <f t="shared" si="441"/>
        <v>0.99679235540260125</v>
      </c>
      <c r="L2614" s="10">
        <f t="shared" si="442"/>
        <v>6398661.6324158013</v>
      </c>
      <c r="M2614" s="10">
        <f t="shared" si="443"/>
        <v>1.5729012510876912E-7</v>
      </c>
      <c r="N2614" s="10">
        <f t="shared" si="444"/>
        <v>2.4740229621148929E-14</v>
      </c>
      <c r="O2614" s="10">
        <f t="shared" si="445"/>
        <v>6357672.2717033951</v>
      </c>
      <c r="P2614" s="15">
        <f t="shared" si="446"/>
        <v>0.99999906701677943</v>
      </c>
      <c r="Q2614" s="15">
        <f t="shared" si="447"/>
        <v>0.99999813403442928</v>
      </c>
      <c r="R2614" s="10">
        <f t="shared" si="448"/>
        <v>1.0786442029457532</v>
      </c>
      <c r="S2614" s="10">
        <f t="shared" si="449"/>
        <v>499999.99999998126</v>
      </c>
      <c r="T2614" s="10">
        <f t="shared" si="450"/>
        <v>1.8742866814136505E-2</v>
      </c>
      <c r="U2614">
        <v>1.8742866814136505E-2</v>
      </c>
    </row>
    <row r="2615" spans="1:21" x14ac:dyDescent="0.25">
      <c r="A2615" s="10">
        <v>4191</v>
      </c>
      <c r="B2615" s="10">
        <v>89.9</v>
      </c>
      <c r="C2615" s="10">
        <v>45</v>
      </c>
      <c r="D2615" s="10">
        <v>300000</v>
      </c>
      <c r="E2615" s="10">
        <v>8268.1930024446592</v>
      </c>
      <c r="F2615" s="10">
        <v>8268.1930024446592</v>
      </c>
      <c r="G2615" s="10">
        <v>6656742.1101833005</v>
      </c>
      <c r="H2615" s="10">
        <v>11692.9906803755</v>
      </c>
      <c r="I2615" s="10">
        <v>1.09661508524345</v>
      </c>
      <c r="J2615" s="10">
        <f t="shared" si="440"/>
        <v>0.99999847691328769</v>
      </c>
      <c r="K2615" s="14">
        <f t="shared" si="441"/>
        <v>0.99664719956566661</v>
      </c>
      <c r="L2615" s="10">
        <f t="shared" si="442"/>
        <v>6399593.5600677524</v>
      </c>
      <c r="M2615" s="10">
        <f t="shared" si="443"/>
        <v>1.5731303349577073E-7</v>
      </c>
      <c r="N2615" s="10">
        <f t="shared" si="444"/>
        <v>2.474739051104259E-14</v>
      </c>
      <c r="O2615" s="10">
        <f t="shared" si="445"/>
        <v>6356752.3790593483</v>
      </c>
      <c r="P2615" s="15">
        <f t="shared" si="446"/>
        <v>0.99999999993128352</v>
      </c>
      <c r="Q2615" s="15">
        <f t="shared" si="447"/>
        <v>0.99999999986256705</v>
      </c>
      <c r="R2615" s="10">
        <f t="shared" si="448"/>
        <v>1.0471939099832548</v>
      </c>
      <c r="S2615" s="10">
        <f t="shared" si="449"/>
        <v>299999.99999998126</v>
      </c>
      <c r="T2615" s="10">
        <f t="shared" si="450"/>
        <v>1.8742866814136505E-2</v>
      </c>
      <c r="U2615">
        <v>1.8742866814136505E-2</v>
      </c>
    </row>
    <row r="2616" spans="1:21" x14ac:dyDescent="0.25">
      <c r="A2616" s="10">
        <v>676</v>
      </c>
      <c r="B2616" s="10">
        <v>15</v>
      </c>
      <c r="C2616" s="10">
        <v>45</v>
      </c>
      <c r="D2616" s="10">
        <v>100000</v>
      </c>
      <c r="E2616" s="10">
        <v>4425626.9612948699</v>
      </c>
      <c r="F2616" s="10">
        <v>4425626.9612948699</v>
      </c>
      <c r="G2616" s="10">
        <v>1665982.0447061399</v>
      </c>
      <c r="H2616" s="10">
        <v>6258781.6706672404</v>
      </c>
      <c r="I2616" s="10">
        <v>1.0316100802944299</v>
      </c>
      <c r="J2616" s="10">
        <f t="shared" si="440"/>
        <v>0.25881904510252074</v>
      </c>
      <c r="K2616" s="14">
        <f t="shared" si="441"/>
        <v>0.99977575564321108</v>
      </c>
      <c r="L2616" s="10">
        <f t="shared" si="442"/>
        <v>6379567.5820290232</v>
      </c>
      <c r="M2616" s="10">
        <f t="shared" si="443"/>
        <v>1.5682076045930015E-7</v>
      </c>
      <c r="N2616" s="10">
        <f t="shared" si="444"/>
        <v>2.4592820257598647E-14</v>
      </c>
      <c r="O2616" s="10">
        <f t="shared" si="445"/>
        <v>6376697.7482806435</v>
      </c>
      <c r="P2616" s="15">
        <f t="shared" si="446"/>
        <v>0.99999859010447745</v>
      </c>
      <c r="Q2616" s="15">
        <f t="shared" si="447"/>
        <v>0.99999718021094275</v>
      </c>
      <c r="R2616" s="10">
        <f t="shared" si="448"/>
        <v>1.0156806882605245</v>
      </c>
      <c r="S2616" s="10">
        <f t="shared" si="449"/>
        <v>99999.999999981199</v>
      </c>
      <c r="T2616" s="10">
        <f t="shared" si="450"/>
        <v>1.8801074475049973E-2</v>
      </c>
      <c r="U2616">
        <v>1.8801074475049973E-2</v>
      </c>
    </row>
    <row r="2617" spans="1:21" x14ac:dyDescent="0.25">
      <c r="A2617" s="10">
        <v>2974</v>
      </c>
      <c r="B2617" s="10">
        <v>64</v>
      </c>
      <c r="C2617" s="10">
        <v>45</v>
      </c>
      <c r="D2617" s="10">
        <v>100</v>
      </c>
      <c r="E2617" s="10">
        <v>1982463.0468399399</v>
      </c>
      <c r="F2617" s="10">
        <v>1982463.0468399399</v>
      </c>
      <c r="G2617" s="10">
        <v>5709804.8148598801</v>
      </c>
      <c r="H2617" s="10">
        <v>2803626.1277445299</v>
      </c>
      <c r="I2617" s="10">
        <v>1.0000314424999499</v>
      </c>
      <c r="J2617" s="10">
        <f t="shared" si="440"/>
        <v>0.89879404629916704</v>
      </c>
      <c r="K2617" s="14">
        <f t="shared" si="441"/>
        <v>0.99729237141089622</v>
      </c>
      <c r="L2617" s="10">
        <f t="shared" si="442"/>
        <v>6395453.512771464</v>
      </c>
      <c r="M2617" s="10">
        <f t="shared" si="443"/>
        <v>1.5721126400167987E-7</v>
      </c>
      <c r="N2617" s="10">
        <f t="shared" si="444"/>
        <v>2.4715554633938838E-14</v>
      </c>
      <c r="O2617" s="10">
        <f t="shared" si="445"/>
        <v>6360845.0984788472</v>
      </c>
      <c r="P2617" s="15">
        <f t="shared" si="446"/>
        <v>0.99999649805074942</v>
      </c>
      <c r="Q2617" s="15">
        <f t="shared" si="447"/>
        <v>0.99999299611376247</v>
      </c>
      <c r="R2617" s="10">
        <f t="shared" si="448"/>
        <v>1.0000122192322014</v>
      </c>
      <c r="S2617" s="10">
        <f t="shared" si="449"/>
        <v>99.999999981178519</v>
      </c>
      <c r="T2617" s="10">
        <f t="shared" si="450"/>
        <v>1.8821481262421003E-2</v>
      </c>
      <c r="U2617">
        <v>1.8821481262421003E-2</v>
      </c>
    </row>
    <row r="2618" spans="1:21" x14ac:dyDescent="0.25">
      <c r="A2618" s="10">
        <v>1190</v>
      </c>
      <c r="B2618" s="10">
        <v>26</v>
      </c>
      <c r="C2618" s="10">
        <v>45</v>
      </c>
      <c r="D2618" s="10">
        <v>1000</v>
      </c>
      <c r="E2618" s="10">
        <v>4056828.08729519</v>
      </c>
      <c r="F2618" s="10">
        <v>4056828.08729519</v>
      </c>
      <c r="G2618" s="10">
        <v>2779500.3175090202</v>
      </c>
      <c r="H2618" s="10">
        <v>5737221.3012689697</v>
      </c>
      <c r="I2618" s="10">
        <v>1.0003137976944101</v>
      </c>
      <c r="J2618" s="10">
        <f t="shared" si="440"/>
        <v>0.4383711467890774</v>
      </c>
      <c r="K2618" s="14">
        <f t="shared" si="441"/>
        <v>0.99935656596406564</v>
      </c>
      <c r="L2618" s="10">
        <f t="shared" si="442"/>
        <v>6382243.5527274478</v>
      </c>
      <c r="M2618" s="10">
        <f t="shared" si="443"/>
        <v>1.5688654042863159E-7</v>
      </c>
      <c r="N2618" s="10">
        <f t="shared" si="444"/>
        <v>2.4613558958231486E-14</v>
      </c>
      <c r="O2618" s="10">
        <f t="shared" si="445"/>
        <v>6374010.7680279473</v>
      </c>
      <c r="P2618" s="15">
        <f t="shared" si="446"/>
        <v>0.99999649805074964</v>
      </c>
      <c r="Q2618" s="15">
        <f t="shared" si="447"/>
        <v>0.99999299611376291</v>
      </c>
      <c r="R2618" s="10">
        <f t="shared" si="448"/>
        <v>1.0001533851405859</v>
      </c>
      <c r="S2618" s="10">
        <f t="shared" si="449"/>
        <v>999.99999998114095</v>
      </c>
      <c r="T2618" s="10">
        <f t="shared" si="450"/>
        <v>1.8859054762287997E-2</v>
      </c>
      <c r="U2618">
        <v>1.8859054762287997E-2</v>
      </c>
    </row>
    <row r="2619" spans="1:21" x14ac:dyDescent="0.25">
      <c r="A2619" s="10">
        <v>489</v>
      </c>
      <c r="B2619" s="10">
        <v>11</v>
      </c>
      <c r="C2619" s="10">
        <v>45</v>
      </c>
      <c r="D2619" s="10">
        <v>200000</v>
      </c>
      <c r="E2619" s="10">
        <v>4566524.7430198202</v>
      </c>
      <c r="F2619" s="10">
        <v>4566524.7430198202</v>
      </c>
      <c r="G2619" s="10">
        <v>1247167.95658078</v>
      </c>
      <c r="H2619" s="10">
        <v>6458041.2244909396</v>
      </c>
      <c r="I2619" s="10">
        <v>1.0637053919367001</v>
      </c>
      <c r="J2619" s="10">
        <f t="shared" si="440"/>
        <v>0.1908089953765448</v>
      </c>
      <c r="K2619" s="14">
        <f t="shared" si="441"/>
        <v>0.99987812783685115</v>
      </c>
      <c r="L2619" s="10">
        <f t="shared" si="442"/>
        <v>6378914.4120979439</v>
      </c>
      <c r="M2619" s="10">
        <f t="shared" si="443"/>
        <v>1.5680470441725906E-7</v>
      </c>
      <c r="N2619" s="10">
        <f t="shared" si="444"/>
        <v>2.4587754245055421E-14</v>
      </c>
      <c r="O2619" s="10">
        <f t="shared" si="445"/>
        <v>6377354.6355799325</v>
      </c>
      <c r="P2619" s="15">
        <f t="shared" si="446"/>
        <v>0.99999920859614821</v>
      </c>
      <c r="Q2619" s="15">
        <f t="shared" si="447"/>
        <v>0.99999841719292271</v>
      </c>
      <c r="R2619" s="10">
        <f t="shared" si="448"/>
        <v>1.0313601742987861</v>
      </c>
      <c r="S2619" s="10">
        <f t="shared" si="449"/>
        <v>199999.99999998114</v>
      </c>
      <c r="T2619" s="10">
        <f t="shared" si="450"/>
        <v>1.885928213596344E-2</v>
      </c>
      <c r="U2619">
        <v>1.885928213596344E-2</v>
      </c>
    </row>
    <row r="2620" spans="1:21" x14ac:dyDescent="0.25">
      <c r="A2620" s="10">
        <v>3996</v>
      </c>
      <c r="B2620" s="10">
        <v>86</v>
      </c>
      <c r="C2620" s="10">
        <v>45</v>
      </c>
      <c r="D2620" s="10">
        <v>100</v>
      </c>
      <c r="E2620" s="10">
        <v>315661.47614625603</v>
      </c>
      <c r="F2620" s="10">
        <v>315661.47614625603</v>
      </c>
      <c r="G2620" s="10">
        <v>6341263.3657889701</v>
      </c>
      <c r="H2620" s="10">
        <v>446412.74068474601</v>
      </c>
      <c r="I2620" s="10">
        <v>1.0000314623386</v>
      </c>
      <c r="J2620" s="10">
        <f t="shared" si="440"/>
        <v>0.9975640502598242</v>
      </c>
      <c r="K2620" s="14">
        <f t="shared" si="441"/>
        <v>0.99666353130472252</v>
      </c>
      <c r="L2620" s="10">
        <f t="shared" si="442"/>
        <v>6399488.6936922865</v>
      </c>
      <c r="M2620" s="10">
        <f t="shared" si="443"/>
        <v>1.5731045569962143E-7</v>
      </c>
      <c r="N2620" s="10">
        <f t="shared" si="444"/>
        <v>2.4746584878765895E-14</v>
      </c>
      <c r="O2620" s="10">
        <f t="shared" si="445"/>
        <v>6356855.8511795774</v>
      </c>
      <c r="P2620" s="15">
        <f t="shared" si="446"/>
        <v>0.99999989076586415</v>
      </c>
      <c r="Q2620" s="15">
        <f t="shared" si="447"/>
        <v>0.99999978153174018</v>
      </c>
      <c r="R2620" s="10">
        <f t="shared" si="448"/>
        <v>1.0000156218131495</v>
      </c>
      <c r="S2620" s="10">
        <f t="shared" si="449"/>
        <v>99.999999981130458</v>
      </c>
      <c r="T2620" s="10">
        <f t="shared" si="450"/>
        <v>1.8869542373067816E-2</v>
      </c>
      <c r="U2620">
        <v>1.8869542373067816E-2</v>
      </c>
    </row>
    <row r="2621" spans="1:21" x14ac:dyDescent="0.25">
      <c r="A2621" s="10">
        <v>1853</v>
      </c>
      <c r="B2621" s="10">
        <v>40</v>
      </c>
      <c r="C2621" s="10">
        <v>45</v>
      </c>
      <c r="D2621" s="10">
        <v>300000</v>
      </c>
      <c r="E2621" s="10">
        <v>3622169.2885002699</v>
      </c>
      <c r="F2621" s="10">
        <v>3622169.2885002601</v>
      </c>
      <c r="G2621" s="10">
        <v>4270821.8551063295</v>
      </c>
      <c r="H2621" s="10">
        <v>5122520.9330083802</v>
      </c>
      <c r="I2621" s="10">
        <v>1.0964202412753901</v>
      </c>
      <c r="J2621" s="10">
        <f t="shared" si="440"/>
        <v>0.64278760968653925</v>
      </c>
      <c r="K2621" s="14">
        <f t="shared" si="441"/>
        <v>0.99861606408463022</v>
      </c>
      <c r="L2621" s="10">
        <f t="shared" si="442"/>
        <v>6386976.1657063318</v>
      </c>
      <c r="M2621" s="10">
        <f t="shared" si="443"/>
        <v>1.5700287620794033E-7</v>
      </c>
      <c r="N2621" s="10">
        <f t="shared" si="444"/>
        <v>2.4650172784801104E-14</v>
      </c>
      <c r="O2621" s="10">
        <f t="shared" si="445"/>
        <v>6369275.2302256869</v>
      </c>
      <c r="P2621" s="15">
        <f t="shared" si="446"/>
        <v>0.9999945305054242</v>
      </c>
      <c r="Q2621" s="15">
        <f t="shared" si="447"/>
        <v>0.99998906104076379</v>
      </c>
      <c r="R2621" s="10">
        <f t="shared" si="448"/>
        <v>1.0470956509871263</v>
      </c>
      <c r="S2621" s="10">
        <f t="shared" si="449"/>
        <v>299999.99999998108</v>
      </c>
      <c r="T2621" s="10">
        <f t="shared" si="450"/>
        <v>1.8917489796876907E-2</v>
      </c>
      <c r="U2621">
        <v>1.8917489796876907E-2</v>
      </c>
    </row>
    <row r="2622" spans="1:21" x14ac:dyDescent="0.25">
      <c r="A2622" s="10">
        <v>628</v>
      </c>
      <c r="B2622" s="10">
        <v>14</v>
      </c>
      <c r="C2622" s="10">
        <v>45</v>
      </c>
      <c r="D2622" s="10">
        <v>50000</v>
      </c>
      <c r="E2622" s="10">
        <v>4411219.5874882098</v>
      </c>
      <c r="F2622" s="10">
        <v>4411219.5874882098</v>
      </c>
      <c r="G2622" s="10">
        <v>1545077.9242857301</v>
      </c>
      <c r="H2622" s="10">
        <v>6238406.5672316803</v>
      </c>
      <c r="I2622" s="10">
        <v>1.01574311028149</v>
      </c>
      <c r="J2622" s="10">
        <f t="shared" si="440"/>
        <v>0.24192189559966773</v>
      </c>
      <c r="K2622" s="14">
        <f t="shared" si="441"/>
        <v>0.99980408248512287</v>
      </c>
      <c r="L2622" s="10">
        <f t="shared" si="442"/>
        <v>6379386.8336148821</v>
      </c>
      <c r="M2622" s="10">
        <f t="shared" si="443"/>
        <v>1.5681631735192758E-7</v>
      </c>
      <c r="N2622" s="10">
        <f t="shared" si="444"/>
        <v>2.4591418521272536E-14</v>
      </c>
      <c r="O2622" s="10">
        <f t="shared" si="445"/>
        <v>6376879.4848790234</v>
      </c>
      <c r="P2622" s="15">
        <f t="shared" si="446"/>
        <v>0.99999875701578544</v>
      </c>
      <c r="Q2622" s="15">
        <f t="shared" si="447"/>
        <v>0.99999751403311588</v>
      </c>
      <c r="R2622" s="10">
        <f t="shared" si="448"/>
        <v>1.0078395826294013</v>
      </c>
      <c r="S2622" s="10">
        <f t="shared" si="449"/>
        <v>49999.999999981061</v>
      </c>
      <c r="T2622" s="10">
        <f t="shared" si="450"/>
        <v>1.8939317669719458E-2</v>
      </c>
      <c r="U2622">
        <v>1.8939317669719458E-2</v>
      </c>
    </row>
    <row r="2623" spans="1:21" x14ac:dyDescent="0.25">
      <c r="A2623" s="10">
        <v>1659</v>
      </c>
      <c r="B2623" s="10">
        <v>36</v>
      </c>
      <c r="C2623" s="10">
        <v>45</v>
      </c>
      <c r="D2623" s="10">
        <v>500</v>
      </c>
      <c r="E2623" s="10">
        <v>3653198.7978805499</v>
      </c>
      <c r="F2623" s="10">
        <v>3653198.7978805499</v>
      </c>
      <c r="G2623" s="10">
        <v>3728485.5684574302</v>
      </c>
      <c r="H2623" s="10">
        <v>5166403.2860077601</v>
      </c>
      <c r="I2623" s="10">
        <v>1.00015697338003</v>
      </c>
      <c r="J2623" s="10">
        <f t="shared" si="440"/>
        <v>0.58778525229247314</v>
      </c>
      <c r="K2623" s="14">
        <f t="shared" si="441"/>
        <v>0.99884290486382687</v>
      </c>
      <c r="L2623" s="10">
        <f t="shared" si="442"/>
        <v>6385525.6606838861</v>
      </c>
      <c r="M2623" s="10">
        <f t="shared" si="443"/>
        <v>1.5696722029588278E-7</v>
      </c>
      <c r="N2623" s="10">
        <f t="shared" si="444"/>
        <v>2.4638959614509314E-14</v>
      </c>
      <c r="O2623" s="10">
        <f t="shared" si="445"/>
        <v>6370724.3913304592</v>
      </c>
      <c r="P2623" s="15">
        <f t="shared" si="446"/>
        <v>0.99999489897832194</v>
      </c>
      <c r="Q2623" s="15">
        <f t="shared" si="447"/>
        <v>0.9999897979826643</v>
      </c>
      <c r="R2623" s="10">
        <f t="shared" si="448"/>
        <v>1.0000733829888155</v>
      </c>
      <c r="S2623" s="10">
        <f t="shared" si="449"/>
        <v>499.99999998098627</v>
      </c>
      <c r="T2623" s="10">
        <f t="shared" si="450"/>
        <v>1.9013725705008255E-2</v>
      </c>
      <c r="U2623">
        <v>1.9013725705008255E-2</v>
      </c>
    </row>
    <row r="2624" spans="1:21" x14ac:dyDescent="0.25">
      <c r="A2624" s="10">
        <v>2460</v>
      </c>
      <c r="B2624" s="10">
        <v>53</v>
      </c>
      <c r="C2624" s="10">
        <v>45</v>
      </c>
      <c r="D2624" s="10">
        <v>10000</v>
      </c>
      <c r="E2624" s="10">
        <v>2724268.7962544099</v>
      </c>
      <c r="F2624" s="10">
        <v>2724268.7962544099</v>
      </c>
      <c r="G2624" s="10">
        <v>5078529.8584548803</v>
      </c>
      <c r="H2624" s="10">
        <v>3852697.87921282</v>
      </c>
      <c r="I2624" s="10">
        <v>1.0031448965713901</v>
      </c>
      <c r="J2624" s="10">
        <f t="shared" si="440"/>
        <v>0.79863551004729283</v>
      </c>
      <c r="K2624" s="14">
        <f t="shared" si="441"/>
        <v>0.99786281592474968</v>
      </c>
      <c r="L2624" s="10">
        <f t="shared" si="442"/>
        <v>6391797.4477174878</v>
      </c>
      <c r="M2624" s="10">
        <f t="shared" si="443"/>
        <v>1.571213916248015E-7</v>
      </c>
      <c r="N2624" s="10">
        <f t="shared" si="444"/>
        <v>2.4687389001350135E-14</v>
      </c>
      <c r="O2624" s="10">
        <f t="shared" si="445"/>
        <v>6364472.5812267549</v>
      </c>
      <c r="P2624" s="15">
        <f t="shared" si="446"/>
        <v>0.9999947889202403</v>
      </c>
      <c r="Q2624" s="15">
        <f t="shared" si="447"/>
        <v>0.99998957786763598</v>
      </c>
      <c r="R2624" s="10">
        <f t="shared" si="448"/>
        <v>1.001566011024249</v>
      </c>
      <c r="S2624" s="10">
        <f t="shared" si="449"/>
        <v>9999.9999999809697</v>
      </c>
      <c r="T2624" s="10">
        <f t="shared" si="450"/>
        <v>1.903026713989675E-2</v>
      </c>
      <c r="U2624">
        <v>1.903026713989675E-2</v>
      </c>
    </row>
    <row r="2625" spans="1:21" x14ac:dyDescent="0.25">
      <c r="A2625" s="10">
        <v>776</v>
      </c>
      <c r="B2625" s="10">
        <v>17</v>
      </c>
      <c r="C2625" s="10">
        <v>45</v>
      </c>
      <c r="D2625" s="10">
        <v>1000000</v>
      </c>
      <c r="E2625" s="10">
        <v>4990401.4671508204</v>
      </c>
      <c r="F2625" s="10">
        <v>4990401.4671508204</v>
      </c>
      <c r="G2625" s="10">
        <v>2145205.11302152</v>
      </c>
      <c r="H2625" s="10">
        <v>7057493.4365312904</v>
      </c>
      <c r="I2625" s="10">
        <v>1.3382568307904401</v>
      </c>
      <c r="J2625" s="10">
        <f t="shared" si="440"/>
        <v>0.29237170472273677</v>
      </c>
      <c r="K2625" s="14">
        <f t="shared" si="441"/>
        <v>0.99971383719208529</v>
      </c>
      <c r="L2625" s="10">
        <f t="shared" si="442"/>
        <v>6379962.7080429243</v>
      </c>
      <c r="M2625" s="10">
        <f t="shared" si="443"/>
        <v>1.568304733373566E-7</v>
      </c>
      <c r="N2625" s="10">
        <f t="shared" si="444"/>
        <v>2.4595884115733667E-14</v>
      </c>
      <c r="O2625" s="10">
        <f t="shared" si="445"/>
        <v>6376300.5699225347</v>
      </c>
      <c r="P2625" s="15">
        <f t="shared" si="446"/>
        <v>0.99999823652220776</v>
      </c>
      <c r="Q2625" s="15">
        <f t="shared" si="447"/>
        <v>0.99999647304752537</v>
      </c>
      <c r="R2625" s="10">
        <f t="shared" si="448"/>
        <v>1.156828986427106</v>
      </c>
      <c r="S2625" s="10">
        <f t="shared" si="449"/>
        <v>999999.99999998091</v>
      </c>
      <c r="T2625" s="10">
        <f t="shared" si="450"/>
        <v>1.909211277961731E-2</v>
      </c>
      <c r="U2625">
        <v>1.909211277961731E-2</v>
      </c>
    </row>
    <row r="2626" spans="1:21" x14ac:dyDescent="0.25">
      <c r="A2626" s="10">
        <v>3585</v>
      </c>
      <c r="B2626" s="10">
        <v>77</v>
      </c>
      <c r="C2626" s="10">
        <v>45</v>
      </c>
      <c r="D2626" s="10">
        <v>2500000</v>
      </c>
      <c r="E2626" s="10">
        <v>1415435.1270475499</v>
      </c>
      <c r="F2626" s="10">
        <v>1415435.1270475499</v>
      </c>
      <c r="G2626" s="10">
        <v>8628698.4288804103</v>
      </c>
      <c r="H2626" s="10">
        <v>2001727.5533299299</v>
      </c>
      <c r="I2626" s="10">
        <v>1.94104988342897</v>
      </c>
      <c r="J2626" s="10">
        <f t="shared" ref="J2626:J2689" si="451">SIN(B2626*PI()/180)</f>
        <v>0.97437006478523525</v>
      </c>
      <c r="K2626" s="14">
        <f t="shared" ref="K2626:K2689" si="452">SQRT(1-J2626*J2626*0.00669437999014132)</f>
        <v>0.99681712242794451</v>
      </c>
      <c r="L2626" s="10">
        <f t="shared" ref="L2626:L2689" si="453">6378137/K2626</f>
        <v>6398502.6505812723</v>
      </c>
      <c r="M2626" s="10">
        <f t="shared" ref="M2626:M2689" si="454">L2626/40680631590769</f>
        <v>1.5728621706141803E-7</v>
      </c>
      <c r="N2626" s="10">
        <f t="shared" ref="N2626:N2689" si="455">1/40680631590769 + J2626*J2626*0.00669437999014132/40408299984661.4</f>
        <v>2.4739007699502124E-14</v>
      </c>
      <c r="O2626" s="10">
        <f t="shared" ref="O2626:O2689" si="456">1/SQRT(N2626)</f>
        <v>6357829.2804553509</v>
      </c>
      <c r="P2626" s="15">
        <f t="shared" ref="P2626:P2689" si="457">O2626*M2626</f>
        <v>0.99999891624513948</v>
      </c>
      <c r="Q2626" s="15">
        <f t="shared" ref="Q2626:Q2689" si="458">P2626*P2626</f>
        <v>0.99999783249145346</v>
      </c>
      <c r="R2626" s="10">
        <f t="shared" ref="R2626:R2689" si="459">SQRT(Q2626+I2626-1)</f>
        <v>1.393214885048399</v>
      </c>
      <c r="S2626" s="10">
        <f t="shared" ref="S2626:S2689" si="460">O2626*(R2626-P2626)</f>
        <v>2499999.9999999809</v>
      </c>
      <c r="T2626" s="10">
        <f t="shared" ref="T2626:T2689" si="461">(D2626-S2626)*1000000</f>
        <v>1.909211277961731E-2</v>
      </c>
      <c r="U2626">
        <v>1.909211277961731E-2</v>
      </c>
    </row>
    <row r="2627" spans="1:21" x14ac:dyDescent="0.25">
      <c r="A2627" s="10">
        <v>4146</v>
      </c>
      <c r="B2627" s="10">
        <v>89</v>
      </c>
      <c r="C2627" s="10">
        <v>45</v>
      </c>
      <c r="D2627" s="10">
        <v>500000</v>
      </c>
      <c r="E2627" s="10">
        <v>85145.837077335105</v>
      </c>
      <c r="F2627" s="10">
        <v>85145.837077335105</v>
      </c>
      <c r="G2627" s="10">
        <v>6855701.4742176803</v>
      </c>
      <c r="H2627" s="10">
        <v>120414.397574377</v>
      </c>
      <c r="I2627" s="10">
        <v>1.1634997087867101</v>
      </c>
      <c r="J2627" s="10">
        <f t="shared" si="451"/>
        <v>0.99984769515639127</v>
      </c>
      <c r="K2627" s="14">
        <f t="shared" si="452"/>
        <v>0.99664821227330036</v>
      </c>
      <c r="L2627" s="10">
        <f t="shared" si="453"/>
        <v>6399587.0573547874</v>
      </c>
      <c r="M2627" s="10">
        <f t="shared" si="454"/>
        <v>1.5731287364788461E-7</v>
      </c>
      <c r="N2627" s="10">
        <f t="shared" si="455"/>
        <v>2.4747340555328521E-14</v>
      </c>
      <c r="O2627" s="10">
        <f t="shared" si="456"/>
        <v>6356758.795020354</v>
      </c>
      <c r="P2627" s="15">
        <f t="shared" si="457"/>
        <v>0.9999999931311162</v>
      </c>
      <c r="Q2627" s="15">
        <f t="shared" si="458"/>
        <v>0.99999998626223241</v>
      </c>
      <c r="R2627" s="10">
        <f t="shared" si="459"/>
        <v>1.0786564304953374</v>
      </c>
      <c r="S2627" s="10">
        <f t="shared" si="460"/>
        <v>499999.99999998091</v>
      </c>
      <c r="T2627" s="10">
        <f t="shared" si="461"/>
        <v>1.909211277961731E-2</v>
      </c>
      <c r="U2627">
        <v>1.909211277961731E-2</v>
      </c>
    </row>
    <row r="2628" spans="1:21" x14ac:dyDescent="0.25">
      <c r="A2628" s="10">
        <v>1379</v>
      </c>
      <c r="B2628" s="10">
        <v>30</v>
      </c>
      <c r="C2628" s="10">
        <v>45</v>
      </c>
      <c r="D2628" s="10">
        <v>10000</v>
      </c>
      <c r="E2628" s="10">
        <v>3915191.4821404698</v>
      </c>
      <c r="F2628" s="10">
        <v>3915191.4821404698</v>
      </c>
      <c r="G2628" s="10">
        <v>3175373.7353836298</v>
      </c>
      <c r="H2628" s="10">
        <v>5536916.89333067</v>
      </c>
      <c r="I2628" s="10">
        <v>1.0031408014537799</v>
      </c>
      <c r="J2628" s="10">
        <f t="shared" si="451"/>
        <v>0.49999999999999994</v>
      </c>
      <c r="K2628" s="14">
        <f t="shared" si="452"/>
        <v>0.99916285209292321</v>
      </c>
      <c r="L2628" s="10">
        <f t="shared" si="453"/>
        <v>6383480.9176901085</v>
      </c>
      <c r="M2628" s="10">
        <f t="shared" si="454"/>
        <v>1.5691695699086955E-7</v>
      </c>
      <c r="N2628" s="10">
        <f t="shared" si="455"/>
        <v>2.4623139686279241E-14</v>
      </c>
      <c r="O2628" s="10">
        <f t="shared" si="456"/>
        <v>6372770.6011371911</v>
      </c>
      <c r="P2628" s="15">
        <f t="shared" si="457"/>
        <v>0.99999577033132248</v>
      </c>
      <c r="Q2628" s="15">
        <f t="shared" si="458"/>
        <v>0.99999154068053508</v>
      </c>
      <c r="R2628" s="10">
        <f t="shared" si="459"/>
        <v>1.0015649465383236</v>
      </c>
      <c r="S2628" s="10">
        <f t="shared" si="460"/>
        <v>9999.999999980857</v>
      </c>
      <c r="T2628" s="10">
        <f t="shared" si="461"/>
        <v>1.9143044482916594E-2</v>
      </c>
      <c r="U2628">
        <v>1.9143044482916594E-2</v>
      </c>
    </row>
    <row r="2629" spans="1:21" x14ac:dyDescent="0.25">
      <c r="A2629" s="10">
        <v>344</v>
      </c>
      <c r="B2629" s="10">
        <v>8</v>
      </c>
      <c r="C2629" s="10">
        <v>45</v>
      </c>
      <c r="D2629" s="10">
        <v>1000</v>
      </c>
      <c r="E2629" s="10">
        <v>4467122.4840117004</v>
      </c>
      <c r="F2629" s="10">
        <v>4467122.4840117004</v>
      </c>
      <c r="G2629" s="10">
        <v>881919.07983731898</v>
      </c>
      <c r="H2629" s="10">
        <v>6317465.2016711403</v>
      </c>
      <c r="I2629" s="10">
        <v>1.0003136161049999</v>
      </c>
      <c r="J2629" s="10">
        <f t="shared" si="451"/>
        <v>0.13917310096006544</v>
      </c>
      <c r="K2629" s="14">
        <f t="shared" si="452"/>
        <v>0.99993516566636398</v>
      </c>
      <c r="L2629" s="10">
        <f t="shared" si="453"/>
        <v>6378550.5490744133</v>
      </c>
      <c r="M2629" s="10">
        <f t="shared" si="454"/>
        <v>1.5679576003735878E-7</v>
      </c>
      <c r="N2629" s="10">
        <f t="shared" si="455"/>
        <v>2.4584931433659354E-14</v>
      </c>
      <c r="O2629" s="10">
        <f t="shared" si="456"/>
        <v>6377720.7450538697</v>
      </c>
      <c r="P2629" s="15">
        <f t="shared" si="457"/>
        <v>0.99999957152675167</v>
      </c>
      <c r="Q2629" s="15">
        <f t="shared" si="458"/>
        <v>0.99999914305368698</v>
      </c>
      <c r="R2629" s="10">
        <f t="shared" si="459"/>
        <v>1.0001563673539688</v>
      </c>
      <c r="S2629" s="10">
        <f t="shared" si="460"/>
        <v>999.99999998083365</v>
      </c>
      <c r="T2629" s="10">
        <f t="shared" si="461"/>
        <v>1.9166350284649525E-2</v>
      </c>
      <c r="U2629">
        <v>1.9166350284649525E-2</v>
      </c>
    </row>
    <row r="2630" spans="1:21" x14ac:dyDescent="0.25">
      <c r="A2630" s="10">
        <v>2601</v>
      </c>
      <c r="B2630" s="10">
        <v>56</v>
      </c>
      <c r="C2630" s="10">
        <v>45</v>
      </c>
      <c r="D2630" s="10">
        <v>10000</v>
      </c>
      <c r="E2630" s="10">
        <v>2531749.4492885899</v>
      </c>
      <c r="F2630" s="10">
        <v>2531749.4492885899</v>
      </c>
      <c r="G2630" s="10">
        <v>5272732.6118970197</v>
      </c>
      <c r="H2630" s="10">
        <v>3580434.4077145299</v>
      </c>
      <c r="I2630" s="10">
        <v>1.0031454202478101</v>
      </c>
      <c r="J2630" s="10">
        <f t="shared" si="451"/>
        <v>0.82903757255504174</v>
      </c>
      <c r="K2630" s="14">
        <f t="shared" si="452"/>
        <v>0.99769681294637813</v>
      </c>
      <c r="L2630" s="10">
        <f t="shared" si="453"/>
        <v>6392860.9545862079</v>
      </c>
      <c r="M2630" s="10">
        <f t="shared" si="454"/>
        <v>1.5714753445560656E-7</v>
      </c>
      <c r="N2630" s="10">
        <f t="shared" si="455"/>
        <v>2.4695587040912221E-14</v>
      </c>
      <c r="O2630" s="10">
        <f t="shared" si="456"/>
        <v>6363416.1064647529</v>
      </c>
      <c r="P2630" s="15">
        <f t="shared" si="457"/>
        <v>0.99999515184603149</v>
      </c>
      <c r="Q2630" s="15">
        <f t="shared" si="458"/>
        <v>0.99999030371556763</v>
      </c>
      <c r="R2630" s="10">
        <f t="shared" si="459"/>
        <v>1.0015666348093759</v>
      </c>
      <c r="S2630" s="10">
        <f t="shared" si="460"/>
        <v>9999.9999999808224</v>
      </c>
      <c r="T2630" s="10">
        <f t="shared" si="461"/>
        <v>1.9177605281583965E-2</v>
      </c>
      <c r="U2630">
        <v>1.9177605281583965E-2</v>
      </c>
    </row>
    <row r="2631" spans="1:21" x14ac:dyDescent="0.25">
      <c r="A2631" s="10">
        <v>3866</v>
      </c>
      <c r="B2631" s="10">
        <v>83</v>
      </c>
      <c r="C2631" s="10">
        <v>45</v>
      </c>
      <c r="D2631" s="10">
        <v>1000000</v>
      </c>
      <c r="E2631" s="10">
        <v>637629.71197329299</v>
      </c>
      <c r="F2631" s="10">
        <v>637629.71197329299</v>
      </c>
      <c r="G2631" s="10">
        <v>7301600.4506610697</v>
      </c>
      <c r="H2631" s="10">
        <v>901744.58644468104</v>
      </c>
      <c r="I2631" s="10">
        <v>1.33935525549426</v>
      </c>
      <c r="J2631" s="10">
        <f t="shared" si="451"/>
        <v>0.99254615164132198</v>
      </c>
      <c r="K2631" s="14">
        <f t="shared" si="452"/>
        <v>0.99669706824976589</v>
      </c>
      <c r="L2631" s="10">
        <f t="shared" si="453"/>
        <v>6399273.3631696403</v>
      </c>
      <c r="M2631" s="10">
        <f t="shared" si="454"/>
        <v>1.5730516250445147E-7</v>
      </c>
      <c r="N2631" s="10">
        <f t="shared" si="455"/>
        <v>2.4744930485363938E-14</v>
      </c>
      <c r="O2631" s="10">
        <f t="shared" si="456"/>
        <v>6357068.3505561203</v>
      </c>
      <c r="P2631" s="15">
        <f t="shared" si="457"/>
        <v>0.99999966993613576</v>
      </c>
      <c r="Q2631" s="15">
        <f t="shared" si="458"/>
        <v>0.99999933987238043</v>
      </c>
      <c r="R2631" s="10">
        <f t="shared" si="459"/>
        <v>1.1573048843613511</v>
      </c>
      <c r="S2631" s="10">
        <f t="shared" si="460"/>
        <v>999999.99999998079</v>
      </c>
      <c r="T2631" s="10">
        <f t="shared" si="461"/>
        <v>1.9208528101444244E-2</v>
      </c>
      <c r="U2631">
        <v>1.9208528101444244E-2</v>
      </c>
    </row>
    <row r="2632" spans="1:21" x14ac:dyDescent="0.25">
      <c r="A2632" s="10">
        <v>4100</v>
      </c>
      <c r="B2632" s="10">
        <v>88</v>
      </c>
      <c r="C2632" s="10">
        <v>45</v>
      </c>
      <c r="D2632" s="10">
        <v>750000</v>
      </c>
      <c r="E2632" s="10">
        <v>176434.669524219</v>
      </c>
      <c r="F2632" s="10">
        <v>176434.669524219</v>
      </c>
      <c r="G2632" s="10">
        <v>7102396.9989866801</v>
      </c>
      <c r="H2632" s="10">
        <v>249516.302513965</v>
      </c>
      <c r="I2632" s="10">
        <v>1.2498888781344</v>
      </c>
      <c r="J2632" s="10">
        <f t="shared" si="451"/>
        <v>0.99939082701909576</v>
      </c>
      <c r="K2632" s="14">
        <f t="shared" si="452"/>
        <v>0.99665127983485646</v>
      </c>
      <c r="L2632" s="10">
        <f t="shared" si="453"/>
        <v>6399567.3602675218</v>
      </c>
      <c r="M2632" s="10">
        <f t="shared" si="454"/>
        <v>1.573123894595499E-7</v>
      </c>
      <c r="N2632" s="10">
        <f t="shared" si="455"/>
        <v>2.4747189235701263E-14</v>
      </c>
      <c r="O2632" s="10">
        <f t="shared" si="456"/>
        <v>6356778.2295688977</v>
      </c>
      <c r="P2632" s="15">
        <f t="shared" si="457"/>
        <v>0.99999997255793049</v>
      </c>
      <c r="Q2632" s="15">
        <f t="shared" si="458"/>
        <v>0.99999994511586177</v>
      </c>
      <c r="R2632" s="10">
        <f t="shared" si="459"/>
        <v>1.1179842678903231</v>
      </c>
      <c r="S2632" s="10">
        <f t="shared" si="460"/>
        <v>749999.99999998079</v>
      </c>
      <c r="T2632" s="10">
        <f t="shared" si="461"/>
        <v>1.9208528101444244E-2</v>
      </c>
      <c r="U2632">
        <v>1.9208528101444244E-2</v>
      </c>
    </row>
    <row r="2633" spans="1:21" x14ac:dyDescent="0.25">
      <c r="A2633" s="10">
        <v>65</v>
      </c>
      <c r="B2633" s="10">
        <v>2</v>
      </c>
      <c r="C2633" s="10">
        <v>45</v>
      </c>
      <c r="D2633" s="10">
        <v>100000</v>
      </c>
      <c r="E2633" s="10">
        <v>4577962.5177503098</v>
      </c>
      <c r="F2633" s="10">
        <v>4577962.5177503098</v>
      </c>
      <c r="G2633" s="10">
        <v>224594.494981367</v>
      </c>
      <c r="H2633" s="10">
        <v>6474216.6806381699</v>
      </c>
      <c r="I2633" s="10">
        <v>1.03160306593858</v>
      </c>
      <c r="J2633" s="10">
        <f t="shared" si="451"/>
        <v>3.4899496702500969E-2</v>
      </c>
      <c r="K2633" s="14">
        <f t="shared" si="452"/>
        <v>0.99999592319839048</v>
      </c>
      <c r="L2633" s="10">
        <f t="shared" si="453"/>
        <v>6378163.0025051944</v>
      </c>
      <c r="M2633" s="10">
        <f t="shared" si="454"/>
        <v>1.5678623347510878E-7</v>
      </c>
      <c r="N2633" s="10">
        <f t="shared" si="455"/>
        <v>2.458192435646906E-14</v>
      </c>
      <c r="O2633" s="10">
        <f t="shared" si="456"/>
        <v>6378110.8225722471</v>
      </c>
      <c r="P2633" s="15">
        <f t="shared" si="457"/>
        <v>0.99999997255793049</v>
      </c>
      <c r="Q2633" s="15">
        <f t="shared" si="458"/>
        <v>0.99999994511586177</v>
      </c>
      <c r="R2633" s="10">
        <f t="shared" si="459"/>
        <v>1.0156785963356922</v>
      </c>
      <c r="S2633" s="10">
        <f t="shared" si="460"/>
        <v>99999.999999980762</v>
      </c>
      <c r="T2633" s="10">
        <f t="shared" si="461"/>
        <v>1.9237631931900978E-2</v>
      </c>
      <c r="U2633">
        <v>1.9237631931900978E-2</v>
      </c>
    </row>
    <row r="2634" spans="1:21" x14ac:dyDescent="0.25">
      <c r="A2634" s="10">
        <v>720</v>
      </c>
      <c r="B2634" s="10">
        <v>16</v>
      </c>
      <c r="C2634" s="10">
        <v>45</v>
      </c>
      <c r="D2634" s="10">
        <v>1000</v>
      </c>
      <c r="E2634" s="10">
        <v>4337095.8772777701</v>
      </c>
      <c r="F2634" s="10">
        <v>4337095.8772777701</v>
      </c>
      <c r="G2634" s="10">
        <v>1747003.64128366</v>
      </c>
      <c r="H2634" s="10">
        <v>6133579.8109586602</v>
      </c>
      <c r="I2634" s="10">
        <v>1.00031367555633</v>
      </c>
      <c r="J2634" s="10">
        <f t="shared" si="451"/>
        <v>0.27563735581699916</v>
      </c>
      <c r="K2634" s="14">
        <f t="shared" si="452"/>
        <v>0.99974566170987855</v>
      </c>
      <c r="L2634" s="10">
        <f t="shared" si="453"/>
        <v>6379759.6171524124</v>
      </c>
      <c r="M2634" s="10">
        <f t="shared" si="454"/>
        <v>1.5682548101342823E-7</v>
      </c>
      <c r="N2634" s="10">
        <f t="shared" si="455"/>
        <v>2.4594309393846736E-14</v>
      </c>
      <c r="O2634" s="10">
        <f t="shared" si="456"/>
        <v>6376504.6972103771</v>
      </c>
      <c r="P2634" s="15">
        <f t="shared" si="457"/>
        <v>0.9999984163244019</v>
      </c>
      <c r="Q2634" s="15">
        <f t="shared" si="458"/>
        <v>0.99999683265131178</v>
      </c>
      <c r="R2634" s="10">
        <f t="shared" si="459"/>
        <v>1.0001552420537734</v>
      </c>
      <c r="S2634" s="10">
        <f t="shared" si="460"/>
        <v>999.99999998068051</v>
      </c>
      <c r="T2634" s="10">
        <f t="shared" si="461"/>
        <v>1.9319486455060542E-2</v>
      </c>
      <c r="U2634">
        <v>1.9319486455060542E-2</v>
      </c>
    </row>
    <row r="2635" spans="1:21" x14ac:dyDescent="0.25">
      <c r="A2635" s="10">
        <v>1057</v>
      </c>
      <c r="B2635" s="10">
        <v>23</v>
      </c>
      <c r="C2635" s="10">
        <v>45</v>
      </c>
      <c r="D2635" s="10">
        <v>750000</v>
      </c>
      <c r="E2635" s="10">
        <v>4641793.4484230699</v>
      </c>
      <c r="F2635" s="10">
        <v>4641793.4484230699</v>
      </c>
      <c r="G2635" s="10">
        <v>2769767.6764583001</v>
      </c>
      <c r="H2635" s="10">
        <v>6564487.2484944798</v>
      </c>
      <c r="I2635" s="10">
        <v>1.2491401101901201</v>
      </c>
      <c r="J2635" s="10">
        <f t="shared" si="451"/>
        <v>0.39073112848927372</v>
      </c>
      <c r="K2635" s="14">
        <f t="shared" si="452"/>
        <v>0.99948885113968222</v>
      </c>
      <c r="L2635" s="10">
        <f t="shared" si="453"/>
        <v>6381398.8447467256</v>
      </c>
      <c r="M2635" s="10">
        <f t="shared" si="454"/>
        <v>1.5686577605139135E-7</v>
      </c>
      <c r="N2635" s="10">
        <f t="shared" si="455"/>
        <v>2.4607015312071354E-14</v>
      </c>
      <c r="O2635" s="10">
        <f t="shared" si="456"/>
        <v>6374858.2194159199</v>
      </c>
      <c r="P2635" s="15">
        <f t="shared" si="457"/>
        <v>0.99999708180626912</v>
      </c>
      <c r="Q2635" s="15">
        <f t="shared" si="458"/>
        <v>0.99999416362105409</v>
      </c>
      <c r="R2635" s="10">
        <f t="shared" si="459"/>
        <v>1.1176467571693547</v>
      </c>
      <c r="S2635" s="10">
        <f t="shared" si="460"/>
        <v>749999.99999998068</v>
      </c>
      <c r="T2635" s="10">
        <f t="shared" si="461"/>
        <v>1.9324943423271179E-2</v>
      </c>
      <c r="U2635">
        <v>1.9324943423271179E-2</v>
      </c>
    </row>
    <row r="2636" spans="1:21" x14ac:dyDescent="0.25">
      <c r="A2636" s="10">
        <v>3621</v>
      </c>
      <c r="B2636" s="10">
        <v>78</v>
      </c>
      <c r="C2636" s="10">
        <v>45</v>
      </c>
      <c r="D2636" s="10">
        <v>500</v>
      </c>
      <c r="E2636" s="10">
        <v>940777.65212429897</v>
      </c>
      <c r="F2636" s="10">
        <v>940777.65212429804</v>
      </c>
      <c r="G2636" s="10">
        <v>6217425.5741641903</v>
      </c>
      <c r="H2636" s="10">
        <v>1330460.5148117</v>
      </c>
      <c r="I2636" s="10">
        <v>1.0001572963101599</v>
      </c>
      <c r="J2636" s="10">
        <f t="shared" si="451"/>
        <v>0.97814760073380558</v>
      </c>
      <c r="K2636" s="14">
        <f t="shared" si="452"/>
        <v>0.99679235540260125</v>
      </c>
      <c r="L2636" s="10">
        <f t="shared" si="453"/>
        <v>6398661.6324158013</v>
      </c>
      <c r="M2636" s="10">
        <f t="shared" si="454"/>
        <v>1.5729012510876912E-7</v>
      </c>
      <c r="N2636" s="10">
        <f t="shared" si="455"/>
        <v>2.4740229621148929E-14</v>
      </c>
      <c r="O2636" s="10">
        <f t="shared" si="456"/>
        <v>6357672.2717033951</v>
      </c>
      <c r="P2636" s="15">
        <f t="shared" si="457"/>
        <v>0.99999906701677943</v>
      </c>
      <c r="Q2636" s="15">
        <f t="shared" si="458"/>
        <v>0.99999813403442928</v>
      </c>
      <c r="R2636" s="10">
        <f t="shared" si="459"/>
        <v>1.0000777121527054</v>
      </c>
      <c r="S2636" s="10">
        <f t="shared" si="460"/>
        <v>499.99999998060093</v>
      </c>
      <c r="T2636" s="10">
        <f t="shared" si="461"/>
        <v>1.9399067241465673E-2</v>
      </c>
      <c r="U2636">
        <v>1.9399067241465673E-2</v>
      </c>
    </row>
    <row r="2637" spans="1:21" x14ac:dyDescent="0.25">
      <c r="A2637" s="10">
        <v>353</v>
      </c>
      <c r="B2637" s="10">
        <v>8</v>
      </c>
      <c r="C2637" s="10">
        <v>45</v>
      </c>
      <c r="D2637" s="10">
        <v>1000000</v>
      </c>
      <c r="E2637" s="10">
        <v>5166647.5253447704</v>
      </c>
      <c r="F2637" s="10">
        <v>5166647.5253447704</v>
      </c>
      <c r="G2637" s="10">
        <v>1020953.00769642</v>
      </c>
      <c r="H2637" s="10">
        <v>7306743.0023439704</v>
      </c>
      <c r="I2637" s="10">
        <v>1.3381764515083701</v>
      </c>
      <c r="J2637" s="10">
        <f t="shared" si="451"/>
        <v>0.13917310096006544</v>
      </c>
      <c r="K2637" s="14">
        <f t="shared" si="452"/>
        <v>0.99993516566636398</v>
      </c>
      <c r="L2637" s="10">
        <f t="shared" si="453"/>
        <v>6378550.5490744133</v>
      </c>
      <c r="M2637" s="10">
        <f t="shared" si="454"/>
        <v>1.5679576003735878E-7</v>
      </c>
      <c r="N2637" s="10">
        <f t="shared" si="455"/>
        <v>2.4584931433659354E-14</v>
      </c>
      <c r="O2637" s="10">
        <f t="shared" si="456"/>
        <v>6377720.7450538697</v>
      </c>
      <c r="P2637" s="15">
        <f t="shared" si="457"/>
        <v>0.99999957152675167</v>
      </c>
      <c r="Q2637" s="15">
        <f t="shared" si="458"/>
        <v>0.99999914305368698</v>
      </c>
      <c r="R2637" s="10">
        <f t="shared" si="459"/>
        <v>1.1567953987469248</v>
      </c>
      <c r="S2637" s="10">
        <f t="shared" si="460"/>
        <v>999999.99999998056</v>
      </c>
      <c r="T2637" s="10">
        <f t="shared" si="461"/>
        <v>1.9441358745098114E-2</v>
      </c>
      <c r="U2637">
        <v>1.9441358745098114E-2</v>
      </c>
    </row>
    <row r="2638" spans="1:21" x14ac:dyDescent="0.25">
      <c r="A2638" s="10">
        <v>1245</v>
      </c>
      <c r="B2638" s="10">
        <v>27</v>
      </c>
      <c r="C2638" s="10">
        <v>45</v>
      </c>
      <c r="D2638" s="10">
        <v>750000</v>
      </c>
      <c r="E2638" s="10">
        <v>4493763.4370207302</v>
      </c>
      <c r="F2638" s="10">
        <v>4493763.43702072</v>
      </c>
      <c r="G2638" s="10">
        <v>3218708.4513820801</v>
      </c>
      <c r="H2638" s="10">
        <v>6355141.1987310397</v>
      </c>
      <c r="I2638" s="10">
        <v>1.2491872303021501</v>
      </c>
      <c r="J2638" s="10">
        <f t="shared" si="451"/>
        <v>0.45399049973954675</v>
      </c>
      <c r="K2638" s="14">
        <f t="shared" si="452"/>
        <v>0.99930988132843601</v>
      </c>
      <c r="L2638" s="10">
        <f t="shared" si="453"/>
        <v>6382541.71120694</v>
      </c>
      <c r="M2638" s="10">
        <f t="shared" si="454"/>
        <v>1.5689386967765828E-7</v>
      </c>
      <c r="N2638" s="10">
        <f t="shared" si="455"/>
        <v>2.4615868063412164E-14</v>
      </c>
      <c r="O2638" s="10">
        <f t="shared" si="456"/>
        <v>6373711.8022058178</v>
      </c>
      <c r="P2638" s="15">
        <f t="shared" si="457"/>
        <v>0.9999963088582321</v>
      </c>
      <c r="Q2638" s="15">
        <f t="shared" si="458"/>
        <v>0.99999261773008874</v>
      </c>
      <c r="R2638" s="10">
        <f t="shared" si="459"/>
        <v>1.1176671454562126</v>
      </c>
      <c r="S2638" s="10">
        <f t="shared" si="460"/>
        <v>749999.99999998056</v>
      </c>
      <c r="T2638" s="10">
        <f t="shared" si="461"/>
        <v>1.9441358745098114E-2</v>
      </c>
      <c r="U2638">
        <v>1.9441358745098114E-2</v>
      </c>
    </row>
    <row r="2639" spans="1:21" x14ac:dyDescent="0.25">
      <c r="A2639" s="10">
        <v>3300</v>
      </c>
      <c r="B2639" s="10">
        <v>71</v>
      </c>
      <c r="C2639" s="10">
        <v>45</v>
      </c>
      <c r="D2639" s="10">
        <v>500000</v>
      </c>
      <c r="E2639" s="10">
        <v>1587839.52121304</v>
      </c>
      <c r="F2639" s="10">
        <v>1587839.52121304</v>
      </c>
      <c r="G2639" s="10">
        <v>6481041.0552210398</v>
      </c>
      <c r="H2639" s="10">
        <v>2245544.18577149</v>
      </c>
      <c r="I2639" s="10">
        <v>1.16343933464306</v>
      </c>
      <c r="J2639" s="10">
        <f t="shared" si="451"/>
        <v>0.94551857559931674</v>
      </c>
      <c r="K2639" s="14">
        <f t="shared" si="452"/>
        <v>0.99700310345276699</v>
      </c>
      <c r="L2639" s="10">
        <f t="shared" si="453"/>
        <v>6397309.0734738763</v>
      </c>
      <c r="M2639" s="10">
        <f t="shared" si="454"/>
        <v>1.5725687688009038E-7</v>
      </c>
      <c r="N2639" s="10">
        <f t="shared" si="455"/>
        <v>2.4729831051905913E-14</v>
      </c>
      <c r="O2639" s="10">
        <f t="shared" si="456"/>
        <v>6359008.7900765669</v>
      </c>
      <c r="P2639" s="15">
        <f t="shared" si="457"/>
        <v>0.99999786238048316</v>
      </c>
      <c r="Q2639" s="15">
        <f t="shared" si="458"/>
        <v>0.99999572476553578</v>
      </c>
      <c r="R2639" s="10">
        <f t="shared" si="459"/>
        <v>1.0786264688985692</v>
      </c>
      <c r="S2639" s="10">
        <f t="shared" si="460"/>
        <v>499999.99999998056</v>
      </c>
      <c r="T2639" s="10">
        <f t="shared" si="461"/>
        <v>1.9441358745098114E-2</v>
      </c>
      <c r="U2639">
        <v>1.9441358745098114E-2</v>
      </c>
    </row>
    <row r="2640" spans="1:21" x14ac:dyDescent="0.25">
      <c r="A2640" s="10">
        <v>1851</v>
      </c>
      <c r="B2640" s="10">
        <v>40</v>
      </c>
      <c r="C2640" s="10">
        <v>45</v>
      </c>
      <c r="D2640" s="10">
        <v>100000</v>
      </c>
      <c r="E2640" s="10">
        <v>3513834.24441633</v>
      </c>
      <c r="F2640" s="10">
        <v>3513834.2444163202</v>
      </c>
      <c r="G2640" s="10">
        <v>4142264.33316903</v>
      </c>
      <c r="H2640" s="10">
        <v>4969312.0443845904</v>
      </c>
      <c r="I2640" s="10">
        <v>1.0316470769694299</v>
      </c>
      <c r="J2640" s="10">
        <f t="shared" si="451"/>
        <v>0.64278760968653925</v>
      </c>
      <c r="K2640" s="14">
        <f t="shared" si="452"/>
        <v>0.99861606408463022</v>
      </c>
      <c r="L2640" s="10">
        <f t="shared" si="453"/>
        <v>6386976.1657063318</v>
      </c>
      <c r="M2640" s="10">
        <f t="shared" si="454"/>
        <v>1.5700287620794033E-7</v>
      </c>
      <c r="N2640" s="10">
        <f t="shared" si="455"/>
        <v>2.4650172784801104E-14</v>
      </c>
      <c r="O2640" s="10">
        <f t="shared" si="456"/>
        <v>6369275.2302256869</v>
      </c>
      <c r="P2640" s="15">
        <f t="shared" si="457"/>
        <v>0.9999945305054242</v>
      </c>
      <c r="Q2640" s="15">
        <f t="shared" si="458"/>
        <v>0.99998906104076379</v>
      </c>
      <c r="R2640" s="10">
        <f t="shared" si="459"/>
        <v>1.0156949039993228</v>
      </c>
      <c r="S2640" s="10">
        <f t="shared" si="460"/>
        <v>99999.9999999805</v>
      </c>
      <c r="T2640" s="10">
        <f t="shared" si="461"/>
        <v>1.9499566406011581E-2</v>
      </c>
      <c r="U2640">
        <v>1.9499566406011581E-2</v>
      </c>
    </row>
    <row r="2641" spans="1:21" x14ac:dyDescent="0.25">
      <c r="A2641" s="10">
        <v>871</v>
      </c>
      <c r="B2641" s="10">
        <v>19</v>
      </c>
      <c r="C2641" s="10">
        <v>45</v>
      </c>
      <c r="D2641" s="10">
        <v>2500000</v>
      </c>
      <c r="E2641" s="10">
        <v>5937281.6036068797</v>
      </c>
      <c r="F2641" s="10">
        <v>5937281.6036068797</v>
      </c>
      <c r="G2641" s="10">
        <v>2877269.8491792302</v>
      </c>
      <c r="H2641" s="10">
        <v>8396584.1674491204</v>
      </c>
      <c r="I2641" s="10">
        <v>1.9379517606325101</v>
      </c>
      <c r="J2641" s="10">
        <f t="shared" si="451"/>
        <v>0.32556815445715664</v>
      </c>
      <c r="K2641" s="14">
        <f t="shared" si="452"/>
        <v>0.99964515289947253</v>
      </c>
      <c r="L2641" s="10">
        <f t="shared" si="453"/>
        <v>6380401.0668187626</v>
      </c>
      <c r="M2641" s="10">
        <f t="shared" si="454"/>
        <v>1.5684124895117321E-7</v>
      </c>
      <c r="N2641" s="10">
        <f t="shared" si="455"/>
        <v>2.4599282540264408E-14</v>
      </c>
      <c r="O2641" s="10">
        <f t="shared" si="456"/>
        <v>6375860.1073866468</v>
      </c>
      <c r="P2641" s="15">
        <f t="shared" si="457"/>
        <v>0.99999786238048305</v>
      </c>
      <c r="Q2641" s="15">
        <f t="shared" si="458"/>
        <v>0.99999572476553555</v>
      </c>
      <c r="R2641" s="10">
        <f t="shared" si="459"/>
        <v>1.3921018229274917</v>
      </c>
      <c r="S2641" s="10">
        <f t="shared" si="460"/>
        <v>2499999.9999999804</v>
      </c>
      <c r="T2641" s="10">
        <f t="shared" si="461"/>
        <v>1.9557774066925049E-2</v>
      </c>
      <c r="U2641">
        <v>1.9557774066925049E-2</v>
      </c>
    </row>
    <row r="2642" spans="1:21" x14ac:dyDescent="0.25">
      <c r="A2642" s="10">
        <v>1435</v>
      </c>
      <c r="B2642" s="10">
        <v>31</v>
      </c>
      <c r="C2642" s="10">
        <v>45</v>
      </c>
      <c r="D2642" s="10">
        <v>2500000</v>
      </c>
      <c r="E2642" s="10">
        <v>5384554.0827722596</v>
      </c>
      <c r="F2642" s="10">
        <v>5384554.0827722596</v>
      </c>
      <c r="G2642" s="10">
        <v>4553488.7039290704</v>
      </c>
      <c r="H2642" s="10">
        <v>7614909.4111879496</v>
      </c>
      <c r="I2642" s="10">
        <v>1.9385353694662499</v>
      </c>
      <c r="J2642" s="10">
        <f t="shared" si="451"/>
        <v>0.51503807491005416</v>
      </c>
      <c r="K2642" s="14">
        <f t="shared" si="452"/>
        <v>0.99911171573696222</v>
      </c>
      <c r="L2642" s="10">
        <f t="shared" si="453"/>
        <v>6383807.6358611956</v>
      </c>
      <c r="M2642" s="10">
        <f t="shared" si="454"/>
        <v>1.569249882863119E-7</v>
      </c>
      <c r="N2642" s="10">
        <f t="shared" si="455"/>
        <v>2.4625668485551841E-14</v>
      </c>
      <c r="O2642" s="10">
        <f t="shared" si="456"/>
        <v>6372443.3842047108</v>
      </c>
      <c r="P2642" s="15">
        <f t="shared" si="457"/>
        <v>0.99999560342151006</v>
      </c>
      <c r="Q2642" s="15">
        <f t="shared" si="458"/>
        <v>0.99999120686234999</v>
      </c>
      <c r="R2642" s="10">
        <f t="shared" si="459"/>
        <v>1.3923097989774402</v>
      </c>
      <c r="S2642" s="10">
        <f t="shared" si="460"/>
        <v>2499999.9999999804</v>
      </c>
      <c r="T2642" s="10">
        <f t="shared" si="461"/>
        <v>1.9557774066925049E-2</v>
      </c>
      <c r="U2642">
        <v>1.9557774066925049E-2</v>
      </c>
    </row>
    <row r="2643" spans="1:21" x14ac:dyDescent="0.25">
      <c r="A2643" s="10">
        <v>1858</v>
      </c>
      <c r="B2643" s="10">
        <v>40</v>
      </c>
      <c r="C2643" s="10">
        <v>45</v>
      </c>
      <c r="D2643" s="10">
        <v>2500000</v>
      </c>
      <c r="E2643" s="10">
        <v>4813854.7734236103</v>
      </c>
      <c r="F2643" s="10">
        <v>4813854.7734236103</v>
      </c>
      <c r="G2643" s="10">
        <v>5684954.5964167202</v>
      </c>
      <c r="H2643" s="10">
        <v>6807818.7078701304</v>
      </c>
      <c r="I2643" s="10">
        <v>1.9390779609447</v>
      </c>
      <c r="J2643" s="10">
        <f t="shared" si="451"/>
        <v>0.64278760968653925</v>
      </c>
      <c r="K2643" s="14">
        <f t="shared" si="452"/>
        <v>0.99861606408463022</v>
      </c>
      <c r="L2643" s="10">
        <f t="shared" si="453"/>
        <v>6386976.1657063318</v>
      </c>
      <c r="M2643" s="10">
        <f t="shared" si="454"/>
        <v>1.5700287620794033E-7</v>
      </c>
      <c r="N2643" s="10">
        <f t="shared" si="455"/>
        <v>2.4650172784801104E-14</v>
      </c>
      <c r="O2643" s="10">
        <f t="shared" si="456"/>
        <v>6369275.2302256869</v>
      </c>
      <c r="P2643" s="15">
        <f t="shared" si="457"/>
        <v>0.9999945305054242</v>
      </c>
      <c r="Q2643" s="15">
        <f t="shared" si="458"/>
        <v>0.99998906104076379</v>
      </c>
      <c r="R2643" s="10">
        <f t="shared" si="459"/>
        <v>1.3925038678529635</v>
      </c>
      <c r="S2643" s="10">
        <f t="shared" si="460"/>
        <v>2499999.9999999804</v>
      </c>
      <c r="T2643" s="10">
        <f t="shared" si="461"/>
        <v>1.9557774066925049E-2</v>
      </c>
      <c r="U2643">
        <v>1.9557774066925049E-2</v>
      </c>
    </row>
    <row r="2644" spans="1:21" x14ac:dyDescent="0.25">
      <c r="A2644" s="10">
        <v>2703</v>
      </c>
      <c r="B2644" s="10">
        <v>58</v>
      </c>
      <c r="C2644" s="10">
        <v>45</v>
      </c>
      <c r="D2644" s="10">
        <v>1000000</v>
      </c>
      <c r="E2644" s="10">
        <v>2770432.1280092499</v>
      </c>
      <c r="F2644" s="10">
        <v>2770432.1280092499</v>
      </c>
      <c r="G2644" s="10">
        <v>6233785.8196532996</v>
      </c>
      <c r="H2644" s="10">
        <v>3917982.6890648399</v>
      </c>
      <c r="I2644" s="10">
        <v>1.33902963861785</v>
      </c>
      <c r="J2644" s="10">
        <f t="shared" si="451"/>
        <v>0.84804809615642596</v>
      </c>
      <c r="K2644" s="14">
        <f t="shared" si="452"/>
        <v>0.99758984482013913</v>
      </c>
      <c r="L2644" s="10">
        <f t="shared" si="453"/>
        <v>6393546.4390678005</v>
      </c>
      <c r="M2644" s="10">
        <f t="shared" si="454"/>
        <v>1.5716438484496355E-7</v>
      </c>
      <c r="N2644" s="10">
        <f t="shared" si="455"/>
        <v>2.4700868927929784E-14</v>
      </c>
      <c r="O2644" s="10">
        <f t="shared" si="456"/>
        <v>6362735.7125483267</v>
      </c>
      <c r="P2644" s="15">
        <f t="shared" si="457"/>
        <v>0.99999544419373854</v>
      </c>
      <c r="Q2644" s="15">
        <f t="shared" si="458"/>
        <v>0.99999088840823247</v>
      </c>
      <c r="R2644" s="10">
        <f t="shared" si="459"/>
        <v>1.1571605450524496</v>
      </c>
      <c r="S2644" s="10">
        <f t="shared" si="460"/>
        <v>999999.99999998044</v>
      </c>
      <c r="T2644" s="10">
        <f t="shared" si="461"/>
        <v>1.9557774066925049E-2</v>
      </c>
      <c r="U2644">
        <v>1.9557774066925049E-2</v>
      </c>
    </row>
    <row r="2645" spans="1:21" x14ac:dyDescent="0.25">
      <c r="A2645" s="10">
        <v>2704</v>
      </c>
      <c r="B2645" s="10">
        <v>58</v>
      </c>
      <c r="C2645" s="10">
        <v>45</v>
      </c>
      <c r="D2645" s="10">
        <v>2500000</v>
      </c>
      <c r="E2645" s="10">
        <v>3332496.38584028</v>
      </c>
      <c r="F2645" s="10">
        <v>3332496.38584028</v>
      </c>
      <c r="G2645" s="10">
        <v>7505857.9638879402</v>
      </c>
      <c r="H2645" s="10">
        <v>4712861.5854146397</v>
      </c>
      <c r="I2645" s="10">
        <v>1.9402023550243701</v>
      </c>
      <c r="J2645" s="10">
        <f t="shared" si="451"/>
        <v>0.84804809615642596</v>
      </c>
      <c r="K2645" s="14">
        <f t="shared" si="452"/>
        <v>0.99758984482013913</v>
      </c>
      <c r="L2645" s="10">
        <f t="shared" si="453"/>
        <v>6393546.4390678005</v>
      </c>
      <c r="M2645" s="10">
        <f t="shared" si="454"/>
        <v>1.5716438484496355E-7</v>
      </c>
      <c r="N2645" s="10">
        <f t="shared" si="455"/>
        <v>2.4700868927929784E-14</v>
      </c>
      <c r="O2645" s="10">
        <f t="shared" si="456"/>
        <v>6362735.7125483267</v>
      </c>
      <c r="P2645" s="15">
        <f t="shared" si="457"/>
        <v>0.99999544419373854</v>
      </c>
      <c r="Q2645" s="15">
        <f t="shared" si="458"/>
        <v>0.99999088840823247</v>
      </c>
      <c r="R2645" s="10">
        <f t="shared" si="459"/>
        <v>1.3929081963405208</v>
      </c>
      <c r="S2645" s="10">
        <f t="shared" si="460"/>
        <v>2499999.9999999804</v>
      </c>
      <c r="T2645" s="10">
        <f t="shared" si="461"/>
        <v>1.9557774066925049E-2</v>
      </c>
      <c r="U2645">
        <v>1.9557774066925049E-2</v>
      </c>
    </row>
    <row r="2646" spans="1:21" x14ac:dyDescent="0.25">
      <c r="A2646" s="10">
        <v>4103</v>
      </c>
      <c r="B2646" s="10">
        <v>88</v>
      </c>
      <c r="C2646" s="10">
        <v>45</v>
      </c>
      <c r="D2646" s="10">
        <v>5000000</v>
      </c>
      <c r="E2646" s="10">
        <v>281314.77033214702</v>
      </c>
      <c r="F2646" s="10">
        <v>281314.77033214702</v>
      </c>
      <c r="G2646" s="10">
        <v>11349808.0138178</v>
      </c>
      <c r="H2646" s="10">
        <v>397839.16349959502</v>
      </c>
      <c r="I2646" s="10">
        <v>3.1918036254880202</v>
      </c>
      <c r="J2646" s="10">
        <f t="shared" si="451"/>
        <v>0.99939082701909576</v>
      </c>
      <c r="K2646" s="14">
        <f t="shared" si="452"/>
        <v>0.99665127983485646</v>
      </c>
      <c r="L2646" s="10">
        <f t="shared" si="453"/>
        <v>6399567.3602675218</v>
      </c>
      <c r="M2646" s="10">
        <f t="shared" si="454"/>
        <v>1.573123894595499E-7</v>
      </c>
      <c r="N2646" s="10">
        <f t="shared" si="455"/>
        <v>2.4747189235701263E-14</v>
      </c>
      <c r="O2646" s="10">
        <f t="shared" si="456"/>
        <v>6356778.2295688977</v>
      </c>
      <c r="P2646" s="15">
        <f t="shared" si="457"/>
        <v>0.99999997255793049</v>
      </c>
      <c r="Q2646" s="15">
        <f t="shared" si="458"/>
        <v>0.99999994511586177</v>
      </c>
      <c r="R2646" s="10">
        <f t="shared" si="459"/>
        <v>1.7865619414405651</v>
      </c>
      <c r="S2646" s="10">
        <f t="shared" si="460"/>
        <v>4999999.9999999804</v>
      </c>
      <c r="T2646" s="10">
        <f t="shared" si="461"/>
        <v>1.9557774066925049E-2</v>
      </c>
      <c r="U2646">
        <v>1.9557774066925049E-2</v>
      </c>
    </row>
    <row r="2647" spans="1:21" x14ac:dyDescent="0.25">
      <c r="A2647" s="10">
        <v>70</v>
      </c>
      <c r="B2647" s="10">
        <v>2</v>
      </c>
      <c r="C2647" s="10">
        <v>45</v>
      </c>
      <c r="D2647" s="10">
        <v>750000</v>
      </c>
      <c r="E2647" s="10">
        <v>5037301.9377968498</v>
      </c>
      <c r="F2647" s="10">
        <v>5037301.9377968498</v>
      </c>
      <c r="G2647" s="10">
        <v>247279.16783799199</v>
      </c>
      <c r="H2647" s="10">
        <v>7123820.7182005802</v>
      </c>
      <c r="I2647" s="10">
        <v>1.2490066826631701</v>
      </c>
      <c r="J2647" s="10">
        <f t="shared" si="451"/>
        <v>3.4899496702500969E-2</v>
      </c>
      <c r="K2647" s="14">
        <f t="shared" si="452"/>
        <v>0.99999592319839048</v>
      </c>
      <c r="L2647" s="10">
        <f t="shared" si="453"/>
        <v>6378163.0025051944</v>
      </c>
      <c r="M2647" s="10">
        <f t="shared" si="454"/>
        <v>1.5678623347510878E-7</v>
      </c>
      <c r="N2647" s="10">
        <f t="shared" si="455"/>
        <v>2.458192435646906E-14</v>
      </c>
      <c r="O2647" s="10">
        <f t="shared" si="456"/>
        <v>6378110.8225722471</v>
      </c>
      <c r="P2647" s="15">
        <f t="shared" si="457"/>
        <v>0.99999997255793049</v>
      </c>
      <c r="Q2647" s="15">
        <f t="shared" si="458"/>
        <v>0.99999994511586177</v>
      </c>
      <c r="R2647" s="10">
        <f t="shared" si="459"/>
        <v>1.1175896508911631</v>
      </c>
      <c r="S2647" s="10">
        <f t="shared" si="460"/>
        <v>749999.99999998033</v>
      </c>
      <c r="T2647" s="10">
        <f t="shared" si="461"/>
        <v>1.9674189388751984E-2</v>
      </c>
      <c r="U2647">
        <v>1.9674189388751984E-2</v>
      </c>
    </row>
    <row r="2648" spans="1:21" x14ac:dyDescent="0.25">
      <c r="A2648" s="10">
        <v>3631</v>
      </c>
      <c r="B2648" s="10">
        <v>78</v>
      </c>
      <c r="C2648" s="10">
        <v>45</v>
      </c>
      <c r="D2648" s="10">
        <v>1000000</v>
      </c>
      <c r="E2648" s="10">
        <v>1087719.91070626</v>
      </c>
      <c r="F2648" s="10">
        <v>1087719.91070626</v>
      </c>
      <c r="G2648" s="10">
        <v>7195084.1010976303</v>
      </c>
      <c r="H2648" s="10">
        <v>1538268.24978405</v>
      </c>
      <c r="I2648" s="10">
        <v>1.33932047983868</v>
      </c>
      <c r="J2648" s="10">
        <f t="shared" si="451"/>
        <v>0.97814760073380558</v>
      </c>
      <c r="K2648" s="14">
        <f t="shared" si="452"/>
        <v>0.99679235540260125</v>
      </c>
      <c r="L2648" s="10">
        <f t="shared" si="453"/>
        <v>6398661.6324158013</v>
      </c>
      <c r="M2648" s="10">
        <f t="shared" si="454"/>
        <v>1.5729012510876912E-7</v>
      </c>
      <c r="N2648" s="10">
        <f t="shared" si="455"/>
        <v>2.4740229621148929E-14</v>
      </c>
      <c r="O2648" s="10">
        <f t="shared" si="456"/>
        <v>6357672.2717033951</v>
      </c>
      <c r="P2648" s="15">
        <f t="shared" si="457"/>
        <v>0.99999906701677943</v>
      </c>
      <c r="Q2648" s="15">
        <f t="shared" si="458"/>
        <v>0.99999813403442928</v>
      </c>
      <c r="R2648" s="10">
        <f t="shared" si="459"/>
        <v>1.1572893388747298</v>
      </c>
      <c r="S2648" s="10">
        <f t="shared" si="460"/>
        <v>999999.99999998021</v>
      </c>
      <c r="T2648" s="10">
        <f t="shared" si="461"/>
        <v>1.9790604710578918E-2</v>
      </c>
      <c r="U2648">
        <v>1.9790604710578918E-2</v>
      </c>
    </row>
    <row r="2649" spans="1:21" x14ac:dyDescent="0.25">
      <c r="A2649" s="10">
        <v>2696</v>
      </c>
      <c r="B2649" s="10">
        <v>58</v>
      </c>
      <c r="C2649" s="10">
        <v>45</v>
      </c>
      <c r="D2649" s="10">
        <v>50000</v>
      </c>
      <c r="E2649" s="10">
        <v>2414458.0980496001</v>
      </c>
      <c r="F2649" s="10">
        <v>2414458.0980496001</v>
      </c>
      <c r="G2649" s="10">
        <v>5428140.1283047004</v>
      </c>
      <c r="H2649" s="10">
        <v>3414559.38804329</v>
      </c>
      <c r="I2649" s="10">
        <v>1.01577819065681</v>
      </c>
      <c r="J2649" s="10">
        <f t="shared" si="451"/>
        <v>0.84804809615642596</v>
      </c>
      <c r="K2649" s="14">
        <f t="shared" si="452"/>
        <v>0.99758984482013913</v>
      </c>
      <c r="L2649" s="10">
        <f t="shared" si="453"/>
        <v>6393546.4390678005</v>
      </c>
      <c r="M2649" s="10">
        <f t="shared" si="454"/>
        <v>1.5716438484496355E-7</v>
      </c>
      <c r="N2649" s="10">
        <f t="shared" si="455"/>
        <v>2.4700868927929784E-14</v>
      </c>
      <c r="O2649" s="10">
        <f t="shared" si="456"/>
        <v>6362735.7125483267</v>
      </c>
      <c r="P2649" s="15">
        <f t="shared" si="457"/>
        <v>0.99999544419373854</v>
      </c>
      <c r="Q2649" s="15">
        <f t="shared" si="458"/>
        <v>0.99999088840823247</v>
      </c>
      <c r="R2649" s="10">
        <f t="shared" si="459"/>
        <v>1.0078536992366711</v>
      </c>
      <c r="S2649" s="10">
        <f t="shared" si="460"/>
        <v>49999.999999980129</v>
      </c>
      <c r="T2649" s="10">
        <f t="shared" si="461"/>
        <v>1.9870640244334936E-2</v>
      </c>
      <c r="U2649">
        <v>1.9870640244334936E-2</v>
      </c>
    </row>
    <row r="2650" spans="1:21" x14ac:dyDescent="0.25">
      <c r="A2650" s="10">
        <v>4187</v>
      </c>
      <c r="B2650" s="10">
        <v>89.9</v>
      </c>
      <c r="C2650" s="10">
        <v>45</v>
      </c>
      <c r="D2650" s="10">
        <v>10000</v>
      </c>
      <c r="E2650" s="10">
        <v>7910.2942807967302</v>
      </c>
      <c r="F2650" s="10">
        <v>7910.2942807967302</v>
      </c>
      <c r="G2650" s="10">
        <v>6366742.5518784402</v>
      </c>
      <c r="H2650" s="10">
        <v>11186.845454265</v>
      </c>
      <c r="I2650" s="10">
        <v>1.0031487354089601</v>
      </c>
      <c r="J2650" s="10">
        <f t="shared" si="451"/>
        <v>0.99999847691328769</v>
      </c>
      <c r="K2650" s="14">
        <f t="shared" si="452"/>
        <v>0.99664719956566661</v>
      </c>
      <c r="L2650" s="10">
        <f t="shared" si="453"/>
        <v>6399593.5600677524</v>
      </c>
      <c r="M2650" s="10">
        <f t="shared" si="454"/>
        <v>1.5731303349577073E-7</v>
      </c>
      <c r="N2650" s="10">
        <f t="shared" si="455"/>
        <v>2.474739051104259E-14</v>
      </c>
      <c r="O2650" s="10">
        <f t="shared" si="456"/>
        <v>6356752.3790593483</v>
      </c>
      <c r="P2650" s="15">
        <f t="shared" si="457"/>
        <v>0.99999999993128352</v>
      </c>
      <c r="Q2650" s="15">
        <f t="shared" si="458"/>
        <v>0.99999999986256705</v>
      </c>
      <c r="R2650" s="10">
        <f t="shared" si="459"/>
        <v>1.0015731302663462</v>
      </c>
      <c r="S2650" s="10">
        <f t="shared" si="460"/>
        <v>9999.9999999801075</v>
      </c>
      <c r="T2650" s="10">
        <f t="shared" si="461"/>
        <v>1.9892468117177486E-2</v>
      </c>
      <c r="U2650">
        <v>1.9892468117177486E-2</v>
      </c>
    </row>
    <row r="2651" spans="1:21" x14ac:dyDescent="0.25">
      <c r="A2651" s="10">
        <v>3255</v>
      </c>
      <c r="B2651" s="10">
        <v>70</v>
      </c>
      <c r="C2651" s="10">
        <v>45</v>
      </c>
      <c r="D2651" s="10">
        <v>1000000</v>
      </c>
      <c r="E2651" s="10">
        <v>1788943.24019871</v>
      </c>
      <c r="F2651" s="10">
        <v>1788943.24019871</v>
      </c>
      <c r="G2651" s="10">
        <v>6910732.6279044701</v>
      </c>
      <c r="H2651" s="10">
        <v>2529947.79260469</v>
      </c>
      <c r="I2651" s="10">
        <v>1.3392301339027799</v>
      </c>
      <c r="J2651" s="10">
        <f t="shared" si="451"/>
        <v>0.93969262078590832</v>
      </c>
      <c r="K2651" s="14">
        <f t="shared" si="452"/>
        <v>0.99703997598348182</v>
      </c>
      <c r="L2651" s="10">
        <f t="shared" si="453"/>
        <v>6397072.488200481</v>
      </c>
      <c r="M2651" s="10">
        <f t="shared" si="454"/>
        <v>1.572510612065341E-7</v>
      </c>
      <c r="N2651" s="10">
        <f t="shared" si="455"/>
        <v>2.4728011489718909E-14</v>
      </c>
      <c r="O2651" s="10">
        <f t="shared" si="456"/>
        <v>6359242.743362776</v>
      </c>
      <c r="P2651" s="15">
        <f t="shared" si="457"/>
        <v>0.99999766986374772</v>
      </c>
      <c r="Q2651" s="15">
        <f t="shared" si="458"/>
        <v>0.99999533973292498</v>
      </c>
      <c r="R2651" s="10">
        <f t="shared" si="459"/>
        <v>1.1572490974875309</v>
      </c>
      <c r="S2651" s="10">
        <f t="shared" si="460"/>
        <v>999999.99999998009</v>
      </c>
      <c r="T2651" s="10">
        <f t="shared" si="461"/>
        <v>1.9907020032405853E-2</v>
      </c>
      <c r="U2651">
        <v>1.9907020032405853E-2</v>
      </c>
    </row>
    <row r="2652" spans="1:21" x14ac:dyDescent="0.25">
      <c r="A2652" s="10">
        <v>4139</v>
      </c>
      <c r="B2652" s="10">
        <v>89</v>
      </c>
      <c r="C2652" s="10">
        <v>45</v>
      </c>
      <c r="D2652" s="10">
        <v>1000</v>
      </c>
      <c r="E2652" s="10">
        <v>78987.820322361396</v>
      </c>
      <c r="F2652" s="10">
        <v>78987.820322361396</v>
      </c>
      <c r="G2652" s="10">
        <v>6356777.4743346404</v>
      </c>
      <c r="H2652" s="10">
        <v>111705.64676217199</v>
      </c>
      <c r="I2652" s="10">
        <v>1.0003146504946301</v>
      </c>
      <c r="J2652" s="10">
        <f t="shared" si="451"/>
        <v>0.99984769515639127</v>
      </c>
      <c r="K2652" s="14">
        <f t="shared" si="452"/>
        <v>0.99664821227330036</v>
      </c>
      <c r="L2652" s="10">
        <f t="shared" si="453"/>
        <v>6399587.0573547874</v>
      </c>
      <c r="M2652" s="10">
        <f t="shared" si="454"/>
        <v>1.5731287364788461E-7</v>
      </c>
      <c r="N2652" s="10">
        <f t="shared" si="455"/>
        <v>2.4747340555328521E-14</v>
      </c>
      <c r="O2652" s="10">
        <f t="shared" si="456"/>
        <v>6356758.795020354</v>
      </c>
      <c r="P2652" s="15">
        <f t="shared" si="457"/>
        <v>0.9999999931311162</v>
      </c>
      <c r="Q2652" s="15">
        <f t="shared" si="458"/>
        <v>0.99999998626223241</v>
      </c>
      <c r="R2652" s="10">
        <f t="shared" si="459"/>
        <v>1.0001573060058415</v>
      </c>
      <c r="S2652" s="10">
        <f t="shared" si="460"/>
        <v>999.99999998006695</v>
      </c>
      <c r="T2652" s="10">
        <f t="shared" si="461"/>
        <v>1.9933054318244103E-2</v>
      </c>
      <c r="U2652">
        <v>1.9933054318244103E-2</v>
      </c>
    </row>
    <row r="2653" spans="1:21" x14ac:dyDescent="0.25">
      <c r="A2653" s="10">
        <v>115</v>
      </c>
      <c r="B2653" s="10">
        <v>3</v>
      </c>
      <c r="C2653" s="10">
        <v>45</v>
      </c>
      <c r="D2653" s="10">
        <v>400000</v>
      </c>
      <c r="E2653" s="10">
        <v>4786339.4717402495</v>
      </c>
      <c r="F2653" s="10">
        <v>4786339.4717402495</v>
      </c>
      <c r="G2653" s="10">
        <v>352508.69784006802</v>
      </c>
      <c r="H2653" s="10">
        <v>6768906.1950567402</v>
      </c>
      <c r="I2653" s="10">
        <v>1.1293627736073399</v>
      </c>
      <c r="J2653" s="10">
        <f t="shared" si="451"/>
        <v>5.2335956242943828E-2</v>
      </c>
      <c r="K2653" s="14">
        <f t="shared" si="452"/>
        <v>0.99999083182946469</v>
      </c>
      <c r="L2653" s="10">
        <f t="shared" si="453"/>
        <v>6378195.4763838351</v>
      </c>
      <c r="M2653" s="10">
        <f t="shared" si="454"/>
        <v>1.5678703173898452E-7</v>
      </c>
      <c r="N2653" s="10">
        <f t="shared" si="455"/>
        <v>2.458217635099544E-14</v>
      </c>
      <c r="O2653" s="10">
        <f t="shared" si="456"/>
        <v>6378078.1311393967</v>
      </c>
      <c r="P2653" s="15">
        <f t="shared" si="457"/>
        <v>0.99999993838067569</v>
      </c>
      <c r="Q2653" s="15">
        <f t="shared" si="458"/>
        <v>0.99999987676135516</v>
      </c>
      <c r="R2653" s="10">
        <f t="shared" si="459"/>
        <v>1.062714754940711</v>
      </c>
      <c r="S2653" s="10">
        <f t="shared" si="460"/>
        <v>399999.99999998003</v>
      </c>
      <c r="T2653" s="10">
        <f t="shared" si="461"/>
        <v>1.9965227693319321E-2</v>
      </c>
      <c r="U2653">
        <v>1.9965227693319321E-2</v>
      </c>
    </row>
    <row r="2654" spans="1:21" x14ac:dyDescent="0.25">
      <c r="A2654" s="10">
        <v>912</v>
      </c>
      <c r="B2654" s="10">
        <v>20</v>
      </c>
      <c r="C2654" s="10">
        <v>45</v>
      </c>
      <c r="D2654" s="10">
        <v>200000</v>
      </c>
      <c r="E2654" s="10">
        <v>4372589.1708158599</v>
      </c>
      <c r="F2654" s="10">
        <v>4372589.1708158599</v>
      </c>
      <c r="G2654" s="10">
        <v>2236100.8164938898</v>
      </c>
      <c r="H2654" s="10">
        <v>6183774.9080535201</v>
      </c>
      <c r="I2654" s="10">
        <v>1.06372285179319</v>
      </c>
      <c r="J2654" s="10">
        <f t="shared" si="451"/>
        <v>0.34202014332566871</v>
      </c>
      <c r="K2654" s="14">
        <f t="shared" si="452"/>
        <v>0.99960837646586209</v>
      </c>
      <c r="L2654" s="10">
        <f t="shared" si="453"/>
        <v>6380635.8071448412</v>
      </c>
      <c r="M2654" s="10">
        <f t="shared" si="454"/>
        <v>1.568470192727464E-7</v>
      </c>
      <c r="N2654" s="10">
        <f t="shared" si="455"/>
        <v>2.4601102102451411E-14</v>
      </c>
      <c r="O2654" s="10">
        <f t="shared" si="456"/>
        <v>6375624.3153388789</v>
      </c>
      <c r="P2654" s="15">
        <f t="shared" si="457"/>
        <v>0.99999766986374772</v>
      </c>
      <c r="Q2654" s="15">
        <f t="shared" si="458"/>
        <v>0.99999533973292498</v>
      </c>
      <c r="R2654" s="10">
        <f t="shared" si="459"/>
        <v>1.0313671468134493</v>
      </c>
      <c r="S2654" s="10">
        <f t="shared" si="460"/>
        <v>199999.99999998003</v>
      </c>
      <c r="T2654" s="10">
        <f t="shared" si="461"/>
        <v>1.9965227693319321E-2</v>
      </c>
      <c r="U2654">
        <v>1.9965227693319321E-2</v>
      </c>
    </row>
    <row r="2655" spans="1:21" x14ac:dyDescent="0.25">
      <c r="A2655" s="10">
        <v>777</v>
      </c>
      <c r="B2655" s="10">
        <v>17</v>
      </c>
      <c r="C2655" s="10">
        <v>45</v>
      </c>
      <c r="D2655" s="10">
        <v>2500000</v>
      </c>
      <c r="E2655" s="10">
        <v>6004715.8338844404</v>
      </c>
      <c r="F2655" s="10">
        <v>6004715.8338844404</v>
      </c>
      <c r="G2655" s="10">
        <v>2583762.6701056198</v>
      </c>
      <c r="H2655" s="10">
        <v>8491950.5704758391</v>
      </c>
      <c r="I2655" s="10">
        <v>1.9378766424101099</v>
      </c>
      <c r="J2655" s="10">
        <f t="shared" si="451"/>
        <v>0.29237170472273677</v>
      </c>
      <c r="K2655" s="14">
        <f t="shared" si="452"/>
        <v>0.99971383719208529</v>
      </c>
      <c r="L2655" s="10">
        <f t="shared" si="453"/>
        <v>6379962.7080429243</v>
      </c>
      <c r="M2655" s="10">
        <f t="shared" si="454"/>
        <v>1.568304733373566E-7</v>
      </c>
      <c r="N2655" s="10">
        <f t="shared" si="455"/>
        <v>2.4595884115733667E-14</v>
      </c>
      <c r="O2655" s="10">
        <f t="shared" si="456"/>
        <v>6376300.5699225347</v>
      </c>
      <c r="P2655" s="15">
        <f t="shared" si="457"/>
        <v>0.99999823652220776</v>
      </c>
      <c r="Q2655" s="15">
        <f t="shared" si="458"/>
        <v>0.99999647304752537</v>
      </c>
      <c r="R2655" s="10">
        <f t="shared" si="459"/>
        <v>1.3920751112844576</v>
      </c>
      <c r="S2655" s="10">
        <f t="shared" si="460"/>
        <v>2499999.99999998</v>
      </c>
      <c r="T2655" s="10">
        <f t="shared" si="461"/>
        <v>2.0023435354232788E-2</v>
      </c>
      <c r="U2655">
        <v>2.0023435354232788E-2</v>
      </c>
    </row>
    <row r="2656" spans="1:21" x14ac:dyDescent="0.25">
      <c r="A2656" s="10">
        <v>3538</v>
      </c>
      <c r="B2656" s="10">
        <v>76</v>
      </c>
      <c r="C2656" s="10">
        <v>45</v>
      </c>
      <c r="D2656" s="10">
        <v>2500000</v>
      </c>
      <c r="E2656" s="10">
        <v>1522189.6985142799</v>
      </c>
      <c r="F2656" s="10">
        <v>1522189.6985142799</v>
      </c>
      <c r="G2656" s="10">
        <v>8592452.8486201707</v>
      </c>
      <c r="H2656" s="10">
        <v>2152701.3161435099</v>
      </c>
      <c r="I2656" s="10">
        <v>1.9410206903548799</v>
      </c>
      <c r="J2656" s="10">
        <f t="shared" si="451"/>
        <v>0.97029572627599647</v>
      </c>
      <c r="K2656" s="14">
        <f t="shared" si="452"/>
        <v>0.99684372729928949</v>
      </c>
      <c r="L2656" s="10">
        <f t="shared" si="453"/>
        <v>6398331.8802436991</v>
      </c>
      <c r="M2656" s="10">
        <f t="shared" si="454"/>
        <v>1.5728201923235552E-7</v>
      </c>
      <c r="N2656" s="10">
        <f t="shared" si="455"/>
        <v>2.4737695070897784E-14</v>
      </c>
      <c r="O2656" s="10">
        <f t="shared" si="456"/>
        <v>6357997.9574045874</v>
      </c>
      <c r="P2656" s="15">
        <f t="shared" si="457"/>
        <v>0.99999875701578544</v>
      </c>
      <c r="Q2656" s="15">
        <f t="shared" si="458"/>
        <v>0.99999751403311588</v>
      </c>
      <c r="R2656" s="10">
        <f t="shared" si="459"/>
        <v>1.3932042938449465</v>
      </c>
      <c r="S2656" s="10">
        <f t="shared" si="460"/>
        <v>2499999.99999998</v>
      </c>
      <c r="T2656" s="10">
        <f t="shared" si="461"/>
        <v>2.0023435354232788E-2</v>
      </c>
      <c r="U2656">
        <v>2.0023435354232788E-2</v>
      </c>
    </row>
    <row r="2657" spans="1:21" x14ac:dyDescent="0.25">
      <c r="A2657" s="10">
        <v>765</v>
      </c>
      <c r="B2657" s="10">
        <v>17</v>
      </c>
      <c r="C2657" s="10">
        <v>45</v>
      </c>
      <c r="D2657" s="10">
        <v>100</v>
      </c>
      <c r="E2657" s="10">
        <v>4314259.5102861999</v>
      </c>
      <c r="F2657" s="10">
        <v>4314259.5102861999</v>
      </c>
      <c r="G2657" s="10">
        <v>1852862.6454692499</v>
      </c>
      <c r="H2657" s="10">
        <v>6101284.3110438501</v>
      </c>
      <c r="I2657" s="10">
        <v>1.00003136634062</v>
      </c>
      <c r="J2657" s="10">
        <f t="shared" si="451"/>
        <v>0.29237170472273677</v>
      </c>
      <c r="K2657" s="14">
        <f t="shared" si="452"/>
        <v>0.99971383719208529</v>
      </c>
      <c r="L2657" s="10">
        <f t="shared" si="453"/>
        <v>6379962.7080429243</v>
      </c>
      <c r="M2657" s="10">
        <f t="shared" si="454"/>
        <v>1.568304733373566E-7</v>
      </c>
      <c r="N2657" s="10">
        <f t="shared" si="455"/>
        <v>2.4595884115733667E-14</v>
      </c>
      <c r="O2657" s="10">
        <f t="shared" si="456"/>
        <v>6376300.5699225347</v>
      </c>
      <c r="P2657" s="15">
        <f t="shared" si="457"/>
        <v>0.99999823652220776</v>
      </c>
      <c r="Q2657" s="15">
        <f t="shared" si="458"/>
        <v>0.99999647304752537</v>
      </c>
      <c r="R2657" s="10">
        <f t="shared" si="459"/>
        <v>1.0000139195971951</v>
      </c>
      <c r="S2657" s="10">
        <f t="shared" si="460"/>
        <v>99.999999979902611</v>
      </c>
      <c r="T2657" s="10">
        <f t="shared" si="461"/>
        <v>2.0097388642170699E-2</v>
      </c>
      <c r="U2657">
        <v>2.0097388642170699E-2</v>
      </c>
    </row>
    <row r="2658" spans="1:21" x14ac:dyDescent="0.25">
      <c r="A2658" s="10">
        <v>2278</v>
      </c>
      <c r="B2658" s="10">
        <v>49</v>
      </c>
      <c r="C2658" s="10">
        <v>45</v>
      </c>
      <c r="D2658" s="10">
        <v>500000</v>
      </c>
      <c r="E2658" s="10">
        <v>3196451.0688037798</v>
      </c>
      <c r="F2658" s="10">
        <v>3196451.0688037798</v>
      </c>
      <c r="G2658" s="10">
        <v>5167913.5375834499</v>
      </c>
      <c r="H2658" s="10">
        <v>4520464.45296429</v>
      </c>
      <c r="I2658" s="10">
        <v>1.1632543871063401</v>
      </c>
      <c r="J2658" s="10">
        <f t="shared" si="451"/>
        <v>0.75470958022277201</v>
      </c>
      <c r="K2658" s="14">
        <f t="shared" si="452"/>
        <v>0.99809166472514577</v>
      </c>
      <c r="L2658" s="10">
        <f t="shared" si="453"/>
        <v>6390331.8957747333</v>
      </c>
      <c r="M2658" s="10">
        <f t="shared" si="454"/>
        <v>1.5708536583352331E-7</v>
      </c>
      <c r="N2658" s="10">
        <f t="shared" si="455"/>
        <v>2.467608509129415E-14</v>
      </c>
      <c r="O2658" s="10">
        <f t="shared" si="456"/>
        <v>6365930.1703876918</v>
      </c>
      <c r="P2658" s="15">
        <f t="shared" si="457"/>
        <v>0.99999446968601391</v>
      </c>
      <c r="Q2658" s="15">
        <f t="shared" si="458"/>
        <v>0.99998893940261224</v>
      </c>
      <c r="R2658" s="10">
        <f t="shared" si="459"/>
        <v>1.0785375869708724</v>
      </c>
      <c r="S2658" s="10">
        <f t="shared" si="460"/>
        <v>499999.99999997986</v>
      </c>
      <c r="T2658" s="10">
        <f t="shared" si="461"/>
        <v>2.0139850676059723E-2</v>
      </c>
      <c r="U2658">
        <v>2.0139850676059723E-2</v>
      </c>
    </row>
    <row r="2659" spans="1:21" x14ac:dyDescent="0.25">
      <c r="A2659" s="10">
        <v>2034</v>
      </c>
      <c r="B2659" s="10">
        <v>44</v>
      </c>
      <c r="C2659" s="10">
        <v>45</v>
      </c>
      <c r="D2659" s="10">
        <v>100</v>
      </c>
      <c r="E2659" s="10">
        <v>3249543.3588409298</v>
      </c>
      <c r="F2659" s="10">
        <v>3249543.3588409298</v>
      </c>
      <c r="G2659" s="10">
        <v>4408161.07828137</v>
      </c>
      <c r="H2659" s="10">
        <v>4595548.2895922596</v>
      </c>
      <c r="I2659" s="10">
        <v>1.0000314081361299</v>
      </c>
      <c r="J2659" s="10">
        <f t="shared" si="451"/>
        <v>0.69465837045899725</v>
      </c>
      <c r="K2659" s="14">
        <f t="shared" si="452"/>
        <v>0.99838350609929705</v>
      </c>
      <c r="L2659" s="10">
        <f t="shared" si="453"/>
        <v>6388463.9129501451</v>
      </c>
      <c r="M2659" s="10">
        <f t="shared" si="454"/>
        <v>1.5703944759795165E-7</v>
      </c>
      <c r="N2659" s="10">
        <f t="shared" si="455"/>
        <v>2.4661665923510963E-14</v>
      </c>
      <c r="O2659" s="10">
        <f t="shared" si="456"/>
        <v>6367790.9125267528</v>
      </c>
      <c r="P2659" s="15">
        <f t="shared" si="457"/>
        <v>0.99999436732245772</v>
      </c>
      <c r="Q2659" s="15">
        <f t="shared" si="458"/>
        <v>0.99998873467664251</v>
      </c>
      <c r="R2659" s="10">
        <f t="shared" si="459"/>
        <v>1.0000100713556701</v>
      </c>
      <c r="S2659" s="10">
        <f t="shared" si="460"/>
        <v>99.99999997982799</v>
      </c>
      <c r="T2659" s="10">
        <f t="shared" si="461"/>
        <v>2.0172009840280225E-2</v>
      </c>
      <c r="U2659">
        <v>2.0172009840280225E-2</v>
      </c>
    </row>
    <row r="2660" spans="1:21" x14ac:dyDescent="0.25">
      <c r="A2660" s="10">
        <v>2041</v>
      </c>
      <c r="B2660" s="10">
        <v>44</v>
      </c>
      <c r="C2660" s="10">
        <v>45</v>
      </c>
      <c r="D2660" s="10">
        <v>300000</v>
      </c>
      <c r="E2660" s="10">
        <v>3402087.5090748998</v>
      </c>
      <c r="F2660" s="10">
        <v>3402087.5090748998</v>
      </c>
      <c r="G2660" s="10">
        <v>4616489.1235820297</v>
      </c>
      <c r="H2660" s="10">
        <v>4811278.2957138298</v>
      </c>
      <c r="I2660" s="10">
        <v>1.09644321849188</v>
      </c>
      <c r="J2660" s="10">
        <f t="shared" si="451"/>
        <v>0.69465837045899725</v>
      </c>
      <c r="K2660" s="14">
        <f t="shared" si="452"/>
        <v>0.99838350609929705</v>
      </c>
      <c r="L2660" s="10">
        <f t="shared" si="453"/>
        <v>6388463.9129501451</v>
      </c>
      <c r="M2660" s="10">
        <f t="shared" si="454"/>
        <v>1.5703944759795165E-7</v>
      </c>
      <c r="N2660" s="10">
        <f t="shared" si="455"/>
        <v>2.4661665923510963E-14</v>
      </c>
      <c r="O2660" s="10">
        <f t="shared" si="456"/>
        <v>6367790.9125267528</v>
      </c>
      <c r="P2660" s="15">
        <f t="shared" si="457"/>
        <v>0.99999436732245772</v>
      </c>
      <c r="Q2660" s="15">
        <f t="shared" si="458"/>
        <v>0.99998873467664251</v>
      </c>
      <c r="R2660" s="10">
        <f t="shared" si="459"/>
        <v>1.0471064669691057</v>
      </c>
      <c r="S2660" s="10">
        <f t="shared" si="460"/>
        <v>299999.9999999798</v>
      </c>
      <c r="T2660" s="10">
        <f t="shared" si="461"/>
        <v>2.019805833697319E-2</v>
      </c>
      <c r="U2660">
        <v>2.019805833697319E-2</v>
      </c>
    </row>
    <row r="2661" spans="1:21" x14ac:dyDescent="0.25">
      <c r="A2661" s="10">
        <v>2555</v>
      </c>
      <c r="B2661" s="10">
        <v>55</v>
      </c>
      <c r="C2661" s="10">
        <v>45</v>
      </c>
      <c r="D2661" s="10">
        <v>50000</v>
      </c>
      <c r="E2661" s="10">
        <v>2612952.1329090698</v>
      </c>
      <c r="F2661" s="10">
        <v>2612952.1329090698</v>
      </c>
      <c r="G2661" s="10">
        <v>5242341.1254167203</v>
      </c>
      <c r="H2661" s="10">
        <v>3695272.3441917198</v>
      </c>
      <c r="I2661" s="10">
        <v>1.0157756247462899</v>
      </c>
      <c r="J2661" s="10">
        <f t="shared" si="451"/>
        <v>0.8191520442889918</v>
      </c>
      <c r="K2661" s="14">
        <f t="shared" si="452"/>
        <v>0.99775147386665231</v>
      </c>
      <c r="L2661" s="10">
        <f t="shared" si="453"/>
        <v>6392510.7274283282</v>
      </c>
      <c r="M2661" s="10">
        <f t="shared" si="454"/>
        <v>1.571389252687728E-7</v>
      </c>
      <c r="N2661" s="10">
        <f t="shared" si="455"/>
        <v>2.4692887767749073E-14</v>
      </c>
      <c r="O2661" s="10">
        <f t="shared" si="456"/>
        <v>6363763.9015282467</v>
      </c>
      <c r="P2661" s="15">
        <f t="shared" si="457"/>
        <v>0.99999502015036124</v>
      </c>
      <c r="Q2661" s="15">
        <f t="shared" si="458"/>
        <v>0.99999004032552141</v>
      </c>
      <c r="R2661" s="10">
        <f t="shared" si="459"/>
        <v>1.0078520055404026</v>
      </c>
      <c r="S2661" s="10">
        <f t="shared" si="460"/>
        <v>49999.999999979758</v>
      </c>
      <c r="T2661" s="10">
        <f t="shared" si="461"/>
        <v>2.0241714082658291E-2</v>
      </c>
      <c r="U2661">
        <v>2.0241714082658291E-2</v>
      </c>
    </row>
    <row r="2662" spans="1:21" x14ac:dyDescent="0.25">
      <c r="A2662" s="10">
        <v>3173</v>
      </c>
      <c r="B2662" s="10">
        <v>68</v>
      </c>
      <c r="C2662" s="10">
        <v>45</v>
      </c>
      <c r="D2662" s="10">
        <v>1000000</v>
      </c>
      <c r="E2662" s="10">
        <v>1959254.1010084399</v>
      </c>
      <c r="F2662" s="10">
        <v>1959254.1010084399</v>
      </c>
      <c r="G2662" s="10">
        <v>6818276.8630386498</v>
      </c>
      <c r="H2662" s="10">
        <v>2770803.7217812398</v>
      </c>
      <c r="I2662" s="10">
        <v>1.33920153894507</v>
      </c>
      <c r="J2662" s="10">
        <f t="shared" si="451"/>
        <v>0.92718385456678742</v>
      </c>
      <c r="K2662" s="14">
        <f t="shared" si="452"/>
        <v>0.99711836961424982</v>
      </c>
      <c r="L2662" s="10">
        <f t="shared" si="453"/>
        <v>6396569.5491774743</v>
      </c>
      <c r="M2662" s="10">
        <f t="shared" si="454"/>
        <v>1.5723869809899768E-7</v>
      </c>
      <c r="N2662" s="10">
        <f t="shared" si="455"/>
        <v>2.4724142747081951E-14</v>
      </c>
      <c r="O2662" s="10">
        <f t="shared" si="456"/>
        <v>6359740.2593221506</v>
      </c>
      <c r="P2662" s="15">
        <f t="shared" si="457"/>
        <v>0.99999727862359689</v>
      </c>
      <c r="Q2662" s="15">
        <f t="shared" si="458"/>
        <v>0.99999455725459963</v>
      </c>
      <c r="R2662" s="10">
        <f t="shared" si="459"/>
        <v>1.1572364046294386</v>
      </c>
      <c r="S2662" s="10">
        <f t="shared" si="460"/>
        <v>999999.99999997974</v>
      </c>
      <c r="T2662" s="10">
        <f t="shared" si="461"/>
        <v>2.0256265997886658E-2</v>
      </c>
      <c r="U2662">
        <v>2.0256265997886658E-2</v>
      </c>
    </row>
    <row r="2663" spans="1:21" x14ac:dyDescent="0.25">
      <c r="A2663" s="10">
        <v>3583</v>
      </c>
      <c r="B2663" s="10">
        <v>77</v>
      </c>
      <c r="C2663" s="10">
        <v>45</v>
      </c>
      <c r="D2663" s="10">
        <v>750000</v>
      </c>
      <c r="E2663" s="10">
        <v>1137072.3991147301</v>
      </c>
      <c r="F2663" s="10">
        <v>1137072.3991147301</v>
      </c>
      <c r="G2663" s="10">
        <v>6923550.8155062497</v>
      </c>
      <c r="H2663" s="10">
        <v>1608063.2082281699</v>
      </c>
      <c r="I2663" s="10">
        <v>1.24984501742309</v>
      </c>
      <c r="J2663" s="10">
        <f t="shared" si="451"/>
        <v>0.97437006478523525</v>
      </c>
      <c r="K2663" s="14">
        <f t="shared" si="452"/>
        <v>0.99681712242794451</v>
      </c>
      <c r="L2663" s="10">
        <f t="shared" si="453"/>
        <v>6398502.6505812723</v>
      </c>
      <c r="M2663" s="10">
        <f t="shared" si="454"/>
        <v>1.5728621706141803E-7</v>
      </c>
      <c r="N2663" s="10">
        <f t="shared" si="455"/>
        <v>2.4739007699502124E-14</v>
      </c>
      <c r="O2663" s="10">
        <f t="shared" si="456"/>
        <v>6357829.2804553509</v>
      </c>
      <c r="P2663" s="15">
        <f t="shared" si="457"/>
        <v>0.99999891624513948</v>
      </c>
      <c r="Q2663" s="15">
        <f t="shared" si="458"/>
        <v>0.99999783249145346</v>
      </c>
      <c r="R2663" s="10">
        <f t="shared" si="459"/>
        <v>1.117963706886115</v>
      </c>
      <c r="S2663" s="10">
        <f t="shared" si="460"/>
        <v>749999.99999997963</v>
      </c>
      <c r="T2663" s="10">
        <f t="shared" si="461"/>
        <v>2.0372681319713593E-2</v>
      </c>
      <c r="U2663">
        <v>2.0372681319713593E-2</v>
      </c>
    </row>
    <row r="2664" spans="1:21" x14ac:dyDescent="0.25">
      <c r="A2664" s="10">
        <v>3761</v>
      </c>
      <c r="B2664" s="10">
        <v>81</v>
      </c>
      <c r="C2664" s="10">
        <v>45</v>
      </c>
      <c r="D2664" s="10">
        <v>100</v>
      </c>
      <c r="E2664" s="10">
        <v>707849.31631749705</v>
      </c>
      <c r="F2664" s="10">
        <v>707849.31631749705</v>
      </c>
      <c r="G2664" s="10">
        <v>6278071.2307225103</v>
      </c>
      <c r="H2664" s="10">
        <v>1001050.10325272</v>
      </c>
      <c r="I2664" s="10">
        <v>1.00003146026025</v>
      </c>
      <c r="J2664" s="10">
        <f t="shared" si="451"/>
        <v>0.98768834059513777</v>
      </c>
      <c r="K2664" s="14">
        <f t="shared" si="452"/>
        <v>0.99672937307417575</v>
      </c>
      <c r="L2664" s="10">
        <f t="shared" si="453"/>
        <v>6399065.9574204646</v>
      </c>
      <c r="M2664" s="10">
        <f t="shared" si="454"/>
        <v>1.5730006411386447E-7</v>
      </c>
      <c r="N2664" s="10">
        <f t="shared" si="455"/>
        <v>2.4743336820419228E-14</v>
      </c>
      <c r="O2664" s="10">
        <f t="shared" si="456"/>
        <v>6357273.0697888304</v>
      </c>
      <c r="P2664" s="15">
        <f t="shared" si="457"/>
        <v>0.99999946146712704</v>
      </c>
      <c r="Q2664" s="15">
        <f t="shared" si="458"/>
        <v>0.99999892293454407</v>
      </c>
      <c r="R2664" s="10">
        <f t="shared" si="459"/>
        <v>1.0000151914820063</v>
      </c>
      <c r="S2664" s="10">
        <f t="shared" si="460"/>
        <v>99.999999979625116</v>
      </c>
      <c r="T2664" s="10">
        <f t="shared" si="461"/>
        <v>2.0374884002194449E-2</v>
      </c>
      <c r="U2664">
        <v>2.0374884002194449E-2</v>
      </c>
    </row>
    <row r="2665" spans="1:21" x14ac:dyDescent="0.25">
      <c r="A2665" s="10">
        <v>2933</v>
      </c>
      <c r="B2665" s="10">
        <v>63</v>
      </c>
      <c r="C2665" s="10">
        <v>45</v>
      </c>
      <c r="D2665" s="10">
        <v>200000</v>
      </c>
      <c r="E2665" s="10">
        <v>2117174.6132916599</v>
      </c>
      <c r="F2665" s="10">
        <v>2117174.6132916599</v>
      </c>
      <c r="G2665" s="10">
        <v>5838179.4291046597</v>
      </c>
      <c r="H2665" s="10">
        <v>2994137.05202909</v>
      </c>
      <c r="I2665" s="10">
        <v>1.0638700858946499</v>
      </c>
      <c r="J2665" s="10">
        <f t="shared" si="451"/>
        <v>0.89100652418836779</v>
      </c>
      <c r="K2665" s="14">
        <f t="shared" si="452"/>
        <v>0.99733915048453092</v>
      </c>
      <c r="L2665" s="10">
        <f t="shared" si="453"/>
        <v>6395153.5412014564</v>
      </c>
      <c r="M2665" s="10">
        <f t="shared" si="454"/>
        <v>1.5720389018376513E-7</v>
      </c>
      <c r="N2665" s="10">
        <f t="shared" si="455"/>
        <v>2.4713245528758157E-14</v>
      </c>
      <c r="O2665" s="10">
        <f t="shared" si="456"/>
        <v>6361142.2572894096</v>
      </c>
      <c r="P2665" s="15">
        <f t="shared" si="457"/>
        <v>0.99999630885823221</v>
      </c>
      <c r="Q2665" s="15">
        <f t="shared" si="458"/>
        <v>0.99999261773008896</v>
      </c>
      <c r="R2665" s="10">
        <f t="shared" si="459"/>
        <v>1.0314372029477794</v>
      </c>
      <c r="S2665" s="10">
        <f t="shared" si="460"/>
        <v>199999.99999997954</v>
      </c>
      <c r="T2665" s="10">
        <f t="shared" si="461"/>
        <v>2.0459992811083794E-2</v>
      </c>
      <c r="U2665">
        <v>2.0459992811083794E-2</v>
      </c>
    </row>
    <row r="2666" spans="1:21" x14ac:dyDescent="0.25">
      <c r="A2666" s="10">
        <v>2319</v>
      </c>
      <c r="B2666" s="10">
        <v>50</v>
      </c>
      <c r="C2666" s="10">
        <v>45</v>
      </c>
      <c r="D2666" s="10">
        <v>10000</v>
      </c>
      <c r="E2666" s="10">
        <v>2909243.7498617498</v>
      </c>
      <c r="F2666" s="10">
        <v>2909243.7498617498</v>
      </c>
      <c r="G2666" s="10">
        <v>4870449.4821376204</v>
      </c>
      <c r="H2666" s="10">
        <v>4114291.9673036402</v>
      </c>
      <c r="I2666" s="10">
        <v>1.00314435718846</v>
      </c>
      <c r="J2666" s="10">
        <f t="shared" si="451"/>
        <v>0.76604444311897801</v>
      </c>
      <c r="K2666" s="14">
        <f t="shared" si="452"/>
        <v>0.99803385541873291</v>
      </c>
      <c r="L2666" s="10">
        <f t="shared" si="453"/>
        <v>6390702.0441946862</v>
      </c>
      <c r="M2666" s="10">
        <f t="shared" si="454"/>
        <v>1.5709446471929469E-7</v>
      </c>
      <c r="N2666" s="10">
        <f t="shared" si="455"/>
        <v>2.467894080736922E-14</v>
      </c>
      <c r="O2666" s="10">
        <f t="shared" si="456"/>
        <v>6365561.8439024631</v>
      </c>
      <c r="P2666" s="15">
        <f t="shared" si="457"/>
        <v>0.99999453050542397</v>
      </c>
      <c r="Q2666" s="15">
        <f t="shared" si="458"/>
        <v>0.99998906104076335</v>
      </c>
      <c r="R2666" s="10">
        <f t="shared" si="459"/>
        <v>1.0015654837449339</v>
      </c>
      <c r="S2666" s="10">
        <f t="shared" si="460"/>
        <v>9999.9999999795273</v>
      </c>
      <c r="T2666" s="10">
        <f t="shared" si="461"/>
        <v>2.0472725736908615E-2</v>
      </c>
      <c r="U2666">
        <v>2.0472725736908615E-2</v>
      </c>
    </row>
    <row r="2667" spans="1:21" x14ac:dyDescent="0.25">
      <c r="A2667" s="10">
        <v>4045</v>
      </c>
      <c r="B2667" s="10">
        <v>87</v>
      </c>
      <c r="C2667" s="10">
        <v>45</v>
      </c>
      <c r="D2667" s="10">
        <v>1000</v>
      </c>
      <c r="E2667" s="10">
        <v>236865.28365753</v>
      </c>
      <c r="F2667" s="10">
        <v>236865.28365753</v>
      </c>
      <c r="G2667" s="10">
        <v>6348980.6445822399</v>
      </c>
      <c r="H2667" s="10">
        <v>334978.09660383</v>
      </c>
      <c r="I2667" s="10">
        <v>1.0003146479132199</v>
      </c>
      <c r="J2667" s="10">
        <f t="shared" si="451"/>
        <v>0.99862953475457383</v>
      </c>
      <c r="K2667" s="14">
        <f t="shared" si="452"/>
        <v>0.9966563882637155</v>
      </c>
      <c r="L2667" s="10">
        <f t="shared" si="453"/>
        <v>6399534.5588577548</v>
      </c>
      <c r="M2667" s="10">
        <f t="shared" si="454"/>
        <v>1.5731158314439489E-7</v>
      </c>
      <c r="N2667" s="10">
        <f t="shared" si="455"/>
        <v>2.4746937241174883E-14</v>
      </c>
      <c r="O2667" s="10">
        <f t="shared" si="456"/>
        <v>6356810.5945687704</v>
      </c>
      <c r="P2667" s="15">
        <f t="shared" si="457"/>
        <v>0.99999993838067547</v>
      </c>
      <c r="Q2667" s="15">
        <f t="shared" si="458"/>
        <v>0.99999987676135471</v>
      </c>
      <c r="R2667" s="10">
        <f t="shared" si="459"/>
        <v>1.0001572499735101</v>
      </c>
      <c r="S2667" s="10">
        <f t="shared" si="460"/>
        <v>999.99999997952511</v>
      </c>
      <c r="T2667" s="10">
        <f t="shared" si="461"/>
        <v>2.0474885786825325E-2</v>
      </c>
      <c r="U2667">
        <v>2.0474885786825325E-2</v>
      </c>
    </row>
    <row r="2668" spans="1:21" x14ac:dyDescent="0.25">
      <c r="A2668" s="10">
        <v>408</v>
      </c>
      <c r="B2668" s="10">
        <v>9</v>
      </c>
      <c r="C2668" s="10">
        <v>45</v>
      </c>
      <c r="D2668" s="10">
        <v>15000000</v>
      </c>
      <c r="E2668" s="10">
        <v>14930879.8153455</v>
      </c>
      <c r="F2668" s="10">
        <v>14930879.815345399</v>
      </c>
      <c r="G2668" s="10">
        <v>3337679.2285444899</v>
      </c>
      <c r="H2668" s="10">
        <v>21115452.733024199</v>
      </c>
      <c r="I2668" s="10">
        <v>11.2357529262736</v>
      </c>
      <c r="J2668" s="10">
        <f t="shared" si="451"/>
        <v>0.15643446504023087</v>
      </c>
      <c r="K2668" s="14">
        <f t="shared" si="452"/>
        <v>0.99991808507548219</v>
      </c>
      <c r="L2668" s="10">
        <f t="shared" si="453"/>
        <v>6378659.5074120741</v>
      </c>
      <c r="M2668" s="10">
        <f t="shared" si="454"/>
        <v>1.5679843842098755E-7</v>
      </c>
      <c r="N2668" s="10">
        <f t="shared" si="455"/>
        <v>2.4585776771751095E-14</v>
      </c>
      <c r="O2668" s="10">
        <f t="shared" si="456"/>
        <v>6377611.1008340027</v>
      </c>
      <c r="P2668" s="15">
        <f t="shared" si="457"/>
        <v>0.99999946146712704</v>
      </c>
      <c r="Q2668" s="15">
        <f t="shared" si="458"/>
        <v>0.99999892293454407</v>
      </c>
      <c r="R2668" s="10">
        <f t="shared" si="459"/>
        <v>3.351977304399322</v>
      </c>
      <c r="S2668" s="10">
        <f t="shared" si="460"/>
        <v>14999999.99999998</v>
      </c>
      <c r="T2668" s="10">
        <f t="shared" si="461"/>
        <v>2.0489096641540527E-2</v>
      </c>
      <c r="U2668">
        <v>2.0489096641540527E-2</v>
      </c>
    </row>
    <row r="2669" spans="1:21" x14ac:dyDescent="0.25">
      <c r="A2669" s="10">
        <v>1724</v>
      </c>
      <c r="B2669" s="10">
        <v>37</v>
      </c>
      <c r="C2669" s="10">
        <v>45</v>
      </c>
      <c r="D2669" s="10">
        <v>15000000</v>
      </c>
      <c r="E2669" s="10">
        <v>12077048.490083501</v>
      </c>
      <c r="F2669" s="10">
        <v>12077048.490083501</v>
      </c>
      <c r="G2669" s="10">
        <v>12844618.5076288</v>
      </c>
      <c r="H2669" s="10">
        <v>17079525.768113598</v>
      </c>
      <c r="I2669" s="10">
        <v>11.2536683382842</v>
      </c>
      <c r="J2669" s="10">
        <f t="shared" si="451"/>
        <v>0.60181502315204827</v>
      </c>
      <c r="K2669" s="14">
        <f t="shared" si="452"/>
        <v>0.99878697458696752</v>
      </c>
      <c r="L2669" s="10">
        <f t="shared" si="453"/>
        <v>6385883.2386531448</v>
      </c>
      <c r="M2669" s="10">
        <f t="shared" si="454"/>
        <v>1.5697601017832256E-7</v>
      </c>
      <c r="N2669" s="10">
        <f t="shared" si="455"/>
        <v>2.4641724590820188E-14</v>
      </c>
      <c r="O2669" s="10">
        <f t="shared" si="456"/>
        <v>6370366.9610678749</v>
      </c>
      <c r="P2669" s="15">
        <f t="shared" si="457"/>
        <v>0.99999478892024052</v>
      </c>
      <c r="Q2669" s="15">
        <f t="shared" si="458"/>
        <v>0.99998957786763643</v>
      </c>
      <c r="R2669" s="10">
        <f t="shared" si="459"/>
        <v>3.3546472118766579</v>
      </c>
      <c r="S2669" s="10">
        <f t="shared" si="460"/>
        <v>14999999.99999998</v>
      </c>
      <c r="T2669" s="10">
        <f t="shared" si="461"/>
        <v>2.0489096641540527E-2</v>
      </c>
      <c r="U2669">
        <v>2.0489096641540527E-2</v>
      </c>
    </row>
    <row r="2670" spans="1:21" x14ac:dyDescent="0.25">
      <c r="A2670" s="10">
        <v>2751</v>
      </c>
      <c r="B2670" s="10">
        <v>59</v>
      </c>
      <c r="C2670" s="10">
        <v>45</v>
      </c>
      <c r="D2670" s="10">
        <v>2500000</v>
      </c>
      <c r="E2670" s="10">
        <v>3239035.0343785002</v>
      </c>
      <c r="F2670" s="10">
        <v>3239035.0343785002</v>
      </c>
      <c r="G2670" s="10">
        <v>7586854.4559006495</v>
      </c>
      <c r="H2670" s="10">
        <v>4580687.2746196799</v>
      </c>
      <c r="I2670" s="10">
        <v>1.9402595588781999</v>
      </c>
      <c r="J2670" s="10">
        <f t="shared" si="451"/>
        <v>0.85716730070211222</v>
      </c>
      <c r="K2670" s="14">
        <f t="shared" si="452"/>
        <v>0.99753766820456569</v>
      </c>
      <c r="L2670" s="10">
        <f t="shared" si="453"/>
        <v>6393880.8561282633</v>
      </c>
      <c r="M2670" s="10">
        <f t="shared" si="454"/>
        <v>1.5717260539236869E-7</v>
      </c>
      <c r="N2670" s="10">
        <f t="shared" si="455"/>
        <v>2.4703445106618483E-14</v>
      </c>
      <c r="O2670" s="10">
        <f t="shared" si="456"/>
        <v>6362403.937537984</v>
      </c>
      <c r="P2670" s="15">
        <f t="shared" si="457"/>
        <v>0.99999560342151028</v>
      </c>
      <c r="Q2670" s="15">
        <f t="shared" si="458"/>
        <v>0.99999120686235043</v>
      </c>
      <c r="R2670" s="10">
        <f t="shared" si="459"/>
        <v>1.3929288444642642</v>
      </c>
      <c r="S2670" s="10">
        <f t="shared" si="460"/>
        <v>2499999.9999999795</v>
      </c>
      <c r="T2670" s="10">
        <f t="shared" si="461"/>
        <v>2.0489096641540527E-2</v>
      </c>
      <c r="U2670">
        <v>2.0489096641540527E-2</v>
      </c>
    </row>
    <row r="2671" spans="1:21" x14ac:dyDescent="0.25">
      <c r="A2671" s="10">
        <v>4148</v>
      </c>
      <c r="B2671" s="10">
        <v>89</v>
      </c>
      <c r="C2671" s="10">
        <v>45</v>
      </c>
      <c r="D2671" s="10">
        <v>1000000</v>
      </c>
      <c r="E2671" s="10">
        <v>91316.194547248597</v>
      </c>
      <c r="F2671" s="10">
        <v>91316.194547248597</v>
      </c>
      <c r="G2671" s="10">
        <v>7355625.3217958696</v>
      </c>
      <c r="H2671" s="10">
        <v>129140.600793019</v>
      </c>
      <c r="I2671" s="10">
        <v>1.3393730878510901</v>
      </c>
      <c r="J2671" s="10">
        <f t="shared" si="451"/>
        <v>0.99984769515639127</v>
      </c>
      <c r="K2671" s="14">
        <f t="shared" si="452"/>
        <v>0.99664821227330036</v>
      </c>
      <c r="L2671" s="10">
        <f t="shared" si="453"/>
        <v>6399587.0573547874</v>
      </c>
      <c r="M2671" s="10">
        <f t="shared" si="454"/>
        <v>1.5731287364788461E-7</v>
      </c>
      <c r="N2671" s="10">
        <f t="shared" si="455"/>
        <v>2.4747340555328521E-14</v>
      </c>
      <c r="O2671" s="10">
        <f t="shared" si="456"/>
        <v>6356758.795020354</v>
      </c>
      <c r="P2671" s="15">
        <f t="shared" si="457"/>
        <v>0.9999999931311162</v>
      </c>
      <c r="Q2671" s="15">
        <f t="shared" si="458"/>
        <v>0.99999998626223241</v>
      </c>
      <c r="R2671" s="10">
        <f t="shared" si="459"/>
        <v>1.1573128678595614</v>
      </c>
      <c r="S2671" s="10">
        <f t="shared" si="460"/>
        <v>999999.99999997951</v>
      </c>
      <c r="T2671" s="10">
        <f t="shared" si="461"/>
        <v>2.0489096641540527E-2</v>
      </c>
      <c r="U2671">
        <v>2.0489096641540527E-2</v>
      </c>
    </row>
    <row r="2672" spans="1:21" x14ac:dyDescent="0.25">
      <c r="A2672" s="10">
        <v>2415</v>
      </c>
      <c r="B2672" s="10">
        <v>52</v>
      </c>
      <c r="C2672" s="10">
        <v>45</v>
      </c>
      <c r="D2672" s="10">
        <v>100000</v>
      </c>
      <c r="E2672" s="10">
        <v>2825971.0700989701</v>
      </c>
      <c r="F2672" s="10">
        <v>2825971.0700989701</v>
      </c>
      <c r="G2672" s="10">
        <v>5081604.4208433004</v>
      </c>
      <c r="H2672" s="10">
        <v>3996526.61420797</v>
      </c>
      <c r="I2672" s="10">
        <v>1.0316693436877999</v>
      </c>
      <c r="J2672" s="10">
        <f t="shared" si="451"/>
        <v>0.78801075360672201</v>
      </c>
      <c r="K2672" s="14">
        <f t="shared" si="452"/>
        <v>0.99791936119928526</v>
      </c>
      <c r="L2672" s="10">
        <f t="shared" si="453"/>
        <v>6391435.2682112968</v>
      </c>
      <c r="M2672" s="10">
        <f t="shared" si="454"/>
        <v>1.5711248862865743E-7</v>
      </c>
      <c r="N2672" s="10">
        <f t="shared" si="455"/>
        <v>2.4684596207514179E-14</v>
      </c>
      <c r="O2672" s="10">
        <f t="shared" si="456"/>
        <v>6364832.6065016389</v>
      </c>
      <c r="P2672" s="15">
        <f t="shared" si="457"/>
        <v>0.99999469051229684</v>
      </c>
      <c r="Q2672" s="15">
        <f t="shared" si="458"/>
        <v>0.99998938105278434</v>
      </c>
      <c r="R2672" s="10">
        <f t="shared" si="459"/>
        <v>1.0157060227942849</v>
      </c>
      <c r="S2672" s="10">
        <f t="shared" si="460"/>
        <v>99999.999999979453</v>
      </c>
      <c r="T2672" s="10">
        <f t="shared" si="461"/>
        <v>2.0547304302453995E-2</v>
      </c>
      <c r="U2672">
        <v>2.0547304302453995E-2</v>
      </c>
    </row>
    <row r="2673" spans="1:21" x14ac:dyDescent="0.25">
      <c r="A2673" s="10">
        <v>3203</v>
      </c>
      <c r="B2673" s="10">
        <v>69</v>
      </c>
      <c r="C2673" s="10">
        <v>45</v>
      </c>
      <c r="D2673" s="10">
        <v>200000</v>
      </c>
      <c r="E2673" s="10">
        <v>1671664.7517709001</v>
      </c>
      <c r="F2673" s="10">
        <v>1671664.7517709001</v>
      </c>
      <c r="G2673" s="10">
        <v>6118689.0052949004</v>
      </c>
      <c r="H2673" s="10">
        <v>2364090.96369546</v>
      </c>
      <c r="I2673" s="10">
        <v>1.06388704423384</v>
      </c>
      <c r="J2673" s="10">
        <f t="shared" si="451"/>
        <v>0.93358042649720174</v>
      </c>
      <c r="K2673" s="14">
        <f t="shared" si="452"/>
        <v>0.99707841370686734</v>
      </c>
      <c r="L2673" s="10">
        <f t="shared" si="453"/>
        <v>6396825.878807079</v>
      </c>
      <c r="M2673" s="10">
        <f t="shared" si="454"/>
        <v>1.5724499912284074E-7</v>
      </c>
      <c r="N2673" s="10">
        <f t="shared" si="455"/>
        <v>2.4726114617762161E-14</v>
      </c>
      <c r="O2673" s="10">
        <f t="shared" si="456"/>
        <v>6359486.6643765196</v>
      </c>
      <c r="P2673" s="15">
        <f t="shared" si="457"/>
        <v>0.99999747496160318</v>
      </c>
      <c r="Q2673" s="15">
        <f t="shared" si="458"/>
        <v>0.99999494992958216</v>
      </c>
      <c r="R2673" s="10">
        <f t="shared" si="459"/>
        <v>1.0314465541963007</v>
      </c>
      <c r="S2673" s="10">
        <f t="shared" si="460"/>
        <v>199999.99999997945</v>
      </c>
      <c r="T2673" s="10">
        <f t="shared" si="461"/>
        <v>2.0547304302453995E-2</v>
      </c>
      <c r="U2673">
        <v>2.0547304302453995E-2</v>
      </c>
    </row>
    <row r="2674" spans="1:21" x14ac:dyDescent="0.25">
      <c r="A2674" s="10">
        <v>1429</v>
      </c>
      <c r="B2674" s="10">
        <v>31</v>
      </c>
      <c r="C2674" s="10">
        <v>45</v>
      </c>
      <c r="D2674" s="10">
        <v>200000</v>
      </c>
      <c r="E2674" s="10">
        <v>3990503.8176152399</v>
      </c>
      <c r="F2674" s="10">
        <v>3990503.8176152399</v>
      </c>
      <c r="G2674" s="10">
        <v>3368901.1316359499</v>
      </c>
      <c r="H2674" s="10">
        <v>5643424.6195730902</v>
      </c>
      <c r="I2674" s="10">
        <v>1.06375502205394</v>
      </c>
      <c r="J2674" s="10">
        <f t="shared" si="451"/>
        <v>0.51503807491005416</v>
      </c>
      <c r="K2674" s="14">
        <f t="shared" si="452"/>
        <v>0.99911171573696222</v>
      </c>
      <c r="L2674" s="10">
        <f t="shared" si="453"/>
        <v>6383807.6358611956</v>
      </c>
      <c r="M2674" s="10">
        <f t="shared" si="454"/>
        <v>1.569249882863119E-7</v>
      </c>
      <c r="N2674" s="10">
        <f t="shared" si="455"/>
        <v>2.4625668485551841E-14</v>
      </c>
      <c r="O2674" s="10">
        <f t="shared" si="456"/>
        <v>6372443.3842047108</v>
      </c>
      <c r="P2674" s="15">
        <f t="shared" si="457"/>
        <v>0.99999560342151006</v>
      </c>
      <c r="Q2674" s="15">
        <f t="shared" si="458"/>
        <v>0.99999120686234999</v>
      </c>
      <c r="R2674" s="10">
        <f t="shared" si="459"/>
        <v>1.0313807390659815</v>
      </c>
      <c r="S2674" s="10">
        <f t="shared" si="460"/>
        <v>199999.99999997942</v>
      </c>
      <c r="T2674" s="10">
        <f t="shared" si="461"/>
        <v>2.0576408132910728E-2</v>
      </c>
      <c r="U2674">
        <v>2.0576408132910728E-2</v>
      </c>
    </row>
    <row r="2675" spans="1:21" x14ac:dyDescent="0.25">
      <c r="A2675" s="10">
        <v>3815</v>
      </c>
      <c r="B2675" s="10">
        <v>82</v>
      </c>
      <c r="C2675" s="10">
        <v>45</v>
      </c>
      <c r="D2675" s="10">
        <v>300000</v>
      </c>
      <c r="E2675" s="10">
        <v>659267.53815470997</v>
      </c>
      <c r="F2675" s="10">
        <v>659267.53815470997</v>
      </c>
      <c r="G2675" s="10">
        <v>6591558.4363788404</v>
      </c>
      <c r="H2675" s="10">
        <v>932345.09369071305</v>
      </c>
      <c r="I2675" s="10">
        <v>1.09660863744908</v>
      </c>
      <c r="J2675" s="10">
        <f t="shared" si="451"/>
        <v>0.99026806874157025</v>
      </c>
      <c r="K2675" s="14">
        <f t="shared" si="452"/>
        <v>0.99671223754584248</v>
      </c>
      <c r="L2675" s="10">
        <f t="shared" si="453"/>
        <v>6399175.9704933353</v>
      </c>
      <c r="M2675" s="10">
        <f t="shared" si="454"/>
        <v>1.5730276842470157E-7</v>
      </c>
      <c r="N2675" s="10">
        <f t="shared" si="455"/>
        <v>2.4744182158510967E-14</v>
      </c>
      <c r="O2675" s="10">
        <f t="shared" si="456"/>
        <v>6357164.4767678455</v>
      </c>
      <c r="P2675" s="15">
        <f t="shared" si="457"/>
        <v>0.99999957152675156</v>
      </c>
      <c r="Q2675" s="15">
        <f t="shared" si="458"/>
        <v>0.99999914305368676</v>
      </c>
      <c r="R2675" s="10">
        <f t="shared" si="459"/>
        <v>1.0471904222741759</v>
      </c>
      <c r="S2675" s="10">
        <f t="shared" si="460"/>
        <v>299999.99999997939</v>
      </c>
      <c r="T2675" s="10">
        <f t="shared" si="461"/>
        <v>2.0605511963367462E-2</v>
      </c>
      <c r="U2675">
        <v>2.0605511963367462E-2</v>
      </c>
    </row>
    <row r="2676" spans="1:21" x14ac:dyDescent="0.25">
      <c r="A2676" s="10">
        <v>1617</v>
      </c>
      <c r="B2676" s="10">
        <v>35</v>
      </c>
      <c r="C2676" s="10">
        <v>45</v>
      </c>
      <c r="D2676" s="10">
        <v>200000</v>
      </c>
      <c r="E2676" s="10">
        <v>3814315.88027371</v>
      </c>
      <c r="F2676" s="10">
        <v>3814315.88027371</v>
      </c>
      <c r="G2676" s="10">
        <v>3752582.1966483002</v>
      </c>
      <c r="H2676" s="10">
        <v>5394257.2490581498</v>
      </c>
      <c r="I2676" s="10">
        <v>1.0637688614354599</v>
      </c>
      <c r="J2676" s="10">
        <f t="shared" si="451"/>
        <v>0.57357643635104605</v>
      </c>
      <c r="K2676" s="14">
        <f t="shared" si="452"/>
        <v>0.99889820122311845</v>
      </c>
      <c r="L2676" s="10">
        <f t="shared" si="453"/>
        <v>6385172.1748924749</v>
      </c>
      <c r="M2676" s="10">
        <f t="shared" si="454"/>
        <v>1.5695853100622359E-7</v>
      </c>
      <c r="N2676" s="10">
        <f t="shared" si="455"/>
        <v>2.4636225824421247E-14</v>
      </c>
      <c r="O2676" s="10">
        <f t="shared" si="456"/>
        <v>6371077.8492868934</v>
      </c>
      <c r="P2676" s="15">
        <f t="shared" si="457"/>
        <v>0.99999502015036112</v>
      </c>
      <c r="Q2676" s="15">
        <f t="shared" si="458"/>
        <v>0.99999004032552119</v>
      </c>
      <c r="R2676" s="10">
        <f t="shared" si="459"/>
        <v>1.0313868826783579</v>
      </c>
      <c r="S2676" s="10">
        <f t="shared" si="460"/>
        <v>199999.99999997937</v>
      </c>
      <c r="T2676" s="10">
        <f t="shared" si="461"/>
        <v>2.0634615793824196E-2</v>
      </c>
      <c r="U2676">
        <v>2.0634615793824196E-2</v>
      </c>
    </row>
    <row r="2677" spans="1:21" x14ac:dyDescent="0.25">
      <c r="A2677" s="10">
        <v>2839</v>
      </c>
      <c r="B2677" s="10">
        <v>61</v>
      </c>
      <c r="C2677" s="10">
        <v>45</v>
      </c>
      <c r="D2677" s="10">
        <v>200000</v>
      </c>
      <c r="E2677" s="10">
        <v>2260685.4789745999</v>
      </c>
      <c r="F2677" s="10">
        <v>2260685.4789745999</v>
      </c>
      <c r="G2677" s="10">
        <v>5730266.5491771</v>
      </c>
      <c r="H2677" s="10">
        <v>3197092.0646258001</v>
      </c>
      <c r="I2677" s="10">
        <v>1.0638637728040501</v>
      </c>
      <c r="J2677" s="10">
        <f t="shared" si="451"/>
        <v>0.87461970713939574</v>
      </c>
      <c r="K2677" s="14">
        <f t="shared" si="452"/>
        <v>0.99743624836151445</v>
      </c>
      <c r="L2677" s="10">
        <f t="shared" si="453"/>
        <v>6394530.9893011674</v>
      </c>
      <c r="M2677" s="10">
        <f t="shared" si="454"/>
        <v>1.5718858678566276E-7</v>
      </c>
      <c r="N2677" s="10">
        <f t="shared" si="455"/>
        <v>2.4708452244795202E-14</v>
      </c>
      <c r="O2677" s="10">
        <f t="shared" si="456"/>
        <v>6361759.2381155547</v>
      </c>
      <c r="P2677" s="15">
        <f t="shared" si="457"/>
        <v>0.99999594411001869</v>
      </c>
      <c r="Q2677" s="15">
        <f t="shared" si="458"/>
        <v>0.99999188823648766</v>
      </c>
      <c r="R2677" s="10">
        <f t="shared" si="459"/>
        <v>1.031433788975588</v>
      </c>
      <c r="S2677" s="10">
        <f t="shared" si="460"/>
        <v>199999.99999997934</v>
      </c>
      <c r="T2677" s="10">
        <f t="shared" si="461"/>
        <v>2.066371962428093E-2</v>
      </c>
      <c r="U2677">
        <v>2.066371962428093E-2</v>
      </c>
    </row>
    <row r="2678" spans="1:21" x14ac:dyDescent="0.25">
      <c r="A2678" s="10">
        <v>634</v>
      </c>
      <c r="B2678" s="10">
        <v>14</v>
      </c>
      <c r="C2678" s="10">
        <v>45</v>
      </c>
      <c r="D2678" s="10">
        <v>750000</v>
      </c>
      <c r="E2678" s="10">
        <v>4891491.4689524705</v>
      </c>
      <c r="F2678" s="10">
        <v>4891491.4689524705</v>
      </c>
      <c r="G2678" s="10">
        <v>1714423.2512055</v>
      </c>
      <c r="H2678" s="10">
        <v>6917613.5756248701</v>
      </c>
      <c r="I2678" s="10">
        <v>1.2490571489461</v>
      </c>
      <c r="J2678" s="10">
        <f t="shared" si="451"/>
        <v>0.24192189559966773</v>
      </c>
      <c r="K2678" s="14">
        <f t="shared" si="452"/>
        <v>0.99980408248512287</v>
      </c>
      <c r="L2678" s="10">
        <f t="shared" si="453"/>
        <v>6379386.8336148821</v>
      </c>
      <c r="M2678" s="10">
        <f t="shared" si="454"/>
        <v>1.5681631735192758E-7</v>
      </c>
      <c r="N2678" s="10">
        <f t="shared" si="455"/>
        <v>2.4591418521272536E-14</v>
      </c>
      <c r="O2678" s="10">
        <f t="shared" si="456"/>
        <v>6376879.4848790234</v>
      </c>
      <c r="P2678" s="15">
        <f t="shared" si="457"/>
        <v>0.99999875701578544</v>
      </c>
      <c r="Q2678" s="15">
        <f t="shared" si="458"/>
        <v>0.99999751403311588</v>
      </c>
      <c r="R2678" s="10">
        <f t="shared" si="459"/>
        <v>1.1176111412200649</v>
      </c>
      <c r="S2678" s="10">
        <f t="shared" si="460"/>
        <v>749999.99999997928</v>
      </c>
      <c r="T2678" s="10">
        <f t="shared" si="461"/>
        <v>2.0721927285194397E-2</v>
      </c>
      <c r="U2678">
        <v>2.0721927285194397E-2</v>
      </c>
    </row>
    <row r="2679" spans="1:21" x14ac:dyDescent="0.25">
      <c r="A2679" s="10">
        <v>963</v>
      </c>
      <c r="B2679" s="10">
        <v>21</v>
      </c>
      <c r="C2679" s="10">
        <v>45</v>
      </c>
      <c r="D2679" s="10">
        <v>750000</v>
      </c>
      <c r="E2679" s="10">
        <v>4707386.9754251298</v>
      </c>
      <c r="F2679" s="10">
        <v>4707386.9754251298</v>
      </c>
      <c r="G2679" s="10">
        <v>2540170.9813687201</v>
      </c>
      <c r="H2679" s="10">
        <v>6657250.5039846804</v>
      </c>
      <c r="I2679" s="10">
        <v>1.24911874008687</v>
      </c>
      <c r="J2679" s="10">
        <f t="shared" si="451"/>
        <v>0.35836794954530027</v>
      </c>
      <c r="K2679" s="14">
        <f t="shared" si="452"/>
        <v>0.99957003603032024</v>
      </c>
      <c r="L2679" s="10">
        <f t="shared" si="453"/>
        <v>6380880.548730785</v>
      </c>
      <c r="M2679" s="10">
        <f t="shared" si="454"/>
        <v>1.56853035442515E-7</v>
      </c>
      <c r="N2679" s="10">
        <f t="shared" si="455"/>
        <v>2.4602998974408163E-14</v>
      </c>
      <c r="O2679" s="10">
        <f t="shared" si="456"/>
        <v>6375378.532780082</v>
      </c>
      <c r="P2679" s="15">
        <f t="shared" si="457"/>
        <v>0.99999747496160352</v>
      </c>
      <c r="Q2679" s="15">
        <f t="shared" si="458"/>
        <v>0.99999494992958282</v>
      </c>
      <c r="R2679" s="10">
        <f t="shared" si="459"/>
        <v>1.1176375485891894</v>
      </c>
      <c r="S2679" s="10">
        <f t="shared" si="460"/>
        <v>749999.99999997928</v>
      </c>
      <c r="T2679" s="10">
        <f t="shared" si="461"/>
        <v>2.0721927285194397E-2</v>
      </c>
      <c r="U2679">
        <v>2.0721927285194397E-2</v>
      </c>
    </row>
    <row r="2680" spans="1:21" x14ac:dyDescent="0.25">
      <c r="A2680" s="10">
        <v>2647</v>
      </c>
      <c r="B2680" s="10">
        <v>57</v>
      </c>
      <c r="C2680" s="10">
        <v>45</v>
      </c>
      <c r="D2680" s="10">
        <v>1000</v>
      </c>
      <c r="E2680" s="10">
        <v>2462523.66650094</v>
      </c>
      <c r="F2680" s="10">
        <v>2462523.66650094</v>
      </c>
      <c r="G2680" s="10">
        <v>5326738.7703898204</v>
      </c>
      <c r="H2680" s="10">
        <v>3482534.3668303499</v>
      </c>
      <c r="I2680" s="10">
        <v>1.0003143367471401</v>
      </c>
      <c r="J2680" s="10">
        <f t="shared" si="451"/>
        <v>0.83867056794542394</v>
      </c>
      <c r="K2680" s="14">
        <f t="shared" si="452"/>
        <v>0.99764291466566202</v>
      </c>
      <c r="L2680" s="10">
        <f t="shared" si="453"/>
        <v>6393206.3328866437</v>
      </c>
      <c r="M2680" s="10">
        <f t="shared" si="454"/>
        <v>1.5715602444917179E-7</v>
      </c>
      <c r="N2680" s="10">
        <f t="shared" si="455"/>
        <v>2.4698248508501887E-14</v>
      </c>
      <c r="O2680" s="10">
        <f t="shared" si="456"/>
        <v>6363073.2383864867</v>
      </c>
      <c r="P2680" s="15">
        <f t="shared" si="457"/>
        <v>0.99999529342373739</v>
      </c>
      <c r="Q2680" s="15">
        <f t="shared" si="458"/>
        <v>0.99999058686962661</v>
      </c>
      <c r="R2680" s="10">
        <f t="shared" si="459"/>
        <v>1.0001524501878536</v>
      </c>
      <c r="S2680" s="10">
        <f t="shared" si="460"/>
        <v>999.99999997925056</v>
      </c>
      <c r="T2680" s="10">
        <f t="shared" si="461"/>
        <v>2.0749439499923028E-2</v>
      </c>
      <c r="U2680">
        <v>2.0749439499923028E-2</v>
      </c>
    </row>
    <row r="2681" spans="1:21" x14ac:dyDescent="0.25">
      <c r="A2681" s="10">
        <v>2087</v>
      </c>
      <c r="B2681" s="10">
        <v>45</v>
      </c>
      <c r="C2681" s="10">
        <v>45</v>
      </c>
      <c r="D2681" s="10">
        <v>200000</v>
      </c>
      <c r="E2681" s="10">
        <v>3294419.14506057</v>
      </c>
      <c r="F2681" s="10">
        <v>3294419.14506057</v>
      </c>
      <c r="G2681" s="10">
        <v>4628769.76510322</v>
      </c>
      <c r="H2681" s="10">
        <v>4659012.2350862399</v>
      </c>
      <c r="I2681" s="10">
        <v>1.06380604244532</v>
      </c>
      <c r="J2681" s="10">
        <f t="shared" si="451"/>
        <v>0.70710678118654746</v>
      </c>
      <c r="K2681" s="14">
        <f t="shared" si="452"/>
        <v>0.99832500219363896</v>
      </c>
      <c r="L2681" s="10">
        <f t="shared" si="453"/>
        <v>6388838.2901211483</v>
      </c>
      <c r="M2681" s="10">
        <f t="shared" si="454"/>
        <v>1.5704865043370823E-7</v>
      </c>
      <c r="N2681" s="10">
        <f t="shared" si="455"/>
        <v>2.466455679608516E-14</v>
      </c>
      <c r="O2681" s="10">
        <f t="shared" si="456"/>
        <v>6367417.7249666825</v>
      </c>
      <c r="P2681" s="15">
        <f t="shared" si="457"/>
        <v>0.99999436045369028</v>
      </c>
      <c r="Q2681" s="15">
        <f t="shared" si="458"/>
        <v>0.99998872093918501</v>
      </c>
      <c r="R2681" s="10">
        <f t="shared" si="459"/>
        <v>1.031404267678055</v>
      </c>
      <c r="S2681" s="10">
        <f t="shared" si="460"/>
        <v>199999.99999997925</v>
      </c>
      <c r="T2681" s="10">
        <f t="shared" si="461"/>
        <v>2.0751031115651131E-2</v>
      </c>
      <c r="U2681">
        <v>2.0751031115651131E-2</v>
      </c>
    </row>
    <row r="2682" spans="1:21" x14ac:dyDescent="0.25">
      <c r="A2682" s="10">
        <v>3023</v>
      </c>
      <c r="B2682" s="10">
        <v>65</v>
      </c>
      <c r="C2682" s="10">
        <v>45</v>
      </c>
      <c r="D2682" s="10">
        <v>1000</v>
      </c>
      <c r="E2682" s="10">
        <v>1911579.3513734399</v>
      </c>
      <c r="F2682" s="10">
        <v>1911579.3513734399</v>
      </c>
      <c r="G2682" s="10">
        <v>5758616.1492830003</v>
      </c>
      <c r="H2682" s="10">
        <v>2703381.4442646801</v>
      </c>
      <c r="I2682" s="10">
        <v>1.0003144615985999</v>
      </c>
      <c r="J2682" s="10">
        <f t="shared" si="451"/>
        <v>0.90630778703664994</v>
      </c>
      <c r="K2682" s="14">
        <f t="shared" si="452"/>
        <v>0.99724684895407467</v>
      </c>
      <c r="L2682" s="10">
        <f t="shared" si="453"/>
        <v>6395745.4532841817</v>
      </c>
      <c r="M2682" s="10">
        <f t="shared" si="454"/>
        <v>1.5721844040237234E-7</v>
      </c>
      <c r="N2682" s="10">
        <f t="shared" si="455"/>
        <v>2.4717801606109708E-14</v>
      </c>
      <c r="O2682" s="10">
        <f t="shared" si="456"/>
        <v>6360555.9755426692</v>
      </c>
      <c r="P2682" s="15">
        <f t="shared" si="457"/>
        <v>0.9999966905668084</v>
      </c>
      <c r="Q2682" s="15">
        <f t="shared" si="458"/>
        <v>0.99999338114456915</v>
      </c>
      <c r="R2682" s="10">
        <f t="shared" si="459"/>
        <v>1.0001539095275132</v>
      </c>
      <c r="S2682" s="10">
        <f t="shared" si="460"/>
        <v>999.99999997922157</v>
      </c>
      <c r="T2682" s="10">
        <f t="shared" si="461"/>
        <v>2.077842964354204E-2</v>
      </c>
      <c r="U2682">
        <v>2.077842964354204E-2</v>
      </c>
    </row>
    <row r="2683" spans="1:21" x14ac:dyDescent="0.25">
      <c r="A2683" s="10">
        <v>1100</v>
      </c>
      <c r="B2683" s="10">
        <v>24</v>
      </c>
      <c r="C2683" s="10">
        <v>45</v>
      </c>
      <c r="D2683" s="10">
        <v>200000</v>
      </c>
      <c r="E2683" s="10">
        <v>4251590.0803983398</v>
      </c>
      <c r="F2683" s="10">
        <v>4251590.0803983398</v>
      </c>
      <c r="G2683" s="10">
        <v>2659630.7506904099</v>
      </c>
      <c r="H2683" s="10">
        <v>6012656.3533502603</v>
      </c>
      <c r="I2683" s="10">
        <v>1.06373335924998</v>
      </c>
      <c r="J2683" s="10">
        <f t="shared" si="451"/>
        <v>0.40673664307580015</v>
      </c>
      <c r="K2683" s="14">
        <f t="shared" si="452"/>
        <v>0.99944610523826116</v>
      </c>
      <c r="L2683" s="10">
        <f t="shared" si="453"/>
        <v>6381671.7745670695</v>
      </c>
      <c r="M2683" s="10">
        <f t="shared" si="454"/>
        <v>1.5687248513651788E-7</v>
      </c>
      <c r="N2683" s="10">
        <f t="shared" si="455"/>
        <v>2.4609129884489026E-14</v>
      </c>
      <c r="O2683" s="10">
        <f t="shared" si="456"/>
        <v>6374584.3294204799</v>
      </c>
      <c r="P2683" s="15">
        <f t="shared" si="457"/>
        <v>0.99999688546849397</v>
      </c>
      <c r="Q2683" s="15">
        <f t="shared" si="458"/>
        <v>0.99999377094668829</v>
      </c>
      <c r="R2683" s="10">
        <f t="shared" si="459"/>
        <v>1.0313714802129581</v>
      </c>
      <c r="S2683" s="10">
        <f t="shared" si="460"/>
        <v>199999.99999997922</v>
      </c>
      <c r="T2683" s="10">
        <f t="shared" si="461"/>
        <v>2.0780134946107864E-2</v>
      </c>
      <c r="U2683">
        <v>2.0780134946107864E-2</v>
      </c>
    </row>
    <row r="2684" spans="1:21" x14ac:dyDescent="0.25">
      <c r="A2684" s="10">
        <v>2325</v>
      </c>
      <c r="B2684" s="10">
        <v>50</v>
      </c>
      <c r="C2684" s="10">
        <v>45</v>
      </c>
      <c r="D2684" s="10">
        <v>500000</v>
      </c>
      <c r="E2684" s="10">
        <v>3131958.2939210501</v>
      </c>
      <c r="F2684" s="10">
        <v>3131958.2939210501</v>
      </c>
      <c r="G2684" s="10">
        <v>5245811.2592659201</v>
      </c>
      <c r="H2684" s="10">
        <v>4429257.8960500499</v>
      </c>
      <c r="I2684" s="10">
        <v>1.1632641999211299</v>
      </c>
      <c r="J2684" s="10">
        <f t="shared" si="451"/>
        <v>0.76604444311897801</v>
      </c>
      <c r="K2684" s="14">
        <f t="shared" si="452"/>
        <v>0.99803385541873291</v>
      </c>
      <c r="L2684" s="10">
        <f t="shared" si="453"/>
        <v>6390702.0441946862</v>
      </c>
      <c r="M2684" s="10">
        <f t="shared" si="454"/>
        <v>1.5709446471929469E-7</v>
      </c>
      <c r="N2684" s="10">
        <f t="shared" si="455"/>
        <v>2.467894080736922E-14</v>
      </c>
      <c r="O2684" s="10">
        <f t="shared" si="456"/>
        <v>6365561.8439024631</v>
      </c>
      <c r="P2684" s="15">
        <f t="shared" si="457"/>
        <v>0.99999453050542397</v>
      </c>
      <c r="Q2684" s="15">
        <f t="shared" si="458"/>
        <v>0.99998906104076335</v>
      </c>
      <c r="R2684" s="10">
        <f t="shared" si="459"/>
        <v>1.0785421924810792</v>
      </c>
      <c r="S2684" s="10">
        <f t="shared" si="460"/>
        <v>499999.99999997922</v>
      </c>
      <c r="T2684" s="10">
        <f t="shared" si="461"/>
        <v>2.0780134946107864E-2</v>
      </c>
      <c r="U2684">
        <v>2.0780134946107864E-2</v>
      </c>
    </row>
    <row r="2685" spans="1:21" x14ac:dyDescent="0.25">
      <c r="A2685" s="10">
        <v>3768</v>
      </c>
      <c r="B2685" s="10">
        <v>81</v>
      </c>
      <c r="C2685" s="10">
        <v>45</v>
      </c>
      <c r="D2685" s="10">
        <v>300000</v>
      </c>
      <c r="E2685" s="10">
        <v>741023.01604276395</v>
      </c>
      <c r="F2685" s="10">
        <v>741023.01604276395</v>
      </c>
      <c r="G2685" s="10">
        <v>6574278.9640669897</v>
      </c>
      <c r="H2685" s="10">
        <v>1047964.79931829</v>
      </c>
      <c r="I2685" s="10">
        <v>1.09660693878215</v>
      </c>
      <c r="J2685" s="10">
        <f t="shared" si="451"/>
        <v>0.98768834059513777</v>
      </c>
      <c r="K2685" s="14">
        <f t="shared" si="452"/>
        <v>0.99672937307417575</v>
      </c>
      <c r="L2685" s="10">
        <f t="shared" si="453"/>
        <v>6399065.9574204646</v>
      </c>
      <c r="M2685" s="10">
        <f t="shared" si="454"/>
        <v>1.5730006411386447E-7</v>
      </c>
      <c r="N2685" s="10">
        <f t="shared" si="455"/>
        <v>2.4743336820419228E-14</v>
      </c>
      <c r="O2685" s="10">
        <f t="shared" si="456"/>
        <v>6357273.0697888304</v>
      </c>
      <c r="P2685" s="15">
        <f t="shared" si="457"/>
        <v>0.99999946146712704</v>
      </c>
      <c r="Q2685" s="15">
        <f t="shared" si="458"/>
        <v>0.99999892293454407</v>
      </c>
      <c r="R2685" s="10">
        <f t="shared" si="459"/>
        <v>1.0471895061146734</v>
      </c>
      <c r="S2685" s="10">
        <f t="shared" si="460"/>
        <v>299999.99999997922</v>
      </c>
      <c r="T2685" s="10">
        <f t="shared" si="461"/>
        <v>2.0780134946107864E-2</v>
      </c>
      <c r="U2685">
        <v>2.0780134946107864E-2</v>
      </c>
    </row>
    <row r="2686" spans="1:21" x14ac:dyDescent="0.25">
      <c r="A2686" s="10">
        <v>342</v>
      </c>
      <c r="B2686" s="10">
        <v>8</v>
      </c>
      <c r="C2686" s="10">
        <v>45</v>
      </c>
      <c r="D2686" s="10">
        <v>100</v>
      </c>
      <c r="E2686" s="10">
        <v>4466492.2812717604</v>
      </c>
      <c r="F2686" s="10">
        <v>4466492.2812717604</v>
      </c>
      <c r="G2686" s="10">
        <v>881793.82404645497</v>
      </c>
      <c r="H2686" s="10">
        <v>6316573.9604092697</v>
      </c>
      <c r="I2686" s="10">
        <v>1.00003135939785</v>
      </c>
      <c r="J2686" s="10">
        <f t="shared" si="451"/>
        <v>0.13917310096006544</v>
      </c>
      <c r="K2686" s="14">
        <f t="shared" si="452"/>
        <v>0.99993516566636398</v>
      </c>
      <c r="L2686" s="10">
        <f t="shared" si="453"/>
        <v>6378550.5490744133</v>
      </c>
      <c r="M2686" s="10">
        <f t="shared" si="454"/>
        <v>1.5679576003735878E-7</v>
      </c>
      <c r="N2686" s="10">
        <f t="shared" si="455"/>
        <v>2.4584931433659354E-14</v>
      </c>
      <c r="O2686" s="10">
        <f t="shared" si="456"/>
        <v>6377720.7450538697</v>
      </c>
      <c r="P2686" s="15">
        <f t="shared" si="457"/>
        <v>0.99999957152675167</v>
      </c>
      <c r="Q2686" s="15">
        <f t="shared" si="458"/>
        <v>0.99999914305368698</v>
      </c>
      <c r="R2686" s="10">
        <f t="shared" si="459"/>
        <v>1.0000152511094704</v>
      </c>
      <c r="S2686" s="10">
        <f t="shared" si="460"/>
        <v>99.999999979177915</v>
      </c>
      <c r="T2686" s="10">
        <f t="shared" si="461"/>
        <v>2.0822085389227141E-2</v>
      </c>
      <c r="U2686">
        <v>2.0822085389227141E-2</v>
      </c>
    </row>
    <row r="2687" spans="1:21" x14ac:dyDescent="0.25">
      <c r="A2687" s="10">
        <v>1430</v>
      </c>
      <c r="B2687" s="10">
        <v>31</v>
      </c>
      <c r="C2687" s="10">
        <v>45</v>
      </c>
      <c r="D2687" s="10">
        <v>300000</v>
      </c>
      <c r="E2687" s="10">
        <v>4051114.6987090302</v>
      </c>
      <c r="F2687" s="10">
        <v>4051114.6987090302</v>
      </c>
      <c r="G2687" s="10">
        <v>3420404.9391269502</v>
      </c>
      <c r="H2687" s="10">
        <v>5729141.3496433003</v>
      </c>
      <c r="I2687" s="10">
        <v>1.09637130313548</v>
      </c>
      <c r="J2687" s="10">
        <f t="shared" si="451"/>
        <v>0.51503807491005416</v>
      </c>
      <c r="K2687" s="14">
        <f t="shared" si="452"/>
        <v>0.99911171573696222</v>
      </c>
      <c r="L2687" s="10">
        <f t="shared" si="453"/>
        <v>6383807.6358611956</v>
      </c>
      <c r="M2687" s="10">
        <f t="shared" si="454"/>
        <v>1.569249882863119E-7</v>
      </c>
      <c r="N2687" s="10">
        <f t="shared" si="455"/>
        <v>2.4625668485551841E-14</v>
      </c>
      <c r="O2687" s="10">
        <f t="shared" si="456"/>
        <v>6372443.3842047108</v>
      </c>
      <c r="P2687" s="15">
        <f t="shared" si="457"/>
        <v>0.99999560342151006</v>
      </c>
      <c r="Q2687" s="15">
        <f t="shared" si="458"/>
        <v>0.99999120686234999</v>
      </c>
      <c r="R2687" s="10">
        <f t="shared" si="459"/>
        <v>1.0470733068882188</v>
      </c>
      <c r="S2687" s="10">
        <f t="shared" si="460"/>
        <v>299999.99999997905</v>
      </c>
      <c r="T2687" s="10">
        <f t="shared" si="461"/>
        <v>2.0954757928848267E-2</v>
      </c>
      <c r="U2687">
        <v>2.0954757928848267E-2</v>
      </c>
    </row>
    <row r="2688" spans="1:21" x14ac:dyDescent="0.25">
      <c r="A2688" s="10">
        <v>1482</v>
      </c>
      <c r="B2688" s="10">
        <v>32</v>
      </c>
      <c r="C2688" s="10">
        <v>45</v>
      </c>
      <c r="D2688" s="10">
        <v>2500000</v>
      </c>
      <c r="E2688" s="10">
        <v>5327468.6796664</v>
      </c>
      <c r="F2688" s="10">
        <v>5327468.6796664</v>
      </c>
      <c r="G2688" s="10">
        <v>4685229.5947053302</v>
      </c>
      <c r="H2688" s="10">
        <v>7534178.4599021096</v>
      </c>
      <c r="I2688" s="10">
        <v>1.9385923857702401</v>
      </c>
      <c r="J2688" s="10">
        <f t="shared" si="451"/>
        <v>0.5299192642332049</v>
      </c>
      <c r="K2688" s="14">
        <f t="shared" si="452"/>
        <v>0.99905961860220804</v>
      </c>
      <c r="L2688" s="10">
        <f t="shared" si="453"/>
        <v>6384140.5269924738</v>
      </c>
      <c r="M2688" s="10">
        <f t="shared" si="454"/>
        <v>1.5693317132374915E-7</v>
      </c>
      <c r="N2688" s="10">
        <f t="shared" si="455"/>
        <v>2.462824466424054E-14</v>
      </c>
      <c r="O2688" s="10">
        <f t="shared" si="456"/>
        <v>6372110.0883813351</v>
      </c>
      <c r="P2688" s="15">
        <f t="shared" si="457"/>
        <v>0.99999544419373843</v>
      </c>
      <c r="Q2688" s="15">
        <f t="shared" si="458"/>
        <v>0.99999088840823225</v>
      </c>
      <c r="R2688" s="10">
        <f t="shared" si="459"/>
        <v>1.3923301599040625</v>
      </c>
      <c r="S2688" s="10">
        <f t="shared" si="460"/>
        <v>2499999.999999979</v>
      </c>
      <c r="T2688" s="10">
        <f t="shared" si="461"/>
        <v>2.0954757928848267E-2</v>
      </c>
      <c r="U2688">
        <v>2.0954757928848267E-2</v>
      </c>
    </row>
    <row r="2689" spans="1:21" x14ac:dyDescent="0.25">
      <c r="A2689" s="10">
        <v>1999</v>
      </c>
      <c r="B2689" s="10">
        <v>43</v>
      </c>
      <c r="C2689" s="10">
        <v>45</v>
      </c>
      <c r="D2689" s="10">
        <v>2500000</v>
      </c>
      <c r="E2689" s="10">
        <v>4596432.7714637201</v>
      </c>
      <c r="F2689" s="10">
        <v>4596432.7714637099</v>
      </c>
      <c r="G2689" s="10">
        <v>6032497.6593532097</v>
      </c>
      <c r="H2689" s="10">
        <v>6500337.5639401404</v>
      </c>
      <c r="I2689" s="10">
        <v>1.93926865402691</v>
      </c>
      <c r="J2689" s="10">
        <f t="shared" si="451"/>
        <v>0.68199836006249848</v>
      </c>
      <c r="K2689" s="14">
        <f t="shared" si="452"/>
        <v>0.99844193530517189</v>
      </c>
      <c r="L2689" s="10">
        <f t="shared" si="453"/>
        <v>6388090.0575861074</v>
      </c>
      <c r="M2689" s="10">
        <f t="shared" si="454"/>
        <v>1.5703025758910917E-7</v>
      </c>
      <c r="N2689" s="10">
        <f t="shared" si="455"/>
        <v>2.4658778573019693E-14</v>
      </c>
      <c r="O2689" s="10">
        <f t="shared" si="456"/>
        <v>6368163.7109194444</v>
      </c>
      <c r="P2689" s="15">
        <f t="shared" si="457"/>
        <v>0.99999438789529771</v>
      </c>
      <c r="Q2689" s="15">
        <f t="shared" si="458"/>
        <v>0.99998877582209111</v>
      </c>
      <c r="R2689" s="10">
        <f t="shared" si="459"/>
        <v>1.3925722350560494</v>
      </c>
      <c r="S2689" s="10">
        <f t="shared" si="460"/>
        <v>2499999.999999979</v>
      </c>
      <c r="T2689" s="10">
        <f t="shared" si="461"/>
        <v>2.0954757928848267E-2</v>
      </c>
      <c r="U2689">
        <v>2.0954757928848267E-2</v>
      </c>
    </row>
    <row r="2690" spans="1:21" x14ac:dyDescent="0.25">
      <c r="A2690" s="10">
        <v>1989</v>
      </c>
      <c r="B2690" s="10">
        <v>43</v>
      </c>
      <c r="C2690" s="10">
        <v>45</v>
      </c>
      <c r="D2690" s="10">
        <v>1000</v>
      </c>
      <c r="E2690" s="10">
        <v>3304087.0119735799</v>
      </c>
      <c r="F2690" s="10">
        <v>3304087.0119735799</v>
      </c>
      <c r="G2690" s="10">
        <v>4328183.7575570298</v>
      </c>
      <c r="H2690" s="10">
        <v>4672684.6635938296</v>
      </c>
      <c r="I2690" s="10">
        <v>1.00031408517395</v>
      </c>
      <c r="J2690" s="10">
        <f t="shared" ref="J2690:J2753" si="462">SIN(B2690*PI()/180)</f>
        <v>0.68199836006249848</v>
      </c>
      <c r="K2690" s="14">
        <f t="shared" ref="K2690:K2753" si="463">SQRT(1-J2690*J2690*0.00669437999014132)</f>
        <v>0.99844193530517189</v>
      </c>
      <c r="L2690" s="10">
        <f t="shared" ref="L2690:L2753" si="464">6378137/K2690</f>
        <v>6388090.0575861074</v>
      </c>
      <c r="M2690" s="10">
        <f t="shared" ref="M2690:M2753" si="465">L2690/40680631590769</f>
        <v>1.5703025758910917E-7</v>
      </c>
      <c r="N2690" s="10">
        <f t="shared" ref="N2690:N2753" si="466">1/40680631590769 + J2690*J2690*0.00669437999014132/40408299984661.4</f>
        <v>2.4658778573019693E-14</v>
      </c>
      <c r="O2690" s="10">
        <f t="shared" ref="O2690:O2753" si="467">1/SQRT(N2690)</f>
        <v>6368163.7109194444</v>
      </c>
      <c r="P2690" s="15">
        <f t="shared" ref="P2690:P2753" si="468">O2690*M2690</f>
        <v>0.99999438789529771</v>
      </c>
      <c r="Q2690" s="15">
        <f t="shared" ref="Q2690:Q2753" si="469">P2690*P2690</f>
        <v>0.99998877582209111</v>
      </c>
      <c r="R2690" s="10">
        <f t="shared" ref="R2690:R2753" si="470">SQRT(Q2690+I2690-1)</f>
        <v>1.0001514190341587</v>
      </c>
      <c r="S2690" s="10">
        <f t="shared" ref="S2690:S2753" si="471">O2690*(R2690-P2690)</f>
        <v>999.99999997902296</v>
      </c>
      <c r="T2690" s="10">
        <f t="shared" ref="T2690:T2753" si="472">(D2690-S2690)*1000000</f>
        <v>2.0977040549041703E-2</v>
      </c>
      <c r="U2690">
        <v>2.0977040549041703E-2</v>
      </c>
    </row>
    <row r="2691" spans="1:21" x14ac:dyDescent="0.25">
      <c r="A2691" s="10">
        <v>1383</v>
      </c>
      <c r="B2691" s="10">
        <v>30</v>
      </c>
      <c r="C2691" s="10">
        <v>45</v>
      </c>
      <c r="D2691" s="10">
        <v>300000</v>
      </c>
      <c r="E2691" s="10">
        <v>4092779.48849225</v>
      </c>
      <c r="F2691" s="10">
        <v>4092779.48849225</v>
      </c>
      <c r="G2691" s="10">
        <v>3320373.7353836298</v>
      </c>
      <c r="H2691" s="10">
        <v>5788064.2604281604</v>
      </c>
      <c r="I2691" s="10">
        <v>1.09636625676628</v>
      </c>
      <c r="J2691" s="10">
        <f t="shared" si="462"/>
        <v>0.49999999999999994</v>
      </c>
      <c r="K2691" s="14">
        <f t="shared" si="463"/>
        <v>0.99916285209292321</v>
      </c>
      <c r="L2691" s="10">
        <f t="shared" si="464"/>
        <v>6383480.9176901085</v>
      </c>
      <c r="M2691" s="10">
        <f t="shared" si="465"/>
        <v>1.5691695699086955E-7</v>
      </c>
      <c r="N2691" s="10">
        <f t="shared" si="466"/>
        <v>2.4623139686279241E-14</v>
      </c>
      <c r="O2691" s="10">
        <f t="shared" si="467"/>
        <v>6372770.6011371911</v>
      </c>
      <c r="P2691" s="15">
        <f t="shared" si="468"/>
        <v>0.99999577033132248</v>
      </c>
      <c r="Q2691" s="15">
        <f t="shared" si="469"/>
        <v>0.99999154068053508</v>
      </c>
      <c r="R2691" s="10">
        <f t="shared" si="470"/>
        <v>1.0470710565414436</v>
      </c>
      <c r="S2691" s="10">
        <f t="shared" si="471"/>
        <v>299999.99999997899</v>
      </c>
      <c r="T2691" s="10">
        <f t="shared" si="472"/>
        <v>2.1012965589761734E-2</v>
      </c>
      <c r="U2691">
        <v>2.1012965589761734E-2</v>
      </c>
    </row>
    <row r="2692" spans="1:21" x14ac:dyDescent="0.25">
      <c r="A2692" s="10">
        <v>823</v>
      </c>
      <c r="B2692" s="10">
        <v>18</v>
      </c>
      <c r="C2692" s="10">
        <v>45</v>
      </c>
      <c r="D2692" s="10">
        <v>1000000</v>
      </c>
      <c r="E2692" s="10">
        <v>4963157.7885213802</v>
      </c>
      <c r="F2692" s="10">
        <v>4963157.7885213802</v>
      </c>
      <c r="G2692" s="10">
        <v>2267401.4683180698</v>
      </c>
      <c r="H2692" s="10">
        <v>7018965.0567245902</v>
      </c>
      <c r="I2692" s="10">
        <v>1.3382690053559301</v>
      </c>
      <c r="J2692" s="10">
        <f t="shared" si="462"/>
        <v>0.3090169943749474</v>
      </c>
      <c r="K2692" s="14">
        <f t="shared" si="463"/>
        <v>0.99968032069974422</v>
      </c>
      <c r="L2692" s="10">
        <f t="shared" si="464"/>
        <v>6380176.6103943195</v>
      </c>
      <c r="M2692" s="10">
        <f t="shared" si="465"/>
        <v>1.5683573142561706E-7</v>
      </c>
      <c r="N2692" s="10">
        <f t="shared" si="466"/>
        <v>2.4597542504703395E-14</v>
      </c>
      <c r="O2692" s="10">
        <f t="shared" si="467"/>
        <v>6376085.6182709504</v>
      </c>
      <c r="P2692" s="15">
        <f t="shared" si="468"/>
        <v>0.99999805157388222</v>
      </c>
      <c r="Q2692" s="15">
        <f t="shared" si="469"/>
        <v>0.99999610315156084</v>
      </c>
      <c r="R2692" s="10">
        <f t="shared" si="470"/>
        <v>1.1568340885829267</v>
      </c>
      <c r="S2692" s="10">
        <f t="shared" si="471"/>
        <v>999999.99999997893</v>
      </c>
      <c r="T2692" s="10">
        <f t="shared" si="472"/>
        <v>2.1071173250675201E-2</v>
      </c>
      <c r="U2692">
        <v>2.1071173250675201E-2</v>
      </c>
    </row>
    <row r="2693" spans="1:21" x14ac:dyDescent="0.25">
      <c r="A2693" s="10">
        <v>3487</v>
      </c>
      <c r="B2693" s="10">
        <v>75</v>
      </c>
      <c r="C2693" s="10">
        <v>45</v>
      </c>
      <c r="D2693" s="10">
        <v>400000</v>
      </c>
      <c r="E2693" s="10">
        <v>1244147.7137675199</v>
      </c>
      <c r="F2693" s="10">
        <v>1244147.7137675199</v>
      </c>
      <c r="G2693" s="10">
        <v>6525136.0128738601</v>
      </c>
      <c r="H2693" s="10">
        <v>1759490.57040551</v>
      </c>
      <c r="I2693" s="10">
        <v>1.12977983637751</v>
      </c>
      <c r="J2693" s="10">
        <f t="shared" si="462"/>
        <v>0.96592582628906831</v>
      </c>
      <c r="K2693" s="14">
        <f t="shared" si="463"/>
        <v>0.99687213745690828</v>
      </c>
      <c r="L2693" s="10">
        <f t="shared" si="464"/>
        <v>6398149.5322670778</v>
      </c>
      <c r="M2693" s="10">
        <f t="shared" si="465"/>
        <v>1.5727753680498184E-7</v>
      </c>
      <c r="N2693" s="10">
        <f t="shared" si="466"/>
        <v>2.4736293334571677E-14</v>
      </c>
      <c r="O2693" s="10">
        <f t="shared" si="467"/>
        <v>6358178.0998035194</v>
      </c>
      <c r="P2693" s="15">
        <f t="shared" si="468"/>
        <v>0.99999859010447745</v>
      </c>
      <c r="Q2693" s="15">
        <f t="shared" si="469"/>
        <v>0.99999718021094275</v>
      </c>
      <c r="R2693" s="10">
        <f t="shared" si="470"/>
        <v>1.0629096935245499</v>
      </c>
      <c r="S2693" s="10">
        <f t="shared" si="471"/>
        <v>399999.99999997893</v>
      </c>
      <c r="T2693" s="10">
        <f t="shared" si="472"/>
        <v>2.1071173250675201E-2</v>
      </c>
      <c r="U2693">
        <v>2.1071173250675201E-2</v>
      </c>
    </row>
    <row r="2694" spans="1:21" x14ac:dyDescent="0.25">
      <c r="A2694" s="10">
        <v>962</v>
      </c>
      <c r="B2694" s="10">
        <v>21</v>
      </c>
      <c r="C2694" s="10">
        <v>45</v>
      </c>
      <c r="D2694" s="10">
        <v>500000</v>
      </c>
      <c r="E2694" s="10">
        <v>4542351.7128353296</v>
      </c>
      <c r="F2694" s="10">
        <v>4542351.7128353296</v>
      </c>
      <c r="G2694" s="10">
        <v>2450578.9939823998</v>
      </c>
      <c r="H2694" s="10">
        <v>6423855.3973603798</v>
      </c>
      <c r="I2694" s="10">
        <v>1.1630037851861099</v>
      </c>
      <c r="J2694" s="10">
        <f t="shared" si="462"/>
        <v>0.35836794954530027</v>
      </c>
      <c r="K2694" s="14">
        <f t="shared" si="463"/>
        <v>0.99957003603032024</v>
      </c>
      <c r="L2694" s="10">
        <f t="shared" si="464"/>
        <v>6380880.548730785</v>
      </c>
      <c r="M2694" s="10">
        <f t="shared" si="465"/>
        <v>1.56853035442515E-7</v>
      </c>
      <c r="N2694" s="10">
        <f t="shared" si="466"/>
        <v>2.4602998974408163E-14</v>
      </c>
      <c r="O2694" s="10">
        <f t="shared" si="467"/>
        <v>6375378.532780082</v>
      </c>
      <c r="P2694" s="15">
        <f t="shared" si="468"/>
        <v>0.99999747496160352</v>
      </c>
      <c r="Q2694" s="15">
        <f t="shared" si="469"/>
        <v>0.99999494992958282</v>
      </c>
      <c r="R2694" s="10">
        <f t="shared" si="470"/>
        <v>1.0784241907133263</v>
      </c>
      <c r="S2694" s="10">
        <f t="shared" si="471"/>
        <v>499999.99999997887</v>
      </c>
      <c r="T2694" s="10">
        <f t="shared" si="472"/>
        <v>2.1129380911588669E-2</v>
      </c>
      <c r="U2694">
        <v>2.1129380911588669E-2</v>
      </c>
    </row>
    <row r="2695" spans="1:21" x14ac:dyDescent="0.25">
      <c r="A2695" s="10">
        <v>4095</v>
      </c>
      <c r="B2695" s="10">
        <v>88</v>
      </c>
      <c r="C2695" s="10">
        <v>45</v>
      </c>
      <c r="D2695" s="10">
        <v>100000</v>
      </c>
      <c r="E2695" s="10">
        <v>160394.18351830001</v>
      </c>
      <c r="F2695" s="10">
        <v>160394.18351830001</v>
      </c>
      <c r="G2695" s="10">
        <v>6452792.9614242697</v>
      </c>
      <c r="H2695" s="10">
        <v>226831.62965734</v>
      </c>
      <c r="I2695" s="10">
        <v>1.0317099497842599</v>
      </c>
      <c r="J2695" s="10">
        <f t="shared" si="462"/>
        <v>0.99939082701909576</v>
      </c>
      <c r="K2695" s="14">
        <f t="shared" si="463"/>
        <v>0.99665127983485646</v>
      </c>
      <c r="L2695" s="10">
        <f t="shared" si="464"/>
        <v>6399567.3602675218</v>
      </c>
      <c r="M2695" s="10">
        <f t="shared" si="465"/>
        <v>1.573123894595499E-7</v>
      </c>
      <c r="N2695" s="10">
        <f t="shared" si="466"/>
        <v>2.4747189235701263E-14</v>
      </c>
      <c r="O2695" s="10">
        <f t="shared" si="467"/>
        <v>6356778.2295688977</v>
      </c>
      <c r="P2695" s="15">
        <f t="shared" si="468"/>
        <v>0.99999997255793049</v>
      </c>
      <c r="Q2695" s="15">
        <f t="shared" si="469"/>
        <v>0.99999994511586177</v>
      </c>
      <c r="R2695" s="10">
        <f t="shared" si="470"/>
        <v>1.0157312119355799</v>
      </c>
      <c r="S2695" s="10">
        <f t="shared" si="471"/>
        <v>99999.999999978812</v>
      </c>
      <c r="T2695" s="10">
        <f t="shared" si="472"/>
        <v>2.1187588572502136E-2</v>
      </c>
      <c r="U2695">
        <v>2.1187588572502136E-2</v>
      </c>
    </row>
    <row r="2696" spans="1:21" x14ac:dyDescent="0.25">
      <c r="A2696" s="10">
        <v>4194</v>
      </c>
      <c r="B2696" s="10">
        <v>89.9</v>
      </c>
      <c r="C2696" s="10">
        <v>45</v>
      </c>
      <c r="D2696" s="10">
        <v>750000</v>
      </c>
      <c r="E2696" s="10">
        <v>8823.5530877604106</v>
      </c>
      <c r="F2696" s="10">
        <v>8823.5530877604106</v>
      </c>
      <c r="G2696" s="10">
        <v>7106741.42479428</v>
      </c>
      <c r="H2696" s="10">
        <v>12478.388445029699</v>
      </c>
      <c r="I2696" s="10">
        <v>1.24988995740611</v>
      </c>
      <c r="J2696" s="10">
        <f t="shared" si="462"/>
        <v>0.99999847691328769</v>
      </c>
      <c r="K2696" s="14">
        <f t="shared" si="463"/>
        <v>0.99664719956566661</v>
      </c>
      <c r="L2696" s="10">
        <f t="shared" si="464"/>
        <v>6399593.5600677524</v>
      </c>
      <c r="M2696" s="10">
        <f t="shared" si="465"/>
        <v>1.5731303349577073E-7</v>
      </c>
      <c r="N2696" s="10">
        <f t="shared" si="466"/>
        <v>2.474739051104259E-14</v>
      </c>
      <c r="O2696" s="10">
        <f t="shared" si="467"/>
        <v>6356752.3790593483</v>
      </c>
      <c r="P2696" s="15">
        <f t="shared" si="468"/>
        <v>0.99999999993128352</v>
      </c>
      <c r="Q2696" s="15">
        <f t="shared" si="469"/>
        <v>0.99999999986256705</v>
      </c>
      <c r="R2696" s="10">
        <f t="shared" si="470"/>
        <v>1.1179847750612157</v>
      </c>
      <c r="S2696" s="10">
        <f t="shared" si="471"/>
        <v>749999.99999997881</v>
      </c>
      <c r="T2696" s="10">
        <f t="shared" si="472"/>
        <v>2.1187588572502136E-2</v>
      </c>
      <c r="U2696">
        <v>2.1187588572502136E-2</v>
      </c>
    </row>
    <row r="2697" spans="1:21" x14ac:dyDescent="0.25">
      <c r="A2697" s="10">
        <v>3714</v>
      </c>
      <c r="B2697" s="10">
        <v>80</v>
      </c>
      <c r="C2697" s="10">
        <v>45</v>
      </c>
      <c r="D2697" s="10">
        <v>100</v>
      </c>
      <c r="E2697" s="10">
        <v>785724.49394643004</v>
      </c>
      <c r="F2697" s="10">
        <v>785724.49394643004</v>
      </c>
      <c r="G2697" s="10">
        <v>6259641.4418039899</v>
      </c>
      <c r="H2697" s="10">
        <v>1111182.23562777</v>
      </c>
      <c r="I2697" s="10">
        <v>1.000031459658</v>
      </c>
      <c r="J2697" s="10">
        <f t="shared" si="462"/>
        <v>0.98480775301220802</v>
      </c>
      <c r="K2697" s="14">
        <f t="shared" si="463"/>
        <v>0.99674845385693633</v>
      </c>
      <c r="L2697" s="10">
        <f t="shared" si="464"/>
        <v>6398943.4599268073</v>
      </c>
      <c r="M2697" s="10">
        <f t="shared" si="465"/>
        <v>1.5729705291445908E-7</v>
      </c>
      <c r="N2697" s="10">
        <f t="shared" si="466"/>
        <v>2.4742395501002969E-14</v>
      </c>
      <c r="O2697" s="10">
        <f t="shared" si="467"/>
        <v>6357393.9992206376</v>
      </c>
      <c r="P2697" s="15">
        <f t="shared" si="468"/>
        <v>0.99999934029347326</v>
      </c>
      <c r="Q2697" s="15">
        <f t="shared" si="469"/>
        <v>0.99999868058738173</v>
      </c>
      <c r="R2697" s="10">
        <f t="shared" si="470"/>
        <v>1.0000150700091384</v>
      </c>
      <c r="S2697" s="10">
        <f t="shared" si="471"/>
        <v>99.999999978770234</v>
      </c>
      <c r="T2697" s="10">
        <f t="shared" si="472"/>
        <v>2.1229766389296856E-2</v>
      </c>
      <c r="U2697">
        <v>2.1229766389296856E-2</v>
      </c>
    </row>
    <row r="2698" spans="1:21" x14ac:dyDescent="0.25">
      <c r="A2698" s="10">
        <v>3389</v>
      </c>
      <c r="B2698" s="10">
        <v>73</v>
      </c>
      <c r="C2698" s="10">
        <v>45</v>
      </c>
      <c r="D2698" s="10">
        <v>50000</v>
      </c>
      <c r="E2698" s="10">
        <v>1332995.24686248</v>
      </c>
      <c r="F2698" s="10">
        <v>1332995.24686248</v>
      </c>
      <c r="G2698" s="10">
        <v>6125057.4097346598</v>
      </c>
      <c r="H2698" s="10">
        <v>1885139.9566917999</v>
      </c>
      <c r="I2698" s="10">
        <v>1.01578860713689</v>
      </c>
      <c r="J2698" s="10">
        <f t="shared" si="462"/>
        <v>0.95630475596303544</v>
      </c>
      <c r="K2698" s="14">
        <f t="shared" si="463"/>
        <v>0.99693423240278767</v>
      </c>
      <c r="L2698" s="10">
        <f t="shared" si="464"/>
        <v>6397751.0177652966</v>
      </c>
      <c r="M2698" s="10">
        <f t="shared" si="465"/>
        <v>1.5726774063205634E-7</v>
      </c>
      <c r="N2698" s="10">
        <f t="shared" si="466"/>
        <v>2.4733229476436654E-14</v>
      </c>
      <c r="O2698" s="10">
        <f t="shared" si="467"/>
        <v>6358571.9010347072</v>
      </c>
      <c r="P2698" s="15">
        <f t="shared" si="468"/>
        <v>0.99999823652220776</v>
      </c>
      <c r="Q2698" s="15">
        <f t="shared" si="469"/>
        <v>0.99999647304752537</v>
      </c>
      <c r="R2698" s="10">
        <f t="shared" si="470"/>
        <v>1.0078616374207401</v>
      </c>
      <c r="S2698" s="10">
        <f t="shared" si="471"/>
        <v>49999.999999978711</v>
      </c>
      <c r="T2698" s="10">
        <f t="shared" si="472"/>
        <v>2.1289451979100704E-2</v>
      </c>
      <c r="U2698">
        <v>2.1289451979100704E-2</v>
      </c>
    </row>
    <row r="2699" spans="1:21" x14ac:dyDescent="0.25">
      <c r="A2699" s="10">
        <v>20</v>
      </c>
      <c r="B2699" s="10">
        <v>1</v>
      </c>
      <c r="C2699" s="10">
        <v>45</v>
      </c>
      <c r="D2699" s="10">
        <v>300000</v>
      </c>
      <c r="E2699" s="10">
        <v>4721441.3484840896</v>
      </c>
      <c r="F2699" s="10">
        <v>4721441.3484840896</v>
      </c>
      <c r="G2699" s="10">
        <v>115804.496755751</v>
      </c>
      <c r="H2699" s="10">
        <v>6677126.3889753204</v>
      </c>
      <c r="I2699" s="10">
        <v>1.0962838120532801</v>
      </c>
      <c r="J2699" s="10">
        <f t="shared" si="462"/>
        <v>1.7452406437283512E-2</v>
      </c>
      <c r="K2699" s="14">
        <f t="shared" si="463"/>
        <v>0.99999898049062685</v>
      </c>
      <c r="L2699" s="10">
        <f t="shared" si="464"/>
        <v>6378143.5025770841</v>
      </c>
      <c r="M2699" s="10">
        <f t="shared" si="465"/>
        <v>1.5678575413328571E-7</v>
      </c>
      <c r="N2699" s="10">
        <f t="shared" si="466"/>
        <v>2.4581773036841799E-14</v>
      </c>
      <c r="O2699" s="10">
        <f t="shared" si="467"/>
        <v>6378130.4536189083</v>
      </c>
      <c r="P2699" s="15">
        <f t="shared" si="468"/>
        <v>0.9999999931311162</v>
      </c>
      <c r="Q2699" s="15">
        <f t="shared" si="469"/>
        <v>0.99999998626223241</v>
      </c>
      <c r="R2699" s="10">
        <f t="shared" si="470"/>
        <v>1.0470357196941815</v>
      </c>
      <c r="S2699" s="10">
        <f t="shared" si="471"/>
        <v>299999.9999999787</v>
      </c>
      <c r="T2699" s="10">
        <f t="shared" si="472"/>
        <v>2.1304003894329071E-2</v>
      </c>
      <c r="U2699">
        <v>2.1304003894329071E-2</v>
      </c>
    </row>
    <row r="2700" spans="1:21" x14ac:dyDescent="0.25">
      <c r="A2700" s="10">
        <v>635</v>
      </c>
      <c r="B2700" s="10">
        <v>14</v>
      </c>
      <c r="C2700" s="10">
        <v>45</v>
      </c>
      <c r="D2700" s="10">
        <v>1000000</v>
      </c>
      <c r="E2700" s="10">
        <v>5063017.1409039898</v>
      </c>
      <c r="F2700" s="10">
        <v>5063017.1409039898</v>
      </c>
      <c r="G2700" s="10">
        <v>1774903.72510541</v>
      </c>
      <c r="H2700" s="10">
        <v>7160187.5071938699</v>
      </c>
      <c r="I2700" s="10">
        <v>1.3382240532251199</v>
      </c>
      <c r="J2700" s="10">
        <f t="shared" si="462"/>
        <v>0.24192189559966773</v>
      </c>
      <c r="K2700" s="14">
        <f t="shared" si="463"/>
        <v>0.99980408248512287</v>
      </c>
      <c r="L2700" s="10">
        <f t="shared" si="464"/>
        <v>6379386.8336148821</v>
      </c>
      <c r="M2700" s="10">
        <f t="shared" si="465"/>
        <v>1.5681631735192758E-7</v>
      </c>
      <c r="N2700" s="10">
        <f t="shared" si="466"/>
        <v>2.4591418521272536E-14</v>
      </c>
      <c r="O2700" s="10">
        <f t="shared" si="467"/>
        <v>6376879.4848790234</v>
      </c>
      <c r="P2700" s="15">
        <f t="shared" si="468"/>
        <v>0.99999875701578544</v>
      </c>
      <c r="Q2700" s="15">
        <f t="shared" si="469"/>
        <v>0.99999751403311588</v>
      </c>
      <c r="R2700" s="10">
        <f t="shared" si="470"/>
        <v>1.156815269288159</v>
      </c>
      <c r="S2700" s="10">
        <f t="shared" si="471"/>
        <v>999999.9999999787</v>
      </c>
      <c r="T2700" s="10">
        <f t="shared" si="472"/>
        <v>2.1304003894329071E-2</v>
      </c>
      <c r="U2700">
        <v>2.1304003894329071E-2</v>
      </c>
    </row>
    <row r="2701" spans="1:21" x14ac:dyDescent="0.25">
      <c r="A2701" s="10">
        <v>2746</v>
      </c>
      <c r="B2701" s="10">
        <v>59</v>
      </c>
      <c r="C2701" s="10">
        <v>45</v>
      </c>
      <c r="D2701" s="10">
        <v>300000</v>
      </c>
      <c r="E2701" s="10">
        <v>2437823.8206345402</v>
      </c>
      <c r="F2701" s="10">
        <v>2437823.8206345402</v>
      </c>
      <c r="G2701" s="10">
        <v>5701086.3943560002</v>
      </c>
      <c r="H2701" s="10">
        <v>3447603.5098175602</v>
      </c>
      <c r="I2701" s="10">
        <v>1.09652687329501</v>
      </c>
      <c r="J2701" s="10">
        <f t="shared" si="462"/>
        <v>0.85716730070211222</v>
      </c>
      <c r="K2701" s="14">
        <f t="shared" si="463"/>
        <v>0.99753766820456569</v>
      </c>
      <c r="L2701" s="10">
        <f t="shared" si="464"/>
        <v>6393880.8561282633</v>
      </c>
      <c r="M2701" s="10">
        <f t="shared" si="465"/>
        <v>1.5717260539236869E-7</v>
      </c>
      <c r="N2701" s="10">
        <f t="shared" si="466"/>
        <v>2.4703445106618483E-14</v>
      </c>
      <c r="O2701" s="10">
        <f t="shared" si="467"/>
        <v>6362403.937537984</v>
      </c>
      <c r="P2701" s="15">
        <f t="shared" si="468"/>
        <v>0.99999560342151028</v>
      </c>
      <c r="Q2701" s="15">
        <f t="shared" si="469"/>
        <v>0.99999120686235043</v>
      </c>
      <c r="R2701" s="10">
        <f t="shared" si="470"/>
        <v>1.0471475923466378</v>
      </c>
      <c r="S2701" s="10">
        <f t="shared" si="471"/>
        <v>299999.9999999787</v>
      </c>
      <c r="T2701" s="10">
        <f t="shared" si="472"/>
        <v>2.1304003894329071E-2</v>
      </c>
      <c r="U2701">
        <v>2.1304003894329071E-2</v>
      </c>
    </row>
    <row r="2702" spans="1:21" x14ac:dyDescent="0.25">
      <c r="A2702" s="10">
        <v>3579</v>
      </c>
      <c r="B2702" s="10">
        <v>77</v>
      </c>
      <c r="C2702" s="10">
        <v>45</v>
      </c>
      <c r="D2702" s="10">
        <v>200000</v>
      </c>
      <c r="E2702" s="10">
        <v>1049586.97033584</v>
      </c>
      <c r="F2702" s="10">
        <v>1049586.97033584</v>
      </c>
      <c r="G2702" s="10">
        <v>6387647.2798743704</v>
      </c>
      <c r="H2702" s="10">
        <v>1484340.1283390401</v>
      </c>
      <c r="I2702" s="10">
        <v>1.0639040471325401</v>
      </c>
      <c r="J2702" s="10">
        <f t="shared" si="462"/>
        <v>0.97437006478523525</v>
      </c>
      <c r="K2702" s="14">
        <f t="shared" si="463"/>
        <v>0.99681712242794451</v>
      </c>
      <c r="L2702" s="10">
        <f t="shared" si="464"/>
        <v>6398502.6505812723</v>
      </c>
      <c r="M2702" s="10">
        <f t="shared" si="465"/>
        <v>1.5728621706141803E-7</v>
      </c>
      <c r="N2702" s="10">
        <f t="shared" si="466"/>
        <v>2.4739007699502124E-14</v>
      </c>
      <c r="O2702" s="10">
        <f t="shared" si="467"/>
        <v>6357829.2804553509</v>
      </c>
      <c r="P2702" s="15">
        <f t="shared" si="468"/>
        <v>0.99999891624513948</v>
      </c>
      <c r="Q2702" s="15">
        <f t="shared" si="469"/>
        <v>0.99999783249145346</v>
      </c>
      <c r="R2702" s="10">
        <f t="shared" si="470"/>
        <v>1.0314561937493971</v>
      </c>
      <c r="S2702" s="10">
        <f t="shared" si="471"/>
        <v>199999.99999997867</v>
      </c>
      <c r="T2702" s="10">
        <f t="shared" si="472"/>
        <v>2.1333107724785805E-2</v>
      </c>
      <c r="U2702">
        <v>2.1333107724785805E-2</v>
      </c>
    </row>
    <row r="2703" spans="1:21" x14ac:dyDescent="0.25">
      <c r="A2703" s="10">
        <v>1334</v>
      </c>
      <c r="B2703" s="10">
        <v>29</v>
      </c>
      <c r="C2703" s="10">
        <v>45</v>
      </c>
      <c r="D2703" s="10">
        <v>100000</v>
      </c>
      <c r="E2703" s="10">
        <v>4009507.7029182799</v>
      </c>
      <c r="F2703" s="10">
        <v>4009507.7029182799</v>
      </c>
      <c r="G2703" s="10">
        <v>3122382.1626144699</v>
      </c>
      <c r="H2703" s="10">
        <v>5670300.17190642</v>
      </c>
      <c r="I2703" s="10">
        <v>1.03162802404356</v>
      </c>
      <c r="J2703" s="10">
        <f t="shared" si="462"/>
        <v>0.48480962024633706</v>
      </c>
      <c r="K2703" s="14">
        <f t="shared" si="463"/>
        <v>0.99921296552054706</v>
      </c>
      <c r="L2703" s="10">
        <f t="shared" si="464"/>
        <v>6383160.7676120019</v>
      </c>
      <c r="M2703" s="10">
        <f t="shared" si="465"/>
        <v>1.5690908715046671E-7</v>
      </c>
      <c r="N2703" s="10">
        <f t="shared" si="466"/>
        <v>2.4620661347375122E-14</v>
      </c>
      <c r="O2703" s="10">
        <f t="shared" si="467"/>
        <v>6373091.33760418</v>
      </c>
      <c r="P2703" s="15">
        <f t="shared" si="468"/>
        <v>0.9999959441100188</v>
      </c>
      <c r="Q2703" s="15">
        <f t="shared" si="469"/>
        <v>0.99999188823648788</v>
      </c>
      <c r="R2703" s="10">
        <f t="shared" si="470"/>
        <v>1.0156869164659197</v>
      </c>
      <c r="S2703" s="10">
        <f t="shared" si="471"/>
        <v>99999.999999978609</v>
      </c>
      <c r="T2703" s="10">
        <f t="shared" si="472"/>
        <v>2.1391315385699272E-2</v>
      </c>
      <c r="U2703">
        <v>2.1391315385699272E-2</v>
      </c>
    </row>
    <row r="2704" spans="1:21" x14ac:dyDescent="0.25">
      <c r="A2704" s="10">
        <v>1329</v>
      </c>
      <c r="B2704" s="10">
        <v>29</v>
      </c>
      <c r="C2704" s="10">
        <v>45</v>
      </c>
      <c r="D2704" s="10">
        <v>100</v>
      </c>
      <c r="E2704" s="10">
        <v>3947724.5952830999</v>
      </c>
      <c r="F2704" s="10">
        <v>3947724.5952830999</v>
      </c>
      <c r="G2704" s="10">
        <v>3073949.6815518602</v>
      </c>
      <c r="H2704" s="10">
        <v>5582925.6631632</v>
      </c>
      <c r="I2704" s="10">
        <v>1.00003138206363</v>
      </c>
      <c r="J2704" s="10">
        <f t="shared" si="462"/>
        <v>0.48480962024633706</v>
      </c>
      <c r="K2704" s="14">
        <f t="shared" si="463"/>
        <v>0.99921296552054706</v>
      </c>
      <c r="L2704" s="10">
        <f t="shared" si="464"/>
        <v>6383160.7676120019</v>
      </c>
      <c r="M2704" s="10">
        <f t="shared" si="465"/>
        <v>1.5690908715046671E-7</v>
      </c>
      <c r="N2704" s="10">
        <f t="shared" si="466"/>
        <v>2.4620661347375122E-14</v>
      </c>
      <c r="O2704" s="10">
        <f t="shared" si="467"/>
        <v>6373091.33760418</v>
      </c>
      <c r="P2704" s="15">
        <f t="shared" si="468"/>
        <v>0.9999959441100188</v>
      </c>
      <c r="Q2704" s="15">
        <f t="shared" si="469"/>
        <v>0.99999188823648788</v>
      </c>
      <c r="R2704" s="10">
        <f t="shared" si="470"/>
        <v>1.0000116350823713</v>
      </c>
      <c r="S2704" s="10">
        <f t="shared" si="471"/>
        <v>99.999999978587795</v>
      </c>
      <c r="T2704" s="10">
        <f t="shared" si="472"/>
        <v>2.1412205342130619E-2</v>
      </c>
      <c r="U2704">
        <v>2.1412205342130619E-2</v>
      </c>
    </row>
    <row r="2705" spans="1:21" x14ac:dyDescent="0.25">
      <c r="A2705" s="10">
        <v>1717</v>
      </c>
      <c r="B2705" s="10">
        <v>37</v>
      </c>
      <c r="C2705" s="10">
        <v>45</v>
      </c>
      <c r="D2705" s="10">
        <v>2500000</v>
      </c>
      <c r="E2705" s="10">
        <v>5018041.1794482796</v>
      </c>
      <c r="F2705" s="10">
        <v>5018041.1794482796</v>
      </c>
      <c r="G2705" s="10">
        <v>5321930.7182282796</v>
      </c>
      <c r="H2705" s="10">
        <v>7096581.8925224403</v>
      </c>
      <c r="I2705" s="10">
        <v>1.93889082958423</v>
      </c>
      <c r="J2705" s="10">
        <f t="shared" si="462"/>
        <v>0.60181502315204827</v>
      </c>
      <c r="K2705" s="14">
        <f t="shared" si="463"/>
        <v>0.99878697458696752</v>
      </c>
      <c r="L2705" s="10">
        <f t="shared" si="464"/>
        <v>6385883.2386531448</v>
      </c>
      <c r="M2705" s="10">
        <f t="shared" si="465"/>
        <v>1.5697601017832256E-7</v>
      </c>
      <c r="N2705" s="10">
        <f t="shared" si="466"/>
        <v>2.4641724590820188E-14</v>
      </c>
      <c r="O2705" s="10">
        <f t="shared" si="467"/>
        <v>6370366.9610678749</v>
      </c>
      <c r="P2705" s="15">
        <f t="shared" si="468"/>
        <v>0.99999478892024052</v>
      </c>
      <c r="Q2705" s="15">
        <f t="shared" si="469"/>
        <v>0.99998957786763643</v>
      </c>
      <c r="R2705" s="10">
        <f t="shared" si="470"/>
        <v>1.3924368594129739</v>
      </c>
      <c r="S2705" s="10">
        <f t="shared" si="471"/>
        <v>2499999.9999999786</v>
      </c>
      <c r="T2705" s="10">
        <f t="shared" si="472"/>
        <v>2.1420419216156006E-2</v>
      </c>
      <c r="U2705">
        <v>2.1420419216156006E-2</v>
      </c>
    </row>
    <row r="2706" spans="1:21" x14ac:dyDescent="0.25">
      <c r="A2706" s="10">
        <v>1952</v>
      </c>
      <c r="B2706" s="10">
        <v>42</v>
      </c>
      <c r="C2706" s="10">
        <v>45</v>
      </c>
      <c r="D2706" s="10">
        <v>2500000</v>
      </c>
      <c r="E2706" s="10">
        <v>4670342.0245083496</v>
      </c>
      <c r="F2706" s="10">
        <v>4670342.0245083496</v>
      </c>
      <c r="G2706" s="10">
        <v>5918430.35199825</v>
      </c>
      <c r="H2706" s="10">
        <v>6604861.0319807297</v>
      </c>
      <c r="I2706" s="10">
        <v>1.9392048221123599</v>
      </c>
      <c r="J2706" s="10">
        <f t="shared" si="462"/>
        <v>0.66913060635885824</v>
      </c>
      <c r="K2706" s="14">
        <f t="shared" si="463"/>
        <v>0.99850021864363103</v>
      </c>
      <c r="L2706" s="10">
        <f t="shared" si="464"/>
        <v>6387717.1791350245</v>
      </c>
      <c r="M2706" s="10">
        <f t="shared" si="465"/>
        <v>1.570210915944699E-7</v>
      </c>
      <c r="N2706" s="10">
        <f t="shared" si="466"/>
        <v>2.465589826240316E-14</v>
      </c>
      <c r="O2706" s="10">
        <f t="shared" si="467"/>
        <v>6368535.6656073714</v>
      </c>
      <c r="P2706" s="15">
        <f t="shared" si="468"/>
        <v>0.99999442207198341</v>
      </c>
      <c r="Q2706" s="15">
        <f t="shared" si="469"/>
        <v>0.99998884417508016</v>
      </c>
      <c r="R2706" s="10">
        <f t="shared" si="470"/>
        <v>1.3925493407012335</v>
      </c>
      <c r="S2706" s="10">
        <f t="shared" si="471"/>
        <v>2499999.9999999786</v>
      </c>
      <c r="T2706" s="10">
        <f t="shared" si="472"/>
        <v>2.1420419216156006E-2</v>
      </c>
      <c r="U2706">
        <v>2.1420419216156006E-2</v>
      </c>
    </row>
    <row r="2707" spans="1:21" x14ac:dyDescent="0.25">
      <c r="A2707" s="10">
        <v>1801</v>
      </c>
      <c r="B2707" s="10">
        <v>39</v>
      </c>
      <c r="C2707" s="10">
        <v>45</v>
      </c>
      <c r="D2707" s="10">
        <v>1000</v>
      </c>
      <c r="E2707" s="10">
        <v>3510151.94355383</v>
      </c>
      <c r="F2707" s="10">
        <v>3510151.94355383</v>
      </c>
      <c r="G2707" s="10">
        <v>3992946.3431427702</v>
      </c>
      <c r="H2707" s="10">
        <v>4964104.4845641004</v>
      </c>
      <c r="I2707" s="10">
        <v>1.0003140123452501</v>
      </c>
      <c r="J2707" s="10">
        <f t="shared" si="462"/>
        <v>0.62932039104983739</v>
      </c>
      <c r="K2707" s="14">
        <f t="shared" si="463"/>
        <v>0.99867348514731924</v>
      </c>
      <c r="L2707" s="10">
        <f t="shared" si="464"/>
        <v>6386608.9316060394</v>
      </c>
      <c r="M2707" s="10">
        <f t="shared" si="465"/>
        <v>1.5699384896116631E-7</v>
      </c>
      <c r="N2707" s="10">
        <f t="shared" si="466"/>
        <v>2.4647334593428093E-14</v>
      </c>
      <c r="O2707" s="10">
        <f t="shared" si="467"/>
        <v>6369641.9372536782</v>
      </c>
      <c r="P2707" s="15">
        <f t="shared" si="468"/>
        <v>0.99999460423391473</v>
      </c>
      <c r="Q2707" s="15">
        <f t="shared" si="469"/>
        <v>0.99998920849694373</v>
      </c>
      <c r="R2707" s="10">
        <f t="shared" si="470"/>
        <v>1.0001515989299792</v>
      </c>
      <c r="S2707" s="10">
        <f t="shared" si="471"/>
        <v>999.99999997851387</v>
      </c>
      <c r="T2707" s="10">
        <f t="shared" si="472"/>
        <v>2.14861302083591E-2</v>
      </c>
      <c r="U2707">
        <v>2.14861302083591E-2</v>
      </c>
    </row>
    <row r="2708" spans="1:21" x14ac:dyDescent="0.25">
      <c r="A2708" s="10">
        <v>625</v>
      </c>
      <c r="B2708" s="10">
        <v>14</v>
      </c>
      <c r="C2708" s="10">
        <v>45</v>
      </c>
      <c r="D2708" s="10">
        <v>500</v>
      </c>
      <c r="E2708" s="10">
        <v>4377257.5044418098</v>
      </c>
      <c r="F2708" s="10">
        <v>4377257.5044418098</v>
      </c>
      <c r="G2708" s="10">
        <v>1533102.7904535499</v>
      </c>
      <c r="H2708" s="10">
        <v>6190376.9287810102</v>
      </c>
      <c r="I2708" s="10">
        <v>1.0001568224652</v>
      </c>
      <c r="J2708" s="10">
        <f t="shared" si="462"/>
        <v>0.24192189559966773</v>
      </c>
      <c r="K2708" s="14">
        <f t="shared" si="463"/>
        <v>0.99980408248512287</v>
      </c>
      <c r="L2708" s="10">
        <f t="shared" si="464"/>
        <v>6379386.8336148821</v>
      </c>
      <c r="M2708" s="10">
        <f t="shared" si="465"/>
        <v>1.5681631735192758E-7</v>
      </c>
      <c r="N2708" s="10">
        <f t="shared" si="466"/>
        <v>2.4591418521272536E-14</v>
      </c>
      <c r="O2708" s="10">
        <f t="shared" si="467"/>
        <v>6376879.4848790234</v>
      </c>
      <c r="P2708" s="15">
        <f t="shared" si="468"/>
        <v>0.99999875701578544</v>
      </c>
      <c r="Q2708" s="15">
        <f t="shared" si="469"/>
        <v>0.99999751403311588</v>
      </c>
      <c r="R2708" s="10">
        <f t="shared" si="470"/>
        <v>1.0000771652719183</v>
      </c>
      <c r="S2708" s="10">
        <f t="shared" si="471"/>
        <v>499.99999997846515</v>
      </c>
      <c r="T2708" s="10">
        <f t="shared" si="472"/>
        <v>2.1534845018322812E-2</v>
      </c>
      <c r="U2708">
        <v>2.1534845018322812E-2</v>
      </c>
    </row>
    <row r="2709" spans="1:21" x14ac:dyDescent="0.25">
      <c r="A2709" s="10">
        <v>1290</v>
      </c>
      <c r="B2709" s="10">
        <v>28</v>
      </c>
      <c r="C2709" s="10">
        <v>45</v>
      </c>
      <c r="D2709" s="10">
        <v>400000</v>
      </c>
      <c r="E2709" s="10">
        <v>4234791.0501870997</v>
      </c>
      <c r="F2709" s="10">
        <v>4234791.0501870997</v>
      </c>
      <c r="G2709" s="10">
        <v>3164293.90244547</v>
      </c>
      <c r="H2709" s="10">
        <v>5988898.9369908096</v>
      </c>
      <c r="I2709" s="10">
        <v>1.1294600284609499</v>
      </c>
      <c r="J2709" s="10">
        <f t="shared" si="462"/>
        <v>0.46947156278589081</v>
      </c>
      <c r="K2709" s="14">
        <f t="shared" si="463"/>
        <v>0.99926199512277114</v>
      </c>
      <c r="L2709" s="10">
        <f t="shared" si="464"/>
        <v>6382847.5726392157</v>
      </c>
      <c r="M2709" s="10">
        <f t="shared" si="465"/>
        <v>1.5690138827853333E-7</v>
      </c>
      <c r="N2709" s="10">
        <f t="shared" si="466"/>
        <v>2.4618236488313681E-14</v>
      </c>
      <c r="O2709" s="10">
        <f t="shared" si="467"/>
        <v>6373405.199804673</v>
      </c>
      <c r="P2709" s="15">
        <f t="shared" si="468"/>
        <v>0.99999612391097625</v>
      </c>
      <c r="Q2709" s="15">
        <f t="shared" si="469"/>
        <v>0.9999922478369766</v>
      </c>
      <c r="R2709" s="10">
        <f t="shared" si="470"/>
        <v>1.0627569224888287</v>
      </c>
      <c r="S2709" s="10">
        <f t="shared" si="471"/>
        <v>399999.99999997846</v>
      </c>
      <c r="T2709" s="10">
        <f t="shared" si="472"/>
        <v>2.1536834537982941E-2</v>
      </c>
      <c r="U2709">
        <v>2.1536834537982941E-2</v>
      </c>
    </row>
    <row r="2710" spans="1:21" x14ac:dyDescent="0.25">
      <c r="A2710" s="10">
        <v>3812</v>
      </c>
      <c r="B2710" s="10">
        <v>82</v>
      </c>
      <c r="C2710" s="10">
        <v>45</v>
      </c>
      <c r="D2710" s="10">
        <v>50000</v>
      </c>
      <c r="E2710" s="10">
        <v>634664.97729280405</v>
      </c>
      <c r="F2710" s="10">
        <v>634664.97729280405</v>
      </c>
      <c r="G2710" s="10">
        <v>6343991.4191934504</v>
      </c>
      <c r="H2710" s="10">
        <v>897551.818450697</v>
      </c>
      <c r="I2710" s="10">
        <v>1.01579213729786</v>
      </c>
      <c r="J2710" s="10">
        <f t="shared" si="462"/>
        <v>0.99026806874157025</v>
      </c>
      <c r="K2710" s="14">
        <f t="shared" si="463"/>
        <v>0.99671223754584248</v>
      </c>
      <c r="L2710" s="10">
        <f t="shared" si="464"/>
        <v>6399175.9704933353</v>
      </c>
      <c r="M2710" s="10">
        <f t="shared" si="465"/>
        <v>1.5730276842470157E-7</v>
      </c>
      <c r="N2710" s="10">
        <f t="shared" si="466"/>
        <v>2.4744182158510967E-14</v>
      </c>
      <c r="O2710" s="10">
        <f t="shared" si="467"/>
        <v>6357164.4767678455</v>
      </c>
      <c r="P2710" s="15">
        <f t="shared" si="468"/>
        <v>0.99999957152675156</v>
      </c>
      <c r="Q2710" s="15">
        <f t="shared" si="469"/>
        <v>0.99999914305368676</v>
      </c>
      <c r="R2710" s="10">
        <f t="shared" si="470"/>
        <v>1.0078647133179861</v>
      </c>
      <c r="S2710" s="10">
        <f t="shared" si="471"/>
        <v>49999.999999978456</v>
      </c>
      <c r="T2710" s="10">
        <f t="shared" si="472"/>
        <v>2.1544110495597124E-2</v>
      </c>
      <c r="U2710">
        <v>2.1544110495597124E-2</v>
      </c>
    </row>
    <row r="2711" spans="1:21" x14ac:dyDescent="0.25">
      <c r="A2711" s="10">
        <v>3299</v>
      </c>
      <c r="B2711" s="10">
        <v>71</v>
      </c>
      <c r="C2711" s="10">
        <v>45</v>
      </c>
      <c r="D2711" s="10">
        <v>400000</v>
      </c>
      <c r="E2711" s="10">
        <v>1564818.37623754</v>
      </c>
      <c r="F2711" s="10">
        <v>1564818.37623754</v>
      </c>
      <c r="G2711" s="10">
        <v>6386489.1976611102</v>
      </c>
      <c r="H2711" s="10">
        <v>2212987.3703257702</v>
      </c>
      <c r="I2711" s="10">
        <v>1.1297622744723701</v>
      </c>
      <c r="J2711" s="10">
        <f t="shared" si="462"/>
        <v>0.94551857559931674</v>
      </c>
      <c r="K2711" s="14">
        <f t="shared" si="463"/>
        <v>0.99700310345276699</v>
      </c>
      <c r="L2711" s="10">
        <f t="shared" si="464"/>
        <v>6397309.0734738763</v>
      </c>
      <c r="M2711" s="10">
        <f t="shared" si="465"/>
        <v>1.5725687688009038E-7</v>
      </c>
      <c r="N2711" s="10">
        <f t="shared" si="466"/>
        <v>2.4729831051905913E-14</v>
      </c>
      <c r="O2711" s="10">
        <f t="shared" si="467"/>
        <v>6359008.7900765669</v>
      </c>
      <c r="P2711" s="15">
        <f t="shared" si="468"/>
        <v>0.99999786238048316</v>
      </c>
      <c r="Q2711" s="15">
        <f t="shared" si="469"/>
        <v>0.99999572476553578</v>
      </c>
      <c r="R2711" s="10">
        <f t="shared" si="470"/>
        <v>1.062900747594951</v>
      </c>
      <c r="S2711" s="10">
        <f t="shared" si="471"/>
        <v>399999.9999999784</v>
      </c>
      <c r="T2711" s="10">
        <f t="shared" si="472"/>
        <v>2.1595042198896408E-2</v>
      </c>
      <c r="U2711">
        <v>2.1595042198896408E-2</v>
      </c>
    </row>
    <row r="2712" spans="1:21" x14ac:dyDescent="0.25">
      <c r="A2712" s="10">
        <v>1381</v>
      </c>
      <c r="B2712" s="10">
        <v>30</v>
      </c>
      <c r="C2712" s="10">
        <v>45</v>
      </c>
      <c r="D2712" s="10">
        <v>100000</v>
      </c>
      <c r="E2712" s="10">
        <v>3970305.0013530902</v>
      </c>
      <c r="F2712" s="10">
        <v>3970305.0013530902</v>
      </c>
      <c r="G2712" s="10">
        <v>3220373.7353836298</v>
      </c>
      <c r="H2712" s="10">
        <v>5614859.1796712698</v>
      </c>
      <c r="I2712" s="10">
        <v>1.0316296227950299</v>
      </c>
      <c r="J2712" s="10">
        <f t="shared" si="462"/>
        <v>0.49999999999999994</v>
      </c>
      <c r="K2712" s="14">
        <f t="shared" si="463"/>
        <v>0.99916285209292321</v>
      </c>
      <c r="L2712" s="10">
        <f t="shared" si="464"/>
        <v>6383480.9176901085</v>
      </c>
      <c r="M2712" s="10">
        <f t="shared" si="465"/>
        <v>1.5691695699086955E-7</v>
      </c>
      <c r="N2712" s="10">
        <f t="shared" si="466"/>
        <v>2.4623139686279241E-14</v>
      </c>
      <c r="O2712" s="10">
        <f t="shared" si="467"/>
        <v>6372770.6011371911</v>
      </c>
      <c r="P2712" s="15">
        <f t="shared" si="468"/>
        <v>0.99999577033132248</v>
      </c>
      <c r="Q2712" s="15">
        <f t="shared" si="469"/>
        <v>0.99999154068053508</v>
      </c>
      <c r="R2712" s="10">
        <f t="shared" si="470"/>
        <v>1.0156875324013606</v>
      </c>
      <c r="S2712" s="10">
        <f t="shared" si="471"/>
        <v>99999.999999978376</v>
      </c>
      <c r="T2712" s="10">
        <f t="shared" si="472"/>
        <v>2.1624146029353142E-2</v>
      </c>
      <c r="U2712">
        <v>2.1624146029353142E-2</v>
      </c>
    </row>
    <row r="2713" spans="1:21" x14ac:dyDescent="0.25">
      <c r="A2713" s="10">
        <v>2176</v>
      </c>
      <c r="B2713" s="10">
        <v>47</v>
      </c>
      <c r="C2713" s="10">
        <v>45</v>
      </c>
      <c r="D2713" s="10">
        <v>500</v>
      </c>
      <c r="E2713" s="10">
        <v>3081591.65235908</v>
      </c>
      <c r="F2713" s="10">
        <v>3081591.6523590698</v>
      </c>
      <c r="G2713" s="10">
        <v>4642130.4656711798</v>
      </c>
      <c r="H2713" s="10">
        <v>4358028.7084619198</v>
      </c>
      <c r="I2713" s="10">
        <v>1.0001570732173199</v>
      </c>
      <c r="J2713" s="10">
        <f t="shared" si="462"/>
        <v>0.73135370161917046</v>
      </c>
      <c r="K2713" s="14">
        <f t="shared" si="463"/>
        <v>0.99820805538420776</v>
      </c>
      <c r="L2713" s="10">
        <f t="shared" si="464"/>
        <v>6389586.7856376609</v>
      </c>
      <c r="M2713" s="10">
        <f t="shared" si="465"/>
        <v>1.5706704974284486E-7</v>
      </c>
      <c r="N2713" s="10">
        <f t="shared" si="466"/>
        <v>2.467033501915063E-14</v>
      </c>
      <c r="O2713" s="10">
        <f t="shared" si="467"/>
        <v>6366672.0011136653</v>
      </c>
      <c r="P2713" s="15">
        <f t="shared" si="468"/>
        <v>0.99999438789529771</v>
      </c>
      <c r="Q2713" s="15">
        <f t="shared" si="469"/>
        <v>0.99998877582209111</v>
      </c>
      <c r="R2713" s="10">
        <f t="shared" si="470"/>
        <v>1.0000729218609066</v>
      </c>
      <c r="S2713" s="10">
        <f t="shared" si="471"/>
        <v>499.99999997836767</v>
      </c>
      <c r="T2713" s="10">
        <f t="shared" si="472"/>
        <v>2.1632331481669098E-2</v>
      </c>
      <c r="U2713">
        <v>2.1632331481669098E-2</v>
      </c>
    </row>
    <row r="2714" spans="1:21" x14ac:dyDescent="0.25">
      <c r="A2714" s="10">
        <v>964</v>
      </c>
      <c r="B2714" s="10">
        <v>21</v>
      </c>
      <c r="C2714" s="10">
        <v>45</v>
      </c>
      <c r="D2714" s="10">
        <v>1000000</v>
      </c>
      <c r="E2714" s="10">
        <v>4872422.2380149299</v>
      </c>
      <c r="F2714" s="10">
        <v>4872422.2380149299</v>
      </c>
      <c r="G2714" s="10">
        <v>2629762.9687550501</v>
      </c>
      <c r="H2714" s="10">
        <v>6890645.6106089801</v>
      </c>
      <c r="I2714" s="10">
        <v>1.33830906985943</v>
      </c>
      <c r="J2714" s="10">
        <f t="shared" si="462"/>
        <v>0.35836794954530027</v>
      </c>
      <c r="K2714" s="14">
        <f t="shared" si="463"/>
        <v>0.99957003603032024</v>
      </c>
      <c r="L2714" s="10">
        <f t="shared" si="464"/>
        <v>6380880.548730785</v>
      </c>
      <c r="M2714" s="10">
        <f t="shared" si="465"/>
        <v>1.56853035442515E-7</v>
      </c>
      <c r="N2714" s="10">
        <f t="shared" si="466"/>
        <v>2.4602998974408163E-14</v>
      </c>
      <c r="O2714" s="10">
        <f t="shared" si="467"/>
        <v>6375378.532780082</v>
      </c>
      <c r="P2714" s="15">
        <f t="shared" si="468"/>
        <v>0.99999747496160352</v>
      </c>
      <c r="Q2714" s="15">
        <f t="shared" si="469"/>
        <v>0.99999494992958282</v>
      </c>
      <c r="R2714" s="10">
        <f t="shared" si="470"/>
        <v>1.1568509064650523</v>
      </c>
      <c r="S2714" s="10">
        <f t="shared" si="471"/>
        <v>999999.99999997835</v>
      </c>
      <c r="T2714" s="10">
        <f t="shared" si="472"/>
        <v>2.1653249859809875E-2</v>
      </c>
      <c r="U2714">
        <v>2.1653249859809875E-2</v>
      </c>
    </row>
    <row r="2715" spans="1:21" x14ac:dyDescent="0.25">
      <c r="A2715" s="10">
        <v>1997</v>
      </c>
      <c r="B2715" s="10">
        <v>43</v>
      </c>
      <c r="C2715" s="10">
        <v>45</v>
      </c>
      <c r="D2715" s="10">
        <v>750000</v>
      </c>
      <c r="E2715" s="10">
        <v>3691428.7382073202</v>
      </c>
      <c r="F2715" s="10">
        <v>3691428.7382073202</v>
      </c>
      <c r="G2715" s="10">
        <v>4839000.5292438399</v>
      </c>
      <c r="H2715" s="10">
        <v>5220468.58610659</v>
      </c>
      <c r="I2715" s="10">
        <v>1.24941594933098</v>
      </c>
      <c r="J2715" s="10">
        <f t="shared" si="462"/>
        <v>0.68199836006249848</v>
      </c>
      <c r="K2715" s="14">
        <f t="shared" si="463"/>
        <v>0.99844193530517189</v>
      </c>
      <c r="L2715" s="10">
        <f t="shared" si="464"/>
        <v>6388090.0575861074</v>
      </c>
      <c r="M2715" s="10">
        <f t="shared" si="465"/>
        <v>1.5703025758910917E-7</v>
      </c>
      <c r="N2715" s="10">
        <f t="shared" si="466"/>
        <v>2.4658778573019693E-14</v>
      </c>
      <c r="O2715" s="10">
        <f t="shared" si="467"/>
        <v>6368163.7109194444</v>
      </c>
      <c r="P2715" s="15">
        <f t="shared" si="468"/>
        <v>0.99999438789529771</v>
      </c>
      <c r="Q2715" s="15">
        <f t="shared" si="469"/>
        <v>0.99998877582209111</v>
      </c>
      <c r="R2715" s="10">
        <f t="shared" si="470"/>
        <v>1.1177677420435208</v>
      </c>
      <c r="S2715" s="10">
        <f t="shared" si="471"/>
        <v>749999.99999997835</v>
      </c>
      <c r="T2715" s="10">
        <f t="shared" si="472"/>
        <v>2.1653249859809875E-2</v>
      </c>
      <c r="U2715">
        <v>2.1653249859809875E-2</v>
      </c>
    </row>
    <row r="2716" spans="1:21" x14ac:dyDescent="0.25">
      <c r="A2716" s="10">
        <v>2326</v>
      </c>
      <c r="B2716" s="10">
        <v>50</v>
      </c>
      <c r="C2716" s="10">
        <v>45</v>
      </c>
      <c r="D2716" s="10">
        <v>750000</v>
      </c>
      <c r="E2716" s="10">
        <v>3245588.1633390598</v>
      </c>
      <c r="F2716" s="10">
        <v>3245588.1633390598</v>
      </c>
      <c r="G2716" s="10">
        <v>5437322.3700456601</v>
      </c>
      <c r="H2716" s="10">
        <v>4589954.7984716799</v>
      </c>
      <c r="I2716" s="10">
        <v>1.2495236012830799</v>
      </c>
      <c r="J2716" s="10">
        <f t="shared" si="462"/>
        <v>0.76604444311897801</v>
      </c>
      <c r="K2716" s="14">
        <f t="shared" si="463"/>
        <v>0.99803385541873291</v>
      </c>
      <c r="L2716" s="10">
        <f t="shared" si="464"/>
        <v>6390702.0441946862</v>
      </c>
      <c r="M2716" s="10">
        <f t="shared" si="465"/>
        <v>1.5709446471929469E-7</v>
      </c>
      <c r="N2716" s="10">
        <f t="shared" si="466"/>
        <v>2.467894080736922E-14</v>
      </c>
      <c r="O2716" s="10">
        <f t="shared" si="467"/>
        <v>6365561.8439024631</v>
      </c>
      <c r="P2716" s="15">
        <f t="shared" si="468"/>
        <v>0.99999453050542397</v>
      </c>
      <c r="Q2716" s="15">
        <f t="shared" si="469"/>
        <v>0.99998906104076335</v>
      </c>
      <c r="R2716" s="10">
        <f t="shared" si="470"/>
        <v>1.1178160234689083</v>
      </c>
      <c r="S2716" s="10">
        <f t="shared" si="471"/>
        <v>749999.99999997835</v>
      </c>
      <c r="T2716" s="10">
        <f t="shared" si="472"/>
        <v>2.1653249859809875E-2</v>
      </c>
      <c r="U2716">
        <v>2.1653249859809875E-2</v>
      </c>
    </row>
    <row r="2717" spans="1:21" x14ac:dyDescent="0.25">
      <c r="A2717" s="10">
        <v>1614</v>
      </c>
      <c r="B2717" s="10">
        <v>35</v>
      </c>
      <c r="C2717" s="10">
        <v>45</v>
      </c>
      <c r="D2717" s="10">
        <v>10000</v>
      </c>
      <c r="E2717" s="10">
        <v>3704262.5668591899</v>
      </c>
      <c r="F2717" s="10">
        <v>3704262.5668591899</v>
      </c>
      <c r="G2717" s="10">
        <v>3643602.6737416</v>
      </c>
      <c r="H2717" s="10">
        <v>5238618.3606432397</v>
      </c>
      <c r="I2717" s="10">
        <v>1.0031416342427</v>
      </c>
      <c r="J2717" s="10">
        <f t="shared" si="462"/>
        <v>0.57357643635104605</v>
      </c>
      <c r="K2717" s="14">
        <f t="shared" si="463"/>
        <v>0.99889820122311845</v>
      </c>
      <c r="L2717" s="10">
        <f t="shared" si="464"/>
        <v>6385172.1748924749</v>
      </c>
      <c r="M2717" s="10">
        <f t="shared" si="465"/>
        <v>1.5695853100622359E-7</v>
      </c>
      <c r="N2717" s="10">
        <f t="shared" si="466"/>
        <v>2.4636225824421247E-14</v>
      </c>
      <c r="O2717" s="10">
        <f t="shared" si="467"/>
        <v>6371077.8492868934</v>
      </c>
      <c r="P2717" s="15">
        <f t="shared" si="468"/>
        <v>0.99999502015036112</v>
      </c>
      <c r="Q2717" s="15">
        <f t="shared" si="469"/>
        <v>0.99999004032552119</v>
      </c>
      <c r="R2717" s="10">
        <f t="shared" si="470"/>
        <v>1.0015646132767577</v>
      </c>
      <c r="S2717" s="10">
        <f t="shared" si="471"/>
        <v>9999.999999978314</v>
      </c>
      <c r="T2717" s="10">
        <f t="shared" si="472"/>
        <v>2.1685991669073701E-2</v>
      </c>
      <c r="U2717">
        <v>2.1685991669073701E-2</v>
      </c>
    </row>
    <row r="2718" spans="1:21" x14ac:dyDescent="0.25">
      <c r="A2718" s="10">
        <v>4091</v>
      </c>
      <c r="B2718" s="10">
        <v>88</v>
      </c>
      <c r="C2718" s="10">
        <v>45</v>
      </c>
      <c r="D2718" s="10">
        <v>500</v>
      </c>
      <c r="E2718" s="10">
        <v>157938.75527585601</v>
      </c>
      <c r="F2718" s="10">
        <v>157938.75527585601</v>
      </c>
      <c r="G2718" s="10">
        <v>6353353.5741358697</v>
      </c>
      <c r="H2718" s="10">
        <v>223359.12973544101</v>
      </c>
      <c r="I2718" s="10">
        <v>1.00015731857625</v>
      </c>
      <c r="J2718" s="10">
        <f t="shared" si="462"/>
        <v>0.99939082701909576</v>
      </c>
      <c r="K2718" s="14">
        <f t="shared" si="463"/>
        <v>0.99665127983485646</v>
      </c>
      <c r="L2718" s="10">
        <f t="shared" si="464"/>
        <v>6399567.3602675218</v>
      </c>
      <c r="M2718" s="10">
        <f t="shared" si="465"/>
        <v>1.573123894595499E-7</v>
      </c>
      <c r="N2718" s="10">
        <f t="shared" si="466"/>
        <v>2.4747189235701263E-14</v>
      </c>
      <c r="O2718" s="10">
        <f t="shared" si="467"/>
        <v>6356778.2295688977</v>
      </c>
      <c r="P2718" s="15">
        <f t="shared" si="468"/>
        <v>0.99999997255793049</v>
      </c>
      <c r="Q2718" s="15">
        <f t="shared" si="469"/>
        <v>0.99999994511586177</v>
      </c>
      <c r="R2718" s="10">
        <f t="shared" si="470"/>
        <v>1.0000786287548153</v>
      </c>
      <c r="S2718" s="10">
        <f t="shared" si="471"/>
        <v>499.99999997831236</v>
      </c>
      <c r="T2718" s="10">
        <f t="shared" si="472"/>
        <v>2.1687640128220664E-2</v>
      </c>
      <c r="U2718">
        <v>2.1687640128220664E-2</v>
      </c>
    </row>
    <row r="2719" spans="1:21" x14ac:dyDescent="0.25">
      <c r="A2719" s="10">
        <v>1712</v>
      </c>
      <c r="B2719" s="10">
        <v>37</v>
      </c>
      <c r="C2719" s="10">
        <v>45</v>
      </c>
      <c r="D2719" s="10">
        <v>300000</v>
      </c>
      <c r="E2719" s="10">
        <v>3775655.8927764799</v>
      </c>
      <c r="F2719" s="10">
        <v>3775655.8927764799</v>
      </c>
      <c r="G2719" s="10">
        <v>3997937.6672937698</v>
      </c>
      <c r="H2719" s="10">
        <v>5339583.7704183897</v>
      </c>
      <c r="I2719" s="10">
        <v>1.09640336132016</v>
      </c>
      <c r="J2719" s="10">
        <f t="shared" si="462"/>
        <v>0.60181502315204827</v>
      </c>
      <c r="K2719" s="14">
        <f t="shared" si="463"/>
        <v>0.99878697458696752</v>
      </c>
      <c r="L2719" s="10">
        <f t="shared" si="464"/>
        <v>6385883.2386531448</v>
      </c>
      <c r="M2719" s="10">
        <f t="shared" si="465"/>
        <v>1.5697601017832256E-7</v>
      </c>
      <c r="N2719" s="10">
        <f t="shared" si="466"/>
        <v>2.4641724590820188E-14</v>
      </c>
      <c r="O2719" s="10">
        <f t="shared" si="467"/>
        <v>6370366.9610678749</v>
      </c>
      <c r="P2719" s="15">
        <f t="shared" si="468"/>
        <v>0.99999478892024052</v>
      </c>
      <c r="Q2719" s="15">
        <f t="shared" si="469"/>
        <v>0.99998957786763643</v>
      </c>
      <c r="R2719" s="10">
        <f t="shared" si="470"/>
        <v>1.0470878373793655</v>
      </c>
      <c r="S2719" s="10">
        <f t="shared" si="471"/>
        <v>299999.99999997823</v>
      </c>
      <c r="T2719" s="10">
        <f t="shared" si="472"/>
        <v>2.176966518163681E-2</v>
      </c>
      <c r="U2719">
        <v>2.176966518163681E-2</v>
      </c>
    </row>
    <row r="2720" spans="1:21" x14ac:dyDescent="0.25">
      <c r="A2720" s="10">
        <v>3124</v>
      </c>
      <c r="B2720" s="10">
        <v>67</v>
      </c>
      <c r="C2720" s="10">
        <v>45</v>
      </c>
      <c r="D2720" s="10">
        <v>500000</v>
      </c>
      <c r="E2720" s="10">
        <v>1905370.3370956499</v>
      </c>
      <c r="F2720" s="10">
        <v>1905370.3370956499</v>
      </c>
      <c r="G2720" s="10">
        <v>6308665.7699728701</v>
      </c>
      <c r="H2720" s="10">
        <v>2694600.5720640598</v>
      </c>
      <c r="I2720" s="10">
        <v>1.1634126904667099</v>
      </c>
      <c r="J2720" s="10">
        <f t="shared" si="462"/>
        <v>0.92050485345244026</v>
      </c>
      <c r="K2720" s="14">
        <f t="shared" si="463"/>
        <v>0.99715979484601003</v>
      </c>
      <c r="L2720" s="10">
        <f t="shared" si="464"/>
        <v>6396303.8150620246</v>
      </c>
      <c r="M2720" s="10">
        <f t="shared" si="465"/>
        <v>1.5723216589669259E-7</v>
      </c>
      <c r="N2720" s="10">
        <f t="shared" si="466"/>
        <v>2.4722098280098966E-14</v>
      </c>
      <c r="O2720" s="10">
        <f t="shared" si="467"/>
        <v>6360003.2226440515</v>
      </c>
      <c r="P2720" s="15">
        <f t="shared" si="468"/>
        <v>0.99999708180626901</v>
      </c>
      <c r="Q2720" s="15">
        <f t="shared" si="469"/>
        <v>0.99999416362105387</v>
      </c>
      <c r="R2720" s="10">
        <f t="shared" si="470"/>
        <v>1.0786133941722418</v>
      </c>
      <c r="S2720" s="10">
        <f t="shared" si="471"/>
        <v>499999.99999997823</v>
      </c>
      <c r="T2720" s="10">
        <f t="shared" si="472"/>
        <v>2.176966518163681E-2</v>
      </c>
      <c r="U2720">
        <v>2.176966518163681E-2</v>
      </c>
    </row>
    <row r="2721" spans="1:21" x14ac:dyDescent="0.25">
      <c r="A2721" s="10">
        <v>14</v>
      </c>
      <c r="B2721" s="10">
        <v>1</v>
      </c>
      <c r="C2721" s="10">
        <v>45</v>
      </c>
      <c r="D2721" s="10">
        <v>500</v>
      </c>
      <c r="E2721" s="10">
        <v>4509695.1224071505</v>
      </c>
      <c r="F2721" s="10">
        <v>4509695.1224071505</v>
      </c>
      <c r="G2721" s="10">
        <v>110577.50102778499</v>
      </c>
      <c r="H2721" s="10">
        <v>6377672.0042759804</v>
      </c>
      <c r="I2721" s="10">
        <v>1.00015679189957</v>
      </c>
      <c r="J2721" s="10">
        <f t="shared" si="462"/>
        <v>1.7452406437283512E-2</v>
      </c>
      <c r="K2721" s="14">
        <f t="shared" si="463"/>
        <v>0.99999898049062685</v>
      </c>
      <c r="L2721" s="10">
        <f t="shared" si="464"/>
        <v>6378143.5025770841</v>
      </c>
      <c r="M2721" s="10">
        <f t="shared" si="465"/>
        <v>1.5678575413328571E-7</v>
      </c>
      <c r="N2721" s="10">
        <f t="shared" si="466"/>
        <v>2.4581773036841799E-14</v>
      </c>
      <c r="O2721" s="10">
        <f t="shared" si="467"/>
        <v>6378130.4536189083</v>
      </c>
      <c r="P2721" s="15">
        <f t="shared" si="468"/>
        <v>0.9999999931311162</v>
      </c>
      <c r="Q2721" s="15">
        <f t="shared" si="469"/>
        <v>0.99999998626223241</v>
      </c>
      <c r="R2721" s="10">
        <f t="shared" si="470"/>
        <v>1.0000783860087179</v>
      </c>
      <c r="S2721" s="10">
        <f t="shared" si="471"/>
        <v>499.99999997819828</v>
      </c>
      <c r="T2721" s="10">
        <f t="shared" si="472"/>
        <v>2.1801724869874306E-2</v>
      </c>
      <c r="U2721">
        <v>2.1801724869874306E-2</v>
      </c>
    </row>
    <row r="2722" spans="1:21" x14ac:dyDescent="0.25">
      <c r="A2722" s="10">
        <v>1901</v>
      </c>
      <c r="B2722" s="10">
        <v>41</v>
      </c>
      <c r="C2722" s="10">
        <v>45</v>
      </c>
      <c r="D2722" s="10">
        <v>400000</v>
      </c>
      <c r="E2722" s="10">
        <v>3622136.7012501601</v>
      </c>
      <c r="F2722" s="10">
        <v>3622136.7012501601</v>
      </c>
      <c r="G2722" s="10">
        <v>4424846.8122821003</v>
      </c>
      <c r="H2722" s="10">
        <v>5122474.8476773296</v>
      </c>
      <c r="I2722" s="10">
        <v>1.1295540531731101</v>
      </c>
      <c r="J2722" s="10">
        <f t="shared" si="462"/>
        <v>0.65605902899050716</v>
      </c>
      <c r="K2722" s="14">
        <f t="shared" si="463"/>
        <v>0.99855828513715006</v>
      </c>
      <c r="L2722" s="10">
        <f t="shared" si="464"/>
        <v>6387345.7312749401</v>
      </c>
      <c r="M2722" s="10">
        <f t="shared" si="465"/>
        <v>1.5701196076622168E-7</v>
      </c>
      <c r="N2722" s="10">
        <f t="shared" si="466"/>
        <v>2.4653028500876174E-14</v>
      </c>
      <c r="O2722" s="10">
        <f t="shared" si="467"/>
        <v>6368906.322843303</v>
      </c>
      <c r="P2722" s="15">
        <f t="shared" si="468"/>
        <v>0.99999446968601391</v>
      </c>
      <c r="Q2722" s="15">
        <f t="shared" si="469"/>
        <v>0.99998893940261224</v>
      </c>
      <c r="R2722" s="10">
        <f t="shared" si="470"/>
        <v>1.0627996013245971</v>
      </c>
      <c r="S2722" s="10">
        <f t="shared" si="471"/>
        <v>399999.99999997817</v>
      </c>
      <c r="T2722" s="10">
        <f t="shared" si="472"/>
        <v>2.1827872842550278E-2</v>
      </c>
      <c r="U2722">
        <v>2.1827872842550278E-2</v>
      </c>
    </row>
    <row r="2723" spans="1:21" x14ac:dyDescent="0.25">
      <c r="A2723" s="10">
        <v>2654</v>
      </c>
      <c r="B2723" s="10">
        <v>57</v>
      </c>
      <c r="C2723" s="10">
        <v>45</v>
      </c>
      <c r="D2723" s="10">
        <v>500000</v>
      </c>
      <c r="E2723" s="10">
        <v>2654697.5260249898</v>
      </c>
      <c r="F2723" s="10">
        <v>2654697.5260249898</v>
      </c>
      <c r="G2723" s="10">
        <v>5745235.3837945899</v>
      </c>
      <c r="H2723" s="10">
        <v>3754309.2453028499</v>
      </c>
      <c r="I2723" s="10">
        <v>1.16333058657629</v>
      </c>
      <c r="J2723" s="10">
        <f t="shared" si="462"/>
        <v>0.83867056794542394</v>
      </c>
      <c r="K2723" s="14">
        <f t="shared" si="463"/>
        <v>0.99764291466566202</v>
      </c>
      <c r="L2723" s="10">
        <f t="shared" si="464"/>
        <v>6393206.3328866437</v>
      </c>
      <c r="M2723" s="10">
        <f t="shared" si="465"/>
        <v>1.5715602444917179E-7</v>
      </c>
      <c r="N2723" s="10">
        <f t="shared" si="466"/>
        <v>2.4698248508501887E-14</v>
      </c>
      <c r="O2723" s="10">
        <f t="shared" si="467"/>
        <v>6363073.2383864867</v>
      </c>
      <c r="P2723" s="15">
        <f t="shared" si="468"/>
        <v>0.99999529342373739</v>
      </c>
      <c r="Q2723" s="15">
        <f t="shared" si="469"/>
        <v>0.99999058686962661</v>
      </c>
      <c r="R2723" s="10">
        <f t="shared" si="470"/>
        <v>1.0785736754834676</v>
      </c>
      <c r="S2723" s="10">
        <f t="shared" si="471"/>
        <v>499999.99999997817</v>
      </c>
      <c r="T2723" s="10">
        <f t="shared" si="472"/>
        <v>2.1827872842550278E-2</v>
      </c>
      <c r="U2723">
        <v>2.1827872842550278E-2</v>
      </c>
    </row>
    <row r="2724" spans="1:21" x14ac:dyDescent="0.25">
      <c r="A2724" s="10">
        <v>3808</v>
      </c>
      <c r="B2724" s="10">
        <v>82</v>
      </c>
      <c r="C2724" s="10">
        <v>45</v>
      </c>
      <c r="D2724" s="10">
        <v>100</v>
      </c>
      <c r="E2724" s="10">
        <v>629754.30614476802</v>
      </c>
      <c r="F2724" s="10">
        <v>629754.30614476802</v>
      </c>
      <c r="G2724" s="10">
        <v>6294577.0425632503</v>
      </c>
      <c r="H2724" s="10">
        <v>890607.08071278897</v>
      </c>
      <c r="I2724" s="10">
        <v>1.00003146080112</v>
      </c>
      <c r="J2724" s="10">
        <f t="shared" si="462"/>
        <v>0.99026806874157025</v>
      </c>
      <c r="K2724" s="14">
        <f t="shared" si="463"/>
        <v>0.99671223754584248</v>
      </c>
      <c r="L2724" s="10">
        <f t="shared" si="464"/>
        <v>6399175.9704933353</v>
      </c>
      <c r="M2724" s="10">
        <f t="shared" si="465"/>
        <v>1.5730276842470157E-7</v>
      </c>
      <c r="N2724" s="10">
        <f t="shared" si="466"/>
        <v>2.4744182158510967E-14</v>
      </c>
      <c r="O2724" s="10">
        <f t="shared" si="467"/>
        <v>6357164.4767678455</v>
      </c>
      <c r="P2724" s="15">
        <f t="shared" si="468"/>
        <v>0.99999957152675156</v>
      </c>
      <c r="Q2724" s="15">
        <f t="shared" si="469"/>
        <v>0.99999914305368676</v>
      </c>
      <c r="R2724" s="10">
        <f t="shared" si="470"/>
        <v>1.0000153018103306</v>
      </c>
      <c r="S2724" s="10">
        <f t="shared" si="471"/>
        <v>99.999999978162208</v>
      </c>
      <c r="T2724" s="10">
        <f t="shared" si="472"/>
        <v>2.1837792019141489E-2</v>
      </c>
      <c r="U2724">
        <v>2.1837792019141489E-2</v>
      </c>
    </row>
    <row r="2725" spans="1:21" x14ac:dyDescent="0.25">
      <c r="A2725" s="10">
        <v>2891</v>
      </c>
      <c r="B2725" s="10">
        <v>62</v>
      </c>
      <c r="C2725" s="10">
        <v>45</v>
      </c>
      <c r="D2725" s="10">
        <v>1000000</v>
      </c>
      <c r="E2725" s="10">
        <v>2454841.3033634401</v>
      </c>
      <c r="F2725" s="10">
        <v>2454841.3033634401</v>
      </c>
      <c r="G2725" s="10">
        <v>6491462.8233433599</v>
      </c>
      <c r="H2725" s="10">
        <v>3471669.86469022</v>
      </c>
      <c r="I2725" s="10">
        <v>1.339103533132</v>
      </c>
      <c r="J2725" s="10">
        <f t="shared" si="462"/>
        <v>0.88294759285892688</v>
      </c>
      <c r="K2725" s="14">
        <f t="shared" si="463"/>
        <v>0.99738712900915139</v>
      </c>
      <c r="L2725" s="10">
        <f t="shared" si="464"/>
        <v>6394845.9073622944</v>
      </c>
      <c r="M2725" s="10">
        <f t="shared" si="465"/>
        <v>1.571963280140757E-7</v>
      </c>
      <c r="N2725" s="10">
        <f t="shared" si="466"/>
        <v>2.4710877103856639E-14</v>
      </c>
      <c r="O2725" s="10">
        <f t="shared" si="467"/>
        <v>6361447.0932262139</v>
      </c>
      <c r="P2725" s="15">
        <f t="shared" si="468"/>
        <v>0.99999612391097636</v>
      </c>
      <c r="Q2725" s="15">
        <f t="shared" si="469"/>
        <v>0.99999224783697682</v>
      </c>
      <c r="R2725" s="10">
        <f t="shared" si="470"/>
        <v>1.1571930612343719</v>
      </c>
      <c r="S2725" s="10">
        <f t="shared" si="471"/>
        <v>999999.99999997811</v>
      </c>
      <c r="T2725" s="10">
        <f t="shared" si="472"/>
        <v>2.1886080503463745E-2</v>
      </c>
      <c r="U2725">
        <v>2.1886080503463745E-2</v>
      </c>
    </row>
    <row r="2726" spans="1:21" x14ac:dyDescent="0.25">
      <c r="A2726" s="10">
        <v>3254</v>
      </c>
      <c r="B2726" s="10">
        <v>70</v>
      </c>
      <c r="C2726" s="10">
        <v>45</v>
      </c>
      <c r="D2726" s="10">
        <v>750000</v>
      </c>
      <c r="E2726" s="10">
        <v>1728482.0495367099</v>
      </c>
      <c r="F2726" s="10">
        <v>1728482.0495367099</v>
      </c>
      <c r="G2726" s="10">
        <v>6675809.4727079896</v>
      </c>
      <c r="H2726" s="10">
        <v>2444442.7567732702</v>
      </c>
      <c r="I2726" s="10">
        <v>1.24978609827276</v>
      </c>
      <c r="J2726" s="10">
        <f t="shared" si="462"/>
        <v>0.93969262078590832</v>
      </c>
      <c r="K2726" s="14">
        <f t="shared" si="463"/>
        <v>0.99703997598348182</v>
      </c>
      <c r="L2726" s="10">
        <f t="shared" si="464"/>
        <v>6397072.488200481</v>
      </c>
      <c r="M2726" s="10">
        <f t="shared" si="465"/>
        <v>1.572510612065341E-7</v>
      </c>
      <c r="N2726" s="10">
        <f t="shared" si="466"/>
        <v>2.4728011489718909E-14</v>
      </c>
      <c r="O2726" s="10">
        <f t="shared" si="467"/>
        <v>6359242.743362776</v>
      </c>
      <c r="P2726" s="15">
        <f t="shared" si="468"/>
        <v>0.99999766986374772</v>
      </c>
      <c r="Q2726" s="15">
        <f t="shared" si="469"/>
        <v>0.99999533973292498</v>
      </c>
      <c r="R2726" s="10">
        <f t="shared" si="470"/>
        <v>1.117936240581584</v>
      </c>
      <c r="S2726" s="10">
        <f t="shared" si="471"/>
        <v>749999.99999997811</v>
      </c>
      <c r="T2726" s="10">
        <f t="shared" si="472"/>
        <v>2.1886080503463745E-2</v>
      </c>
      <c r="U2726">
        <v>2.1886080503463745E-2</v>
      </c>
    </row>
    <row r="2727" spans="1:21" x14ac:dyDescent="0.25">
      <c r="A2727" s="10">
        <v>2598</v>
      </c>
      <c r="B2727" s="10">
        <v>56</v>
      </c>
      <c r="C2727" s="10">
        <v>45</v>
      </c>
      <c r="D2727" s="10">
        <v>100</v>
      </c>
      <c r="E2727" s="10">
        <v>2527834.8992576301</v>
      </c>
      <c r="F2727" s="10">
        <v>2527834.8992576301</v>
      </c>
      <c r="G2727" s="10">
        <v>5264525.1399287302</v>
      </c>
      <c r="H2727" s="10">
        <v>3574898.3979701698</v>
      </c>
      <c r="I2727" s="10">
        <v>1.00003142975384</v>
      </c>
      <c r="J2727" s="10">
        <f t="shared" si="462"/>
        <v>0.82903757255504174</v>
      </c>
      <c r="K2727" s="14">
        <f t="shared" si="463"/>
        <v>0.99769681294637813</v>
      </c>
      <c r="L2727" s="10">
        <f t="shared" si="464"/>
        <v>6392860.9545862079</v>
      </c>
      <c r="M2727" s="10">
        <f t="shared" si="465"/>
        <v>1.5714753445560656E-7</v>
      </c>
      <c r="N2727" s="10">
        <f t="shared" si="466"/>
        <v>2.4695587040912221E-14</v>
      </c>
      <c r="O2727" s="10">
        <f t="shared" si="467"/>
        <v>6363416.1064647529</v>
      </c>
      <c r="P2727" s="15">
        <f t="shared" si="468"/>
        <v>0.99999515184603149</v>
      </c>
      <c r="Q2727" s="15">
        <f t="shared" si="469"/>
        <v>0.99999030371556763</v>
      </c>
      <c r="R2727" s="10">
        <f t="shared" si="470"/>
        <v>1.0000108666756615</v>
      </c>
      <c r="S2727" s="10">
        <f t="shared" si="471"/>
        <v>99.999999978090997</v>
      </c>
      <c r="T2727" s="10">
        <f t="shared" si="472"/>
        <v>2.1909002612119366E-2</v>
      </c>
      <c r="U2727">
        <v>2.1909002612119366E-2</v>
      </c>
    </row>
    <row r="2728" spans="1:21" x14ac:dyDescent="0.25">
      <c r="A2728" s="10">
        <v>1994</v>
      </c>
      <c r="B2728" s="10">
        <v>43</v>
      </c>
      <c r="C2728" s="10">
        <v>45</v>
      </c>
      <c r="D2728" s="10">
        <v>300000</v>
      </c>
      <c r="E2728" s="10">
        <v>3458713.41536996</v>
      </c>
      <c r="F2728" s="10">
        <v>3458713.41536996</v>
      </c>
      <c r="G2728" s="10">
        <v>4532101.2672157204</v>
      </c>
      <c r="H2728" s="10">
        <v>4891359.4203779697</v>
      </c>
      <c r="I2728" s="10">
        <v>1.09643744462503</v>
      </c>
      <c r="J2728" s="10">
        <f t="shared" si="462"/>
        <v>0.68199836006249848</v>
      </c>
      <c r="K2728" s="14">
        <f t="shared" si="463"/>
        <v>0.99844193530517189</v>
      </c>
      <c r="L2728" s="10">
        <f t="shared" si="464"/>
        <v>6388090.0575861074</v>
      </c>
      <c r="M2728" s="10">
        <f t="shared" si="465"/>
        <v>1.5703025758910917E-7</v>
      </c>
      <c r="N2728" s="10">
        <f t="shared" si="466"/>
        <v>2.4658778573019693E-14</v>
      </c>
      <c r="O2728" s="10">
        <f t="shared" si="467"/>
        <v>6368163.7109194444</v>
      </c>
      <c r="P2728" s="15">
        <f t="shared" si="468"/>
        <v>0.99999438789529771</v>
      </c>
      <c r="Q2728" s="15">
        <f t="shared" si="469"/>
        <v>0.99998877582209111</v>
      </c>
      <c r="R2728" s="10">
        <f t="shared" si="470"/>
        <v>1.0471037295545849</v>
      </c>
      <c r="S2728" s="10">
        <f t="shared" si="471"/>
        <v>299999.99999997806</v>
      </c>
      <c r="T2728" s="10">
        <f t="shared" si="472"/>
        <v>2.1944288164377213E-2</v>
      </c>
      <c r="U2728">
        <v>2.1944288164377213E-2</v>
      </c>
    </row>
    <row r="2729" spans="1:21" x14ac:dyDescent="0.25">
      <c r="A2729" s="10">
        <v>112</v>
      </c>
      <c r="B2729" s="10">
        <v>3</v>
      </c>
      <c r="C2729" s="10">
        <v>45</v>
      </c>
      <c r="D2729" s="10">
        <v>100000</v>
      </c>
      <c r="E2729" s="10">
        <v>4574498.1569648096</v>
      </c>
      <c r="F2729" s="10">
        <v>4574498.1569648096</v>
      </c>
      <c r="G2729" s="10">
        <v>336807.91096718499</v>
      </c>
      <c r="H2729" s="10">
        <v>6469317.3346303701</v>
      </c>
      <c r="I2729" s="10">
        <v>1.0316032281112999</v>
      </c>
      <c r="J2729" s="10">
        <f t="shared" si="462"/>
        <v>5.2335956242943828E-2</v>
      </c>
      <c r="K2729" s="14">
        <f t="shared" si="463"/>
        <v>0.99999083182946469</v>
      </c>
      <c r="L2729" s="10">
        <f t="shared" si="464"/>
        <v>6378195.4763838351</v>
      </c>
      <c r="M2729" s="10">
        <f t="shared" si="465"/>
        <v>1.5678703173898452E-7</v>
      </c>
      <c r="N2729" s="10">
        <f t="shared" si="466"/>
        <v>2.458217635099544E-14</v>
      </c>
      <c r="O2729" s="10">
        <f t="shared" si="467"/>
        <v>6378078.1311393967</v>
      </c>
      <c r="P2729" s="15">
        <f t="shared" si="468"/>
        <v>0.99999993838067569</v>
      </c>
      <c r="Q2729" s="15">
        <f t="shared" si="469"/>
        <v>0.99999987676135516</v>
      </c>
      <c r="R2729" s="10">
        <f t="shared" si="470"/>
        <v>1.0156786425206819</v>
      </c>
      <c r="S2729" s="10">
        <f t="shared" si="471"/>
        <v>99999.999999978012</v>
      </c>
      <c r="T2729" s="10">
        <f t="shared" si="472"/>
        <v>2.1987943910062313E-2</v>
      </c>
      <c r="U2729">
        <v>2.1987943910062313E-2</v>
      </c>
    </row>
    <row r="2730" spans="1:21" x14ac:dyDescent="0.25">
      <c r="A2730" s="10">
        <v>4141</v>
      </c>
      <c r="B2730" s="10">
        <v>89</v>
      </c>
      <c r="C2730" s="10">
        <v>45</v>
      </c>
      <c r="D2730" s="10">
        <v>50000</v>
      </c>
      <c r="E2730" s="10">
        <v>79592.515354413001</v>
      </c>
      <c r="F2730" s="10">
        <v>79592.515354412899</v>
      </c>
      <c r="G2730" s="10">
        <v>6405770.0113973003</v>
      </c>
      <c r="H2730" s="10">
        <v>112560.814677599</v>
      </c>
      <c r="I2730" s="10">
        <v>1.0157931557161699</v>
      </c>
      <c r="J2730" s="10">
        <f t="shared" si="462"/>
        <v>0.99984769515639127</v>
      </c>
      <c r="K2730" s="14">
        <f t="shared" si="463"/>
        <v>0.99664821227330036</v>
      </c>
      <c r="L2730" s="10">
        <f t="shared" si="464"/>
        <v>6399587.0573547874</v>
      </c>
      <c r="M2730" s="10">
        <f t="shared" si="465"/>
        <v>1.5731287364788461E-7</v>
      </c>
      <c r="N2730" s="10">
        <f t="shared" si="466"/>
        <v>2.4747340555328521E-14</v>
      </c>
      <c r="O2730" s="10">
        <f t="shared" si="467"/>
        <v>6356758.795020354</v>
      </c>
      <c r="P2730" s="15">
        <f t="shared" si="468"/>
        <v>0.9999999931311162</v>
      </c>
      <c r="Q2730" s="15">
        <f t="shared" si="469"/>
        <v>0.99999998626223241</v>
      </c>
      <c r="R2730" s="10">
        <f t="shared" si="470"/>
        <v>1.0078656368675352</v>
      </c>
      <c r="S2730" s="10">
        <f t="shared" si="471"/>
        <v>49999.999999977976</v>
      </c>
      <c r="T2730" s="10">
        <f t="shared" si="472"/>
        <v>2.202432369813323E-2</v>
      </c>
      <c r="U2730">
        <v>2.202432369813323E-2</v>
      </c>
    </row>
    <row r="2731" spans="1:21" x14ac:dyDescent="0.25">
      <c r="A2731" s="10">
        <v>2977</v>
      </c>
      <c r="B2731" s="10">
        <v>64</v>
      </c>
      <c r="C2731" s="10">
        <v>45</v>
      </c>
      <c r="D2731" s="10">
        <v>10000</v>
      </c>
      <c r="E2731" s="10">
        <v>1985531.8014245899</v>
      </c>
      <c r="F2731" s="10">
        <v>1985531.8014245899</v>
      </c>
      <c r="G2731" s="10">
        <v>5718702.8759182403</v>
      </c>
      <c r="H2731" s="10">
        <v>2807966.0020977501</v>
      </c>
      <c r="I2731" s="10">
        <v>1.0031466968354901</v>
      </c>
      <c r="J2731" s="10">
        <f t="shared" si="462"/>
        <v>0.89879404629916704</v>
      </c>
      <c r="K2731" s="14">
        <f t="shared" si="463"/>
        <v>0.99729237141089622</v>
      </c>
      <c r="L2731" s="10">
        <f t="shared" si="464"/>
        <v>6395453.512771464</v>
      </c>
      <c r="M2731" s="10">
        <f t="shared" si="465"/>
        <v>1.5721126400167987E-7</v>
      </c>
      <c r="N2731" s="10">
        <f t="shared" si="466"/>
        <v>2.4715554633938838E-14</v>
      </c>
      <c r="O2731" s="10">
        <f t="shared" si="467"/>
        <v>6360845.0984788472</v>
      </c>
      <c r="P2731" s="15">
        <f t="shared" si="468"/>
        <v>0.99999649805074942</v>
      </c>
      <c r="Q2731" s="15">
        <f t="shared" si="469"/>
        <v>0.99999299611376247</v>
      </c>
      <c r="R2731" s="10">
        <f t="shared" si="470"/>
        <v>1.0015686161962407</v>
      </c>
      <c r="S2731" s="10">
        <f t="shared" si="471"/>
        <v>9999.9999999779702</v>
      </c>
      <c r="T2731" s="10">
        <f t="shared" si="472"/>
        <v>2.2029780666343868E-2</v>
      </c>
      <c r="U2731">
        <v>2.2029780666343868E-2</v>
      </c>
    </row>
    <row r="2732" spans="1:21" x14ac:dyDescent="0.25">
      <c r="A2732" s="10">
        <v>584</v>
      </c>
      <c r="B2732" s="10">
        <v>13</v>
      </c>
      <c r="C2732" s="10">
        <v>45</v>
      </c>
      <c r="D2732" s="10">
        <v>300000</v>
      </c>
      <c r="E2732" s="10">
        <v>4601871.9154435899</v>
      </c>
      <c r="F2732" s="10">
        <v>4601871.9154435899</v>
      </c>
      <c r="G2732" s="10">
        <v>1492890.5251261101</v>
      </c>
      <c r="H2732" s="10">
        <v>6508029.6751241703</v>
      </c>
      <c r="I2732" s="10">
        <v>1.09630040375025</v>
      </c>
      <c r="J2732" s="10">
        <f t="shared" si="462"/>
        <v>0.224951054343865</v>
      </c>
      <c r="K2732" s="14">
        <f t="shared" si="463"/>
        <v>0.99983060787531952</v>
      </c>
      <c r="L2732" s="10">
        <f t="shared" si="464"/>
        <v>6379217.5892212372</v>
      </c>
      <c r="M2732" s="10">
        <f t="shared" si="465"/>
        <v>1.5681215703319538E-7</v>
      </c>
      <c r="N2732" s="10">
        <f t="shared" si="466"/>
        <v>2.45901058926682E-14</v>
      </c>
      <c r="O2732" s="10">
        <f t="shared" si="467"/>
        <v>6377049.6826559892</v>
      </c>
      <c r="P2732" s="15">
        <f t="shared" si="468"/>
        <v>0.9999989162451397</v>
      </c>
      <c r="Q2732" s="15">
        <f t="shared" si="469"/>
        <v>0.99999783249145391</v>
      </c>
      <c r="R2732" s="10">
        <f t="shared" si="470"/>
        <v>1.0470426143389313</v>
      </c>
      <c r="S2732" s="10">
        <f t="shared" si="471"/>
        <v>299999.99999997794</v>
      </c>
      <c r="T2732" s="10">
        <f t="shared" si="472"/>
        <v>2.2060703486204147E-2</v>
      </c>
      <c r="U2732">
        <v>2.2060703486204147E-2</v>
      </c>
    </row>
    <row r="2733" spans="1:21" x14ac:dyDescent="0.25">
      <c r="A2733" s="10">
        <v>2884</v>
      </c>
      <c r="B2733" s="10">
        <v>62</v>
      </c>
      <c r="C2733" s="10">
        <v>45</v>
      </c>
      <c r="D2733" s="10">
        <v>50000</v>
      </c>
      <c r="E2733" s="10">
        <v>2139473.1040242999</v>
      </c>
      <c r="F2733" s="10">
        <v>2139473.1040242901</v>
      </c>
      <c r="G2733" s="10">
        <v>5652662.6101273801</v>
      </c>
      <c r="H2733" s="10">
        <v>3025671.8800436198</v>
      </c>
      <c r="I2733" s="10">
        <v>1.01578140999416</v>
      </c>
      <c r="J2733" s="10">
        <f t="shared" si="462"/>
        <v>0.88294759285892688</v>
      </c>
      <c r="K2733" s="14">
        <f t="shared" si="463"/>
        <v>0.99738712900915139</v>
      </c>
      <c r="L2733" s="10">
        <f t="shared" si="464"/>
        <v>6394845.9073622944</v>
      </c>
      <c r="M2733" s="10">
        <f t="shared" si="465"/>
        <v>1.571963280140757E-7</v>
      </c>
      <c r="N2733" s="10">
        <f t="shared" si="466"/>
        <v>2.4710877103856639E-14</v>
      </c>
      <c r="O2733" s="10">
        <f t="shared" si="467"/>
        <v>6361447.0932262139</v>
      </c>
      <c r="P2733" s="15">
        <f t="shared" si="468"/>
        <v>0.99999612391097636</v>
      </c>
      <c r="Q2733" s="15">
        <f t="shared" si="469"/>
        <v>0.99999224783697682</v>
      </c>
      <c r="R2733" s="10">
        <f t="shared" si="470"/>
        <v>1.0078559707771428</v>
      </c>
      <c r="S2733" s="10">
        <f t="shared" si="471"/>
        <v>49999.999999977896</v>
      </c>
      <c r="T2733" s="10">
        <f t="shared" si="472"/>
        <v>2.2104359231889248E-2</v>
      </c>
      <c r="U2733">
        <v>2.2104359231889248E-2</v>
      </c>
    </row>
    <row r="2734" spans="1:21" x14ac:dyDescent="0.25">
      <c r="A2734" s="10">
        <v>2465</v>
      </c>
      <c r="B2734" s="10">
        <v>53</v>
      </c>
      <c r="C2734" s="10">
        <v>45</v>
      </c>
      <c r="D2734" s="10">
        <v>400000</v>
      </c>
      <c r="E2734" s="10">
        <v>2890232.3149718102</v>
      </c>
      <c r="F2734" s="10">
        <v>2890232.3149718102</v>
      </c>
      <c r="G2734" s="10">
        <v>5389997.7073733201</v>
      </c>
      <c r="H2734" s="10">
        <v>4087405.73824212</v>
      </c>
      <c r="I2734" s="10">
        <v>1.1296470955400499</v>
      </c>
      <c r="J2734" s="10">
        <f t="shared" si="462"/>
        <v>0.79863551004729283</v>
      </c>
      <c r="K2734" s="14">
        <f t="shared" si="463"/>
        <v>0.99786281592474968</v>
      </c>
      <c r="L2734" s="10">
        <f t="shared" si="464"/>
        <v>6391797.4477174878</v>
      </c>
      <c r="M2734" s="10">
        <f t="shared" si="465"/>
        <v>1.571213916248015E-7</v>
      </c>
      <c r="N2734" s="10">
        <f t="shared" si="466"/>
        <v>2.4687389001350135E-14</v>
      </c>
      <c r="O2734" s="10">
        <f t="shared" si="467"/>
        <v>6364472.5812267549</v>
      </c>
      <c r="P2734" s="15">
        <f t="shared" si="468"/>
        <v>0.9999947889202403</v>
      </c>
      <c r="Q2734" s="15">
        <f t="shared" si="469"/>
        <v>0.99998957786763598</v>
      </c>
      <c r="R2734" s="10">
        <f t="shared" si="470"/>
        <v>1.0628436730807056</v>
      </c>
      <c r="S2734" s="10">
        <f t="shared" si="471"/>
        <v>399999.99999997788</v>
      </c>
      <c r="T2734" s="10">
        <f t="shared" si="472"/>
        <v>2.2118911147117615E-2</v>
      </c>
      <c r="U2734">
        <v>2.2118911147117615E-2</v>
      </c>
    </row>
    <row r="2735" spans="1:21" x14ac:dyDescent="0.25">
      <c r="A2735" s="10">
        <v>1001</v>
      </c>
      <c r="B2735" s="10">
        <v>22</v>
      </c>
      <c r="C2735" s="10">
        <v>45</v>
      </c>
      <c r="D2735" s="10">
        <v>500</v>
      </c>
      <c r="E2735" s="10">
        <v>4183914.71570647</v>
      </c>
      <c r="F2735" s="10">
        <v>4183914.7157064602</v>
      </c>
      <c r="G2735" s="10">
        <v>2374600.1985995201</v>
      </c>
      <c r="H2735" s="10">
        <v>5916948.9347644597</v>
      </c>
      <c r="I2735" s="10">
        <v>1.0001568654414501</v>
      </c>
      <c r="J2735" s="10">
        <f t="shared" si="462"/>
        <v>0.37460659341591201</v>
      </c>
      <c r="K2735" s="14">
        <f t="shared" si="463"/>
        <v>0.99953017812754363</v>
      </c>
      <c r="L2735" s="10">
        <f t="shared" si="464"/>
        <v>6381134.9967925902</v>
      </c>
      <c r="M2735" s="10">
        <f t="shared" si="465"/>
        <v>1.5685929021418042E-7</v>
      </c>
      <c r="N2735" s="10">
        <f t="shared" si="466"/>
        <v>2.4604970845088369E-14</v>
      </c>
      <c r="O2735" s="10">
        <f t="shared" si="467"/>
        <v>6375123.0625751931</v>
      </c>
      <c r="P2735" s="15">
        <f t="shared" si="468"/>
        <v>0.99999727862359689</v>
      </c>
      <c r="Q2735" s="15">
        <f t="shared" si="469"/>
        <v>0.99999455725459963</v>
      </c>
      <c r="R2735" s="10">
        <f t="shared" si="470"/>
        <v>1.0000757084821377</v>
      </c>
      <c r="S2735" s="10">
        <f t="shared" si="471"/>
        <v>499.99999997786836</v>
      </c>
      <c r="T2735" s="10">
        <f t="shared" si="472"/>
        <v>2.2131644072942436E-2</v>
      </c>
      <c r="U2735">
        <v>2.2131644072942436E-2</v>
      </c>
    </row>
    <row r="2736" spans="1:21" x14ac:dyDescent="0.25">
      <c r="A2736" s="10">
        <v>208</v>
      </c>
      <c r="B2736" s="10">
        <v>5</v>
      </c>
      <c r="C2736" s="10">
        <v>45</v>
      </c>
      <c r="D2736" s="10">
        <v>300000</v>
      </c>
      <c r="E2736" s="10">
        <v>4704300.9676882299</v>
      </c>
      <c r="F2736" s="10">
        <v>4704300.9676882299</v>
      </c>
      <c r="G2736" s="10">
        <v>578330.68285206705</v>
      </c>
      <c r="H2736" s="10">
        <v>6652886.2299895799</v>
      </c>
      <c r="I2736" s="10">
        <v>1.09628621678289</v>
      </c>
      <c r="J2736" s="10">
        <f t="shared" si="462"/>
        <v>8.7155742747658166E-2</v>
      </c>
      <c r="K2736" s="14">
        <f t="shared" si="463"/>
        <v>0.99997457400819945</v>
      </c>
      <c r="L2736" s="10">
        <f t="shared" si="464"/>
        <v>6378299.174582514</v>
      </c>
      <c r="M2736" s="10">
        <f t="shared" si="465"/>
        <v>1.5678958081933611E-7</v>
      </c>
      <c r="N2736" s="10">
        <f t="shared" si="466"/>
        <v>2.4582981014396703E-14</v>
      </c>
      <c r="O2736" s="10">
        <f t="shared" si="467"/>
        <v>6377973.7449374599</v>
      </c>
      <c r="P2736" s="15">
        <f t="shared" si="468"/>
        <v>0.99999982994547565</v>
      </c>
      <c r="Q2736" s="15">
        <f t="shared" si="469"/>
        <v>0.99999965989098016</v>
      </c>
      <c r="R2736" s="10">
        <f t="shared" si="470"/>
        <v>1.0470367121901076</v>
      </c>
      <c r="S2736" s="10">
        <f t="shared" si="471"/>
        <v>299999.99999997776</v>
      </c>
      <c r="T2736" s="10">
        <f t="shared" si="472"/>
        <v>2.223532646894455E-2</v>
      </c>
      <c r="U2736">
        <v>2.223532646894455E-2</v>
      </c>
    </row>
    <row r="2737" spans="1:21" x14ac:dyDescent="0.25">
      <c r="A2737" s="10">
        <v>2841</v>
      </c>
      <c r="B2737" s="10">
        <v>61</v>
      </c>
      <c r="C2737" s="10">
        <v>45</v>
      </c>
      <c r="D2737" s="10">
        <v>400000</v>
      </c>
      <c r="E2737" s="10">
        <v>2329247.9129867302</v>
      </c>
      <c r="F2737" s="10">
        <v>2329247.9129867302</v>
      </c>
      <c r="G2737" s="10">
        <v>5905190.4906049799</v>
      </c>
      <c r="H2737" s="10">
        <v>3294053.9886750602</v>
      </c>
      <c r="I2737" s="10">
        <v>1.12970422178769</v>
      </c>
      <c r="J2737" s="10">
        <f t="shared" si="462"/>
        <v>0.87461970713939574</v>
      </c>
      <c r="K2737" s="14">
        <f t="shared" si="463"/>
        <v>0.99743624836151445</v>
      </c>
      <c r="L2737" s="10">
        <f t="shared" si="464"/>
        <v>6394530.9893011674</v>
      </c>
      <c r="M2737" s="10">
        <f t="shared" si="465"/>
        <v>1.5718858678566276E-7</v>
      </c>
      <c r="N2737" s="10">
        <f t="shared" si="466"/>
        <v>2.4708452244795202E-14</v>
      </c>
      <c r="O2737" s="10">
        <f t="shared" si="467"/>
        <v>6361759.2381155547</v>
      </c>
      <c r="P2737" s="15">
        <f t="shared" si="468"/>
        <v>0.99999594411001869</v>
      </c>
      <c r="Q2737" s="15">
        <f t="shared" si="469"/>
        <v>0.99999188823648766</v>
      </c>
      <c r="R2737" s="10">
        <f t="shared" si="470"/>
        <v>1.0628716338411603</v>
      </c>
      <c r="S2737" s="10">
        <f t="shared" si="471"/>
        <v>399999.99999997776</v>
      </c>
      <c r="T2737" s="10">
        <f t="shared" si="472"/>
        <v>2.223532646894455E-2</v>
      </c>
      <c r="U2737">
        <v>2.223532646894455E-2</v>
      </c>
    </row>
    <row r="2738" spans="1:21" x14ac:dyDescent="0.25">
      <c r="A2738" s="10">
        <v>2934</v>
      </c>
      <c r="B2738" s="10">
        <v>63</v>
      </c>
      <c r="C2738" s="10">
        <v>45</v>
      </c>
      <c r="D2738" s="10">
        <v>300000</v>
      </c>
      <c r="E2738" s="10">
        <v>2149276.5893876702</v>
      </c>
      <c r="F2738" s="10">
        <v>2149276.5893876702</v>
      </c>
      <c r="G2738" s="10">
        <v>5927280.0815234901</v>
      </c>
      <c r="H2738" s="10">
        <v>3039536.1020030398</v>
      </c>
      <c r="I2738" s="10">
        <v>1.09654652620784</v>
      </c>
      <c r="J2738" s="10">
        <f t="shared" si="462"/>
        <v>0.89100652418836779</v>
      </c>
      <c r="K2738" s="14">
        <f t="shared" si="463"/>
        <v>0.99733915048453092</v>
      </c>
      <c r="L2738" s="10">
        <f t="shared" si="464"/>
        <v>6395153.5412014564</v>
      </c>
      <c r="M2738" s="10">
        <f t="shared" si="465"/>
        <v>1.5720389018376513E-7</v>
      </c>
      <c r="N2738" s="10">
        <f t="shared" si="466"/>
        <v>2.4713245528758157E-14</v>
      </c>
      <c r="O2738" s="10">
        <f t="shared" si="467"/>
        <v>6361142.2572894096</v>
      </c>
      <c r="P2738" s="15">
        <f t="shared" si="468"/>
        <v>0.99999630885823221</v>
      </c>
      <c r="Q2738" s="15">
        <f t="shared" si="469"/>
        <v>0.99999261773008896</v>
      </c>
      <c r="R2738" s="10">
        <f t="shared" si="470"/>
        <v>1.0471576499925543</v>
      </c>
      <c r="S2738" s="10">
        <f t="shared" si="471"/>
        <v>299999.99999997776</v>
      </c>
      <c r="T2738" s="10">
        <f t="shared" si="472"/>
        <v>2.223532646894455E-2</v>
      </c>
      <c r="U2738">
        <v>2.223532646894455E-2</v>
      </c>
    </row>
    <row r="2739" spans="1:21" x14ac:dyDescent="0.25">
      <c r="A2739" s="10">
        <v>864</v>
      </c>
      <c r="B2739" s="10">
        <v>19</v>
      </c>
      <c r="C2739" s="10">
        <v>45</v>
      </c>
      <c r="D2739" s="10">
        <v>100000</v>
      </c>
      <c r="E2739" s="10">
        <v>4332683.3719009804</v>
      </c>
      <c r="F2739" s="10">
        <v>4332683.3719009804</v>
      </c>
      <c r="G2739" s="10">
        <v>2095906.2784820599</v>
      </c>
      <c r="H2739" s="10">
        <v>6127339.5860107597</v>
      </c>
      <c r="I2739" s="10">
        <v>1.0316142426156301</v>
      </c>
      <c r="J2739" s="10">
        <f t="shared" si="462"/>
        <v>0.32556815445715664</v>
      </c>
      <c r="K2739" s="14">
        <f t="shared" si="463"/>
        <v>0.99964515289947253</v>
      </c>
      <c r="L2739" s="10">
        <f t="shared" si="464"/>
        <v>6380401.0668187626</v>
      </c>
      <c r="M2739" s="10">
        <f t="shared" si="465"/>
        <v>1.5684124895117321E-7</v>
      </c>
      <c r="N2739" s="10">
        <f t="shared" si="466"/>
        <v>2.4599282540264408E-14</v>
      </c>
      <c r="O2739" s="10">
        <f t="shared" si="467"/>
        <v>6375860.1073866468</v>
      </c>
      <c r="P2739" s="15">
        <f t="shared" si="468"/>
        <v>0.99999786238048305</v>
      </c>
      <c r="Q2739" s="15">
        <f t="shared" si="469"/>
        <v>0.99999572476553555</v>
      </c>
      <c r="R2739" s="10">
        <f t="shared" si="470"/>
        <v>1.01568202080236</v>
      </c>
      <c r="S2739" s="10">
        <f t="shared" si="471"/>
        <v>99999.99999997775</v>
      </c>
      <c r="T2739" s="10">
        <f t="shared" si="472"/>
        <v>2.2249878384172916E-2</v>
      </c>
      <c r="U2739">
        <v>2.2249878384172916E-2</v>
      </c>
    </row>
    <row r="2740" spans="1:21" x14ac:dyDescent="0.25">
      <c r="A2740" s="10">
        <v>67</v>
      </c>
      <c r="B2740" s="10">
        <v>2</v>
      </c>
      <c r="C2740" s="10">
        <v>45</v>
      </c>
      <c r="D2740" s="10">
        <v>300000</v>
      </c>
      <c r="E2740" s="10">
        <v>4719297.7239184799</v>
      </c>
      <c r="F2740" s="10">
        <v>4719297.7239184799</v>
      </c>
      <c r="G2740" s="10">
        <v>231574.394321867</v>
      </c>
      <c r="H2740" s="10">
        <v>6674094.8460419904</v>
      </c>
      <c r="I2740" s="10">
        <v>1.0962841132771399</v>
      </c>
      <c r="J2740" s="10">
        <f t="shared" si="462"/>
        <v>3.4899496702500969E-2</v>
      </c>
      <c r="K2740" s="14">
        <f t="shared" si="463"/>
        <v>0.99999592319839048</v>
      </c>
      <c r="L2740" s="10">
        <f t="shared" si="464"/>
        <v>6378163.0025051944</v>
      </c>
      <c r="M2740" s="10">
        <f t="shared" si="465"/>
        <v>1.5678623347510878E-7</v>
      </c>
      <c r="N2740" s="10">
        <f t="shared" si="466"/>
        <v>2.458192435646906E-14</v>
      </c>
      <c r="O2740" s="10">
        <f t="shared" si="467"/>
        <v>6378110.8225722471</v>
      </c>
      <c r="P2740" s="15">
        <f t="shared" si="468"/>
        <v>0.99999997255793049</v>
      </c>
      <c r="Q2740" s="15">
        <f t="shared" si="469"/>
        <v>0.99999994511586177</v>
      </c>
      <c r="R2740" s="10">
        <f t="shared" si="470"/>
        <v>1.0470358438912213</v>
      </c>
      <c r="S2740" s="10">
        <f t="shared" si="471"/>
        <v>299999.99999997771</v>
      </c>
      <c r="T2740" s="10">
        <f t="shared" si="472"/>
        <v>2.2293534129858017E-2</v>
      </c>
      <c r="U2740">
        <v>2.2293534129858017E-2</v>
      </c>
    </row>
    <row r="2741" spans="1:21" x14ac:dyDescent="0.25">
      <c r="A2741" s="10">
        <v>445</v>
      </c>
      <c r="B2741" s="10">
        <v>10</v>
      </c>
      <c r="C2741" s="10">
        <v>45</v>
      </c>
      <c r="D2741" s="10">
        <v>500000</v>
      </c>
      <c r="E2741" s="10">
        <v>4790136.99652413</v>
      </c>
      <c r="F2741" s="10">
        <v>4790136.99652413</v>
      </c>
      <c r="G2741" s="10">
        <v>1187072.6365688201</v>
      </c>
      <c r="H2741" s="10">
        <v>6774276.7061095499</v>
      </c>
      <c r="I2741" s="10">
        <v>1.16294810059779</v>
      </c>
      <c r="J2741" s="10">
        <f t="shared" si="462"/>
        <v>0.17364817766693033</v>
      </c>
      <c r="K2741" s="14">
        <f t="shared" si="463"/>
        <v>0.99989906477787327</v>
      </c>
      <c r="L2741" s="10">
        <f t="shared" si="464"/>
        <v>6378780.843661353</v>
      </c>
      <c r="M2741" s="10">
        <f t="shared" si="465"/>
        <v>1.5680142107500579E-7</v>
      </c>
      <c r="N2741" s="10">
        <f t="shared" si="466"/>
        <v>2.4586718091167355E-14</v>
      </c>
      <c r="O2741" s="10">
        <f t="shared" si="467"/>
        <v>6377489.0140512493</v>
      </c>
      <c r="P2741" s="15">
        <f t="shared" si="468"/>
        <v>0.99999934029347348</v>
      </c>
      <c r="Q2741" s="15">
        <f t="shared" si="469"/>
        <v>0.99999868058738217</v>
      </c>
      <c r="R2741" s="10">
        <f t="shared" si="470"/>
        <v>1.0784001025524674</v>
      </c>
      <c r="S2741" s="10">
        <f t="shared" si="471"/>
        <v>499999.99999997771</v>
      </c>
      <c r="T2741" s="10">
        <f t="shared" si="472"/>
        <v>2.2293534129858017E-2</v>
      </c>
      <c r="U2741">
        <v>2.2293534129858017E-2</v>
      </c>
    </row>
    <row r="2742" spans="1:21" x14ac:dyDescent="0.25">
      <c r="A2742" s="10">
        <v>131</v>
      </c>
      <c r="B2742" s="10">
        <v>3</v>
      </c>
      <c r="C2742" s="10">
        <v>45</v>
      </c>
      <c r="D2742" s="10">
        <v>40000000</v>
      </c>
      <c r="E2742" s="10">
        <v>32749393.022098001</v>
      </c>
      <c r="F2742" s="10">
        <v>32749393.022098001</v>
      </c>
      <c r="G2742" s="10">
        <v>2425012.5650606402</v>
      </c>
      <c r="H2742" s="10">
        <v>46314635.7713378</v>
      </c>
      <c r="I2742" s="10">
        <v>52.8744447007114</v>
      </c>
      <c r="J2742" s="10">
        <f t="shared" si="462"/>
        <v>5.2335956242943828E-2</v>
      </c>
      <c r="K2742" s="14">
        <f t="shared" si="463"/>
        <v>0.99999083182946469</v>
      </c>
      <c r="L2742" s="10">
        <f t="shared" si="464"/>
        <v>6378195.4763838351</v>
      </c>
      <c r="M2742" s="10">
        <f t="shared" si="465"/>
        <v>1.5678703173898452E-7</v>
      </c>
      <c r="N2742" s="10">
        <f t="shared" si="466"/>
        <v>2.458217635099544E-14</v>
      </c>
      <c r="O2742" s="10">
        <f t="shared" si="467"/>
        <v>6378078.1311393967</v>
      </c>
      <c r="P2742" s="15">
        <f t="shared" si="468"/>
        <v>0.99999993838067569</v>
      </c>
      <c r="Q2742" s="15">
        <f t="shared" si="469"/>
        <v>0.99999987676135516</v>
      </c>
      <c r="R2742" s="10">
        <f t="shared" si="470"/>
        <v>7.2714815943845146</v>
      </c>
      <c r="S2742" s="10">
        <f t="shared" si="471"/>
        <v>39999999.999999978</v>
      </c>
      <c r="T2742" s="10">
        <f t="shared" si="472"/>
        <v>2.2351741790771484E-2</v>
      </c>
      <c r="U2742">
        <v>2.2351741790771484E-2</v>
      </c>
    </row>
    <row r="2743" spans="1:21" x14ac:dyDescent="0.25">
      <c r="A2743" s="10">
        <v>132</v>
      </c>
      <c r="B2743" s="10">
        <v>3</v>
      </c>
      <c r="C2743" s="10">
        <v>45</v>
      </c>
      <c r="D2743" s="10">
        <v>50000000</v>
      </c>
      <c r="E2743" s="10">
        <v>39810770.181279302</v>
      </c>
      <c r="F2743" s="10">
        <v>39810770.181279302</v>
      </c>
      <c r="G2743" s="10">
        <v>2948372.12749008</v>
      </c>
      <c r="H2743" s="10">
        <v>56300931.118883602</v>
      </c>
      <c r="I2743" s="10">
        <v>78.134144051386997</v>
      </c>
      <c r="J2743" s="10">
        <f t="shared" si="462"/>
        <v>5.2335956242943828E-2</v>
      </c>
      <c r="K2743" s="14">
        <f t="shared" si="463"/>
        <v>0.99999083182946469</v>
      </c>
      <c r="L2743" s="10">
        <f t="shared" si="464"/>
        <v>6378195.4763838351</v>
      </c>
      <c r="M2743" s="10">
        <f t="shared" si="465"/>
        <v>1.5678703173898452E-7</v>
      </c>
      <c r="N2743" s="10">
        <f t="shared" si="466"/>
        <v>2.458217635099544E-14</v>
      </c>
      <c r="O2743" s="10">
        <f t="shared" si="467"/>
        <v>6378078.1311393967</v>
      </c>
      <c r="P2743" s="15">
        <f t="shared" si="468"/>
        <v>0.99999993838067569</v>
      </c>
      <c r="Q2743" s="15">
        <f t="shared" si="469"/>
        <v>0.99999987676135516</v>
      </c>
      <c r="R2743" s="10">
        <f t="shared" si="470"/>
        <v>8.8393520083854753</v>
      </c>
      <c r="S2743" s="10">
        <f t="shared" si="471"/>
        <v>49999999.999999978</v>
      </c>
      <c r="T2743" s="10">
        <f t="shared" si="472"/>
        <v>2.2351741790771484E-2</v>
      </c>
      <c r="U2743">
        <v>2.2351741790771484E-2</v>
      </c>
    </row>
    <row r="2744" spans="1:21" x14ac:dyDescent="0.25">
      <c r="A2744" s="10">
        <v>179</v>
      </c>
      <c r="B2744" s="10">
        <v>4</v>
      </c>
      <c r="C2744" s="10">
        <v>45</v>
      </c>
      <c r="D2744" s="10">
        <v>50000000</v>
      </c>
      <c r="E2744" s="10">
        <v>39768326.241782002</v>
      </c>
      <c r="F2744" s="10">
        <v>39768326.241782002</v>
      </c>
      <c r="G2744" s="10">
        <v>3929768.7924542599</v>
      </c>
      <c r="H2744" s="10">
        <v>56240906.324005902</v>
      </c>
      <c r="I2744" s="10">
        <v>78.135136580204701</v>
      </c>
      <c r="J2744" s="10">
        <f t="shared" si="462"/>
        <v>6.9756473744125302E-2</v>
      </c>
      <c r="K2744" s="14">
        <f t="shared" si="463"/>
        <v>0.99998371255588914</v>
      </c>
      <c r="L2744" s="10">
        <f t="shared" si="464"/>
        <v>6378240.8852419443</v>
      </c>
      <c r="M2744" s="10">
        <f t="shared" si="465"/>
        <v>1.5678814796693707E-7</v>
      </c>
      <c r="N2744" s="10">
        <f t="shared" si="466"/>
        <v>2.4582528713404426E-14</v>
      </c>
      <c r="O2744" s="10">
        <f t="shared" si="467"/>
        <v>6378032.419751144</v>
      </c>
      <c r="P2744" s="15">
        <f t="shared" si="468"/>
        <v>0.99999989076586404</v>
      </c>
      <c r="Q2744" s="15">
        <f t="shared" si="469"/>
        <v>0.99999978153173996</v>
      </c>
      <c r="R2744" s="10">
        <f t="shared" si="470"/>
        <v>8.8394081454437003</v>
      </c>
      <c r="S2744" s="10">
        <f t="shared" si="471"/>
        <v>49999999.999999978</v>
      </c>
      <c r="T2744" s="10">
        <f t="shared" si="472"/>
        <v>2.2351741790771484E-2</v>
      </c>
      <c r="U2744">
        <v>2.2351741790771484E-2</v>
      </c>
    </row>
    <row r="2745" spans="1:21" x14ac:dyDescent="0.25">
      <c r="A2745" s="10">
        <v>221</v>
      </c>
      <c r="B2745" s="10">
        <v>5</v>
      </c>
      <c r="C2745" s="10">
        <v>45</v>
      </c>
      <c r="D2745" s="10">
        <v>20000000</v>
      </c>
      <c r="E2745" s="10">
        <v>18581296.687822498</v>
      </c>
      <c r="F2745" s="10">
        <v>18581296.687822498</v>
      </c>
      <c r="G2745" s="10">
        <v>2295298.8149809302</v>
      </c>
      <c r="H2745" s="10">
        <v>26277921.782396901</v>
      </c>
      <c r="I2745" s="10">
        <v>17.1047756385321</v>
      </c>
      <c r="J2745" s="10">
        <f t="shared" si="462"/>
        <v>8.7155742747658166E-2</v>
      </c>
      <c r="K2745" s="14">
        <f t="shared" si="463"/>
        <v>0.99997457400819945</v>
      </c>
      <c r="L2745" s="10">
        <f t="shared" si="464"/>
        <v>6378299.174582514</v>
      </c>
      <c r="M2745" s="10">
        <f t="shared" si="465"/>
        <v>1.5678958081933611E-7</v>
      </c>
      <c r="N2745" s="10">
        <f t="shared" si="466"/>
        <v>2.4582981014396703E-14</v>
      </c>
      <c r="O2745" s="10">
        <f t="shared" si="467"/>
        <v>6377973.7449374599</v>
      </c>
      <c r="P2745" s="15">
        <f t="shared" si="468"/>
        <v>0.99999982994547565</v>
      </c>
      <c r="Q2745" s="15">
        <f t="shared" si="469"/>
        <v>0.99999965989098016</v>
      </c>
      <c r="R2745" s="10">
        <f t="shared" si="470"/>
        <v>4.1357919795878368</v>
      </c>
      <c r="S2745" s="10">
        <f t="shared" si="471"/>
        <v>19999999.999999978</v>
      </c>
      <c r="T2745" s="10">
        <f t="shared" si="472"/>
        <v>2.2351741790771484E-2</v>
      </c>
      <c r="U2745">
        <v>2.2351741790771484E-2</v>
      </c>
    </row>
    <row r="2746" spans="1:21" x14ac:dyDescent="0.25">
      <c r="A2746" s="10">
        <v>226</v>
      </c>
      <c r="B2746" s="10">
        <v>5</v>
      </c>
      <c r="C2746" s="10">
        <v>45</v>
      </c>
      <c r="D2746" s="10">
        <v>50000000</v>
      </c>
      <c r="E2746" s="10">
        <v>39713777.4799053</v>
      </c>
      <c r="F2746" s="10">
        <v>39713777.4799053</v>
      </c>
      <c r="G2746" s="10">
        <v>4909971.0974106696</v>
      </c>
      <c r="H2746" s="10">
        <v>56163762.725149304</v>
      </c>
      <c r="I2746" s="10">
        <v>78.136410617925307</v>
      </c>
      <c r="J2746" s="10">
        <f t="shared" si="462"/>
        <v>8.7155742747658166E-2</v>
      </c>
      <c r="K2746" s="14">
        <f t="shared" si="463"/>
        <v>0.99997457400819945</v>
      </c>
      <c r="L2746" s="10">
        <f t="shared" si="464"/>
        <v>6378299.174582514</v>
      </c>
      <c r="M2746" s="10">
        <f t="shared" si="465"/>
        <v>1.5678958081933611E-7</v>
      </c>
      <c r="N2746" s="10">
        <f t="shared" si="466"/>
        <v>2.4582981014396703E-14</v>
      </c>
      <c r="O2746" s="10">
        <f t="shared" si="467"/>
        <v>6377973.7449374599</v>
      </c>
      <c r="P2746" s="15">
        <f t="shared" si="468"/>
        <v>0.99999982994547565</v>
      </c>
      <c r="Q2746" s="15">
        <f t="shared" si="469"/>
        <v>0.99999965989098016</v>
      </c>
      <c r="R2746" s="10">
        <f t="shared" si="470"/>
        <v>8.8394802040513838</v>
      </c>
      <c r="S2746" s="10">
        <f t="shared" si="471"/>
        <v>49999999.999999978</v>
      </c>
      <c r="T2746" s="10">
        <f t="shared" si="472"/>
        <v>2.2351741790771484E-2</v>
      </c>
      <c r="U2746">
        <v>2.2351741790771484E-2</v>
      </c>
    </row>
    <row r="2747" spans="1:21" x14ac:dyDescent="0.25">
      <c r="A2747" s="10">
        <v>316</v>
      </c>
      <c r="B2747" s="10">
        <v>7</v>
      </c>
      <c r="C2747" s="10">
        <v>45</v>
      </c>
      <c r="D2747" s="10">
        <v>25000000</v>
      </c>
      <c r="E2747" s="10">
        <v>22022532.303138498</v>
      </c>
      <c r="F2747" s="10">
        <v>22022532.303138498</v>
      </c>
      <c r="G2747" s="10">
        <v>3818867.8021327499</v>
      </c>
      <c r="H2747" s="10">
        <v>31144563.8608981</v>
      </c>
      <c r="I2747" s="10">
        <v>24.20478389877</v>
      </c>
      <c r="J2747" s="10">
        <f t="shared" si="462"/>
        <v>0.12186934340514748</v>
      </c>
      <c r="K2747" s="14">
        <f t="shared" si="463"/>
        <v>0.99995028584034129</v>
      </c>
      <c r="L2747" s="10">
        <f t="shared" si="464"/>
        <v>6378454.0994854774</v>
      </c>
      <c r="M2747" s="10">
        <f t="shared" si="465"/>
        <v>1.5679338914032094E-7</v>
      </c>
      <c r="N2747" s="10">
        <f t="shared" si="466"/>
        <v>2.4584183106806382E-14</v>
      </c>
      <c r="O2747" s="10">
        <f t="shared" si="467"/>
        <v>6377817.8111909702</v>
      </c>
      <c r="P2747" s="15">
        <f t="shared" si="468"/>
        <v>0.99999966993613576</v>
      </c>
      <c r="Q2747" s="15">
        <f t="shared" si="469"/>
        <v>0.99999933987238043</v>
      </c>
      <c r="R2747" s="10">
        <f t="shared" si="470"/>
        <v>4.9198356922403805</v>
      </c>
      <c r="S2747" s="10">
        <f t="shared" si="471"/>
        <v>24999999.999999978</v>
      </c>
      <c r="T2747" s="10">
        <f t="shared" si="472"/>
        <v>2.2351741790771484E-2</v>
      </c>
      <c r="U2747">
        <v>2.2351741790771484E-2</v>
      </c>
    </row>
    <row r="2748" spans="1:21" x14ac:dyDescent="0.25">
      <c r="A2748" s="10">
        <v>320</v>
      </c>
      <c r="B2748" s="10">
        <v>7</v>
      </c>
      <c r="C2748" s="10">
        <v>45</v>
      </c>
      <c r="D2748" s="10">
        <v>50000000</v>
      </c>
      <c r="E2748" s="10">
        <v>39568435.164793298</v>
      </c>
      <c r="F2748" s="10">
        <v>39568435.164793298</v>
      </c>
      <c r="G2748" s="10">
        <v>6865601.38726144</v>
      </c>
      <c r="H2748" s="10">
        <v>55958217.651931196</v>
      </c>
      <c r="I2748" s="10">
        <v>78.139796681047997</v>
      </c>
      <c r="J2748" s="10">
        <f t="shared" si="462"/>
        <v>0.12186934340514748</v>
      </c>
      <c r="K2748" s="14">
        <f t="shared" si="463"/>
        <v>0.99995028584034129</v>
      </c>
      <c r="L2748" s="10">
        <f t="shared" si="464"/>
        <v>6378454.0994854774</v>
      </c>
      <c r="M2748" s="10">
        <f t="shared" si="465"/>
        <v>1.5679338914032094E-7</v>
      </c>
      <c r="N2748" s="10">
        <f t="shared" si="466"/>
        <v>2.4584183106806382E-14</v>
      </c>
      <c r="O2748" s="10">
        <f t="shared" si="467"/>
        <v>6377817.8111909702</v>
      </c>
      <c r="P2748" s="15">
        <f t="shared" si="468"/>
        <v>0.99999966993613576</v>
      </c>
      <c r="Q2748" s="15">
        <f t="shared" si="469"/>
        <v>0.99999933987238043</v>
      </c>
      <c r="R2748" s="10">
        <f t="shared" si="470"/>
        <v>8.8396717145446289</v>
      </c>
      <c r="S2748" s="10">
        <f t="shared" si="471"/>
        <v>49999999.999999978</v>
      </c>
      <c r="T2748" s="10">
        <f t="shared" si="472"/>
        <v>2.2351741790771484E-2</v>
      </c>
      <c r="U2748">
        <v>2.2351741790771484E-2</v>
      </c>
    </row>
    <row r="2749" spans="1:21" x14ac:dyDescent="0.25">
      <c r="A2749" s="10">
        <v>367</v>
      </c>
      <c r="B2749" s="10">
        <v>8</v>
      </c>
      <c r="C2749" s="10">
        <v>45</v>
      </c>
      <c r="D2749" s="10">
        <v>50000000</v>
      </c>
      <c r="E2749" s="10">
        <v>39477685.588728599</v>
      </c>
      <c r="F2749" s="10">
        <v>39477685.588728599</v>
      </c>
      <c r="G2749" s="10">
        <v>7840434.9547396302</v>
      </c>
      <c r="H2749" s="10">
        <v>55829878.370680898</v>
      </c>
      <c r="I2749" s="10">
        <v>78.141904587884198</v>
      </c>
      <c r="J2749" s="10">
        <f t="shared" si="462"/>
        <v>0.13917310096006544</v>
      </c>
      <c r="K2749" s="14">
        <f t="shared" si="463"/>
        <v>0.99993516566636398</v>
      </c>
      <c r="L2749" s="10">
        <f t="shared" si="464"/>
        <v>6378550.5490744133</v>
      </c>
      <c r="M2749" s="10">
        <f t="shared" si="465"/>
        <v>1.5679576003735878E-7</v>
      </c>
      <c r="N2749" s="10">
        <f t="shared" si="466"/>
        <v>2.4584931433659354E-14</v>
      </c>
      <c r="O2749" s="10">
        <f t="shared" si="467"/>
        <v>6377720.7450538697</v>
      </c>
      <c r="P2749" s="15">
        <f t="shared" si="468"/>
        <v>0.99999957152675167</v>
      </c>
      <c r="Q2749" s="15">
        <f t="shared" si="469"/>
        <v>0.99999914305368698</v>
      </c>
      <c r="R2749" s="10">
        <f t="shared" si="470"/>
        <v>8.8397909325355588</v>
      </c>
      <c r="S2749" s="10">
        <f t="shared" si="471"/>
        <v>49999999.999999978</v>
      </c>
      <c r="T2749" s="10">
        <f t="shared" si="472"/>
        <v>2.2351741790771484E-2</v>
      </c>
      <c r="U2749">
        <v>2.2351741790771484E-2</v>
      </c>
    </row>
    <row r="2750" spans="1:21" x14ac:dyDescent="0.25">
      <c r="A2750" s="10">
        <v>413</v>
      </c>
      <c r="B2750" s="10">
        <v>9</v>
      </c>
      <c r="C2750" s="10">
        <v>45</v>
      </c>
      <c r="D2750" s="10">
        <v>40000000</v>
      </c>
      <c r="E2750" s="10">
        <v>32390907.898688201</v>
      </c>
      <c r="F2750" s="10">
        <v>32390907.898688201</v>
      </c>
      <c r="G2750" s="10">
        <v>7248540.8545502601</v>
      </c>
      <c r="H2750" s="10">
        <v>45807661.247902699</v>
      </c>
      <c r="I2750" s="10">
        <v>52.881117908480697</v>
      </c>
      <c r="J2750" s="10">
        <f t="shared" si="462"/>
        <v>0.15643446504023087</v>
      </c>
      <c r="K2750" s="14">
        <f t="shared" si="463"/>
        <v>0.99991808507548219</v>
      </c>
      <c r="L2750" s="10">
        <f t="shared" si="464"/>
        <v>6378659.5074120741</v>
      </c>
      <c r="M2750" s="10">
        <f t="shared" si="465"/>
        <v>1.5679843842098755E-7</v>
      </c>
      <c r="N2750" s="10">
        <f t="shared" si="466"/>
        <v>2.4585776771751095E-14</v>
      </c>
      <c r="O2750" s="10">
        <f t="shared" si="467"/>
        <v>6377611.1008340027</v>
      </c>
      <c r="P2750" s="15">
        <f t="shared" si="468"/>
        <v>0.99999946146712704</v>
      </c>
      <c r="Q2750" s="15">
        <f t="shared" si="469"/>
        <v>0.99999892293454407</v>
      </c>
      <c r="R2750" s="10">
        <f t="shared" si="470"/>
        <v>7.271940375952985</v>
      </c>
      <c r="S2750" s="10">
        <f t="shared" si="471"/>
        <v>39999999.999999978</v>
      </c>
      <c r="T2750" s="10">
        <f t="shared" si="472"/>
        <v>2.2351741790771484E-2</v>
      </c>
      <c r="U2750">
        <v>2.2351741790771484E-2</v>
      </c>
    </row>
    <row r="2751" spans="1:21" x14ac:dyDescent="0.25">
      <c r="A2751" s="10">
        <v>414</v>
      </c>
      <c r="B2751" s="10">
        <v>9</v>
      </c>
      <c r="C2751" s="10">
        <v>45</v>
      </c>
      <c r="D2751" s="10">
        <v>50000000</v>
      </c>
      <c r="E2751" s="10">
        <v>39374919.132025301</v>
      </c>
      <c r="F2751" s="10">
        <v>39374919.132025301</v>
      </c>
      <c r="G2751" s="10">
        <v>8812885.5049525704</v>
      </c>
      <c r="H2751" s="10">
        <v>55684544.653854102</v>
      </c>
      <c r="I2751" s="10">
        <v>78.144285771476405</v>
      </c>
      <c r="J2751" s="10">
        <f t="shared" si="462"/>
        <v>0.15643446504023087</v>
      </c>
      <c r="K2751" s="14">
        <f t="shared" si="463"/>
        <v>0.99991808507548219</v>
      </c>
      <c r="L2751" s="10">
        <f t="shared" si="464"/>
        <v>6378659.5074120741</v>
      </c>
      <c r="M2751" s="10">
        <f t="shared" si="465"/>
        <v>1.5679843842098755E-7</v>
      </c>
      <c r="N2751" s="10">
        <f t="shared" si="466"/>
        <v>2.4585776771751095E-14</v>
      </c>
      <c r="O2751" s="10">
        <f t="shared" si="467"/>
        <v>6377611.1008340027</v>
      </c>
      <c r="P2751" s="15">
        <f t="shared" si="468"/>
        <v>0.99999946146712704</v>
      </c>
      <c r="Q2751" s="15">
        <f t="shared" si="469"/>
        <v>0.99999892293454407</v>
      </c>
      <c r="R2751" s="10">
        <f t="shared" si="470"/>
        <v>8.8399256045744501</v>
      </c>
      <c r="S2751" s="10">
        <f t="shared" si="471"/>
        <v>49999999.999999978</v>
      </c>
      <c r="T2751" s="10">
        <f t="shared" si="472"/>
        <v>2.2351741790771484E-2</v>
      </c>
      <c r="U2751">
        <v>2.2351741790771484E-2</v>
      </c>
    </row>
    <row r="2752" spans="1:21" x14ac:dyDescent="0.25">
      <c r="A2752" s="10">
        <v>461</v>
      </c>
      <c r="B2752" s="10">
        <v>10</v>
      </c>
      <c r="C2752" s="10">
        <v>45</v>
      </c>
      <c r="D2752" s="10">
        <v>50000000</v>
      </c>
      <c r="E2752" s="10">
        <v>39260166.892365001</v>
      </c>
      <c r="F2752" s="10">
        <v>39260166.892365001</v>
      </c>
      <c r="G2752" s="10">
        <v>9782657.4310818706</v>
      </c>
      <c r="H2752" s="10">
        <v>55522260.480213799</v>
      </c>
      <c r="I2752" s="10">
        <v>78.146937335418897</v>
      </c>
      <c r="J2752" s="10">
        <f t="shared" si="462"/>
        <v>0.17364817766693033</v>
      </c>
      <c r="K2752" s="14">
        <f t="shared" si="463"/>
        <v>0.99989906477787327</v>
      </c>
      <c r="L2752" s="10">
        <f t="shared" si="464"/>
        <v>6378780.843661353</v>
      </c>
      <c r="M2752" s="10">
        <f t="shared" si="465"/>
        <v>1.5680142107500579E-7</v>
      </c>
      <c r="N2752" s="10">
        <f t="shared" si="466"/>
        <v>2.4586718091167355E-14</v>
      </c>
      <c r="O2752" s="10">
        <f t="shared" si="467"/>
        <v>6377489.0140512493</v>
      </c>
      <c r="P2752" s="15">
        <f t="shared" si="468"/>
        <v>0.99999934029347348</v>
      </c>
      <c r="Q2752" s="15">
        <f t="shared" si="469"/>
        <v>0.99999868058738217</v>
      </c>
      <c r="R2752" s="10">
        <f t="shared" si="470"/>
        <v>8.8400755661932138</v>
      </c>
      <c r="S2752" s="10">
        <f t="shared" si="471"/>
        <v>49999999.999999978</v>
      </c>
      <c r="T2752" s="10">
        <f t="shared" si="472"/>
        <v>2.2351741790771484E-2</v>
      </c>
      <c r="U2752">
        <v>2.2351741790771484E-2</v>
      </c>
    </row>
    <row r="2753" spans="1:21" x14ac:dyDescent="0.25">
      <c r="A2753" s="10">
        <v>503</v>
      </c>
      <c r="B2753" s="10">
        <v>11</v>
      </c>
      <c r="C2753" s="10">
        <v>45</v>
      </c>
      <c r="D2753" s="10">
        <v>20000000</v>
      </c>
      <c r="E2753" s="10">
        <v>18310006.455675099</v>
      </c>
      <c r="F2753" s="10">
        <v>18310006.455675099</v>
      </c>
      <c r="G2753" s="10">
        <v>5025186.0650363602</v>
      </c>
      <c r="H2753" s="10">
        <v>25894259.456754599</v>
      </c>
      <c r="I2753" s="10">
        <v>17.1072898747125</v>
      </c>
      <c r="J2753" s="10">
        <f t="shared" si="462"/>
        <v>0.1908089953765448</v>
      </c>
      <c r="K2753" s="14">
        <f t="shared" si="463"/>
        <v>0.99987812783685115</v>
      </c>
      <c r="L2753" s="10">
        <f t="shared" si="464"/>
        <v>6378914.4120979439</v>
      </c>
      <c r="M2753" s="10">
        <f t="shared" si="465"/>
        <v>1.5680470441725906E-7</v>
      </c>
      <c r="N2753" s="10">
        <f t="shared" si="466"/>
        <v>2.4587754245055421E-14</v>
      </c>
      <c r="O2753" s="10">
        <f t="shared" si="467"/>
        <v>6377354.6355799325</v>
      </c>
      <c r="P2753" s="15">
        <f t="shared" si="468"/>
        <v>0.99999920859614821</v>
      </c>
      <c r="Q2753" s="15">
        <f t="shared" si="469"/>
        <v>0.99999841719292271</v>
      </c>
      <c r="R2753" s="10">
        <f t="shared" si="470"/>
        <v>4.1360957788602315</v>
      </c>
      <c r="S2753" s="10">
        <f t="shared" si="471"/>
        <v>19999999.999999978</v>
      </c>
      <c r="T2753" s="10">
        <f t="shared" si="472"/>
        <v>2.2351741790771484E-2</v>
      </c>
      <c r="U2753">
        <v>2.2351741790771484E-2</v>
      </c>
    </row>
    <row r="2754" spans="1:21" x14ac:dyDescent="0.25">
      <c r="A2754" s="10">
        <v>552</v>
      </c>
      <c r="B2754" s="10">
        <v>12</v>
      </c>
      <c r="C2754" s="10">
        <v>45</v>
      </c>
      <c r="D2754" s="10">
        <v>30000000</v>
      </c>
      <c r="E2754" s="10">
        <v>25161751.558495302</v>
      </c>
      <c r="F2754" s="10">
        <v>25161751.558495302</v>
      </c>
      <c r="G2754" s="10">
        <v>7554753.2557623703</v>
      </c>
      <c r="H2754" s="10">
        <v>35584090.307086498</v>
      </c>
      <c r="I2754" s="10">
        <v>32.538492644144497</v>
      </c>
      <c r="J2754" s="10">
        <f t="shared" ref="J2754:J2817" si="473">SIN(B2754*PI()/180)</f>
        <v>0.20791169081775931</v>
      </c>
      <c r="K2754" s="14">
        <f t="shared" ref="K2754:K2817" si="474">SQRT(1-J2754*J2754*0.00669437999014132)</f>
        <v>0.9998552996412996</v>
      </c>
      <c r="L2754" s="10">
        <f t="shared" ref="L2754:L2817" si="475">6378137/K2754</f>
        <v>6379060.0522777364</v>
      </c>
      <c r="M2754" s="10">
        <f t="shared" ref="M2754:M2817" si="476">L2754/40680631590769</f>
        <v>1.568082845037547E-7</v>
      </c>
      <c r="N2754" s="10">
        <f t="shared" ref="N2754:N2817" si="477">1/40680631590769 + J2754*J2754*0.00669437999014132/40408299984661.4</f>
        <v>2.4588883971021392E-14</v>
      </c>
      <c r="O2754" s="10">
        <f t="shared" ref="O2754:O2817" si="478">1/SQRT(N2754)</f>
        <v>6377208.1314545264</v>
      </c>
      <c r="P2754" s="15">
        <f t="shared" ref="P2754:P2817" si="479">O2754*M2754</f>
        <v>0.99999906701677921</v>
      </c>
      <c r="Q2754" s="15">
        <f t="shared" ref="Q2754:Q2817" si="480">P2754*P2754</f>
        <v>0.99999813403442883</v>
      </c>
      <c r="R2754" s="10">
        <f t="shared" ref="R2754:R2817" si="481">SQRT(Q2754+I2754-1)</f>
        <v>5.7042519911184613</v>
      </c>
      <c r="S2754" s="10">
        <f t="shared" ref="S2754:S2817" si="482">O2754*(R2754-P2754)</f>
        <v>29999999.999999978</v>
      </c>
      <c r="T2754" s="10">
        <f t="shared" ref="T2754:T2817" si="483">(D2754-S2754)*1000000</f>
        <v>2.2351741790771484E-2</v>
      </c>
      <c r="U2754">
        <v>2.2351741790771484E-2</v>
      </c>
    </row>
    <row r="2755" spans="1:21" x14ac:dyDescent="0.25">
      <c r="A2755" s="10">
        <v>553</v>
      </c>
      <c r="B2755" s="10">
        <v>12</v>
      </c>
      <c r="C2755" s="10">
        <v>45</v>
      </c>
      <c r="D2755" s="10">
        <v>35000000</v>
      </c>
      <c r="E2755" s="10">
        <v>28620025.565896399</v>
      </c>
      <c r="F2755" s="10">
        <v>28620025.565896399</v>
      </c>
      <c r="G2755" s="10">
        <v>8594311.70985117</v>
      </c>
      <c r="H2755" s="10">
        <v>40474828.310755499</v>
      </c>
      <c r="I2755" s="10">
        <v>42.097962779764003</v>
      </c>
      <c r="J2755" s="10">
        <f t="shared" si="473"/>
        <v>0.20791169081775931</v>
      </c>
      <c r="K2755" s="14">
        <f t="shared" si="474"/>
        <v>0.9998552996412996</v>
      </c>
      <c r="L2755" s="10">
        <f t="shared" si="475"/>
        <v>6379060.0522777364</v>
      </c>
      <c r="M2755" s="10">
        <f t="shared" si="476"/>
        <v>1.568082845037547E-7</v>
      </c>
      <c r="N2755" s="10">
        <f t="shared" si="477"/>
        <v>2.4588883971021392E-14</v>
      </c>
      <c r="O2755" s="10">
        <f t="shared" si="478"/>
        <v>6377208.1314545264</v>
      </c>
      <c r="P2755" s="15">
        <f t="shared" si="479"/>
        <v>0.99999906701677921</v>
      </c>
      <c r="Q2755" s="15">
        <f t="shared" si="480"/>
        <v>0.99999813403442883</v>
      </c>
      <c r="R2755" s="10">
        <f t="shared" si="481"/>
        <v>6.4882941451354093</v>
      </c>
      <c r="S2755" s="10">
        <f t="shared" si="482"/>
        <v>34999999.999999978</v>
      </c>
      <c r="T2755" s="10">
        <f t="shared" si="483"/>
        <v>2.2351741790771484E-2</v>
      </c>
      <c r="U2755">
        <v>2.2351741790771484E-2</v>
      </c>
    </row>
    <row r="2756" spans="1:21" x14ac:dyDescent="0.25">
      <c r="A2756" s="10">
        <v>555</v>
      </c>
      <c r="B2756" s="10">
        <v>12</v>
      </c>
      <c r="C2756" s="10">
        <v>45</v>
      </c>
      <c r="D2756" s="10">
        <v>50000000</v>
      </c>
      <c r="E2756" s="10">
        <v>38994847.5880998</v>
      </c>
      <c r="F2756" s="10">
        <v>38994847.5880998</v>
      </c>
      <c r="G2756" s="10">
        <v>11712987.0721175</v>
      </c>
      <c r="H2756" s="10">
        <v>55147042.321762599</v>
      </c>
      <c r="I2756" s="10">
        <v>78.153038377928894</v>
      </c>
      <c r="J2756" s="10">
        <f t="shared" si="473"/>
        <v>0.20791169081775931</v>
      </c>
      <c r="K2756" s="14">
        <f t="shared" si="474"/>
        <v>0.9998552996412996</v>
      </c>
      <c r="L2756" s="10">
        <f t="shared" si="475"/>
        <v>6379060.0522777364</v>
      </c>
      <c r="M2756" s="10">
        <f t="shared" si="476"/>
        <v>1.568082845037547E-7</v>
      </c>
      <c r="N2756" s="10">
        <f t="shared" si="477"/>
        <v>2.4588883971021392E-14</v>
      </c>
      <c r="O2756" s="10">
        <f t="shared" si="478"/>
        <v>6377208.1314545264</v>
      </c>
      <c r="P2756" s="15">
        <f t="shared" si="479"/>
        <v>0.99999906701677921</v>
      </c>
      <c r="Q2756" s="15">
        <f t="shared" si="480"/>
        <v>0.99999813403442883</v>
      </c>
      <c r="R2756" s="10">
        <f t="shared" si="481"/>
        <v>8.8404206071862514</v>
      </c>
      <c r="S2756" s="10">
        <f t="shared" si="482"/>
        <v>49999999.999999978</v>
      </c>
      <c r="T2756" s="10">
        <f t="shared" si="483"/>
        <v>2.2351741790771484E-2</v>
      </c>
      <c r="U2756">
        <v>2.2351741790771484E-2</v>
      </c>
    </row>
    <row r="2757" spans="1:21" x14ac:dyDescent="0.25">
      <c r="A2757" s="10">
        <v>601</v>
      </c>
      <c r="B2757" s="10">
        <v>13</v>
      </c>
      <c r="C2757" s="10">
        <v>45</v>
      </c>
      <c r="D2757" s="10">
        <v>40000000</v>
      </c>
      <c r="E2757" s="10">
        <v>31954524.019177701</v>
      </c>
      <c r="F2757" s="10">
        <v>31954524.019177701</v>
      </c>
      <c r="G2757" s="10">
        <v>10423447.382577499</v>
      </c>
      <c r="H2757" s="10">
        <v>45190521.247097999</v>
      </c>
      <c r="I2757" s="10">
        <v>52.889141990924699</v>
      </c>
      <c r="J2757" s="10">
        <f t="shared" si="473"/>
        <v>0.224951054343865</v>
      </c>
      <c r="K2757" s="14">
        <f t="shared" si="474"/>
        <v>0.99983060787531952</v>
      </c>
      <c r="L2757" s="10">
        <f t="shared" si="475"/>
        <v>6379217.5892212372</v>
      </c>
      <c r="M2757" s="10">
        <f t="shared" si="476"/>
        <v>1.5681215703319538E-7</v>
      </c>
      <c r="N2757" s="10">
        <f t="shared" si="477"/>
        <v>2.45901058926682E-14</v>
      </c>
      <c r="O2757" s="10">
        <f t="shared" si="478"/>
        <v>6377049.6826559892</v>
      </c>
      <c r="P2757" s="15">
        <f t="shared" si="479"/>
        <v>0.9999989162451397</v>
      </c>
      <c r="Q2757" s="15">
        <f t="shared" si="480"/>
        <v>0.99999783249145391</v>
      </c>
      <c r="R2757" s="10">
        <f t="shared" si="481"/>
        <v>7.2724919954178118</v>
      </c>
      <c r="S2757" s="10">
        <f t="shared" si="482"/>
        <v>39999999.999999978</v>
      </c>
      <c r="T2757" s="10">
        <f t="shared" si="483"/>
        <v>2.2351741790771484E-2</v>
      </c>
      <c r="U2757">
        <v>2.2351741790771484E-2</v>
      </c>
    </row>
    <row r="2758" spans="1:21" x14ac:dyDescent="0.25">
      <c r="A2758" s="10">
        <v>695</v>
      </c>
      <c r="B2758" s="10">
        <v>15</v>
      </c>
      <c r="C2758" s="10">
        <v>45</v>
      </c>
      <c r="D2758" s="10">
        <v>40000000</v>
      </c>
      <c r="E2758" s="10">
        <v>31677833.766794398</v>
      </c>
      <c r="F2758" s="10">
        <v>31677833.766794398</v>
      </c>
      <c r="G2758" s="10">
        <v>11992861.944296701</v>
      </c>
      <c r="H2758" s="10">
        <v>44799222.139601</v>
      </c>
      <c r="I2758" s="10">
        <v>52.894173248901801</v>
      </c>
      <c r="J2758" s="10">
        <f t="shared" si="473"/>
        <v>0.25881904510252074</v>
      </c>
      <c r="K2758" s="14">
        <f t="shared" si="474"/>
        <v>0.99977575564321108</v>
      </c>
      <c r="L2758" s="10">
        <f t="shared" si="475"/>
        <v>6379567.5820290232</v>
      </c>
      <c r="M2758" s="10">
        <f t="shared" si="476"/>
        <v>1.5682076045930015E-7</v>
      </c>
      <c r="N2758" s="10">
        <f t="shared" si="477"/>
        <v>2.4592820257598647E-14</v>
      </c>
      <c r="O2758" s="10">
        <f t="shared" si="478"/>
        <v>6376697.7482806435</v>
      </c>
      <c r="P2758" s="15">
        <f t="shared" si="479"/>
        <v>0.99999859010447745</v>
      </c>
      <c r="Q2758" s="15">
        <f t="shared" si="480"/>
        <v>0.99999718021094275</v>
      </c>
      <c r="R2758" s="10">
        <f t="shared" si="481"/>
        <v>7.2728378525244697</v>
      </c>
      <c r="S2758" s="10">
        <f t="shared" si="482"/>
        <v>39999999.999999978</v>
      </c>
      <c r="T2758" s="10">
        <f t="shared" si="483"/>
        <v>2.2351741790771484E-2</v>
      </c>
      <c r="U2758">
        <v>2.2351741790771484E-2</v>
      </c>
    </row>
    <row r="2759" spans="1:21" x14ac:dyDescent="0.25">
      <c r="A2759" s="10">
        <v>743</v>
      </c>
      <c r="B2759" s="10">
        <v>16</v>
      </c>
      <c r="C2759" s="10">
        <v>45</v>
      </c>
      <c r="D2759" s="10">
        <v>50000000</v>
      </c>
      <c r="E2759" s="10">
        <v>38322149.347257398</v>
      </c>
      <c r="F2759" s="10">
        <v>38322149.347257301</v>
      </c>
      <c r="G2759" s="10">
        <v>15528595.794777799</v>
      </c>
      <c r="H2759" s="10">
        <v>54195703.346178599</v>
      </c>
      <c r="I2759" s="10">
        <v>78.168321585959603</v>
      </c>
      <c r="J2759" s="10">
        <f t="shared" si="473"/>
        <v>0.27563735581699916</v>
      </c>
      <c r="K2759" s="14">
        <f t="shared" si="474"/>
        <v>0.99974566170987855</v>
      </c>
      <c r="L2759" s="10">
        <f t="shared" si="475"/>
        <v>6379759.6171524124</v>
      </c>
      <c r="M2759" s="10">
        <f t="shared" si="476"/>
        <v>1.5682548101342823E-7</v>
      </c>
      <c r="N2759" s="10">
        <f t="shared" si="477"/>
        <v>2.4594309393846736E-14</v>
      </c>
      <c r="O2759" s="10">
        <f t="shared" si="478"/>
        <v>6376504.6972103771</v>
      </c>
      <c r="P2759" s="15">
        <f t="shared" si="479"/>
        <v>0.9999984163244019</v>
      </c>
      <c r="Q2759" s="15">
        <f t="shared" si="480"/>
        <v>0.99999683265131178</v>
      </c>
      <c r="R2759" s="10">
        <f t="shared" si="481"/>
        <v>8.8412848850498484</v>
      </c>
      <c r="S2759" s="10">
        <f t="shared" si="482"/>
        <v>49999999.999999978</v>
      </c>
      <c r="T2759" s="10">
        <f t="shared" si="483"/>
        <v>2.2351741790771484E-2</v>
      </c>
      <c r="U2759">
        <v>2.2351741790771484E-2</v>
      </c>
    </row>
    <row r="2760" spans="1:21" x14ac:dyDescent="0.25">
      <c r="A2760" s="10">
        <v>835</v>
      </c>
      <c r="B2760" s="10">
        <v>18</v>
      </c>
      <c r="C2760" s="10">
        <v>45</v>
      </c>
      <c r="D2760" s="10">
        <v>35000000</v>
      </c>
      <c r="E2760" s="10">
        <v>27828107.1952959</v>
      </c>
      <c r="F2760" s="10">
        <v>27828107.1952959</v>
      </c>
      <c r="G2760" s="10">
        <v>12773979.277066199</v>
      </c>
      <c r="H2760" s="10">
        <v>39354886.610759802</v>
      </c>
      <c r="I2760" s="10">
        <v>42.110490768054802</v>
      </c>
      <c r="J2760" s="10">
        <f t="shared" si="473"/>
        <v>0.3090169943749474</v>
      </c>
      <c r="K2760" s="14">
        <f t="shared" si="474"/>
        <v>0.99968032069974422</v>
      </c>
      <c r="L2760" s="10">
        <f t="shared" si="475"/>
        <v>6380176.6103943195</v>
      </c>
      <c r="M2760" s="10">
        <f t="shared" si="476"/>
        <v>1.5683573142561706E-7</v>
      </c>
      <c r="N2760" s="10">
        <f t="shared" si="477"/>
        <v>2.4597542504703395E-14</v>
      </c>
      <c r="O2760" s="10">
        <f t="shared" si="478"/>
        <v>6376085.6182709504</v>
      </c>
      <c r="P2760" s="15">
        <f t="shared" si="479"/>
        <v>0.99999805157388222</v>
      </c>
      <c r="Q2760" s="15">
        <f t="shared" si="480"/>
        <v>0.99999610315156084</v>
      </c>
      <c r="R2760" s="10">
        <f t="shared" si="481"/>
        <v>6.4892593468905497</v>
      </c>
      <c r="S2760" s="10">
        <f t="shared" si="482"/>
        <v>34999999.999999978</v>
      </c>
      <c r="T2760" s="10">
        <f t="shared" si="483"/>
        <v>2.2351741790771484E-2</v>
      </c>
      <c r="U2760">
        <v>2.2351741790771484E-2</v>
      </c>
    </row>
    <row r="2761" spans="1:21" x14ac:dyDescent="0.25">
      <c r="A2761" s="10">
        <v>929</v>
      </c>
      <c r="B2761" s="10">
        <v>20</v>
      </c>
      <c r="C2761" s="10">
        <v>45</v>
      </c>
      <c r="D2761" s="10">
        <v>35000000</v>
      </c>
      <c r="E2761" s="10">
        <v>27495902.419541702</v>
      </c>
      <c r="F2761" s="10">
        <v>27495902.419541702</v>
      </c>
      <c r="G2761" s="10">
        <v>14138401.804227101</v>
      </c>
      <c r="H2761" s="10">
        <v>38885078.1114031</v>
      </c>
      <c r="I2761" s="10">
        <v>42.115641424595204</v>
      </c>
      <c r="J2761" s="10">
        <f t="shared" si="473"/>
        <v>0.34202014332566871</v>
      </c>
      <c r="K2761" s="14">
        <f t="shared" si="474"/>
        <v>0.99960837646586209</v>
      </c>
      <c r="L2761" s="10">
        <f t="shared" si="475"/>
        <v>6380635.8071448412</v>
      </c>
      <c r="M2761" s="10">
        <f t="shared" si="476"/>
        <v>1.568470192727464E-7</v>
      </c>
      <c r="N2761" s="10">
        <f t="shared" si="477"/>
        <v>2.4601102102451411E-14</v>
      </c>
      <c r="O2761" s="10">
        <f t="shared" si="478"/>
        <v>6375624.3153388789</v>
      </c>
      <c r="P2761" s="15">
        <f t="shared" si="479"/>
        <v>0.99999766986374772</v>
      </c>
      <c r="Q2761" s="15">
        <f t="shared" si="480"/>
        <v>0.99999533973292498</v>
      </c>
      <c r="R2761" s="10">
        <f t="shared" si="481"/>
        <v>6.4896561360620737</v>
      </c>
      <c r="S2761" s="10">
        <f t="shared" si="482"/>
        <v>34999999.999999978</v>
      </c>
      <c r="T2761" s="10">
        <f t="shared" si="483"/>
        <v>2.2351741790771484E-2</v>
      </c>
      <c r="U2761">
        <v>2.2351741790771484E-2</v>
      </c>
    </row>
    <row r="2762" spans="1:21" x14ac:dyDescent="0.25">
      <c r="A2762" s="10">
        <v>1025</v>
      </c>
      <c r="B2762" s="10">
        <v>22</v>
      </c>
      <c r="C2762" s="10">
        <v>45</v>
      </c>
      <c r="D2762" s="10">
        <v>50000000</v>
      </c>
      <c r="E2762" s="10">
        <v>36964486.455253802</v>
      </c>
      <c r="F2762" s="10">
        <v>36964486.455253802</v>
      </c>
      <c r="G2762" s="10">
        <v>21104742.566098399</v>
      </c>
      <c r="H2762" s="10">
        <v>52275678.071176499</v>
      </c>
      <c r="I2762" s="10">
        <v>78.198356134138905</v>
      </c>
      <c r="J2762" s="10">
        <f t="shared" si="473"/>
        <v>0.37460659341591201</v>
      </c>
      <c r="K2762" s="14">
        <f t="shared" si="474"/>
        <v>0.99953017812754363</v>
      </c>
      <c r="L2762" s="10">
        <f t="shared" si="475"/>
        <v>6381134.9967925902</v>
      </c>
      <c r="M2762" s="10">
        <f t="shared" si="476"/>
        <v>1.5685929021418042E-7</v>
      </c>
      <c r="N2762" s="10">
        <f t="shared" si="477"/>
        <v>2.4604970845088369E-14</v>
      </c>
      <c r="O2762" s="10">
        <f t="shared" si="478"/>
        <v>6375123.0625751931</v>
      </c>
      <c r="P2762" s="15">
        <f t="shared" si="479"/>
        <v>0.99999727862359689</v>
      </c>
      <c r="Q2762" s="15">
        <f t="shared" si="480"/>
        <v>0.99999455725459963</v>
      </c>
      <c r="R2762" s="10">
        <f t="shared" si="481"/>
        <v>8.8429831330492483</v>
      </c>
      <c r="S2762" s="10">
        <f t="shared" si="482"/>
        <v>49999999.999999978</v>
      </c>
      <c r="T2762" s="10">
        <f t="shared" si="483"/>
        <v>2.2351741790771484E-2</v>
      </c>
      <c r="U2762">
        <v>2.2351741790771484E-2</v>
      </c>
    </row>
    <row r="2763" spans="1:21" x14ac:dyDescent="0.25">
      <c r="A2763" s="10">
        <v>1119</v>
      </c>
      <c r="B2763" s="10">
        <v>24</v>
      </c>
      <c r="C2763" s="10">
        <v>45</v>
      </c>
      <c r="D2763" s="10">
        <v>50000000</v>
      </c>
      <c r="E2763" s="10">
        <v>36421104.6438566</v>
      </c>
      <c r="F2763" s="10">
        <v>36421104.6438566</v>
      </c>
      <c r="G2763" s="10">
        <v>22915115.575865202</v>
      </c>
      <c r="H2763" s="10">
        <v>51507220.143951699</v>
      </c>
      <c r="I2763" s="10">
        <v>78.210073224874293</v>
      </c>
      <c r="J2763" s="10">
        <f t="shared" si="473"/>
        <v>0.40673664307580015</v>
      </c>
      <c r="K2763" s="14">
        <f t="shared" si="474"/>
        <v>0.99944610523826116</v>
      </c>
      <c r="L2763" s="10">
        <f t="shared" si="475"/>
        <v>6381671.7745670695</v>
      </c>
      <c r="M2763" s="10">
        <f t="shared" si="476"/>
        <v>1.5687248513651788E-7</v>
      </c>
      <c r="N2763" s="10">
        <f t="shared" si="477"/>
        <v>2.4609129884489026E-14</v>
      </c>
      <c r="O2763" s="10">
        <f t="shared" si="478"/>
        <v>6374584.3294204799</v>
      </c>
      <c r="P2763" s="15">
        <f t="shared" si="479"/>
        <v>0.99999688546849397</v>
      </c>
      <c r="Q2763" s="15">
        <f t="shared" si="480"/>
        <v>0.99999377094668829</v>
      </c>
      <c r="R2763" s="10">
        <f t="shared" si="481"/>
        <v>8.8436455715853395</v>
      </c>
      <c r="S2763" s="10">
        <f t="shared" si="482"/>
        <v>49999999.999999978</v>
      </c>
      <c r="T2763" s="10">
        <f t="shared" si="483"/>
        <v>2.2351741790771484E-2</v>
      </c>
      <c r="U2763">
        <v>2.2351741790771484E-2</v>
      </c>
    </row>
    <row r="2764" spans="1:21" x14ac:dyDescent="0.25">
      <c r="A2764" s="10">
        <v>1166</v>
      </c>
      <c r="B2764" s="10">
        <v>25</v>
      </c>
      <c r="C2764" s="10">
        <v>45</v>
      </c>
      <c r="D2764" s="10">
        <v>50000000</v>
      </c>
      <c r="E2764" s="10">
        <v>36132734.705790602</v>
      </c>
      <c r="F2764" s="10">
        <v>36132734.705790602</v>
      </c>
      <c r="G2764" s="10">
        <v>23809987.549992699</v>
      </c>
      <c r="H2764" s="10">
        <v>51099403.466558203</v>
      </c>
      <c r="I2764" s="10">
        <v>78.216220903128203</v>
      </c>
      <c r="J2764" s="10">
        <f t="shared" si="473"/>
        <v>0.42261826174069944</v>
      </c>
      <c r="K2764" s="14">
        <f t="shared" si="474"/>
        <v>0.99940199232392346</v>
      </c>
      <c r="L2764" s="10">
        <f t="shared" si="475"/>
        <v>6381953.4571557427</v>
      </c>
      <c r="M2764" s="10">
        <f t="shared" si="476"/>
        <v>1.5687940937976726E-7</v>
      </c>
      <c r="N2764" s="10">
        <f t="shared" si="477"/>
        <v>2.4611311986060616E-14</v>
      </c>
      <c r="O2764" s="10">
        <f t="shared" si="478"/>
        <v>6374301.7297193995</v>
      </c>
      <c r="P2764" s="15">
        <f t="shared" si="479"/>
        <v>0.99999669056680829</v>
      </c>
      <c r="Q2764" s="15">
        <f t="shared" si="480"/>
        <v>0.99999338114456893</v>
      </c>
      <c r="R2764" s="10">
        <f t="shared" si="481"/>
        <v>8.8439931187373038</v>
      </c>
      <c r="S2764" s="10">
        <f t="shared" si="482"/>
        <v>49999999.999999978</v>
      </c>
      <c r="T2764" s="10">
        <f t="shared" si="483"/>
        <v>2.2351741790771484E-2</v>
      </c>
      <c r="U2764">
        <v>2.2351741790771484E-2</v>
      </c>
    </row>
    <row r="2765" spans="1:21" x14ac:dyDescent="0.25">
      <c r="A2765" s="10">
        <v>1306</v>
      </c>
      <c r="B2765" s="10">
        <v>28</v>
      </c>
      <c r="C2765" s="10">
        <v>45</v>
      </c>
      <c r="D2765" s="10">
        <v>40000000</v>
      </c>
      <c r="E2765" s="10">
        <v>28958584.971765298</v>
      </c>
      <c r="F2765" s="10">
        <v>28958584.971765298</v>
      </c>
      <c r="G2765" s="10">
        <v>21755367.788766701</v>
      </c>
      <c r="H2765" s="10">
        <v>40953623.614204302</v>
      </c>
      <c r="I2765" s="10">
        <v>52.941289443584502</v>
      </c>
      <c r="J2765" s="10">
        <f t="shared" si="473"/>
        <v>0.46947156278589081</v>
      </c>
      <c r="K2765" s="14">
        <f t="shared" si="474"/>
        <v>0.99926199512277114</v>
      </c>
      <c r="L2765" s="10">
        <f t="shared" si="475"/>
        <v>6382847.5726392157</v>
      </c>
      <c r="M2765" s="10">
        <f t="shared" si="476"/>
        <v>1.5690138827853333E-7</v>
      </c>
      <c r="N2765" s="10">
        <f t="shared" si="477"/>
        <v>2.4618236488313681E-14</v>
      </c>
      <c r="O2765" s="10">
        <f t="shared" si="478"/>
        <v>6373405.199804673</v>
      </c>
      <c r="P2765" s="15">
        <f t="shared" si="479"/>
        <v>0.99999612391097625</v>
      </c>
      <c r="Q2765" s="15">
        <f t="shared" si="480"/>
        <v>0.9999922478369766</v>
      </c>
      <c r="R2765" s="10">
        <f t="shared" si="481"/>
        <v>7.2760759816965548</v>
      </c>
      <c r="S2765" s="10">
        <f t="shared" si="482"/>
        <v>39999999.999999978</v>
      </c>
      <c r="T2765" s="10">
        <f t="shared" si="483"/>
        <v>2.2351741790771484E-2</v>
      </c>
      <c r="U2765">
        <v>2.2351741790771484E-2</v>
      </c>
    </row>
    <row r="2766" spans="1:21" x14ac:dyDescent="0.25">
      <c r="A2766" s="10">
        <v>1387</v>
      </c>
      <c r="B2766" s="10">
        <v>30</v>
      </c>
      <c r="C2766" s="10">
        <v>45</v>
      </c>
      <c r="D2766" s="10">
        <v>1000000</v>
      </c>
      <c r="E2766" s="10">
        <v>4521440.1934793098</v>
      </c>
      <c r="F2766" s="10">
        <v>4521440.1934793098</v>
      </c>
      <c r="G2766" s="10">
        <v>3670373.7353836298</v>
      </c>
      <c r="H2766" s="10">
        <v>6394282.0430772696</v>
      </c>
      <c r="I2766" s="10">
        <v>1.33845705366801</v>
      </c>
      <c r="J2766" s="10">
        <f t="shared" si="473"/>
        <v>0.49999999999999994</v>
      </c>
      <c r="K2766" s="14">
        <f t="shared" si="474"/>
        <v>0.99916285209292321</v>
      </c>
      <c r="L2766" s="10">
        <f t="shared" si="475"/>
        <v>6383480.9176901085</v>
      </c>
      <c r="M2766" s="10">
        <f t="shared" si="476"/>
        <v>1.5691695699086955E-7</v>
      </c>
      <c r="N2766" s="10">
        <f t="shared" si="477"/>
        <v>2.4623139686279241E-14</v>
      </c>
      <c r="O2766" s="10">
        <f t="shared" si="478"/>
        <v>6372770.6011371911</v>
      </c>
      <c r="P2766" s="15">
        <f t="shared" si="479"/>
        <v>0.99999577033132248</v>
      </c>
      <c r="Q2766" s="15">
        <f t="shared" si="480"/>
        <v>0.99999154068053508</v>
      </c>
      <c r="R2766" s="10">
        <f t="shared" si="481"/>
        <v>1.1569133910317337</v>
      </c>
      <c r="S2766" s="10">
        <f t="shared" si="482"/>
        <v>999999.99999997765</v>
      </c>
      <c r="T2766" s="10">
        <f t="shared" si="483"/>
        <v>2.2351741790771484E-2</v>
      </c>
      <c r="U2766">
        <v>2.2351741790771484E-2</v>
      </c>
    </row>
    <row r="2767" spans="1:21" x14ac:dyDescent="0.25">
      <c r="A2767" s="10">
        <v>1400</v>
      </c>
      <c r="B2767" s="10">
        <v>30</v>
      </c>
      <c r="C2767" s="10">
        <v>45</v>
      </c>
      <c r="D2767" s="10">
        <v>40000000</v>
      </c>
      <c r="E2767" s="10">
        <v>28403965.185615301</v>
      </c>
      <c r="F2767" s="10">
        <v>28403965.185615301</v>
      </c>
      <c r="G2767" s="10">
        <v>23170373.7353836</v>
      </c>
      <c r="H2767" s="10">
        <v>40169272.790670298</v>
      </c>
      <c r="I2767" s="10">
        <v>52.950380057316302</v>
      </c>
      <c r="J2767" s="10">
        <f t="shared" si="473"/>
        <v>0.49999999999999994</v>
      </c>
      <c r="K2767" s="14">
        <f t="shared" si="474"/>
        <v>0.99916285209292321</v>
      </c>
      <c r="L2767" s="10">
        <f t="shared" si="475"/>
        <v>6383480.9176901085</v>
      </c>
      <c r="M2767" s="10">
        <f t="shared" si="476"/>
        <v>1.5691695699086955E-7</v>
      </c>
      <c r="N2767" s="10">
        <f t="shared" si="477"/>
        <v>2.4623139686279241E-14</v>
      </c>
      <c r="O2767" s="10">
        <f t="shared" si="478"/>
        <v>6372770.6011371911</v>
      </c>
      <c r="P2767" s="15">
        <f t="shared" si="479"/>
        <v>0.99999577033132248</v>
      </c>
      <c r="Q2767" s="15">
        <f t="shared" si="480"/>
        <v>0.99999154068053508</v>
      </c>
      <c r="R2767" s="10">
        <f t="shared" si="481"/>
        <v>7.2767005983479098</v>
      </c>
      <c r="S2767" s="10">
        <f t="shared" si="482"/>
        <v>39999999.999999978</v>
      </c>
      <c r="T2767" s="10">
        <f t="shared" si="483"/>
        <v>2.2351741790771484E-2</v>
      </c>
      <c r="U2767">
        <v>2.2351741790771484E-2</v>
      </c>
    </row>
    <row r="2768" spans="1:21" x14ac:dyDescent="0.25">
      <c r="A2768" s="10">
        <v>1446</v>
      </c>
      <c r="B2768" s="10">
        <v>31</v>
      </c>
      <c r="C2768" s="10">
        <v>45</v>
      </c>
      <c r="D2768" s="10">
        <v>35000000</v>
      </c>
      <c r="E2768" s="10">
        <v>25083090.438251801</v>
      </c>
      <c r="F2768" s="10">
        <v>25083090.438251801</v>
      </c>
      <c r="G2768" s="10">
        <v>21292226.138505802</v>
      </c>
      <c r="H2768" s="10">
        <v>35472846.684006602</v>
      </c>
      <c r="I2768" s="10">
        <v>42.151193074842801</v>
      </c>
      <c r="J2768" s="10">
        <f t="shared" si="473"/>
        <v>0.51503807491005416</v>
      </c>
      <c r="K2768" s="14">
        <f t="shared" si="474"/>
        <v>0.99911171573696222</v>
      </c>
      <c r="L2768" s="10">
        <f t="shared" si="475"/>
        <v>6383807.6358611956</v>
      </c>
      <c r="M2768" s="10">
        <f t="shared" si="476"/>
        <v>1.569249882863119E-7</v>
      </c>
      <c r="N2768" s="10">
        <f t="shared" si="477"/>
        <v>2.4625668485551841E-14</v>
      </c>
      <c r="O2768" s="10">
        <f t="shared" si="478"/>
        <v>6372443.3842047108</v>
      </c>
      <c r="P2768" s="15">
        <f t="shared" si="479"/>
        <v>0.99999560342151006</v>
      </c>
      <c r="Q2768" s="15">
        <f t="shared" si="480"/>
        <v>0.99999120686234999</v>
      </c>
      <c r="R2768" s="10">
        <f t="shared" si="481"/>
        <v>6.4923943412045722</v>
      </c>
      <c r="S2768" s="10">
        <f t="shared" si="482"/>
        <v>34999999.999999978</v>
      </c>
      <c r="T2768" s="10">
        <f t="shared" si="483"/>
        <v>2.2351741790771484E-2</v>
      </c>
      <c r="U2768">
        <v>2.2351741790771484E-2</v>
      </c>
    </row>
    <row r="2769" spans="1:21" x14ac:dyDescent="0.25">
      <c r="A2769" s="10">
        <v>1540</v>
      </c>
      <c r="B2769" s="10">
        <v>33</v>
      </c>
      <c r="C2769" s="10">
        <v>45</v>
      </c>
      <c r="D2769" s="10">
        <v>35000000</v>
      </c>
      <c r="E2769" s="10">
        <v>24542223.033651501</v>
      </c>
      <c r="F2769" s="10">
        <v>24542223.033651501</v>
      </c>
      <c r="G2769" s="10">
        <v>22516324.866703801</v>
      </c>
      <c r="H2769" s="10">
        <v>34707944.6649753</v>
      </c>
      <c r="I2769" s="10">
        <v>42.158714461634197</v>
      </c>
      <c r="J2769" s="10">
        <f t="shared" si="473"/>
        <v>0.54463903501502708</v>
      </c>
      <c r="K2769" s="14">
        <f t="shared" si="474"/>
        <v>0.9990066240157075</v>
      </c>
      <c r="L2769" s="10">
        <f t="shared" si="475"/>
        <v>6384479.1882978706</v>
      </c>
      <c r="M2769" s="10">
        <f t="shared" si="476"/>
        <v>1.5694149620200582E-7</v>
      </c>
      <c r="N2769" s="10">
        <f t="shared" si="477"/>
        <v>2.4630865083668437E-14</v>
      </c>
      <c r="O2769" s="10">
        <f t="shared" si="478"/>
        <v>6371771.1225118106</v>
      </c>
      <c r="P2769" s="15">
        <f t="shared" si="479"/>
        <v>0.99999529342373772</v>
      </c>
      <c r="Q2769" s="15">
        <f t="shared" si="480"/>
        <v>0.99999058686962727</v>
      </c>
      <c r="R2769" s="10">
        <f t="shared" si="481"/>
        <v>6.4929735136148388</v>
      </c>
      <c r="S2769" s="10">
        <f t="shared" si="482"/>
        <v>34999999.999999978</v>
      </c>
      <c r="T2769" s="10">
        <f t="shared" si="483"/>
        <v>2.2351741790771484E-2</v>
      </c>
      <c r="U2769">
        <v>2.2351741790771484E-2</v>
      </c>
    </row>
    <row r="2770" spans="1:21" x14ac:dyDescent="0.25">
      <c r="A2770" s="10">
        <v>1542</v>
      </c>
      <c r="B2770" s="10">
        <v>33</v>
      </c>
      <c r="C2770" s="10">
        <v>45</v>
      </c>
      <c r="D2770" s="10">
        <v>50000000</v>
      </c>
      <c r="E2770" s="10">
        <v>33437667.720288198</v>
      </c>
      <c r="F2770" s="10">
        <v>33437667.720288198</v>
      </c>
      <c r="G2770" s="10">
        <v>30685910.391929202</v>
      </c>
      <c r="H2770" s="10">
        <v>47288003.184156701</v>
      </c>
      <c r="I2770" s="10">
        <v>78.271312329371597</v>
      </c>
      <c r="J2770" s="10">
        <f t="shared" si="473"/>
        <v>0.54463903501502708</v>
      </c>
      <c r="K2770" s="14">
        <f t="shared" si="474"/>
        <v>0.9990066240157075</v>
      </c>
      <c r="L2770" s="10">
        <f t="shared" si="475"/>
        <v>6384479.1882978706</v>
      </c>
      <c r="M2770" s="10">
        <f t="shared" si="476"/>
        <v>1.5694149620200582E-7</v>
      </c>
      <c r="N2770" s="10">
        <f t="shared" si="477"/>
        <v>2.4630865083668437E-14</v>
      </c>
      <c r="O2770" s="10">
        <f t="shared" si="478"/>
        <v>6371771.1225118106</v>
      </c>
      <c r="P2770" s="15">
        <f t="shared" si="479"/>
        <v>0.99999529342373772</v>
      </c>
      <c r="Q2770" s="15">
        <f t="shared" si="480"/>
        <v>0.99999058686962727</v>
      </c>
      <c r="R2770" s="10">
        <f t="shared" si="481"/>
        <v>8.8471070365538829</v>
      </c>
      <c r="S2770" s="10">
        <f t="shared" si="482"/>
        <v>49999999.999999978</v>
      </c>
      <c r="T2770" s="10">
        <f t="shared" si="483"/>
        <v>2.2351741790771484E-2</v>
      </c>
      <c r="U2770">
        <v>2.2351741790771484E-2</v>
      </c>
    </row>
    <row r="2771" spans="1:21" x14ac:dyDescent="0.25">
      <c r="A2771" s="10">
        <v>1587</v>
      </c>
      <c r="B2771" s="10">
        <v>34</v>
      </c>
      <c r="C2771" s="10">
        <v>45</v>
      </c>
      <c r="D2771" s="10">
        <v>35000000</v>
      </c>
      <c r="E2771" s="10">
        <v>24260531.9927155</v>
      </c>
      <c r="F2771" s="10">
        <v>24260531.9927155</v>
      </c>
      <c r="G2771" s="10">
        <v>23118198.185256802</v>
      </c>
      <c r="H2771" s="10">
        <v>34309573.374484703</v>
      </c>
      <c r="I2771" s="10">
        <v>42.162566724336401</v>
      </c>
      <c r="J2771" s="10">
        <f t="shared" si="473"/>
        <v>0.5591929034707469</v>
      </c>
      <c r="K2771" s="14">
        <f t="shared" si="474"/>
        <v>0.99895279640556522</v>
      </c>
      <c r="L2771" s="10">
        <f t="shared" si="475"/>
        <v>6384823.2098151492</v>
      </c>
      <c r="M2771" s="10">
        <f t="shared" si="476"/>
        <v>1.5694995284350389E-7</v>
      </c>
      <c r="N2771" s="10">
        <f t="shared" si="477"/>
        <v>2.4633526551258103E-14</v>
      </c>
      <c r="O2771" s="10">
        <f t="shared" si="478"/>
        <v>6371426.9021994239</v>
      </c>
      <c r="P2771" s="15">
        <f t="shared" si="479"/>
        <v>0.9999951518460316</v>
      </c>
      <c r="Q2771" s="15">
        <f t="shared" si="480"/>
        <v>0.99999030371556785</v>
      </c>
      <c r="R2771" s="10">
        <f t="shared" si="481"/>
        <v>6.4932701336115661</v>
      </c>
      <c r="S2771" s="10">
        <f t="shared" si="482"/>
        <v>34999999.999999978</v>
      </c>
      <c r="T2771" s="10">
        <f t="shared" si="483"/>
        <v>2.2351741790771484E-2</v>
      </c>
      <c r="U2771">
        <v>2.2351741790771484E-2</v>
      </c>
    </row>
    <row r="2772" spans="1:21" x14ac:dyDescent="0.25">
      <c r="A2772" s="10">
        <v>1683</v>
      </c>
      <c r="B2772" s="10">
        <v>36</v>
      </c>
      <c r="C2772" s="10">
        <v>45</v>
      </c>
      <c r="D2772" s="10">
        <v>50000000</v>
      </c>
      <c r="E2772" s="10">
        <v>32255982.9080633</v>
      </c>
      <c r="F2772" s="10">
        <v>32255982.9080633</v>
      </c>
      <c r="G2772" s="10">
        <v>33117454.290454902</v>
      </c>
      <c r="H2772" s="10">
        <v>45616848.496257901</v>
      </c>
      <c r="I2772" s="10">
        <v>78.294121065861503</v>
      </c>
      <c r="J2772" s="10">
        <f t="shared" si="473"/>
        <v>0.58778525229247314</v>
      </c>
      <c r="K2772" s="14">
        <f t="shared" si="474"/>
        <v>0.99884290486382687</v>
      </c>
      <c r="L2772" s="10">
        <f t="shared" si="475"/>
        <v>6385525.6606838861</v>
      </c>
      <c r="M2772" s="10">
        <f t="shared" si="476"/>
        <v>1.5696722029588278E-7</v>
      </c>
      <c r="N2772" s="10">
        <f t="shared" si="477"/>
        <v>2.4638959614509314E-14</v>
      </c>
      <c r="O2772" s="10">
        <f t="shared" si="478"/>
        <v>6370724.3913304592</v>
      </c>
      <c r="P2772" s="15">
        <f t="shared" si="479"/>
        <v>0.99999489897832194</v>
      </c>
      <c r="Q2772" s="15">
        <f t="shared" si="480"/>
        <v>0.9999897979826643</v>
      </c>
      <c r="R2772" s="10">
        <f t="shared" si="481"/>
        <v>8.8483959486363499</v>
      </c>
      <c r="S2772" s="10">
        <f t="shared" si="482"/>
        <v>49999999.999999978</v>
      </c>
      <c r="T2772" s="10">
        <f t="shared" si="483"/>
        <v>2.2351741790771484E-2</v>
      </c>
      <c r="U2772">
        <v>2.2351741790771484E-2</v>
      </c>
    </row>
    <row r="2773" spans="1:21" x14ac:dyDescent="0.25">
      <c r="A2773" s="10">
        <v>1823</v>
      </c>
      <c r="B2773" s="10">
        <v>39</v>
      </c>
      <c r="C2773" s="10">
        <v>45</v>
      </c>
      <c r="D2773" s="10">
        <v>40000000</v>
      </c>
      <c r="E2773" s="10">
        <v>25490609.591093</v>
      </c>
      <c r="F2773" s="10">
        <v>25490609.591093</v>
      </c>
      <c r="G2773" s="10">
        <v>29165132.6647452</v>
      </c>
      <c r="H2773" s="10">
        <v>36049165.7968814</v>
      </c>
      <c r="I2773" s="10">
        <v>52.995243266378203</v>
      </c>
      <c r="J2773" s="10">
        <f t="shared" si="473"/>
        <v>0.62932039104983739</v>
      </c>
      <c r="K2773" s="14">
        <f t="shared" si="474"/>
        <v>0.99867348514731924</v>
      </c>
      <c r="L2773" s="10">
        <f t="shared" si="475"/>
        <v>6386608.9316060394</v>
      </c>
      <c r="M2773" s="10">
        <f t="shared" si="476"/>
        <v>1.5699384896116631E-7</v>
      </c>
      <c r="N2773" s="10">
        <f t="shared" si="477"/>
        <v>2.4647334593428093E-14</v>
      </c>
      <c r="O2773" s="10">
        <f t="shared" si="478"/>
        <v>6369641.9372536782</v>
      </c>
      <c r="P2773" s="15">
        <f t="shared" si="479"/>
        <v>0.99999460423391473</v>
      </c>
      <c r="Q2773" s="15">
        <f t="shared" si="480"/>
        <v>0.99998920849694373</v>
      </c>
      <c r="R2773" s="10">
        <f t="shared" si="481"/>
        <v>7.279782446946828</v>
      </c>
      <c r="S2773" s="10">
        <f t="shared" si="482"/>
        <v>39999999.999999978</v>
      </c>
      <c r="T2773" s="10">
        <f t="shared" si="483"/>
        <v>2.2351741790771484E-2</v>
      </c>
      <c r="U2773">
        <v>2.2351741790771484E-2</v>
      </c>
    </row>
    <row r="2774" spans="1:21" x14ac:dyDescent="0.25">
      <c r="A2774" s="10">
        <v>1824</v>
      </c>
      <c r="B2774" s="10">
        <v>39</v>
      </c>
      <c r="C2774" s="10">
        <v>45</v>
      </c>
      <c r="D2774" s="10">
        <v>50000000</v>
      </c>
      <c r="E2774" s="10">
        <v>30985861.384272601</v>
      </c>
      <c r="F2774" s="10">
        <v>30985861.384272601</v>
      </c>
      <c r="G2774" s="10">
        <v>35458336.5752436</v>
      </c>
      <c r="H2774" s="10">
        <v>43820625.411451101</v>
      </c>
      <c r="I2774" s="10">
        <v>78.317721379686802</v>
      </c>
      <c r="J2774" s="10">
        <f t="shared" si="473"/>
        <v>0.62932039104983739</v>
      </c>
      <c r="K2774" s="14">
        <f t="shared" si="474"/>
        <v>0.99867348514731924</v>
      </c>
      <c r="L2774" s="10">
        <f t="shared" si="475"/>
        <v>6386608.9316060394</v>
      </c>
      <c r="M2774" s="10">
        <f t="shared" si="476"/>
        <v>1.5699384896116631E-7</v>
      </c>
      <c r="N2774" s="10">
        <f t="shared" si="477"/>
        <v>2.4647334593428093E-14</v>
      </c>
      <c r="O2774" s="10">
        <f t="shared" si="478"/>
        <v>6369641.9372536782</v>
      </c>
      <c r="P2774" s="15">
        <f t="shared" si="479"/>
        <v>0.99999460423391473</v>
      </c>
      <c r="Q2774" s="15">
        <f t="shared" si="480"/>
        <v>0.99998920849694373</v>
      </c>
      <c r="R2774" s="10">
        <f t="shared" si="481"/>
        <v>8.8497294076250572</v>
      </c>
      <c r="S2774" s="10">
        <f t="shared" si="482"/>
        <v>49999999.999999978</v>
      </c>
      <c r="T2774" s="10">
        <f t="shared" si="483"/>
        <v>2.2351741790771484E-2</v>
      </c>
      <c r="U2774">
        <v>2.2351741790771484E-2</v>
      </c>
    </row>
    <row r="2775" spans="1:21" x14ac:dyDescent="0.25">
      <c r="A2775" s="10">
        <v>1871</v>
      </c>
      <c r="B2775" s="10">
        <v>40</v>
      </c>
      <c r="C2775" s="10">
        <v>45</v>
      </c>
      <c r="D2775" s="10">
        <v>50000000</v>
      </c>
      <c r="E2775" s="10">
        <v>30543427.743359402</v>
      </c>
      <c r="F2775" s="10">
        <v>30543427.743359402</v>
      </c>
      <c r="G2775" s="10">
        <v>36217366.056527302</v>
      </c>
      <c r="H2775" s="10">
        <v>43194929.7560215</v>
      </c>
      <c r="I2775" s="10">
        <v>78.325719582796694</v>
      </c>
      <c r="J2775" s="10">
        <f t="shared" si="473"/>
        <v>0.64278760968653925</v>
      </c>
      <c r="K2775" s="14">
        <f t="shared" si="474"/>
        <v>0.99861606408463022</v>
      </c>
      <c r="L2775" s="10">
        <f t="shared" si="475"/>
        <v>6386976.1657063318</v>
      </c>
      <c r="M2775" s="10">
        <f t="shared" si="476"/>
        <v>1.5700287620794033E-7</v>
      </c>
      <c r="N2775" s="10">
        <f t="shared" si="477"/>
        <v>2.4650172784801104E-14</v>
      </c>
      <c r="O2775" s="10">
        <f t="shared" si="478"/>
        <v>6369275.2302256869</v>
      </c>
      <c r="P2775" s="15">
        <f t="shared" si="479"/>
        <v>0.9999945305054242</v>
      </c>
      <c r="Q2775" s="15">
        <f t="shared" si="480"/>
        <v>0.99998906104076379</v>
      </c>
      <c r="R2775" s="10">
        <f t="shared" si="481"/>
        <v>8.8501812774562687</v>
      </c>
      <c r="S2775" s="10">
        <f t="shared" si="482"/>
        <v>49999999.999999978</v>
      </c>
      <c r="T2775" s="10">
        <f t="shared" si="483"/>
        <v>2.2351741790771484E-2</v>
      </c>
      <c r="U2775">
        <v>2.2351741790771484E-2</v>
      </c>
    </row>
    <row r="2776" spans="1:21" x14ac:dyDescent="0.25">
      <c r="A2776" s="10">
        <v>1964</v>
      </c>
      <c r="B2776" s="10">
        <v>42</v>
      </c>
      <c r="C2776" s="10">
        <v>45</v>
      </c>
      <c r="D2776" s="10">
        <v>40000000</v>
      </c>
      <c r="E2776" s="10">
        <v>24375944.980711799</v>
      </c>
      <c r="F2776" s="10">
        <v>24375944.980711799</v>
      </c>
      <c r="G2776" s="10">
        <v>31010828.090455402</v>
      </c>
      <c r="H2776" s="10">
        <v>34472791.987383001</v>
      </c>
      <c r="I2776" s="10">
        <v>53.011124547402602</v>
      </c>
      <c r="J2776" s="10">
        <f t="shared" si="473"/>
        <v>0.66913060635885824</v>
      </c>
      <c r="K2776" s="14">
        <f t="shared" si="474"/>
        <v>0.99850021864363103</v>
      </c>
      <c r="L2776" s="10">
        <f t="shared" si="475"/>
        <v>6387717.1791350245</v>
      </c>
      <c r="M2776" s="10">
        <f t="shared" si="476"/>
        <v>1.570210915944699E-7</v>
      </c>
      <c r="N2776" s="10">
        <f t="shared" si="477"/>
        <v>2.465589826240316E-14</v>
      </c>
      <c r="O2776" s="10">
        <f t="shared" si="478"/>
        <v>6368535.6656073714</v>
      </c>
      <c r="P2776" s="15">
        <f t="shared" si="479"/>
        <v>0.99999442207198341</v>
      </c>
      <c r="Q2776" s="15">
        <f t="shared" si="480"/>
        <v>0.99998884417508016</v>
      </c>
      <c r="R2776" s="10">
        <f t="shared" si="481"/>
        <v>7.2808731201400345</v>
      </c>
      <c r="S2776" s="10">
        <f t="shared" si="482"/>
        <v>39999999.999999978</v>
      </c>
      <c r="T2776" s="10">
        <f t="shared" si="483"/>
        <v>2.2351741790771484E-2</v>
      </c>
      <c r="U2776">
        <v>2.2351741790771484E-2</v>
      </c>
    </row>
    <row r="2777" spans="1:21" x14ac:dyDescent="0.25">
      <c r="A2777" s="10">
        <v>2012</v>
      </c>
      <c r="B2777" s="10">
        <v>43</v>
      </c>
      <c r="C2777" s="10">
        <v>45</v>
      </c>
      <c r="D2777" s="10">
        <v>50000000</v>
      </c>
      <c r="E2777" s="10">
        <v>29160827.9598516</v>
      </c>
      <c r="F2777" s="10">
        <v>29160827.9598516</v>
      </c>
      <c r="G2777" s="10">
        <v>38427419.7623218</v>
      </c>
      <c r="H2777" s="10">
        <v>41239638.3908507</v>
      </c>
      <c r="I2777" s="10">
        <v>78.349972191460097</v>
      </c>
      <c r="J2777" s="10">
        <f t="shared" si="473"/>
        <v>0.68199836006249848</v>
      </c>
      <c r="K2777" s="14">
        <f t="shared" si="474"/>
        <v>0.99844193530517189</v>
      </c>
      <c r="L2777" s="10">
        <f t="shared" si="475"/>
        <v>6388090.0575861074</v>
      </c>
      <c r="M2777" s="10">
        <f t="shared" si="476"/>
        <v>1.5703025758910917E-7</v>
      </c>
      <c r="N2777" s="10">
        <f t="shared" si="477"/>
        <v>2.4658778573019693E-14</v>
      </c>
      <c r="O2777" s="10">
        <f t="shared" si="478"/>
        <v>6368163.7109194444</v>
      </c>
      <c r="P2777" s="15">
        <f t="shared" si="479"/>
        <v>0.99999438789529771</v>
      </c>
      <c r="Q2777" s="15">
        <f t="shared" si="480"/>
        <v>0.99998877582209111</v>
      </c>
      <c r="R2777" s="10">
        <f t="shared" si="481"/>
        <v>8.8515513311103931</v>
      </c>
      <c r="S2777" s="10">
        <f t="shared" si="482"/>
        <v>49999999.999999978</v>
      </c>
      <c r="T2777" s="10">
        <f t="shared" si="483"/>
        <v>2.2351741790771484E-2</v>
      </c>
      <c r="U2777">
        <v>2.2351741790771484E-2</v>
      </c>
    </row>
    <row r="2778" spans="1:21" x14ac:dyDescent="0.25">
      <c r="A2778" s="10">
        <v>2059</v>
      </c>
      <c r="B2778" s="10">
        <v>44</v>
      </c>
      <c r="C2778" s="10">
        <v>45</v>
      </c>
      <c r="D2778" s="10">
        <v>50000000</v>
      </c>
      <c r="E2778" s="10">
        <v>28681995.033677701</v>
      </c>
      <c r="F2778" s="10">
        <v>28681995.033677701</v>
      </c>
      <c r="G2778" s="10">
        <v>39141010.135394201</v>
      </c>
      <c r="H2778" s="10">
        <v>40562466.372544698</v>
      </c>
      <c r="I2778" s="10">
        <v>78.358109568572502</v>
      </c>
      <c r="J2778" s="10">
        <f t="shared" si="473"/>
        <v>0.69465837045899725</v>
      </c>
      <c r="K2778" s="14">
        <f t="shared" si="474"/>
        <v>0.99838350609929705</v>
      </c>
      <c r="L2778" s="10">
        <f t="shared" si="475"/>
        <v>6388463.9129501451</v>
      </c>
      <c r="M2778" s="10">
        <f t="shared" si="476"/>
        <v>1.5703944759795165E-7</v>
      </c>
      <c r="N2778" s="10">
        <f t="shared" si="477"/>
        <v>2.4661665923510963E-14</v>
      </c>
      <c r="O2778" s="10">
        <f t="shared" si="478"/>
        <v>6367790.9125267528</v>
      </c>
      <c r="P2778" s="15">
        <f t="shared" si="479"/>
        <v>0.99999436732245772</v>
      </c>
      <c r="Q2778" s="15">
        <f t="shared" si="480"/>
        <v>0.99998873467664251</v>
      </c>
      <c r="R2778" s="10">
        <f t="shared" si="481"/>
        <v>8.8520109750976452</v>
      </c>
      <c r="S2778" s="10">
        <f t="shared" si="482"/>
        <v>49999999.999999978</v>
      </c>
      <c r="T2778" s="10">
        <f t="shared" si="483"/>
        <v>2.2351741790771484E-2</v>
      </c>
      <c r="U2778">
        <v>2.2351741790771484E-2</v>
      </c>
    </row>
    <row r="2779" spans="1:21" x14ac:dyDescent="0.25">
      <c r="A2779" s="10">
        <v>2103</v>
      </c>
      <c r="B2779" s="10">
        <v>45</v>
      </c>
      <c r="C2779" s="10">
        <v>45</v>
      </c>
      <c r="D2779" s="10">
        <v>30000000</v>
      </c>
      <c r="E2779" s="10">
        <v>18194419.145060498</v>
      </c>
      <c r="F2779" s="10">
        <v>18194419.145060498</v>
      </c>
      <c r="G2779" s="10">
        <v>25700551.844462302</v>
      </c>
      <c r="H2779" s="10">
        <v>25730794.314445298</v>
      </c>
      <c r="I2779" s="10">
        <v>32.621020142499098</v>
      </c>
      <c r="J2779" s="10">
        <f t="shared" si="473"/>
        <v>0.70710678118654746</v>
      </c>
      <c r="K2779" s="14">
        <f t="shared" si="474"/>
        <v>0.99832500219363896</v>
      </c>
      <c r="L2779" s="10">
        <f t="shared" si="475"/>
        <v>6388838.2901211483</v>
      </c>
      <c r="M2779" s="10">
        <f t="shared" si="476"/>
        <v>1.5704865043370823E-7</v>
      </c>
      <c r="N2779" s="10">
        <f t="shared" si="477"/>
        <v>2.466455679608516E-14</v>
      </c>
      <c r="O2779" s="10">
        <f t="shared" si="478"/>
        <v>6367417.7249666825</v>
      </c>
      <c r="P2779" s="15">
        <f t="shared" si="479"/>
        <v>0.99999436045369028</v>
      </c>
      <c r="Q2779" s="15">
        <f t="shared" si="480"/>
        <v>0.99998872093918501</v>
      </c>
      <c r="R2779" s="10">
        <f t="shared" si="481"/>
        <v>5.71148044410889</v>
      </c>
      <c r="S2779" s="10">
        <f t="shared" si="482"/>
        <v>29999999.999999978</v>
      </c>
      <c r="T2779" s="10">
        <f t="shared" si="483"/>
        <v>2.2351741790771484E-2</v>
      </c>
      <c r="U2779">
        <v>2.2351741790771484E-2</v>
      </c>
    </row>
    <row r="2780" spans="1:21" x14ac:dyDescent="0.25">
      <c r="A2780" s="10">
        <v>2198</v>
      </c>
      <c r="B2780" s="10">
        <v>47</v>
      </c>
      <c r="C2780" s="10">
        <v>45</v>
      </c>
      <c r="D2780" s="10">
        <v>35000000</v>
      </c>
      <c r="E2780" s="10">
        <v>19959948.810066901</v>
      </c>
      <c r="F2780" s="10">
        <v>19959948.810066901</v>
      </c>
      <c r="G2780" s="10">
        <v>30239144.345491301</v>
      </c>
      <c r="H2780" s="10">
        <v>28227630.311469302</v>
      </c>
      <c r="I2780" s="10">
        <v>42.215853880458603</v>
      </c>
      <c r="J2780" s="10">
        <f t="shared" si="473"/>
        <v>0.73135370161917046</v>
      </c>
      <c r="K2780" s="14">
        <f t="shared" si="474"/>
        <v>0.99820805538420776</v>
      </c>
      <c r="L2780" s="10">
        <f t="shared" si="475"/>
        <v>6389586.7856376609</v>
      </c>
      <c r="M2780" s="10">
        <f t="shared" si="476"/>
        <v>1.5706704974284486E-7</v>
      </c>
      <c r="N2780" s="10">
        <f t="shared" si="477"/>
        <v>2.467033501915063E-14</v>
      </c>
      <c r="O2780" s="10">
        <f t="shared" si="478"/>
        <v>6366672.0011136653</v>
      </c>
      <c r="P2780" s="15">
        <f t="shared" si="479"/>
        <v>0.99999438789529771</v>
      </c>
      <c r="Q2780" s="15">
        <f t="shared" si="480"/>
        <v>0.99998877582209111</v>
      </c>
      <c r="R2780" s="10">
        <f t="shared" si="481"/>
        <v>6.4973719807535026</v>
      </c>
      <c r="S2780" s="10">
        <f t="shared" si="482"/>
        <v>34999999.999999978</v>
      </c>
      <c r="T2780" s="10">
        <f t="shared" si="483"/>
        <v>2.2351741790771484E-2</v>
      </c>
      <c r="U2780">
        <v>2.2351741790771484E-2</v>
      </c>
    </row>
    <row r="2781" spans="1:21" x14ac:dyDescent="0.25">
      <c r="A2781" s="10">
        <v>2431</v>
      </c>
      <c r="B2781" s="10">
        <v>52</v>
      </c>
      <c r="C2781" s="10">
        <v>45</v>
      </c>
      <c r="D2781" s="10">
        <v>25000000</v>
      </c>
      <c r="E2781" s="10">
        <v>13665897.332639299</v>
      </c>
      <c r="F2781" s="10">
        <v>13665897.332639299</v>
      </c>
      <c r="G2781" s="10">
        <v>24703072.185650598</v>
      </c>
      <c r="H2781" s="10">
        <v>19326497.349816799</v>
      </c>
      <c r="I2781" s="10">
        <v>24.2834970611292</v>
      </c>
      <c r="J2781" s="10">
        <f t="shared" si="473"/>
        <v>0.78801075360672201</v>
      </c>
      <c r="K2781" s="14">
        <f t="shared" si="474"/>
        <v>0.99791936119928526</v>
      </c>
      <c r="L2781" s="10">
        <f t="shared" si="475"/>
        <v>6391435.2682112968</v>
      </c>
      <c r="M2781" s="10">
        <f t="shared" si="476"/>
        <v>1.5711248862865743E-7</v>
      </c>
      <c r="N2781" s="10">
        <f t="shared" si="477"/>
        <v>2.4684596207514179E-14</v>
      </c>
      <c r="O2781" s="10">
        <f t="shared" si="478"/>
        <v>6364832.6065016389</v>
      </c>
      <c r="P2781" s="15">
        <f t="shared" si="479"/>
        <v>0.99999469051229684</v>
      </c>
      <c r="Q2781" s="15">
        <f t="shared" si="480"/>
        <v>0.99998938105278434</v>
      </c>
      <c r="R2781" s="10">
        <f t="shared" si="481"/>
        <v>4.9278277610101169</v>
      </c>
      <c r="S2781" s="10">
        <f t="shared" si="482"/>
        <v>24999999.999999978</v>
      </c>
      <c r="T2781" s="10">
        <f t="shared" si="483"/>
        <v>2.2351741790771484E-2</v>
      </c>
      <c r="U2781">
        <v>2.2351741790771484E-2</v>
      </c>
    </row>
    <row r="2782" spans="1:21" x14ac:dyDescent="0.25">
      <c r="A2782" s="10">
        <v>2481</v>
      </c>
      <c r="B2782" s="10">
        <v>53</v>
      </c>
      <c r="C2782" s="10">
        <v>45</v>
      </c>
      <c r="D2782" s="10">
        <v>40000000</v>
      </c>
      <c r="E2782" s="10">
        <v>19741912.677045599</v>
      </c>
      <c r="F2782" s="10">
        <v>19741912.677045599</v>
      </c>
      <c r="G2782" s="10">
        <v>37015963.905246101</v>
      </c>
      <c r="H2782" s="10">
        <v>27919280.655063201</v>
      </c>
      <c r="I2782" s="10">
        <v>53.069533732144301</v>
      </c>
      <c r="J2782" s="10">
        <f t="shared" si="473"/>
        <v>0.79863551004729283</v>
      </c>
      <c r="K2782" s="14">
        <f t="shared" si="474"/>
        <v>0.99786281592474968</v>
      </c>
      <c r="L2782" s="10">
        <f t="shared" si="475"/>
        <v>6391797.4477174878</v>
      </c>
      <c r="M2782" s="10">
        <f t="shared" si="476"/>
        <v>1.571213916248015E-7</v>
      </c>
      <c r="N2782" s="10">
        <f t="shared" si="477"/>
        <v>2.4687389001350135E-14</v>
      </c>
      <c r="O2782" s="10">
        <f t="shared" si="478"/>
        <v>6364472.5812267549</v>
      </c>
      <c r="P2782" s="15">
        <f t="shared" si="479"/>
        <v>0.9999947889202403</v>
      </c>
      <c r="Q2782" s="15">
        <f t="shared" si="480"/>
        <v>0.99998957786763598</v>
      </c>
      <c r="R2782" s="10">
        <f t="shared" si="481"/>
        <v>7.2848832049671142</v>
      </c>
      <c r="S2782" s="10">
        <f t="shared" si="482"/>
        <v>39999999.999999978</v>
      </c>
      <c r="T2782" s="10">
        <f t="shared" si="483"/>
        <v>2.2351741790771484E-2</v>
      </c>
      <c r="U2782">
        <v>2.2351741790771484E-2</v>
      </c>
    </row>
    <row r="2783" spans="1:21" x14ac:dyDescent="0.25">
      <c r="A2783" s="10">
        <v>2511</v>
      </c>
      <c r="B2783" s="10">
        <v>54</v>
      </c>
      <c r="C2783" s="10">
        <v>45</v>
      </c>
      <c r="D2783" s="10">
        <v>300000</v>
      </c>
      <c r="E2783" s="10">
        <v>2781440.33882856</v>
      </c>
      <c r="F2783" s="10">
        <v>2781440.33882856</v>
      </c>
      <c r="G2783" s="10">
        <v>5379448.92974154</v>
      </c>
      <c r="H2783" s="10">
        <v>3933550.6501029702</v>
      </c>
      <c r="I2783" s="10">
        <v>1.0965002383184399</v>
      </c>
      <c r="J2783" s="10">
        <f t="shared" si="473"/>
        <v>0.80901699437494745</v>
      </c>
      <c r="K2783" s="14">
        <f t="shared" si="474"/>
        <v>0.99780683071075971</v>
      </c>
      <c r="L2783" s="10">
        <f t="shared" si="475"/>
        <v>6392156.0804075804</v>
      </c>
      <c r="M2783" s="10">
        <f t="shared" si="476"/>
        <v>1.5713020743409622E-7</v>
      </c>
      <c r="N2783" s="10">
        <f t="shared" si="477"/>
        <v>2.4690153977661006E-14</v>
      </c>
      <c r="O2783" s="10">
        <f t="shared" si="478"/>
        <v>6364116.2021487253</v>
      </c>
      <c r="P2783" s="15">
        <f t="shared" si="479"/>
        <v>0.99999489897832183</v>
      </c>
      <c r="Q2783" s="15">
        <f t="shared" si="480"/>
        <v>0.99998979798266407</v>
      </c>
      <c r="R2783" s="10">
        <f t="shared" si="481"/>
        <v>1.0471342016671521</v>
      </c>
      <c r="S2783" s="10">
        <f t="shared" si="482"/>
        <v>299999.99999997765</v>
      </c>
      <c r="T2783" s="10">
        <f t="shared" si="483"/>
        <v>2.2351741790771484E-2</v>
      </c>
      <c r="U2783">
        <v>2.2351741790771484E-2</v>
      </c>
    </row>
    <row r="2784" spans="1:21" x14ac:dyDescent="0.25">
      <c r="A2784" s="10">
        <v>2529</v>
      </c>
      <c r="B2784" s="10">
        <v>54</v>
      </c>
      <c r="C2784" s="10">
        <v>45</v>
      </c>
      <c r="D2784" s="10">
        <v>50000000</v>
      </c>
      <c r="E2784" s="10">
        <v>23438099.146368001</v>
      </c>
      <c r="F2784" s="10">
        <v>23438099.146368001</v>
      </c>
      <c r="G2784" s="10">
        <v>45587593.550176397</v>
      </c>
      <c r="H2784" s="10">
        <v>33146477.689038798</v>
      </c>
      <c r="I2784" s="10">
        <v>78.438405687562096</v>
      </c>
      <c r="J2784" s="10">
        <f t="shared" si="473"/>
        <v>0.80901699437494745</v>
      </c>
      <c r="K2784" s="14">
        <f t="shared" si="474"/>
        <v>0.99780683071075971</v>
      </c>
      <c r="L2784" s="10">
        <f t="shared" si="475"/>
        <v>6392156.0804075804</v>
      </c>
      <c r="M2784" s="10">
        <f t="shared" si="476"/>
        <v>1.5713020743409622E-7</v>
      </c>
      <c r="N2784" s="10">
        <f t="shared" si="477"/>
        <v>2.4690153977661006E-14</v>
      </c>
      <c r="O2784" s="10">
        <f t="shared" si="478"/>
        <v>6364116.2021487253</v>
      </c>
      <c r="P2784" s="15">
        <f t="shared" si="479"/>
        <v>0.99999489897832183</v>
      </c>
      <c r="Q2784" s="15">
        <f t="shared" si="480"/>
        <v>0.99998979798266407</v>
      </c>
      <c r="R2784" s="10">
        <f t="shared" si="481"/>
        <v>8.8565453471172813</v>
      </c>
      <c r="S2784" s="10">
        <f t="shared" si="482"/>
        <v>49999999.999999978</v>
      </c>
      <c r="T2784" s="10">
        <f t="shared" si="483"/>
        <v>2.2351741790771484E-2</v>
      </c>
      <c r="U2784">
        <v>2.2351741790771484E-2</v>
      </c>
    </row>
    <row r="2785" spans="1:21" x14ac:dyDescent="0.25">
      <c r="A2785" s="10">
        <v>2570</v>
      </c>
      <c r="B2785" s="10">
        <v>55</v>
      </c>
      <c r="C2785" s="10">
        <v>45</v>
      </c>
      <c r="D2785" s="10">
        <v>15000000</v>
      </c>
      <c r="E2785" s="10">
        <v>8676369.9586150292</v>
      </c>
      <c r="F2785" s="10">
        <v>8676369.9586150292</v>
      </c>
      <c r="G2785" s="10">
        <v>17488664.1875371</v>
      </c>
      <c r="H2785" s="10">
        <v>12270240.0676398</v>
      </c>
      <c r="I2785" s="10">
        <v>11.270067505806701</v>
      </c>
      <c r="J2785" s="10">
        <f t="shared" si="473"/>
        <v>0.8191520442889918</v>
      </c>
      <c r="K2785" s="14">
        <f t="shared" si="474"/>
        <v>0.99775147386665231</v>
      </c>
      <c r="L2785" s="10">
        <f t="shared" si="475"/>
        <v>6392510.7274283282</v>
      </c>
      <c r="M2785" s="10">
        <f t="shared" si="476"/>
        <v>1.571389252687728E-7</v>
      </c>
      <c r="N2785" s="10">
        <f t="shared" si="477"/>
        <v>2.4692887767749073E-14</v>
      </c>
      <c r="O2785" s="10">
        <f t="shared" si="478"/>
        <v>6363763.9015282467</v>
      </c>
      <c r="P2785" s="15">
        <f t="shared" si="479"/>
        <v>0.99999502015036124</v>
      </c>
      <c r="Q2785" s="15">
        <f t="shared" si="480"/>
        <v>0.99999004032552141</v>
      </c>
      <c r="R2785" s="10">
        <f t="shared" si="481"/>
        <v>3.3570906371637066</v>
      </c>
      <c r="S2785" s="10">
        <f t="shared" si="482"/>
        <v>14999999.999999978</v>
      </c>
      <c r="T2785" s="10">
        <f t="shared" si="483"/>
        <v>2.2351741790771484E-2</v>
      </c>
      <c r="U2785">
        <v>2.2351741790771484E-2</v>
      </c>
    </row>
    <row r="2786" spans="1:21" x14ac:dyDescent="0.25">
      <c r="A2786" s="10">
        <v>2575</v>
      </c>
      <c r="B2786" s="10">
        <v>55</v>
      </c>
      <c r="C2786" s="10">
        <v>45</v>
      </c>
      <c r="D2786" s="10">
        <v>40000000</v>
      </c>
      <c r="E2786" s="10">
        <v>18815864.650431</v>
      </c>
      <c r="F2786" s="10">
        <v>18815864.650431</v>
      </c>
      <c r="G2786" s="10">
        <v>37967465.294761904</v>
      </c>
      <c r="H2786" s="10">
        <v>26609650.976415999</v>
      </c>
      <c r="I2786" s="10">
        <v>53.0797344499003</v>
      </c>
      <c r="J2786" s="10">
        <f t="shared" si="473"/>
        <v>0.8191520442889918</v>
      </c>
      <c r="K2786" s="14">
        <f t="shared" si="474"/>
        <v>0.99775147386665231</v>
      </c>
      <c r="L2786" s="10">
        <f t="shared" si="475"/>
        <v>6392510.7274283282</v>
      </c>
      <c r="M2786" s="10">
        <f t="shared" si="476"/>
        <v>1.571389252687728E-7</v>
      </c>
      <c r="N2786" s="10">
        <f t="shared" si="477"/>
        <v>2.4692887767749073E-14</v>
      </c>
      <c r="O2786" s="10">
        <f t="shared" si="478"/>
        <v>6363763.9015282467</v>
      </c>
      <c r="P2786" s="15">
        <f t="shared" si="479"/>
        <v>0.99999502015036124</v>
      </c>
      <c r="Q2786" s="15">
        <f t="shared" si="480"/>
        <v>0.99999004032552141</v>
      </c>
      <c r="R2786" s="10">
        <f t="shared" si="481"/>
        <v>7.285583332185956</v>
      </c>
      <c r="S2786" s="10">
        <f t="shared" si="482"/>
        <v>39999999.999999978</v>
      </c>
      <c r="T2786" s="10">
        <f t="shared" si="483"/>
        <v>2.2351741790771484E-2</v>
      </c>
      <c r="U2786">
        <v>2.2351741790771484E-2</v>
      </c>
    </row>
    <row r="2787" spans="1:21" x14ac:dyDescent="0.25">
      <c r="A2787" s="10">
        <v>2665</v>
      </c>
      <c r="B2787" s="10">
        <v>57</v>
      </c>
      <c r="C2787" s="10">
        <v>45</v>
      </c>
      <c r="D2787" s="10">
        <v>20000000</v>
      </c>
      <c r="E2787" s="10">
        <v>10164497.647706401</v>
      </c>
      <c r="F2787" s="10">
        <v>10164497.647706401</v>
      </c>
      <c r="G2787" s="10">
        <v>22099311.458730299</v>
      </c>
      <c r="H2787" s="10">
        <v>14374770.428095801</v>
      </c>
      <c r="I2787" s="10">
        <v>17.165540381367599</v>
      </c>
      <c r="J2787" s="10">
        <f t="shared" si="473"/>
        <v>0.83867056794542394</v>
      </c>
      <c r="K2787" s="14">
        <f t="shared" si="474"/>
        <v>0.99764291466566202</v>
      </c>
      <c r="L2787" s="10">
        <f t="shared" si="475"/>
        <v>6393206.3328866437</v>
      </c>
      <c r="M2787" s="10">
        <f t="shared" si="476"/>
        <v>1.5715602444917179E-7</v>
      </c>
      <c r="N2787" s="10">
        <f t="shared" si="477"/>
        <v>2.4698248508501887E-14</v>
      </c>
      <c r="O2787" s="10">
        <f t="shared" si="478"/>
        <v>6363073.2383864867</v>
      </c>
      <c r="P2787" s="15">
        <f t="shared" si="479"/>
        <v>0.99999529342373739</v>
      </c>
      <c r="Q2787" s="15">
        <f t="shared" si="480"/>
        <v>0.99999058686962661</v>
      </c>
      <c r="R2787" s="10">
        <f t="shared" si="481"/>
        <v>4.1431305758130801</v>
      </c>
      <c r="S2787" s="10">
        <f t="shared" si="482"/>
        <v>19999999.999999978</v>
      </c>
      <c r="T2787" s="10">
        <f t="shared" si="483"/>
        <v>2.2351741790771484E-2</v>
      </c>
      <c r="U2787">
        <v>2.2351741790771484E-2</v>
      </c>
    </row>
    <row r="2788" spans="1:21" x14ac:dyDescent="0.25">
      <c r="A2788" s="10">
        <v>2669</v>
      </c>
      <c r="B2788" s="10">
        <v>57</v>
      </c>
      <c r="C2788" s="10">
        <v>45</v>
      </c>
      <c r="D2788" s="10">
        <v>40000000</v>
      </c>
      <c r="E2788" s="10">
        <v>17866856.7468669</v>
      </c>
      <c r="F2788" s="10">
        <v>17866856.7468669</v>
      </c>
      <c r="G2788" s="10">
        <v>38872722.8176388</v>
      </c>
      <c r="H2788" s="10">
        <v>25267551.128396399</v>
      </c>
      <c r="I2788" s="10">
        <v>53.089679569536699</v>
      </c>
      <c r="J2788" s="10">
        <f t="shared" si="473"/>
        <v>0.83867056794542394</v>
      </c>
      <c r="K2788" s="14">
        <f t="shared" si="474"/>
        <v>0.99764291466566202</v>
      </c>
      <c r="L2788" s="10">
        <f t="shared" si="475"/>
        <v>6393206.3328866437</v>
      </c>
      <c r="M2788" s="10">
        <f t="shared" si="476"/>
        <v>1.5715602444917179E-7</v>
      </c>
      <c r="N2788" s="10">
        <f t="shared" si="477"/>
        <v>2.4698248508501887E-14</v>
      </c>
      <c r="O2788" s="10">
        <f t="shared" si="478"/>
        <v>6363073.2383864867</v>
      </c>
      <c r="P2788" s="15">
        <f t="shared" si="479"/>
        <v>0.99999529342373739</v>
      </c>
      <c r="Q2788" s="15">
        <f t="shared" si="480"/>
        <v>0.99999058686962661</v>
      </c>
      <c r="R2788" s="10">
        <f t="shared" si="481"/>
        <v>7.2862658582024258</v>
      </c>
      <c r="S2788" s="10">
        <f t="shared" si="482"/>
        <v>39999999.999999978</v>
      </c>
      <c r="T2788" s="10">
        <f t="shared" si="483"/>
        <v>2.2351741790771484E-2</v>
      </c>
      <c r="U2788">
        <v>2.2351741790771484E-2</v>
      </c>
    </row>
    <row r="2789" spans="1:21" x14ac:dyDescent="0.25">
      <c r="A2789" s="10">
        <v>2764</v>
      </c>
      <c r="B2789" s="10">
        <v>59</v>
      </c>
      <c r="C2789" s="10">
        <v>45</v>
      </c>
      <c r="D2789" s="10">
        <v>50000000</v>
      </c>
      <c r="E2789" s="10">
        <v>20537913.512941301</v>
      </c>
      <c r="F2789" s="10">
        <v>20537913.512941301</v>
      </c>
      <c r="G2789" s="10">
        <v>48302301.239250898</v>
      </c>
      <c r="H2789" s="10">
        <v>29044995.8328472</v>
      </c>
      <c r="I2789" s="10">
        <v>78.475873305782997</v>
      </c>
      <c r="J2789" s="10">
        <f t="shared" si="473"/>
        <v>0.85716730070211222</v>
      </c>
      <c r="K2789" s="14">
        <f t="shared" si="474"/>
        <v>0.99753766820456569</v>
      </c>
      <c r="L2789" s="10">
        <f t="shared" si="475"/>
        <v>6393880.8561282633</v>
      </c>
      <c r="M2789" s="10">
        <f t="shared" si="476"/>
        <v>1.5717260539236869E-7</v>
      </c>
      <c r="N2789" s="10">
        <f t="shared" si="477"/>
        <v>2.4703445106618483E-14</v>
      </c>
      <c r="O2789" s="10">
        <f t="shared" si="478"/>
        <v>6362403.937537984</v>
      </c>
      <c r="P2789" s="15">
        <f t="shared" si="479"/>
        <v>0.99999560342151028</v>
      </c>
      <c r="Q2789" s="15">
        <f t="shared" si="480"/>
        <v>0.99999120686235043</v>
      </c>
      <c r="R2789" s="10">
        <f t="shared" si="481"/>
        <v>8.8586604242766498</v>
      </c>
      <c r="S2789" s="10">
        <f t="shared" si="482"/>
        <v>49999999.999999978</v>
      </c>
      <c r="T2789" s="10">
        <f t="shared" si="483"/>
        <v>2.2351741790771484E-2</v>
      </c>
      <c r="U2789">
        <v>2.2351741790771484E-2</v>
      </c>
    </row>
    <row r="2790" spans="1:21" x14ac:dyDescent="0.25">
      <c r="A2790" s="10">
        <v>2809</v>
      </c>
      <c r="B2790" s="10">
        <v>60</v>
      </c>
      <c r="C2790" s="10">
        <v>45</v>
      </c>
      <c r="D2790" s="10">
        <v>35000000</v>
      </c>
      <c r="E2790" s="10">
        <v>14635063.004341099</v>
      </c>
      <c r="F2790" s="10">
        <v>14635063.004341099</v>
      </c>
      <c r="G2790" s="10">
        <v>35811366.2663939</v>
      </c>
      <c r="H2790" s="10">
        <v>20697104.586923901</v>
      </c>
      <c r="I2790" s="10">
        <v>42.267465355239402</v>
      </c>
      <c r="J2790" s="10">
        <f t="shared" si="473"/>
        <v>0.8660254037844386</v>
      </c>
      <c r="K2790" s="14">
        <f t="shared" si="474"/>
        <v>0.99748644853320889</v>
      </c>
      <c r="L2790" s="10">
        <f t="shared" si="475"/>
        <v>6394209.1738478942</v>
      </c>
      <c r="M2790" s="10">
        <f t="shared" si="476"/>
        <v>1.5718067600746959E-7</v>
      </c>
      <c r="N2790" s="10">
        <f t="shared" si="477"/>
        <v>2.4705973905891083E-14</v>
      </c>
      <c r="O2790" s="10">
        <f t="shared" si="478"/>
        <v>6362078.3147910656</v>
      </c>
      <c r="P2790" s="15">
        <f t="shared" si="479"/>
        <v>0.99999577033132259</v>
      </c>
      <c r="Q2790" s="15">
        <f t="shared" si="480"/>
        <v>0.99999154068053531</v>
      </c>
      <c r="R2790" s="10">
        <f t="shared" si="481"/>
        <v>6.5013426994675445</v>
      </c>
      <c r="S2790" s="10">
        <f t="shared" si="482"/>
        <v>34999999.999999978</v>
      </c>
      <c r="T2790" s="10">
        <f t="shared" si="483"/>
        <v>2.2351741790771484E-2</v>
      </c>
      <c r="U2790">
        <v>2.2351741790771484E-2</v>
      </c>
    </row>
    <row r="2791" spans="1:21" x14ac:dyDescent="0.25">
      <c r="A2791" s="10">
        <v>2811</v>
      </c>
      <c r="B2791" s="10">
        <v>60</v>
      </c>
      <c r="C2791" s="10">
        <v>45</v>
      </c>
      <c r="D2791" s="10">
        <v>50000000</v>
      </c>
      <c r="E2791" s="10">
        <v>19938363.863240201</v>
      </c>
      <c r="F2791" s="10">
        <v>19938363.863240201</v>
      </c>
      <c r="G2791" s="10">
        <v>48801747.323160499</v>
      </c>
      <c r="H2791" s="10">
        <v>28197104.586923901</v>
      </c>
      <c r="I2791" s="10">
        <v>78.483002365474604</v>
      </c>
      <c r="J2791" s="10">
        <f t="shared" si="473"/>
        <v>0.8660254037844386</v>
      </c>
      <c r="K2791" s="14">
        <f t="shared" si="474"/>
        <v>0.99748644853320889</v>
      </c>
      <c r="L2791" s="10">
        <f t="shared" si="475"/>
        <v>6394209.1738478942</v>
      </c>
      <c r="M2791" s="10">
        <f t="shared" si="476"/>
        <v>1.5718067600746959E-7</v>
      </c>
      <c r="N2791" s="10">
        <f t="shared" si="477"/>
        <v>2.4705973905891083E-14</v>
      </c>
      <c r="O2791" s="10">
        <f t="shared" si="478"/>
        <v>6362078.3147910656</v>
      </c>
      <c r="P2791" s="15">
        <f t="shared" si="479"/>
        <v>0.99999577033132259</v>
      </c>
      <c r="Q2791" s="15">
        <f t="shared" si="480"/>
        <v>0.99999154068053531</v>
      </c>
      <c r="R2791" s="10">
        <f t="shared" si="481"/>
        <v>8.8590628119544981</v>
      </c>
      <c r="S2791" s="10">
        <f t="shared" si="482"/>
        <v>49999999.999999978</v>
      </c>
      <c r="T2791" s="10">
        <f t="shared" si="483"/>
        <v>2.2351741790771484E-2</v>
      </c>
      <c r="U2791">
        <v>2.2351741790771484E-2</v>
      </c>
    </row>
    <row r="2792" spans="1:21" x14ac:dyDescent="0.25">
      <c r="A2792" s="10">
        <v>2857</v>
      </c>
      <c r="B2792" s="10">
        <v>61</v>
      </c>
      <c r="C2792" s="10">
        <v>45</v>
      </c>
      <c r="D2792" s="10">
        <v>40000000</v>
      </c>
      <c r="E2792" s="10">
        <v>15904609.8473888</v>
      </c>
      <c r="F2792" s="10">
        <v>15904609.8473888</v>
      </c>
      <c r="G2792" s="10">
        <v>40540130.893325001</v>
      </c>
      <c r="H2792" s="10">
        <v>22492514.950429998</v>
      </c>
      <c r="I2792" s="10">
        <v>53.108610534525297</v>
      </c>
      <c r="J2792" s="10">
        <f t="shared" si="473"/>
        <v>0.87461970713939574</v>
      </c>
      <c r="K2792" s="14">
        <f t="shared" si="474"/>
        <v>0.99743624836151445</v>
      </c>
      <c r="L2792" s="10">
        <f t="shared" si="475"/>
        <v>6394530.9893011674</v>
      </c>
      <c r="M2792" s="10">
        <f t="shared" si="476"/>
        <v>1.5718858678566276E-7</v>
      </c>
      <c r="N2792" s="10">
        <f t="shared" si="477"/>
        <v>2.4708452244795202E-14</v>
      </c>
      <c r="O2792" s="10">
        <f t="shared" si="478"/>
        <v>6361759.2381155547</v>
      </c>
      <c r="P2792" s="15">
        <f t="shared" si="479"/>
        <v>0.99999594411001869</v>
      </c>
      <c r="Q2792" s="15">
        <f t="shared" si="480"/>
        <v>0.99999188823648766</v>
      </c>
      <c r="R2792" s="10">
        <f t="shared" si="481"/>
        <v>7.2875649172245307</v>
      </c>
      <c r="S2792" s="10">
        <f t="shared" si="482"/>
        <v>39999999.999999978</v>
      </c>
      <c r="T2792" s="10">
        <f t="shared" si="483"/>
        <v>2.2351741790771484E-2</v>
      </c>
      <c r="U2792">
        <v>2.2351741790771484E-2</v>
      </c>
    </row>
    <row r="2793" spans="1:21" x14ac:dyDescent="0.25">
      <c r="A2793" s="10">
        <v>2858</v>
      </c>
      <c r="B2793" s="10">
        <v>61</v>
      </c>
      <c r="C2793" s="10">
        <v>45</v>
      </c>
      <c r="D2793" s="10">
        <v>50000000</v>
      </c>
      <c r="E2793" s="10">
        <v>19332731.5479954</v>
      </c>
      <c r="F2793" s="10">
        <v>19332731.5479954</v>
      </c>
      <c r="G2793" s="10">
        <v>49286327.964718997</v>
      </c>
      <c r="H2793" s="10">
        <v>27340611.152893301</v>
      </c>
      <c r="I2793" s="10">
        <v>78.489989290554206</v>
      </c>
      <c r="J2793" s="10">
        <f t="shared" si="473"/>
        <v>0.87461970713939574</v>
      </c>
      <c r="K2793" s="14">
        <f t="shared" si="474"/>
        <v>0.99743624836151445</v>
      </c>
      <c r="L2793" s="10">
        <f t="shared" si="475"/>
        <v>6394530.9893011674</v>
      </c>
      <c r="M2793" s="10">
        <f t="shared" si="476"/>
        <v>1.5718858678566276E-7</v>
      </c>
      <c r="N2793" s="10">
        <f t="shared" si="477"/>
        <v>2.4708452244795202E-14</v>
      </c>
      <c r="O2793" s="10">
        <f t="shared" si="478"/>
        <v>6361759.2381155547</v>
      </c>
      <c r="P2793" s="15">
        <f t="shared" si="479"/>
        <v>0.99999594411001869</v>
      </c>
      <c r="Q2793" s="15">
        <f t="shared" si="480"/>
        <v>0.99999188823648766</v>
      </c>
      <c r="R2793" s="10">
        <f t="shared" si="481"/>
        <v>8.85945716050316</v>
      </c>
      <c r="S2793" s="10">
        <f t="shared" si="482"/>
        <v>49999999.999999978</v>
      </c>
      <c r="T2793" s="10">
        <f t="shared" si="483"/>
        <v>2.2351741790771484E-2</v>
      </c>
      <c r="U2793">
        <v>2.2351741790771484E-2</v>
      </c>
    </row>
    <row r="2794" spans="1:21" x14ac:dyDescent="0.25">
      <c r="A2794" s="10">
        <v>3044</v>
      </c>
      <c r="B2794" s="10">
        <v>65</v>
      </c>
      <c r="C2794" s="10">
        <v>45</v>
      </c>
      <c r="D2794" s="10">
        <v>35000000</v>
      </c>
      <c r="E2794" s="10">
        <v>12370548.8706889</v>
      </c>
      <c r="F2794" s="10">
        <v>12370548.8706889</v>
      </c>
      <c r="G2794" s="10">
        <v>37478482.387778699</v>
      </c>
      <c r="H2794" s="10">
        <v>17494597.986927401</v>
      </c>
      <c r="I2794" s="10">
        <v>42.284597795650399</v>
      </c>
      <c r="J2794" s="10">
        <f t="shared" si="473"/>
        <v>0.90630778703664994</v>
      </c>
      <c r="K2794" s="14">
        <f t="shared" si="474"/>
        <v>0.99724684895407467</v>
      </c>
      <c r="L2794" s="10">
        <f t="shared" si="475"/>
        <v>6395745.4532841817</v>
      </c>
      <c r="M2794" s="10">
        <f t="shared" si="476"/>
        <v>1.5721844040237234E-7</v>
      </c>
      <c r="N2794" s="10">
        <f t="shared" si="477"/>
        <v>2.4717801606109708E-14</v>
      </c>
      <c r="O2794" s="10">
        <f t="shared" si="478"/>
        <v>6360555.9755426692</v>
      </c>
      <c r="P2794" s="15">
        <f t="shared" si="479"/>
        <v>0.9999966905668084</v>
      </c>
      <c r="Q2794" s="15">
        <f t="shared" si="480"/>
        <v>0.99999338114456915</v>
      </c>
      <c r="R2794" s="10">
        <f t="shared" si="481"/>
        <v>6.5026603153474785</v>
      </c>
      <c r="S2794" s="10">
        <f t="shared" si="482"/>
        <v>34999999.999999978</v>
      </c>
      <c r="T2794" s="10">
        <f t="shared" si="483"/>
        <v>2.2351741790771484E-2</v>
      </c>
      <c r="U2794">
        <v>2.2351741790771484E-2</v>
      </c>
    </row>
    <row r="2795" spans="1:21" x14ac:dyDescent="0.25">
      <c r="A2795" s="10">
        <v>3090</v>
      </c>
      <c r="B2795" s="10">
        <v>66</v>
      </c>
      <c r="C2795" s="10">
        <v>45</v>
      </c>
      <c r="D2795" s="10">
        <v>30000000</v>
      </c>
      <c r="E2795" s="10">
        <v>10467724.9972088</v>
      </c>
      <c r="F2795" s="10">
        <v>10467724.9972088</v>
      </c>
      <c r="G2795" s="10">
        <v>33210311.2868798</v>
      </c>
      <c r="H2795" s="10">
        <v>14803598.658244601</v>
      </c>
      <c r="I2795" s="10">
        <v>32.681509970479603</v>
      </c>
      <c r="J2795" s="10">
        <f t="shared" si="473"/>
        <v>0.91354545764260087</v>
      </c>
      <c r="K2795" s="14">
        <f t="shared" si="474"/>
        <v>0.99720263875198878</v>
      </c>
      <c r="L2795" s="10">
        <f t="shared" si="475"/>
        <v>6396029.0036760392</v>
      </c>
      <c r="M2795" s="10">
        <f t="shared" si="476"/>
        <v>1.5722541055944142E-7</v>
      </c>
      <c r="N2795" s="10">
        <f t="shared" si="477"/>
        <v>2.4719983707681297E-14</v>
      </c>
      <c r="O2795" s="10">
        <f t="shared" si="478"/>
        <v>6360275.2373823831</v>
      </c>
      <c r="P2795" s="15">
        <f t="shared" si="479"/>
        <v>0.99999688546849397</v>
      </c>
      <c r="Q2795" s="15">
        <f t="shared" si="480"/>
        <v>0.99999377094668829</v>
      </c>
      <c r="R2795" s="10">
        <f t="shared" si="481"/>
        <v>5.7167738928023288</v>
      </c>
      <c r="S2795" s="10">
        <f t="shared" si="482"/>
        <v>29999999.999999978</v>
      </c>
      <c r="T2795" s="10">
        <f t="shared" si="483"/>
        <v>2.2351741790771484E-2</v>
      </c>
      <c r="U2795">
        <v>2.2351741790771484E-2</v>
      </c>
    </row>
    <row r="2796" spans="1:21" x14ac:dyDescent="0.25">
      <c r="A2796" s="10">
        <v>3139</v>
      </c>
      <c r="B2796" s="10">
        <v>67</v>
      </c>
      <c r="C2796" s="10">
        <v>45</v>
      </c>
      <c r="D2796" s="10">
        <v>40000000</v>
      </c>
      <c r="E2796" s="10">
        <v>12818771.2448254</v>
      </c>
      <c r="F2796" s="10">
        <v>12818771.2448254</v>
      </c>
      <c r="G2796" s="10">
        <v>42668607.481344201</v>
      </c>
      <c r="H2796" s="10">
        <v>18128480.147390299</v>
      </c>
      <c r="I2796" s="10">
        <v>53.133930519893703</v>
      </c>
      <c r="J2796" s="10">
        <f t="shared" si="473"/>
        <v>0.92050485345244026</v>
      </c>
      <c r="K2796" s="14">
        <f t="shared" si="474"/>
        <v>0.99715979484601003</v>
      </c>
      <c r="L2796" s="10">
        <f t="shared" si="475"/>
        <v>6396303.8150620246</v>
      </c>
      <c r="M2796" s="10">
        <f t="shared" si="476"/>
        <v>1.5723216589669259E-7</v>
      </c>
      <c r="N2796" s="10">
        <f t="shared" si="477"/>
        <v>2.4722098280098966E-14</v>
      </c>
      <c r="O2796" s="10">
        <f t="shared" si="478"/>
        <v>6360003.2226440515</v>
      </c>
      <c r="P2796" s="15">
        <f t="shared" si="479"/>
        <v>0.99999708180626901</v>
      </c>
      <c r="Q2796" s="15">
        <f t="shared" si="480"/>
        <v>0.99999416362105387</v>
      </c>
      <c r="R2796" s="10">
        <f t="shared" si="481"/>
        <v>7.2893020710843608</v>
      </c>
      <c r="S2796" s="10">
        <f t="shared" si="482"/>
        <v>39999999.999999978</v>
      </c>
      <c r="T2796" s="10">
        <f t="shared" si="483"/>
        <v>2.2351741790771484E-2</v>
      </c>
      <c r="U2796">
        <v>2.2351741790771484E-2</v>
      </c>
    </row>
    <row r="2797" spans="1:21" x14ac:dyDescent="0.25">
      <c r="A2797" s="10">
        <v>3264</v>
      </c>
      <c r="B2797" s="10">
        <v>70</v>
      </c>
      <c r="C2797" s="10">
        <v>45</v>
      </c>
      <c r="D2797" s="10">
        <v>20000000</v>
      </c>
      <c r="E2797" s="10">
        <v>6383993.7305102404</v>
      </c>
      <c r="F2797" s="10">
        <v>6383993.7305102404</v>
      </c>
      <c r="G2797" s="10">
        <v>24764892.422836699</v>
      </c>
      <c r="H2797" s="10">
        <v>9028330.5157923903</v>
      </c>
      <c r="I2797" s="10">
        <v>17.1812470441489</v>
      </c>
      <c r="J2797" s="10">
        <f t="shared" si="473"/>
        <v>0.93969262078590832</v>
      </c>
      <c r="K2797" s="14">
        <f t="shared" si="474"/>
        <v>0.99703997598348182</v>
      </c>
      <c r="L2797" s="10">
        <f t="shared" si="475"/>
        <v>6397072.488200481</v>
      </c>
      <c r="M2797" s="10">
        <f t="shared" si="476"/>
        <v>1.572510612065341E-7</v>
      </c>
      <c r="N2797" s="10">
        <f t="shared" si="477"/>
        <v>2.4728011489718909E-14</v>
      </c>
      <c r="O2797" s="10">
        <f t="shared" si="478"/>
        <v>6359242.743362776</v>
      </c>
      <c r="P2797" s="15">
        <f t="shared" si="479"/>
        <v>0.99999766986374772</v>
      </c>
      <c r="Q2797" s="15">
        <f t="shared" si="480"/>
        <v>0.99999533973292498</v>
      </c>
      <c r="R2797" s="10">
        <f t="shared" si="481"/>
        <v>4.1450262223394709</v>
      </c>
      <c r="S2797" s="10">
        <f t="shared" si="482"/>
        <v>19999999.999999978</v>
      </c>
      <c r="T2797" s="10">
        <f t="shared" si="483"/>
        <v>2.2351741790771484E-2</v>
      </c>
      <c r="U2797">
        <v>2.2351741790771484E-2</v>
      </c>
    </row>
    <row r="2798" spans="1:21" x14ac:dyDescent="0.25">
      <c r="A2798" s="10">
        <v>3360</v>
      </c>
      <c r="B2798" s="10">
        <v>72</v>
      </c>
      <c r="C2798" s="10">
        <v>45</v>
      </c>
      <c r="D2798" s="10">
        <v>30000000</v>
      </c>
      <c r="E2798" s="10">
        <v>7953153.0976660103</v>
      </c>
      <c r="F2798" s="10">
        <v>7953153.0976660103</v>
      </c>
      <c r="G2798" s="10">
        <v>34575381.761097297</v>
      </c>
      <c r="H2798" s="10">
        <v>11247456.9743488</v>
      </c>
      <c r="I2798" s="10">
        <v>32.6941603172044</v>
      </c>
      <c r="J2798" s="10">
        <f t="shared" si="473"/>
        <v>0.95105651629515353</v>
      </c>
      <c r="K2798" s="14">
        <f t="shared" si="474"/>
        <v>0.99696784121430693</v>
      </c>
      <c r="L2798" s="10">
        <f t="shared" si="475"/>
        <v>6397535.3429970508</v>
      </c>
      <c r="M2798" s="10">
        <f t="shared" si="476"/>
        <v>1.5726243897473658E-7</v>
      </c>
      <c r="N2798" s="10">
        <f t="shared" si="477"/>
        <v>2.4731571087466928E-14</v>
      </c>
      <c r="O2798" s="10">
        <f t="shared" si="478"/>
        <v>6358785.0862120166</v>
      </c>
      <c r="P2798" s="15">
        <f t="shared" si="479"/>
        <v>0.99999805157388233</v>
      </c>
      <c r="Q2798" s="15">
        <f t="shared" si="480"/>
        <v>0.99999610315156107</v>
      </c>
      <c r="R2798" s="10">
        <f t="shared" si="481"/>
        <v>5.7178804132611898</v>
      </c>
      <c r="S2798" s="10">
        <f t="shared" si="482"/>
        <v>29999999.999999978</v>
      </c>
      <c r="T2798" s="10">
        <f t="shared" si="483"/>
        <v>2.2351741790771484E-2</v>
      </c>
      <c r="U2798">
        <v>2.2351741790771484E-2</v>
      </c>
    </row>
    <row r="2799" spans="1:21" x14ac:dyDescent="0.25">
      <c r="A2799" s="10">
        <v>3408</v>
      </c>
      <c r="B2799" s="10">
        <v>73</v>
      </c>
      <c r="C2799" s="10">
        <v>45</v>
      </c>
      <c r="D2799" s="10">
        <v>35000000</v>
      </c>
      <c r="E2799" s="10">
        <v>8558488.8723887894</v>
      </c>
      <c r="F2799" s="10">
        <v>8558488.8723887894</v>
      </c>
      <c r="G2799" s="10">
        <v>39547908.630642697</v>
      </c>
      <c r="H2799" s="10">
        <v>12103531.036751401</v>
      </c>
      <c r="I2799" s="10">
        <v>42.306947952878801</v>
      </c>
      <c r="J2799" s="10">
        <f t="shared" si="473"/>
        <v>0.95630475596303544</v>
      </c>
      <c r="K2799" s="14">
        <f t="shared" si="474"/>
        <v>0.99693423240278767</v>
      </c>
      <c r="L2799" s="10">
        <f t="shared" si="475"/>
        <v>6397751.0177652966</v>
      </c>
      <c r="M2799" s="10">
        <f t="shared" si="476"/>
        <v>1.5726774063205634E-7</v>
      </c>
      <c r="N2799" s="10">
        <f t="shared" si="477"/>
        <v>2.4733229476436654E-14</v>
      </c>
      <c r="O2799" s="10">
        <f t="shared" si="478"/>
        <v>6358571.9010347072</v>
      </c>
      <c r="P2799" s="15">
        <f t="shared" si="479"/>
        <v>0.99999823652220776</v>
      </c>
      <c r="Q2799" s="15">
        <f t="shared" si="480"/>
        <v>0.99999647304752537</v>
      </c>
      <c r="R2799" s="10">
        <f t="shared" si="481"/>
        <v>6.5043788654971753</v>
      </c>
      <c r="S2799" s="10">
        <f t="shared" si="482"/>
        <v>34999999.999999978</v>
      </c>
      <c r="T2799" s="10">
        <f t="shared" si="483"/>
        <v>2.2351741790771484E-2</v>
      </c>
      <c r="U2799">
        <v>2.2351741790771484E-2</v>
      </c>
    </row>
    <row r="2800" spans="1:21" x14ac:dyDescent="0.25">
      <c r="A2800" s="10">
        <v>3409</v>
      </c>
      <c r="B2800" s="10">
        <v>73</v>
      </c>
      <c r="C2800" s="10">
        <v>45</v>
      </c>
      <c r="D2800" s="10">
        <v>40000000</v>
      </c>
      <c r="E2800" s="10">
        <v>9592178.9475713801</v>
      </c>
      <c r="F2800" s="10">
        <v>9592178.9475713801</v>
      </c>
      <c r="G2800" s="10">
        <v>44329432.410457902</v>
      </c>
      <c r="H2800" s="10">
        <v>13565389.560365099</v>
      </c>
      <c r="I2800" s="10">
        <v>53.154586412863097</v>
      </c>
      <c r="J2800" s="10">
        <f t="shared" si="473"/>
        <v>0.95630475596303544</v>
      </c>
      <c r="K2800" s="14">
        <f t="shared" si="474"/>
        <v>0.99693423240278767</v>
      </c>
      <c r="L2800" s="10">
        <f t="shared" si="475"/>
        <v>6397751.0177652966</v>
      </c>
      <c r="M2800" s="10">
        <f t="shared" si="476"/>
        <v>1.5726774063205634E-7</v>
      </c>
      <c r="N2800" s="10">
        <f t="shared" si="477"/>
        <v>2.4733229476436654E-14</v>
      </c>
      <c r="O2800" s="10">
        <f t="shared" si="478"/>
        <v>6358571.9010347072</v>
      </c>
      <c r="P2800" s="15">
        <f t="shared" si="479"/>
        <v>0.99999823652220776</v>
      </c>
      <c r="Q2800" s="15">
        <f t="shared" si="480"/>
        <v>0.99999647304752537</v>
      </c>
      <c r="R2800" s="10">
        <f t="shared" si="481"/>
        <v>7.2907189553507425</v>
      </c>
      <c r="S2800" s="10">
        <f t="shared" si="482"/>
        <v>39999999.999999978</v>
      </c>
      <c r="T2800" s="10">
        <f t="shared" si="483"/>
        <v>2.2351741790771484E-2</v>
      </c>
      <c r="U2800">
        <v>2.2351741790771484E-2</v>
      </c>
    </row>
    <row r="2801" spans="1:21" x14ac:dyDescent="0.25">
      <c r="A2801" s="10">
        <v>3410</v>
      </c>
      <c r="B2801" s="10">
        <v>73</v>
      </c>
      <c r="C2801" s="10">
        <v>45</v>
      </c>
      <c r="D2801" s="10">
        <v>50000000</v>
      </c>
      <c r="E2801" s="10">
        <v>11659559.0979365</v>
      </c>
      <c r="F2801" s="10">
        <v>11659559.0979365</v>
      </c>
      <c r="G2801" s="10">
        <v>53892479.970088199</v>
      </c>
      <c r="H2801" s="10">
        <v>16489106.607592501</v>
      </c>
      <c r="I2801" s="10">
        <v>78.559847754297195</v>
      </c>
      <c r="J2801" s="10">
        <f t="shared" si="473"/>
        <v>0.95630475596303544</v>
      </c>
      <c r="K2801" s="14">
        <f t="shared" si="474"/>
        <v>0.99693423240278767</v>
      </c>
      <c r="L2801" s="10">
        <f t="shared" si="475"/>
        <v>6397751.0177652966</v>
      </c>
      <c r="M2801" s="10">
        <f t="shared" si="476"/>
        <v>1.5726774063205634E-7</v>
      </c>
      <c r="N2801" s="10">
        <f t="shared" si="477"/>
        <v>2.4733229476436654E-14</v>
      </c>
      <c r="O2801" s="10">
        <f t="shared" si="478"/>
        <v>6358571.9010347072</v>
      </c>
      <c r="P2801" s="15">
        <f t="shared" si="479"/>
        <v>0.99999823652220776</v>
      </c>
      <c r="Q2801" s="15">
        <f t="shared" si="480"/>
        <v>0.99999647304752537</v>
      </c>
      <c r="R2801" s="10">
        <f t="shared" si="481"/>
        <v>8.8633991350578771</v>
      </c>
      <c r="S2801" s="10">
        <f t="shared" si="482"/>
        <v>49999999.999999978</v>
      </c>
      <c r="T2801" s="10">
        <f t="shared" si="483"/>
        <v>2.2351741790771484E-2</v>
      </c>
      <c r="U2801">
        <v>2.2351741790771484E-2</v>
      </c>
    </row>
    <row r="2802" spans="1:21" x14ac:dyDescent="0.25">
      <c r="A2802" s="10">
        <v>3456</v>
      </c>
      <c r="B2802" s="10">
        <v>74</v>
      </c>
      <c r="C2802" s="10">
        <v>45</v>
      </c>
      <c r="D2802" s="10">
        <v>40000000</v>
      </c>
      <c r="E2802" s="10">
        <v>9043195.59721848</v>
      </c>
      <c r="F2802" s="10">
        <v>9043195.59721848</v>
      </c>
      <c r="G2802" s="10">
        <v>44559406.538431101</v>
      </c>
      <c r="H2802" s="10">
        <v>12789009.860779</v>
      </c>
      <c r="I2802" s="10">
        <v>53.157508742337498</v>
      </c>
      <c r="J2802" s="10">
        <f t="shared" si="473"/>
        <v>0.96126169593831889</v>
      </c>
      <c r="K2802" s="14">
        <f t="shared" si="474"/>
        <v>0.99690231813459829</v>
      </c>
      <c r="L2802" s="10">
        <f t="shared" si="475"/>
        <v>6397955.8317556707</v>
      </c>
      <c r="M2802" s="10">
        <f t="shared" si="476"/>
        <v>1.572727753127475E-7</v>
      </c>
      <c r="N2802" s="10">
        <f t="shared" si="477"/>
        <v>2.4734804198323587E-14</v>
      </c>
      <c r="O2802" s="10">
        <f t="shared" si="478"/>
        <v>6358369.4910694985</v>
      </c>
      <c r="P2802" s="15">
        <f t="shared" si="479"/>
        <v>0.9999984163244019</v>
      </c>
      <c r="Q2802" s="15">
        <f t="shared" si="480"/>
        <v>0.99999683265131178</v>
      </c>
      <c r="R2802" s="10">
        <f t="shared" si="481"/>
        <v>7.2909193916123369</v>
      </c>
      <c r="S2802" s="10">
        <f t="shared" si="482"/>
        <v>39999999.999999978</v>
      </c>
      <c r="T2802" s="10">
        <f t="shared" si="483"/>
        <v>2.2351741790771484E-2</v>
      </c>
      <c r="U2802">
        <v>2.2351741790771484E-2</v>
      </c>
    </row>
    <row r="2803" spans="1:21" x14ac:dyDescent="0.25">
      <c r="A2803" s="10">
        <v>3502</v>
      </c>
      <c r="B2803" s="10">
        <v>75</v>
      </c>
      <c r="C2803" s="10">
        <v>45</v>
      </c>
      <c r="D2803" s="10">
        <v>35000000</v>
      </c>
      <c r="E2803" s="10">
        <v>7576387.1992383096</v>
      </c>
      <c r="F2803" s="10">
        <v>7576387.1992383096</v>
      </c>
      <c r="G2803" s="10">
        <v>39946169.602475598</v>
      </c>
      <c r="H2803" s="10">
        <v>10714629.530952699</v>
      </c>
      <c r="I2803" s="10">
        <v>42.311386911199001</v>
      </c>
      <c r="J2803" s="10">
        <f t="shared" si="473"/>
        <v>0.96592582628906831</v>
      </c>
      <c r="K2803" s="14">
        <f t="shared" si="474"/>
        <v>0.99687213745690828</v>
      </c>
      <c r="L2803" s="10">
        <f t="shared" si="475"/>
        <v>6398149.5322670778</v>
      </c>
      <c r="M2803" s="10">
        <f t="shared" si="476"/>
        <v>1.5727753680498184E-7</v>
      </c>
      <c r="N2803" s="10">
        <f t="shared" si="477"/>
        <v>2.4736293334571677E-14</v>
      </c>
      <c r="O2803" s="10">
        <f t="shared" si="478"/>
        <v>6358178.0998035194</v>
      </c>
      <c r="P2803" s="15">
        <f t="shared" si="479"/>
        <v>0.99999859010447745</v>
      </c>
      <c r="Q2803" s="15">
        <f t="shared" si="480"/>
        <v>0.99999718021094275</v>
      </c>
      <c r="R2803" s="10">
        <f t="shared" si="481"/>
        <v>6.5047201393611038</v>
      </c>
      <c r="S2803" s="10">
        <f t="shared" si="482"/>
        <v>34999999.999999978</v>
      </c>
      <c r="T2803" s="10">
        <f t="shared" si="483"/>
        <v>2.2351741790771484E-2</v>
      </c>
      <c r="U2803">
        <v>2.2351741790771484E-2</v>
      </c>
    </row>
    <row r="2804" spans="1:21" x14ac:dyDescent="0.25">
      <c r="A2804" s="10">
        <v>3504</v>
      </c>
      <c r="B2804" s="10">
        <v>75</v>
      </c>
      <c r="C2804" s="10">
        <v>45</v>
      </c>
      <c r="D2804" s="10">
        <v>50000000</v>
      </c>
      <c r="E2804" s="10">
        <v>10321577.7276216</v>
      </c>
      <c r="F2804" s="10">
        <v>10321577.7276216</v>
      </c>
      <c r="G2804" s="10">
        <v>54435056.996811599</v>
      </c>
      <c r="H2804" s="10">
        <v>14596915.2074905</v>
      </c>
      <c r="I2804" s="10">
        <v>78.568487016927307</v>
      </c>
      <c r="J2804" s="10">
        <f t="shared" si="473"/>
        <v>0.96592582628906831</v>
      </c>
      <c r="K2804" s="14">
        <f t="shared" si="474"/>
        <v>0.99687213745690828</v>
      </c>
      <c r="L2804" s="10">
        <f t="shared" si="475"/>
        <v>6398149.5322670778</v>
      </c>
      <c r="M2804" s="10">
        <f t="shared" si="476"/>
        <v>1.5727753680498184E-7</v>
      </c>
      <c r="N2804" s="10">
        <f t="shared" si="477"/>
        <v>2.4736293334571677E-14</v>
      </c>
      <c r="O2804" s="10">
        <f t="shared" si="478"/>
        <v>6358178.0998035194</v>
      </c>
      <c r="P2804" s="15">
        <f t="shared" si="479"/>
        <v>0.99999859010447745</v>
      </c>
      <c r="Q2804" s="15">
        <f t="shared" si="480"/>
        <v>0.99999718021094275</v>
      </c>
      <c r="R2804" s="10">
        <f t="shared" si="481"/>
        <v>8.8638865176139436</v>
      </c>
      <c r="S2804" s="10">
        <f t="shared" si="482"/>
        <v>49999999.999999978</v>
      </c>
      <c r="T2804" s="10">
        <f t="shared" si="483"/>
        <v>2.2351741790771484E-2</v>
      </c>
      <c r="U2804">
        <v>2.2351741790771484E-2</v>
      </c>
    </row>
    <row r="2805" spans="1:21" x14ac:dyDescent="0.25">
      <c r="A2805" s="10">
        <v>3548</v>
      </c>
      <c r="B2805" s="10">
        <v>76</v>
      </c>
      <c r="C2805" s="10">
        <v>45</v>
      </c>
      <c r="D2805" s="10">
        <v>30000000</v>
      </c>
      <c r="E2805" s="10">
        <v>6226466.5531550804</v>
      </c>
      <c r="F2805" s="10">
        <v>6226466.5531550702</v>
      </c>
      <c r="G2805" s="10">
        <v>35275585.321209997</v>
      </c>
      <c r="H2805" s="10">
        <v>8805553.4451343697</v>
      </c>
      <c r="I2805" s="10">
        <v>32.7008467177493</v>
      </c>
      <c r="J2805" s="10">
        <f t="shared" si="473"/>
        <v>0.97029572627599647</v>
      </c>
      <c r="K2805" s="14">
        <f t="shared" si="474"/>
        <v>0.99684372729928949</v>
      </c>
      <c r="L2805" s="10">
        <f t="shared" si="475"/>
        <v>6398331.8802436991</v>
      </c>
      <c r="M2805" s="10">
        <f t="shared" si="476"/>
        <v>1.5728201923235552E-7</v>
      </c>
      <c r="N2805" s="10">
        <f t="shared" si="477"/>
        <v>2.4737695070897784E-14</v>
      </c>
      <c r="O2805" s="10">
        <f t="shared" si="478"/>
        <v>6357997.9574045874</v>
      </c>
      <c r="P2805" s="15">
        <f t="shared" si="479"/>
        <v>0.99999875701578544</v>
      </c>
      <c r="Q2805" s="15">
        <f t="shared" si="480"/>
        <v>0.99999751403311588</v>
      </c>
      <c r="R2805" s="10">
        <f t="shared" si="481"/>
        <v>5.7184651989657524</v>
      </c>
      <c r="S2805" s="10">
        <f t="shared" si="482"/>
        <v>29999999.999999978</v>
      </c>
      <c r="T2805" s="10">
        <f t="shared" si="483"/>
        <v>2.2351741790771484E-2</v>
      </c>
      <c r="U2805">
        <v>2.2351741790771484E-2</v>
      </c>
    </row>
    <row r="2806" spans="1:21" x14ac:dyDescent="0.25">
      <c r="A2806" s="10">
        <v>3594</v>
      </c>
      <c r="B2806" s="10">
        <v>77</v>
      </c>
      <c r="C2806" s="10">
        <v>45</v>
      </c>
      <c r="D2806" s="10">
        <v>25000000</v>
      </c>
      <c r="E2806" s="10">
        <v>4994384.4861837896</v>
      </c>
      <c r="F2806" s="10">
        <v>4994384.4861837896</v>
      </c>
      <c r="G2806" s="10">
        <v>30552024.886548199</v>
      </c>
      <c r="H2806" s="10">
        <v>7063126.2760669002</v>
      </c>
      <c r="I2806" s="10">
        <v>24.326190665259698</v>
      </c>
      <c r="J2806" s="10">
        <f t="shared" si="473"/>
        <v>0.97437006478523525</v>
      </c>
      <c r="K2806" s="14">
        <f t="shared" si="474"/>
        <v>0.99681712242794451</v>
      </c>
      <c r="L2806" s="10">
        <f t="shared" si="475"/>
        <v>6398502.6505812723</v>
      </c>
      <c r="M2806" s="10">
        <f t="shared" si="476"/>
        <v>1.5728621706141803E-7</v>
      </c>
      <c r="N2806" s="10">
        <f t="shared" si="477"/>
        <v>2.4739007699502124E-14</v>
      </c>
      <c r="O2806" s="10">
        <f t="shared" si="478"/>
        <v>6357829.2804553509</v>
      </c>
      <c r="P2806" s="15">
        <f t="shared" si="479"/>
        <v>0.99999891624513948</v>
      </c>
      <c r="Q2806" s="15">
        <f t="shared" si="480"/>
        <v>0.99999783249145346</v>
      </c>
      <c r="R2806" s="10">
        <f t="shared" si="481"/>
        <v>4.9321586042777605</v>
      </c>
      <c r="S2806" s="10">
        <f t="shared" si="482"/>
        <v>24999999.999999978</v>
      </c>
      <c r="T2806" s="10">
        <f t="shared" si="483"/>
        <v>2.2351741790771484E-2</v>
      </c>
      <c r="U2806">
        <v>2.2351741790771484E-2</v>
      </c>
    </row>
    <row r="2807" spans="1:21" x14ac:dyDescent="0.25">
      <c r="A2807" s="10">
        <v>3597</v>
      </c>
      <c r="B2807" s="10">
        <v>77</v>
      </c>
      <c r="C2807" s="10">
        <v>45</v>
      </c>
      <c r="D2807" s="10">
        <v>40000000</v>
      </c>
      <c r="E2807" s="10">
        <v>7380350.7256079502</v>
      </c>
      <c r="F2807" s="10">
        <v>7380350.7256079502</v>
      </c>
      <c r="G2807" s="10">
        <v>45167575.858326703</v>
      </c>
      <c r="H2807" s="10">
        <v>10437392.091224801</v>
      </c>
      <c r="I2807" s="10">
        <v>53.165309684116799</v>
      </c>
      <c r="J2807" s="10">
        <f t="shared" si="473"/>
        <v>0.97437006478523525</v>
      </c>
      <c r="K2807" s="14">
        <f t="shared" si="474"/>
        <v>0.99681712242794451</v>
      </c>
      <c r="L2807" s="10">
        <f t="shared" si="475"/>
        <v>6398502.6505812723</v>
      </c>
      <c r="M2807" s="10">
        <f t="shared" si="476"/>
        <v>1.5728621706141803E-7</v>
      </c>
      <c r="N2807" s="10">
        <f t="shared" si="477"/>
        <v>2.4739007699502124E-14</v>
      </c>
      <c r="O2807" s="10">
        <f t="shared" si="478"/>
        <v>6357829.2804553509</v>
      </c>
      <c r="P2807" s="15">
        <f t="shared" si="479"/>
        <v>0.99999891624513948</v>
      </c>
      <c r="Q2807" s="15">
        <f t="shared" si="480"/>
        <v>0.99999783249145346</v>
      </c>
      <c r="R2807" s="10">
        <f t="shared" si="481"/>
        <v>7.2914544170973361</v>
      </c>
      <c r="S2807" s="10">
        <f t="shared" si="482"/>
        <v>39999999.999999978</v>
      </c>
      <c r="T2807" s="10">
        <f t="shared" si="483"/>
        <v>2.2351741790771484E-2</v>
      </c>
      <c r="U2807">
        <v>2.2351741790771484E-2</v>
      </c>
    </row>
    <row r="2808" spans="1:21" x14ac:dyDescent="0.25">
      <c r="A2808" s="10">
        <v>3641</v>
      </c>
      <c r="B2808" s="10">
        <v>78</v>
      </c>
      <c r="C2808" s="10">
        <v>45</v>
      </c>
      <c r="D2808" s="10">
        <v>25000000</v>
      </c>
      <c r="E2808" s="10">
        <v>4616098.3058710201</v>
      </c>
      <c r="F2808" s="10">
        <v>4616098.3058710201</v>
      </c>
      <c r="G2808" s="10">
        <v>30670626.5187089</v>
      </c>
      <c r="H2808" s="10">
        <v>6528148.8294102699</v>
      </c>
      <c r="I2808" s="10">
        <v>24.327149768656501</v>
      </c>
      <c r="J2808" s="10">
        <f t="shared" si="473"/>
        <v>0.97814760073380558</v>
      </c>
      <c r="K2808" s="14">
        <f t="shared" si="474"/>
        <v>0.99679235540260125</v>
      </c>
      <c r="L2808" s="10">
        <f t="shared" si="475"/>
        <v>6398661.6324158013</v>
      </c>
      <c r="M2808" s="10">
        <f t="shared" si="476"/>
        <v>1.5729012510876912E-7</v>
      </c>
      <c r="N2808" s="10">
        <f t="shared" si="477"/>
        <v>2.4740229621148929E-14</v>
      </c>
      <c r="O2808" s="10">
        <f t="shared" si="478"/>
        <v>6357672.2717033951</v>
      </c>
      <c r="P2808" s="15">
        <f t="shared" si="479"/>
        <v>0.99999906701677943</v>
      </c>
      <c r="Q2808" s="15">
        <f t="shared" si="480"/>
        <v>0.99999813403442928</v>
      </c>
      <c r="R2808" s="10">
        <f t="shared" si="481"/>
        <v>4.9322558634656142</v>
      </c>
      <c r="S2808" s="10">
        <f t="shared" si="482"/>
        <v>24999999.999999978</v>
      </c>
      <c r="T2808" s="10">
        <f t="shared" si="483"/>
        <v>2.2351741790771484E-2</v>
      </c>
      <c r="U2808">
        <v>2.2351741790771484E-2</v>
      </c>
    </row>
    <row r="2809" spans="1:21" x14ac:dyDescent="0.25">
      <c r="A2809" s="10">
        <v>3690</v>
      </c>
      <c r="B2809" s="10">
        <v>79</v>
      </c>
      <c r="C2809" s="10">
        <v>45</v>
      </c>
      <c r="D2809" s="10">
        <v>35000000</v>
      </c>
      <c r="E2809" s="10">
        <v>5585623.9075414697</v>
      </c>
      <c r="F2809" s="10">
        <v>5585623.9075414697</v>
      </c>
      <c r="G2809" s="10">
        <v>40596146.875518702</v>
      </c>
      <c r="H2809" s="10">
        <v>7899265.0843605502</v>
      </c>
      <c r="I2809" s="10">
        <v>42.318726898555603</v>
      </c>
      <c r="J2809" s="10">
        <f t="shared" si="473"/>
        <v>0.98162718344766398</v>
      </c>
      <c r="K2809" s="14">
        <f t="shared" si="474"/>
        <v>0.99676945653613014</v>
      </c>
      <c r="L2809" s="10">
        <f t="shared" si="475"/>
        <v>6398808.6293942435</v>
      </c>
      <c r="M2809" s="10">
        <f t="shared" si="476"/>
        <v>1.5729373854771277E-7</v>
      </c>
      <c r="N2809" s="10">
        <f t="shared" si="477"/>
        <v>2.4741359347114902E-14</v>
      </c>
      <c r="O2809" s="10">
        <f t="shared" si="478"/>
        <v>6357527.1198275508</v>
      </c>
      <c r="P2809" s="15">
        <f t="shared" si="479"/>
        <v>0.9999992085961481</v>
      </c>
      <c r="Q2809" s="15">
        <f t="shared" si="480"/>
        <v>0.99999841719292248</v>
      </c>
      <c r="R2809" s="10">
        <f t="shared" si="481"/>
        <v>6.5052844146700091</v>
      </c>
      <c r="S2809" s="10">
        <f t="shared" si="482"/>
        <v>34999999.999999978</v>
      </c>
      <c r="T2809" s="10">
        <f t="shared" si="483"/>
        <v>2.2351741790771484E-2</v>
      </c>
      <c r="U2809">
        <v>2.2351741790771484E-2</v>
      </c>
    </row>
    <row r="2810" spans="1:21" x14ac:dyDescent="0.25">
      <c r="A2810" s="10">
        <v>3876</v>
      </c>
      <c r="B2810" s="10">
        <v>83</v>
      </c>
      <c r="C2810" s="10">
        <v>45</v>
      </c>
      <c r="D2810" s="10">
        <v>25000000</v>
      </c>
      <c r="E2810" s="10">
        <v>2705821.0513460501</v>
      </c>
      <c r="F2810" s="10">
        <v>2705821.0513460501</v>
      </c>
      <c r="G2810" s="10">
        <v>31122708.090052798</v>
      </c>
      <c r="H2810" s="10">
        <v>3826608.8281682199</v>
      </c>
      <c r="I2810" s="10">
        <v>24.330839678575</v>
      </c>
      <c r="J2810" s="10">
        <f t="shared" si="473"/>
        <v>0.99254615164132198</v>
      </c>
      <c r="K2810" s="14">
        <f t="shared" si="474"/>
        <v>0.99669706824976589</v>
      </c>
      <c r="L2810" s="10">
        <f t="shared" si="475"/>
        <v>6399273.3631696403</v>
      </c>
      <c r="M2810" s="10">
        <f t="shared" si="476"/>
        <v>1.5730516250445147E-7</v>
      </c>
      <c r="N2810" s="10">
        <f t="shared" si="477"/>
        <v>2.4744930485363938E-14</v>
      </c>
      <c r="O2810" s="10">
        <f t="shared" si="478"/>
        <v>6357068.3505561203</v>
      </c>
      <c r="P2810" s="15">
        <f t="shared" si="479"/>
        <v>0.99999966993613576</v>
      </c>
      <c r="Q2810" s="15">
        <f t="shared" si="480"/>
        <v>0.99999933987238043</v>
      </c>
      <c r="R2810" s="10">
        <f t="shared" si="481"/>
        <v>4.9326300305665924</v>
      </c>
      <c r="S2810" s="10">
        <f t="shared" si="482"/>
        <v>24999999.999999978</v>
      </c>
      <c r="T2810" s="10">
        <f t="shared" si="483"/>
        <v>2.2351741790771484E-2</v>
      </c>
      <c r="U2810">
        <v>2.2351741790771484E-2</v>
      </c>
    </row>
    <row r="2811" spans="1:21" x14ac:dyDescent="0.25">
      <c r="A2811" s="10">
        <v>3927</v>
      </c>
      <c r="B2811" s="10">
        <v>84</v>
      </c>
      <c r="C2811" s="10">
        <v>45</v>
      </c>
      <c r="D2811" s="10">
        <v>50000000</v>
      </c>
      <c r="E2811" s="10">
        <v>4168633.6345858099</v>
      </c>
      <c r="F2811" s="10">
        <v>4168633.6345858099</v>
      </c>
      <c r="G2811" s="10">
        <v>56047791.376987003</v>
      </c>
      <c r="H2811" s="10">
        <v>5895338.2225959003</v>
      </c>
      <c r="I2811" s="10">
        <v>78.594676562503906</v>
      </c>
      <c r="J2811" s="10">
        <f t="shared" si="473"/>
        <v>0.99452189536827329</v>
      </c>
      <c r="K2811" s="14">
        <f t="shared" si="474"/>
        <v>0.99668388375755868</v>
      </c>
      <c r="L2811" s="10">
        <f t="shared" si="475"/>
        <v>6399358.0150549207</v>
      </c>
      <c r="M2811" s="10">
        <f t="shared" si="476"/>
        <v>1.5730724339361102E-7</v>
      </c>
      <c r="N2811" s="10">
        <f t="shared" si="477"/>
        <v>2.4745580889257143E-14</v>
      </c>
      <c r="O2811" s="10">
        <f t="shared" si="478"/>
        <v>6356984.8065651366</v>
      </c>
      <c r="P2811" s="15">
        <f t="shared" si="479"/>
        <v>0.99999975621582926</v>
      </c>
      <c r="Q2811" s="15">
        <f t="shared" si="480"/>
        <v>0.99999951243171792</v>
      </c>
      <c r="R2811" s="10">
        <f t="shared" si="481"/>
        <v>8.8653638433476392</v>
      </c>
      <c r="S2811" s="10">
        <f t="shared" si="482"/>
        <v>49999999.999999978</v>
      </c>
      <c r="T2811" s="10">
        <f t="shared" si="483"/>
        <v>2.2351741790771484E-2</v>
      </c>
      <c r="U2811">
        <v>2.2351741790771484E-2</v>
      </c>
    </row>
    <row r="2812" spans="1:21" x14ac:dyDescent="0.25">
      <c r="A2812" s="10">
        <v>3973</v>
      </c>
      <c r="B2812" s="10">
        <v>85</v>
      </c>
      <c r="C2812" s="10">
        <v>45</v>
      </c>
      <c r="D2812" s="10">
        <v>40000000</v>
      </c>
      <c r="E2812" s="10">
        <v>2859523.39643384</v>
      </c>
      <c r="F2812" s="10">
        <v>2859523.39643384</v>
      </c>
      <c r="G2812" s="10">
        <v>46180188.787655897</v>
      </c>
      <c r="H2812" s="10">
        <v>4043976.76915992</v>
      </c>
      <c r="I2812" s="10">
        <v>53.178532805998401</v>
      </c>
      <c r="J2812" s="10">
        <f t="shared" si="473"/>
        <v>0.99619469809174555</v>
      </c>
      <c r="K2812" s="14">
        <f t="shared" si="474"/>
        <v>0.9966727002115483</v>
      </c>
      <c r="L2812" s="10">
        <f t="shared" si="475"/>
        <v>6399429.8214912592</v>
      </c>
      <c r="M2812" s="10">
        <f t="shared" si="476"/>
        <v>1.5730900851950831E-7</v>
      </c>
      <c r="N2812" s="10">
        <f t="shared" si="477"/>
        <v>2.4746132577773621E-14</v>
      </c>
      <c r="O2812" s="10">
        <f t="shared" si="478"/>
        <v>6356913.9450870249</v>
      </c>
      <c r="P2812" s="15">
        <f t="shared" si="479"/>
        <v>0.99999982994547598</v>
      </c>
      <c r="Q2812" s="15">
        <f t="shared" si="480"/>
        <v>0.99999965989098083</v>
      </c>
      <c r="R2812" s="10">
        <f t="shared" si="481"/>
        <v>7.2923612407703295</v>
      </c>
      <c r="S2812" s="10">
        <f t="shared" si="482"/>
        <v>39999999.999999978</v>
      </c>
      <c r="T2812" s="10">
        <f t="shared" si="483"/>
        <v>2.2351741790771484E-2</v>
      </c>
      <c r="U2812">
        <v>2.2351741790771484E-2</v>
      </c>
    </row>
    <row r="2813" spans="1:21" x14ac:dyDescent="0.25">
      <c r="A2813" s="10">
        <v>4162</v>
      </c>
      <c r="B2813" s="10">
        <v>89</v>
      </c>
      <c r="C2813" s="10">
        <v>45</v>
      </c>
      <c r="D2813" s="10">
        <v>50000000</v>
      </c>
      <c r="E2813" s="10">
        <v>696011.22659877106</v>
      </c>
      <c r="F2813" s="10">
        <v>696011.22659877001</v>
      </c>
      <c r="G2813" s="10">
        <v>56348162.384458996</v>
      </c>
      <c r="H2813" s="10">
        <v>984308.51621991501</v>
      </c>
      <c r="I2813" s="10">
        <v>78.599638753109701</v>
      </c>
      <c r="J2813" s="10">
        <f t="shared" si="473"/>
        <v>0.99984769515639127</v>
      </c>
      <c r="K2813" s="14">
        <f t="shared" si="474"/>
        <v>0.99664821227330036</v>
      </c>
      <c r="L2813" s="10">
        <f t="shared" si="475"/>
        <v>6399587.0573547874</v>
      </c>
      <c r="M2813" s="10">
        <f t="shared" si="476"/>
        <v>1.5731287364788461E-7</v>
      </c>
      <c r="N2813" s="10">
        <f t="shared" si="477"/>
        <v>2.4747340555328521E-14</v>
      </c>
      <c r="O2813" s="10">
        <f t="shared" si="478"/>
        <v>6356758.795020354</v>
      </c>
      <c r="P2813" s="15">
        <f t="shared" si="479"/>
        <v>0.9999999931311162</v>
      </c>
      <c r="Q2813" s="15">
        <f t="shared" si="480"/>
        <v>0.99999998626223241</v>
      </c>
      <c r="R2813" s="10">
        <f t="shared" si="481"/>
        <v>8.8656437295535362</v>
      </c>
      <c r="S2813" s="10">
        <f t="shared" si="482"/>
        <v>49999999.999999978</v>
      </c>
      <c r="T2813" s="10">
        <f t="shared" si="483"/>
        <v>2.2351741790771484E-2</v>
      </c>
      <c r="U2813">
        <v>2.2351741790771484E-2</v>
      </c>
    </row>
    <row r="2814" spans="1:21" x14ac:dyDescent="0.25">
      <c r="A2814" s="10">
        <v>4209</v>
      </c>
      <c r="B2814" s="10">
        <v>89.9</v>
      </c>
      <c r="C2814" s="10">
        <v>45</v>
      </c>
      <c r="D2814" s="10">
        <v>50000000</v>
      </c>
      <c r="E2814" s="10">
        <v>69604.629091762297</v>
      </c>
      <c r="F2814" s="10">
        <v>69604.629091762297</v>
      </c>
      <c r="G2814" s="10">
        <v>56356666.412773602</v>
      </c>
      <c r="H2814" s="10">
        <v>98435.810465519098</v>
      </c>
      <c r="I2814" s="10">
        <v>78.599779627183494</v>
      </c>
      <c r="J2814" s="10">
        <f t="shared" si="473"/>
        <v>0.99999847691328769</v>
      </c>
      <c r="K2814" s="14">
        <f t="shared" si="474"/>
        <v>0.99664719956566661</v>
      </c>
      <c r="L2814" s="10">
        <f t="shared" si="475"/>
        <v>6399593.5600677524</v>
      </c>
      <c r="M2814" s="10">
        <f t="shared" si="476"/>
        <v>1.5731303349577073E-7</v>
      </c>
      <c r="N2814" s="10">
        <f t="shared" si="477"/>
        <v>2.474739051104259E-14</v>
      </c>
      <c r="O2814" s="10">
        <f t="shared" si="478"/>
        <v>6356752.3790593483</v>
      </c>
      <c r="P2814" s="15">
        <f t="shared" si="479"/>
        <v>0.99999999993128352</v>
      </c>
      <c r="Q2814" s="15">
        <f t="shared" si="480"/>
        <v>0.99999999986256705</v>
      </c>
      <c r="R2814" s="10">
        <f t="shared" si="481"/>
        <v>8.8656516752603167</v>
      </c>
      <c r="S2814" s="10">
        <f t="shared" si="482"/>
        <v>49999999.999999978</v>
      </c>
      <c r="T2814" s="10">
        <f t="shared" si="483"/>
        <v>2.2351741790771484E-2</v>
      </c>
      <c r="U2814">
        <v>2.2351741790771484E-2</v>
      </c>
    </row>
    <row r="2815" spans="1:21" x14ac:dyDescent="0.25">
      <c r="A2815" s="10">
        <v>1849</v>
      </c>
      <c r="B2815" s="10">
        <v>40</v>
      </c>
      <c r="C2815" s="10">
        <v>45</v>
      </c>
      <c r="D2815" s="10">
        <v>10000</v>
      </c>
      <c r="E2815" s="10">
        <v>3465083.4745785501</v>
      </c>
      <c r="F2815" s="10">
        <v>3465083.4745785501</v>
      </c>
      <c r="G2815" s="10">
        <v>4084413.4482972398</v>
      </c>
      <c r="H2815" s="10">
        <v>4900368.0445038797</v>
      </c>
      <c r="I2815" s="10">
        <v>1.0031425225414301</v>
      </c>
      <c r="J2815" s="10">
        <f t="shared" si="473"/>
        <v>0.64278760968653925</v>
      </c>
      <c r="K2815" s="14">
        <f t="shared" si="474"/>
        <v>0.99861606408463022</v>
      </c>
      <c r="L2815" s="10">
        <f t="shared" si="475"/>
        <v>6386976.1657063318</v>
      </c>
      <c r="M2815" s="10">
        <f t="shared" si="476"/>
        <v>1.5700287620794033E-7</v>
      </c>
      <c r="N2815" s="10">
        <f t="shared" si="477"/>
        <v>2.4650172784801104E-14</v>
      </c>
      <c r="O2815" s="10">
        <f t="shared" si="478"/>
        <v>6369275.2302256869</v>
      </c>
      <c r="P2815" s="15">
        <f t="shared" si="479"/>
        <v>0.9999945305054242</v>
      </c>
      <c r="Q2815" s="15">
        <f t="shared" si="480"/>
        <v>0.99998906104076379</v>
      </c>
      <c r="R2815" s="10">
        <f t="shared" si="481"/>
        <v>1.0015645678548108</v>
      </c>
      <c r="S2815" s="10">
        <f t="shared" si="482"/>
        <v>9999.9999999776137</v>
      </c>
      <c r="T2815" s="10">
        <f t="shared" si="483"/>
        <v>2.2386302589438856E-2</v>
      </c>
      <c r="U2815">
        <v>2.2386302589438856E-2</v>
      </c>
    </row>
    <row r="2816" spans="1:21" x14ac:dyDescent="0.25">
      <c r="A2816" s="10">
        <v>961</v>
      </c>
      <c r="B2816" s="10">
        <v>21</v>
      </c>
      <c r="C2816" s="10">
        <v>45</v>
      </c>
      <c r="D2816" s="10">
        <v>400000</v>
      </c>
      <c r="E2816" s="10">
        <v>4476337.6077994099</v>
      </c>
      <c r="F2816" s="10">
        <v>4476337.6077994099</v>
      </c>
      <c r="G2816" s="10">
        <v>2414742.1990278699</v>
      </c>
      <c r="H2816" s="10">
        <v>6330497.3547106599</v>
      </c>
      <c r="I2816" s="10">
        <v>1.12941890818991</v>
      </c>
      <c r="J2816" s="10">
        <f t="shared" si="473"/>
        <v>0.35836794954530027</v>
      </c>
      <c r="K2816" s="14">
        <f t="shared" si="474"/>
        <v>0.99957003603032024</v>
      </c>
      <c r="L2816" s="10">
        <f t="shared" si="475"/>
        <v>6380880.548730785</v>
      </c>
      <c r="M2816" s="10">
        <f t="shared" si="476"/>
        <v>1.56853035442515E-7</v>
      </c>
      <c r="N2816" s="10">
        <f t="shared" si="477"/>
        <v>2.4602998974408163E-14</v>
      </c>
      <c r="O2816" s="10">
        <f t="shared" si="478"/>
        <v>6375378.532780082</v>
      </c>
      <c r="P2816" s="15">
        <f t="shared" si="479"/>
        <v>0.99999747496160352</v>
      </c>
      <c r="Q2816" s="15">
        <f t="shared" si="480"/>
        <v>0.99999494992958282</v>
      </c>
      <c r="R2816" s="10">
        <f t="shared" si="481"/>
        <v>1.0627388475629809</v>
      </c>
      <c r="S2816" s="10">
        <f t="shared" si="482"/>
        <v>399999.99999997759</v>
      </c>
      <c r="T2816" s="10">
        <f t="shared" si="483"/>
        <v>2.2409949451684952E-2</v>
      </c>
      <c r="U2816">
        <v>2.2409949451684952E-2</v>
      </c>
    </row>
    <row r="2817" spans="1:21" x14ac:dyDescent="0.25">
      <c r="A2817" s="10">
        <v>3766</v>
      </c>
      <c r="B2817" s="10">
        <v>81</v>
      </c>
      <c r="C2817" s="10">
        <v>45</v>
      </c>
      <c r="D2817" s="10">
        <v>100000</v>
      </c>
      <c r="E2817" s="10">
        <v>718899.84183451603</v>
      </c>
      <c r="F2817" s="10">
        <v>718899.84183451603</v>
      </c>
      <c r="G2817" s="10">
        <v>6376741.2959479699</v>
      </c>
      <c r="H2817" s="10">
        <v>1016677.90631024</v>
      </c>
      <c r="I2817" s="10">
        <v>1.0317074461909701</v>
      </c>
      <c r="J2817" s="10">
        <f t="shared" si="473"/>
        <v>0.98768834059513777</v>
      </c>
      <c r="K2817" s="14">
        <f t="shared" si="474"/>
        <v>0.99672937307417575</v>
      </c>
      <c r="L2817" s="10">
        <f t="shared" si="475"/>
        <v>6399065.9574204646</v>
      </c>
      <c r="M2817" s="10">
        <f t="shared" si="476"/>
        <v>1.5730006411386447E-7</v>
      </c>
      <c r="N2817" s="10">
        <f t="shared" si="477"/>
        <v>2.4743336820419228E-14</v>
      </c>
      <c r="O2817" s="10">
        <f t="shared" si="478"/>
        <v>6357273.0697888304</v>
      </c>
      <c r="P2817" s="15">
        <f t="shared" si="479"/>
        <v>0.99999946146712704</v>
      </c>
      <c r="Q2817" s="15">
        <f t="shared" si="480"/>
        <v>0.99999892293454407</v>
      </c>
      <c r="R2817" s="10">
        <f t="shared" si="481"/>
        <v>1.0157294763496401</v>
      </c>
      <c r="S2817" s="10">
        <f t="shared" si="482"/>
        <v>99999.999999977546</v>
      </c>
      <c r="T2817" s="10">
        <f t="shared" si="483"/>
        <v>2.2453605197370052E-2</v>
      </c>
      <c r="U2817">
        <v>2.2453605197370052E-2</v>
      </c>
    </row>
    <row r="2818" spans="1:21" x14ac:dyDescent="0.25">
      <c r="A2818" s="10">
        <v>2561</v>
      </c>
      <c r="B2818" s="10">
        <v>55</v>
      </c>
      <c r="C2818" s="10">
        <v>45</v>
      </c>
      <c r="D2818" s="10">
        <v>750000</v>
      </c>
      <c r="E2818" s="10">
        <v>2896857.9842799199</v>
      </c>
      <c r="F2818" s="10">
        <v>2896857.9842799199</v>
      </c>
      <c r="G2818" s="10">
        <v>5815747.5564190103</v>
      </c>
      <c r="H2818" s="10">
        <v>4096775.8496374502</v>
      </c>
      <c r="I2818" s="10">
        <v>1.24959813727251</v>
      </c>
      <c r="J2818" s="10">
        <f t="shared" ref="J2818:J2881" si="484">SIN(B2818*PI()/180)</f>
        <v>0.8191520442889918</v>
      </c>
      <c r="K2818" s="14">
        <f t="shared" ref="K2818:K2881" si="485">SQRT(1-J2818*J2818*0.00669437999014132)</f>
        <v>0.99775147386665231</v>
      </c>
      <c r="L2818" s="10">
        <f t="shared" ref="L2818:L2881" si="486">6378137/K2818</f>
        <v>6392510.7274283282</v>
      </c>
      <c r="M2818" s="10">
        <f t="shared" ref="M2818:M2881" si="487">L2818/40680631590769</f>
        <v>1.571389252687728E-7</v>
      </c>
      <c r="N2818" s="10">
        <f t="shared" ref="N2818:N2881" si="488">1/40680631590769 + J2818*J2818*0.00669437999014132/40408299984661.4</f>
        <v>2.4692887767749073E-14</v>
      </c>
      <c r="O2818" s="10">
        <f t="shared" ref="O2818:O2881" si="489">1/SQRT(N2818)</f>
        <v>6363763.9015282467</v>
      </c>
      <c r="P2818" s="15">
        <f t="shared" ref="P2818:P2881" si="490">O2818*M2818</f>
        <v>0.99999502015036124</v>
      </c>
      <c r="Q2818" s="15">
        <f t="shared" ref="Q2818:Q2881" si="491">P2818*P2818</f>
        <v>0.99999004032552141</v>
      </c>
      <c r="R2818" s="10">
        <f t="shared" ref="R2818:R2881" si="492">SQRT(Q2818+I2818-1)</f>
        <v>1.1178498010010252</v>
      </c>
      <c r="S2818" s="10">
        <f t="shared" ref="S2818:S2881" si="493">O2818*(R2818-P2818)</f>
        <v>749999.99999997753</v>
      </c>
      <c r="T2818" s="10">
        <f t="shared" ref="T2818:T2881" si="494">(D2818-S2818)*1000000</f>
        <v>2.2468157112598419E-2</v>
      </c>
      <c r="U2818">
        <v>2.2468157112598419E-2</v>
      </c>
    </row>
    <row r="2819" spans="1:21" x14ac:dyDescent="0.25">
      <c r="A2819" s="10">
        <v>2796</v>
      </c>
      <c r="B2819" s="10">
        <v>60</v>
      </c>
      <c r="C2819" s="10">
        <v>45</v>
      </c>
      <c r="D2819" s="10">
        <v>750000</v>
      </c>
      <c r="E2819" s="10">
        <v>2525859.37652149</v>
      </c>
      <c r="F2819" s="10">
        <v>2525859.37652149</v>
      </c>
      <c r="G2819" s="10">
        <v>6149996.1867769603</v>
      </c>
      <c r="H2819" s="10">
        <v>3572104.5869239401</v>
      </c>
      <c r="I2819" s="10">
        <v>1.2496681243332599</v>
      </c>
      <c r="J2819" s="10">
        <f t="shared" si="484"/>
        <v>0.8660254037844386</v>
      </c>
      <c r="K2819" s="14">
        <f t="shared" si="485"/>
        <v>0.99748644853320889</v>
      </c>
      <c r="L2819" s="10">
        <f t="shared" si="486"/>
        <v>6394209.1738478942</v>
      </c>
      <c r="M2819" s="10">
        <f t="shared" si="487"/>
        <v>1.5718067600746959E-7</v>
      </c>
      <c r="N2819" s="10">
        <f t="shared" si="488"/>
        <v>2.4705973905891083E-14</v>
      </c>
      <c r="O2819" s="10">
        <f t="shared" si="489"/>
        <v>6362078.3147910656</v>
      </c>
      <c r="P2819" s="15">
        <f t="shared" si="490"/>
        <v>0.99999577033132259</v>
      </c>
      <c r="Q2819" s="15">
        <f t="shared" si="491"/>
        <v>0.99999154068053531</v>
      </c>
      <c r="R2819" s="10">
        <f t="shared" si="492"/>
        <v>1.1178817759556667</v>
      </c>
      <c r="S2819" s="10">
        <f t="shared" si="493"/>
        <v>749999.99999997753</v>
      </c>
      <c r="T2819" s="10">
        <f t="shared" si="494"/>
        <v>2.2468157112598419E-2</v>
      </c>
      <c r="U2819">
        <v>2.2468157112598419E-2</v>
      </c>
    </row>
    <row r="2820" spans="1:21" x14ac:dyDescent="0.25">
      <c r="A2820" s="10">
        <v>4143</v>
      </c>
      <c r="B2820" s="10">
        <v>89</v>
      </c>
      <c r="C2820" s="10">
        <v>45</v>
      </c>
      <c r="D2820" s="10">
        <v>200000</v>
      </c>
      <c r="E2820" s="10">
        <v>81443.622595387002</v>
      </c>
      <c r="F2820" s="10">
        <v>81443.622595387002</v>
      </c>
      <c r="G2820" s="10">
        <v>6555747.16567076</v>
      </c>
      <c r="H2820" s="10">
        <v>115178.67564319199</v>
      </c>
      <c r="I2820" s="10">
        <v>1.06391504308136</v>
      </c>
      <c r="J2820" s="10">
        <f t="shared" si="484"/>
        <v>0.99984769515639127</v>
      </c>
      <c r="K2820" s="14">
        <f t="shared" si="485"/>
        <v>0.99664821227330036</v>
      </c>
      <c r="L2820" s="10">
        <f t="shared" si="486"/>
        <v>6399587.0573547874</v>
      </c>
      <c r="M2820" s="10">
        <f t="shared" si="487"/>
        <v>1.5731287364788461E-7</v>
      </c>
      <c r="N2820" s="10">
        <f t="shared" si="488"/>
        <v>2.4747340555328521E-14</v>
      </c>
      <c r="O2820" s="10">
        <f t="shared" si="489"/>
        <v>6356758.795020354</v>
      </c>
      <c r="P2820" s="15">
        <f t="shared" si="490"/>
        <v>0.9999999931311162</v>
      </c>
      <c r="Q2820" s="15">
        <f t="shared" si="491"/>
        <v>0.99999998626223241</v>
      </c>
      <c r="R2820" s="10">
        <f t="shared" si="492"/>
        <v>1.0314625680768024</v>
      </c>
      <c r="S2820" s="10">
        <f t="shared" si="493"/>
        <v>199999.99999997753</v>
      </c>
      <c r="T2820" s="10">
        <f t="shared" si="494"/>
        <v>2.2468157112598419E-2</v>
      </c>
      <c r="U2820">
        <v>2.2468157112598419E-2</v>
      </c>
    </row>
    <row r="2821" spans="1:21" x14ac:dyDescent="0.25">
      <c r="A2821" s="10">
        <v>1005</v>
      </c>
      <c r="B2821" s="10">
        <v>22</v>
      </c>
      <c r="C2821" s="10">
        <v>45</v>
      </c>
      <c r="D2821" s="10">
        <v>100000</v>
      </c>
      <c r="E2821" s="10">
        <v>4249148.7058080602</v>
      </c>
      <c r="F2821" s="10">
        <v>4249148.7058080602</v>
      </c>
      <c r="G2821" s="10">
        <v>2411873.5546443998</v>
      </c>
      <c r="H2821" s="10">
        <v>6009203.7282938501</v>
      </c>
      <c r="I2821" s="10">
        <v>1.0316179077512799</v>
      </c>
      <c r="J2821" s="10">
        <f t="shared" si="484"/>
        <v>0.37460659341591201</v>
      </c>
      <c r="K2821" s="14">
        <f t="shared" si="485"/>
        <v>0.99953017812754363</v>
      </c>
      <c r="L2821" s="10">
        <f t="shared" si="486"/>
        <v>6381134.9967925902</v>
      </c>
      <c r="M2821" s="10">
        <f t="shared" si="487"/>
        <v>1.5685929021418042E-7</v>
      </c>
      <c r="N2821" s="10">
        <f t="shared" si="488"/>
        <v>2.4604970845088369E-14</v>
      </c>
      <c r="O2821" s="10">
        <f t="shared" si="489"/>
        <v>6375123.0625751931</v>
      </c>
      <c r="P2821" s="15">
        <f t="shared" si="490"/>
        <v>0.99999727862359689</v>
      </c>
      <c r="Q2821" s="15">
        <f t="shared" si="491"/>
        <v>0.99999455725459963</v>
      </c>
      <c r="R2821" s="10">
        <f t="shared" si="492"/>
        <v>1.0156832503324447</v>
      </c>
      <c r="S2821" s="10">
        <f t="shared" si="493"/>
        <v>99999.999999977488</v>
      </c>
      <c r="T2821" s="10">
        <f t="shared" si="494"/>
        <v>2.251181285828352E-2</v>
      </c>
      <c r="U2821">
        <v>2.251181285828352E-2</v>
      </c>
    </row>
    <row r="2822" spans="1:21" x14ac:dyDescent="0.25">
      <c r="A2822" s="10">
        <v>3765</v>
      </c>
      <c r="B2822" s="10">
        <v>81</v>
      </c>
      <c r="C2822" s="10">
        <v>45</v>
      </c>
      <c r="D2822" s="10">
        <v>50000</v>
      </c>
      <c r="E2822" s="10">
        <v>713369.04828245495</v>
      </c>
      <c r="F2822" s="10">
        <v>713369.04828245402</v>
      </c>
      <c r="G2822" s="10">
        <v>6327356.87891821</v>
      </c>
      <c r="H2822" s="10">
        <v>1008856.18305823</v>
      </c>
      <c r="I2822" s="10">
        <v>1.0157918647534301</v>
      </c>
      <c r="J2822" s="10">
        <f t="shared" si="484"/>
        <v>0.98768834059513777</v>
      </c>
      <c r="K2822" s="14">
        <f t="shared" si="485"/>
        <v>0.99672937307417575</v>
      </c>
      <c r="L2822" s="10">
        <f t="shared" si="486"/>
        <v>6399065.9574204646</v>
      </c>
      <c r="M2822" s="10">
        <f t="shared" si="487"/>
        <v>1.5730006411386447E-7</v>
      </c>
      <c r="N2822" s="10">
        <f t="shared" si="488"/>
        <v>2.4743336820419228E-14</v>
      </c>
      <c r="O2822" s="10">
        <f t="shared" si="489"/>
        <v>6357273.0697888304</v>
      </c>
      <c r="P2822" s="15">
        <f t="shared" si="490"/>
        <v>0.99999946146712704</v>
      </c>
      <c r="Q2822" s="15">
        <f t="shared" si="491"/>
        <v>0.99999892293454407</v>
      </c>
      <c r="R2822" s="10">
        <f t="shared" si="492"/>
        <v>1.0078644689083818</v>
      </c>
      <c r="S2822" s="10">
        <f t="shared" si="493"/>
        <v>49999.999999977481</v>
      </c>
      <c r="T2822" s="10">
        <f t="shared" si="494"/>
        <v>2.2519088815897703E-2</v>
      </c>
      <c r="U2822">
        <v>2.2519088815897703E-2</v>
      </c>
    </row>
    <row r="2823" spans="1:21" x14ac:dyDescent="0.25">
      <c r="A2823" s="10">
        <v>3296</v>
      </c>
      <c r="B2823" s="10">
        <v>71</v>
      </c>
      <c r="C2823" s="10">
        <v>45</v>
      </c>
      <c r="D2823" s="10">
        <v>100000</v>
      </c>
      <c r="E2823" s="10">
        <v>1495754.9413110199</v>
      </c>
      <c r="F2823" s="10">
        <v>1495754.9413110199</v>
      </c>
      <c r="G2823" s="10">
        <v>6102833.6249813205</v>
      </c>
      <c r="H2823" s="10">
        <v>2115316.9239886198</v>
      </c>
      <c r="I2823" s="10">
        <v>1.0316986736865299</v>
      </c>
      <c r="J2823" s="10">
        <f t="shared" si="484"/>
        <v>0.94551857559931674</v>
      </c>
      <c r="K2823" s="14">
        <f t="shared" si="485"/>
        <v>0.99700310345276699</v>
      </c>
      <c r="L2823" s="10">
        <f t="shared" si="486"/>
        <v>6397309.0734738763</v>
      </c>
      <c r="M2823" s="10">
        <f t="shared" si="487"/>
        <v>1.5725687688009038E-7</v>
      </c>
      <c r="N2823" s="10">
        <f t="shared" si="488"/>
        <v>2.4729831051905913E-14</v>
      </c>
      <c r="O2823" s="10">
        <f t="shared" si="489"/>
        <v>6359008.7900765669</v>
      </c>
      <c r="P2823" s="15">
        <f t="shared" si="490"/>
        <v>0.99999786238048316</v>
      </c>
      <c r="Q2823" s="15">
        <f t="shared" si="491"/>
        <v>0.99999572476553578</v>
      </c>
      <c r="R2823" s="10">
        <f t="shared" si="492"/>
        <v>1.0157235836840974</v>
      </c>
      <c r="S2823" s="10">
        <f t="shared" si="493"/>
        <v>99999.999999977474</v>
      </c>
      <c r="T2823" s="10">
        <f t="shared" si="494"/>
        <v>2.2526364773511887E-2</v>
      </c>
      <c r="U2823">
        <v>2.2526364773511887E-2</v>
      </c>
    </row>
    <row r="2824" spans="1:21" x14ac:dyDescent="0.25">
      <c r="A2824" s="10">
        <v>1622</v>
      </c>
      <c r="B2824" s="10">
        <v>35</v>
      </c>
      <c r="C2824" s="10">
        <v>45</v>
      </c>
      <c r="D2824" s="10">
        <v>1000000</v>
      </c>
      <c r="E2824" s="10">
        <v>4277698.2525453595</v>
      </c>
      <c r="F2824" s="10">
        <v>4277698.2525453595</v>
      </c>
      <c r="G2824" s="10">
        <v>4211443.3457291396</v>
      </c>
      <c r="H2824" s="10">
        <v>6049578.88448935</v>
      </c>
      <c r="I2824" s="10">
        <v>1.33855328783686</v>
      </c>
      <c r="J2824" s="10">
        <f t="shared" si="484"/>
        <v>0.57357643635104605</v>
      </c>
      <c r="K2824" s="14">
        <f t="shared" si="485"/>
        <v>0.99889820122311845</v>
      </c>
      <c r="L2824" s="10">
        <f t="shared" si="486"/>
        <v>6385172.1748924749</v>
      </c>
      <c r="M2824" s="10">
        <f t="shared" si="487"/>
        <v>1.5695853100622359E-7</v>
      </c>
      <c r="N2824" s="10">
        <f t="shared" si="488"/>
        <v>2.4636225824421247E-14</v>
      </c>
      <c r="O2824" s="10">
        <f t="shared" si="489"/>
        <v>6371077.8492868934</v>
      </c>
      <c r="P2824" s="15">
        <f t="shared" si="490"/>
        <v>0.99999502015036112</v>
      </c>
      <c r="Q2824" s="15">
        <f t="shared" si="491"/>
        <v>0.99999004032552119</v>
      </c>
      <c r="R2824" s="10">
        <f t="shared" si="492"/>
        <v>1.1569543327903575</v>
      </c>
      <c r="S2824" s="10">
        <f t="shared" si="493"/>
        <v>999999.99999997742</v>
      </c>
      <c r="T2824" s="10">
        <f t="shared" si="494"/>
        <v>2.2584572434425354E-2</v>
      </c>
      <c r="U2824">
        <v>2.2584572434425354E-2</v>
      </c>
    </row>
    <row r="2825" spans="1:21" x14ac:dyDescent="0.25">
      <c r="A2825" s="10">
        <v>1714</v>
      </c>
      <c r="B2825" s="10">
        <v>37</v>
      </c>
      <c r="C2825" s="10">
        <v>45</v>
      </c>
      <c r="D2825" s="10">
        <v>500000</v>
      </c>
      <c r="E2825" s="10">
        <v>3888600.00974664</v>
      </c>
      <c r="F2825" s="10">
        <v>3888600.00974664</v>
      </c>
      <c r="G2825" s="10">
        <v>4118300.6719241799</v>
      </c>
      <c r="H2825" s="10">
        <v>5499310.87242785</v>
      </c>
      <c r="I2825" s="10">
        <v>1.1631364413260199</v>
      </c>
      <c r="J2825" s="10">
        <f t="shared" si="484"/>
        <v>0.60181502315204827</v>
      </c>
      <c r="K2825" s="14">
        <f t="shared" si="485"/>
        <v>0.99878697458696752</v>
      </c>
      <c r="L2825" s="10">
        <f t="shared" si="486"/>
        <v>6385883.2386531448</v>
      </c>
      <c r="M2825" s="10">
        <f t="shared" si="487"/>
        <v>1.5697601017832256E-7</v>
      </c>
      <c r="N2825" s="10">
        <f t="shared" si="488"/>
        <v>2.4641724590820188E-14</v>
      </c>
      <c r="O2825" s="10">
        <f t="shared" si="489"/>
        <v>6370366.9610678749</v>
      </c>
      <c r="P2825" s="15">
        <f t="shared" si="490"/>
        <v>0.99999478892024052</v>
      </c>
      <c r="Q2825" s="15">
        <f t="shared" si="491"/>
        <v>0.99998957786763643</v>
      </c>
      <c r="R2825" s="10">
        <f t="shared" si="492"/>
        <v>1.0784832030187843</v>
      </c>
      <c r="S2825" s="10">
        <f t="shared" si="493"/>
        <v>499999.99999997736</v>
      </c>
      <c r="T2825" s="10">
        <f t="shared" si="494"/>
        <v>2.2642780095338821E-2</v>
      </c>
      <c r="U2825">
        <v>2.2642780095338821E-2</v>
      </c>
    </row>
    <row r="2826" spans="1:21" x14ac:dyDescent="0.25">
      <c r="A2826" s="10">
        <v>3294</v>
      </c>
      <c r="B2826" s="10">
        <v>71</v>
      </c>
      <c r="C2826" s="10">
        <v>45</v>
      </c>
      <c r="D2826" s="10">
        <v>10000</v>
      </c>
      <c r="E2826" s="10">
        <v>1475035.9108330701</v>
      </c>
      <c r="F2826" s="10">
        <v>1475035.9108330701</v>
      </c>
      <c r="G2826" s="10">
        <v>6017736.9531773804</v>
      </c>
      <c r="H2826" s="10">
        <v>2086015.7900874801</v>
      </c>
      <c r="I2826" s="10">
        <v>1.0031476105207</v>
      </c>
      <c r="J2826" s="10">
        <f t="shared" si="484"/>
        <v>0.94551857559931674</v>
      </c>
      <c r="K2826" s="14">
        <f t="shared" si="485"/>
        <v>0.99700310345276699</v>
      </c>
      <c r="L2826" s="10">
        <f t="shared" si="486"/>
        <v>6397309.0734738763</v>
      </c>
      <c r="M2826" s="10">
        <f t="shared" si="487"/>
        <v>1.5725687688009038E-7</v>
      </c>
      <c r="N2826" s="10">
        <f t="shared" si="488"/>
        <v>2.4729831051905913E-14</v>
      </c>
      <c r="O2826" s="10">
        <f t="shared" si="489"/>
        <v>6359008.7900765669</v>
      </c>
      <c r="P2826" s="15">
        <f t="shared" si="490"/>
        <v>0.99999786238048316</v>
      </c>
      <c r="Q2826" s="15">
        <f t="shared" si="491"/>
        <v>0.99999572476553578</v>
      </c>
      <c r="R2826" s="10">
        <f t="shared" si="492"/>
        <v>1.0015704345108414</v>
      </c>
      <c r="S2826" s="10">
        <f t="shared" si="493"/>
        <v>9999.9999999773445</v>
      </c>
      <c r="T2826" s="10">
        <f t="shared" si="494"/>
        <v>2.2655513021163642E-2</v>
      </c>
      <c r="U2826">
        <v>2.2655513021163642E-2</v>
      </c>
    </row>
    <row r="2827" spans="1:21" x14ac:dyDescent="0.25">
      <c r="A2827" s="10">
        <v>1998</v>
      </c>
      <c r="B2827" s="10">
        <v>43</v>
      </c>
      <c r="C2827" s="10">
        <v>45</v>
      </c>
      <c r="D2827" s="10">
        <v>1000000</v>
      </c>
      <c r="E2827" s="10">
        <v>3820715.0286725201</v>
      </c>
      <c r="F2827" s="10">
        <v>3820715.0286725201</v>
      </c>
      <c r="G2827" s="10">
        <v>5009500.1192594701</v>
      </c>
      <c r="H2827" s="10">
        <v>5403307.0115113901</v>
      </c>
      <c r="I2827" s="10">
        <v>1.33871929375123</v>
      </c>
      <c r="J2827" s="10">
        <f t="shared" si="484"/>
        <v>0.68199836006249848</v>
      </c>
      <c r="K2827" s="14">
        <f t="shared" si="485"/>
        <v>0.99844193530517189</v>
      </c>
      <c r="L2827" s="10">
        <f t="shared" si="486"/>
        <v>6388090.0575861074</v>
      </c>
      <c r="M2827" s="10">
        <f t="shared" si="487"/>
        <v>1.5703025758910917E-7</v>
      </c>
      <c r="N2827" s="10">
        <f t="shared" si="488"/>
        <v>2.4658778573019693E-14</v>
      </c>
      <c r="O2827" s="10">
        <f t="shared" si="489"/>
        <v>6368163.7109194444</v>
      </c>
      <c r="P2827" s="15">
        <f t="shared" si="490"/>
        <v>0.99999438789529771</v>
      </c>
      <c r="Q2827" s="15">
        <f t="shared" si="491"/>
        <v>0.99998877582209111</v>
      </c>
      <c r="R2827" s="10">
        <f t="shared" si="492"/>
        <v>1.1570255267595961</v>
      </c>
      <c r="S2827" s="10">
        <f t="shared" si="493"/>
        <v>999999.9999999773</v>
      </c>
      <c r="T2827" s="10">
        <f t="shared" si="494"/>
        <v>2.2700987756252289E-2</v>
      </c>
      <c r="U2827">
        <v>2.2700987756252289E-2</v>
      </c>
    </row>
    <row r="2828" spans="1:21" x14ac:dyDescent="0.25">
      <c r="A2828" s="10">
        <v>3772</v>
      </c>
      <c r="B2828" s="10">
        <v>81</v>
      </c>
      <c r="C2828" s="10">
        <v>45</v>
      </c>
      <c r="D2828" s="10">
        <v>1000000</v>
      </c>
      <c r="E2828" s="10">
        <v>818454.12577162997</v>
      </c>
      <c r="F2828" s="10">
        <v>818454.12577162997</v>
      </c>
      <c r="G2828" s="10">
        <v>7265660.8024835903</v>
      </c>
      <c r="H2828" s="10">
        <v>1157468.9248464501</v>
      </c>
      <c r="I2828" s="10">
        <v>1.3393434650481399</v>
      </c>
      <c r="J2828" s="10">
        <f t="shared" si="484"/>
        <v>0.98768834059513777</v>
      </c>
      <c r="K2828" s="14">
        <f t="shared" si="485"/>
        <v>0.99672937307417575</v>
      </c>
      <c r="L2828" s="10">
        <f t="shared" si="486"/>
        <v>6399065.9574204646</v>
      </c>
      <c r="M2828" s="10">
        <f t="shared" si="487"/>
        <v>1.5730006411386447E-7</v>
      </c>
      <c r="N2828" s="10">
        <f t="shared" si="488"/>
        <v>2.4743336820419228E-14</v>
      </c>
      <c r="O2828" s="10">
        <f t="shared" si="489"/>
        <v>6357273.0697888304</v>
      </c>
      <c r="P2828" s="15">
        <f t="shared" si="490"/>
        <v>0.99999946146712704</v>
      </c>
      <c r="Q2828" s="15">
        <f t="shared" si="491"/>
        <v>0.99999892293454407</v>
      </c>
      <c r="R2828" s="10">
        <f t="shared" si="492"/>
        <v>1.157299610292289</v>
      </c>
      <c r="S2828" s="10">
        <f t="shared" si="493"/>
        <v>999999.9999999773</v>
      </c>
      <c r="T2828" s="10">
        <f t="shared" si="494"/>
        <v>2.2700987756252289E-2</v>
      </c>
      <c r="U2828">
        <v>2.2700987756252289E-2</v>
      </c>
    </row>
    <row r="2829" spans="1:21" x14ac:dyDescent="0.25">
      <c r="A2829" s="10">
        <v>957</v>
      </c>
      <c r="B2829" s="10">
        <v>21</v>
      </c>
      <c r="C2829" s="10">
        <v>45</v>
      </c>
      <c r="D2829" s="10">
        <v>50000</v>
      </c>
      <c r="E2829" s="10">
        <v>4245288.24017369</v>
      </c>
      <c r="F2829" s="10">
        <v>4245288.24017369</v>
      </c>
      <c r="G2829" s="10">
        <v>2289313.4166870099</v>
      </c>
      <c r="H2829" s="10">
        <v>6003744.2054366404</v>
      </c>
      <c r="I2829" s="10">
        <v>1.0157468110416801</v>
      </c>
      <c r="J2829" s="10">
        <f t="shared" si="484"/>
        <v>0.35836794954530027</v>
      </c>
      <c r="K2829" s="14">
        <f t="shared" si="485"/>
        <v>0.99957003603032024</v>
      </c>
      <c r="L2829" s="10">
        <f t="shared" si="486"/>
        <v>6380880.548730785</v>
      </c>
      <c r="M2829" s="10">
        <f t="shared" si="487"/>
        <v>1.56853035442515E-7</v>
      </c>
      <c r="N2829" s="10">
        <f t="shared" si="488"/>
        <v>2.4602998974408163E-14</v>
      </c>
      <c r="O2829" s="10">
        <f t="shared" si="489"/>
        <v>6375378.532780082</v>
      </c>
      <c r="P2829" s="15">
        <f t="shared" si="490"/>
        <v>0.99999747496160352</v>
      </c>
      <c r="Q2829" s="15">
        <f t="shared" si="491"/>
        <v>0.99999494992958282</v>
      </c>
      <c r="R2829" s="10">
        <f t="shared" si="492"/>
        <v>1.0078401465367726</v>
      </c>
      <c r="S2829" s="10">
        <f t="shared" si="493"/>
        <v>49999.999999977292</v>
      </c>
      <c r="T2829" s="10">
        <f t="shared" si="494"/>
        <v>2.2708263713866472E-2</v>
      </c>
      <c r="U2829">
        <v>2.2708263713866472E-2</v>
      </c>
    </row>
    <row r="2830" spans="1:21" x14ac:dyDescent="0.25">
      <c r="A2830" s="10">
        <v>392</v>
      </c>
      <c r="B2830" s="10">
        <v>9</v>
      </c>
      <c r="C2830" s="10">
        <v>45</v>
      </c>
      <c r="D2830" s="10">
        <v>10000</v>
      </c>
      <c r="E2830" s="10">
        <v>4461846.9765731804</v>
      </c>
      <c r="F2830" s="10">
        <v>4461846.9765731804</v>
      </c>
      <c r="G2830" s="10">
        <v>992726.59759142902</v>
      </c>
      <c r="H2830" s="10">
        <v>6310004.5075031798</v>
      </c>
      <c r="I2830" s="10">
        <v>1.0031384273460899</v>
      </c>
      <c r="J2830" s="10">
        <f t="shared" si="484"/>
        <v>0.15643446504023087</v>
      </c>
      <c r="K2830" s="14">
        <f t="shared" si="485"/>
        <v>0.99991808507548219</v>
      </c>
      <c r="L2830" s="10">
        <f t="shared" si="486"/>
        <v>6378659.5074120741</v>
      </c>
      <c r="M2830" s="10">
        <f t="shared" si="487"/>
        <v>1.5679843842098755E-7</v>
      </c>
      <c r="N2830" s="10">
        <f t="shared" si="488"/>
        <v>2.4585776771751095E-14</v>
      </c>
      <c r="O2830" s="10">
        <f t="shared" si="489"/>
        <v>6377611.1008340027</v>
      </c>
      <c r="P2830" s="15">
        <f t="shared" si="490"/>
        <v>0.99999946146712704</v>
      </c>
      <c r="Q2830" s="15">
        <f t="shared" si="491"/>
        <v>0.99999892293454407</v>
      </c>
      <c r="R2830" s="10">
        <f t="shared" si="492"/>
        <v>1.0015674466957449</v>
      </c>
      <c r="S2830" s="10">
        <f t="shared" si="493"/>
        <v>9999.9999999772372</v>
      </c>
      <c r="T2830" s="10">
        <f t="shared" si="494"/>
        <v>2.2762833395972848E-2</v>
      </c>
      <c r="U2830">
        <v>2.2762833395972848E-2</v>
      </c>
    </row>
    <row r="2831" spans="1:21" x14ac:dyDescent="0.25">
      <c r="A2831" s="10">
        <v>1470</v>
      </c>
      <c r="B2831" s="10">
        <v>32</v>
      </c>
      <c r="C2831" s="10">
        <v>45</v>
      </c>
      <c r="D2831" s="10">
        <v>100</v>
      </c>
      <c r="E2831" s="10">
        <v>3828377.2468109801</v>
      </c>
      <c r="F2831" s="10">
        <v>3828377.2468109801</v>
      </c>
      <c r="G2831" s="10">
        <v>3360484.4260487398</v>
      </c>
      <c r="H2831" s="10">
        <v>5414143.0243206602</v>
      </c>
      <c r="I2831" s="10">
        <v>1.0000313868805399</v>
      </c>
      <c r="J2831" s="10">
        <f t="shared" si="484"/>
        <v>0.5299192642332049</v>
      </c>
      <c r="K2831" s="14">
        <f t="shared" si="485"/>
        <v>0.99905961860220804</v>
      </c>
      <c r="L2831" s="10">
        <f t="shared" si="486"/>
        <v>6384140.5269924738</v>
      </c>
      <c r="M2831" s="10">
        <f t="shared" si="487"/>
        <v>1.5693317132374915E-7</v>
      </c>
      <c r="N2831" s="10">
        <f t="shared" si="488"/>
        <v>2.462824466424054E-14</v>
      </c>
      <c r="O2831" s="10">
        <f t="shared" si="489"/>
        <v>6372110.0883813351</v>
      </c>
      <c r="P2831" s="15">
        <f t="shared" si="490"/>
        <v>0.99999544419373843</v>
      </c>
      <c r="Q2831" s="15">
        <f t="shared" si="491"/>
        <v>0.99999088840823225</v>
      </c>
      <c r="R2831" s="10">
        <f t="shared" si="492"/>
        <v>1.0000111375823633</v>
      </c>
      <c r="S2831" s="10">
        <f t="shared" si="493"/>
        <v>99.999999977217982</v>
      </c>
      <c r="T2831" s="10">
        <f t="shared" si="494"/>
        <v>2.2782018049838371E-2</v>
      </c>
      <c r="U2831">
        <v>2.2782018049838371E-2</v>
      </c>
    </row>
    <row r="2832" spans="1:21" x14ac:dyDescent="0.25">
      <c r="A2832" s="10">
        <v>1340</v>
      </c>
      <c r="B2832" s="10">
        <v>29</v>
      </c>
      <c r="C2832" s="10">
        <v>45</v>
      </c>
      <c r="D2832" s="10">
        <v>1000000</v>
      </c>
      <c r="E2832" s="10">
        <v>4566112.2762081698</v>
      </c>
      <c r="F2832" s="10">
        <v>4566112.2762081698</v>
      </c>
      <c r="G2832" s="10">
        <v>3558710.8208361701</v>
      </c>
      <c r="H2832" s="10">
        <v>6457457.9083318803</v>
      </c>
      <c r="I2832" s="10">
        <v>1.3384388356482999</v>
      </c>
      <c r="J2832" s="10">
        <f t="shared" si="484"/>
        <v>0.48480962024633706</v>
      </c>
      <c r="K2832" s="14">
        <f t="shared" si="485"/>
        <v>0.99921296552054706</v>
      </c>
      <c r="L2832" s="10">
        <f t="shared" si="486"/>
        <v>6383160.7676120019</v>
      </c>
      <c r="M2832" s="10">
        <f t="shared" si="487"/>
        <v>1.5690908715046671E-7</v>
      </c>
      <c r="N2832" s="10">
        <f t="shared" si="488"/>
        <v>2.4620661347375122E-14</v>
      </c>
      <c r="O2832" s="10">
        <f t="shared" si="489"/>
        <v>6373091.33760418</v>
      </c>
      <c r="P2832" s="15">
        <f t="shared" si="490"/>
        <v>0.9999959441100188</v>
      </c>
      <c r="Q2832" s="15">
        <f t="shared" si="491"/>
        <v>0.99999188823648788</v>
      </c>
      <c r="R2832" s="10">
        <f t="shared" si="492"/>
        <v>1.1569056676690577</v>
      </c>
      <c r="S2832" s="10">
        <f t="shared" si="493"/>
        <v>999999.99999997718</v>
      </c>
      <c r="T2832" s="10">
        <f t="shared" si="494"/>
        <v>2.2817403078079224E-2</v>
      </c>
      <c r="U2832">
        <v>2.2817403078079224E-2</v>
      </c>
    </row>
    <row r="2833" spans="1:21" x14ac:dyDescent="0.25">
      <c r="A2833" s="10">
        <v>1804</v>
      </c>
      <c r="B2833" s="10">
        <v>39</v>
      </c>
      <c r="C2833" s="10">
        <v>45</v>
      </c>
      <c r="D2833" s="10">
        <v>100000</v>
      </c>
      <c r="E2833" s="10">
        <v>3564554.9363063099</v>
      </c>
      <c r="F2833" s="10">
        <v>3564554.9363063099</v>
      </c>
      <c r="G2833" s="10">
        <v>4055249.0618567099</v>
      </c>
      <c r="H2833" s="10">
        <v>5041041.9347483404</v>
      </c>
      <c r="I2833" s="10">
        <v>1.03164524313816</v>
      </c>
      <c r="J2833" s="10">
        <f t="shared" si="484"/>
        <v>0.62932039104983739</v>
      </c>
      <c r="K2833" s="14">
        <f t="shared" si="485"/>
        <v>0.99867348514731924</v>
      </c>
      <c r="L2833" s="10">
        <f t="shared" si="486"/>
        <v>6386608.9316060394</v>
      </c>
      <c r="M2833" s="10">
        <f t="shared" si="487"/>
        <v>1.5699384896116631E-7</v>
      </c>
      <c r="N2833" s="10">
        <f t="shared" si="488"/>
        <v>2.4647334593428093E-14</v>
      </c>
      <c r="O2833" s="10">
        <f t="shared" si="489"/>
        <v>6369641.9372536782</v>
      </c>
      <c r="P2833" s="15">
        <f t="shared" si="490"/>
        <v>0.99999460423391473</v>
      </c>
      <c r="Q2833" s="15">
        <f t="shared" si="491"/>
        <v>0.99998920849694373</v>
      </c>
      <c r="R2833" s="10">
        <f t="shared" si="492"/>
        <v>1.0156940738406934</v>
      </c>
      <c r="S2833" s="10">
        <f t="shared" si="493"/>
        <v>99999.999999977153</v>
      </c>
      <c r="T2833" s="10">
        <f t="shared" si="494"/>
        <v>2.2846506908535957E-2</v>
      </c>
      <c r="U2833">
        <v>2.2846506908535957E-2</v>
      </c>
    </row>
    <row r="2834" spans="1:21" x14ac:dyDescent="0.25">
      <c r="A2834" s="10">
        <v>298</v>
      </c>
      <c r="B2834" s="10">
        <v>7</v>
      </c>
      <c r="C2834" s="10">
        <v>45</v>
      </c>
      <c r="D2834" s="10">
        <v>10000</v>
      </c>
      <c r="E2834" s="10">
        <v>4483647.8026284901</v>
      </c>
      <c r="F2834" s="10">
        <v>4483647.8026284901</v>
      </c>
      <c r="G2834" s="10">
        <v>773352.91043811804</v>
      </c>
      <c r="H2834" s="10">
        <v>6340835.5313815298</v>
      </c>
      <c r="I2834" s="10">
        <v>1.00313832620111</v>
      </c>
      <c r="J2834" s="10">
        <f t="shared" si="484"/>
        <v>0.12186934340514748</v>
      </c>
      <c r="K2834" s="14">
        <f t="shared" si="485"/>
        <v>0.99995028584034129</v>
      </c>
      <c r="L2834" s="10">
        <f t="shared" si="486"/>
        <v>6378454.0994854774</v>
      </c>
      <c r="M2834" s="10">
        <f t="shared" si="487"/>
        <v>1.5679338914032094E-7</v>
      </c>
      <c r="N2834" s="10">
        <f t="shared" si="488"/>
        <v>2.4584183106806382E-14</v>
      </c>
      <c r="O2834" s="10">
        <f t="shared" si="489"/>
        <v>6377817.8111909702</v>
      </c>
      <c r="P2834" s="15">
        <f t="shared" si="490"/>
        <v>0.99999966993613576</v>
      </c>
      <c r="Q2834" s="15">
        <f t="shared" si="491"/>
        <v>0.99999933987238043</v>
      </c>
      <c r="R2834" s="10">
        <f t="shared" si="492"/>
        <v>1.0015676043450539</v>
      </c>
      <c r="S2834" s="10">
        <f t="shared" si="493"/>
        <v>9999.9999999771371</v>
      </c>
      <c r="T2834" s="10">
        <f t="shared" si="494"/>
        <v>2.286287781316787E-2</v>
      </c>
      <c r="U2834">
        <v>2.286287781316787E-2</v>
      </c>
    </row>
    <row r="2835" spans="1:21" x14ac:dyDescent="0.25">
      <c r="A2835" s="10">
        <v>165</v>
      </c>
      <c r="B2835" s="10">
        <v>4</v>
      </c>
      <c r="C2835" s="10">
        <v>45</v>
      </c>
      <c r="D2835" s="10">
        <v>1000000</v>
      </c>
      <c r="E2835" s="10">
        <v>5204495.3160566604</v>
      </c>
      <c r="F2835" s="10">
        <v>5204495.3160566604</v>
      </c>
      <c r="G2835" s="10">
        <v>511701.57899212698</v>
      </c>
      <c r="H2835" s="10">
        <v>7360267.8612745795</v>
      </c>
      <c r="I2835" s="10">
        <v>1.33815882464727</v>
      </c>
      <c r="J2835" s="10">
        <f t="shared" si="484"/>
        <v>6.9756473744125302E-2</v>
      </c>
      <c r="K2835" s="14">
        <f t="shared" si="485"/>
        <v>0.99998371255588914</v>
      </c>
      <c r="L2835" s="10">
        <f t="shared" si="486"/>
        <v>6378240.8852419443</v>
      </c>
      <c r="M2835" s="10">
        <f t="shared" si="487"/>
        <v>1.5678814796693707E-7</v>
      </c>
      <c r="N2835" s="10">
        <f t="shared" si="488"/>
        <v>2.4582528713404426E-14</v>
      </c>
      <c r="O2835" s="10">
        <f t="shared" si="489"/>
        <v>6378032.419751144</v>
      </c>
      <c r="P2835" s="15">
        <f t="shared" si="490"/>
        <v>0.99999989076586404</v>
      </c>
      <c r="Q2835" s="15">
        <f t="shared" si="491"/>
        <v>0.99999978153173996</v>
      </c>
      <c r="R2835" s="10">
        <f t="shared" si="492"/>
        <v>1.1567880558594172</v>
      </c>
      <c r="S2835" s="10">
        <f t="shared" si="493"/>
        <v>999999.99999997695</v>
      </c>
      <c r="T2835" s="10">
        <f t="shared" si="494"/>
        <v>2.3050233721733093E-2</v>
      </c>
      <c r="U2835">
        <v>2.3050233721733093E-2</v>
      </c>
    </row>
    <row r="2836" spans="1:21" x14ac:dyDescent="0.25">
      <c r="A2836" s="10">
        <v>3623</v>
      </c>
      <c r="B2836" s="10">
        <v>78</v>
      </c>
      <c r="C2836" s="10">
        <v>45</v>
      </c>
      <c r="D2836" s="10">
        <v>10000</v>
      </c>
      <c r="E2836" s="10">
        <v>942174.30190571805</v>
      </c>
      <c r="F2836" s="10">
        <v>942174.30190571805</v>
      </c>
      <c r="G2836" s="10">
        <v>6226717.9763711598</v>
      </c>
      <c r="H2836" s="10">
        <v>1332435.67587447</v>
      </c>
      <c r="I2836" s="10">
        <v>1.0031482765251301</v>
      </c>
      <c r="J2836" s="10">
        <f t="shared" si="484"/>
        <v>0.97814760073380558</v>
      </c>
      <c r="K2836" s="14">
        <f t="shared" si="485"/>
        <v>0.99679235540260125</v>
      </c>
      <c r="L2836" s="10">
        <f t="shared" si="486"/>
        <v>6398661.6324158013</v>
      </c>
      <c r="M2836" s="10">
        <f t="shared" si="487"/>
        <v>1.5729012510876912E-7</v>
      </c>
      <c r="N2836" s="10">
        <f t="shared" si="488"/>
        <v>2.4740229621148929E-14</v>
      </c>
      <c r="O2836" s="10">
        <f t="shared" si="489"/>
        <v>6357672.2717033951</v>
      </c>
      <c r="P2836" s="15">
        <f t="shared" si="490"/>
        <v>0.99999906701677943</v>
      </c>
      <c r="Q2836" s="15">
        <f t="shared" si="491"/>
        <v>0.99999813403442928</v>
      </c>
      <c r="R2836" s="10">
        <f t="shared" si="492"/>
        <v>1.0015719697353553</v>
      </c>
      <c r="S2836" s="10">
        <f t="shared" si="493"/>
        <v>9999.9999999769389</v>
      </c>
      <c r="T2836" s="10">
        <f t="shared" si="494"/>
        <v>2.3061147658154368E-2</v>
      </c>
      <c r="U2836">
        <v>2.3061147658154368E-2</v>
      </c>
    </row>
    <row r="2837" spans="1:21" x14ac:dyDescent="0.25">
      <c r="A2837" s="10">
        <v>2269</v>
      </c>
      <c r="B2837" s="10">
        <v>49</v>
      </c>
      <c r="C2837" s="10">
        <v>45</v>
      </c>
      <c r="D2837" s="10">
        <v>100</v>
      </c>
      <c r="E2837" s="10">
        <v>2964545.5650536902</v>
      </c>
      <c r="F2837" s="10">
        <v>2964545.56505368</v>
      </c>
      <c r="G2837" s="10">
        <v>4790634.2184300805</v>
      </c>
      <c r="H2837" s="10">
        <v>4192500.54437193</v>
      </c>
      <c r="I2837" s="10">
        <v>1.0000314173199201</v>
      </c>
      <c r="J2837" s="10">
        <f t="shared" si="484"/>
        <v>0.75470958022277201</v>
      </c>
      <c r="K2837" s="14">
        <f t="shared" si="485"/>
        <v>0.99809166472514577</v>
      </c>
      <c r="L2837" s="10">
        <f t="shared" si="486"/>
        <v>6390331.8957747333</v>
      </c>
      <c r="M2837" s="10">
        <f t="shared" si="487"/>
        <v>1.5708536583352331E-7</v>
      </c>
      <c r="N2837" s="10">
        <f t="shared" si="488"/>
        <v>2.467608509129415E-14</v>
      </c>
      <c r="O2837" s="10">
        <f t="shared" si="489"/>
        <v>6365930.1703876918</v>
      </c>
      <c r="P2837" s="15">
        <f t="shared" si="490"/>
        <v>0.99999446968601391</v>
      </c>
      <c r="Q2837" s="15">
        <f t="shared" si="491"/>
        <v>0.99998893940261224</v>
      </c>
      <c r="R2837" s="10">
        <f t="shared" si="492"/>
        <v>1.0000101783094673</v>
      </c>
      <c r="S2837" s="10">
        <f t="shared" si="493"/>
        <v>99.999999976925622</v>
      </c>
      <c r="T2837" s="10">
        <f t="shared" si="494"/>
        <v>2.3074377963894221E-2</v>
      </c>
      <c r="U2837">
        <v>2.3074377963894221E-2</v>
      </c>
    </row>
    <row r="2838" spans="1:21" x14ac:dyDescent="0.25">
      <c r="A2838" s="10">
        <v>158</v>
      </c>
      <c r="B2838" s="10">
        <v>4</v>
      </c>
      <c r="C2838" s="10">
        <v>45</v>
      </c>
      <c r="D2838" s="10">
        <v>50000</v>
      </c>
      <c r="E2838" s="10">
        <v>4534380.2266803496</v>
      </c>
      <c r="F2838" s="10">
        <v>4534380.2266803496</v>
      </c>
      <c r="G2838" s="10">
        <v>445432.92893520801</v>
      </c>
      <c r="H2838" s="10">
        <v>6412582.01352775</v>
      </c>
      <c r="I2838" s="10">
        <v>1.01574027111847</v>
      </c>
      <c r="J2838" s="10">
        <f t="shared" si="484"/>
        <v>6.9756473744125302E-2</v>
      </c>
      <c r="K2838" s="14">
        <f t="shared" si="485"/>
        <v>0.99998371255588914</v>
      </c>
      <c r="L2838" s="10">
        <f t="shared" si="486"/>
        <v>6378240.8852419443</v>
      </c>
      <c r="M2838" s="10">
        <f t="shared" si="487"/>
        <v>1.5678814796693707E-7</v>
      </c>
      <c r="N2838" s="10">
        <f t="shared" si="488"/>
        <v>2.4582528713404426E-14</v>
      </c>
      <c r="O2838" s="10">
        <f t="shared" si="489"/>
        <v>6378032.419751144</v>
      </c>
      <c r="P2838" s="15">
        <f t="shared" si="490"/>
        <v>0.99999989076586404</v>
      </c>
      <c r="Q2838" s="15">
        <f t="shared" si="491"/>
        <v>0.99999978153173996</v>
      </c>
      <c r="R2838" s="10">
        <f t="shared" si="492"/>
        <v>1.0078392990205383</v>
      </c>
      <c r="S2838" s="10">
        <f t="shared" si="493"/>
        <v>49999.999999976899</v>
      </c>
      <c r="T2838" s="10">
        <f t="shared" si="494"/>
        <v>2.3101165425032377E-2</v>
      </c>
      <c r="U2838">
        <v>2.3101165425032377E-2</v>
      </c>
    </row>
    <row r="2839" spans="1:21" x14ac:dyDescent="0.25">
      <c r="A2839" s="10">
        <v>306</v>
      </c>
      <c r="B2839" s="10">
        <v>7</v>
      </c>
      <c r="C2839" s="10">
        <v>45</v>
      </c>
      <c r="D2839" s="10">
        <v>1000000</v>
      </c>
      <c r="E2839" s="10">
        <v>5178465.5559500102</v>
      </c>
      <c r="F2839" s="10">
        <v>5178465.5559500102</v>
      </c>
      <c r="G2839" s="10">
        <v>894003.560409214</v>
      </c>
      <c r="H2839" s="10">
        <v>7323456.2215064401</v>
      </c>
      <c r="I2839" s="10">
        <v>1.33817096138744</v>
      </c>
      <c r="J2839" s="10">
        <f t="shared" si="484"/>
        <v>0.12186934340514748</v>
      </c>
      <c r="K2839" s="14">
        <f t="shared" si="485"/>
        <v>0.99995028584034129</v>
      </c>
      <c r="L2839" s="10">
        <f t="shared" si="486"/>
        <v>6378454.0994854774</v>
      </c>
      <c r="M2839" s="10">
        <f t="shared" si="487"/>
        <v>1.5679338914032094E-7</v>
      </c>
      <c r="N2839" s="10">
        <f t="shared" si="488"/>
        <v>2.4584183106806382E-14</v>
      </c>
      <c r="O2839" s="10">
        <f t="shared" si="489"/>
        <v>6377817.8111909702</v>
      </c>
      <c r="P2839" s="15">
        <f t="shared" si="490"/>
        <v>0.99999966993613576</v>
      </c>
      <c r="Q2839" s="15">
        <f t="shared" si="491"/>
        <v>0.99999933987238043</v>
      </c>
      <c r="R2839" s="10">
        <f t="shared" si="492"/>
        <v>1.1567931108283021</v>
      </c>
      <c r="S2839" s="10">
        <f t="shared" si="493"/>
        <v>999999.99999997683</v>
      </c>
      <c r="T2839" s="10">
        <f t="shared" si="494"/>
        <v>2.3166649043560028E-2</v>
      </c>
      <c r="U2839">
        <v>2.3166649043560028E-2</v>
      </c>
    </row>
    <row r="2840" spans="1:21" x14ac:dyDescent="0.25">
      <c r="A2840" s="10">
        <v>538</v>
      </c>
      <c r="B2840" s="10">
        <v>12</v>
      </c>
      <c r="C2840" s="10">
        <v>45</v>
      </c>
      <c r="D2840" s="10">
        <v>400000</v>
      </c>
      <c r="E2840" s="10">
        <v>4688769.4346806798</v>
      </c>
      <c r="F2840" s="10">
        <v>4688769.4346806798</v>
      </c>
      <c r="G2840" s="10">
        <v>1400567.2075567001</v>
      </c>
      <c r="H2840" s="10">
        <v>6630921.3253658498</v>
      </c>
      <c r="I2840" s="10">
        <v>1.1293808490383599</v>
      </c>
      <c r="J2840" s="10">
        <f t="shared" si="484"/>
        <v>0.20791169081775931</v>
      </c>
      <c r="K2840" s="14">
        <f t="shared" si="485"/>
        <v>0.9998552996412996</v>
      </c>
      <c r="L2840" s="10">
        <f t="shared" si="486"/>
        <v>6379060.0522777364</v>
      </c>
      <c r="M2840" s="10">
        <f t="shared" si="487"/>
        <v>1.568082845037547E-7</v>
      </c>
      <c r="N2840" s="10">
        <f t="shared" si="488"/>
        <v>2.4588883971021392E-14</v>
      </c>
      <c r="O2840" s="10">
        <f t="shared" si="489"/>
        <v>6377208.1314545264</v>
      </c>
      <c r="P2840" s="15">
        <f t="shared" si="490"/>
        <v>0.99999906701677921</v>
      </c>
      <c r="Q2840" s="15">
        <f t="shared" si="491"/>
        <v>0.99999813403442883</v>
      </c>
      <c r="R2840" s="10">
        <f t="shared" si="492"/>
        <v>1.0627224393381314</v>
      </c>
      <c r="S2840" s="10">
        <f t="shared" si="493"/>
        <v>399999.99999997683</v>
      </c>
      <c r="T2840" s="10">
        <f t="shared" si="494"/>
        <v>2.3166649043560028E-2</v>
      </c>
      <c r="U2840">
        <v>2.3166649043560028E-2</v>
      </c>
    </row>
    <row r="2841" spans="1:21" x14ac:dyDescent="0.25">
      <c r="A2841" s="10">
        <v>869</v>
      </c>
      <c r="B2841" s="10">
        <v>19</v>
      </c>
      <c r="C2841" s="10">
        <v>45</v>
      </c>
      <c r="D2841" s="10">
        <v>750000</v>
      </c>
      <c r="E2841" s="10">
        <v>4767262.0596546596</v>
      </c>
      <c r="F2841" s="10">
        <v>4767262.0596546596</v>
      </c>
      <c r="G2841" s="10">
        <v>2307525.5788792102</v>
      </c>
      <c r="H2841" s="10">
        <v>6741926.6601503203</v>
      </c>
      <c r="I2841" s="10">
        <v>1.2490989698556501</v>
      </c>
      <c r="J2841" s="10">
        <f t="shared" si="484"/>
        <v>0.32556815445715664</v>
      </c>
      <c r="K2841" s="14">
        <f t="shared" si="485"/>
        <v>0.99964515289947253</v>
      </c>
      <c r="L2841" s="10">
        <f t="shared" si="486"/>
        <v>6380401.0668187626</v>
      </c>
      <c r="M2841" s="10">
        <f t="shared" si="487"/>
        <v>1.5684124895117321E-7</v>
      </c>
      <c r="N2841" s="10">
        <f t="shared" si="488"/>
        <v>2.4599282540264408E-14</v>
      </c>
      <c r="O2841" s="10">
        <f t="shared" si="489"/>
        <v>6375860.1073866468</v>
      </c>
      <c r="P2841" s="15">
        <f t="shared" si="490"/>
        <v>0.99999786238048305</v>
      </c>
      <c r="Q2841" s="15">
        <f t="shared" si="491"/>
        <v>0.99999572476553555</v>
      </c>
      <c r="R2841" s="10">
        <f t="shared" si="492"/>
        <v>1.1176290505445829</v>
      </c>
      <c r="S2841" s="10">
        <f t="shared" si="493"/>
        <v>749999.99999997683</v>
      </c>
      <c r="T2841" s="10">
        <f t="shared" si="494"/>
        <v>2.3166649043560028E-2</v>
      </c>
      <c r="U2841">
        <v>2.3166649043560028E-2</v>
      </c>
    </row>
    <row r="2842" spans="1:21" x14ac:dyDescent="0.25">
      <c r="A2842" s="10">
        <v>1478</v>
      </c>
      <c r="B2842" s="10">
        <v>32</v>
      </c>
      <c r="C2842" s="10">
        <v>45</v>
      </c>
      <c r="D2842" s="10">
        <v>400000</v>
      </c>
      <c r="E2842" s="10">
        <v>4068181.50458084</v>
      </c>
      <c r="F2842" s="10">
        <v>4068181.50458084</v>
      </c>
      <c r="G2842" s="10">
        <v>3572399.1398156001</v>
      </c>
      <c r="H2842" s="10">
        <v>5753277.4579736097</v>
      </c>
      <c r="I2842" s="10">
        <v>1.1294870562052699</v>
      </c>
      <c r="J2842" s="10">
        <f t="shared" si="484"/>
        <v>0.5299192642332049</v>
      </c>
      <c r="K2842" s="14">
        <f t="shared" si="485"/>
        <v>0.99905961860220804</v>
      </c>
      <c r="L2842" s="10">
        <f t="shared" si="486"/>
        <v>6384140.5269924738</v>
      </c>
      <c r="M2842" s="10">
        <f t="shared" si="487"/>
        <v>1.5693317132374915E-7</v>
      </c>
      <c r="N2842" s="10">
        <f t="shared" si="488"/>
        <v>2.462824466424054E-14</v>
      </c>
      <c r="O2842" s="10">
        <f t="shared" si="489"/>
        <v>6372110.0883813351</v>
      </c>
      <c r="P2842" s="15">
        <f t="shared" si="490"/>
        <v>0.99999544419373843</v>
      </c>
      <c r="Q2842" s="15">
        <f t="shared" si="491"/>
        <v>0.99999088840823225</v>
      </c>
      <c r="R2842" s="10">
        <f t="shared" si="492"/>
        <v>1.0627689987073872</v>
      </c>
      <c r="S2842" s="10">
        <f t="shared" si="493"/>
        <v>399999.99999997683</v>
      </c>
      <c r="T2842" s="10">
        <f t="shared" si="494"/>
        <v>2.3166649043560028E-2</v>
      </c>
      <c r="U2842">
        <v>2.3166649043560028E-2</v>
      </c>
    </row>
    <row r="2843" spans="1:21" x14ac:dyDescent="0.25">
      <c r="A2843" s="10">
        <v>2279</v>
      </c>
      <c r="B2843" s="10">
        <v>49</v>
      </c>
      <c r="C2843" s="10">
        <v>45</v>
      </c>
      <c r="D2843" s="10">
        <v>750000</v>
      </c>
      <c r="E2843" s="10">
        <v>3312427.0158682498</v>
      </c>
      <c r="F2843" s="10">
        <v>3312427.0158682498</v>
      </c>
      <c r="G2843" s="10">
        <v>5356590.9326391397</v>
      </c>
      <c r="H2843" s="10">
        <v>4684479.2102119196</v>
      </c>
      <c r="I2843" s="10">
        <v>1.2495083466141299</v>
      </c>
      <c r="J2843" s="10">
        <f t="shared" si="484"/>
        <v>0.75470958022277201</v>
      </c>
      <c r="K2843" s="14">
        <f t="shared" si="485"/>
        <v>0.99809166472514577</v>
      </c>
      <c r="L2843" s="10">
        <f t="shared" si="486"/>
        <v>6390331.8957747333</v>
      </c>
      <c r="M2843" s="10">
        <f t="shared" si="487"/>
        <v>1.5708536583352331E-7</v>
      </c>
      <c r="N2843" s="10">
        <f t="shared" si="488"/>
        <v>2.467608509129415E-14</v>
      </c>
      <c r="O2843" s="10">
        <f t="shared" si="489"/>
        <v>6365930.1703876918</v>
      </c>
      <c r="P2843" s="15">
        <f t="shared" si="490"/>
        <v>0.99999446968601391</v>
      </c>
      <c r="Q2843" s="15">
        <f t="shared" si="491"/>
        <v>0.99998893940261224</v>
      </c>
      <c r="R2843" s="10">
        <f t="shared" si="492"/>
        <v>1.1178091456133028</v>
      </c>
      <c r="S2843" s="10">
        <f t="shared" si="493"/>
        <v>749999.99999997683</v>
      </c>
      <c r="T2843" s="10">
        <f t="shared" si="494"/>
        <v>2.3166649043560028E-2</v>
      </c>
      <c r="U2843">
        <v>2.3166649043560028E-2</v>
      </c>
    </row>
    <row r="2844" spans="1:21" x14ac:dyDescent="0.25">
      <c r="A2844" s="10">
        <v>3442</v>
      </c>
      <c r="B2844" s="10">
        <v>74</v>
      </c>
      <c r="C2844" s="10">
        <v>45</v>
      </c>
      <c r="D2844" s="10">
        <v>750000</v>
      </c>
      <c r="E2844" s="10">
        <v>1393172.64194221</v>
      </c>
      <c r="F2844" s="10">
        <v>1393172.64194221</v>
      </c>
      <c r="G2844" s="10">
        <v>6829884.9728521798</v>
      </c>
      <c r="H2844" s="10">
        <v>1970243.64496183</v>
      </c>
      <c r="I2844" s="10">
        <v>1.2498224903306701</v>
      </c>
      <c r="J2844" s="10">
        <f t="shared" si="484"/>
        <v>0.96126169593831889</v>
      </c>
      <c r="K2844" s="14">
        <f t="shared" si="485"/>
        <v>0.99690231813459829</v>
      </c>
      <c r="L2844" s="10">
        <f t="shared" si="486"/>
        <v>6397955.8317556707</v>
      </c>
      <c r="M2844" s="10">
        <f t="shared" si="487"/>
        <v>1.572727753127475E-7</v>
      </c>
      <c r="N2844" s="10">
        <f t="shared" si="488"/>
        <v>2.4734804198323587E-14</v>
      </c>
      <c r="O2844" s="10">
        <f t="shared" si="489"/>
        <v>6358369.4910694985</v>
      </c>
      <c r="P2844" s="15">
        <f t="shared" si="490"/>
        <v>0.9999984163244019</v>
      </c>
      <c r="Q2844" s="15">
        <f t="shared" si="491"/>
        <v>0.99999683265131178</v>
      </c>
      <c r="R2844" s="10">
        <f t="shared" si="492"/>
        <v>1.1179531846110471</v>
      </c>
      <c r="S2844" s="10">
        <f t="shared" si="493"/>
        <v>749999.99999997683</v>
      </c>
      <c r="T2844" s="10">
        <f t="shared" si="494"/>
        <v>2.3166649043560028E-2</v>
      </c>
      <c r="U2844">
        <v>2.3166649043560028E-2</v>
      </c>
    </row>
    <row r="2845" spans="1:21" x14ac:dyDescent="0.25">
      <c r="A2845" s="10">
        <v>4006</v>
      </c>
      <c r="B2845" s="10">
        <v>86</v>
      </c>
      <c r="C2845" s="10">
        <v>45</v>
      </c>
      <c r="D2845" s="10">
        <v>750000</v>
      </c>
      <c r="E2845" s="10">
        <v>352650.50033079297</v>
      </c>
      <c r="F2845" s="10">
        <v>352650.50033079297</v>
      </c>
      <c r="G2845" s="10">
        <v>7089336.6470788103</v>
      </c>
      <c r="H2845" s="10">
        <v>498723.12034546601</v>
      </c>
      <c r="I2845" s="10">
        <v>1.2498856375437299</v>
      </c>
      <c r="J2845" s="10">
        <f t="shared" si="484"/>
        <v>0.9975640502598242</v>
      </c>
      <c r="K2845" s="14">
        <f t="shared" si="485"/>
        <v>0.99666353130472252</v>
      </c>
      <c r="L2845" s="10">
        <f t="shared" si="486"/>
        <v>6399488.6936922865</v>
      </c>
      <c r="M2845" s="10">
        <f t="shared" si="487"/>
        <v>1.5731045569962143E-7</v>
      </c>
      <c r="N2845" s="10">
        <f t="shared" si="488"/>
        <v>2.4746584878765895E-14</v>
      </c>
      <c r="O2845" s="10">
        <f t="shared" si="489"/>
        <v>6356855.8511795774</v>
      </c>
      <c r="P2845" s="15">
        <f t="shared" si="490"/>
        <v>0.99999989076586415</v>
      </c>
      <c r="Q2845" s="15">
        <f t="shared" si="491"/>
        <v>0.99999978153174018</v>
      </c>
      <c r="R2845" s="10">
        <f t="shared" si="492"/>
        <v>1.1179827454283318</v>
      </c>
      <c r="S2845" s="10">
        <f t="shared" si="493"/>
        <v>749999.99999997683</v>
      </c>
      <c r="T2845" s="10">
        <f t="shared" si="494"/>
        <v>2.3166649043560028E-2</v>
      </c>
      <c r="U2845">
        <v>2.3166649043560028E-2</v>
      </c>
    </row>
    <row r="2846" spans="1:21" x14ac:dyDescent="0.25">
      <c r="A2846" s="10">
        <v>3856</v>
      </c>
      <c r="B2846" s="10">
        <v>83</v>
      </c>
      <c r="C2846" s="10">
        <v>45</v>
      </c>
      <c r="D2846" s="10">
        <v>500</v>
      </c>
      <c r="E2846" s="10">
        <v>551498.16015233099</v>
      </c>
      <c r="F2846" s="10">
        <v>551498.16015233099</v>
      </c>
      <c r="G2846" s="10">
        <v>6309550.5720955702</v>
      </c>
      <c r="H2846" s="10">
        <v>779936.17771123606</v>
      </c>
      <c r="I2846" s="10">
        <v>1.0001573113487301</v>
      </c>
      <c r="J2846" s="10">
        <f t="shared" si="484"/>
        <v>0.99254615164132198</v>
      </c>
      <c r="K2846" s="14">
        <f t="shared" si="485"/>
        <v>0.99669706824976589</v>
      </c>
      <c r="L2846" s="10">
        <f t="shared" si="486"/>
        <v>6399273.3631696403</v>
      </c>
      <c r="M2846" s="10">
        <f t="shared" si="487"/>
        <v>1.5730516250445147E-7</v>
      </c>
      <c r="N2846" s="10">
        <f t="shared" si="488"/>
        <v>2.4744930485363938E-14</v>
      </c>
      <c r="O2846" s="10">
        <f t="shared" si="489"/>
        <v>6357068.3505561203</v>
      </c>
      <c r="P2846" s="15">
        <f t="shared" si="490"/>
        <v>0.99999966993613576</v>
      </c>
      <c r="Q2846" s="15">
        <f t="shared" si="491"/>
        <v>0.99999933987238043</v>
      </c>
      <c r="R2846" s="10">
        <f t="shared" si="492"/>
        <v>1.0000783225433447</v>
      </c>
      <c r="S2846" s="10">
        <f t="shared" si="493"/>
        <v>499.99999997681556</v>
      </c>
      <c r="T2846" s="10">
        <f t="shared" si="494"/>
        <v>2.3184441033663461E-2</v>
      </c>
      <c r="U2846">
        <v>2.3184441033663461E-2</v>
      </c>
    </row>
    <row r="2847" spans="1:21" x14ac:dyDescent="0.25">
      <c r="A2847" s="10">
        <v>3439</v>
      </c>
      <c r="B2847" s="10">
        <v>74</v>
      </c>
      <c r="C2847" s="10">
        <v>45</v>
      </c>
      <c r="D2847" s="10">
        <v>300000</v>
      </c>
      <c r="E2847" s="10">
        <v>1305465.37239127</v>
      </c>
      <c r="F2847" s="10">
        <v>1305465.37239127</v>
      </c>
      <c r="G2847" s="10">
        <v>6397317.2096799295</v>
      </c>
      <c r="H2847" s="10">
        <v>1846206.8348441799</v>
      </c>
      <c r="I2847" s="10">
        <v>1.0965897975654899</v>
      </c>
      <c r="J2847" s="10">
        <f t="shared" si="484"/>
        <v>0.96126169593831889</v>
      </c>
      <c r="K2847" s="14">
        <f t="shared" si="485"/>
        <v>0.99690231813459829</v>
      </c>
      <c r="L2847" s="10">
        <f t="shared" si="486"/>
        <v>6397955.8317556707</v>
      </c>
      <c r="M2847" s="10">
        <f t="shared" si="487"/>
        <v>1.572727753127475E-7</v>
      </c>
      <c r="N2847" s="10">
        <f t="shared" si="488"/>
        <v>2.4734804198323587E-14</v>
      </c>
      <c r="O2847" s="10">
        <f t="shared" si="489"/>
        <v>6358369.4910694985</v>
      </c>
      <c r="P2847" s="15">
        <f t="shared" si="490"/>
        <v>0.9999984163244019</v>
      </c>
      <c r="Q2847" s="15">
        <f t="shared" si="491"/>
        <v>0.99999683265131178</v>
      </c>
      <c r="R2847" s="10">
        <f t="shared" si="492"/>
        <v>1.0471803236390578</v>
      </c>
      <c r="S2847" s="10">
        <f t="shared" si="493"/>
        <v>299999.99999997678</v>
      </c>
      <c r="T2847" s="10">
        <f t="shared" si="494"/>
        <v>2.3224856704473495E-2</v>
      </c>
      <c r="U2847">
        <v>2.3224856704473495E-2</v>
      </c>
    </row>
    <row r="2848" spans="1:21" x14ac:dyDescent="0.25">
      <c r="A2848" s="10">
        <v>1942</v>
      </c>
      <c r="B2848" s="10">
        <v>42</v>
      </c>
      <c r="C2848" s="10">
        <v>45</v>
      </c>
      <c r="D2848" s="10">
        <v>1000</v>
      </c>
      <c r="E2848" s="10">
        <v>3357160.6435069498</v>
      </c>
      <c r="F2848" s="10">
        <v>3357160.6435069498</v>
      </c>
      <c r="G2848" s="10">
        <v>4246272.9667074699</v>
      </c>
      <c r="H2848" s="10">
        <v>4747742.1131127197</v>
      </c>
      <c r="I2848" s="10">
        <v>1.00031406683908</v>
      </c>
      <c r="J2848" s="10">
        <f t="shared" si="484"/>
        <v>0.66913060635885824</v>
      </c>
      <c r="K2848" s="14">
        <f t="shared" si="485"/>
        <v>0.99850021864363103</v>
      </c>
      <c r="L2848" s="10">
        <f t="shared" si="486"/>
        <v>6387717.1791350245</v>
      </c>
      <c r="M2848" s="10">
        <f t="shared" si="487"/>
        <v>1.570210915944699E-7</v>
      </c>
      <c r="N2848" s="10">
        <f t="shared" si="488"/>
        <v>2.465589826240316E-14</v>
      </c>
      <c r="O2848" s="10">
        <f t="shared" si="489"/>
        <v>6368535.6656073714</v>
      </c>
      <c r="P2848" s="15">
        <f t="shared" si="490"/>
        <v>0.99999442207198341</v>
      </c>
      <c r="Q2848" s="15">
        <f t="shared" si="491"/>
        <v>0.99998884417508016</v>
      </c>
      <c r="R2848" s="10">
        <f t="shared" si="492"/>
        <v>1.0001514440394315</v>
      </c>
      <c r="S2848" s="10">
        <f t="shared" si="493"/>
        <v>999.99999997671762</v>
      </c>
      <c r="T2848" s="10">
        <f t="shared" si="494"/>
        <v>2.3282382244360633E-2</v>
      </c>
      <c r="U2848">
        <v>2.3282382244360633E-2</v>
      </c>
    </row>
    <row r="2849" spans="1:21" x14ac:dyDescent="0.25">
      <c r="A2849" s="10">
        <v>25</v>
      </c>
      <c r="B2849" s="10">
        <v>1</v>
      </c>
      <c r="C2849" s="10">
        <v>45</v>
      </c>
      <c r="D2849" s="10">
        <v>2500000</v>
      </c>
      <c r="E2849" s="10">
        <v>6276839.3363615097</v>
      </c>
      <c r="F2849" s="10">
        <v>6276839.3363615097</v>
      </c>
      <c r="G2849" s="10">
        <v>154199.79091777501</v>
      </c>
      <c r="H2849" s="10">
        <v>8876791.3183193803</v>
      </c>
      <c r="I2849" s="10">
        <v>1.93756485214668</v>
      </c>
      <c r="J2849" s="10">
        <f t="shared" si="484"/>
        <v>1.7452406437283512E-2</v>
      </c>
      <c r="K2849" s="14">
        <f t="shared" si="485"/>
        <v>0.99999898049062685</v>
      </c>
      <c r="L2849" s="10">
        <f t="shared" si="486"/>
        <v>6378143.5025770841</v>
      </c>
      <c r="M2849" s="10">
        <f t="shared" si="487"/>
        <v>1.5678575413328571E-7</v>
      </c>
      <c r="N2849" s="10">
        <f t="shared" si="488"/>
        <v>2.4581773036841799E-14</v>
      </c>
      <c r="O2849" s="10">
        <f t="shared" si="489"/>
        <v>6378130.4536189083</v>
      </c>
      <c r="P2849" s="15">
        <f t="shared" si="490"/>
        <v>0.9999999931311162</v>
      </c>
      <c r="Q2849" s="15">
        <f t="shared" si="491"/>
        <v>0.99999998626223241</v>
      </c>
      <c r="R2849" s="10">
        <f t="shared" si="492"/>
        <v>1.3919643811566846</v>
      </c>
      <c r="S2849" s="10">
        <f t="shared" si="493"/>
        <v>2499999.9999999767</v>
      </c>
      <c r="T2849" s="10">
        <f t="shared" si="494"/>
        <v>2.3283064365386963E-2</v>
      </c>
      <c r="U2849">
        <v>2.3283064365386963E-2</v>
      </c>
    </row>
    <row r="2850" spans="1:21" x14ac:dyDescent="0.25">
      <c r="A2850" s="10">
        <v>213</v>
      </c>
      <c r="B2850" s="10">
        <v>5</v>
      </c>
      <c r="C2850" s="10">
        <v>45</v>
      </c>
      <c r="D2850" s="10">
        <v>2500000</v>
      </c>
      <c r="E2850" s="10">
        <v>6254016.2257743003</v>
      </c>
      <c r="F2850" s="10">
        <v>6254016.2257743003</v>
      </c>
      <c r="G2850" s="10">
        <v>770073.31689691497</v>
      </c>
      <c r="H2850" s="10">
        <v>8844514.5657914206</v>
      </c>
      <c r="I2850" s="10">
        <v>1.93759153543665</v>
      </c>
      <c r="J2850" s="10">
        <f t="shared" si="484"/>
        <v>8.7155742747658166E-2</v>
      </c>
      <c r="K2850" s="14">
        <f t="shared" si="485"/>
        <v>0.99997457400819945</v>
      </c>
      <c r="L2850" s="10">
        <f t="shared" si="486"/>
        <v>6378299.174582514</v>
      </c>
      <c r="M2850" s="10">
        <f t="shared" si="487"/>
        <v>1.5678958081933611E-7</v>
      </c>
      <c r="N2850" s="10">
        <f t="shared" si="488"/>
        <v>2.4582981014396703E-14</v>
      </c>
      <c r="O2850" s="10">
        <f t="shared" si="489"/>
        <v>6377973.7449374599</v>
      </c>
      <c r="P2850" s="15">
        <f t="shared" si="490"/>
        <v>0.99999982994547565</v>
      </c>
      <c r="Q2850" s="15">
        <f t="shared" si="491"/>
        <v>0.99999965989098016</v>
      </c>
      <c r="R2850" s="10">
        <f t="shared" si="492"/>
        <v>1.3919738486507676</v>
      </c>
      <c r="S2850" s="10">
        <f t="shared" si="493"/>
        <v>2499999.9999999767</v>
      </c>
      <c r="T2850" s="10">
        <f t="shared" si="494"/>
        <v>2.3283064365386963E-2</v>
      </c>
      <c r="U2850">
        <v>2.3283064365386963E-2</v>
      </c>
    </row>
    <row r="2851" spans="1:21" x14ac:dyDescent="0.25">
      <c r="A2851" s="10">
        <v>1246</v>
      </c>
      <c r="B2851" s="10">
        <v>27</v>
      </c>
      <c r="C2851" s="10">
        <v>45</v>
      </c>
      <c r="D2851" s="10">
        <v>1000000</v>
      </c>
      <c r="E2851" s="10">
        <v>4651272.6258544903</v>
      </c>
      <c r="F2851" s="10">
        <v>4651272.6258544903</v>
      </c>
      <c r="G2851" s="10">
        <v>3332206.0763169699</v>
      </c>
      <c r="H2851" s="10">
        <v>6577892.8297781404</v>
      </c>
      <c r="I2851" s="10">
        <v>1.33840360741872</v>
      </c>
      <c r="J2851" s="10">
        <f t="shared" si="484"/>
        <v>0.45399049973954675</v>
      </c>
      <c r="K2851" s="14">
        <f t="shared" si="485"/>
        <v>0.99930988132843601</v>
      </c>
      <c r="L2851" s="10">
        <f t="shared" si="486"/>
        <v>6382541.71120694</v>
      </c>
      <c r="M2851" s="10">
        <f t="shared" si="487"/>
        <v>1.5689386967765828E-7</v>
      </c>
      <c r="N2851" s="10">
        <f t="shared" si="488"/>
        <v>2.4615868063412164E-14</v>
      </c>
      <c r="O2851" s="10">
        <f t="shared" si="489"/>
        <v>6373711.8022058178</v>
      </c>
      <c r="P2851" s="15">
        <f t="shared" si="490"/>
        <v>0.9999963088582321</v>
      </c>
      <c r="Q2851" s="15">
        <f t="shared" si="491"/>
        <v>0.99999261773008874</v>
      </c>
      <c r="R2851" s="10">
        <f t="shared" si="492"/>
        <v>1.1568907576555398</v>
      </c>
      <c r="S2851" s="10">
        <f t="shared" si="493"/>
        <v>999999.99999997672</v>
      </c>
      <c r="T2851" s="10">
        <f t="shared" si="494"/>
        <v>2.3283064365386963E-2</v>
      </c>
      <c r="U2851">
        <v>2.3283064365386963E-2</v>
      </c>
    </row>
    <row r="2852" spans="1:21" x14ac:dyDescent="0.25">
      <c r="A2852" s="10">
        <v>1666</v>
      </c>
      <c r="B2852" s="10">
        <v>36</v>
      </c>
      <c r="C2852" s="10">
        <v>45</v>
      </c>
      <c r="D2852" s="10">
        <v>400000</v>
      </c>
      <c r="E2852" s="10">
        <v>3881737.3283062102</v>
      </c>
      <c r="F2852" s="10">
        <v>3881737.3283062102</v>
      </c>
      <c r="G2852" s="10">
        <v>3963305.77674828</v>
      </c>
      <c r="H2852" s="10">
        <v>5489605.5752605498</v>
      </c>
      <c r="I2852" s="10">
        <v>1.1295160097750201</v>
      </c>
      <c r="J2852" s="10">
        <f t="shared" si="484"/>
        <v>0.58778525229247314</v>
      </c>
      <c r="K2852" s="14">
        <f t="shared" si="485"/>
        <v>0.99884290486382687</v>
      </c>
      <c r="L2852" s="10">
        <f t="shared" si="486"/>
        <v>6385525.6606838861</v>
      </c>
      <c r="M2852" s="10">
        <f t="shared" si="487"/>
        <v>1.5696722029588278E-7</v>
      </c>
      <c r="N2852" s="10">
        <f t="shared" si="488"/>
        <v>2.4638959614509314E-14</v>
      </c>
      <c r="O2852" s="10">
        <f t="shared" si="489"/>
        <v>6370724.3913304592</v>
      </c>
      <c r="P2852" s="15">
        <f t="shared" si="490"/>
        <v>0.99999489897832194</v>
      </c>
      <c r="Q2852" s="15">
        <f t="shared" si="491"/>
        <v>0.9999897979826643</v>
      </c>
      <c r="R2852" s="10">
        <f t="shared" si="492"/>
        <v>1.0627821073755825</v>
      </c>
      <c r="S2852" s="10">
        <f t="shared" si="493"/>
        <v>399999.99999997672</v>
      </c>
      <c r="T2852" s="10">
        <f t="shared" si="494"/>
        <v>2.3283064365386963E-2</v>
      </c>
      <c r="U2852">
        <v>2.3283064365386963E-2</v>
      </c>
    </row>
    <row r="2853" spans="1:21" x14ac:dyDescent="0.25">
      <c r="A2853" s="10">
        <v>2234</v>
      </c>
      <c r="B2853" s="10">
        <v>48</v>
      </c>
      <c r="C2853" s="10">
        <v>45</v>
      </c>
      <c r="D2853" s="10">
        <v>2500000</v>
      </c>
      <c r="E2853" s="10">
        <v>4206256.0266450802</v>
      </c>
      <c r="F2853" s="10">
        <v>4206256.0266450802</v>
      </c>
      <c r="G2853" s="10">
        <v>6574738.3938088901</v>
      </c>
      <c r="H2853" s="10">
        <v>5948544.3196950397</v>
      </c>
      <c r="I2853" s="10">
        <v>1.9395887147541999</v>
      </c>
      <c r="J2853" s="10">
        <f t="shared" si="484"/>
        <v>0.74314482547739413</v>
      </c>
      <c r="K2853" s="14">
        <f t="shared" si="485"/>
        <v>0.99814975498593383</v>
      </c>
      <c r="L2853" s="10">
        <f t="shared" si="486"/>
        <v>6389959.9916145671</v>
      </c>
      <c r="M2853" s="10">
        <f t="shared" si="487"/>
        <v>1.5707622378863305E-7</v>
      </c>
      <c r="N2853" s="10">
        <f t="shared" si="488"/>
        <v>2.4673215329767164E-14</v>
      </c>
      <c r="O2853" s="10">
        <f t="shared" si="489"/>
        <v>6366300.37285343</v>
      </c>
      <c r="P2853" s="15">
        <f t="shared" si="490"/>
        <v>0.99999442207198341</v>
      </c>
      <c r="Q2853" s="15">
        <f t="shared" si="491"/>
        <v>0.99998884417508016</v>
      </c>
      <c r="R2853" s="10">
        <f t="shared" si="492"/>
        <v>1.3926871719554539</v>
      </c>
      <c r="S2853" s="10">
        <f t="shared" si="493"/>
        <v>2499999.9999999767</v>
      </c>
      <c r="T2853" s="10">
        <f t="shared" si="494"/>
        <v>2.3283064365386963E-2</v>
      </c>
      <c r="U2853">
        <v>2.3283064365386963E-2</v>
      </c>
    </row>
    <row r="2854" spans="1:21" x14ac:dyDescent="0.25">
      <c r="A2854" s="10">
        <v>2938</v>
      </c>
      <c r="B2854" s="10">
        <v>63</v>
      </c>
      <c r="C2854" s="10">
        <v>45</v>
      </c>
      <c r="D2854" s="10">
        <v>1000000</v>
      </c>
      <c r="E2854" s="10">
        <v>2373990.4220597502</v>
      </c>
      <c r="F2854" s="10">
        <v>2373990.4220597502</v>
      </c>
      <c r="G2854" s="10">
        <v>6550984.6484553497</v>
      </c>
      <c r="H2854" s="10">
        <v>3357329.45182072</v>
      </c>
      <c r="I2854" s="10">
        <v>1.33912102589628</v>
      </c>
      <c r="J2854" s="10">
        <f t="shared" si="484"/>
        <v>0.89100652418836779</v>
      </c>
      <c r="K2854" s="14">
        <f t="shared" si="485"/>
        <v>0.99733915048453092</v>
      </c>
      <c r="L2854" s="10">
        <f t="shared" si="486"/>
        <v>6395153.5412014564</v>
      </c>
      <c r="M2854" s="10">
        <f t="shared" si="487"/>
        <v>1.5720389018376513E-7</v>
      </c>
      <c r="N2854" s="10">
        <f t="shared" si="488"/>
        <v>2.4713245528758157E-14</v>
      </c>
      <c r="O2854" s="10">
        <f t="shared" si="489"/>
        <v>6361142.2572894096</v>
      </c>
      <c r="P2854" s="15">
        <f t="shared" si="490"/>
        <v>0.99999630885823221</v>
      </c>
      <c r="Q2854" s="15">
        <f t="shared" si="491"/>
        <v>0.99999261773008896</v>
      </c>
      <c r="R2854" s="10">
        <f t="shared" si="492"/>
        <v>1.1572007793059806</v>
      </c>
      <c r="S2854" s="10">
        <f t="shared" si="493"/>
        <v>999999.99999997672</v>
      </c>
      <c r="T2854" s="10">
        <f t="shared" si="494"/>
        <v>2.3283064365386963E-2</v>
      </c>
      <c r="U2854">
        <v>2.3283064365386963E-2</v>
      </c>
    </row>
    <row r="2855" spans="1:21" x14ac:dyDescent="0.25">
      <c r="A2855" s="10">
        <v>3858</v>
      </c>
      <c r="B2855" s="10">
        <v>83</v>
      </c>
      <c r="C2855" s="10">
        <v>45</v>
      </c>
      <c r="D2855" s="10">
        <v>10000</v>
      </c>
      <c r="E2855" s="10">
        <v>552316.81922416599</v>
      </c>
      <c r="F2855" s="10">
        <v>552316.81922416599</v>
      </c>
      <c r="G2855" s="10">
        <v>6318979.7605361696</v>
      </c>
      <c r="H2855" s="10">
        <v>781093.93647358497</v>
      </c>
      <c r="I2855" s="10">
        <v>1.0031485777431299</v>
      </c>
      <c r="J2855" s="10">
        <f t="shared" si="484"/>
        <v>0.99254615164132198</v>
      </c>
      <c r="K2855" s="14">
        <f t="shared" si="485"/>
        <v>0.99669706824976589</v>
      </c>
      <c r="L2855" s="10">
        <f t="shared" si="486"/>
        <v>6399273.3631696403</v>
      </c>
      <c r="M2855" s="10">
        <f t="shared" si="487"/>
        <v>1.5730516250445147E-7</v>
      </c>
      <c r="N2855" s="10">
        <f t="shared" si="488"/>
        <v>2.4744930485363938E-14</v>
      </c>
      <c r="O2855" s="10">
        <f t="shared" si="489"/>
        <v>6357068.3505561203</v>
      </c>
      <c r="P2855" s="15">
        <f t="shared" si="490"/>
        <v>0.99999966993613576</v>
      </c>
      <c r="Q2855" s="15">
        <f t="shared" si="491"/>
        <v>0.99999933987238043</v>
      </c>
      <c r="R2855" s="10">
        <f t="shared" si="492"/>
        <v>1.0015727220803843</v>
      </c>
      <c r="S2855" s="10">
        <f t="shared" si="493"/>
        <v>9999.9999999767151</v>
      </c>
      <c r="T2855" s="10">
        <f t="shared" si="494"/>
        <v>2.3284883354790509E-2</v>
      </c>
      <c r="U2855">
        <v>2.3284883354790509E-2</v>
      </c>
    </row>
    <row r="2856" spans="1:21" x14ac:dyDescent="0.25">
      <c r="A2856" s="10">
        <v>212</v>
      </c>
      <c r="B2856" s="10">
        <v>5</v>
      </c>
      <c r="C2856" s="10">
        <v>45</v>
      </c>
      <c r="D2856" s="10">
        <v>1000000</v>
      </c>
      <c r="E2856" s="10">
        <v>5197392.1861701598</v>
      </c>
      <c r="F2856" s="10">
        <v>5197392.1861701598</v>
      </c>
      <c r="G2856" s="10">
        <v>639339.70277542702</v>
      </c>
      <c r="H2856" s="10">
        <v>7350222.5186537998</v>
      </c>
      <c r="I2856" s="10">
        <v>1.3381621426530601</v>
      </c>
      <c r="J2856" s="10">
        <f t="shared" si="484"/>
        <v>8.7155742747658166E-2</v>
      </c>
      <c r="K2856" s="14">
        <f t="shared" si="485"/>
        <v>0.99997457400819945</v>
      </c>
      <c r="L2856" s="10">
        <f t="shared" si="486"/>
        <v>6378299.174582514</v>
      </c>
      <c r="M2856" s="10">
        <f t="shared" si="487"/>
        <v>1.5678958081933611E-7</v>
      </c>
      <c r="N2856" s="10">
        <f t="shared" si="488"/>
        <v>2.4582981014396703E-14</v>
      </c>
      <c r="O2856" s="10">
        <f t="shared" si="489"/>
        <v>6377973.7449374599</v>
      </c>
      <c r="P2856" s="15">
        <f t="shared" si="490"/>
        <v>0.99999982994547565</v>
      </c>
      <c r="Q2856" s="15">
        <f t="shared" si="491"/>
        <v>0.99999965989098016</v>
      </c>
      <c r="R2856" s="10">
        <f t="shared" si="492"/>
        <v>1.1567894374275902</v>
      </c>
      <c r="S2856" s="10">
        <f t="shared" si="493"/>
        <v>999999.9999999766</v>
      </c>
      <c r="T2856" s="10">
        <f t="shared" si="494"/>
        <v>2.3399479687213898E-2</v>
      </c>
      <c r="U2856">
        <v>2.3399479687213898E-2</v>
      </c>
    </row>
    <row r="2857" spans="1:21" x14ac:dyDescent="0.25">
      <c r="A2857" s="10">
        <v>916</v>
      </c>
      <c r="B2857" s="10">
        <v>20</v>
      </c>
      <c r="C2857" s="10">
        <v>45</v>
      </c>
      <c r="D2857" s="10">
        <v>750000</v>
      </c>
      <c r="E2857" s="10">
        <v>4738043.8342296397</v>
      </c>
      <c r="F2857" s="10">
        <v>4738043.8342296304</v>
      </c>
      <c r="G2857" s="10">
        <v>2424211.8953229999</v>
      </c>
      <c r="H2857" s="10">
        <v>6700605.8494857699</v>
      </c>
      <c r="I2857" s="10">
        <v>1.24910864884174</v>
      </c>
      <c r="J2857" s="10">
        <f t="shared" si="484"/>
        <v>0.34202014332566871</v>
      </c>
      <c r="K2857" s="14">
        <f t="shared" si="485"/>
        <v>0.99960837646586209</v>
      </c>
      <c r="L2857" s="10">
        <f t="shared" si="486"/>
        <v>6380635.8071448412</v>
      </c>
      <c r="M2857" s="10">
        <f t="shared" si="487"/>
        <v>1.568470192727464E-7</v>
      </c>
      <c r="N2857" s="10">
        <f t="shared" si="488"/>
        <v>2.4601102102451411E-14</v>
      </c>
      <c r="O2857" s="10">
        <f t="shared" si="489"/>
        <v>6375624.3153388789</v>
      </c>
      <c r="P2857" s="15">
        <f t="shared" si="490"/>
        <v>0.99999766986374772</v>
      </c>
      <c r="Q2857" s="15">
        <f t="shared" si="491"/>
        <v>0.99999533973292498</v>
      </c>
      <c r="R2857" s="10">
        <f t="shared" si="492"/>
        <v>1.1176332084251368</v>
      </c>
      <c r="S2857" s="10">
        <f t="shared" si="493"/>
        <v>749999.9999999766</v>
      </c>
      <c r="T2857" s="10">
        <f t="shared" si="494"/>
        <v>2.3399479687213898E-2</v>
      </c>
      <c r="U2857">
        <v>2.3399479687213898E-2</v>
      </c>
    </row>
    <row r="2858" spans="1:21" x14ac:dyDescent="0.25">
      <c r="A2858" s="10">
        <v>3584</v>
      </c>
      <c r="B2858" s="10">
        <v>77</v>
      </c>
      <c r="C2858" s="10">
        <v>45</v>
      </c>
      <c r="D2858" s="10">
        <v>1000000</v>
      </c>
      <c r="E2858" s="10">
        <v>1176838.50310513</v>
      </c>
      <c r="F2858" s="10">
        <v>1176838.50310513</v>
      </c>
      <c r="G2858" s="10">
        <v>7167143.3317025602</v>
      </c>
      <c r="H2858" s="10">
        <v>1664300.97181413</v>
      </c>
      <c r="I2858" s="10">
        <v>1.33931144182233</v>
      </c>
      <c r="J2858" s="10">
        <f t="shared" si="484"/>
        <v>0.97437006478523525</v>
      </c>
      <c r="K2858" s="14">
        <f t="shared" si="485"/>
        <v>0.99681712242794451</v>
      </c>
      <c r="L2858" s="10">
        <f t="shared" si="486"/>
        <v>6398502.6505812723</v>
      </c>
      <c r="M2858" s="10">
        <f t="shared" si="487"/>
        <v>1.5728621706141803E-7</v>
      </c>
      <c r="N2858" s="10">
        <f t="shared" si="488"/>
        <v>2.4739007699502124E-14</v>
      </c>
      <c r="O2858" s="10">
        <f t="shared" si="489"/>
        <v>6357829.2804553509</v>
      </c>
      <c r="P2858" s="15">
        <f t="shared" si="490"/>
        <v>0.99999891624513948</v>
      </c>
      <c r="Q2858" s="15">
        <f t="shared" si="491"/>
        <v>0.99999783249145346</v>
      </c>
      <c r="R2858" s="10">
        <f t="shared" si="492"/>
        <v>1.1572853037664408</v>
      </c>
      <c r="S2858" s="10">
        <f t="shared" si="493"/>
        <v>999999.9999999766</v>
      </c>
      <c r="T2858" s="10">
        <f t="shared" si="494"/>
        <v>2.3399479687213898E-2</v>
      </c>
      <c r="U2858">
        <v>2.3399479687213898E-2</v>
      </c>
    </row>
    <row r="2859" spans="1:21" x14ac:dyDescent="0.25">
      <c r="A2859" s="10">
        <v>958</v>
      </c>
      <c r="B2859" s="10">
        <v>21</v>
      </c>
      <c r="C2859" s="10">
        <v>45</v>
      </c>
      <c r="D2859" s="10">
        <v>100000</v>
      </c>
      <c r="E2859" s="10">
        <v>4278295.2926916499</v>
      </c>
      <c r="F2859" s="10">
        <v>4278295.2926916499</v>
      </c>
      <c r="G2859" s="10">
        <v>2307231.81416428</v>
      </c>
      <c r="H2859" s="10">
        <v>6050423.2267615004</v>
      </c>
      <c r="I2859" s="10">
        <v>1.03161663707824</v>
      </c>
      <c r="J2859" s="10">
        <f t="shared" si="484"/>
        <v>0.35836794954530027</v>
      </c>
      <c r="K2859" s="14">
        <f t="shared" si="485"/>
        <v>0.99957003603032024</v>
      </c>
      <c r="L2859" s="10">
        <f t="shared" si="486"/>
        <v>6380880.548730785</v>
      </c>
      <c r="M2859" s="10">
        <f t="shared" si="487"/>
        <v>1.56853035442515E-7</v>
      </c>
      <c r="N2859" s="10">
        <f t="shared" si="488"/>
        <v>2.4602998974408163E-14</v>
      </c>
      <c r="O2859" s="10">
        <f t="shared" si="489"/>
        <v>6375378.532780082</v>
      </c>
      <c r="P2859" s="15">
        <f t="shared" si="490"/>
        <v>0.99999747496160352</v>
      </c>
      <c r="Q2859" s="15">
        <f t="shared" si="491"/>
        <v>0.99999494992958282</v>
      </c>
      <c r="R2859" s="10">
        <f t="shared" si="492"/>
        <v>1.0156828181119451</v>
      </c>
      <c r="S2859" s="10">
        <f t="shared" si="493"/>
        <v>99999.999999976528</v>
      </c>
      <c r="T2859" s="10">
        <f t="shared" si="494"/>
        <v>2.3472239263355732E-2</v>
      </c>
      <c r="U2859">
        <v>2.3472239263355732E-2</v>
      </c>
    </row>
    <row r="2860" spans="1:21" x14ac:dyDescent="0.25">
      <c r="A2860" s="10">
        <v>3248</v>
      </c>
      <c r="B2860" s="10">
        <v>70</v>
      </c>
      <c r="C2860" s="10">
        <v>45</v>
      </c>
      <c r="D2860" s="10">
        <v>50000</v>
      </c>
      <c r="E2860" s="10">
        <v>1559190.7156831301</v>
      </c>
      <c r="F2860" s="10">
        <v>1559190.7156831301</v>
      </c>
      <c r="G2860" s="10">
        <v>6018024.6381578501</v>
      </c>
      <c r="H2860" s="10">
        <v>2205028.6564453002</v>
      </c>
      <c r="I2860" s="10">
        <v>1.0157869261493699</v>
      </c>
      <c r="J2860" s="10">
        <f t="shared" si="484"/>
        <v>0.93969262078590832</v>
      </c>
      <c r="K2860" s="14">
        <f t="shared" si="485"/>
        <v>0.99703997598348182</v>
      </c>
      <c r="L2860" s="10">
        <f t="shared" si="486"/>
        <v>6397072.488200481</v>
      </c>
      <c r="M2860" s="10">
        <f t="shared" si="487"/>
        <v>1.572510612065341E-7</v>
      </c>
      <c r="N2860" s="10">
        <f t="shared" si="488"/>
        <v>2.4728011489718909E-14</v>
      </c>
      <c r="O2860" s="10">
        <f t="shared" si="489"/>
        <v>6359242.743362776</v>
      </c>
      <c r="P2860" s="15">
        <f t="shared" si="490"/>
        <v>0.99999766986374772</v>
      </c>
      <c r="Q2860" s="15">
        <f t="shared" si="491"/>
        <v>0.99999533973292498</v>
      </c>
      <c r="R2860" s="10">
        <f t="shared" si="492"/>
        <v>1.0078602412449333</v>
      </c>
      <c r="S2860" s="10">
        <f t="shared" si="493"/>
        <v>49999.999999976513</v>
      </c>
      <c r="T2860" s="10">
        <f t="shared" si="494"/>
        <v>2.3486791178584099E-2</v>
      </c>
      <c r="U2860">
        <v>2.3486791178584099E-2</v>
      </c>
    </row>
    <row r="2861" spans="1:21" x14ac:dyDescent="0.25">
      <c r="A2861" s="10">
        <v>2794</v>
      </c>
      <c r="B2861" s="10">
        <v>60</v>
      </c>
      <c r="C2861" s="10">
        <v>45</v>
      </c>
      <c r="D2861" s="10">
        <v>400000</v>
      </c>
      <c r="E2861" s="10">
        <v>2402115.6898138402</v>
      </c>
      <c r="F2861" s="10">
        <v>2402115.6898138402</v>
      </c>
      <c r="G2861" s="10">
        <v>5846887.2954524104</v>
      </c>
      <c r="H2861" s="10">
        <v>3397104.5869239401</v>
      </c>
      <c r="I2861" s="10">
        <v>1.1296974966309099</v>
      </c>
      <c r="J2861" s="10">
        <f t="shared" si="484"/>
        <v>0.8660254037844386</v>
      </c>
      <c r="K2861" s="14">
        <f t="shared" si="485"/>
        <v>0.99748644853320889</v>
      </c>
      <c r="L2861" s="10">
        <f t="shared" si="486"/>
        <v>6394209.1738478942</v>
      </c>
      <c r="M2861" s="10">
        <f t="shared" si="487"/>
        <v>1.5718067600746959E-7</v>
      </c>
      <c r="N2861" s="10">
        <f t="shared" si="488"/>
        <v>2.4705973905891083E-14</v>
      </c>
      <c r="O2861" s="10">
        <f t="shared" si="489"/>
        <v>6362078.3147910656</v>
      </c>
      <c r="P2861" s="15">
        <f t="shared" si="490"/>
        <v>0.99999577033132259</v>
      </c>
      <c r="Q2861" s="15">
        <f t="shared" si="491"/>
        <v>0.99999154068053531</v>
      </c>
      <c r="R2861" s="10">
        <f t="shared" si="492"/>
        <v>1.0628683066643043</v>
      </c>
      <c r="S2861" s="10">
        <f t="shared" si="493"/>
        <v>399999.99999997648</v>
      </c>
      <c r="T2861" s="10">
        <f t="shared" si="494"/>
        <v>2.3515895009040833E-2</v>
      </c>
      <c r="U2861">
        <v>2.3515895009040833E-2</v>
      </c>
    </row>
    <row r="2862" spans="1:21" x14ac:dyDescent="0.25">
      <c r="A2862" s="10">
        <v>2985</v>
      </c>
      <c r="B2862" s="10">
        <v>64</v>
      </c>
      <c r="C2862" s="10">
        <v>45</v>
      </c>
      <c r="D2862" s="10">
        <v>1000000</v>
      </c>
      <c r="E2862" s="10">
        <v>2292407.2598899598</v>
      </c>
      <c r="F2862" s="10">
        <v>2292407.2598899598</v>
      </c>
      <c r="G2862" s="10">
        <v>6608508.9817544203</v>
      </c>
      <c r="H2862" s="10">
        <v>3241953.4374189302</v>
      </c>
      <c r="I2862" s="10">
        <v>1.3391380826372901</v>
      </c>
      <c r="J2862" s="10">
        <f t="shared" si="484"/>
        <v>0.89879404629916704</v>
      </c>
      <c r="K2862" s="14">
        <f t="shared" si="485"/>
        <v>0.99729237141089622</v>
      </c>
      <c r="L2862" s="10">
        <f t="shared" si="486"/>
        <v>6395453.512771464</v>
      </c>
      <c r="M2862" s="10">
        <f t="shared" si="487"/>
        <v>1.5721126400167987E-7</v>
      </c>
      <c r="N2862" s="10">
        <f t="shared" si="488"/>
        <v>2.4715554633938838E-14</v>
      </c>
      <c r="O2862" s="10">
        <f t="shared" si="489"/>
        <v>6360845.0984788472</v>
      </c>
      <c r="P2862" s="15">
        <f t="shared" si="490"/>
        <v>0.99999649805074942</v>
      </c>
      <c r="Q2862" s="15">
        <f t="shared" si="491"/>
        <v>0.99999299611376247</v>
      </c>
      <c r="R2862" s="10">
        <f t="shared" si="492"/>
        <v>1.1572083126002217</v>
      </c>
      <c r="S2862" s="10">
        <f t="shared" si="493"/>
        <v>999999.99999997648</v>
      </c>
      <c r="T2862" s="10">
        <f t="shared" si="494"/>
        <v>2.3515895009040833E-2</v>
      </c>
      <c r="U2862">
        <v>2.3515895009040833E-2</v>
      </c>
    </row>
    <row r="2863" spans="1:21" x14ac:dyDescent="0.25">
      <c r="A2863" s="10">
        <v>2888</v>
      </c>
      <c r="B2863" s="10">
        <v>62</v>
      </c>
      <c r="C2863" s="10">
        <v>45</v>
      </c>
      <c r="D2863" s="10">
        <v>400000</v>
      </c>
      <c r="E2863" s="10">
        <v>2255661.3879913501</v>
      </c>
      <c r="F2863" s="10">
        <v>2255661.3879913501</v>
      </c>
      <c r="G2863" s="10">
        <v>5961694.2676280104</v>
      </c>
      <c r="H2863" s="10">
        <v>3189986.9270186899</v>
      </c>
      <c r="I2863" s="10">
        <v>1.1297108027478699</v>
      </c>
      <c r="J2863" s="10">
        <f t="shared" si="484"/>
        <v>0.88294759285892688</v>
      </c>
      <c r="K2863" s="14">
        <f t="shared" si="485"/>
        <v>0.99738712900915139</v>
      </c>
      <c r="L2863" s="10">
        <f t="shared" si="486"/>
        <v>6394845.9073622944</v>
      </c>
      <c r="M2863" s="10">
        <f t="shared" si="487"/>
        <v>1.571963280140757E-7</v>
      </c>
      <c r="N2863" s="10">
        <f t="shared" si="488"/>
        <v>2.4710877103856639E-14</v>
      </c>
      <c r="O2863" s="10">
        <f t="shared" si="489"/>
        <v>6361447.0932262139</v>
      </c>
      <c r="P2863" s="15">
        <f t="shared" si="490"/>
        <v>0.99999612391097636</v>
      </c>
      <c r="Q2863" s="15">
        <f t="shared" si="491"/>
        <v>0.99999224783697682</v>
      </c>
      <c r="R2863" s="10">
        <f t="shared" si="492"/>
        <v>1.0628748988403323</v>
      </c>
      <c r="S2863" s="10">
        <f t="shared" si="493"/>
        <v>399999.99999997643</v>
      </c>
      <c r="T2863" s="10">
        <f t="shared" si="494"/>
        <v>2.35741026699543E-2</v>
      </c>
      <c r="U2863">
        <v>2.35741026699543E-2</v>
      </c>
    </row>
    <row r="2864" spans="1:21" x14ac:dyDescent="0.25">
      <c r="A2864" s="10">
        <v>722</v>
      </c>
      <c r="B2864" s="10">
        <v>16</v>
      </c>
      <c r="C2864" s="10">
        <v>45</v>
      </c>
      <c r="D2864" s="10">
        <v>50000</v>
      </c>
      <c r="E2864" s="10">
        <v>4370401.8957987204</v>
      </c>
      <c r="F2864" s="10">
        <v>4370401.8957987204</v>
      </c>
      <c r="G2864" s="10">
        <v>1760509.87171869</v>
      </c>
      <c r="H2864" s="10">
        <v>6180681.6340596396</v>
      </c>
      <c r="I2864" s="10">
        <v>1.01574403387482</v>
      </c>
      <c r="J2864" s="10">
        <f t="shared" si="484"/>
        <v>0.27563735581699916</v>
      </c>
      <c r="K2864" s="14">
        <f t="shared" si="485"/>
        <v>0.99974566170987855</v>
      </c>
      <c r="L2864" s="10">
        <f t="shared" si="486"/>
        <v>6379759.6171524124</v>
      </c>
      <c r="M2864" s="10">
        <f t="shared" si="487"/>
        <v>1.5682548101342823E-7</v>
      </c>
      <c r="N2864" s="10">
        <f t="shared" si="488"/>
        <v>2.4594309393846736E-14</v>
      </c>
      <c r="O2864" s="10">
        <f t="shared" si="489"/>
        <v>6376504.6972103771</v>
      </c>
      <c r="P2864" s="15">
        <f t="shared" si="490"/>
        <v>0.9999984163244019</v>
      </c>
      <c r="Q2864" s="15">
        <f t="shared" si="491"/>
        <v>0.99999683265131178</v>
      </c>
      <c r="R2864" s="10">
        <f t="shared" si="492"/>
        <v>1.0078397027931236</v>
      </c>
      <c r="S2864" s="10">
        <f t="shared" si="493"/>
        <v>49999.999999976288</v>
      </c>
      <c r="T2864" s="10">
        <f t="shared" si="494"/>
        <v>2.3712345864623785E-2</v>
      </c>
      <c r="U2864">
        <v>2.3712345864623785E-2</v>
      </c>
    </row>
    <row r="2865" spans="1:21" x14ac:dyDescent="0.25">
      <c r="A2865" s="10">
        <v>3534</v>
      </c>
      <c r="B2865" s="10">
        <v>76</v>
      </c>
      <c r="C2865" s="10">
        <v>45</v>
      </c>
      <c r="D2865" s="10">
        <v>400000</v>
      </c>
      <c r="E2865" s="10">
        <v>1162954.01143262</v>
      </c>
      <c r="F2865" s="10">
        <v>1162954.01143262</v>
      </c>
      <c r="G2865" s="10">
        <v>6554831.8234405797</v>
      </c>
      <c r="H2865" s="10">
        <v>1644665.3353842001</v>
      </c>
      <c r="I2865" s="10">
        <v>1.12978364659722</v>
      </c>
      <c r="J2865" s="10">
        <f t="shared" si="484"/>
        <v>0.97029572627599647</v>
      </c>
      <c r="K2865" s="14">
        <f t="shared" si="485"/>
        <v>0.99684372729928949</v>
      </c>
      <c r="L2865" s="10">
        <f t="shared" si="486"/>
        <v>6398331.8802436991</v>
      </c>
      <c r="M2865" s="10">
        <f t="shared" si="487"/>
        <v>1.5728201923235552E-7</v>
      </c>
      <c r="N2865" s="10">
        <f t="shared" si="488"/>
        <v>2.4737695070897784E-14</v>
      </c>
      <c r="O2865" s="10">
        <f t="shared" si="489"/>
        <v>6357997.9574045874</v>
      </c>
      <c r="P2865" s="15">
        <f t="shared" si="490"/>
        <v>0.99999875701578544</v>
      </c>
      <c r="Q2865" s="15">
        <f t="shared" si="491"/>
        <v>0.99999751403311588</v>
      </c>
      <c r="R2865" s="10">
        <f t="shared" si="492"/>
        <v>1.062911642908448</v>
      </c>
      <c r="S2865" s="10">
        <f t="shared" si="493"/>
        <v>399999.99999997625</v>
      </c>
      <c r="T2865" s="10">
        <f t="shared" si="494"/>
        <v>2.3748725652694702E-2</v>
      </c>
      <c r="U2865">
        <v>2.3748725652694702E-2</v>
      </c>
    </row>
    <row r="2866" spans="1:21" x14ac:dyDescent="0.25">
      <c r="A2866" s="10">
        <v>2653</v>
      </c>
      <c r="B2866" s="10">
        <v>57</v>
      </c>
      <c r="C2866" s="10">
        <v>45</v>
      </c>
      <c r="D2866" s="10">
        <v>400000</v>
      </c>
      <c r="E2866" s="10">
        <v>2616185.73052919</v>
      </c>
      <c r="F2866" s="10">
        <v>2616185.73052919</v>
      </c>
      <c r="G2866" s="10">
        <v>5661368.3270000499</v>
      </c>
      <c r="H2866" s="10">
        <v>3699845.34180135</v>
      </c>
      <c r="I2866" s="10">
        <v>1.12967653932069</v>
      </c>
      <c r="J2866" s="10">
        <f t="shared" si="484"/>
        <v>0.83867056794542394</v>
      </c>
      <c r="K2866" s="14">
        <f t="shared" si="485"/>
        <v>0.99764291466566202</v>
      </c>
      <c r="L2866" s="10">
        <f t="shared" si="486"/>
        <v>6393206.3328866437</v>
      </c>
      <c r="M2866" s="10">
        <f t="shared" si="487"/>
        <v>1.5715602444917179E-7</v>
      </c>
      <c r="N2866" s="10">
        <f t="shared" si="488"/>
        <v>2.4698248508501887E-14</v>
      </c>
      <c r="O2866" s="10">
        <f t="shared" si="489"/>
        <v>6363073.2383864867</v>
      </c>
      <c r="P2866" s="15">
        <f t="shared" si="490"/>
        <v>0.99999529342373739</v>
      </c>
      <c r="Q2866" s="15">
        <f t="shared" si="491"/>
        <v>0.99999058686962661</v>
      </c>
      <c r="R2866" s="10">
        <f t="shared" si="492"/>
        <v>1.0628579990715206</v>
      </c>
      <c r="S2866" s="10">
        <f t="shared" si="493"/>
        <v>399999.99999997619</v>
      </c>
      <c r="T2866" s="10">
        <f t="shared" si="494"/>
        <v>2.380693331360817E-2</v>
      </c>
      <c r="U2866">
        <v>2.380693331360817E-2</v>
      </c>
    </row>
    <row r="2867" spans="1:21" x14ac:dyDescent="0.25">
      <c r="A2867" s="10">
        <v>3674</v>
      </c>
      <c r="B2867" s="10">
        <v>79</v>
      </c>
      <c r="C2867" s="10">
        <v>45</v>
      </c>
      <c r="D2867" s="10">
        <v>300000</v>
      </c>
      <c r="E2867" s="10">
        <v>903818.89892895403</v>
      </c>
      <c r="F2867" s="10">
        <v>903818.89892895403</v>
      </c>
      <c r="G2867" s="10">
        <v>6533683.6098847799</v>
      </c>
      <c r="H2867" s="10">
        <v>1278192.9447944399</v>
      </c>
      <c r="I2867" s="10">
        <v>1.0966029654698599</v>
      </c>
      <c r="J2867" s="10">
        <f t="shared" si="484"/>
        <v>0.98162718344766398</v>
      </c>
      <c r="K2867" s="14">
        <f t="shared" si="485"/>
        <v>0.99676945653613014</v>
      </c>
      <c r="L2867" s="10">
        <f t="shared" si="486"/>
        <v>6398808.6293942435</v>
      </c>
      <c r="M2867" s="10">
        <f t="shared" si="487"/>
        <v>1.5729373854771277E-7</v>
      </c>
      <c r="N2867" s="10">
        <f t="shared" si="488"/>
        <v>2.4741359347114902E-14</v>
      </c>
      <c r="O2867" s="10">
        <f t="shared" si="489"/>
        <v>6357527.1198275508</v>
      </c>
      <c r="P2867" s="15">
        <f t="shared" si="490"/>
        <v>0.9999992085961481</v>
      </c>
      <c r="Q2867" s="15">
        <f t="shared" si="491"/>
        <v>0.99999841719292248</v>
      </c>
      <c r="R2867" s="10">
        <f t="shared" si="492"/>
        <v>1.0471873675053489</v>
      </c>
      <c r="S2867" s="10">
        <f t="shared" si="493"/>
        <v>299999.99999997619</v>
      </c>
      <c r="T2867" s="10">
        <f t="shared" si="494"/>
        <v>2.380693331360817E-2</v>
      </c>
      <c r="U2867">
        <v>2.380693331360817E-2</v>
      </c>
    </row>
    <row r="2868" spans="1:21" x14ac:dyDescent="0.25">
      <c r="A2868" s="10">
        <v>2411</v>
      </c>
      <c r="B2868" s="10">
        <v>52</v>
      </c>
      <c r="C2868" s="10">
        <v>45</v>
      </c>
      <c r="D2868" s="10">
        <v>500</v>
      </c>
      <c r="E2868" s="10">
        <v>2782654.8988892199</v>
      </c>
      <c r="F2868" s="10">
        <v>2782654.8988892199</v>
      </c>
      <c r="G2868" s="10">
        <v>5003197.3508594297</v>
      </c>
      <c r="H2868" s="10">
        <v>3935268.2974130702</v>
      </c>
      <c r="I2868" s="10">
        <v>1.00015711865977</v>
      </c>
      <c r="J2868" s="10">
        <f t="shared" si="484"/>
        <v>0.78801075360672201</v>
      </c>
      <c r="K2868" s="14">
        <f t="shared" si="485"/>
        <v>0.99791936119928526</v>
      </c>
      <c r="L2868" s="10">
        <f t="shared" si="486"/>
        <v>6391435.2682112968</v>
      </c>
      <c r="M2868" s="10">
        <f t="shared" si="487"/>
        <v>1.5711248862865743E-7</v>
      </c>
      <c r="N2868" s="10">
        <f t="shared" si="488"/>
        <v>2.4684596207514179E-14</v>
      </c>
      <c r="O2868" s="10">
        <f t="shared" si="489"/>
        <v>6364832.6065016389</v>
      </c>
      <c r="P2868" s="15">
        <f t="shared" si="490"/>
        <v>0.99999469051229684</v>
      </c>
      <c r="Q2868" s="15">
        <f t="shared" si="491"/>
        <v>0.99998938105278434</v>
      </c>
      <c r="R2868" s="10">
        <f t="shared" si="492"/>
        <v>1.0000732471737031</v>
      </c>
      <c r="S2868" s="10">
        <f t="shared" si="493"/>
        <v>499.99999997618596</v>
      </c>
      <c r="T2868" s="10">
        <f t="shared" si="494"/>
        <v>2.3814038740965771E-2</v>
      </c>
      <c r="U2868">
        <v>2.3814038740965771E-2</v>
      </c>
    </row>
    <row r="2869" spans="1:21" x14ac:dyDescent="0.25">
      <c r="A2869" s="10">
        <v>1481</v>
      </c>
      <c r="B2869" s="10">
        <v>32</v>
      </c>
      <c r="C2869" s="10">
        <v>45</v>
      </c>
      <c r="D2869" s="10">
        <v>1000000</v>
      </c>
      <c r="E2869" s="10">
        <v>4427977.8403195702</v>
      </c>
      <c r="F2869" s="10">
        <v>4427977.8403195702</v>
      </c>
      <c r="G2869" s="10">
        <v>3890350.6983555299</v>
      </c>
      <c r="H2869" s="10">
        <v>6262106.31566747</v>
      </c>
      <c r="I2869" s="10">
        <v>1.33849458731173</v>
      </c>
      <c r="J2869" s="10">
        <f t="shared" si="484"/>
        <v>0.5299192642332049</v>
      </c>
      <c r="K2869" s="14">
        <f t="shared" si="485"/>
        <v>0.99905961860220804</v>
      </c>
      <c r="L2869" s="10">
        <f t="shared" si="486"/>
        <v>6384140.5269924738</v>
      </c>
      <c r="M2869" s="10">
        <f t="shared" si="487"/>
        <v>1.5693317132374915E-7</v>
      </c>
      <c r="N2869" s="10">
        <f t="shared" si="488"/>
        <v>2.462824466424054E-14</v>
      </c>
      <c r="O2869" s="10">
        <f t="shared" si="489"/>
        <v>6372110.0883813351</v>
      </c>
      <c r="P2869" s="15">
        <f t="shared" si="490"/>
        <v>0.99999544419373843</v>
      </c>
      <c r="Q2869" s="15">
        <f t="shared" si="491"/>
        <v>0.99999088840823225</v>
      </c>
      <c r="R2869" s="10">
        <f t="shared" si="492"/>
        <v>1.1569293304778656</v>
      </c>
      <c r="S2869" s="10">
        <f t="shared" si="493"/>
        <v>999999.99999997613</v>
      </c>
      <c r="T2869" s="10">
        <f t="shared" si="494"/>
        <v>2.3865140974521637E-2</v>
      </c>
      <c r="U2869">
        <v>2.3865140974521637E-2</v>
      </c>
    </row>
    <row r="2870" spans="1:21" x14ac:dyDescent="0.25">
      <c r="A2870" s="10">
        <v>1283</v>
      </c>
      <c r="B2870" s="10">
        <v>28</v>
      </c>
      <c r="C2870" s="10">
        <v>45</v>
      </c>
      <c r="D2870" s="10">
        <v>500</v>
      </c>
      <c r="E2870" s="10">
        <v>3985367.9271651199</v>
      </c>
      <c r="F2870" s="10">
        <v>3985367.9271651199</v>
      </c>
      <c r="G2870" s="10">
        <v>2976740.0131125101</v>
      </c>
      <c r="H2870" s="10">
        <v>5636161.3736436702</v>
      </c>
      <c r="I2870" s="10">
        <v>1.00015690754283</v>
      </c>
      <c r="J2870" s="10">
        <f t="shared" si="484"/>
        <v>0.46947156278589081</v>
      </c>
      <c r="K2870" s="14">
        <f t="shared" si="485"/>
        <v>0.99926199512277114</v>
      </c>
      <c r="L2870" s="10">
        <f t="shared" si="486"/>
        <v>6382847.5726392157</v>
      </c>
      <c r="M2870" s="10">
        <f t="shared" si="487"/>
        <v>1.5690138827853333E-7</v>
      </c>
      <c r="N2870" s="10">
        <f t="shared" si="488"/>
        <v>2.4618236488313681E-14</v>
      </c>
      <c r="O2870" s="10">
        <f t="shared" si="489"/>
        <v>6373405.199804673</v>
      </c>
      <c r="P2870" s="15">
        <f t="shared" si="490"/>
        <v>0.99999612391097625</v>
      </c>
      <c r="Q2870" s="15">
        <f t="shared" si="491"/>
        <v>0.9999922478369766</v>
      </c>
      <c r="R2870" s="10">
        <f t="shared" si="492"/>
        <v>1.0000745749091948</v>
      </c>
      <c r="S2870" s="10">
        <f t="shared" si="493"/>
        <v>499.9999999761078</v>
      </c>
      <c r="T2870" s="10">
        <f t="shared" si="494"/>
        <v>2.3892198441899382E-2</v>
      </c>
      <c r="U2870">
        <v>2.3892198441899382E-2</v>
      </c>
    </row>
    <row r="2871" spans="1:21" x14ac:dyDescent="0.25">
      <c r="A2871" s="10">
        <v>3722</v>
      </c>
      <c r="B2871" s="10">
        <v>80</v>
      </c>
      <c r="C2871" s="10">
        <v>45</v>
      </c>
      <c r="D2871" s="10">
        <v>400000</v>
      </c>
      <c r="E2871" s="10">
        <v>834827.33675362298</v>
      </c>
      <c r="F2871" s="10">
        <v>834827.33675362205</v>
      </c>
      <c r="G2871" s="10">
        <v>6653466.06223357</v>
      </c>
      <c r="H2871" s="10">
        <v>1180624.14187678</v>
      </c>
      <c r="I2871" s="10">
        <v>1.1297964256117199</v>
      </c>
      <c r="J2871" s="10">
        <f t="shared" si="484"/>
        <v>0.98480775301220802</v>
      </c>
      <c r="K2871" s="14">
        <f t="shared" si="485"/>
        <v>0.99674845385693633</v>
      </c>
      <c r="L2871" s="10">
        <f t="shared" si="486"/>
        <v>6398943.4599268073</v>
      </c>
      <c r="M2871" s="10">
        <f t="shared" si="487"/>
        <v>1.5729705291445908E-7</v>
      </c>
      <c r="N2871" s="10">
        <f t="shared" si="488"/>
        <v>2.4742395501002969E-14</v>
      </c>
      <c r="O2871" s="10">
        <f t="shared" si="489"/>
        <v>6357393.9992206376</v>
      </c>
      <c r="P2871" s="15">
        <f t="shared" si="490"/>
        <v>0.99999934029347326</v>
      </c>
      <c r="Q2871" s="15">
        <f t="shared" si="491"/>
        <v>0.99999868058738173</v>
      </c>
      <c r="R2871" s="10">
        <f t="shared" si="492"/>
        <v>1.0629182029672375</v>
      </c>
      <c r="S2871" s="10">
        <f t="shared" si="493"/>
        <v>399999.99999997608</v>
      </c>
      <c r="T2871" s="10">
        <f t="shared" si="494"/>
        <v>2.3923348635435104E-2</v>
      </c>
      <c r="U2871">
        <v>2.3923348635435104E-2</v>
      </c>
    </row>
    <row r="2872" spans="1:21" x14ac:dyDescent="0.25">
      <c r="A2872" s="10">
        <v>3622</v>
      </c>
      <c r="B2872" s="10">
        <v>78</v>
      </c>
      <c r="C2872" s="10">
        <v>45</v>
      </c>
      <c r="D2872" s="10">
        <v>1000</v>
      </c>
      <c r="E2872" s="10">
        <v>940851.16000753106</v>
      </c>
      <c r="F2872" s="10">
        <v>940851.16000753106</v>
      </c>
      <c r="G2872" s="10">
        <v>6217914.6479645604</v>
      </c>
      <c r="H2872" s="10">
        <v>1330564.47065711</v>
      </c>
      <c r="I2872" s="10">
        <v>1.0003146049904399</v>
      </c>
      <c r="J2872" s="10">
        <f t="shared" si="484"/>
        <v>0.97814760073380558</v>
      </c>
      <c r="K2872" s="14">
        <f t="shared" si="485"/>
        <v>0.99679235540260125</v>
      </c>
      <c r="L2872" s="10">
        <f t="shared" si="486"/>
        <v>6398661.6324158013</v>
      </c>
      <c r="M2872" s="10">
        <f t="shared" si="487"/>
        <v>1.5729012510876912E-7</v>
      </c>
      <c r="N2872" s="10">
        <f t="shared" si="488"/>
        <v>2.4740229621148929E-14</v>
      </c>
      <c r="O2872" s="10">
        <f t="shared" si="489"/>
        <v>6357672.2717033951</v>
      </c>
      <c r="P2872" s="15">
        <f t="shared" si="490"/>
        <v>0.99999906701677943</v>
      </c>
      <c r="Q2872" s="15">
        <f t="shared" si="491"/>
        <v>0.99999813403442928</v>
      </c>
      <c r="R2872" s="10">
        <f t="shared" si="492"/>
        <v>1.0001563572886336</v>
      </c>
      <c r="S2872" s="10">
        <f t="shared" si="493"/>
        <v>999.99999997602458</v>
      </c>
      <c r="T2872" s="10">
        <f t="shared" si="494"/>
        <v>2.3975417207111605E-2</v>
      </c>
      <c r="U2872">
        <v>2.3975417207111605E-2</v>
      </c>
    </row>
    <row r="2873" spans="1:21" x14ac:dyDescent="0.25">
      <c r="A2873" s="10">
        <v>588</v>
      </c>
      <c r="B2873" s="10">
        <v>13</v>
      </c>
      <c r="C2873" s="10">
        <v>45</v>
      </c>
      <c r="D2873" s="10">
        <v>1000000</v>
      </c>
      <c r="E2873" s="10">
        <v>5084160.4915799601</v>
      </c>
      <c r="F2873" s="10">
        <v>5084160.4915799601</v>
      </c>
      <c r="G2873" s="10">
        <v>1650356.2631668199</v>
      </c>
      <c r="H2873" s="10">
        <v>7190088.7204738399</v>
      </c>
      <c r="I2873" s="10">
        <v>1.33821441995905</v>
      </c>
      <c r="J2873" s="10">
        <f t="shared" si="484"/>
        <v>0.224951054343865</v>
      </c>
      <c r="K2873" s="14">
        <f t="shared" si="485"/>
        <v>0.99983060787531952</v>
      </c>
      <c r="L2873" s="10">
        <f t="shared" si="486"/>
        <v>6379217.5892212372</v>
      </c>
      <c r="M2873" s="10">
        <f t="shared" si="487"/>
        <v>1.5681215703319538E-7</v>
      </c>
      <c r="N2873" s="10">
        <f t="shared" si="488"/>
        <v>2.45901058926682E-14</v>
      </c>
      <c r="O2873" s="10">
        <f t="shared" si="489"/>
        <v>6377049.6826559892</v>
      </c>
      <c r="P2873" s="15">
        <f t="shared" si="490"/>
        <v>0.9999989162451397</v>
      </c>
      <c r="Q2873" s="15">
        <f t="shared" si="491"/>
        <v>0.99999783249145391</v>
      </c>
      <c r="R2873" s="10">
        <f t="shared" si="492"/>
        <v>1.1568112432244528</v>
      </c>
      <c r="S2873" s="10">
        <f t="shared" si="493"/>
        <v>999999.99999997602</v>
      </c>
      <c r="T2873" s="10">
        <f t="shared" si="494"/>
        <v>2.3981556296348572E-2</v>
      </c>
      <c r="U2873">
        <v>2.3981556296348572E-2</v>
      </c>
    </row>
    <row r="2874" spans="1:21" x14ac:dyDescent="0.25">
      <c r="A2874" s="10">
        <v>1574</v>
      </c>
      <c r="B2874" s="10">
        <v>34</v>
      </c>
      <c r="C2874" s="10">
        <v>45</v>
      </c>
      <c r="D2874" s="10">
        <v>750000</v>
      </c>
      <c r="E2874" s="10">
        <v>4182562.43035097</v>
      </c>
      <c r="F2874" s="10">
        <v>4182562.43035097</v>
      </c>
      <c r="G2874" s="10">
        <v>3965841.2413837402</v>
      </c>
      <c r="H2874" s="10">
        <v>5915036.5144745205</v>
      </c>
      <c r="I2874" s="10">
        <v>1.2492812879503301</v>
      </c>
      <c r="J2874" s="10">
        <f t="shared" si="484"/>
        <v>0.5591929034707469</v>
      </c>
      <c r="K2874" s="14">
        <f t="shared" si="485"/>
        <v>0.99895279640556522</v>
      </c>
      <c r="L2874" s="10">
        <f t="shared" si="486"/>
        <v>6384823.2098151492</v>
      </c>
      <c r="M2874" s="10">
        <f t="shared" si="487"/>
        <v>1.5694995284350389E-7</v>
      </c>
      <c r="N2874" s="10">
        <f t="shared" si="488"/>
        <v>2.4633526551258103E-14</v>
      </c>
      <c r="O2874" s="10">
        <f t="shared" si="489"/>
        <v>6371426.9021994239</v>
      </c>
      <c r="P2874" s="15">
        <f t="shared" si="490"/>
        <v>0.9999951518460316</v>
      </c>
      <c r="Q2874" s="15">
        <f t="shared" si="491"/>
        <v>0.99999030371556785</v>
      </c>
      <c r="R2874" s="10">
        <f t="shared" si="492"/>
        <v>1.1177081871695751</v>
      </c>
      <c r="S2874" s="10">
        <f t="shared" si="493"/>
        <v>749999.99999997602</v>
      </c>
      <c r="T2874" s="10">
        <f t="shared" si="494"/>
        <v>2.3981556296348572E-2</v>
      </c>
      <c r="U2874">
        <v>2.3981556296348572E-2</v>
      </c>
    </row>
    <row r="2875" spans="1:21" x14ac:dyDescent="0.25">
      <c r="A2875" s="10">
        <v>2327</v>
      </c>
      <c r="B2875" s="10">
        <v>50</v>
      </c>
      <c r="C2875" s="10">
        <v>45</v>
      </c>
      <c r="D2875" s="10">
        <v>1000000</v>
      </c>
      <c r="E2875" s="10">
        <v>3359218.0327570699</v>
      </c>
      <c r="F2875" s="10">
        <v>3359218.0327570699</v>
      </c>
      <c r="G2875" s="10">
        <v>5628833.4808254102</v>
      </c>
      <c r="H2875" s="10">
        <v>4750651.7008933201</v>
      </c>
      <c r="I2875" s="10">
        <v>1.33886787024595</v>
      </c>
      <c r="J2875" s="10">
        <f t="shared" si="484"/>
        <v>0.76604444311897801</v>
      </c>
      <c r="K2875" s="14">
        <f t="shared" si="485"/>
        <v>0.99803385541873291</v>
      </c>
      <c r="L2875" s="10">
        <f t="shared" si="486"/>
        <v>6390702.0441946862</v>
      </c>
      <c r="M2875" s="10">
        <f t="shared" si="487"/>
        <v>1.5709446471929469E-7</v>
      </c>
      <c r="N2875" s="10">
        <f t="shared" si="488"/>
        <v>2.467894080736922E-14</v>
      </c>
      <c r="O2875" s="10">
        <f t="shared" si="489"/>
        <v>6365561.8439024631</v>
      </c>
      <c r="P2875" s="15">
        <f t="shared" si="490"/>
        <v>0.99999453050542397</v>
      </c>
      <c r="Q2875" s="15">
        <f t="shared" si="491"/>
        <v>0.99998906104076335</v>
      </c>
      <c r="R2875" s="10">
        <f t="shared" si="492"/>
        <v>1.1570898544567372</v>
      </c>
      <c r="S2875" s="10">
        <f t="shared" si="493"/>
        <v>999999.99999997602</v>
      </c>
      <c r="T2875" s="10">
        <f t="shared" si="494"/>
        <v>2.3981556296348572E-2</v>
      </c>
      <c r="U2875">
        <v>2.3981556296348572E-2</v>
      </c>
    </row>
    <row r="2876" spans="1:21" x14ac:dyDescent="0.25">
      <c r="A2876" s="10">
        <v>2421</v>
      </c>
      <c r="B2876" s="10">
        <v>52</v>
      </c>
      <c r="C2876" s="10">
        <v>45</v>
      </c>
      <c r="D2876" s="10">
        <v>1000000</v>
      </c>
      <c r="E2876" s="10">
        <v>3217775.6338052498</v>
      </c>
      <c r="F2876" s="10">
        <v>3217775.6338052498</v>
      </c>
      <c r="G2876" s="10">
        <v>5790814.0990893496</v>
      </c>
      <c r="H2876" s="10">
        <v>4550621.9420010597</v>
      </c>
      <c r="I2876" s="10">
        <v>1.33890957346482</v>
      </c>
      <c r="J2876" s="10">
        <f t="shared" si="484"/>
        <v>0.78801075360672201</v>
      </c>
      <c r="K2876" s="14">
        <f t="shared" si="485"/>
        <v>0.99791936119928526</v>
      </c>
      <c r="L2876" s="10">
        <f t="shared" si="486"/>
        <v>6391435.2682112968</v>
      </c>
      <c r="M2876" s="10">
        <f t="shared" si="487"/>
        <v>1.5711248862865743E-7</v>
      </c>
      <c r="N2876" s="10">
        <f t="shared" si="488"/>
        <v>2.4684596207514179E-14</v>
      </c>
      <c r="O2876" s="10">
        <f t="shared" si="489"/>
        <v>6364832.6065016389</v>
      </c>
      <c r="P2876" s="15">
        <f t="shared" si="490"/>
        <v>0.99999469051229684</v>
      </c>
      <c r="Q2876" s="15">
        <f t="shared" si="491"/>
        <v>0.99998938105278434</v>
      </c>
      <c r="R2876" s="10">
        <f t="shared" si="492"/>
        <v>1.157108013332206</v>
      </c>
      <c r="S2876" s="10">
        <f t="shared" si="493"/>
        <v>999999.99999997602</v>
      </c>
      <c r="T2876" s="10">
        <f t="shared" si="494"/>
        <v>2.3981556296348572E-2</v>
      </c>
      <c r="U2876">
        <v>2.3981556296348572E-2</v>
      </c>
    </row>
    <row r="2877" spans="1:21" x14ac:dyDescent="0.25">
      <c r="A2877" s="10">
        <v>3292</v>
      </c>
      <c r="B2877" s="10">
        <v>71</v>
      </c>
      <c r="C2877" s="10">
        <v>45</v>
      </c>
      <c r="D2877" s="10">
        <v>500</v>
      </c>
      <c r="E2877" s="10">
        <v>1472848.9020604</v>
      </c>
      <c r="F2877" s="10">
        <v>1472848.9020604</v>
      </c>
      <c r="G2877" s="10">
        <v>6008754.5267091803</v>
      </c>
      <c r="H2877" s="10">
        <v>2082922.89262014</v>
      </c>
      <c r="I2877" s="10">
        <v>1.0001572630593301</v>
      </c>
      <c r="J2877" s="10">
        <f t="shared" si="484"/>
        <v>0.94551857559931674</v>
      </c>
      <c r="K2877" s="14">
        <f t="shared" si="485"/>
        <v>0.99700310345276699</v>
      </c>
      <c r="L2877" s="10">
        <f t="shared" si="486"/>
        <v>6397309.0734738763</v>
      </c>
      <c r="M2877" s="10">
        <f t="shared" si="487"/>
        <v>1.5725687688009038E-7</v>
      </c>
      <c r="N2877" s="10">
        <f t="shared" si="488"/>
        <v>2.4729831051905913E-14</v>
      </c>
      <c r="O2877" s="10">
        <f t="shared" si="489"/>
        <v>6359008.7900765669</v>
      </c>
      <c r="P2877" s="15">
        <f t="shared" si="490"/>
        <v>0.99999786238048316</v>
      </c>
      <c r="Q2877" s="15">
        <f t="shared" si="491"/>
        <v>0.99999572476553578</v>
      </c>
      <c r="R2877" s="10">
        <f t="shared" si="492"/>
        <v>1.0000764909869975</v>
      </c>
      <c r="S2877" s="10">
        <f t="shared" si="493"/>
        <v>499.99999997595779</v>
      </c>
      <c r="T2877" s="10">
        <f t="shared" si="494"/>
        <v>2.4042208224273054E-2</v>
      </c>
      <c r="U2877">
        <v>2.4042208224273054E-2</v>
      </c>
    </row>
    <row r="2878" spans="1:21" x14ac:dyDescent="0.25">
      <c r="A2878" s="10">
        <v>908</v>
      </c>
      <c r="B2878" s="10">
        <v>20</v>
      </c>
      <c r="C2878" s="10">
        <v>45</v>
      </c>
      <c r="D2878" s="10">
        <v>1000</v>
      </c>
      <c r="E2878" s="10">
        <v>4240361.02896252</v>
      </c>
      <c r="F2878" s="10">
        <v>4240361.02896252</v>
      </c>
      <c r="G2878" s="10">
        <v>2168038.8079720801</v>
      </c>
      <c r="H2878" s="10">
        <v>5996776.0765171302</v>
      </c>
      <c r="I2878" s="10">
        <v>1.00031371863964</v>
      </c>
      <c r="J2878" s="10">
        <f t="shared" si="484"/>
        <v>0.34202014332566871</v>
      </c>
      <c r="K2878" s="14">
        <f t="shared" si="485"/>
        <v>0.99960837646586209</v>
      </c>
      <c r="L2878" s="10">
        <f t="shared" si="486"/>
        <v>6380635.8071448412</v>
      </c>
      <c r="M2878" s="10">
        <f t="shared" si="487"/>
        <v>1.568470192727464E-7</v>
      </c>
      <c r="N2878" s="10">
        <f t="shared" si="488"/>
        <v>2.4601102102451411E-14</v>
      </c>
      <c r="O2878" s="10">
        <f t="shared" si="489"/>
        <v>6375624.3153388789</v>
      </c>
      <c r="P2878" s="15">
        <f t="shared" si="490"/>
        <v>0.99999766986374772</v>
      </c>
      <c r="Q2878" s="15">
        <f t="shared" si="491"/>
        <v>0.99999533973292498</v>
      </c>
      <c r="R2878" s="10">
        <f t="shared" si="492"/>
        <v>1.0001545172484925</v>
      </c>
      <c r="S2878" s="10">
        <f t="shared" si="493"/>
        <v>999.99999997595046</v>
      </c>
      <c r="T2878" s="10">
        <f t="shared" si="494"/>
        <v>2.4049541025306098E-2</v>
      </c>
      <c r="U2878">
        <v>2.4049541025306098E-2</v>
      </c>
    </row>
    <row r="2879" spans="1:21" x14ac:dyDescent="0.25">
      <c r="A2879" s="10">
        <v>2274</v>
      </c>
      <c r="B2879" s="10">
        <v>49</v>
      </c>
      <c r="C2879" s="10">
        <v>45</v>
      </c>
      <c r="D2879" s="10">
        <v>100000</v>
      </c>
      <c r="E2879" s="10">
        <v>3010889.5535006402</v>
      </c>
      <c r="F2879" s="10">
        <v>3010889.5535006402</v>
      </c>
      <c r="G2879" s="10">
        <v>4866029.7054943396</v>
      </c>
      <c r="H2879" s="10">
        <v>4258040.8413680904</v>
      </c>
      <c r="I2879" s="10">
        <v>1.0316638340176101</v>
      </c>
      <c r="J2879" s="10">
        <f t="shared" si="484"/>
        <v>0.75470958022277201</v>
      </c>
      <c r="K2879" s="14">
        <f t="shared" si="485"/>
        <v>0.99809166472514577</v>
      </c>
      <c r="L2879" s="10">
        <f t="shared" si="486"/>
        <v>6390331.8957747333</v>
      </c>
      <c r="M2879" s="10">
        <f t="shared" si="487"/>
        <v>1.5708536583352331E-7</v>
      </c>
      <c r="N2879" s="10">
        <f t="shared" si="488"/>
        <v>2.467608509129415E-14</v>
      </c>
      <c r="O2879" s="10">
        <f t="shared" si="489"/>
        <v>6365930.1703876918</v>
      </c>
      <c r="P2879" s="15">
        <f t="shared" si="490"/>
        <v>0.99999446968601391</v>
      </c>
      <c r="Q2879" s="15">
        <f t="shared" si="491"/>
        <v>0.99998893940261224</v>
      </c>
      <c r="R2879" s="10">
        <f t="shared" si="492"/>
        <v>1.0157030931429825</v>
      </c>
      <c r="S2879" s="10">
        <f t="shared" si="493"/>
        <v>99999.999999975902</v>
      </c>
      <c r="T2879" s="10">
        <f t="shared" si="494"/>
        <v>2.4097971618175507E-2</v>
      </c>
      <c r="U2879">
        <v>2.4097971618175507E-2</v>
      </c>
    </row>
    <row r="2880" spans="1:21" x14ac:dyDescent="0.25">
      <c r="A2880" s="10">
        <v>2514</v>
      </c>
      <c r="B2880" s="10">
        <v>54</v>
      </c>
      <c r="C2880" s="10">
        <v>45</v>
      </c>
      <c r="D2880" s="10">
        <v>750000</v>
      </c>
      <c r="E2880" s="10">
        <v>2968472.4608284198</v>
      </c>
      <c r="F2880" s="10">
        <v>2968472.4608284198</v>
      </c>
      <c r="G2880" s="10">
        <v>5743506.5772102699</v>
      </c>
      <c r="H2880" s="10">
        <v>4198054.0136345904</v>
      </c>
      <c r="I2880" s="10">
        <v>1.2495835227635701</v>
      </c>
      <c r="J2880" s="10">
        <f t="shared" si="484"/>
        <v>0.80901699437494745</v>
      </c>
      <c r="K2880" s="14">
        <f t="shared" si="485"/>
        <v>0.99780683071075971</v>
      </c>
      <c r="L2880" s="10">
        <f t="shared" si="486"/>
        <v>6392156.0804075804</v>
      </c>
      <c r="M2880" s="10">
        <f t="shared" si="487"/>
        <v>1.5713020743409622E-7</v>
      </c>
      <c r="N2880" s="10">
        <f t="shared" si="488"/>
        <v>2.4690153977661006E-14</v>
      </c>
      <c r="O2880" s="10">
        <f t="shared" si="489"/>
        <v>6364116.2021487253</v>
      </c>
      <c r="P2880" s="15">
        <f t="shared" si="490"/>
        <v>0.99999489897832183</v>
      </c>
      <c r="Q2880" s="15">
        <f t="shared" si="491"/>
        <v>0.99998979798266407</v>
      </c>
      <c r="R2880" s="10">
        <f t="shared" si="492"/>
        <v>1.1178431557004025</v>
      </c>
      <c r="S2880" s="10">
        <f t="shared" si="493"/>
        <v>749999.9999999759</v>
      </c>
      <c r="T2880" s="10">
        <f t="shared" si="494"/>
        <v>2.4097971618175507E-2</v>
      </c>
      <c r="U2880">
        <v>2.4097971618175507E-2</v>
      </c>
    </row>
    <row r="2881" spans="1:21" x14ac:dyDescent="0.25">
      <c r="A2881" s="10">
        <v>1142</v>
      </c>
      <c r="B2881" s="10">
        <v>25</v>
      </c>
      <c r="C2881" s="10">
        <v>45</v>
      </c>
      <c r="D2881" s="10">
        <v>500</v>
      </c>
      <c r="E2881" s="10">
        <v>4090236.0311922799</v>
      </c>
      <c r="F2881" s="10">
        <v>4090236.0311922799</v>
      </c>
      <c r="G2881" s="10">
        <v>2679285.7720886501</v>
      </c>
      <c r="H2881" s="10">
        <v>5784467.26861923</v>
      </c>
      <c r="I2881" s="10">
        <v>1.0001568855622001</v>
      </c>
      <c r="J2881" s="10">
        <f t="shared" si="484"/>
        <v>0.42261826174069944</v>
      </c>
      <c r="K2881" s="14">
        <f t="shared" si="485"/>
        <v>0.99940199232392346</v>
      </c>
      <c r="L2881" s="10">
        <f t="shared" si="486"/>
        <v>6381953.4571557427</v>
      </c>
      <c r="M2881" s="10">
        <f t="shared" si="487"/>
        <v>1.5687940937976726E-7</v>
      </c>
      <c r="N2881" s="10">
        <f t="shared" si="488"/>
        <v>2.4611311986060616E-14</v>
      </c>
      <c r="O2881" s="10">
        <f t="shared" si="489"/>
        <v>6374301.7297193995</v>
      </c>
      <c r="P2881" s="15">
        <f t="shared" si="490"/>
        <v>0.99999669056680829</v>
      </c>
      <c r="Q2881" s="15">
        <f t="shared" si="491"/>
        <v>0.99999338114456893</v>
      </c>
      <c r="R2881" s="10">
        <f t="shared" si="492"/>
        <v>1.0000751305310862</v>
      </c>
      <c r="S2881" s="10">
        <f t="shared" si="493"/>
        <v>499.99999997587969</v>
      </c>
      <c r="T2881" s="10">
        <f t="shared" si="494"/>
        <v>2.4120311081787804E-2</v>
      </c>
      <c r="U2881">
        <v>2.4120311081787804E-2</v>
      </c>
    </row>
    <row r="2882" spans="1:21" x14ac:dyDescent="0.25">
      <c r="A2882" s="10">
        <v>2559</v>
      </c>
      <c r="B2882" s="10">
        <v>55</v>
      </c>
      <c r="C2882" s="10">
        <v>45</v>
      </c>
      <c r="D2882" s="10">
        <v>400000</v>
      </c>
      <c r="E2882" s="10">
        <v>2754905.0585945002</v>
      </c>
      <c r="F2882" s="10">
        <v>2754905.0585945002</v>
      </c>
      <c r="G2882" s="10">
        <v>5529044.3409178602</v>
      </c>
      <c r="H2882" s="10">
        <v>3896024.0969145899</v>
      </c>
      <c r="I2882" s="10">
        <v>1.1296620022578501</v>
      </c>
      <c r="J2882" s="10">
        <f t="shared" ref="J2882:J2945" si="495">SIN(B2882*PI()/180)</f>
        <v>0.8191520442889918</v>
      </c>
      <c r="K2882" s="14">
        <f t="shared" ref="K2882:K2945" si="496">SQRT(1-J2882*J2882*0.00669437999014132)</f>
        <v>0.99775147386665231</v>
      </c>
      <c r="L2882" s="10">
        <f t="shared" ref="L2882:L2945" si="497">6378137/K2882</f>
        <v>6392510.7274283282</v>
      </c>
      <c r="M2882" s="10">
        <f t="shared" ref="M2882:M2945" si="498">L2882/40680631590769</f>
        <v>1.571389252687728E-7</v>
      </c>
      <c r="N2882" s="10">
        <f t="shared" ref="N2882:N2945" si="499">1/40680631590769 + J2882*J2882*0.00669437999014132/40408299984661.4</f>
        <v>2.4692887767749073E-14</v>
      </c>
      <c r="O2882" s="10">
        <f t="shared" ref="O2882:O2945" si="500">1/SQRT(N2882)</f>
        <v>6363763.9015282467</v>
      </c>
      <c r="P2882" s="15">
        <f t="shared" ref="P2882:P2945" si="501">O2882*M2882</f>
        <v>0.99999502015036124</v>
      </c>
      <c r="Q2882" s="15">
        <f t="shared" ref="Q2882:Q2945" si="502">P2882*P2882</f>
        <v>0.99999004032552141</v>
      </c>
      <c r="R2882" s="10">
        <f t="shared" ref="R2882:R2945" si="503">SQRT(Q2882+I2882-1)</f>
        <v>1.0628509032707134</v>
      </c>
      <c r="S2882" s="10">
        <f t="shared" ref="S2882:S2945" si="504">O2882*(R2882-P2882)</f>
        <v>399999.99999997584</v>
      </c>
      <c r="T2882" s="10">
        <f t="shared" ref="T2882:T2945" si="505">(D2882-S2882)*1000000</f>
        <v>2.4156179279088974E-2</v>
      </c>
      <c r="U2882">
        <v>2.4156179279088974E-2</v>
      </c>
    </row>
    <row r="2883" spans="1:21" x14ac:dyDescent="0.25">
      <c r="A2883" s="10">
        <v>862</v>
      </c>
      <c r="B2883" s="10">
        <v>19</v>
      </c>
      <c r="C2883" s="10">
        <v>45</v>
      </c>
      <c r="D2883" s="10">
        <v>10000</v>
      </c>
      <c r="E2883" s="10">
        <v>4272510.9382120101</v>
      </c>
      <c r="F2883" s="10">
        <v>4272510.9382120101</v>
      </c>
      <c r="G2883" s="10">
        <v>2066605.14458091</v>
      </c>
      <c r="H2883" s="10">
        <v>6042242.9142068299</v>
      </c>
      <c r="I2883" s="10">
        <v>1.00313928490727</v>
      </c>
      <c r="J2883" s="10">
        <f t="shared" si="495"/>
        <v>0.32556815445715664</v>
      </c>
      <c r="K2883" s="14">
        <f t="shared" si="496"/>
        <v>0.99964515289947253</v>
      </c>
      <c r="L2883" s="10">
        <f t="shared" si="497"/>
        <v>6380401.0668187626</v>
      </c>
      <c r="M2883" s="10">
        <f t="shared" si="498"/>
        <v>1.5684124895117321E-7</v>
      </c>
      <c r="N2883" s="10">
        <f t="shared" si="499"/>
        <v>2.4599282540264408E-14</v>
      </c>
      <c r="O2883" s="10">
        <f t="shared" si="500"/>
        <v>6375860.1073866468</v>
      </c>
      <c r="P2883" s="15">
        <f t="shared" si="501"/>
        <v>0.99999786238048305</v>
      </c>
      <c r="Q2883" s="15">
        <f t="shared" si="502"/>
        <v>0.99999572476553555</v>
      </c>
      <c r="R2883" s="10">
        <f t="shared" si="503"/>
        <v>1.0015662782226673</v>
      </c>
      <c r="S2883" s="10">
        <f t="shared" si="504"/>
        <v>9999.9999999758311</v>
      </c>
      <c r="T2883" s="10">
        <f t="shared" si="505"/>
        <v>2.4168912204913795E-2</v>
      </c>
      <c r="U2883">
        <v>2.4168912204913795E-2</v>
      </c>
    </row>
    <row r="2884" spans="1:21" x14ac:dyDescent="0.25">
      <c r="A2884" s="10">
        <v>1431</v>
      </c>
      <c r="B2884" s="10">
        <v>31</v>
      </c>
      <c r="C2884" s="10">
        <v>45</v>
      </c>
      <c r="D2884" s="10">
        <v>400000</v>
      </c>
      <c r="E2884" s="10">
        <v>4111725.5798028102</v>
      </c>
      <c r="F2884" s="10">
        <v>4111725.5798028102</v>
      </c>
      <c r="G2884" s="10">
        <v>3471908.7466179598</v>
      </c>
      <c r="H2884" s="10">
        <v>5814858.0797135103</v>
      </c>
      <c r="I2884" s="10">
        <v>1.1294800975867301</v>
      </c>
      <c r="J2884" s="10">
        <f t="shared" si="495"/>
        <v>0.51503807491005416</v>
      </c>
      <c r="K2884" s="14">
        <f t="shared" si="496"/>
        <v>0.99911171573696222</v>
      </c>
      <c r="L2884" s="10">
        <f t="shared" si="497"/>
        <v>6383807.6358611956</v>
      </c>
      <c r="M2884" s="10">
        <f t="shared" si="498"/>
        <v>1.569249882863119E-7</v>
      </c>
      <c r="N2884" s="10">
        <f t="shared" si="499"/>
        <v>2.4625668485551841E-14</v>
      </c>
      <c r="O2884" s="10">
        <f t="shared" si="500"/>
        <v>6372443.3842047108</v>
      </c>
      <c r="P2884" s="15">
        <f t="shared" si="501"/>
        <v>0.99999560342151006</v>
      </c>
      <c r="Q2884" s="15">
        <f t="shared" si="502"/>
        <v>0.99999120686234999</v>
      </c>
      <c r="R2884" s="10">
        <f t="shared" si="503"/>
        <v>1.0627658747104556</v>
      </c>
      <c r="S2884" s="10">
        <f t="shared" si="504"/>
        <v>399999.99999997579</v>
      </c>
      <c r="T2884" s="10">
        <f t="shared" si="505"/>
        <v>2.4214386940002441E-2</v>
      </c>
      <c r="U2884">
        <v>2.4214386940002441E-2</v>
      </c>
    </row>
    <row r="2885" spans="1:21" x14ac:dyDescent="0.25">
      <c r="A2885" s="10">
        <v>577</v>
      </c>
      <c r="B2885" s="10">
        <v>13</v>
      </c>
      <c r="C2885" s="10">
        <v>45</v>
      </c>
      <c r="D2885" s="10">
        <v>100</v>
      </c>
      <c r="E2885" s="10">
        <v>4395245.7097531604</v>
      </c>
      <c r="F2885" s="10">
        <v>4395245.7097531604</v>
      </c>
      <c r="G2885" s="10">
        <v>1425427.7039283901</v>
      </c>
      <c r="H2885" s="10">
        <v>6215816.0926950797</v>
      </c>
      <c r="I2885" s="10">
        <v>1.0000313626773001</v>
      </c>
      <c r="J2885" s="10">
        <f t="shared" si="495"/>
        <v>0.224951054343865</v>
      </c>
      <c r="K2885" s="14">
        <f t="shared" si="496"/>
        <v>0.99983060787531952</v>
      </c>
      <c r="L2885" s="10">
        <f t="shared" si="497"/>
        <v>6379217.5892212372</v>
      </c>
      <c r="M2885" s="10">
        <f t="shared" si="498"/>
        <v>1.5681215703319538E-7</v>
      </c>
      <c r="N2885" s="10">
        <f t="shared" si="499"/>
        <v>2.45901058926682E-14</v>
      </c>
      <c r="O2885" s="10">
        <f t="shared" si="500"/>
        <v>6377049.6826559892</v>
      </c>
      <c r="P2885" s="15">
        <f t="shared" si="501"/>
        <v>0.9999989162451397</v>
      </c>
      <c r="Q2885" s="15">
        <f t="shared" si="502"/>
        <v>0.99999783249145391</v>
      </c>
      <c r="R2885" s="10">
        <f t="shared" si="503"/>
        <v>1.0000145974778338</v>
      </c>
      <c r="S2885" s="10">
        <f t="shared" si="504"/>
        <v>99.999999975765064</v>
      </c>
      <c r="T2885" s="10">
        <f t="shared" si="505"/>
        <v>2.4234935835920624E-2</v>
      </c>
      <c r="U2885">
        <v>2.4234935835920624E-2</v>
      </c>
    </row>
    <row r="2886" spans="1:21" x14ac:dyDescent="0.25">
      <c r="A2886" s="10">
        <v>3762</v>
      </c>
      <c r="B2886" s="10">
        <v>81</v>
      </c>
      <c r="C2886" s="10">
        <v>45</v>
      </c>
      <c r="D2886" s="10">
        <v>500</v>
      </c>
      <c r="E2886" s="10">
        <v>707893.56266591302</v>
      </c>
      <c r="F2886" s="10">
        <v>707893.56266591302</v>
      </c>
      <c r="G2886" s="10">
        <v>6278466.3060587496</v>
      </c>
      <c r="H2886" s="10">
        <v>1001112.67703874</v>
      </c>
      <c r="I2886" s="10">
        <v>1.00015730624994</v>
      </c>
      <c r="J2886" s="10">
        <f t="shared" si="495"/>
        <v>0.98768834059513777</v>
      </c>
      <c r="K2886" s="14">
        <f t="shared" si="496"/>
        <v>0.99672937307417575</v>
      </c>
      <c r="L2886" s="10">
        <f t="shared" si="497"/>
        <v>6399065.9574204646</v>
      </c>
      <c r="M2886" s="10">
        <f t="shared" si="498"/>
        <v>1.5730006411386447E-7</v>
      </c>
      <c r="N2886" s="10">
        <f t="shared" si="499"/>
        <v>2.4743336820419228E-14</v>
      </c>
      <c r="O2886" s="10">
        <f t="shared" si="500"/>
        <v>6357273.0697888304</v>
      </c>
      <c r="P2886" s="15">
        <f t="shared" si="501"/>
        <v>0.99999946146712704</v>
      </c>
      <c r="Q2886" s="15">
        <f t="shared" si="502"/>
        <v>0.99999892293454407</v>
      </c>
      <c r="R2886" s="10">
        <f t="shared" si="503"/>
        <v>1.0000781115415358</v>
      </c>
      <c r="S2886" s="10">
        <f t="shared" si="504"/>
        <v>499.9999999757635</v>
      </c>
      <c r="T2886" s="10">
        <f t="shared" si="505"/>
        <v>2.4236499029939296E-2</v>
      </c>
      <c r="U2886">
        <v>2.4236499029939296E-2</v>
      </c>
    </row>
    <row r="2887" spans="1:21" x14ac:dyDescent="0.25">
      <c r="A2887" s="10">
        <v>163</v>
      </c>
      <c r="B2887" s="10">
        <v>4</v>
      </c>
      <c r="C2887" s="10">
        <v>45</v>
      </c>
      <c r="D2887" s="10">
        <v>500000</v>
      </c>
      <c r="E2887" s="10">
        <v>4851803.16375334</v>
      </c>
      <c r="F2887" s="10">
        <v>4851803.16375334</v>
      </c>
      <c r="G2887" s="10">
        <v>476823.34212006402</v>
      </c>
      <c r="H2887" s="10">
        <v>6861485.8361446699</v>
      </c>
      <c r="I2887" s="10">
        <v>1.1629337801452799</v>
      </c>
      <c r="J2887" s="10">
        <f t="shared" si="495"/>
        <v>6.9756473744125302E-2</v>
      </c>
      <c r="K2887" s="14">
        <f t="shared" si="496"/>
        <v>0.99998371255588914</v>
      </c>
      <c r="L2887" s="10">
        <f t="shared" si="497"/>
        <v>6378240.8852419443</v>
      </c>
      <c r="M2887" s="10">
        <f t="shared" si="498"/>
        <v>1.5678814796693707E-7</v>
      </c>
      <c r="N2887" s="10">
        <f t="shared" si="499"/>
        <v>2.4582528713404426E-14</v>
      </c>
      <c r="O2887" s="10">
        <f t="shared" si="500"/>
        <v>6378032.419751144</v>
      </c>
      <c r="P2887" s="15">
        <f t="shared" si="501"/>
        <v>0.99999989076586404</v>
      </c>
      <c r="Q2887" s="15">
        <f t="shared" si="502"/>
        <v>0.99999978153173996</v>
      </c>
      <c r="R2887" s="10">
        <f t="shared" si="503"/>
        <v>1.0783939733126386</v>
      </c>
      <c r="S2887" s="10">
        <f t="shared" si="504"/>
        <v>499999.99999997573</v>
      </c>
      <c r="T2887" s="10">
        <f t="shared" si="505"/>
        <v>2.4272594600915909E-2</v>
      </c>
      <c r="U2887">
        <v>2.4272594600915909E-2</v>
      </c>
    </row>
    <row r="2888" spans="1:21" x14ac:dyDescent="0.25">
      <c r="A2888" s="10">
        <v>866</v>
      </c>
      <c r="B2888" s="10">
        <v>19</v>
      </c>
      <c r="C2888" s="10">
        <v>45</v>
      </c>
      <c r="D2888" s="10">
        <v>300000</v>
      </c>
      <c r="E2888" s="10">
        <v>4466399.89120981</v>
      </c>
      <c r="F2888" s="10">
        <v>4466399.89120981</v>
      </c>
      <c r="G2888" s="10">
        <v>2161019.9093734901</v>
      </c>
      <c r="H2888" s="10">
        <v>6316443.3011306301</v>
      </c>
      <c r="I2888" s="10">
        <v>1.09631868479932</v>
      </c>
      <c r="J2888" s="10">
        <f t="shared" si="495"/>
        <v>0.32556815445715664</v>
      </c>
      <c r="K2888" s="14">
        <f t="shared" si="496"/>
        <v>0.99964515289947253</v>
      </c>
      <c r="L2888" s="10">
        <f t="shared" si="497"/>
        <v>6380401.0668187626</v>
      </c>
      <c r="M2888" s="10">
        <f t="shared" si="498"/>
        <v>1.5684124895117321E-7</v>
      </c>
      <c r="N2888" s="10">
        <f t="shared" si="499"/>
        <v>2.4599282540264408E-14</v>
      </c>
      <c r="O2888" s="10">
        <f t="shared" si="500"/>
        <v>6375860.1073866468</v>
      </c>
      <c r="P2888" s="15">
        <f t="shared" si="501"/>
        <v>0.99999786238048305</v>
      </c>
      <c r="Q2888" s="15">
        <f t="shared" si="502"/>
        <v>0.99999572476553555</v>
      </c>
      <c r="R2888" s="10">
        <f t="shared" si="503"/>
        <v>1.0470503376461207</v>
      </c>
      <c r="S2888" s="10">
        <f t="shared" si="504"/>
        <v>299999.99999997573</v>
      </c>
      <c r="T2888" s="10">
        <f t="shared" si="505"/>
        <v>2.4272594600915909E-2</v>
      </c>
      <c r="U2888">
        <v>2.4272594600915909E-2</v>
      </c>
    </row>
    <row r="2889" spans="1:21" x14ac:dyDescent="0.25">
      <c r="A2889" s="10">
        <v>1522</v>
      </c>
      <c r="B2889" s="10">
        <v>33</v>
      </c>
      <c r="C2889" s="10">
        <v>45</v>
      </c>
      <c r="D2889" s="10">
        <v>100000</v>
      </c>
      <c r="E2889" s="10">
        <v>3845488.3960767202</v>
      </c>
      <c r="F2889" s="10">
        <v>3845488.39607671</v>
      </c>
      <c r="G2889" s="10">
        <v>3508422.5446794</v>
      </c>
      <c r="H2889" s="10">
        <v>5438341.8436800502</v>
      </c>
      <c r="I2889" s="10">
        <v>1.03163460789123</v>
      </c>
      <c r="J2889" s="10">
        <f t="shared" si="495"/>
        <v>0.54463903501502708</v>
      </c>
      <c r="K2889" s="14">
        <f t="shared" si="496"/>
        <v>0.9990066240157075</v>
      </c>
      <c r="L2889" s="10">
        <f t="shared" si="497"/>
        <v>6384479.1882978706</v>
      </c>
      <c r="M2889" s="10">
        <f t="shared" si="498"/>
        <v>1.5694149620200582E-7</v>
      </c>
      <c r="N2889" s="10">
        <f t="shared" si="499"/>
        <v>2.4630865083668437E-14</v>
      </c>
      <c r="O2889" s="10">
        <f t="shared" si="500"/>
        <v>6371771.1225118106</v>
      </c>
      <c r="P2889" s="15">
        <f t="shared" si="501"/>
        <v>0.99999529342373772</v>
      </c>
      <c r="Q2889" s="15">
        <f t="shared" si="502"/>
        <v>0.99999058686962727</v>
      </c>
      <c r="R2889" s="10">
        <f t="shared" si="503"/>
        <v>1.0156895169099942</v>
      </c>
      <c r="S2889" s="10">
        <f t="shared" si="504"/>
        <v>99999.999999975713</v>
      </c>
      <c r="T2889" s="10">
        <f t="shared" si="505"/>
        <v>2.4287146516144276E-2</v>
      </c>
      <c r="U2889">
        <v>2.4287146516144276E-2</v>
      </c>
    </row>
    <row r="2890" spans="1:21" x14ac:dyDescent="0.25">
      <c r="A2890" s="10">
        <v>2226</v>
      </c>
      <c r="B2890" s="10">
        <v>48</v>
      </c>
      <c r="C2890" s="10">
        <v>45</v>
      </c>
      <c r="D2890" s="10">
        <v>50000</v>
      </c>
      <c r="E2890" s="10">
        <v>3047046.3929683301</v>
      </c>
      <c r="F2890" s="10">
        <v>3047046.3929683301</v>
      </c>
      <c r="G2890" s="10">
        <v>4754033.57138927</v>
      </c>
      <c r="H2890" s="10">
        <v>4309174.3341158396</v>
      </c>
      <c r="I2890" s="10">
        <v>1.0157693054171799</v>
      </c>
      <c r="J2890" s="10">
        <f t="shared" si="495"/>
        <v>0.74314482547739413</v>
      </c>
      <c r="K2890" s="14">
        <f t="shared" si="496"/>
        <v>0.99814975498593383</v>
      </c>
      <c r="L2890" s="10">
        <f t="shared" si="497"/>
        <v>6389959.9916145671</v>
      </c>
      <c r="M2890" s="10">
        <f t="shared" si="498"/>
        <v>1.5707622378863305E-7</v>
      </c>
      <c r="N2890" s="10">
        <f t="shared" si="499"/>
        <v>2.4673215329767164E-14</v>
      </c>
      <c r="O2890" s="10">
        <f t="shared" si="500"/>
        <v>6366300.37285343</v>
      </c>
      <c r="P2890" s="15">
        <f t="shared" si="501"/>
        <v>0.99999442207198341</v>
      </c>
      <c r="Q2890" s="15">
        <f t="shared" si="502"/>
        <v>0.99998884417508016</v>
      </c>
      <c r="R2890" s="10">
        <f t="shared" si="503"/>
        <v>1.0078482770696491</v>
      </c>
      <c r="S2890" s="10">
        <f t="shared" si="504"/>
        <v>49999.999999975706</v>
      </c>
      <c r="T2890" s="10">
        <f t="shared" si="505"/>
        <v>2.4294422473758459E-2</v>
      </c>
      <c r="U2890">
        <v>2.4294422473758459E-2</v>
      </c>
    </row>
    <row r="2891" spans="1:21" x14ac:dyDescent="0.25">
      <c r="A2891" s="10">
        <v>19</v>
      </c>
      <c r="B2891" s="10">
        <v>1</v>
      </c>
      <c r="C2891" s="10">
        <v>45</v>
      </c>
      <c r="D2891" s="10">
        <v>200000</v>
      </c>
      <c r="E2891" s="10">
        <v>4650741.4399442105</v>
      </c>
      <c r="F2891" s="10">
        <v>4650741.4399442105</v>
      </c>
      <c r="G2891" s="10">
        <v>114059.25611202299</v>
      </c>
      <c r="H2891" s="10">
        <v>6577141.6194596803</v>
      </c>
      <c r="I2891" s="10">
        <v>1.0636975725747799</v>
      </c>
      <c r="J2891" s="10">
        <f t="shared" si="495"/>
        <v>1.7452406437283512E-2</v>
      </c>
      <c r="K2891" s="14">
        <f t="shared" si="496"/>
        <v>0.99999898049062685</v>
      </c>
      <c r="L2891" s="10">
        <f t="shared" si="497"/>
        <v>6378143.5025770841</v>
      </c>
      <c r="M2891" s="10">
        <f t="shared" si="498"/>
        <v>1.5678575413328571E-7</v>
      </c>
      <c r="N2891" s="10">
        <f t="shared" si="499"/>
        <v>2.4581773036841799E-14</v>
      </c>
      <c r="O2891" s="10">
        <f t="shared" si="500"/>
        <v>6378130.4536189083</v>
      </c>
      <c r="P2891" s="15">
        <f t="shared" si="501"/>
        <v>0.9999999931311162</v>
      </c>
      <c r="Q2891" s="15">
        <f t="shared" si="502"/>
        <v>0.99999998626223241</v>
      </c>
      <c r="R2891" s="10">
        <f t="shared" si="503"/>
        <v>1.0313571441731582</v>
      </c>
      <c r="S2891" s="10">
        <f t="shared" si="504"/>
        <v>199999.99999997567</v>
      </c>
      <c r="T2891" s="10">
        <f t="shared" si="505"/>
        <v>2.4330802261829376E-2</v>
      </c>
      <c r="U2891">
        <v>2.4330802261829376E-2</v>
      </c>
    </row>
    <row r="2892" spans="1:21" x14ac:dyDescent="0.25">
      <c r="A2892" s="10">
        <v>3166</v>
      </c>
      <c r="B2892" s="10">
        <v>68</v>
      </c>
      <c r="C2892" s="10">
        <v>45</v>
      </c>
      <c r="D2892" s="10">
        <v>50000</v>
      </c>
      <c r="E2892" s="10">
        <v>1707611.58165093</v>
      </c>
      <c r="F2892" s="10">
        <v>1707611.58165093</v>
      </c>
      <c r="G2892" s="10">
        <v>5937452.2012002002</v>
      </c>
      <c r="H2892" s="10">
        <v>2414927.45803612</v>
      </c>
      <c r="I2892" s="10">
        <v>1.01578568016676</v>
      </c>
      <c r="J2892" s="10">
        <f t="shared" si="495"/>
        <v>0.92718385456678742</v>
      </c>
      <c r="K2892" s="14">
        <f t="shared" si="496"/>
        <v>0.99711836961424982</v>
      </c>
      <c r="L2892" s="10">
        <f t="shared" si="497"/>
        <v>6396569.5491774743</v>
      </c>
      <c r="M2892" s="10">
        <f t="shared" si="498"/>
        <v>1.5723869809899768E-7</v>
      </c>
      <c r="N2892" s="10">
        <f t="shared" si="499"/>
        <v>2.4724142747081951E-14</v>
      </c>
      <c r="O2892" s="10">
        <f t="shared" si="500"/>
        <v>6359740.2593221506</v>
      </c>
      <c r="P2892" s="15">
        <f t="shared" si="501"/>
        <v>0.99999727862359689</v>
      </c>
      <c r="Q2892" s="15">
        <f t="shared" si="502"/>
        <v>0.99999455725459963</v>
      </c>
      <c r="R2892" s="10">
        <f t="shared" si="503"/>
        <v>1.0078592349238853</v>
      </c>
      <c r="S2892" s="10">
        <f t="shared" si="504"/>
        <v>49999.999999975618</v>
      </c>
      <c r="T2892" s="10">
        <f t="shared" si="505"/>
        <v>2.438173396512866E-2</v>
      </c>
      <c r="U2892">
        <v>2.438173396512866E-2</v>
      </c>
    </row>
    <row r="2893" spans="1:21" x14ac:dyDescent="0.25">
      <c r="A2893" s="10">
        <v>2652</v>
      </c>
      <c r="B2893" s="10">
        <v>57</v>
      </c>
      <c r="C2893" s="10">
        <v>45</v>
      </c>
      <c r="D2893" s="10">
        <v>300000</v>
      </c>
      <c r="E2893" s="10">
        <v>2577673.9350333898</v>
      </c>
      <c r="F2893" s="10">
        <v>2577673.9350333898</v>
      </c>
      <c r="G2893" s="10">
        <v>5577501.2702055098</v>
      </c>
      <c r="H2893" s="10">
        <v>3645381.4382998501</v>
      </c>
      <c r="I2893" s="10">
        <v>1.0965164570352599</v>
      </c>
      <c r="J2893" s="10">
        <f t="shared" si="495"/>
        <v>0.83867056794542394</v>
      </c>
      <c r="K2893" s="14">
        <f t="shared" si="496"/>
        <v>0.99764291466566202</v>
      </c>
      <c r="L2893" s="10">
        <f t="shared" si="497"/>
        <v>6393206.3328866437</v>
      </c>
      <c r="M2893" s="10">
        <f t="shared" si="498"/>
        <v>1.5715602444917179E-7</v>
      </c>
      <c r="N2893" s="10">
        <f t="shared" si="499"/>
        <v>2.4698248508501887E-14</v>
      </c>
      <c r="O2893" s="10">
        <f t="shared" si="500"/>
        <v>6363073.2383864867</v>
      </c>
      <c r="P2893" s="15">
        <f t="shared" si="501"/>
        <v>0.99999529342373739</v>
      </c>
      <c r="Q2893" s="15">
        <f t="shared" si="502"/>
        <v>0.99999058686962661</v>
      </c>
      <c r="R2893" s="10">
        <f t="shared" si="503"/>
        <v>1.0471423226595737</v>
      </c>
      <c r="S2893" s="10">
        <f t="shared" si="504"/>
        <v>299999.99999997561</v>
      </c>
      <c r="T2893" s="10">
        <f t="shared" si="505"/>
        <v>2.4389009922742844E-2</v>
      </c>
      <c r="U2893">
        <v>2.4389009922742844E-2</v>
      </c>
    </row>
    <row r="2894" spans="1:21" x14ac:dyDescent="0.25">
      <c r="A2894" s="10">
        <v>2367</v>
      </c>
      <c r="B2894" s="10">
        <v>51</v>
      </c>
      <c r="C2894" s="10">
        <v>45</v>
      </c>
      <c r="D2894" s="10">
        <v>50000</v>
      </c>
      <c r="E2894" s="10">
        <v>2866254.9911120501</v>
      </c>
      <c r="F2894" s="10">
        <v>2866254.9911120501</v>
      </c>
      <c r="G2894" s="10">
        <v>4972401.9182982603</v>
      </c>
      <c r="H2894" s="10">
        <v>4053496.68165024</v>
      </c>
      <c r="I2894" s="10">
        <v>1.0157720553809499</v>
      </c>
      <c r="J2894" s="10">
        <f t="shared" si="495"/>
        <v>0.77714596145697079</v>
      </c>
      <c r="K2894" s="14">
        <f t="shared" si="496"/>
        <v>0.99797639755335188</v>
      </c>
      <c r="L2894" s="10">
        <f t="shared" si="497"/>
        <v>6391069.9848580584</v>
      </c>
      <c r="M2894" s="10">
        <f t="shared" si="498"/>
        <v>1.5710350933460633E-7</v>
      </c>
      <c r="N2894" s="10">
        <f t="shared" si="499"/>
        <v>2.4681778998742228E-14</v>
      </c>
      <c r="O2894" s="10">
        <f t="shared" si="500"/>
        <v>6365195.8410685798</v>
      </c>
      <c r="P2894" s="15">
        <f t="shared" si="501"/>
        <v>0.99999460423391506</v>
      </c>
      <c r="Q2894" s="15">
        <f t="shared" si="502"/>
        <v>0.99998920849694439</v>
      </c>
      <c r="R2894" s="10">
        <f t="shared" si="503"/>
        <v>1.0078498220855596</v>
      </c>
      <c r="S2894" s="10">
        <f t="shared" si="504"/>
        <v>49999.999999975604</v>
      </c>
      <c r="T2894" s="10">
        <f t="shared" si="505"/>
        <v>2.4396285880357027E-2</v>
      </c>
      <c r="U2894">
        <v>2.4396285880357027E-2</v>
      </c>
    </row>
    <row r="2895" spans="1:21" x14ac:dyDescent="0.25">
      <c r="A2895" s="10">
        <v>1428</v>
      </c>
      <c r="B2895" s="10">
        <v>31</v>
      </c>
      <c r="C2895" s="10">
        <v>45</v>
      </c>
      <c r="D2895" s="10">
        <v>100000</v>
      </c>
      <c r="E2895" s="10">
        <v>3929892.9365214598</v>
      </c>
      <c r="F2895" s="10">
        <v>3929892.9365214598</v>
      </c>
      <c r="G2895" s="10">
        <v>3317397.3241449399</v>
      </c>
      <c r="H2895" s="10">
        <v>5557707.8895028802</v>
      </c>
      <c r="I2895" s="10">
        <v>1.03163125434211</v>
      </c>
      <c r="J2895" s="10">
        <f t="shared" si="495"/>
        <v>0.51503807491005416</v>
      </c>
      <c r="K2895" s="14">
        <f t="shared" si="496"/>
        <v>0.99911171573696222</v>
      </c>
      <c r="L2895" s="10">
        <f t="shared" si="497"/>
        <v>6383807.6358611956</v>
      </c>
      <c r="M2895" s="10">
        <f t="shared" si="498"/>
        <v>1.569249882863119E-7</v>
      </c>
      <c r="N2895" s="10">
        <f t="shared" si="499"/>
        <v>2.4625668485551841E-14</v>
      </c>
      <c r="O2895" s="10">
        <f t="shared" si="500"/>
        <v>6372443.3842047108</v>
      </c>
      <c r="P2895" s="15">
        <f t="shared" si="501"/>
        <v>0.99999560342151006</v>
      </c>
      <c r="Q2895" s="15">
        <f t="shared" si="502"/>
        <v>0.99999120686234999</v>
      </c>
      <c r="R2895" s="10">
        <f t="shared" si="503"/>
        <v>1.0156881712437436</v>
      </c>
      <c r="S2895" s="10">
        <f t="shared" si="504"/>
        <v>99999.999999975553</v>
      </c>
      <c r="T2895" s="10">
        <f t="shared" si="505"/>
        <v>2.4447217583656311E-2</v>
      </c>
      <c r="U2895">
        <v>2.4447217583656311E-2</v>
      </c>
    </row>
    <row r="2896" spans="1:21" x14ac:dyDescent="0.25">
      <c r="A2896" s="10">
        <v>3537</v>
      </c>
      <c r="B2896" s="10">
        <v>76</v>
      </c>
      <c r="C2896" s="10">
        <v>45</v>
      </c>
      <c r="D2896" s="10">
        <v>1000000</v>
      </c>
      <c r="E2896" s="10">
        <v>1265592.77917023</v>
      </c>
      <c r="F2896" s="10">
        <v>1265592.77917023</v>
      </c>
      <c r="G2896" s="10">
        <v>7137009.2592061805</v>
      </c>
      <c r="H2896" s="10">
        <v>1789818.4727439999</v>
      </c>
      <c r="I2896" s="10">
        <v>1.3393017335355999</v>
      </c>
      <c r="J2896" s="10">
        <f t="shared" si="495"/>
        <v>0.97029572627599647</v>
      </c>
      <c r="K2896" s="14">
        <f t="shared" si="496"/>
        <v>0.99684372729928949</v>
      </c>
      <c r="L2896" s="10">
        <f t="shared" si="497"/>
        <v>6398331.8802436991</v>
      </c>
      <c r="M2896" s="10">
        <f t="shared" si="498"/>
        <v>1.5728201923235552E-7</v>
      </c>
      <c r="N2896" s="10">
        <f t="shared" si="499"/>
        <v>2.4737695070897784E-14</v>
      </c>
      <c r="O2896" s="10">
        <f t="shared" si="500"/>
        <v>6357997.9574045874</v>
      </c>
      <c r="P2896" s="15">
        <f t="shared" si="501"/>
        <v>0.99999875701578544</v>
      </c>
      <c r="Q2896" s="15">
        <f t="shared" si="502"/>
        <v>0.99999751403311588</v>
      </c>
      <c r="R2896" s="10">
        <f t="shared" si="503"/>
        <v>1.1572809717474473</v>
      </c>
      <c r="S2896" s="10">
        <f t="shared" si="504"/>
        <v>999999.99999997555</v>
      </c>
      <c r="T2896" s="10">
        <f t="shared" si="505"/>
        <v>2.4447217583656311E-2</v>
      </c>
      <c r="U2896">
        <v>2.4447217583656311E-2</v>
      </c>
    </row>
    <row r="2897" spans="1:21" x14ac:dyDescent="0.25">
      <c r="A2897" s="10">
        <v>4007</v>
      </c>
      <c r="B2897" s="10">
        <v>86</v>
      </c>
      <c r="C2897" s="10">
        <v>45</v>
      </c>
      <c r="D2897" s="10">
        <v>1000000</v>
      </c>
      <c r="E2897" s="10">
        <v>364981.81923482602</v>
      </c>
      <c r="F2897" s="10">
        <v>364981.81923482602</v>
      </c>
      <c r="G2897" s="10">
        <v>7338727.65964376</v>
      </c>
      <c r="H2897" s="10">
        <v>516162.238781497</v>
      </c>
      <c r="I2897" s="10">
        <v>1.339367496278</v>
      </c>
      <c r="J2897" s="10">
        <f t="shared" si="495"/>
        <v>0.9975640502598242</v>
      </c>
      <c r="K2897" s="14">
        <f t="shared" si="496"/>
        <v>0.99666353130472252</v>
      </c>
      <c r="L2897" s="10">
        <f t="shared" si="497"/>
        <v>6399488.6936922865</v>
      </c>
      <c r="M2897" s="10">
        <f t="shared" si="498"/>
        <v>1.5731045569962143E-7</v>
      </c>
      <c r="N2897" s="10">
        <f t="shared" si="499"/>
        <v>2.4746584878765895E-14</v>
      </c>
      <c r="O2897" s="10">
        <f t="shared" si="500"/>
        <v>6356855.8511795774</v>
      </c>
      <c r="P2897" s="15">
        <f t="shared" si="501"/>
        <v>0.99999989076586415</v>
      </c>
      <c r="Q2897" s="15">
        <f t="shared" si="502"/>
        <v>0.99999978153174018</v>
      </c>
      <c r="R2897" s="10">
        <f t="shared" si="503"/>
        <v>1.1573103636491553</v>
      </c>
      <c r="S2897" s="10">
        <f t="shared" si="504"/>
        <v>999999.99999997555</v>
      </c>
      <c r="T2897" s="10">
        <f t="shared" si="505"/>
        <v>2.4447217583656311E-2</v>
      </c>
      <c r="U2897">
        <v>2.4447217583656311E-2</v>
      </c>
    </row>
    <row r="2898" spans="1:21" x14ac:dyDescent="0.25">
      <c r="A2898" s="10">
        <v>1049</v>
      </c>
      <c r="B2898" s="10">
        <v>23</v>
      </c>
      <c r="C2898" s="10">
        <v>45</v>
      </c>
      <c r="D2898" s="10">
        <v>1000</v>
      </c>
      <c r="E2898" s="10">
        <v>4154272.9256535498</v>
      </c>
      <c r="F2898" s="10">
        <v>4154272.9256535498</v>
      </c>
      <c r="G2898" s="10">
        <v>2477110.0612198398</v>
      </c>
      <c r="H2898" s="10">
        <v>5875029.1132586002</v>
      </c>
      <c r="I2898" s="10">
        <v>1.00031375615911</v>
      </c>
      <c r="J2898" s="10">
        <f t="shared" si="495"/>
        <v>0.39073112848927372</v>
      </c>
      <c r="K2898" s="14">
        <f t="shared" si="496"/>
        <v>0.99948885113968222</v>
      </c>
      <c r="L2898" s="10">
        <f t="shared" si="497"/>
        <v>6381398.8447467256</v>
      </c>
      <c r="M2898" s="10">
        <f t="shared" si="498"/>
        <v>1.5686577605139135E-7</v>
      </c>
      <c r="N2898" s="10">
        <f t="shared" si="499"/>
        <v>2.4607015312071354E-14</v>
      </c>
      <c r="O2898" s="10">
        <f t="shared" si="500"/>
        <v>6374858.2194159199</v>
      </c>
      <c r="P2898" s="15">
        <f t="shared" si="501"/>
        <v>0.99999708180626912</v>
      </c>
      <c r="Q2898" s="15">
        <f t="shared" si="502"/>
        <v>0.99999416362105409</v>
      </c>
      <c r="R2898" s="10">
        <f t="shared" si="503"/>
        <v>1.0001539480400827</v>
      </c>
      <c r="S2898" s="10">
        <f t="shared" si="504"/>
        <v>999.99999997552948</v>
      </c>
      <c r="T2898" s="10">
        <f t="shared" si="505"/>
        <v>2.4470523385389242E-2</v>
      </c>
      <c r="U2898">
        <v>2.4470523385389242E-2</v>
      </c>
    </row>
    <row r="2899" spans="1:21" x14ac:dyDescent="0.25">
      <c r="A2899" s="10">
        <v>1947</v>
      </c>
      <c r="B2899" s="10">
        <v>42</v>
      </c>
      <c r="C2899" s="10">
        <v>45</v>
      </c>
      <c r="D2899" s="10">
        <v>300000</v>
      </c>
      <c r="E2899" s="10">
        <v>3514279.9844110799</v>
      </c>
      <c r="F2899" s="10">
        <v>3514279.9844110799</v>
      </c>
      <c r="G2899" s="10">
        <v>4446343.0180087704</v>
      </c>
      <c r="H2899" s="10">
        <v>4969942.4159304602</v>
      </c>
      <c r="I2899" s="10">
        <v>1.09643168580029</v>
      </c>
      <c r="J2899" s="10">
        <f t="shared" si="495"/>
        <v>0.66913060635885824</v>
      </c>
      <c r="K2899" s="14">
        <f t="shared" si="496"/>
        <v>0.99850021864363103</v>
      </c>
      <c r="L2899" s="10">
        <f t="shared" si="497"/>
        <v>6387717.1791350245</v>
      </c>
      <c r="M2899" s="10">
        <f t="shared" si="498"/>
        <v>1.570210915944699E-7</v>
      </c>
      <c r="N2899" s="10">
        <f t="shared" si="499"/>
        <v>2.465589826240316E-14</v>
      </c>
      <c r="O2899" s="10">
        <f t="shared" si="500"/>
        <v>6368535.6656073714</v>
      </c>
      <c r="P2899" s="15">
        <f t="shared" si="501"/>
        <v>0.99999442207198341</v>
      </c>
      <c r="Q2899" s="15">
        <f t="shared" si="502"/>
        <v>0.99998884417508016</v>
      </c>
      <c r="R2899" s="10">
        <f t="shared" si="503"/>
        <v>1.04710101230749</v>
      </c>
      <c r="S2899" s="10">
        <f t="shared" si="504"/>
        <v>299999.99999997549</v>
      </c>
      <c r="T2899" s="10">
        <f t="shared" si="505"/>
        <v>2.4505425244569778E-2</v>
      </c>
      <c r="U2899">
        <v>2.4505425244569778E-2</v>
      </c>
    </row>
    <row r="2900" spans="1:21" x14ac:dyDescent="0.25">
      <c r="A2900" s="10">
        <v>3339</v>
      </c>
      <c r="B2900" s="10">
        <v>72</v>
      </c>
      <c r="C2900" s="10">
        <v>45</v>
      </c>
      <c r="D2900" s="10">
        <v>500</v>
      </c>
      <c r="E2900" s="10">
        <v>1398021.9849398099</v>
      </c>
      <c r="F2900" s="10">
        <v>1398021.9849398099</v>
      </c>
      <c r="G2900" s="10">
        <v>6044161.80050092</v>
      </c>
      <c r="H2900" s="10">
        <v>1977101.65159763</v>
      </c>
      <c r="I2900" s="10">
        <v>1.0001572686218601</v>
      </c>
      <c r="J2900" s="10">
        <f t="shared" si="495"/>
        <v>0.95105651629515353</v>
      </c>
      <c r="K2900" s="14">
        <f t="shared" si="496"/>
        <v>0.99696784121430693</v>
      </c>
      <c r="L2900" s="10">
        <f t="shared" si="497"/>
        <v>6397535.3429970508</v>
      </c>
      <c r="M2900" s="10">
        <f t="shared" si="498"/>
        <v>1.5726243897473658E-7</v>
      </c>
      <c r="N2900" s="10">
        <f t="shared" si="499"/>
        <v>2.4731571087466928E-14</v>
      </c>
      <c r="O2900" s="10">
        <f t="shared" si="500"/>
        <v>6358785.0862120166</v>
      </c>
      <c r="P2900" s="15">
        <f t="shared" si="501"/>
        <v>0.99999805157388233</v>
      </c>
      <c r="Q2900" s="15">
        <f t="shared" si="502"/>
        <v>0.99999610315156107</v>
      </c>
      <c r="R2900" s="10">
        <f t="shared" si="503"/>
        <v>1.0000766829465733</v>
      </c>
      <c r="S2900" s="10">
        <f t="shared" si="504"/>
        <v>499.99999997546036</v>
      </c>
      <c r="T2900" s="10">
        <f t="shared" si="505"/>
        <v>2.4539644982723985E-2</v>
      </c>
      <c r="U2900">
        <v>2.4539644982723985E-2</v>
      </c>
    </row>
    <row r="2901" spans="1:21" x14ac:dyDescent="0.25">
      <c r="A2901" s="10">
        <v>1339</v>
      </c>
      <c r="B2901" s="10">
        <v>29</v>
      </c>
      <c r="C2901" s="10">
        <v>45</v>
      </c>
      <c r="D2901" s="10">
        <v>750000</v>
      </c>
      <c r="E2901" s="10">
        <v>4411499.8947387598</v>
      </c>
      <c r="F2901" s="10">
        <v>4411499.8947387598</v>
      </c>
      <c r="G2901" s="10">
        <v>3437508.4157745801</v>
      </c>
      <c r="H2901" s="10">
        <v>6238802.9815470297</v>
      </c>
      <c r="I2901" s="10">
        <v>1.2492127527335899</v>
      </c>
      <c r="J2901" s="10">
        <f t="shared" si="495"/>
        <v>0.48480962024633706</v>
      </c>
      <c r="K2901" s="14">
        <f t="shared" si="496"/>
        <v>0.99921296552054706</v>
      </c>
      <c r="L2901" s="10">
        <f t="shared" si="497"/>
        <v>6383160.7676120019</v>
      </c>
      <c r="M2901" s="10">
        <f t="shared" si="498"/>
        <v>1.5690908715046671E-7</v>
      </c>
      <c r="N2901" s="10">
        <f t="shared" si="499"/>
        <v>2.4620661347375122E-14</v>
      </c>
      <c r="O2901" s="10">
        <f t="shared" si="500"/>
        <v>6373091.33760418</v>
      </c>
      <c r="P2901" s="15">
        <f t="shared" si="501"/>
        <v>0.9999959441100188</v>
      </c>
      <c r="Q2901" s="15">
        <f t="shared" si="502"/>
        <v>0.99999188823648788</v>
      </c>
      <c r="R2901" s="10">
        <f t="shared" si="503"/>
        <v>1.1176782367792968</v>
      </c>
      <c r="S2901" s="10">
        <f t="shared" si="504"/>
        <v>749999.99999997544</v>
      </c>
      <c r="T2901" s="10">
        <f t="shared" si="505"/>
        <v>2.4563632905483246E-2</v>
      </c>
      <c r="U2901">
        <v>2.4563632905483246E-2</v>
      </c>
    </row>
    <row r="2902" spans="1:21" x14ac:dyDescent="0.25">
      <c r="A2902" s="10">
        <v>2139</v>
      </c>
      <c r="B2902" s="10">
        <v>46</v>
      </c>
      <c r="C2902" s="10">
        <v>45</v>
      </c>
      <c r="D2902" s="10">
        <v>1000000</v>
      </c>
      <c r="E2902" s="10">
        <v>3629563.8881790298</v>
      </c>
      <c r="F2902" s="10">
        <v>3629563.8881790298</v>
      </c>
      <c r="G2902" s="10">
        <v>5284587.3411715599</v>
      </c>
      <c r="H2902" s="10">
        <v>5132978.4761624001</v>
      </c>
      <c r="I2902" s="10">
        <v>1.3387831574437901</v>
      </c>
      <c r="J2902" s="10">
        <f t="shared" si="495"/>
        <v>0.71933980033865108</v>
      </c>
      <c r="K2902" s="14">
        <f t="shared" si="496"/>
        <v>0.9982664948593305</v>
      </c>
      <c r="L2902" s="10">
        <f t="shared" si="497"/>
        <v>6389212.7331176903</v>
      </c>
      <c r="M2902" s="10">
        <f t="shared" si="498"/>
        <v>1.5705785488756991E-7</v>
      </c>
      <c r="N2902" s="10">
        <f t="shared" si="499"/>
        <v>2.466744766865936E-14</v>
      </c>
      <c r="O2902" s="10">
        <f t="shared" si="500"/>
        <v>6367044.6030114517</v>
      </c>
      <c r="P2902" s="15">
        <f t="shared" si="501"/>
        <v>0.99999436732245772</v>
      </c>
      <c r="Q2902" s="15">
        <f t="shared" si="502"/>
        <v>0.99998873467664251</v>
      </c>
      <c r="R2902" s="10">
        <f t="shared" si="503"/>
        <v>1.1570531068712588</v>
      </c>
      <c r="S2902" s="10">
        <f t="shared" si="504"/>
        <v>999999.99999997544</v>
      </c>
      <c r="T2902" s="10">
        <f t="shared" si="505"/>
        <v>2.4563632905483246E-2</v>
      </c>
      <c r="U2902">
        <v>2.4563632905483246E-2</v>
      </c>
    </row>
    <row r="2903" spans="1:21" x14ac:dyDescent="0.25">
      <c r="A2903" s="10">
        <v>3443</v>
      </c>
      <c r="B2903" s="10">
        <v>74</v>
      </c>
      <c r="C2903" s="10">
        <v>45</v>
      </c>
      <c r="D2903" s="10">
        <v>1000000</v>
      </c>
      <c r="E2903" s="10">
        <v>1441898.9028038401</v>
      </c>
      <c r="F2903" s="10">
        <v>1441898.9028038401</v>
      </c>
      <c r="G2903" s="10">
        <v>7070200.3968367605</v>
      </c>
      <c r="H2903" s="10">
        <v>2039152.9839160801</v>
      </c>
      <c r="I2903" s="10">
        <v>1.3392803548238099</v>
      </c>
      <c r="J2903" s="10">
        <f t="shared" si="495"/>
        <v>0.96126169593831889</v>
      </c>
      <c r="K2903" s="14">
        <f t="shared" si="496"/>
        <v>0.99690231813459829</v>
      </c>
      <c r="L2903" s="10">
        <f t="shared" si="497"/>
        <v>6397955.8317556707</v>
      </c>
      <c r="M2903" s="10">
        <f t="shared" si="498"/>
        <v>1.572727753127475E-7</v>
      </c>
      <c r="N2903" s="10">
        <f t="shared" si="499"/>
        <v>2.4734804198323587E-14</v>
      </c>
      <c r="O2903" s="10">
        <f t="shared" si="500"/>
        <v>6358369.4910694985</v>
      </c>
      <c r="P2903" s="15">
        <f t="shared" si="501"/>
        <v>0.9999984163244019</v>
      </c>
      <c r="Q2903" s="15">
        <f t="shared" si="502"/>
        <v>0.99999683265131178</v>
      </c>
      <c r="R2903" s="10">
        <f t="shared" si="503"/>
        <v>1.1572714407065965</v>
      </c>
      <c r="S2903" s="10">
        <f t="shared" si="504"/>
        <v>999999.99999997544</v>
      </c>
      <c r="T2903" s="10">
        <f t="shared" si="505"/>
        <v>2.4563632905483246E-2</v>
      </c>
      <c r="U2903">
        <v>2.4563632905483246E-2</v>
      </c>
    </row>
    <row r="2904" spans="1:21" x14ac:dyDescent="0.25">
      <c r="A2904" s="10">
        <v>863</v>
      </c>
      <c r="B2904" s="10">
        <v>19</v>
      </c>
      <c r="C2904" s="10">
        <v>45</v>
      </c>
      <c r="D2904" s="10">
        <v>50000</v>
      </c>
      <c r="E2904" s="10">
        <v>4299254.2420737799</v>
      </c>
      <c r="F2904" s="10">
        <v>4299254.2420737799</v>
      </c>
      <c r="G2904" s="10">
        <v>2079627.8707592001</v>
      </c>
      <c r="H2904" s="10">
        <v>6080063.6572308</v>
      </c>
      <c r="I2904" s="10">
        <v>1.0157456231014601</v>
      </c>
      <c r="J2904" s="10">
        <f t="shared" si="495"/>
        <v>0.32556815445715664</v>
      </c>
      <c r="K2904" s="14">
        <f t="shared" si="496"/>
        <v>0.99964515289947253</v>
      </c>
      <c r="L2904" s="10">
        <f t="shared" si="497"/>
        <v>6380401.0668187626</v>
      </c>
      <c r="M2904" s="10">
        <f t="shared" si="498"/>
        <v>1.5684124895117321E-7</v>
      </c>
      <c r="N2904" s="10">
        <f t="shared" si="499"/>
        <v>2.4599282540264408E-14</v>
      </c>
      <c r="O2904" s="10">
        <f t="shared" si="500"/>
        <v>6375860.1073866468</v>
      </c>
      <c r="P2904" s="15">
        <f t="shared" si="501"/>
        <v>0.99999786238048305</v>
      </c>
      <c r="Q2904" s="15">
        <f t="shared" si="502"/>
        <v>0.99999572476553555</v>
      </c>
      <c r="R2904" s="10">
        <f t="shared" si="503"/>
        <v>1.0078399415914194</v>
      </c>
      <c r="S2904" s="10">
        <f t="shared" si="504"/>
        <v>49999.999999975429</v>
      </c>
      <c r="T2904" s="10">
        <f t="shared" si="505"/>
        <v>2.4570908863097429E-2</v>
      </c>
      <c r="U2904">
        <v>2.4570908863097429E-2</v>
      </c>
    </row>
    <row r="2905" spans="1:21" x14ac:dyDescent="0.25">
      <c r="A2905" s="10">
        <v>63</v>
      </c>
      <c r="B2905" s="10">
        <v>2</v>
      </c>
      <c r="C2905" s="10">
        <v>45</v>
      </c>
      <c r="D2905" s="10">
        <v>10000</v>
      </c>
      <c r="E2905" s="10">
        <v>4514361.6749746297</v>
      </c>
      <c r="F2905" s="10">
        <v>4514361.6749746297</v>
      </c>
      <c r="G2905" s="10">
        <v>221453.54027814101</v>
      </c>
      <c r="H2905" s="10">
        <v>6384271.5062064501</v>
      </c>
      <c r="I2905" s="10">
        <v>1.0031381828619299</v>
      </c>
      <c r="J2905" s="10">
        <f t="shared" si="495"/>
        <v>3.4899496702500969E-2</v>
      </c>
      <c r="K2905" s="14">
        <f t="shared" si="496"/>
        <v>0.99999592319839048</v>
      </c>
      <c r="L2905" s="10">
        <f t="shared" si="497"/>
        <v>6378163.0025051944</v>
      </c>
      <c r="M2905" s="10">
        <f t="shared" si="498"/>
        <v>1.5678623347510878E-7</v>
      </c>
      <c r="N2905" s="10">
        <f t="shared" si="499"/>
        <v>2.458192435646906E-14</v>
      </c>
      <c r="O2905" s="10">
        <f t="shared" si="500"/>
        <v>6378110.8225722471</v>
      </c>
      <c r="P2905" s="15">
        <f t="shared" si="501"/>
        <v>0.99999997255793049</v>
      </c>
      <c r="Q2905" s="15">
        <f t="shared" si="502"/>
        <v>0.99999994511586177</v>
      </c>
      <c r="R2905" s="10">
        <f t="shared" si="503"/>
        <v>1.0015678349357031</v>
      </c>
      <c r="S2905" s="10">
        <f t="shared" si="504"/>
        <v>9999.9999999754164</v>
      </c>
      <c r="T2905" s="10">
        <f t="shared" si="505"/>
        <v>2.458364178892225E-2</v>
      </c>
      <c r="U2905">
        <v>2.458364178892225E-2</v>
      </c>
    </row>
    <row r="2906" spans="1:21" x14ac:dyDescent="0.25">
      <c r="A2906" s="10">
        <v>393</v>
      </c>
      <c r="B2906" s="10">
        <v>9</v>
      </c>
      <c r="C2906" s="10">
        <v>45</v>
      </c>
      <c r="D2906" s="10">
        <v>50000</v>
      </c>
      <c r="E2906" s="10">
        <v>4489783.0215065302</v>
      </c>
      <c r="F2906" s="10">
        <v>4489783.02150652</v>
      </c>
      <c r="G2906" s="10">
        <v>998983.97619303805</v>
      </c>
      <c r="H2906" s="10">
        <v>6349512.0411269804</v>
      </c>
      <c r="I2906" s="10">
        <v>1.0157413082840201</v>
      </c>
      <c r="J2906" s="10">
        <f t="shared" si="495"/>
        <v>0.15643446504023087</v>
      </c>
      <c r="K2906" s="14">
        <f t="shared" si="496"/>
        <v>0.99991808507548219</v>
      </c>
      <c r="L2906" s="10">
        <f t="shared" si="497"/>
        <v>6378659.5074120741</v>
      </c>
      <c r="M2906" s="10">
        <f t="shared" si="498"/>
        <v>1.5679843842098755E-7</v>
      </c>
      <c r="N2906" s="10">
        <f t="shared" si="499"/>
        <v>2.4585776771751095E-14</v>
      </c>
      <c r="O2906" s="10">
        <f t="shared" si="500"/>
        <v>6377611.1008340027</v>
      </c>
      <c r="P2906" s="15">
        <f t="shared" si="501"/>
        <v>0.99999946146712704</v>
      </c>
      <c r="Q2906" s="15">
        <f t="shared" si="502"/>
        <v>0.99999892293454407</v>
      </c>
      <c r="R2906" s="10">
        <f t="shared" si="503"/>
        <v>1.0078393876102305</v>
      </c>
      <c r="S2906" s="10">
        <f t="shared" si="504"/>
        <v>49999.9999999754</v>
      </c>
      <c r="T2906" s="10">
        <f t="shared" si="505"/>
        <v>2.4600012693554163E-2</v>
      </c>
      <c r="U2906">
        <v>2.4600012693554163E-2</v>
      </c>
    </row>
    <row r="2907" spans="1:21" x14ac:dyDescent="0.25">
      <c r="A2907" s="10">
        <v>2320</v>
      </c>
      <c r="B2907" s="10">
        <v>50</v>
      </c>
      <c r="C2907" s="10">
        <v>45</v>
      </c>
      <c r="D2907" s="10">
        <v>50000</v>
      </c>
      <c r="E2907" s="10">
        <v>2927424.5289686299</v>
      </c>
      <c r="F2907" s="10">
        <v>2927424.5289686299</v>
      </c>
      <c r="G2907" s="10">
        <v>4901091.2598623801</v>
      </c>
      <c r="H2907" s="10">
        <v>4140003.4716911102</v>
      </c>
      <c r="I2907" s="10">
        <v>1.0157711438239401</v>
      </c>
      <c r="J2907" s="10">
        <f t="shared" si="495"/>
        <v>0.76604444311897801</v>
      </c>
      <c r="K2907" s="14">
        <f t="shared" si="496"/>
        <v>0.99803385541873291</v>
      </c>
      <c r="L2907" s="10">
        <f t="shared" si="497"/>
        <v>6390702.0441946862</v>
      </c>
      <c r="M2907" s="10">
        <f t="shared" si="498"/>
        <v>1.5709446471929469E-7</v>
      </c>
      <c r="N2907" s="10">
        <f t="shared" si="499"/>
        <v>2.467894080736922E-14</v>
      </c>
      <c r="O2907" s="10">
        <f t="shared" si="500"/>
        <v>6365561.8439024631</v>
      </c>
      <c r="P2907" s="15">
        <f t="shared" si="501"/>
        <v>0.99999453050542397</v>
      </c>
      <c r="Q2907" s="15">
        <f t="shared" si="502"/>
        <v>0.99998906104076335</v>
      </c>
      <c r="R2907" s="10">
        <f t="shared" si="503"/>
        <v>1.007849296702986</v>
      </c>
      <c r="S2907" s="10">
        <f t="shared" si="504"/>
        <v>49999.999999975378</v>
      </c>
      <c r="T2907" s="10">
        <f t="shared" si="505"/>
        <v>2.4621840566396713E-2</v>
      </c>
      <c r="U2907">
        <v>2.4621840566396713E-2</v>
      </c>
    </row>
    <row r="2908" spans="1:21" x14ac:dyDescent="0.25">
      <c r="A2908" s="10">
        <v>3441</v>
      </c>
      <c r="B2908" s="10">
        <v>74</v>
      </c>
      <c r="C2908" s="10">
        <v>45</v>
      </c>
      <c r="D2908" s="10">
        <v>500000</v>
      </c>
      <c r="E2908" s="10">
        <v>1344446.3810805699</v>
      </c>
      <c r="F2908" s="10">
        <v>1344446.3810805699</v>
      </c>
      <c r="G2908" s="10">
        <v>6589569.5488676</v>
      </c>
      <c r="H2908" s="10">
        <v>1901334.3060075799</v>
      </c>
      <c r="I2908" s="10">
        <v>1.1634564763623201</v>
      </c>
      <c r="J2908" s="10">
        <f t="shared" si="495"/>
        <v>0.96126169593831889</v>
      </c>
      <c r="K2908" s="14">
        <f t="shared" si="496"/>
        <v>0.99690231813459829</v>
      </c>
      <c r="L2908" s="10">
        <f t="shared" si="497"/>
        <v>6397955.8317556707</v>
      </c>
      <c r="M2908" s="10">
        <f t="shared" si="498"/>
        <v>1.572727753127475E-7</v>
      </c>
      <c r="N2908" s="10">
        <f t="shared" si="499"/>
        <v>2.4734804198323587E-14</v>
      </c>
      <c r="O2908" s="10">
        <f t="shared" si="500"/>
        <v>6358369.4910694985</v>
      </c>
      <c r="P2908" s="15">
        <f t="shared" si="501"/>
        <v>0.9999984163244019</v>
      </c>
      <c r="Q2908" s="15">
        <f t="shared" si="502"/>
        <v>0.99999683265131178</v>
      </c>
      <c r="R2908" s="10">
        <f t="shared" si="503"/>
        <v>1.0786349285154972</v>
      </c>
      <c r="S2908" s="10">
        <f t="shared" si="504"/>
        <v>499999.99999997538</v>
      </c>
      <c r="T2908" s="10">
        <f t="shared" si="505"/>
        <v>2.4621840566396713E-2</v>
      </c>
      <c r="U2908">
        <v>2.4621840566396713E-2</v>
      </c>
    </row>
    <row r="2909" spans="1:21" x14ac:dyDescent="0.25">
      <c r="A2909" s="10">
        <v>1945</v>
      </c>
      <c r="B2909" s="10">
        <v>42</v>
      </c>
      <c r="C2909" s="10">
        <v>45</v>
      </c>
      <c r="D2909" s="10">
        <v>100000</v>
      </c>
      <c r="E2909" s="10">
        <v>3409183.43531133</v>
      </c>
      <c r="F2909" s="10">
        <v>3409183.43531133</v>
      </c>
      <c r="G2909" s="10">
        <v>4312516.896737</v>
      </c>
      <c r="H2909" s="10">
        <v>4821313.4508349895</v>
      </c>
      <c r="I2909" s="10">
        <v>1.03165077730151</v>
      </c>
      <c r="J2909" s="10">
        <f t="shared" si="495"/>
        <v>0.66913060635885824</v>
      </c>
      <c r="K2909" s="14">
        <f t="shared" si="496"/>
        <v>0.99850021864363103</v>
      </c>
      <c r="L2909" s="10">
        <f t="shared" si="497"/>
        <v>6387717.1791350245</v>
      </c>
      <c r="M2909" s="10">
        <f t="shared" si="498"/>
        <v>1.570210915944699E-7</v>
      </c>
      <c r="N2909" s="10">
        <f t="shared" si="499"/>
        <v>2.465589826240316E-14</v>
      </c>
      <c r="O2909" s="10">
        <f t="shared" si="500"/>
        <v>6368535.6656073714</v>
      </c>
      <c r="P2909" s="15">
        <f t="shared" si="501"/>
        <v>0.99999442207198341</v>
      </c>
      <c r="Q2909" s="15">
        <f t="shared" si="502"/>
        <v>0.99998884417508016</v>
      </c>
      <c r="R2909" s="10">
        <f t="shared" si="503"/>
        <v>1.0156966188171497</v>
      </c>
      <c r="S2909" s="10">
        <f t="shared" si="504"/>
        <v>99999.999999975335</v>
      </c>
      <c r="T2909" s="10">
        <f t="shared" si="505"/>
        <v>2.4665496312081814E-2</v>
      </c>
      <c r="U2909">
        <v>2.4665496312081814E-2</v>
      </c>
    </row>
    <row r="2910" spans="1:21" x14ac:dyDescent="0.25">
      <c r="A2910" s="10">
        <v>1940</v>
      </c>
      <c r="B2910" s="10">
        <v>42</v>
      </c>
      <c r="C2910" s="10">
        <v>45</v>
      </c>
      <c r="D2910" s="10">
        <v>100</v>
      </c>
      <c r="E2910" s="10">
        <v>3356687.7090360001</v>
      </c>
      <c r="F2910" s="10">
        <v>3356687.7090360001</v>
      </c>
      <c r="G2910" s="10">
        <v>4245670.7491617501</v>
      </c>
      <c r="H2910" s="10">
        <v>4747073.2827697899</v>
      </c>
      <c r="I2910" s="10">
        <v>1.0000314044648699</v>
      </c>
      <c r="J2910" s="10">
        <f t="shared" si="495"/>
        <v>0.66913060635885824</v>
      </c>
      <c r="K2910" s="14">
        <f t="shared" si="496"/>
        <v>0.99850021864363103</v>
      </c>
      <c r="L2910" s="10">
        <f t="shared" si="497"/>
        <v>6387717.1791350245</v>
      </c>
      <c r="M2910" s="10">
        <f t="shared" si="498"/>
        <v>1.570210915944699E-7</v>
      </c>
      <c r="N2910" s="10">
        <f t="shared" si="499"/>
        <v>2.465589826240316E-14</v>
      </c>
      <c r="O2910" s="10">
        <f t="shared" si="500"/>
        <v>6368535.6656073714</v>
      </c>
      <c r="P2910" s="15">
        <f t="shared" si="501"/>
        <v>0.99999442207198341</v>
      </c>
      <c r="Q2910" s="15">
        <f t="shared" si="502"/>
        <v>0.99998884417508016</v>
      </c>
      <c r="R2910" s="10">
        <f t="shared" si="503"/>
        <v>1.0000101242687247</v>
      </c>
      <c r="S2910" s="10">
        <f t="shared" si="504"/>
        <v>99.999999975329004</v>
      </c>
      <c r="T2910" s="10">
        <f t="shared" si="505"/>
        <v>2.4670995912856597E-2</v>
      </c>
      <c r="U2910">
        <v>2.4670995912856597E-2</v>
      </c>
    </row>
    <row r="2911" spans="1:21" x14ac:dyDescent="0.25">
      <c r="A2911" s="10">
        <v>447</v>
      </c>
      <c r="B2911" s="10">
        <v>10</v>
      </c>
      <c r="C2911" s="10">
        <v>45</v>
      </c>
      <c r="D2911" s="10">
        <v>1000000</v>
      </c>
      <c r="E2911" s="10">
        <v>5138319.1166841397</v>
      </c>
      <c r="F2911" s="10">
        <v>5138319.1166841397</v>
      </c>
      <c r="G2911" s="10">
        <v>1273896.72540229</v>
      </c>
      <c r="H2911" s="10">
        <v>7266680.5826156596</v>
      </c>
      <c r="I2911" s="10">
        <v>1.33818956024117</v>
      </c>
      <c r="J2911" s="10">
        <f t="shared" si="495"/>
        <v>0.17364817766693033</v>
      </c>
      <c r="K2911" s="14">
        <f t="shared" si="496"/>
        <v>0.99989906477787327</v>
      </c>
      <c r="L2911" s="10">
        <f t="shared" si="497"/>
        <v>6378780.843661353</v>
      </c>
      <c r="M2911" s="10">
        <f t="shared" si="498"/>
        <v>1.5680142107500579E-7</v>
      </c>
      <c r="N2911" s="10">
        <f t="shared" si="499"/>
        <v>2.4586718091167355E-14</v>
      </c>
      <c r="O2911" s="10">
        <f t="shared" si="500"/>
        <v>6377489.0140512493</v>
      </c>
      <c r="P2911" s="15">
        <f t="shared" si="501"/>
        <v>0.99999934029347348</v>
      </c>
      <c r="Q2911" s="15">
        <f t="shared" si="502"/>
        <v>0.99999868058738217</v>
      </c>
      <c r="R2911" s="10">
        <f t="shared" si="503"/>
        <v>1.1568008648114645</v>
      </c>
      <c r="S2911" s="10">
        <f t="shared" si="504"/>
        <v>999999.99999997532</v>
      </c>
      <c r="T2911" s="10">
        <f t="shared" si="505"/>
        <v>2.4680048227310181E-2</v>
      </c>
      <c r="U2911">
        <v>2.4680048227310181E-2</v>
      </c>
    </row>
    <row r="2912" spans="1:21" x14ac:dyDescent="0.25">
      <c r="A2912" s="10">
        <v>1573</v>
      </c>
      <c r="B2912" s="10">
        <v>34</v>
      </c>
      <c r="C2912" s="10">
        <v>45</v>
      </c>
      <c r="D2912" s="10">
        <v>500000</v>
      </c>
      <c r="E2912" s="10">
        <v>4036007.9079979402</v>
      </c>
      <c r="F2912" s="10">
        <v>4036007.9079979402</v>
      </c>
      <c r="G2912" s="10">
        <v>3826043.0155160599</v>
      </c>
      <c r="H2912" s="10">
        <v>5707777.1213357598</v>
      </c>
      <c r="I2912" s="10">
        <v>1.16310833448131</v>
      </c>
      <c r="J2912" s="10">
        <f t="shared" si="495"/>
        <v>0.5591929034707469</v>
      </c>
      <c r="K2912" s="14">
        <f t="shared" si="496"/>
        <v>0.99895279640556522</v>
      </c>
      <c r="L2912" s="10">
        <f t="shared" si="497"/>
        <v>6384823.2098151492</v>
      </c>
      <c r="M2912" s="10">
        <f t="shared" si="498"/>
        <v>1.5694995284350389E-7</v>
      </c>
      <c r="N2912" s="10">
        <f t="shared" si="499"/>
        <v>2.4633526551258103E-14</v>
      </c>
      <c r="O2912" s="10">
        <f t="shared" si="500"/>
        <v>6371426.9021994239</v>
      </c>
      <c r="P2912" s="15">
        <f t="shared" si="501"/>
        <v>0.9999951518460316</v>
      </c>
      <c r="Q2912" s="15">
        <f t="shared" si="502"/>
        <v>0.99999030371556785</v>
      </c>
      <c r="R2912" s="10">
        <f t="shared" si="503"/>
        <v>1.0784705087283926</v>
      </c>
      <c r="S2912" s="10">
        <f t="shared" si="504"/>
        <v>499999.99999997532</v>
      </c>
      <c r="T2912" s="10">
        <f t="shared" si="505"/>
        <v>2.4680048227310181E-2</v>
      </c>
      <c r="U2912">
        <v>2.4680048227310181E-2</v>
      </c>
    </row>
    <row r="2913" spans="1:21" x14ac:dyDescent="0.25">
      <c r="A2913" s="10">
        <v>726</v>
      </c>
      <c r="B2913" s="10">
        <v>16</v>
      </c>
      <c r="C2913" s="10">
        <v>45</v>
      </c>
      <c r="D2913" s="10">
        <v>400000</v>
      </c>
      <c r="E2913" s="10">
        <v>4608302.0280912202</v>
      </c>
      <c r="F2913" s="10">
        <v>4608302.0280912202</v>
      </c>
      <c r="G2913" s="10">
        <v>1856982.9462546399</v>
      </c>
      <c r="H2913" s="10">
        <v>6517123.22763805</v>
      </c>
      <c r="I2913" s="10">
        <v>1.12939547431375</v>
      </c>
      <c r="J2913" s="10">
        <f t="shared" si="495"/>
        <v>0.27563735581699916</v>
      </c>
      <c r="K2913" s="14">
        <f t="shared" si="496"/>
        <v>0.99974566170987855</v>
      </c>
      <c r="L2913" s="10">
        <f t="shared" si="497"/>
        <v>6379759.6171524124</v>
      </c>
      <c r="M2913" s="10">
        <f t="shared" si="498"/>
        <v>1.5682548101342823E-7</v>
      </c>
      <c r="N2913" s="10">
        <f t="shared" si="499"/>
        <v>2.4594309393846736E-14</v>
      </c>
      <c r="O2913" s="10">
        <f t="shared" si="500"/>
        <v>6376504.6972103771</v>
      </c>
      <c r="P2913" s="15">
        <f t="shared" si="501"/>
        <v>0.9999984163244019</v>
      </c>
      <c r="Q2913" s="15">
        <f t="shared" si="502"/>
        <v>0.99999683265131178</v>
      </c>
      <c r="R2913" s="10">
        <f t="shared" si="503"/>
        <v>1.0627287080742016</v>
      </c>
      <c r="S2913" s="10">
        <f t="shared" si="504"/>
        <v>399999.99999997526</v>
      </c>
      <c r="T2913" s="10">
        <f t="shared" si="505"/>
        <v>2.4738255888223648E-2</v>
      </c>
      <c r="U2913">
        <v>2.4738255888223648E-2</v>
      </c>
    </row>
    <row r="2914" spans="1:21" x14ac:dyDescent="0.25">
      <c r="A2914" s="10">
        <v>3024</v>
      </c>
      <c r="B2914" s="10">
        <v>65</v>
      </c>
      <c r="C2914" s="10">
        <v>45</v>
      </c>
      <c r="D2914" s="10">
        <v>10000</v>
      </c>
      <c r="E2914" s="10">
        <v>1914268.8775220099</v>
      </c>
      <c r="F2914" s="10">
        <v>1914268.8775220099</v>
      </c>
      <c r="G2914" s="10">
        <v>5766772.9193663299</v>
      </c>
      <c r="H2914" s="10">
        <v>2707185.0086203399</v>
      </c>
      <c r="I2914" s="10">
        <v>1.0031468405882</v>
      </c>
      <c r="J2914" s="10">
        <f t="shared" si="495"/>
        <v>0.90630778703664994</v>
      </c>
      <c r="K2914" s="14">
        <f t="shared" si="496"/>
        <v>0.99724684895407467</v>
      </c>
      <c r="L2914" s="10">
        <f t="shared" si="497"/>
        <v>6395745.4532841817</v>
      </c>
      <c r="M2914" s="10">
        <f t="shared" si="498"/>
        <v>1.5721844040237234E-7</v>
      </c>
      <c r="N2914" s="10">
        <f t="shared" si="499"/>
        <v>2.4717801606109708E-14</v>
      </c>
      <c r="O2914" s="10">
        <f t="shared" si="500"/>
        <v>6360555.9755426692</v>
      </c>
      <c r="P2914" s="15">
        <f t="shared" si="501"/>
        <v>0.9999966905668084</v>
      </c>
      <c r="Q2914" s="15">
        <f t="shared" si="502"/>
        <v>0.99999338114456915</v>
      </c>
      <c r="R2914" s="10">
        <f t="shared" si="503"/>
        <v>1.0015688801738847</v>
      </c>
      <c r="S2914" s="10">
        <f t="shared" si="504"/>
        <v>9999.9999999751126</v>
      </c>
      <c r="T2914" s="10">
        <f t="shared" si="505"/>
        <v>2.4887413019314408E-2</v>
      </c>
      <c r="U2914">
        <v>2.4887413019314408E-2</v>
      </c>
    </row>
    <row r="2915" spans="1:21" x14ac:dyDescent="0.25">
      <c r="A2915" s="10">
        <v>1008</v>
      </c>
      <c r="B2915" s="10">
        <v>22</v>
      </c>
      <c r="C2915" s="10">
        <v>45</v>
      </c>
      <c r="D2915" s="10">
        <v>400000</v>
      </c>
      <c r="E2915" s="10">
        <v>4445834.1030993201</v>
      </c>
      <c r="F2915" s="10">
        <v>4445834.1030993201</v>
      </c>
      <c r="G2915" s="10">
        <v>2524255.5326691801</v>
      </c>
      <c r="H2915" s="10">
        <v>6287358.8846638901</v>
      </c>
      <c r="I2915" s="10">
        <v>1.12942422750655</v>
      </c>
      <c r="J2915" s="10">
        <f t="shared" si="495"/>
        <v>0.37460659341591201</v>
      </c>
      <c r="K2915" s="14">
        <f t="shared" si="496"/>
        <v>0.99953017812754363</v>
      </c>
      <c r="L2915" s="10">
        <f t="shared" si="497"/>
        <v>6381134.9967925902</v>
      </c>
      <c r="M2915" s="10">
        <f t="shared" si="498"/>
        <v>1.5685929021418042E-7</v>
      </c>
      <c r="N2915" s="10">
        <f t="shared" si="499"/>
        <v>2.4604970845088369E-14</v>
      </c>
      <c r="O2915" s="10">
        <f t="shared" si="500"/>
        <v>6375123.0625751931</v>
      </c>
      <c r="P2915" s="15">
        <f t="shared" si="501"/>
        <v>0.99999727862359689</v>
      </c>
      <c r="Q2915" s="15">
        <f t="shared" si="502"/>
        <v>0.99999455725459963</v>
      </c>
      <c r="R2915" s="10">
        <f t="shared" si="503"/>
        <v>1.0627411654589982</v>
      </c>
      <c r="S2915" s="10">
        <f t="shared" si="504"/>
        <v>399999.99999997509</v>
      </c>
      <c r="T2915" s="10">
        <f t="shared" si="505"/>
        <v>2.491287887096405E-2</v>
      </c>
      <c r="U2915">
        <v>2.491287887096405E-2</v>
      </c>
    </row>
    <row r="2916" spans="1:21" x14ac:dyDescent="0.25">
      <c r="A2916" s="10">
        <v>3171</v>
      </c>
      <c r="B2916" s="10">
        <v>68</v>
      </c>
      <c r="C2916" s="10">
        <v>45</v>
      </c>
      <c r="D2916" s="10">
        <v>500000</v>
      </c>
      <c r="E2916" s="10">
        <v>1826810.6697676401</v>
      </c>
      <c r="F2916" s="10">
        <v>1826810.6697676401</v>
      </c>
      <c r="G2916" s="10">
        <v>6354684.93575525</v>
      </c>
      <c r="H2916" s="10">
        <v>2583500.42507328</v>
      </c>
      <c r="I2916" s="10">
        <v>1.1634197337857599</v>
      </c>
      <c r="J2916" s="10">
        <f t="shared" si="495"/>
        <v>0.92718385456678742</v>
      </c>
      <c r="K2916" s="14">
        <f t="shared" si="496"/>
        <v>0.99711836961424982</v>
      </c>
      <c r="L2916" s="10">
        <f t="shared" si="497"/>
        <v>6396569.5491774743</v>
      </c>
      <c r="M2916" s="10">
        <f t="shared" si="498"/>
        <v>1.5723869809899768E-7</v>
      </c>
      <c r="N2916" s="10">
        <f t="shared" si="499"/>
        <v>2.4724142747081951E-14</v>
      </c>
      <c r="O2916" s="10">
        <f t="shared" si="500"/>
        <v>6359740.2593221506</v>
      </c>
      <c r="P2916" s="15">
        <f t="shared" si="501"/>
        <v>0.99999727862359689</v>
      </c>
      <c r="Q2916" s="15">
        <f t="shared" si="502"/>
        <v>0.99999455725459963</v>
      </c>
      <c r="R2916" s="10">
        <f t="shared" si="503"/>
        <v>1.0786168416265154</v>
      </c>
      <c r="S2916" s="10">
        <f t="shared" si="504"/>
        <v>499999.99999997509</v>
      </c>
      <c r="T2916" s="10">
        <f t="shared" si="505"/>
        <v>2.491287887096405E-2</v>
      </c>
      <c r="U2916">
        <v>2.491287887096405E-2</v>
      </c>
    </row>
    <row r="2917" spans="1:21" x14ac:dyDescent="0.25">
      <c r="A2917" s="10">
        <v>3532</v>
      </c>
      <c r="B2917" s="10">
        <v>76</v>
      </c>
      <c r="C2917" s="10">
        <v>45</v>
      </c>
      <c r="D2917" s="10">
        <v>200000</v>
      </c>
      <c r="E2917" s="10">
        <v>1128741.08885341</v>
      </c>
      <c r="F2917" s="10">
        <v>1128741.08885341</v>
      </c>
      <c r="G2917" s="10">
        <v>6360772.6781853801</v>
      </c>
      <c r="H2917" s="10">
        <v>1596280.95626427</v>
      </c>
      <c r="I2917" s="10">
        <v>1.0639023154957701</v>
      </c>
      <c r="J2917" s="10">
        <f t="shared" si="495"/>
        <v>0.97029572627599647</v>
      </c>
      <c r="K2917" s="14">
        <f t="shared" si="496"/>
        <v>0.99684372729928949</v>
      </c>
      <c r="L2917" s="10">
        <f t="shared" si="497"/>
        <v>6398331.8802436991</v>
      </c>
      <c r="M2917" s="10">
        <f t="shared" si="498"/>
        <v>1.5728201923235552E-7</v>
      </c>
      <c r="N2917" s="10">
        <f t="shared" si="499"/>
        <v>2.4737695070897784E-14</v>
      </c>
      <c r="O2917" s="10">
        <f t="shared" si="500"/>
        <v>6357997.9574045874</v>
      </c>
      <c r="P2917" s="15">
        <f t="shared" si="501"/>
        <v>0.99999875701578544</v>
      </c>
      <c r="Q2917" s="15">
        <f t="shared" si="502"/>
        <v>0.99999751403311588</v>
      </c>
      <c r="R2917" s="10">
        <f t="shared" si="503"/>
        <v>1.0314551999621147</v>
      </c>
      <c r="S2917" s="10">
        <f t="shared" si="504"/>
        <v>199999.99999997506</v>
      </c>
      <c r="T2917" s="10">
        <f t="shared" si="505"/>
        <v>2.4941982701420784E-2</v>
      </c>
      <c r="U2917">
        <v>2.4941982701420784E-2</v>
      </c>
    </row>
    <row r="2918" spans="1:21" x14ac:dyDescent="0.25">
      <c r="A2918" s="10">
        <v>1289</v>
      </c>
      <c r="B2918" s="10">
        <v>28</v>
      </c>
      <c r="C2918" s="10">
        <v>45</v>
      </c>
      <c r="D2918" s="10">
        <v>300000</v>
      </c>
      <c r="E2918" s="10">
        <v>4172357.2271528202</v>
      </c>
      <c r="F2918" s="10">
        <v>4172357.2271528202</v>
      </c>
      <c r="G2918" s="10">
        <v>3117346.7461668798</v>
      </c>
      <c r="H2918" s="10">
        <v>5900604.1777049098</v>
      </c>
      <c r="I2918" s="10">
        <v>1.0963564742510601</v>
      </c>
      <c r="J2918" s="10">
        <f t="shared" si="495"/>
        <v>0.46947156278589081</v>
      </c>
      <c r="K2918" s="14">
        <f t="shared" si="496"/>
        <v>0.99926199512277114</v>
      </c>
      <c r="L2918" s="10">
        <f t="shared" si="497"/>
        <v>6382847.5726392157</v>
      </c>
      <c r="M2918" s="10">
        <f t="shared" si="498"/>
        <v>1.5690138827853333E-7</v>
      </c>
      <c r="N2918" s="10">
        <f t="shared" si="499"/>
        <v>2.4618236488313681E-14</v>
      </c>
      <c r="O2918" s="10">
        <f t="shared" si="500"/>
        <v>6373405.199804673</v>
      </c>
      <c r="P2918" s="15">
        <f t="shared" si="501"/>
        <v>0.99999612391097625</v>
      </c>
      <c r="Q2918" s="15">
        <f t="shared" si="502"/>
        <v>0.9999922478369766</v>
      </c>
      <c r="R2918" s="10">
        <f t="shared" si="503"/>
        <v>1.0470667228443642</v>
      </c>
      <c r="S2918" s="10">
        <f t="shared" si="504"/>
        <v>299999.99999997503</v>
      </c>
      <c r="T2918" s="10">
        <f t="shared" si="505"/>
        <v>2.4971086531877518E-2</v>
      </c>
      <c r="U2918">
        <v>2.4971086531877518E-2</v>
      </c>
    </row>
    <row r="2919" spans="1:21" x14ac:dyDescent="0.25">
      <c r="A2919" s="10">
        <v>2418</v>
      </c>
      <c r="B2919" s="10">
        <v>52</v>
      </c>
      <c r="C2919" s="10">
        <v>45</v>
      </c>
      <c r="D2919" s="10">
        <v>400000</v>
      </c>
      <c r="E2919" s="10">
        <v>2956572.5913343998</v>
      </c>
      <c r="F2919" s="10">
        <v>2956572.59133439</v>
      </c>
      <c r="G2919" s="10">
        <v>5318007.6469253199</v>
      </c>
      <c r="H2919" s="10">
        <v>4181225.0568056698</v>
      </c>
      <c r="I2919" s="10">
        <v>1.1296395262961201</v>
      </c>
      <c r="J2919" s="10">
        <f t="shared" si="495"/>
        <v>0.78801075360672201</v>
      </c>
      <c r="K2919" s="14">
        <f t="shared" si="496"/>
        <v>0.99791936119928526</v>
      </c>
      <c r="L2919" s="10">
        <f t="shared" si="497"/>
        <v>6391435.2682112968</v>
      </c>
      <c r="M2919" s="10">
        <f t="shared" si="498"/>
        <v>1.5711248862865743E-7</v>
      </c>
      <c r="N2919" s="10">
        <f t="shared" si="499"/>
        <v>2.4684596207514179E-14</v>
      </c>
      <c r="O2919" s="10">
        <f t="shared" si="500"/>
        <v>6364832.6065016389</v>
      </c>
      <c r="P2919" s="15">
        <f t="shared" si="501"/>
        <v>0.99999469051229684</v>
      </c>
      <c r="Q2919" s="15">
        <f t="shared" si="502"/>
        <v>0.99998938105278434</v>
      </c>
      <c r="R2919" s="10">
        <f t="shared" si="503"/>
        <v>1.0628400196402581</v>
      </c>
      <c r="S2919" s="10">
        <f t="shared" si="504"/>
        <v>399999.99999997503</v>
      </c>
      <c r="T2919" s="10">
        <f t="shared" si="505"/>
        <v>2.4971086531877518E-2</v>
      </c>
      <c r="U2919">
        <v>2.4971086531877518E-2</v>
      </c>
    </row>
    <row r="2920" spans="1:21" x14ac:dyDescent="0.25">
      <c r="A2920" s="10">
        <v>2836</v>
      </c>
      <c r="B2920" s="10">
        <v>61</v>
      </c>
      <c r="C2920" s="10">
        <v>45</v>
      </c>
      <c r="D2920" s="10">
        <v>10000</v>
      </c>
      <c r="E2920" s="10">
        <v>2195551.1666630702</v>
      </c>
      <c r="F2920" s="10">
        <v>2195551.1666630702</v>
      </c>
      <c r="G2920" s="10">
        <v>5564088.8048206102</v>
      </c>
      <c r="H2920" s="10">
        <v>3104978.2367789899</v>
      </c>
      <c r="I2920" s="10">
        <v>1.0031462425809301</v>
      </c>
      <c r="J2920" s="10">
        <f t="shared" si="495"/>
        <v>0.87461970713939574</v>
      </c>
      <c r="K2920" s="14">
        <f t="shared" si="496"/>
        <v>0.99743624836151445</v>
      </c>
      <c r="L2920" s="10">
        <f t="shared" si="497"/>
        <v>6394530.9893011674</v>
      </c>
      <c r="M2920" s="10">
        <f t="shared" si="498"/>
        <v>1.5718858678566276E-7</v>
      </c>
      <c r="N2920" s="10">
        <f t="shared" si="499"/>
        <v>2.4708452244795202E-14</v>
      </c>
      <c r="O2920" s="10">
        <f t="shared" si="500"/>
        <v>6361759.2381155547</v>
      </c>
      <c r="P2920" s="15">
        <f t="shared" si="501"/>
        <v>0.99999594411001869</v>
      </c>
      <c r="Q2920" s="15">
        <f t="shared" si="502"/>
        <v>0.99999188823648766</v>
      </c>
      <c r="R2920" s="10">
        <f t="shared" si="503"/>
        <v>1.0015678363532934</v>
      </c>
      <c r="S2920" s="10">
        <f t="shared" si="504"/>
        <v>9999.9999999749889</v>
      </c>
      <c r="T2920" s="10">
        <f t="shared" si="505"/>
        <v>2.5011104298755527E-2</v>
      </c>
      <c r="U2920">
        <v>2.5011104298755527E-2</v>
      </c>
    </row>
    <row r="2921" spans="1:21" x14ac:dyDescent="0.25">
      <c r="A2921" s="10">
        <v>1003</v>
      </c>
      <c r="B2921" s="10">
        <v>22</v>
      </c>
      <c r="C2921" s="10">
        <v>45</v>
      </c>
      <c r="D2921" s="10">
        <v>10000</v>
      </c>
      <c r="E2921" s="10">
        <v>4190143.0866206898</v>
      </c>
      <c r="F2921" s="10">
        <v>4190143.0866206898</v>
      </c>
      <c r="G2921" s="10">
        <v>2378158.96123697</v>
      </c>
      <c r="H2921" s="10">
        <v>5925757.1813828396</v>
      </c>
      <c r="I2921" s="10">
        <v>1.00313964630136</v>
      </c>
      <c r="J2921" s="10">
        <f t="shared" si="495"/>
        <v>0.37460659341591201</v>
      </c>
      <c r="K2921" s="14">
        <f t="shared" si="496"/>
        <v>0.99953017812754363</v>
      </c>
      <c r="L2921" s="10">
        <f t="shared" si="497"/>
        <v>6381134.9967925902</v>
      </c>
      <c r="M2921" s="10">
        <f t="shared" si="498"/>
        <v>1.5685929021418042E-7</v>
      </c>
      <c r="N2921" s="10">
        <f t="shared" si="499"/>
        <v>2.4604970845088369E-14</v>
      </c>
      <c r="O2921" s="10">
        <f t="shared" si="500"/>
        <v>6375123.0625751931</v>
      </c>
      <c r="P2921" s="15">
        <f t="shared" si="501"/>
        <v>0.99999727862359689</v>
      </c>
      <c r="Q2921" s="15">
        <f t="shared" si="502"/>
        <v>0.99999455725459963</v>
      </c>
      <c r="R2921" s="10">
        <f t="shared" si="503"/>
        <v>1.0015658757944781</v>
      </c>
      <c r="S2921" s="10">
        <f t="shared" si="504"/>
        <v>9999.999999974958</v>
      </c>
      <c r="T2921" s="10">
        <f t="shared" si="505"/>
        <v>2.5042027118615806E-2</v>
      </c>
      <c r="U2921">
        <v>2.5042027118615806E-2</v>
      </c>
    </row>
    <row r="2922" spans="1:21" x14ac:dyDescent="0.25">
      <c r="A2922" s="10">
        <v>2692</v>
      </c>
      <c r="B2922" s="10">
        <v>58</v>
      </c>
      <c r="C2922" s="10">
        <v>45</v>
      </c>
      <c r="D2922" s="10">
        <v>100</v>
      </c>
      <c r="E2922" s="10">
        <v>2395760.09373909</v>
      </c>
      <c r="F2922" s="10">
        <v>2395760.09373909</v>
      </c>
      <c r="G2922" s="10">
        <v>5385822.5283064898</v>
      </c>
      <c r="H2922" s="10">
        <v>3388116.4167580502</v>
      </c>
      <c r="I2922" s="10">
        <v>1.0000314331239699</v>
      </c>
      <c r="J2922" s="10">
        <f t="shared" si="495"/>
        <v>0.84804809615642596</v>
      </c>
      <c r="K2922" s="14">
        <f t="shared" si="496"/>
        <v>0.99758984482013913</v>
      </c>
      <c r="L2922" s="10">
        <f t="shared" si="497"/>
        <v>6393546.4390678005</v>
      </c>
      <c r="M2922" s="10">
        <f t="shared" si="498"/>
        <v>1.5716438484496355E-7</v>
      </c>
      <c r="N2922" s="10">
        <f t="shared" si="499"/>
        <v>2.4700868927929784E-14</v>
      </c>
      <c r="O2922" s="10">
        <f t="shared" si="500"/>
        <v>6362735.7125483267</v>
      </c>
      <c r="P2922" s="15">
        <f t="shared" si="501"/>
        <v>0.99999544419373854</v>
      </c>
      <c r="Q2922" s="15">
        <f t="shared" si="502"/>
        <v>0.99999088840823247</v>
      </c>
      <c r="R2922" s="10">
        <f t="shared" si="503"/>
        <v>1.0000111607038205</v>
      </c>
      <c r="S2922" s="10">
        <f t="shared" si="504"/>
        <v>99.999999974858838</v>
      </c>
      <c r="T2922" s="10">
        <f t="shared" si="505"/>
        <v>2.5141162041109055E-2</v>
      </c>
      <c r="U2922">
        <v>2.5141162041109055E-2</v>
      </c>
    </row>
    <row r="2923" spans="1:21" x14ac:dyDescent="0.25">
      <c r="A2923" s="10">
        <v>682</v>
      </c>
      <c r="B2923" s="10">
        <v>15</v>
      </c>
      <c r="C2923" s="10">
        <v>45</v>
      </c>
      <c r="D2923" s="10">
        <v>1000000</v>
      </c>
      <c r="E2923" s="10">
        <v>5040338.3929978702</v>
      </c>
      <c r="F2923" s="10">
        <v>5040338.3929978702</v>
      </c>
      <c r="G2923" s="10">
        <v>1898919.18529841</v>
      </c>
      <c r="H2923" s="10">
        <v>7128114.9143273998</v>
      </c>
      <c r="I2923" s="10">
        <v>1.3382343411761899</v>
      </c>
      <c r="J2923" s="10">
        <f t="shared" si="495"/>
        <v>0.25881904510252074</v>
      </c>
      <c r="K2923" s="14">
        <f t="shared" si="496"/>
        <v>0.99977575564321108</v>
      </c>
      <c r="L2923" s="10">
        <f t="shared" si="497"/>
        <v>6379567.5820290232</v>
      </c>
      <c r="M2923" s="10">
        <f t="shared" si="498"/>
        <v>1.5682076045930015E-7</v>
      </c>
      <c r="N2923" s="10">
        <f t="shared" si="499"/>
        <v>2.4592820257598647E-14</v>
      </c>
      <c r="O2923" s="10">
        <f t="shared" si="500"/>
        <v>6376697.7482806435</v>
      </c>
      <c r="P2923" s="15">
        <f t="shared" si="501"/>
        <v>0.99999859010447745</v>
      </c>
      <c r="Q2923" s="15">
        <f t="shared" si="502"/>
        <v>0.99999718021094275</v>
      </c>
      <c r="R2923" s="10">
        <f t="shared" si="503"/>
        <v>1.1568195716649734</v>
      </c>
      <c r="S2923" s="10">
        <f t="shared" si="504"/>
        <v>999999.99999997485</v>
      </c>
      <c r="T2923" s="10">
        <f t="shared" si="505"/>
        <v>2.514570951461792E-2</v>
      </c>
      <c r="U2923">
        <v>2.514570951461792E-2</v>
      </c>
    </row>
    <row r="2924" spans="1:21" x14ac:dyDescent="0.25">
      <c r="A2924" s="10">
        <v>3913</v>
      </c>
      <c r="B2924" s="10">
        <v>84</v>
      </c>
      <c r="C2924" s="10">
        <v>45</v>
      </c>
      <c r="D2924" s="10">
        <v>1000000</v>
      </c>
      <c r="E2924" s="10">
        <v>546907.15961104399</v>
      </c>
      <c r="F2924" s="10">
        <v>546907.15961104305</v>
      </c>
      <c r="G2924" s="10">
        <v>7316218.5039416999</v>
      </c>
      <c r="H2924" s="10">
        <v>773443.52248088503</v>
      </c>
      <c r="I2924" s="10">
        <v>1.3393600676764701</v>
      </c>
      <c r="J2924" s="10">
        <f t="shared" si="495"/>
        <v>0.99452189536827329</v>
      </c>
      <c r="K2924" s="14">
        <f t="shared" si="496"/>
        <v>0.99668388375755868</v>
      </c>
      <c r="L2924" s="10">
        <f t="shared" si="497"/>
        <v>6399358.0150549207</v>
      </c>
      <c r="M2924" s="10">
        <f t="shared" si="498"/>
        <v>1.5730724339361102E-7</v>
      </c>
      <c r="N2924" s="10">
        <f t="shared" si="499"/>
        <v>2.4745580889257143E-14</v>
      </c>
      <c r="O2924" s="10">
        <f t="shared" si="500"/>
        <v>6356984.8065651366</v>
      </c>
      <c r="P2924" s="15">
        <f t="shared" si="501"/>
        <v>0.99999975621582926</v>
      </c>
      <c r="Q2924" s="15">
        <f t="shared" si="502"/>
        <v>0.99999951243171792</v>
      </c>
      <c r="R2924" s="10">
        <f t="shared" si="503"/>
        <v>1.1573070379584616</v>
      </c>
      <c r="S2924" s="10">
        <f t="shared" si="504"/>
        <v>999999.99999997485</v>
      </c>
      <c r="T2924" s="10">
        <f t="shared" si="505"/>
        <v>2.514570951461792E-2</v>
      </c>
      <c r="U2924">
        <v>2.514570951461792E-2</v>
      </c>
    </row>
    <row r="2925" spans="1:21" x14ac:dyDescent="0.25">
      <c r="A2925" s="10">
        <v>3668</v>
      </c>
      <c r="B2925" s="10">
        <v>79</v>
      </c>
      <c r="C2925" s="10">
        <v>45</v>
      </c>
      <c r="D2925" s="10">
        <v>500</v>
      </c>
      <c r="E2925" s="10">
        <v>863409.65973358101</v>
      </c>
      <c r="F2925" s="10">
        <v>863409.65973358101</v>
      </c>
      <c r="G2925" s="10">
        <v>6239686.2684422098</v>
      </c>
      <c r="H2925" s="10">
        <v>1221045.6506791699</v>
      </c>
      <c r="I2925" s="10">
        <v>1.0001572999238799</v>
      </c>
      <c r="J2925" s="10">
        <f t="shared" si="495"/>
        <v>0.98162718344766398</v>
      </c>
      <c r="K2925" s="14">
        <f t="shared" si="496"/>
        <v>0.99676945653613014</v>
      </c>
      <c r="L2925" s="10">
        <f t="shared" si="497"/>
        <v>6398808.6293942435</v>
      </c>
      <c r="M2925" s="10">
        <f t="shared" si="498"/>
        <v>1.5729373854771277E-7</v>
      </c>
      <c r="N2925" s="10">
        <f t="shared" si="499"/>
        <v>2.4741359347114902E-14</v>
      </c>
      <c r="O2925" s="10">
        <f t="shared" si="500"/>
        <v>6357527.1198275508</v>
      </c>
      <c r="P2925" s="15">
        <f t="shared" si="501"/>
        <v>0.9999992085961481</v>
      </c>
      <c r="Q2925" s="15">
        <f t="shared" si="502"/>
        <v>0.99999841719292248</v>
      </c>
      <c r="R2925" s="10">
        <f t="shared" si="503"/>
        <v>1.0000778555276595</v>
      </c>
      <c r="S2925" s="10">
        <f t="shared" si="504"/>
        <v>499.9999999748411</v>
      </c>
      <c r="T2925" s="10">
        <f t="shared" si="505"/>
        <v>2.5158897187793627E-2</v>
      </c>
      <c r="U2925">
        <v>2.5158897187793627E-2</v>
      </c>
    </row>
    <row r="2926" spans="1:21" x14ac:dyDescent="0.25">
      <c r="A2926" s="10">
        <v>3952</v>
      </c>
      <c r="B2926" s="10">
        <v>85</v>
      </c>
      <c r="C2926" s="10">
        <v>45</v>
      </c>
      <c r="D2926" s="10">
        <v>10000</v>
      </c>
      <c r="E2926" s="10">
        <v>395003.01195222698</v>
      </c>
      <c r="F2926" s="10">
        <v>395003.01195222698</v>
      </c>
      <c r="G2926" s="10">
        <v>6342362.8109670896</v>
      </c>
      <c r="H2926" s="10">
        <v>558618.61668106203</v>
      </c>
      <c r="I2926" s="10">
        <v>1.0031486547836399</v>
      </c>
      <c r="J2926" s="10">
        <f t="shared" si="495"/>
        <v>0.99619469809174555</v>
      </c>
      <c r="K2926" s="14">
        <f t="shared" si="496"/>
        <v>0.9966727002115483</v>
      </c>
      <c r="L2926" s="10">
        <f t="shared" si="497"/>
        <v>6399429.8214912592</v>
      </c>
      <c r="M2926" s="10">
        <f t="shared" si="498"/>
        <v>1.5730900851950831E-7</v>
      </c>
      <c r="N2926" s="10">
        <f t="shared" si="499"/>
        <v>2.4746132577773621E-14</v>
      </c>
      <c r="O2926" s="10">
        <f t="shared" si="500"/>
        <v>6356913.9450870249</v>
      </c>
      <c r="P2926" s="15">
        <f t="shared" si="501"/>
        <v>0.99999982994547598</v>
      </c>
      <c r="Q2926" s="15">
        <f t="shared" si="502"/>
        <v>0.99999965989098083</v>
      </c>
      <c r="R2926" s="10">
        <f t="shared" si="503"/>
        <v>1.0015729202981782</v>
      </c>
      <c r="S2926" s="10">
        <f t="shared" si="504"/>
        <v>9999.9999999748343</v>
      </c>
      <c r="T2926" s="10">
        <f t="shared" si="505"/>
        <v>2.5165718398056924E-2</v>
      </c>
      <c r="U2926">
        <v>2.5165718398056924E-2</v>
      </c>
    </row>
    <row r="2927" spans="1:21" x14ac:dyDescent="0.25">
      <c r="A2927" s="10">
        <v>956</v>
      </c>
      <c r="B2927" s="10">
        <v>21</v>
      </c>
      <c r="C2927" s="10">
        <v>45</v>
      </c>
      <c r="D2927" s="10">
        <v>10000</v>
      </c>
      <c r="E2927" s="10">
        <v>4218882.5981593197</v>
      </c>
      <c r="F2927" s="10">
        <v>4218882.5981593197</v>
      </c>
      <c r="G2927" s="10">
        <v>2274978.6987052001</v>
      </c>
      <c r="H2927" s="10">
        <v>5966400.9883767497</v>
      </c>
      <c r="I2927" s="10">
        <v>1.0031395210087399</v>
      </c>
      <c r="J2927" s="10">
        <f t="shared" si="495"/>
        <v>0.35836794954530027</v>
      </c>
      <c r="K2927" s="14">
        <f t="shared" si="496"/>
        <v>0.99957003603032024</v>
      </c>
      <c r="L2927" s="10">
        <f t="shared" si="497"/>
        <v>6380880.548730785</v>
      </c>
      <c r="M2927" s="10">
        <f t="shared" si="498"/>
        <v>1.56853035442515E-7</v>
      </c>
      <c r="N2927" s="10">
        <f t="shared" si="499"/>
        <v>2.4602998974408163E-14</v>
      </c>
      <c r="O2927" s="10">
        <f t="shared" si="500"/>
        <v>6375378.532780082</v>
      </c>
      <c r="P2927" s="15">
        <f t="shared" si="501"/>
        <v>0.99999747496160352</v>
      </c>
      <c r="Q2927" s="15">
        <f t="shared" si="502"/>
        <v>0.99999494992958282</v>
      </c>
      <c r="R2927" s="10">
        <f t="shared" si="503"/>
        <v>1.0015660092766341</v>
      </c>
      <c r="S2927" s="10">
        <f t="shared" si="504"/>
        <v>9999.9999999747906</v>
      </c>
      <c r="T2927" s="10">
        <f t="shared" si="505"/>
        <v>2.5209374143742025E-2</v>
      </c>
      <c r="U2927">
        <v>2.5209374143742025E-2</v>
      </c>
    </row>
    <row r="2928" spans="1:21" x14ac:dyDescent="0.25">
      <c r="A2928" s="10">
        <v>1613</v>
      </c>
      <c r="B2928" s="10">
        <v>35</v>
      </c>
      <c r="C2928" s="10">
        <v>45</v>
      </c>
      <c r="D2928" s="10">
        <v>1000</v>
      </c>
      <c r="E2928" s="10">
        <v>3699049.51517114</v>
      </c>
      <c r="F2928" s="10">
        <v>3699049.5151711302</v>
      </c>
      <c r="G2928" s="10">
        <v>3638440.4858144401</v>
      </c>
      <c r="H2928" s="10">
        <v>5231245.9922446404</v>
      </c>
      <c r="I2928" s="10">
        <v>1.0003139416982301</v>
      </c>
      <c r="J2928" s="10">
        <f t="shared" si="495"/>
        <v>0.57357643635104605</v>
      </c>
      <c r="K2928" s="14">
        <f t="shared" si="496"/>
        <v>0.99889820122311845</v>
      </c>
      <c r="L2928" s="10">
        <f t="shared" si="497"/>
        <v>6385172.1748924749</v>
      </c>
      <c r="M2928" s="10">
        <f t="shared" si="498"/>
        <v>1.5695853100622359E-7</v>
      </c>
      <c r="N2928" s="10">
        <f t="shared" si="499"/>
        <v>2.4636225824421247E-14</v>
      </c>
      <c r="O2928" s="10">
        <f t="shared" si="500"/>
        <v>6371077.8492868934</v>
      </c>
      <c r="P2928" s="15">
        <f t="shared" si="501"/>
        <v>0.99999502015036112</v>
      </c>
      <c r="Q2928" s="15">
        <f t="shared" si="502"/>
        <v>0.99999004032552119</v>
      </c>
      <c r="R2928" s="10">
        <f t="shared" si="503"/>
        <v>1.0001519794629972</v>
      </c>
      <c r="S2928" s="10">
        <f t="shared" si="504"/>
        <v>999.99999997477232</v>
      </c>
      <c r="T2928" s="10">
        <f t="shared" si="505"/>
        <v>2.5227677724615205E-2</v>
      </c>
      <c r="U2928">
        <v>2.5227677724615205E-2</v>
      </c>
    </row>
    <row r="2929" spans="1:21" x14ac:dyDescent="0.25">
      <c r="A2929" s="10">
        <v>4052</v>
      </c>
      <c r="B2929" s="10">
        <v>87</v>
      </c>
      <c r="C2929" s="10">
        <v>45</v>
      </c>
      <c r="D2929" s="10">
        <v>500000</v>
      </c>
      <c r="E2929" s="10">
        <v>255331.831327605</v>
      </c>
      <c r="F2929" s="10">
        <v>255331.831327605</v>
      </c>
      <c r="G2929" s="10">
        <v>6847296.7824247796</v>
      </c>
      <c r="H2929" s="10">
        <v>361093.73876905901</v>
      </c>
      <c r="I2929" s="10">
        <v>1.16349831745468</v>
      </c>
      <c r="J2929" s="10">
        <f t="shared" si="495"/>
        <v>0.99862953475457383</v>
      </c>
      <c r="K2929" s="14">
        <f t="shared" si="496"/>
        <v>0.9966563882637155</v>
      </c>
      <c r="L2929" s="10">
        <f t="shared" si="497"/>
        <v>6399534.5588577548</v>
      </c>
      <c r="M2929" s="10">
        <f t="shared" si="498"/>
        <v>1.5731158314439489E-7</v>
      </c>
      <c r="N2929" s="10">
        <f t="shared" si="499"/>
        <v>2.4746937241174883E-14</v>
      </c>
      <c r="O2929" s="10">
        <f t="shared" si="500"/>
        <v>6356810.5945687704</v>
      </c>
      <c r="P2929" s="15">
        <f t="shared" si="501"/>
        <v>0.99999993838067547</v>
      </c>
      <c r="Q2929" s="15">
        <f t="shared" si="502"/>
        <v>0.99999987676135471</v>
      </c>
      <c r="R2929" s="10">
        <f t="shared" si="503"/>
        <v>1.078655734799586</v>
      </c>
      <c r="S2929" s="10">
        <f t="shared" si="504"/>
        <v>499999.99999997474</v>
      </c>
      <c r="T2929" s="10">
        <f t="shared" si="505"/>
        <v>2.5262124836444855E-2</v>
      </c>
      <c r="U2929">
        <v>2.5262124836444855E-2</v>
      </c>
    </row>
    <row r="2930" spans="1:21" x14ac:dyDescent="0.25">
      <c r="A2930" s="10">
        <v>347</v>
      </c>
      <c r="B2930" s="10">
        <v>8</v>
      </c>
      <c r="C2930" s="10">
        <v>45</v>
      </c>
      <c r="D2930" s="10">
        <v>100000</v>
      </c>
      <c r="E2930" s="10">
        <v>4536444.7854050696</v>
      </c>
      <c r="F2930" s="10">
        <v>4536444.7854050696</v>
      </c>
      <c r="G2930" s="10">
        <v>895697.21683236596</v>
      </c>
      <c r="H2930" s="10">
        <v>6415501.7404765496</v>
      </c>
      <c r="I2930" s="10">
        <v>1.0316050013218001</v>
      </c>
      <c r="J2930" s="10">
        <f t="shared" si="495"/>
        <v>0.13917310096006544</v>
      </c>
      <c r="K2930" s="14">
        <f t="shared" si="496"/>
        <v>0.99993516566636398</v>
      </c>
      <c r="L2930" s="10">
        <f t="shared" si="497"/>
        <v>6378550.5490744133</v>
      </c>
      <c r="M2930" s="10">
        <f t="shared" si="498"/>
        <v>1.5679576003735878E-7</v>
      </c>
      <c r="N2930" s="10">
        <f t="shared" si="499"/>
        <v>2.4584931433659354E-14</v>
      </c>
      <c r="O2930" s="10">
        <f t="shared" si="500"/>
        <v>6377720.7450538697</v>
      </c>
      <c r="P2930" s="15">
        <f t="shared" si="501"/>
        <v>0.99999957152675167</v>
      </c>
      <c r="Q2930" s="15">
        <f t="shared" si="502"/>
        <v>0.99999914305368698</v>
      </c>
      <c r="R2930" s="10">
        <f t="shared" si="503"/>
        <v>1.0156791542487653</v>
      </c>
      <c r="S2930" s="10">
        <f t="shared" si="504"/>
        <v>99999.999999974621</v>
      </c>
      <c r="T2930" s="10">
        <f t="shared" si="505"/>
        <v>2.537854015827179E-2</v>
      </c>
      <c r="U2930">
        <v>2.537854015827179E-2</v>
      </c>
    </row>
    <row r="2931" spans="1:21" x14ac:dyDescent="0.25">
      <c r="A2931" s="10">
        <v>587</v>
      </c>
      <c r="B2931" s="10">
        <v>13</v>
      </c>
      <c r="C2931" s="10">
        <v>45</v>
      </c>
      <c r="D2931" s="10">
        <v>750000</v>
      </c>
      <c r="E2931" s="10">
        <v>4911914.5715312501</v>
      </c>
      <c r="F2931" s="10">
        <v>4911914.5715312501</v>
      </c>
      <c r="G2931" s="10">
        <v>1594118.4995808499</v>
      </c>
      <c r="H2931" s="10">
        <v>6946496.2042775303</v>
      </c>
      <c r="I2931" s="10">
        <v>1.2490501701144101</v>
      </c>
      <c r="J2931" s="10">
        <f t="shared" si="495"/>
        <v>0.224951054343865</v>
      </c>
      <c r="K2931" s="14">
        <f t="shared" si="496"/>
        <v>0.99983060787531952</v>
      </c>
      <c r="L2931" s="10">
        <f t="shared" si="497"/>
        <v>6379217.5892212372</v>
      </c>
      <c r="M2931" s="10">
        <f t="shared" si="498"/>
        <v>1.5681215703319538E-7</v>
      </c>
      <c r="N2931" s="10">
        <f t="shared" si="499"/>
        <v>2.45901058926682E-14</v>
      </c>
      <c r="O2931" s="10">
        <f t="shared" si="500"/>
        <v>6377049.6826559892</v>
      </c>
      <c r="P2931" s="15">
        <f t="shared" si="501"/>
        <v>0.9999989162451397</v>
      </c>
      <c r="Q2931" s="15">
        <f t="shared" si="502"/>
        <v>0.99999783249145391</v>
      </c>
      <c r="R2931" s="10">
        <f t="shared" si="503"/>
        <v>1.1176081614796234</v>
      </c>
      <c r="S2931" s="10">
        <f t="shared" si="504"/>
        <v>749999.99999997462</v>
      </c>
      <c r="T2931" s="10">
        <f t="shared" si="505"/>
        <v>2.537854015827179E-2</v>
      </c>
      <c r="U2931">
        <v>2.537854015827179E-2</v>
      </c>
    </row>
    <row r="2932" spans="1:21" x14ac:dyDescent="0.25">
      <c r="A2932" s="10">
        <v>1518</v>
      </c>
      <c r="B2932" s="10">
        <v>33</v>
      </c>
      <c r="C2932" s="10">
        <v>45</v>
      </c>
      <c r="D2932" s="10">
        <v>500</v>
      </c>
      <c r="E2932" s="10">
        <v>3786481.9463220201</v>
      </c>
      <c r="F2932" s="10">
        <v>3786481.9463220201</v>
      </c>
      <c r="G2932" s="10">
        <v>3454230.9606953999</v>
      </c>
      <c r="H2932" s="10">
        <v>5354894.1221694797</v>
      </c>
      <c r="I2932" s="10">
        <v>1.0001569476539101</v>
      </c>
      <c r="J2932" s="10">
        <f t="shared" si="495"/>
        <v>0.54463903501502708</v>
      </c>
      <c r="K2932" s="14">
        <f t="shared" si="496"/>
        <v>0.9990066240157075</v>
      </c>
      <c r="L2932" s="10">
        <f t="shared" si="497"/>
        <v>6384479.1882978706</v>
      </c>
      <c r="M2932" s="10">
        <f t="shared" si="498"/>
        <v>1.5694149620200582E-7</v>
      </c>
      <c r="N2932" s="10">
        <f t="shared" si="499"/>
        <v>2.4630865083668437E-14</v>
      </c>
      <c r="O2932" s="10">
        <f t="shared" si="500"/>
        <v>6371771.1225118106</v>
      </c>
      <c r="P2932" s="15">
        <f t="shared" si="501"/>
        <v>0.99999529342373772</v>
      </c>
      <c r="Q2932" s="15">
        <f t="shared" si="502"/>
        <v>0.99999058686962727</v>
      </c>
      <c r="R2932" s="10">
        <f t="shared" si="503"/>
        <v>1.000073764541165</v>
      </c>
      <c r="S2932" s="10">
        <f t="shared" si="504"/>
        <v>499.99999997459577</v>
      </c>
      <c r="T2932" s="10">
        <f t="shared" si="505"/>
        <v>2.5404233383596875E-2</v>
      </c>
      <c r="U2932">
        <v>2.5404233383596875E-2</v>
      </c>
    </row>
    <row r="2933" spans="1:21" x14ac:dyDescent="0.25">
      <c r="A2933" s="10">
        <v>721</v>
      </c>
      <c r="B2933" s="10">
        <v>16</v>
      </c>
      <c r="C2933" s="10">
        <v>45</v>
      </c>
      <c r="D2933" s="10">
        <v>10000</v>
      </c>
      <c r="E2933" s="10">
        <v>4343213.3092510104</v>
      </c>
      <c r="F2933" s="10">
        <v>4343213.3092510104</v>
      </c>
      <c r="G2933" s="10">
        <v>1749484.3774860101</v>
      </c>
      <c r="H2933" s="10">
        <v>6142231.1662221104</v>
      </c>
      <c r="I2933" s="10">
        <v>1.0031389690512</v>
      </c>
      <c r="J2933" s="10">
        <f t="shared" si="495"/>
        <v>0.27563735581699916</v>
      </c>
      <c r="K2933" s="14">
        <f t="shared" si="496"/>
        <v>0.99974566170987855</v>
      </c>
      <c r="L2933" s="10">
        <f t="shared" si="497"/>
        <v>6379759.6171524124</v>
      </c>
      <c r="M2933" s="10">
        <f t="shared" si="498"/>
        <v>1.5682548101342823E-7</v>
      </c>
      <c r="N2933" s="10">
        <f t="shared" si="499"/>
        <v>2.4594309393846736E-14</v>
      </c>
      <c r="O2933" s="10">
        <f t="shared" si="500"/>
        <v>6376504.6972103771</v>
      </c>
      <c r="P2933" s="15">
        <f t="shared" si="501"/>
        <v>0.9999984163244019</v>
      </c>
      <c r="Q2933" s="15">
        <f t="shared" si="502"/>
        <v>0.99999683265131178</v>
      </c>
      <c r="R2933" s="10">
        <f t="shared" si="503"/>
        <v>1.001566673618143</v>
      </c>
      <c r="S2933" s="10">
        <f t="shared" si="504"/>
        <v>9999.9999999745851</v>
      </c>
      <c r="T2933" s="10">
        <f t="shared" si="505"/>
        <v>2.5414919946342707E-2</v>
      </c>
      <c r="U2933">
        <v>2.5414919946342707E-2</v>
      </c>
    </row>
    <row r="2934" spans="1:21" x14ac:dyDescent="0.25">
      <c r="A2934" s="10">
        <v>4096</v>
      </c>
      <c r="B2934" s="10">
        <v>88</v>
      </c>
      <c r="C2934" s="10">
        <v>45</v>
      </c>
      <c r="D2934" s="10">
        <v>200000</v>
      </c>
      <c r="E2934" s="10">
        <v>162861.950596134</v>
      </c>
      <c r="F2934" s="10">
        <v>162861.950596134</v>
      </c>
      <c r="G2934" s="10">
        <v>6552732.04412618</v>
      </c>
      <c r="H2934" s="10">
        <v>230321.57932759001</v>
      </c>
      <c r="I2934" s="10">
        <v>1.0639148433532399</v>
      </c>
      <c r="J2934" s="10">
        <f t="shared" si="495"/>
        <v>0.99939082701909576</v>
      </c>
      <c r="K2934" s="14">
        <f t="shared" si="496"/>
        <v>0.99665127983485646</v>
      </c>
      <c r="L2934" s="10">
        <f t="shared" si="497"/>
        <v>6399567.3602675218</v>
      </c>
      <c r="M2934" s="10">
        <f t="shared" si="498"/>
        <v>1.573123894595499E-7</v>
      </c>
      <c r="N2934" s="10">
        <f t="shared" si="499"/>
        <v>2.4747189235701263E-14</v>
      </c>
      <c r="O2934" s="10">
        <f t="shared" si="500"/>
        <v>6356778.2295688977</v>
      </c>
      <c r="P2934" s="15">
        <f t="shared" si="501"/>
        <v>0.99999997255793049</v>
      </c>
      <c r="Q2934" s="15">
        <f t="shared" si="502"/>
        <v>0.99999994511586177</v>
      </c>
      <c r="R2934" s="10">
        <f t="shared" si="503"/>
        <v>1.031462451313232</v>
      </c>
      <c r="S2934" s="10">
        <f t="shared" si="504"/>
        <v>199999.99999997456</v>
      </c>
      <c r="T2934" s="10">
        <f t="shared" si="505"/>
        <v>2.5436747819185257E-2</v>
      </c>
      <c r="U2934">
        <v>2.5436747819185257E-2</v>
      </c>
    </row>
    <row r="2935" spans="1:21" x14ac:dyDescent="0.25">
      <c r="A2935" s="10">
        <v>1011</v>
      </c>
      <c r="B2935" s="10">
        <v>22</v>
      </c>
      <c r="C2935" s="10">
        <v>45</v>
      </c>
      <c r="D2935" s="10">
        <v>1000000</v>
      </c>
      <c r="E2935" s="10">
        <v>4839204.8976818398</v>
      </c>
      <c r="F2935" s="10">
        <v>4839204.8976818398</v>
      </c>
      <c r="G2935" s="10">
        <v>2749019.4887187202</v>
      </c>
      <c r="H2935" s="10">
        <v>6843669.1974039599</v>
      </c>
      <c r="I2935" s="10">
        <v>1.3383235512734399</v>
      </c>
      <c r="J2935" s="10">
        <f t="shared" si="495"/>
        <v>0.37460659341591201</v>
      </c>
      <c r="K2935" s="14">
        <f t="shared" si="496"/>
        <v>0.99953017812754363</v>
      </c>
      <c r="L2935" s="10">
        <f t="shared" si="497"/>
        <v>6381134.9967925902</v>
      </c>
      <c r="M2935" s="10">
        <f t="shared" si="498"/>
        <v>1.5685929021418042E-7</v>
      </c>
      <c r="N2935" s="10">
        <f t="shared" si="499"/>
        <v>2.4604970845088369E-14</v>
      </c>
      <c r="O2935" s="10">
        <f t="shared" si="500"/>
        <v>6375123.0625751931</v>
      </c>
      <c r="P2935" s="15">
        <f t="shared" si="501"/>
        <v>0.99999727862359689</v>
      </c>
      <c r="Q2935" s="15">
        <f t="shared" si="502"/>
        <v>0.99999455725459963</v>
      </c>
      <c r="R2935" s="10">
        <f t="shared" si="503"/>
        <v>1.156856995712106</v>
      </c>
      <c r="S2935" s="10">
        <f t="shared" si="504"/>
        <v>999999.99999997451</v>
      </c>
      <c r="T2935" s="10">
        <f t="shared" si="505"/>
        <v>2.5494955480098724E-2</v>
      </c>
      <c r="U2935">
        <v>2.5494955480098724E-2</v>
      </c>
    </row>
    <row r="2936" spans="1:21" x14ac:dyDescent="0.25">
      <c r="A2936" s="10">
        <v>2600</v>
      </c>
      <c r="B2936" s="10">
        <v>56</v>
      </c>
      <c r="C2936" s="10">
        <v>45</v>
      </c>
      <c r="D2936" s="10">
        <v>1000</v>
      </c>
      <c r="E2936" s="10">
        <v>2528190.7674422702</v>
      </c>
      <c r="F2936" s="10">
        <v>2528190.7674422702</v>
      </c>
      <c r="G2936" s="10">
        <v>5265271.2737440299</v>
      </c>
      <c r="H2936" s="10">
        <v>3575401.6715833</v>
      </c>
      <c r="I2936" s="10">
        <v>1.0003143197644899</v>
      </c>
      <c r="J2936" s="10">
        <f t="shared" si="495"/>
        <v>0.82903757255504174</v>
      </c>
      <c r="K2936" s="14">
        <f t="shared" si="496"/>
        <v>0.99769681294637813</v>
      </c>
      <c r="L2936" s="10">
        <f t="shared" si="497"/>
        <v>6392860.9545862079</v>
      </c>
      <c r="M2936" s="10">
        <f t="shared" si="498"/>
        <v>1.5714753445560656E-7</v>
      </c>
      <c r="N2936" s="10">
        <f t="shared" si="499"/>
        <v>2.4695587040912221E-14</v>
      </c>
      <c r="O2936" s="10">
        <f t="shared" si="500"/>
        <v>6363416.1064647529</v>
      </c>
      <c r="P2936" s="15">
        <f t="shared" si="501"/>
        <v>0.99999515184603149</v>
      </c>
      <c r="Q2936" s="15">
        <f t="shared" si="502"/>
        <v>0.99999030371556763</v>
      </c>
      <c r="R2936" s="10">
        <f t="shared" si="503"/>
        <v>1.0001523001423622</v>
      </c>
      <c r="S2936" s="10">
        <f t="shared" si="504"/>
        <v>999.99999997448583</v>
      </c>
      <c r="T2936" s="10">
        <f t="shared" si="505"/>
        <v>2.5514168555673677E-2</v>
      </c>
      <c r="U2936">
        <v>2.5514168555673677E-2</v>
      </c>
    </row>
    <row r="2937" spans="1:21" x14ac:dyDescent="0.25">
      <c r="A2937" s="10">
        <v>1852</v>
      </c>
      <c r="B2937" s="10">
        <v>40</v>
      </c>
      <c r="C2937" s="10">
        <v>45</v>
      </c>
      <c r="D2937" s="10">
        <v>200000</v>
      </c>
      <c r="E2937" s="10">
        <v>3568001.7664582902</v>
      </c>
      <c r="F2937" s="10">
        <v>3568001.7664582902</v>
      </c>
      <c r="G2937" s="10">
        <v>4206543.0941376798</v>
      </c>
      <c r="H2937" s="10">
        <v>5045916.4886964802</v>
      </c>
      <c r="I2937" s="10">
        <v>1.0637871573945601</v>
      </c>
      <c r="J2937" s="10">
        <f t="shared" si="495"/>
        <v>0.64278760968653925</v>
      </c>
      <c r="K2937" s="14">
        <f t="shared" si="496"/>
        <v>0.99861606408463022</v>
      </c>
      <c r="L2937" s="10">
        <f t="shared" si="497"/>
        <v>6386976.1657063318</v>
      </c>
      <c r="M2937" s="10">
        <f t="shared" si="498"/>
        <v>1.5700287620794033E-7</v>
      </c>
      <c r="N2937" s="10">
        <f t="shared" si="499"/>
        <v>2.4650172784801104E-14</v>
      </c>
      <c r="O2937" s="10">
        <f t="shared" si="500"/>
        <v>6369275.2302256869</v>
      </c>
      <c r="P2937" s="15">
        <f t="shared" si="501"/>
        <v>0.9999945305054242</v>
      </c>
      <c r="Q2937" s="15">
        <f t="shared" si="502"/>
        <v>0.99998906104076379</v>
      </c>
      <c r="R2937" s="10">
        <f t="shared" si="503"/>
        <v>1.0313952774932236</v>
      </c>
      <c r="S2937" s="10">
        <f t="shared" si="504"/>
        <v>199999.99999997442</v>
      </c>
      <c r="T2937" s="10">
        <f t="shared" si="505"/>
        <v>2.5582266971468925E-2</v>
      </c>
      <c r="U2937">
        <v>2.5582266971468925E-2</v>
      </c>
    </row>
    <row r="2938" spans="1:21" x14ac:dyDescent="0.25">
      <c r="A2938" s="10">
        <v>1282</v>
      </c>
      <c r="B2938" s="10">
        <v>28</v>
      </c>
      <c r="C2938" s="10">
        <v>45</v>
      </c>
      <c r="D2938" s="10">
        <v>100</v>
      </c>
      <c r="E2938" s="10">
        <v>3985118.19187298</v>
      </c>
      <c r="F2938" s="10">
        <v>3985118.19187298</v>
      </c>
      <c r="G2938" s="10">
        <v>2976552.2244873899</v>
      </c>
      <c r="H2938" s="10">
        <v>5635808.1946065202</v>
      </c>
      <c r="I2938" s="10">
        <v>1.0000313805238299</v>
      </c>
      <c r="J2938" s="10">
        <f t="shared" si="495"/>
        <v>0.46947156278589081</v>
      </c>
      <c r="K2938" s="14">
        <f t="shared" si="496"/>
        <v>0.99926199512277114</v>
      </c>
      <c r="L2938" s="10">
        <f t="shared" si="497"/>
        <v>6382847.5726392157</v>
      </c>
      <c r="M2938" s="10">
        <f t="shared" si="498"/>
        <v>1.5690138827853333E-7</v>
      </c>
      <c r="N2938" s="10">
        <f t="shared" si="499"/>
        <v>2.4618236488313681E-14</v>
      </c>
      <c r="O2938" s="10">
        <f t="shared" si="500"/>
        <v>6373405.199804673</v>
      </c>
      <c r="P2938" s="15">
        <f t="shared" si="501"/>
        <v>0.99999612391097625</v>
      </c>
      <c r="Q2938" s="15">
        <f t="shared" si="502"/>
        <v>0.9999922478369766</v>
      </c>
      <c r="R2938" s="10">
        <f t="shared" si="503"/>
        <v>1.0000118141106167</v>
      </c>
      <c r="S2938" s="10">
        <f t="shared" si="504"/>
        <v>99.999999974276903</v>
      </c>
      <c r="T2938" s="10">
        <f t="shared" si="505"/>
        <v>2.5723096541696577E-2</v>
      </c>
      <c r="U2938">
        <v>2.5723096541696577E-2</v>
      </c>
    </row>
    <row r="2939" spans="1:21" x14ac:dyDescent="0.25">
      <c r="A2939" s="10">
        <v>2976</v>
      </c>
      <c r="B2939" s="10">
        <v>64</v>
      </c>
      <c r="C2939" s="10">
        <v>45</v>
      </c>
      <c r="D2939" s="10">
        <v>1000</v>
      </c>
      <c r="E2939" s="10">
        <v>1982742.0245294501</v>
      </c>
      <c r="F2939" s="10">
        <v>1982742.0245294501</v>
      </c>
      <c r="G2939" s="10">
        <v>5710613.7295015501</v>
      </c>
      <c r="H2939" s="10">
        <v>2804020.66177664</v>
      </c>
      <c r="I2939" s="10">
        <v>1.0003144472435499</v>
      </c>
      <c r="J2939" s="10">
        <f t="shared" si="495"/>
        <v>0.89879404629916704</v>
      </c>
      <c r="K2939" s="14">
        <f t="shared" si="496"/>
        <v>0.99729237141089622</v>
      </c>
      <c r="L2939" s="10">
        <f t="shared" si="497"/>
        <v>6395453.512771464</v>
      </c>
      <c r="M2939" s="10">
        <f t="shared" si="498"/>
        <v>1.5721126400167987E-7</v>
      </c>
      <c r="N2939" s="10">
        <f t="shared" si="499"/>
        <v>2.4715554633938838E-14</v>
      </c>
      <c r="O2939" s="10">
        <f t="shared" si="500"/>
        <v>6360845.0984788472</v>
      </c>
      <c r="P2939" s="15">
        <f t="shared" si="501"/>
        <v>0.99999649805074942</v>
      </c>
      <c r="Q2939" s="15">
        <f t="shared" si="502"/>
        <v>0.99999299611376247</v>
      </c>
      <c r="R2939" s="10">
        <f t="shared" si="503"/>
        <v>1.0001537098652948</v>
      </c>
      <c r="S2939" s="10">
        <f t="shared" si="504"/>
        <v>999.99999997421014</v>
      </c>
      <c r="T2939" s="10">
        <f t="shared" si="505"/>
        <v>2.5789859137148596E-2</v>
      </c>
      <c r="U2939">
        <v>2.5789859137148596E-2</v>
      </c>
    </row>
    <row r="2940" spans="1:21" x14ac:dyDescent="0.25">
      <c r="A2940" s="10">
        <v>907</v>
      </c>
      <c r="B2940" s="10">
        <v>20</v>
      </c>
      <c r="C2940" s="10">
        <v>45</v>
      </c>
      <c r="D2940" s="10">
        <v>500</v>
      </c>
      <c r="E2940" s="10">
        <v>4240028.7974503199</v>
      </c>
      <c r="F2940" s="10">
        <v>4240028.7974503199</v>
      </c>
      <c r="G2940" s="10">
        <v>2167867.7979004201</v>
      </c>
      <c r="H2940" s="10">
        <v>5996306.2302067298</v>
      </c>
      <c r="I2940" s="10">
        <v>1.0001568531695399</v>
      </c>
      <c r="J2940" s="10">
        <f t="shared" si="495"/>
        <v>0.34202014332566871</v>
      </c>
      <c r="K2940" s="14">
        <f t="shared" si="496"/>
        <v>0.99960837646586209</v>
      </c>
      <c r="L2940" s="10">
        <f t="shared" si="497"/>
        <v>6380635.8071448412</v>
      </c>
      <c r="M2940" s="10">
        <f t="shared" si="498"/>
        <v>1.568470192727464E-7</v>
      </c>
      <c r="N2940" s="10">
        <f t="shared" si="499"/>
        <v>2.4601102102451411E-14</v>
      </c>
      <c r="O2940" s="10">
        <f t="shared" si="500"/>
        <v>6375624.3153388789</v>
      </c>
      <c r="P2940" s="15">
        <f t="shared" si="501"/>
        <v>0.99999766986374772</v>
      </c>
      <c r="Q2940" s="15">
        <f t="shared" si="502"/>
        <v>0.99999533973292498</v>
      </c>
      <c r="R2940" s="10">
        <f t="shared" si="503"/>
        <v>1.0000760935561179</v>
      </c>
      <c r="S2940" s="10">
        <f t="shared" si="504"/>
        <v>499.9999999741724</v>
      </c>
      <c r="T2940" s="10">
        <f t="shared" si="505"/>
        <v>2.5827603167272173E-2</v>
      </c>
      <c r="U2940">
        <v>2.5827603167272173E-2</v>
      </c>
    </row>
    <row r="2941" spans="1:21" x14ac:dyDescent="0.25">
      <c r="A2941" s="10">
        <v>3904</v>
      </c>
      <c r="B2941" s="10">
        <v>84</v>
      </c>
      <c r="C2941" s="10">
        <v>45</v>
      </c>
      <c r="D2941" s="10">
        <v>1000</v>
      </c>
      <c r="E2941" s="10">
        <v>473068.28719268</v>
      </c>
      <c r="F2941" s="10">
        <v>473068.28719268</v>
      </c>
      <c r="G2941" s="10">
        <v>6322691.1304687904</v>
      </c>
      <c r="H2941" s="10">
        <v>669019.58767649904</v>
      </c>
      <c r="I2941" s="10">
        <v>1.0003146392323601</v>
      </c>
      <c r="J2941" s="10">
        <f t="shared" si="495"/>
        <v>0.99452189536827329</v>
      </c>
      <c r="K2941" s="14">
        <f t="shared" si="496"/>
        <v>0.99668388375755868</v>
      </c>
      <c r="L2941" s="10">
        <f t="shared" si="497"/>
        <v>6399358.0150549207</v>
      </c>
      <c r="M2941" s="10">
        <f t="shared" si="498"/>
        <v>1.5730724339361102E-7</v>
      </c>
      <c r="N2941" s="10">
        <f t="shared" si="499"/>
        <v>2.4745580889257143E-14</v>
      </c>
      <c r="O2941" s="10">
        <f t="shared" si="500"/>
        <v>6356984.8065651366</v>
      </c>
      <c r="P2941" s="15">
        <f t="shared" si="501"/>
        <v>0.99999975621582926</v>
      </c>
      <c r="Q2941" s="15">
        <f t="shared" si="502"/>
        <v>0.99999951243171792</v>
      </c>
      <c r="R2941" s="10">
        <f t="shared" si="503"/>
        <v>1.0001570634975678</v>
      </c>
      <c r="S2941" s="10">
        <f t="shared" si="504"/>
        <v>999.99999997416569</v>
      </c>
      <c r="T2941" s="10">
        <f t="shared" si="505"/>
        <v>2.5834310690697748E-2</v>
      </c>
      <c r="U2941">
        <v>2.5834310690697748E-2</v>
      </c>
    </row>
    <row r="2942" spans="1:21" x14ac:dyDescent="0.25">
      <c r="A2942" s="10">
        <v>2131</v>
      </c>
      <c r="B2942" s="10">
        <v>46</v>
      </c>
      <c r="C2942" s="10">
        <v>45</v>
      </c>
      <c r="D2942" s="10">
        <v>10000</v>
      </c>
      <c r="E2942" s="10">
        <v>3143278.22026307</v>
      </c>
      <c r="F2942" s="10">
        <v>3143278.22026307</v>
      </c>
      <c r="G2942" s="10">
        <v>4572440.9388362998</v>
      </c>
      <c r="H2942" s="10">
        <v>4445266.6894079996</v>
      </c>
      <c r="I2942" s="10">
        <v>1.00314362384251</v>
      </c>
      <c r="J2942" s="10">
        <f t="shared" si="495"/>
        <v>0.71933980033865108</v>
      </c>
      <c r="K2942" s="14">
        <f t="shared" si="496"/>
        <v>0.9982664948593305</v>
      </c>
      <c r="L2942" s="10">
        <f t="shared" si="497"/>
        <v>6389212.7331176903</v>
      </c>
      <c r="M2942" s="10">
        <f t="shared" si="498"/>
        <v>1.5705785488756991E-7</v>
      </c>
      <c r="N2942" s="10">
        <f t="shared" si="499"/>
        <v>2.466744766865936E-14</v>
      </c>
      <c r="O2942" s="10">
        <f t="shared" si="500"/>
        <v>6367044.6030114517</v>
      </c>
      <c r="P2942" s="15">
        <f t="shared" si="501"/>
        <v>0.99999436732245772</v>
      </c>
      <c r="Q2942" s="15">
        <f t="shared" si="502"/>
        <v>0.99998873467664251</v>
      </c>
      <c r="R2942" s="10">
        <f t="shared" si="503"/>
        <v>1.0015649547179417</v>
      </c>
      <c r="S2942" s="10">
        <f t="shared" si="504"/>
        <v>9999.9999999741576</v>
      </c>
      <c r="T2942" s="10">
        <f t="shared" si="505"/>
        <v>2.5842382456175983E-2</v>
      </c>
      <c r="U2942">
        <v>2.5842382456175983E-2</v>
      </c>
    </row>
    <row r="2943" spans="1:21" x14ac:dyDescent="0.25">
      <c r="A2943" s="10">
        <v>443</v>
      </c>
      <c r="B2943" s="10">
        <v>10</v>
      </c>
      <c r="C2943" s="10">
        <v>45</v>
      </c>
      <c r="D2943" s="10">
        <v>300000</v>
      </c>
      <c r="E2943" s="10">
        <v>4650864.1484601302</v>
      </c>
      <c r="F2943" s="10">
        <v>4650864.1484601302</v>
      </c>
      <c r="G2943" s="10">
        <v>1152343.00103544</v>
      </c>
      <c r="H2943" s="10">
        <v>6577315.1555071101</v>
      </c>
      <c r="I2943" s="10">
        <v>1.0962936572732001</v>
      </c>
      <c r="J2943" s="10">
        <f t="shared" si="495"/>
        <v>0.17364817766693033</v>
      </c>
      <c r="K2943" s="14">
        <f t="shared" si="496"/>
        <v>0.99989906477787327</v>
      </c>
      <c r="L2943" s="10">
        <f t="shared" si="497"/>
        <v>6378780.843661353</v>
      </c>
      <c r="M2943" s="10">
        <f t="shared" si="498"/>
        <v>1.5680142107500579E-7</v>
      </c>
      <c r="N2943" s="10">
        <f t="shared" si="499"/>
        <v>2.4586718091167355E-14</v>
      </c>
      <c r="O2943" s="10">
        <f t="shared" si="500"/>
        <v>6377489.0140512493</v>
      </c>
      <c r="P2943" s="15">
        <f t="shared" si="501"/>
        <v>0.99999934029347348</v>
      </c>
      <c r="Q2943" s="15">
        <f t="shared" si="502"/>
        <v>0.99999868058738217</v>
      </c>
      <c r="R2943" s="10">
        <f t="shared" si="503"/>
        <v>1.0470397976488679</v>
      </c>
      <c r="S2943" s="10">
        <f t="shared" si="504"/>
        <v>299999.99999997416</v>
      </c>
      <c r="T2943" s="10">
        <f t="shared" si="505"/>
        <v>2.5844201445579529E-2</v>
      </c>
      <c r="U2943">
        <v>2.5844201445579529E-2</v>
      </c>
    </row>
    <row r="2944" spans="1:21" x14ac:dyDescent="0.25">
      <c r="A2944" s="10">
        <v>629</v>
      </c>
      <c r="B2944" s="10">
        <v>14</v>
      </c>
      <c r="C2944" s="10">
        <v>45</v>
      </c>
      <c r="D2944" s="10">
        <v>100000</v>
      </c>
      <c r="E2944" s="10">
        <v>4445524.72187851</v>
      </c>
      <c r="F2944" s="10">
        <v>4445524.72187851</v>
      </c>
      <c r="G2944" s="10">
        <v>1557174.01906571</v>
      </c>
      <c r="H2944" s="10">
        <v>6286921.3535454804</v>
      </c>
      <c r="I2944" s="10">
        <v>1.03160917765559</v>
      </c>
      <c r="J2944" s="10">
        <f t="shared" si="495"/>
        <v>0.24192189559966773</v>
      </c>
      <c r="K2944" s="14">
        <f t="shared" si="496"/>
        <v>0.99980408248512287</v>
      </c>
      <c r="L2944" s="10">
        <f t="shared" si="497"/>
        <v>6379386.8336148821</v>
      </c>
      <c r="M2944" s="10">
        <f t="shared" si="498"/>
        <v>1.5681631735192758E-7</v>
      </c>
      <c r="N2944" s="10">
        <f t="shared" si="499"/>
        <v>2.4591418521272536E-14</v>
      </c>
      <c r="O2944" s="10">
        <f t="shared" si="500"/>
        <v>6376879.4848790234</v>
      </c>
      <c r="P2944" s="15">
        <f t="shared" si="501"/>
        <v>0.99999875701578544</v>
      </c>
      <c r="Q2944" s="15">
        <f t="shared" si="502"/>
        <v>0.99999751403311588</v>
      </c>
      <c r="R2944" s="10">
        <f t="shared" si="503"/>
        <v>1.0156804082430191</v>
      </c>
      <c r="S2944" s="10">
        <f t="shared" si="504"/>
        <v>99999.999999974156</v>
      </c>
      <c r="T2944" s="10">
        <f t="shared" si="505"/>
        <v>2.5844201445579529E-2</v>
      </c>
      <c r="U2944">
        <v>2.5844201445579529E-2</v>
      </c>
    </row>
    <row r="2945" spans="1:21" x14ac:dyDescent="0.25">
      <c r="A2945" s="10">
        <v>1761</v>
      </c>
      <c r="B2945" s="10">
        <v>38</v>
      </c>
      <c r="C2945" s="10">
        <v>45</v>
      </c>
      <c r="D2945" s="10">
        <v>500000</v>
      </c>
      <c r="E2945" s="10">
        <v>3837068.7728566499</v>
      </c>
      <c r="F2945" s="10">
        <v>3837068.7728566402</v>
      </c>
      <c r="G2945" s="10">
        <v>4213274.7060819296</v>
      </c>
      <c r="H2945" s="10">
        <v>5426434.6983321598</v>
      </c>
      <c r="I2945" s="10">
        <v>1.1631460193382399</v>
      </c>
      <c r="J2945" s="10">
        <f t="shared" si="495"/>
        <v>0.61566147532565818</v>
      </c>
      <c r="K2945" s="14">
        <f t="shared" si="496"/>
        <v>0.99873047843423157</v>
      </c>
      <c r="L2945" s="10">
        <f t="shared" si="497"/>
        <v>6386244.4750853907</v>
      </c>
      <c r="M2945" s="10">
        <f t="shared" si="498"/>
        <v>1.5698488999208455E-7</v>
      </c>
      <c r="N2945" s="10">
        <f t="shared" si="499"/>
        <v>2.4644517384656145E-14</v>
      </c>
      <c r="O2945" s="10">
        <f t="shared" si="500"/>
        <v>6370005.9958809949</v>
      </c>
      <c r="P2945" s="15">
        <f t="shared" si="501"/>
        <v>0.99999469051229706</v>
      </c>
      <c r="Q2945" s="15">
        <f t="shared" si="502"/>
        <v>0.99998938105278479</v>
      </c>
      <c r="R2945" s="10">
        <f t="shared" si="503"/>
        <v>1.0784875522652195</v>
      </c>
      <c r="S2945" s="10">
        <f t="shared" si="504"/>
        <v>499999.99999997416</v>
      </c>
      <c r="T2945" s="10">
        <f t="shared" si="505"/>
        <v>2.5844201445579529E-2</v>
      </c>
      <c r="U2945">
        <v>2.5844201445579529E-2</v>
      </c>
    </row>
    <row r="2946" spans="1:21" x14ac:dyDescent="0.25">
      <c r="A2946" s="10">
        <v>2466</v>
      </c>
      <c r="B2946" s="10">
        <v>53</v>
      </c>
      <c r="C2946" s="10">
        <v>45</v>
      </c>
      <c r="D2946" s="10">
        <v>500000</v>
      </c>
      <c r="E2946" s="10">
        <v>2932787.0633608801</v>
      </c>
      <c r="F2946" s="10">
        <v>2932787.0633608801</v>
      </c>
      <c r="G2946" s="10">
        <v>5469861.2583780503</v>
      </c>
      <c r="H2946" s="10">
        <v>4147587.24055732</v>
      </c>
      <c r="I2946" s="10">
        <v>1.16329323887513</v>
      </c>
      <c r="J2946" s="10">
        <f t="shared" ref="J2946:J3009" si="506">SIN(B2946*PI()/180)</f>
        <v>0.79863551004729283</v>
      </c>
      <c r="K2946" s="14">
        <f t="shared" ref="K2946:K3009" si="507">SQRT(1-J2946*J2946*0.00669437999014132)</f>
        <v>0.99786281592474968</v>
      </c>
      <c r="L2946" s="10">
        <f t="shared" ref="L2946:L3009" si="508">6378137/K2946</f>
        <v>6391797.4477174878</v>
      </c>
      <c r="M2946" s="10">
        <f t="shared" ref="M2946:M3009" si="509">L2946/40680631590769</f>
        <v>1.571213916248015E-7</v>
      </c>
      <c r="N2946" s="10">
        <f t="shared" ref="N2946:N3009" si="510">1/40680631590769 + J2946*J2946*0.00669437999014132/40408299984661.4</f>
        <v>2.4687389001350135E-14</v>
      </c>
      <c r="O2946" s="10">
        <f t="shared" ref="O2946:O3009" si="511">1/SQRT(N2946)</f>
        <v>6364472.5812267549</v>
      </c>
      <c r="P2946" s="15">
        <f t="shared" ref="P2946:P3009" si="512">O2946*M2946</f>
        <v>0.9999947889202403</v>
      </c>
      <c r="Q2946" s="15">
        <f t="shared" ref="Q2946:Q3009" si="513">P2946*P2946</f>
        <v>0.99998957786763598</v>
      </c>
      <c r="R2946" s="10">
        <f t="shared" ref="R2946:R3009" si="514">SQRT(Q2946+I2946-1)</f>
        <v>1.0785558941208222</v>
      </c>
      <c r="S2946" s="10">
        <f t="shared" ref="S2946:S3009" si="515">O2946*(R2946-P2946)</f>
        <v>499999.99999997416</v>
      </c>
      <c r="T2946" s="10">
        <f t="shared" ref="T2946:T3009" si="516">(D2946-S2946)*1000000</f>
        <v>2.5844201445579529E-2</v>
      </c>
      <c r="U2946">
        <v>2.5844201445579529E-2</v>
      </c>
    </row>
    <row r="2947" spans="1:21" x14ac:dyDescent="0.25">
      <c r="A2947" s="10">
        <v>2504</v>
      </c>
      <c r="B2947" s="10">
        <v>54</v>
      </c>
      <c r="C2947" s="10">
        <v>45</v>
      </c>
      <c r="D2947" s="10">
        <v>100</v>
      </c>
      <c r="E2947" s="10">
        <v>2656793.82018911</v>
      </c>
      <c r="F2947" s="10">
        <v>2656793.8201891002</v>
      </c>
      <c r="G2947" s="10">
        <v>5136824.7331284899</v>
      </c>
      <c r="H2947" s="10">
        <v>3757273.8529404602</v>
      </c>
      <c r="I2947" s="10">
        <v>1.00003142628838</v>
      </c>
      <c r="J2947" s="10">
        <f t="shared" si="506"/>
        <v>0.80901699437494745</v>
      </c>
      <c r="K2947" s="14">
        <f t="shared" si="507"/>
        <v>0.99780683071075971</v>
      </c>
      <c r="L2947" s="10">
        <f t="shared" si="508"/>
        <v>6392156.0804075804</v>
      </c>
      <c r="M2947" s="10">
        <f t="shared" si="509"/>
        <v>1.5713020743409622E-7</v>
      </c>
      <c r="N2947" s="10">
        <f t="shared" si="510"/>
        <v>2.4690153977661006E-14</v>
      </c>
      <c r="O2947" s="10">
        <f t="shared" si="511"/>
        <v>6364116.2021487253</v>
      </c>
      <c r="P2947" s="15">
        <f t="shared" si="512"/>
        <v>0.99999489897832183</v>
      </c>
      <c r="Q2947" s="15">
        <f t="shared" si="513"/>
        <v>0.99998979798266407</v>
      </c>
      <c r="R2947" s="10">
        <f t="shared" si="514"/>
        <v>1.000010612079214</v>
      </c>
      <c r="S2947" s="10">
        <f t="shared" si="515"/>
        <v>99.999999974122602</v>
      </c>
      <c r="T2947" s="10">
        <f t="shared" si="516"/>
        <v>2.5877398002194241E-2</v>
      </c>
      <c r="U2947">
        <v>2.5877398002194241E-2</v>
      </c>
    </row>
    <row r="2948" spans="1:21" x14ac:dyDescent="0.25">
      <c r="A2948" s="10">
        <v>3675</v>
      </c>
      <c r="B2948" s="10">
        <v>79</v>
      </c>
      <c r="C2948" s="10">
        <v>45</v>
      </c>
      <c r="D2948" s="10">
        <v>400000</v>
      </c>
      <c r="E2948" s="10">
        <v>917311.13238316902</v>
      </c>
      <c r="F2948" s="10">
        <v>917311.13238316902</v>
      </c>
      <c r="G2948" s="10">
        <v>6631846.3282295503</v>
      </c>
      <c r="H2948" s="10">
        <v>1297273.8443320901</v>
      </c>
      <c r="I2948" s="10">
        <v>1.1297936083336999</v>
      </c>
      <c r="J2948" s="10">
        <f t="shared" si="506"/>
        <v>0.98162718344766398</v>
      </c>
      <c r="K2948" s="14">
        <f t="shared" si="507"/>
        <v>0.99676945653613014</v>
      </c>
      <c r="L2948" s="10">
        <f t="shared" si="508"/>
        <v>6398808.6293942435</v>
      </c>
      <c r="M2948" s="10">
        <f t="shared" si="509"/>
        <v>1.5729373854771277E-7</v>
      </c>
      <c r="N2948" s="10">
        <f t="shared" si="510"/>
        <v>2.4741359347114902E-14</v>
      </c>
      <c r="O2948" s="10">
        <f t="shared" si="511"/>
        <v>6357527.1198275508</v>
      </c>
      <c r="P2948" s="15">
        <f t="shared" si="512"/>
        <v>0.9999992085961481</v>
      </c>
      <c r="Q2948" s="15">
        <f t="shared" si="513"/>
        <v>0.99999841719292248</v>
      </c>
      <c r="R2948" s="10">
        <f t="shared" si="514"/>
        <v>1.0629167538084168</v>
      </c>
      <c r="S2948" s="10">
        <f t="shared" si="515"/>
        <v>399999.9999999741</v>
      </c>
      <c r="T2948" s="10">
        <f t="shared" si="516"/>
        <v>2.5902409106492996E-2</v>
      </c>
      <c r="U2948">
        <v>2.5902409106492996E-2</v>
      </c>
    </row>
    <row r="2949" spans="1:21" x14ac:dyDescent="0.25">
      <c r="A2949" s="10">
        <v>2132</v>
      </c>
      <c r="B2949" s="10">
        <v>46</v>
      </c>
      <c r="C2949" s="10">
        <v>45</v>
      </c>
      <c r="D2949" s="10">
        <v>50000</v>
      </c>
      <c r="E2949" s="10">
        <v>3162926.12603745</v>
      </c>
      <c r="F2949" s="10">
        <v>3162926.12603745</v>
      </c>
      <c r="G2949" s="10">
        <v>4601214.5308498396</v>
      </c>
      <c r="H2949" s="10">
        <v>4473053.02422636</v>
      </c>
      <c r="I2949" s="10">
        <v>1.01576745410792</v>
      </c>
      <c r="J2949" s="10">
        <f t="shared" si="506"/>
        <v>0.71933980033865108</v>
      </c>
      <c r="K2949" s="14">
        <f t="shared" si="507"/>
        <v>0.9982664948593305</v>
      </c>
      <c r="L2949" s="10">
        <f t="shared" si="508"/>
        <v>6389212.7331176903</v>
      </c>
      <c r="M2949" s="10">
        <f t="shared" si="509"/>
        <v>1.5705785488756991E-7</v>
      </c>
      <c r="N2949" s="10">
        <f t="shared" si="510"/>
        <v>2.466744766865936E-14</v>
      </c>
      <c r="O2949" s="10">
        <f t="shared" si="511"/>
        <v>6367044.6030114517</v>
      </c>
      <c r="P2949" s="15">
        <f t="shared" si="512"/>
        <v>0.99999436732245772</v>
      </c>
      <c r="Q2949" s="15">
        <f t="shared" si="513"/>
        <v>0.99998873467664251</v>
      </c>
      <c r="R2949" s="10">
        <f t="shared" si="514"/>
        <v>1.0078473042998939</v>
      </c>
      <c r="S2949" s="10">
        <f t="shared" si="515"/>
        <v>49999.999999973996</v>
      </c>
      <c r="T2949" s="10">
        <f t="shared" si="516"/>
        <v>2.6004272513091564E-2</v>
      </c>
      <c r="U2949">
        <v>2.6004272513091564E-2</v>
      </c>
    </row>
    <row r="2950" spans="1:21" x14ac:dyDescent="0.25">
      <c r="A2950" s="10">
        <v>438</v>
      </c>
      <c r="B2950" s="10">
        <v>10</v>
      </c>
      <c r="C2950" s="10">
        <v>45</v>
      </c>
      <c r="D2950" s="10">
        <v>1000</v>
      </c>
      <c r="E2950" s="10">
        <v>4442651.2406044398</v>
      </c>
      <c r="F2950" s="10">
        <v>4442651.2406044398</v>
      </c>
      <c r="G2950" s="10">
        <v>1100422.1959130201</v>
      </c>
      <c r="H2950" s="10">
        <v>6282857.6373564601</v>
      </c>
      <c r="I2950" s="10">
        <v>1.00031362742886</v>
      </c>
      <c r="J2950" s="10">
        <f t="shared" si="506"/>
        <v>0.17364817766693033</v>
      </c>
      <c r="K2950" s="14">
        <f t="shared" si="507"/>
        <v>0.99989906477787327</v>
      </c>
      <c r="L2950" s="10">
        <f t="shared" si="508"/>
        <v>6378780.843661353</v>
      </c>
      <c r="M2950" s="10">
        <f t="shared" si="509"/>
        <v>1.5680142107500579E-7</v>
      </c>
      <c r="N2950" s="10">
        <f t="shared" si="510"/>
        <v>2.4586718091167355E-14</v>
      </c>
      <c r="O2950" s="10">
        <f t="shared" si="511"/>
        <v>6377489.0140512493</v>
      </c>
      <c r="P2950" s="15">
        <f t="shared" si="512"/>
        <v>0.99999934029347348</v>
      </c>
      <c r="Q2950" s="15">
        <f t="shared" si="513"/>
        <v>0.99999868058738217</v>
      </c>
      <c r="R2950" s="10">
        <f t="shared" si="514"/>
        <v>1.0001561418179874</v>
      </c>
      <c r="S2950" s="10">
        <f t="shared" si="515"/>
        <v>999.99999997399004</v>
      </c>
      <c r="T2950" s="10">
        <f t="shared" si="516"/>
        <v>2.6009956854977645E-2</v>
      </c>
      <c r="U2950">
        <v>2.6009956854977645E-2</v>
      </c>
    </row>
    <row r="2951" spans="1:21" x14ac:dyDescent="0.25">
      <c r="A2951" s="10">
        <v>364</v>
      </c>
      <c r="B2951" s="10">
        <v>8</v>
      </c>
      <c r="C2951" s="10">
        <v>45</v>
      </c>
      <c r="D2951" s="10">
        <v>30000000</v>
      </c>
      <c r="E2951" s="10">
        <v>25473180.256735198</v>
      </c>
      <c r="F2951" s="10">
        <v>25473180.256735198</v>
      </c>
      <c r="G2951" s="10">
        <v>5056972.9355383199</v>
      </c>
      <c r="H2951" s="10">
        <v>36024516.995849498</v>
      </c>
      <c r="I2951" s="10">
        <v>32.534183892534898</v>
      </c>
      <c r="J2951" s="10">
        <f t="shared" si="506"/>
        <v>0.13917310096006544</v>
      </c>
      <c r="K2951" s="14">
        <f t="shared" si="507"/>
        <v>0.99993516566636398</v>
      </c>
      <c r="L2951" s="10">
        <f t="shared" si="508"/>
        <v>6378550.5490744133</v>
      </c>
      <c r="M2951" s="10">
        <f t="shared" si="509"/>
        <v>1.5679576003735878E-7</v>
      </c>
      <c r="N2951" s="10">
        <f t="shared" si="510"/>
        <v>2.4584931433659354E-14</v>
      </c>
      <c r="O2951" s="10">
        <f t="shared" si="511"/>
        <v>6377720.7450538697</v>
      </c>
      <c r="P2951" s="15">
        <f t="shared" si="512"/>
        <v>0.99999957152675167</v>
      </c>
      <c r="Q2951" s="15">
        <f t="shared" si="513"/>
        <v>0.99999914305368698</v>
      </c>
      <c r="R2951" s="10">
        <f t="shared" si="514"/>
        <v>5.703874388132034</v>
      </c>
      <c r="S2951" s="10">
        <f t="shared" si="515"/>
        <v>29999999.999999974</v>
      </c>
      <c r="T2951" s="10">
        <f t="shared" si="516"/>
        <v>2.6077032089233398E-2</v>
      </c>
      <c r="U2951">
        <v>2.6077032089233398E-2</v>
      </c>
    </row>
    <row r="2952" spans="1:21" x14ac:dyDescent="0.25">
      <c r="A2952" s="10">
        <v>646</v>
      </c>
      <c r="B2952" s="10">
        <v>14</v>
      </c>
      <c r="C2952" s="10">
        <v>45</v>
      </c>
      <c r="D2952" s="10">
        <v>30000000</v>
      </c>
      <c r="E2952" s="10">
        <v>24959995.0872804</v>
      </c>
      <c r="F2952" s="10">
        <v>24959995.0872804</v>
      </c>
      <c r="G2952" s="10">
        <v>8790638.6974957809</v>
      </c>
      <c r="H2952" s="10">
        <v>35298763.569197699</v>
      </c>
      <c r="I2952" s="10">
        <v>32.541255710260899</v>
      </c>
      <c r="J2952" s="10">
        <f t="shared" si="506"/>
        <v>0.24192189559966773</v>
      </c>
      <c r="K2952" s="14">
        <f t="shared" si="507"/>
        <v>0.99980408248512287</v>
      </c>
      <c r="L2952" s="10">
        <f t="shared" si="508"/>
        <v>6379386.8336148821</v>
      </c>
      <c r="M2952" s="10">
        <f t="shared" si="509"/>
        <v>1.5681631735192758E-7</v>
      </c>
      <c r="N2952" s="10">
        <f t="shared" si="510"/>
        <v>2.4591418521272536E-14</v>
      </c>
      <c r="O2952" s="10">
        <f t="shared" si="511"/>
        <v>6376879.4848790234</v>
      </c>
      <c r="P2952" s="15">
        <f t="shared" si="512"/>
        <v>0.99999875701578544</v>
      </c>
      <c r="Q2952" s="15">
        <f t="shared" si="513"/>
        <v>0.99999751403311588</v>
      </c>
      <c r="R2952" s="10">
        <f t="shared" si="514"/>
        <v>5.7044941251870895</v>
      </c>
      <c r="S2952" s="10">
        <f t="shared" si="515"/>
        <v>29999999.999999974</v>
      </c>
      <c r="T2952" s="10">
        <f t="shared" si="516"/>
        <v>2.6077032089233398E-2</v>
      </c>
      <c r="U2952">
        <v>2.6077032089233398E-2</v>
      </c>
    </row>
    <row r="2953" spans="1:21" x14ac:dyDescent="0.25">
      <c r="A2953" s="10">
        <v>785</v>
      </c>
      <c r="B2953" s="10">
        <v>17</v>
      </c>
      <c r="C2953" s="10">
        <v>45</v>
      </c>
      <c r="D2953" s="10">
        <v>20000000</v>
      </c>
      <c r="E2953" s="10">
        <v>17838383.4457765</v>
      </c>
      <c r="F2953" s="10">
        <v>17838383.4457765</v>
      </c>
      <c r="G2953" s="10">
        <v>7700267.5027535204</v>
      </c>
      <c r="H2953" s="10">
        <v>25227283.799828898</v>
      </c>
      <c r="I2953" s="10">
        <v>17.111572579787701</v>
      </c>
      <c r="J2953" s="10">
        <f t="shared" si="506"/>
        <v>0.29237170472273677</v>
      </c>
      <c r="K2953" s="14">
        <f t="shared" si="507"/>
        <v>0.99971383719208529</v>
      </c>
      <c r="L2953" s="10">
        <f t="shared" si="508"/>
        <v>6379962.7080429243</v>
      </c>
      <c r="M2953" s="10">
        <f t="shared" si="509"/>
        <v>1.568304733373566E-7</v>
      </c>
      <c r="N2953" s="10">
        <f t="shared" si="510"/>
        <v>2.4595884115733667E-14</v>
      </c>
      <c r="O2953" s="10">
        <f t="shared" si="511"/>
        <v>6376300.5699225347</v>
      </c>
      <c r="P2953" s="15">
        <f t="shared" si="512"/>
        <v>0.99999823652220776</v>
      </c>
      <c r="Q2953" s="15">
        <f t="shared" si="513"/>
        <v>0.99999647304752537</v>
      </c>
      <c r="R2953" s="10">
        <f t="shared" si="514"/>
        <v>4.1366132346202278</v>
      </c>
      <c r="S2953" s="10">
        <f t="shared" si="515"/>
        <v>19999999.999999974</v>
      </c>
      <c r="T2953" s="10">
        <f t="shared" si="516"/>
        <v>2.6077032089233398E-2</v>
      </c>
      <c r="U2953">
        <v>2.6077032089233398E-2</v>
      </c>
    </row>
    <row r="2954" spans="1:21" x14ac:dyDescent="0.25">
      <c r="A2954" s="10">
        <v>1161</v>
      </c>
      <c r="B2954" s="10">
        <v>25</v>
      </c>
      <c r="C2954" s="10">
        <v>45</v>
      </c>
      <c r="D2954" s="10">
        <v>20000000</v>
      </c>
      <c r="E2954" s="10">
        <v>16907043.244116999</v>
      </c>
      <c r="F2954" s="10">
        <v>16907043.244116999</v>
      </c>
      <c r="G2954" s="10">
        <v>11131439.6977717</v>
      </c>
      <c r="H2954" s="10">
        <v>23910169.855458699</v>
      </c>
      <c r="I2954" s="10">
        <v>17.119701169614899</v>
      </c>
      <c r="J2954" s="10">
        <f t="shared" si="506"/>
        <v>0.42261826174069944</v>
      </c>
      <c r="K2954" s="14">
        <f t="shared" si="507"/>
        <v>0.99940199232392346</v>
      </c>
      <c r="L2954" s="10">
        <f t="shared" si="508"/>
        <v>6381953.4571557427</v>
      </c>
      <c r="M2954" s="10">
        <f t="shared" si="509"/>
        <v>1.5687940937976726E-7</v>
      </c>
      <c r="N2954" s="10">
        <f t="shared" si="510"/>
        <v>2.4611311986060616E-14</v>
      </c>
      <c r="O2954" s="10">
        <f t="shared" si="511"/>
        <v>6374301.7297193995</v>
      </c>
      <c r="P2954" s="15">
        <f t="shared" si="512"/>
        <v>0.99999669056680829</v>
      </c>
      <c r="Q2954" s="15">
        <f t="shared" si="513"/>
        <v>0.99999338114456893</v>
      </c>
      <c r="R2954" s="10">
        <f t="shared" si="514"/>
        <v>4.1375952618350036</v>
      </c>
      <c r="S2954" s="10">
        <f t="shared" si="515"/>
        <v>19999999.999999974</v>
      </c>
      <c r="T2954" s="10">
        <f t="shared" si="516"/>
        <v>2.6077032089233398E-2</v>
      </c>
      <c r="U2954">
        <v>2.6077032089233398E-2</v>
      </c>
    </row>
    <row r="2955" spans="1:21" x14ac:dyDescent="0.25">
      <c r="A2955" s="10">
        <v>1539</v>
      </c>
      <c r="B2955" s="10">
        <v>33</v>
      </c>
      <c r="C2955" s="10">
        <v>45</v>
      </c>
      <c r="D2955" s="10">
        <v>30000000</v>
      </c>
      <c r="E2955" s="10">
        <v>21577074.804772601</v>
      </c>
      <c r="F2955" s="10">
        <v>21577074.804772601</v>
      </c>
      <c r="G2955" s="10">
        <v>19793129.691628698</v>
      </c>
      <c r="H2955" s="10">
        <v>30514591.8252482</v>
      </c>
      <c r="I2955" s="10">
        <v>32.584268347421897</v>
      </c>
      <c r="J2955" s="10">
        <f t="shared" si="506"/>
        <v>0.54463903501502708</v>
      </c>
      <c r="K2955" s="14">
        <f t="shared" si="507"/>
        <v>0.9990066240157075</v>
      </c>
      <c r="L2955" s="10">
        <f t="shared" si="508"/>
        <v>6384479.1882978706</v>
      </c>
      <c r="M2955" s="10">
        <f t="shared" si="509"/>
        <v>1.5694149620200582E-7</v>
      </c>
      <c r="N2955" s="10">
        <f t="shared" si="510"/>
        <v>2.4630865083668437E-14</v>
      </c>
      <c r="O2955" s="10">
        <f t="shared" si="511"/>
        <v>6371771.1225118106</v>
      </c>
      <c r="P2955" s="15">
        <f t="shared" si="512"/>
        <v>0.99999529342373772</v>
      </c>
      <c r="Q2955" s="15">
        <f t="shared" si="513"/>
        <v>0.99999058686962727</v>
      </c>
      <c r="R2955" s="10">
        <f t="shared" si="514"/>
        <v>5.7082623393018235</v>
      </c>
      <c r="S2955" s="10">
        <f t="shared" si="515"/>
        <v>29999999.999999974</v>
      </c>
      <c r="T2955" s="10">
        <f t="shared" si="516"/>
        <v>2.6077032089233398E-2</v>
      </c>
      <c r="U2955">
        <v>2.6077032089233398E-2</v>
      </c>
    </row>
    <row r="2956" spans="1:21" x14ac:dyDescent="0.25">
      <c r="A2956" s="10">
        <v>1726</v>
      </c>
      <c r="B2956" s="10">
        <v>37</v>
      </c>
      <c r="C2956" s="10">
        <v>45</v>
      </c>
      <c r="D2956" s="10">
        <v>25000000</v>
      </c>
      <c r="E2956" s="10">
        <v>17724254.338591602</v>
      </c>
      <c r="F2956" s="10">
        <v>17724254.338591602</v>
      </c>
      <c r="G2956" s="10">
        <v>18862768.739149299</v>
      </c>
      <c r="H2956" s="10">
        <v>25065880.868586499</v>
      </c>
      <c r="I2956" s="10">
        <v>24.2498783781787</v>
      </c>
      <c r="J2956" s="10">
        <f t="shared" si="506"/>
        <v>0.60181502315204827</v>
      </c>
      <c r="K2956" s="14">
        <f t="shared" si="507"/>
        <v>0.99878697458696752</v>
      </c>
      <c r="L2956" s="10">
        <f t="shared" si="508"/>
        <v>6385883.2386531448</v>
      </c>
      <c r="M2956" s="10">
        <f t="shared" si="509"/>
        <v>1.5697601017832256E-7</v>
      </c>
      <c r="N2956" s="10">
        <f t="shared" si="510"/>
        <v>2.4641724590820188E-14</v>
      </c>
      <c r="O2956" s="10">
        <f t="shared" si="511"/>
        <v>6370366.9610678749</v>
      </c>
      <c r="P2956" s="15">
        <f t="shared" si="512"/>
        <v>0.99999478892024052</v>
      </c>
      <c r="Q2956" s="15">
        <f t="shared" si="513"/>
        <v>0.99998957786763643</v>
      </c>
      <c r="R2956" s="10">
        <f t="shared" si="514"/>
        <v>4.9244154938476035</v>
      </c>
      <c r="S2956" s="10">
        <f t="shared" si="515"/>
        <v>24999999.999999974</v>
      </c>
      <c r="T2956" s="10">
        <f t="shared" si="516"/>
        <v>2.6077032089233398E-2</v>
      </c>
      <c r="U2956">
        <v>2.6077032089233398E-2</v>
      </c>
    </row>
    <row r="2957" spans="1:21" x14ac:dyDescent="0.25">
      <c r="A2957" s="10">
        <v>1962</v>
      </c>
      <c r="B2957" s="10">
        <v>42</v>
      </c>
      <c r="C2957" s="10">
        <v>45</v>
      </c>
      <c r="D2957" s="10">
        <v>30000000</v>
      </c>
      <c r="E2957" s="10">
        <v>19121117.525724199</v>
      </c>
      <c r="F2957" s="10">
        <v>19121117.525724199</v>
      </c>
      <c r="G2957" s="10">
        <v>24319522.026866801</v>
      </c>
      <c r="H2957" s="10">
        <v>27041343.732609</v>
      </c>
      <c r="I2957" s="10">
        <v>32.611573931831003</v>
      </c>
      <c r="J2957" s="10">
        <f t="shared" si="506"/>
        <v>0.66913060635885824</v>
      </c>
      <c r="K2957" s="14">
        <f t="shared" si="507"/>
        <v>0.99850021864363103</v>
      </c>
      <c r="L2957" s="10">
        <f t="shared" si="508"/>
        <v>6387717.1791350245</v>
      </c>
      <c r="M2957" s="10">
        <f t="shared" si="509"/>
        <v>1.570210915944699E-7</v>
      </c>
      <c r="N2957" s="10">
        <f t="shared" si="510"/>
        <v>2.465589826240316E-14</v>
      </c>
      <c r="O2957" s="10">
        <f t="shared" si="511"/>
        <v>6368535.6656073714</v>
      </c>
      <c r="P2957" s="15">
        <f t="shared" si="512"/>
        <v>0.99999442207198341</v>
      </c>
      <c r="Q2957" s="15">
        <f t="shared" si="513"/>
        <v>0.99998884417508016</v>
      </c>
      <c r="R2957" s="10">
        <f t="shared" si="514"/>
        <v>5.7106534456230209</v>
      </c>
      <c r="S2957" s="10">
        <f t="shared" si="515"/>
        <v>29999999.999999974</v>
      </c>
      <c r="T2957" s="10">
        <f t="shared" si="516"/>
        <v>2.6077032089233398E-2</v>
      </c>
      <c r="U2957">
        <v>2.6077032089233398E-2</v>
      </c>
    </row>
    <row r="2958" spans="1:21" x14ac:dyDescent="0.25">
      <c r="A2958" s="10">
        <v>2055</v>
      </c>
      <c r="B2958" s="10">
        <v>44</v>
      </c>
      <c r="C2958" s="10">
        <v>45</v>
      </c>
      <c r="D2958" s="10">
        <v>25000000</v>
      </c>
      <c r="E2958" s="10">
        <v>15965743.7637567</v>
      </c>
      <c r="F2958" s="10">
        <v>15965743.7637567</v>
      </c>
      <c r="G2958" s="10">
        <v>21774550.8739192</v>
      </c>
      <c r="H2958" s="10">
        <v>22578971.364078499</v>
      </c>
      <c r="I2958" s="10">
        <v>24.265513582091899</v>
      </c>
      <c r="J2958" s="10">
        <f t="shared" si="506"/>
        <v>0.69465837045899725</v>
      </c>
      <c r="K2958" s="14">
        <f t="shared" si="507"/>
        <v>0.99838350609929705</v>
      </c>
      <c r="L2958" s="10">
        <f t="shared" si="508"/>
        <v>6388463.9129501451</v>
      </c>
      <c r="M2958" s="10">
        <f t="shared" si="509"/>
        <v>1.5703944759795165E-7</v>
      </c>
      <c r="N2958" s="10">
        <f t="shared" si="510"/>
        <v>2.4661665923510963E-14</v>
      </c>
      <c r="O2958" s="10">
        <f t="shared" si="511"/>
        <v>6367790.9125267528</v>
      </c>
      <c r="P2958" s="15">
        <f t="shared" si="512"/>
        <v>0.99999436732245772</v>
      </c>
      <c r="Q2958" s="15">
        <f t="shared" si="513"/>
        <v>0.99998873467664251</v>
      </c>
      <c r="R2958" s="10">
        <f t="shared" si="514"/>
        <v>4.9260026712100489</v>
      </c>
      <c r="S2958" s="10">
        <f t="shared" si="515"/>
        <v>24999999.999999974</v>
      </c>
      <c r="T2958" s="10">
        <f t="shared" si="516"/>
        <v>2.6077032089233398E-2</v>
      </c>
      <c r="U2958">
        <v>2.6077032089233398E-2</v>
      </c>
    </row>
    <row r="2959" spans="1:21" x14ac:dyDescent="0.25">
      <c r="A2959" s="10">
        <v>2102</v>
      </c>
      <c r="B2959" s="10">
        <v>45</v>
      </c>
      <c r="C2959" s="10">
        <v>45</v>
      </c>
      <c r="D2959" s="10">
        <v>25000000</v>
      </c>
      <c r="E2959" s="10">
        <v>15694419.1450605</v>
      </c>
      <c r="F2959" s="10">
        <v>15694419.1450605</v>
      </c>
      <c r="G2959" s="10">
        <v>22165017.938529599</v>
      </c>
      <c r="H2959" s="10">
        <v>22195260.4085126</v>
      </c>
      <c r="I2959" s="10">
        <v>24.267780519238599</v>
      </c>
      <c r="J2959" s="10">
        <f t="shared" si="506"/>
        <v>0.70710678118654746</v>
      </c>
      <c r="K2959" s="14">
        <f t="shared" si="507"/>
        <v>0.99832500219363896</v>
      </c>
      <c r="L2959" s="10">
        <f t="shared" si="508"/>
        <v>6388838.2901211483</v>
      </c>
      <c r="M2959" s="10">
        <f t="shared" si="509"/>
        <v>1.5704865043370823E-7</v>
      </c>
      <c r="N2959" s="10">
        <f t="shared" si="510"/>
        <v>2.466455679608516E-14</v>
      </c>
      <c r="O2959" s="10">
        <f t="shared" si="511"/>
        <v>6367417.7249666825</v>
      </c>
      <c r="P2959" s="15">
        <f t="shared" si="512"/>
        <v>0.99999436045369028</v>
      </c>
      <c r="Q2959" s="15">
        <f t="shared" si="513"/>
        <v>0.99998872093918501</v>
      </c>
      <c r="R2959" s="10">
        <f t="shared" si="514"/>
        <v>4.926232763499689</v>
      </c>
      <c r="S2959" s="10">
        <f t="shared" si="515"/>
        <v>24999999.999999974</v>
      </c>
      <c r="T2959" s="10">
        <f t="shared" si="516"/>
        <v>2.6077032089233398E-2</v>
      </c>
      <c r="U2959">
        <v>2.6077032089233398E-2</v>
      </c>
    </row>
    <row r="2960" spans="1:21" x14ac:dyDescent="0.25">
      <c r="A2960" s="10">
        <v>2476</v>
      </c>
      <c r="B2960" s="10">
        <v>53</v>
      </c>
      <c r="C2960" s="10">
        <v>45</v>
      </c>
      <c r="D2960" s="10">
        <v>15000000</v>
      </c>
      <c r="E2960" s="10">
        <v>9103225.57977679</v>
      </c>
      <c r="F2960" s="10">
        <v>9103225.57977679</v>
      </c>
      <c r="G2960" s="10">
        <v>17050076.154063798</v>
      </c>
      <c r="H2960" s="10">
        <v>12873905.076261999</v>
      </c>
      <c r="I2960" s="10">
        <v>11.2683042740478</v>
      </c>
      <c r="J2960" s="10">
        <f t="shared" si="506"/>
        <v>0.79863551004729283</v>
      </c>
      <c r="K2960" s="14">
        <f t="shared" si="507"/>
        <v>0.99786281592474968</v>
      </c>
      <c r="L2960" s="10">
        <f t="shared" si="508"/>
        <v>6391797.4477174878</v>
      </c>
      <c r="M2960" s="10">
        <f t="shared" si="509"/>
        <v>1.571213916248015E-7</v>
      </c>
      <c r="N2960" s="10">
        <f t="shared" si="510"/>
        <v>2.4687389001350135E-14</v>
      </c>
      <c r="O2960" s="10">
        <f t="shared" si="511"/>
        <v>6364472.5812267549</v>
      </c>
      <c r="P2960" s="15">
        <f t="shared" si="512"/>
        <v>0.9999947889202403</v>
      </c>
      <c r="Q2960" s="15">
        <f t="shared" si="513"/>
        <v>0.99998957786763598</v>
      </c>
      <c r="R2960" s="10">
        <f t="shared" si="514"/>
        <v>3.3568279449378151</v>
      </c>
      <c r="S2960" s="10">
        <f t="shared" si="515"/>
        <v>14999999.999999974</v>
      </c>
      <c r="T2960" s="10">
        <f t="shared" si="516"/>
        <v>2.6077032089233398E-2</v>
      </c>
      <c r="U2960">
        <v>2.6077032089233398E-2</v>
      </c>
    </row>
    <row r="2961" spans="1:21" x14ac:dyDescent="0.25">
      <c r="A2961" s="10">
        <v>2525</v>
      </c>
      <c r="B2961" s="10">
        <v>54</v>
      </c>
      <c r="C2961" s="10">
        <v>45</v>
      </c>
      <c r="D2961" s="10">
        <v>25000000</v>
      </c>
      <c r="E2961" s="10">
        <v>13047425.7019316</v>
      </c>
      <c r="F2961" s="10">
        <v>13047425.7019316</v>
      </c>
      <c r="G2961" s="10">
        <v>25362168.690802701</v>
      </c>
      <c r="H2961" s="10">
        <v>18451846.381726999</v>
      </c>
      <c r="I2961" s="10">
        <v>24.287856607742899</v>
      </c>
      <c r="J2961" s="10">
        <f t="shared" si="506"/>
        <v>0.80901699437494745</v>
      </c>
      <c r="K2961" s="14">
        <f t="shared" si="507"/>
        <v>0.99780683071075971</v>
      </c>
      <c r="L2961" s="10">
        <f t="shared" si="508"/>
        <v>6392156.0804075804</v>
      </c>
      <c r="M2961" s="10">
        <f t="shared" si="509"/>
        <v>1.5713020743409622E-7</v>
      </c>
      <c r="N2961" s="10">
        <f t="shared" si="510"/>
        <v>2.4690153977661006E-14</v>
      </c>
      <c r="O2961" s="10">
        <f t="shared" si="511"/>
        <v>6364116.2021487253</v>
      </c>
      <c r="P2961" s="15">
        <f t="shared" si="512"/>
        <v>0.99999489897832183</v>
      </c>
      <c r="Q2961" s="15">
        <f t="shared" si="513"/>
        <v>0.99998979798266407</v>
      </c>
      <c r="R2961" s="10">
        <f t="shared" si="514"/>
        <v>4.928270123047799</v>
      </c>
      <c r="S2961" s="10">
        <f t="shared" si="515"/>
        <v>24999999.999999974</v>
      </c>
      <c r="T2961" s="10">
        <f t="shared" si="516"/>
        <v>2.6077032089233398E-2</v>
      </c>
      <c r="U2961">
        <v>2.6077032089233398E-2</v>
      </c>
    </row>
    <row r="2962" spans="1:21" x14ac:dyDescent="0.25">
      <c r="A2962" s="10">
        <v>2854</v>
      </c>
      <c r="B2962" s="10">
        <v>61</v>
      </c>
      <c r="C2962" s="10">
        <v>45</v>
      </c>
      <c r="D2962" s="10">
        <v>25000000</v>
      </c>
      <c r="E2962" s="10">
        <v>10762427.296478899</v>
      </c>
      <c r="F2962" s="10">
        <v>10762427.296478899</v>
      </c>
      <c r="G2962" s="10">
        <v>27420835.286234099</v>
      </c>
      <c r="H2962" s="10">
        <v>15220370.646734901</v>
      </c>
      <c r="I2962" s="10">
        <v>24.3022119922801</v>
      </c>
      <c r="J2962" s="10">
        <f t="shared" si="506"/>
        <v>0.87461970713939574</v>
      </c>
      <c r="K2962" s="14">
        <f t="shared" si="507"/>
        <v>0.99743624836151445</v>
      </c>
      <c r="L2962" s="10">
        <f t="shared" si="508"/>
        <v>6394530.9893011674</v>
      </c>
      <c r="M2962" s="10">
        <f t="shared" si="509"/>
        <v>1.5718858678566276E-7</v>
      </c>
      <c r="N2962" s="10">
        <f t="shared" si="510"/>
        <v>2.4708452244795202E-14</v>
      </c>
      <c r="O2962" s="10">
        <f t="shared" si="511"/>
        <v>6361759.2381155547</v>
      </c>
      <c r="P2962" s="15">
        <f t="shared" si="512"/>
        <v>0.99999594411001869</v>
      </c>
      <c r="Q2962" s="15">
        <f t="shared" si="513"/>
        <v>0.99999188823648766</v>
      </c>
      <c r="R2962" s="10">
        <f t="shared" si="514"/>
        <v>4.9297265523065867</v>
      </c>
      <c r="S2962" s="10">
        <f t="shared" si="515"/>
        <v>24999999.999999974</v>
      </c>
      <c r="T2962" s="10">
        <f t="shared" si="516"/>
        <v>2.6077032089233398E-2</v>
      </c>
      <c r="U2962">
        <v>2.6077032089233398E-2</v>
      </c>
    </row>
    <row r="2963" spans="1:21" x14ac:dyDescent="0.25">
      <c r="A2963" s="10">
        <v>2994</v>
      </c>
      <c r="B2963" s="10">
        <v>64</v>
      </c>
      <c r="C2963" s="10">
        <v>45</v>
      </c>
      <c r="D2963" s="10">
        <v>20000000</v>
      </c>
      <c r="E2963" s="10">
        <v>8181936.2607404897</v>
      </c>
      <c r="F2963" s="10">
        <v>8181936.2607404804</v>
      </c>
      <c r="G2963" s="10">
        <v>23685595.861438502</v>
      </c>
      <c r="H2963" s="10">
        <v>11571005.2264114</v>
      </c>
      <c r="I2963" s="10">
        <v>17.1746724136427</v>
      </c>
      <c r="J2963" s="10">
        <f t="shared" si="506"/>
        <v>0.89879404629916704</v>
      </c>
      <c r="K2963" s="14">
        <f t="shared" si="507"/>
        <v>0.99729237141089622</v>
      </c>
      <c r="L2963" s="10">
        <f t="shared" si="508"/>
        <v>6395453.512771464</v>
      </c>
      <c r="M2963" s="10">
        <f t="shared" si="509"/>
        <v>1.5721126400167987E-7</v>
      </c>
      <c r="N2963" s="10">
        <f t="shared" si="510"/>
        <v>2.4715554633938838E-14</v>
      </c>
      <c r="O2963" s="10">
        <f t="shared" si="511"/>
        <v>6360845.0984788472</v>
      </c>
      <c r="P2963" s="15">
        <f t="shared" si="512"/>
        <v>0.99999649805074942</v>
      </c>
      <c r="Q2963" s="15">
        <f t="shared" si="513"/>
        <v>0.99999299611376247</v>
      </c>
      <c r="R2963" s="10">
        <f t="shared" si="514"/>
        <v>4.1442327890402657</v>
      </c>
      <c r="S2963" s="10">
        <f t="shared" si="515"/>
        <v>19999999.999999974</v>
      </c>
      <c r="T2963" s="10">
        <f t="shared" si="516"/>
        <v>2.6077032089233398E-2</v>
      </c>
      <c r="U2963">
        <v>2.6077032089233398E-2</v>
      </c>
    </row>
    <row r="2964" spans="1:21" x14ac:dyDescent="0.25">
      <c r="A2964" s="10">
        <v>2996</v>
      </c>
      <c r="B2964" s="10">
        <v>64</v>
      </c>
      <c r="C2964" s="10">
        <v>45</v>
      </c>
      <c r="D2964" s="10">
        <v>30000000</v>
      </c>
      <c r="E2964" s="10">
        <v>11281688.3664512</v>
      </c>
      <c r="F2964" s="10">
        <v>11281688.3664512</v>
      </c>
      <c r="G2964" s="10">
        <v>32673536.324430201</v>
      </c>
      <c r="H2964" s="10">
        <v>15954716.694302101</v>
      </c>
      <c r="I2964" s="10">
        <v>32.676675010645702</v>
      </c>
      <c r="J2964" s="10">
        <f t="shared" si="506"/>
        <v>0.89879404629916704</v>
      </c>
      <c r="K2964" s="14">
        <f t="shared" si="507"/>
        <v>0.99729237141089622</v>
      </c>
      <c r="L2964" s="10">
        <f t="shared" si="508"/>
        <v>6395453.512771464</v>
      </c>
      <c r="M2964" s="10">
        <f t="shared" si="509"/>
        <v>1.5721126400167987E-7</v>
      </c>
      <c r="N2964" s="10">
        <f t="shared" si="510"/>
        <v>2.4715554633938838E-14</v>
      </c>
      <c r="O2964" s="10">
        <f t="shared" si="511"/>
        <v>6360845.0984788472</v>
      </c>
      <c r="P2964" s="15">
        <f t="shared" si="512"/>
        <v>0.99999649805074942</v>
      </c>
      <c r="Q2964" s="15">
        <f t="shared" si="513"/>
        <v>0.99999299611376247</v>
      </c>
      <c r="R2964" s="10">
        <f t="shared" si="514"/>
        <v>5.7163509345350256</v>
      </c>
      <c r="S2964" s="10">
        <f t="shared" si="515"/>
        <v>29999999.999999974</v>
      </c>
      <c r="T2964" s="10">
        <f t="shared" si="516"/>
        <v>2.6077032089233398E-2</v>
      </c>
      <c r="U2964">
        <v>2.6077032089233398E-2</v>
      </c>
    </row>
    <row r="2965" spans="1:21" x14ac:dyDescent="0.25">
      <c r="A2965" s="10">
        <v>3452</v>
      </c>
      <c r="B2965" s="10">
        <v>74</v>
      </c>
      <c r="C2965" s="10">
        <v>45</v>
      </c>
      <c r="D2965" s="10">
        <v>20000000</v>
      </c>
      <c r="E2965" s="10">
        <v>5145094.7282878999</v>
      </c>
      <c r="F2965" s="10">
        <v>5145094.7282878999</v>
      </c>
      <c r="G2965" s="10">
        <v>25334172.619664799</v>
      </c>
      <c r="H2965" s="10">
        <v>7276262.7444390599</v>
      </c>
      <c r="I2965" s="10">
        <v>17.184832691839301</v>
      </c>
      <c r="J2965" s="10">
        <f t="shared" si="506"/>
        <v>0.96126169593831889</v>
      </c>
      <c r="K2965" s="14">
        <f t="shared" si="507"/>
        <v>0.99690231813459829</v>
      </c>
      <c r="L2965" s="10">
        <f t="shared" si="508"/>
        <v>6397955.8317556707</v>
      </c>
      <c r="M2965" s="10">
        <f t="shared" si="509"/>
        <v>1.572727753127475E-7</v>
      </c>
      <c r="N2965" s="10">
        <f t="shared" si="510"/>
        <v>2.4734804198323587E-14</v>
      </c>
      <c r="O2965" s="10">
        <f t="shared" si="511"/>
        <v>6358369.4910694985</v>
      </c>
      <c r="P2965" s="15">
        <f t="shared" si="512"/>
        <v>0.9999984163244019</v>
      </c>
      <c r="Q2965" s="15">
        <f t="shared" si="513"/>
        <v>0.99999683265131178</v>
      </c>
      <c r="R2965" s="10">
        <f t="shared" si="514"/>
        <v>4.1454589039683665</v>
      </c>
      <c r="S2965" s="10">
        <f t="shared" si="515"/>
        <v>19999999.999999974</v>
      </c>
      <c r="T2965" s="10">
        <f t="shared" si="516"/>
        <v>2.6077032089233398E-2</v>
      </c>
      <c r="U2965">
        <v>2.6077032089233398E-2</v>
      </c>
    </row>
    <row r="2966" spans="1:21" x14ac:dyDescent="0.25">
      <c r="A2966" s="10">
        <v>3546</v>
      </c>
      <c r="B2966" s="10">
        <v>76</v>
      </c>
      <c r="C2966" s="10">
        <v>45</v>
      </c>
      <c r="D2966" s="10">
        <v>20000000</v>
      </c>
      <c r="E2966" s="10">
        <v>4515820.4241947904</v>
      </c>
      <c r="F2966" s="10">
        <v>4515820.4241947802</v>
      </c>
      <c r="G2966" s="10">
        <v>25572628.058450099</v>
      </c>
      <c r="H2966" s="10">
        <v>6386334.4891376896</v>
      </c>
      <c r="I2966" s="10">
        <v>17.186358797653298</v>
      </c>
      <c r="J2966" s="10">
        <f t="shared" si="506"/>
        <v>0.97029572627599647</v>
      </c>
      <c r="K2966" s="14">
        <f t="shared" si="507"/>
        <v>0.99684372729928949</v>
      </c>
      <c r="L2966" s="10">
        <f t="shared" si="508"/>
        <v>6398331.8802436991</v>
      </c>
      <c r="M2966" s="10">
        <f t="shared" si="509"/>
        <v>1.5728201923235552E-7</v>
      </c>
      <c r="N2966" s="10">
        <f t="shared" si="510"/>
        <v>2.4737695070897784E-14</v>
      </c>
      <c r="O2966" s="10">
        <f t="shared" si="511"/>
        <v>6357997.9574045874</v>
      </c>
      <c r="P2966" s="15">
        <f t="shared" si="512"/>
        <v>0.99999875701578544</v>
      </c>
      <c r="Q2966" s="15">
        <f t="shared" si="513"/>
        <v>0.99999751403311588</v>
      </c>
      <c r="R2966" s="10">
        <f t="shared" si="514"/>
        <v>4.1456430516490945</v>
      </c>
      <c r="S2966" s="10">
        <f t="shared" si="515"/>
        <v>19999999.999999974</v>
      </c>
      <c r="T2966" s="10">
        <f t="shared" si="516"/>
        <v>2.6077032089233398E-2</v>
      </c>
      <c r="U2966">
        <v>2.6077032089233398E-2</v>
      </c>
    </row>
    <row r="2967" spans="1:21" x14ac:dyDescent="0.25">
      <c r="A2967" s="10">
        <v>3640</v>
      </c>
      <c r="B2967" s="10">
        <v>78</v>
      </c>
      <c r="C2967" s="10">
        <v>45</v>
      </c>
      <c r="D2967" s="10">
        <v>20000000</v>
      </c>
      <c r="E2967" s="10">
        <v>3881019.4735450302</v>
      </c>
      <c r="F2967" s="10">
        <v>3881019.4735450302</v>
      </c>
      <c r="G2967" s="10">
        <v>25779888.515039898</v>
      </c>
      <c r="H2967" s="10">
        <v>5488590.3753214702</v>
      </c>
      <c r="I2967" s="10">
        <v>17.187696852810301</v>
      </c>
      <c r="J2967" s="10">
        <f t="shared" si="506"/>
        <v>0.97814760073380558</v>
      </c>
      <c r="K2967" s="14">
        <f t="shared" si="507"/>
        <v>0.99679235540260125</v>
      </c>
      <c r="L2967" s="10">
        <f t="shared" si="508"/>
        <v>6398661.6324158013</v>
      </c>
      <c r="M2967" s="10">
        <f t="shared" si="509"/>
        <v>1.5729012510876912E-7</v>
      </c>
      <c r="N2967" s="10">
        <f t="shared" si="510"/>
        <v>2.4740229621148929E-14</v>
      </c>
      <c r="O2967" s="10">
        <f t="shared" si="511"/>
        <v>6357672.2717033951</v>
      </c>
      <c r="P2967" s="15">
        <f t="shared" si="512"/>
        <v>0.99999906701677943</v>
      </c>
      <c r="Q2967" s="15">
        <f t="shared" si="513"/>
        <v>0.99999813403442928</v>
      </c>
      <c r="R2967" s="10">
        <f t="shared" si="514"/>
        <v>4.145804504175846</v>
      </c>
      <c r="S2967" s="10">
        <f t="shared" si="515"/>
        <v>19999999.999999974</v>
      </c>
      <c r="T2967" s="10">
        <f t="shared" si="516"/>
        <v>2.6077032089233398E-2</v>
      </c>
      <c r="U2967">
        <v>2.6077032089233398E-2</v>
      </c>
    </row>
    <row r="2968" spans="1:21" x14ac:dyDescent="0.25">
      <c r="A2968" s="10">
        <v>3782</v>
      </c>
      <c r="B2968" s="10">
        <v>81</v>
      </c>
      <c r="C2968" s="10">
        <v>45</v>
      </c>
      <c r="D2968" s="10">
        <v>25000000</v>
      </c>
      <c r="E2968" s="10">
        <v>3473235.0307613201</v>
      </c>
      <c r="F2968" s="10">
        <v>3473235.0307613201</v>
      </c>
      <c r="G2968" s="10">
        <v>30970180.976766799</v>
      </c>
      <c r="H2968" s="10">
        <v>4911896.0858119903</v>
      </c>
      <c r="I2968" s="10">
        <v>24.329588718455199</v>
      </c>
      <c r="J2968" s="10">
        <f t="shared" si="506"/>
        <v>0.98768834059513777</v>
      </c>
      <c r="K2968" s="14">
        <f t="shared" si="507"/>
        <v>0.99672937307417575</v>
      </c>
      <c r="L2968" s="10">
        <f t="shared" si="508"/>
        <v>6399065.9574204646</v>
      </c>
      <c r="M2968" s="10">
        <f t="shared" si="509"/>
        <v>1.5730006411386447E-7</v>
      </c>
      <c r="N2968" s="10">
        <f t="shared" si="510"/>
        <v>2.4743336820419228E-14</v>
      </c>
      <c r="O2968" s="10">
        <f t="shared" si="511"/>
        <v>6357273.0697888304</v>
      </c>
      <c r="P2968" s="15">
        <f t="shared" si="512"/>
        <v>0.99999946146712704</v>
      </c>
      <c r="Q2968" s="15">
        <f t="shared" si="513"/>
        <v>0.99999892293454407</v>
      </c>
      <c r="R2968" s="10">
        <f t="shared" si="514"/>
        <v>4.9325031820962613</v>
      </c>
      <c r="S2968" s="10">
        <f t="shared" si="515"/>
        <v>24999999.999999974</v>
      </c>
      <c r="T2968" s="10">
        <f t="shared" si="516"/>
        <v>2.6077032089233398E-2</v>
      </c>
      <c r="U2968">
        <v>2.6077032089233398E-2</v>
      </c>
    </row>
    <row r="2969" spans="1:21" x14ac:dyDescent="0.25">
      <c r="A2969" s="10">
        <v>3829</v>
      </c>
      <c r="B2969" s="10">
        <v>82</v>
      </c>
      <c r="C2969" s="10">
        <v>45</v>
      </c>
      <c r="D2969" s="10">
        <v>25000000</v>
      </c>
      <c r="E2969" s="10">
        <v>3090000.5513109802</v>
      </c>
      <c r="F2969" s="10">
        <v>3090000.5513109802</v>
      </c>
      <c r="G2969" s="10">
        <v>31051179.734295599</v>
      </c>
      <c r="H2969" s="10">
        <v>4369920.6874043299</v>
      </c>
      <c r="I2969" s="10">
        <v>24.330252270304399</v>
      </c>
      <c r="J2969" s="10">
        <f t="shared" si="506"/>
        <v>0.99026806874157025</v>
      </c>
      <c r="K2969" s="14">
        <f t="shared" si="507"/>
        <v>0.99671223754584248</v>
      </c>
      <c r="L2969" s="10">
        <f t="shared" si="508"/>
        <v>6399175.9704933353</v>
      </c>
      <c r="M2969" s="10">
        <f t="shared" si="509"/>
        <v>1.5730276842470157E-7</v>
      </c>
      <c r="N2969" s="10">
        <f t="shared" si="510"/>
        <v>2.4744182158510967E-14</v>
      </c>
      <c r="O2969" s="10">
        <f t="shared" si="511"/>
        <v>6357164.4767678455</v>
      </c>
      <c r="P2969" s="15">
        <f t="shared" si="512"/>
        <v>0.99999957152675156</v>
      </c>
      <c r="Q2969" s="15">
        <f t="shared" si="513"/>
        <v>0.99999914305368676</v>
      </c>
      <c r="R2969" s="10">
        <f t="shared" si="514"/>
        <v>4.9325704671457133</v>
      </c>
      <c r="S2969" s="10">
        <f t="shared" si="515"/>
        <v>24999999.999999974</v>
      </c>
      <c r="T2969" s="10">
        <f t="shared" si="516"/>
        <v>2.6077032089233398E-2</v>
      </c>
      <c r="U2969">
        <v>2.6077032089233398E-2</v>
      </c>
    </row>
    <row r="2970" spans="1:21" x14ac:dyDescent="0.25">
      <c r="A2970" s="10">
        <v>3971</v>
      </c>
      <c r="B2970" s="10">
        <v>85</v>
      </c>
      <c r="C2970" s="10">
        <v>45</v>
      </c>
      <c r="D2970" s="10">
        <v>30000000</v>
      </c>
      <c r="E2970" s="10">
        <v>2243239.2292716498</v>
      </c>
      <c r="F2970" s="10">
        <v>2243239.2292716401</v>
      </c>
      <c r="G2970" s="10">
        <v>36218241.806738503</v>
      </c>
      <c r="H2970" s="10">
        <v>3172419.34168333</v>
      </c>
      <c r="I2970" s="10">
        <v>32.710059831166703</v>
      </c>
      <c r="J2970" s="10">
        <f t="shared" si="506"/>
        <v>0.99619469809174555</v>
      </c>
      <c r="K2970" s="14">
        <f t="shared" si="507"/>
        <v>0.9966727002115483</v>
      </c>
      <c r="L2970" s="10">
        <f t="shared" si="508"/>
        <v>6399429.8214912592</v>
      </c>
      <c r="M2970" s="10">
        <f t="shared" si="509"/>
        <v>1.5730900851950831E-7</v>
      </c>
      <c r="N2970" s="10">
        <f t="shared" si="510"/>
        <v>2.4746132577773621E-14</v>
      </c>
      <c r="O2970" s="10">
        <f t="shared" si="511"/>
        <v>6356913.9450870249</v>
      </c>
      <c r="P2970" s="15">
        <f t="shared" si="512"/>
        <v>0.99999982994547598</v>
      </c>
      <c r="Q2970" s="15">
        <f t="shared" si="513"/>
        <v>0.99999965989098083</v>
      </c>
      <c r="R2970" s="10">
        <f t="shared" si="514"/>
        <v>5.7192708880641145</v>
      </c>
      <c r="S2970" s="10">
        <f t="shared" si="515"/>
        <v>29999999.999999974</v>
      </c>
      <c r="T2970" s="10">
        <f t="shared" si="516"/>
        <v>2.6077032089233398E-2</v>
      </c>
      <c r="U2970">
        <v>2.6077032089233398E-2</v>
      </c>
    </row>
    <row r="2971" spans="1:21" x14ac:dyDescent="0.25">
      <c r="A2971" s="10">
        <v>4159</v>
      </c>
      <c r="B2971" s="10">
        <v>89</v>
      </c>
      <c r="C2971" s="10">
        <v>45</v>
      </c>
      <c r="D2971" s="10">
        <v>30000000</v>
      </c>
      <c r="E2971" s="10">
        <v>449196.92780223099</v>
      </c>
      <c r="F2971" s="10">
        <v>449196.92780223099</v>
      </c>
      <c r="G2971" s="10">
        <v>36351208.481331199</v>
      </c>
      <c r="H2971" s="10">
        <v>635260.38747424295</v>
      </c>
      <c r="I2971" s="10">
        <v>32.7113789186687</v>
      </c>
      <c r="J2971" s="10">
        <f t="shared" si="506"/>
        <v>0.99984769515639127</v>
      </c>
      <c r="K2971" s="14">
        <f t="shared" si="507"/>
        <v>0.99664821227330036</v>
      </c>
      <c r="L2971" s="10">
        <f t="shared" si="508"/>
        <v>6399587.0573547874</v>
      </c>
      <c r="M2971" s="10">
        <f t="shared" si="509"/>
        <v>1.5731287364788461E-7</v>
      </c>
      <c r="N2971" s="10">
        <f t="shared" si="510"/>
        <v>2.4747340555328521E-14</v>
      </c>
      <c r="O2971" s="10">
        <f t="shared" si="511"/>
        <v>6356758.795020354</v>
      </c>
      <c r="P2971" s="15">
        <f t="shared" si="512"/>
        <v>0.9999999931311162</v>
      </c>
      <c r="Q2971" s="15">
        <f t="shared" si="513"/>
        <v>0.99999998626223241</v>
      </c>
      <c r="R2971" s="10">
        <f t="shared" si="514"/>
        <v>5.7193862349845661</v>
      </c>
      <c r="S2971" s="10">
        <f t="shared" si="515"/>
        <v>29999999.999999974</v>
      </c>
      <c r="T2971" s="10">
        <f t="shared" si="516"/>
        <v>2.6077032089233398E-2</v>
      </c>
      <c r="U2971">
        <v>2.6077032089233398E-2</v>
      </c>
    </row>
    <row r="2972" spans="1:21" x14ac:dyDescent="0.25">
      <c r="A2972" s="10">
        <v>2365</v>
      </c>
      <c r="B2972" s="10">
        <v>51</v>
      </c>
      <c r="C2972" s="10">
        <v>45</v>
      </c>
      <c r="D2972" s="10">
        <v>1000</v>
      </c>
      <c r="E2972" s="10">
        <v>2844450.1520255902</v>
      </c>
      <c r="F2972" s="10">
        <v>2844450.1520255902</v>
      </c>
      <c r="G2972" s="10">
        <v>4934321.7661868697</v>
      </c>
      <c r="H2972" s="10">
        <v>4022659.9824887998</v>
      </c>
      <c r="I2972" s="10">
        <v>1.0003142317004401</v>
      </c>
      <c r="J2972" s="10">
        <f t="shared" si="506"/>
        <v>0.77714596145697079</v>
      </c>
      <c r="K2972" s="14">
        <f t="shared" si="507"/>
        <v>0.99797639755335188</v>
      </c>
      <c r="L2972" s="10">
        <f t="shared" si="508"/>
        <v>6391069.9848580584</v>
      </c>
      <c r="M2972" s="10">
        <f t="shared" si="509"/>
        <v>1.5710350933460633E-7</v>
      </c>
      <c r="N2972" s="10">
        <f t="shared" si="510"/>
        <v>2.4681778998742228E-14</v>
      </c>
      <c r="O2972" s="10">
        <f t="shared" si="511"/>
        <v>6365195.8410685798</v>
      </c>
      <c r="P2972" s="15">
        <f t="shared" si="512"/>
        <v>0.99999460423391506</v>
      </c>
      <c r="Q2972" s="15">
        <f t="shared" si="513"/>
        <v>0.99998920849694439</v>
      </c>
      <c r="R2972" s="10">
        <f t="shared" si="514"/>
        <v>1.0001517085909439</v>
      </c>
      <c r="S2972" s="10">
        <f t="shared" si="515"/>
        <v>999.99999997391626</v>
      </c>
      <c r="T2972" s="10">
        <f t="shared" si="516"/>
        <v>2.6083739612658974E-2</v>
      </c>
      <c r="U2972">
        <v>2.6083739612658974E-2</v>
      </c>
    </row>
    <row r="2973" spans="1:21" x14ac:dyDescent="0.25">
      <c r="A2973" s="10">
        <v>3859</v>
      </c>
      <c r="B2973" s="10">
        <v>83</v>
      </c>
      <c r="C2973" s="10">
        <v>45</v>
      </c>
      <c r="D2973" s="10">
        <v>50000</v>
      </c>
      <c r="E2973" s="10">
        <v>555763.80478978704</v>
      </c>
      <c r="F2973" s="10">
        <v>555763.80478978704</v>
      </c>
      <c r="G2973" s="10">
        <v>6358681.6066018203</v>
      </c>
      <c r="H2973" s="10">
        <v>785968.71020979097</v>
      </c>
      <c r="I2973" s="10">
        <v>1.0157923785766501</v>
      </c>
      <c r="J2973" s="10">
        <f t="shared" si="506"/>
        <v>0.99254615164132198</v>
      </c>
      <c r="K2973" s="14">
        <f t="shared" si="507"/>
        <v>0.99669706824976589</v>
      </c>
      <c r="L2973" s="10">
        <f t="shared" si="508"/>
        <v>6399273.3631696403</v>
      </c>
      <c r="M2973" s="10">
        <f t="shared" si="509"/>
        <v>1.5730516250445147E-7</v>
      </c>
      <c r="N2973" s="10">
        <f t="shared" si="510"/>
        <v>2.4744930485363938E-14</v>
      </c>
      <c r="O2973" s="10">
        <f t="shared" si="511"/>
        <v>6357068.3505561203</v>
      </c>
      <c r="P2973" s="15">
        <f t="shared" si="512"/>
        <v>0.99999966993613576</v>
      </c>
      <c r="Q2973" s="15">
        <f t="shared" si="513"/>
        <v>0.99999933987238043</v>
      </c>
      <c r="R2973" s="10">
        <f t="shared" si="514"/>
        <v>1.0078649306573926</v>
      </c>
      <c r="S2973" s="10">
        <f t="shared" si="515"/>
        <v>49999.999999973916</v>
      </c>
      <c r="T2973" s="10">
        <f t="shared" si="516"/>
        <v>2.6084308046847582E-2</v>
      </c>
      <c r="U2973">
        <v>2.6084308046847582E-2</v>
      </c>
    </row>
    <row r="2974" spans="1:21" x14ac:dyDescent="0.25">
      <c r="A2974" s="10">
        <v>1620</v>
      </c>
      <c r="B2974" s="10">
        <v>35</v>
      </c>
      <c r="C2974" s="10">
        <v>45</v>
      </c>
      <c r="D2974" s="10">
        <v>500000</v>
      </c>
      <c r="E2974" s="10">
        <v>3988084.26987558</v>
      </c>
      <c r="F2974" s="10">
        <v>3988084.26987558</v>
      </c>
      <c r="G2974" s="10">
        <v>3924655.1275536101</v>
      </c>
      <c r="H2974" s="10">
        <v>5640002.8623448499</v>
      </c>
      <c r="I2974" s="10">
        <v>1.1631175874623201</v>
      </c>
      <c r="J2974" s="10">
        <f t="shared" si="506"/>
        <v>0.57357643635104605</v>
      </c>
      <c r="K2974" s="14">
        <f t="shared" si="507"/>
        <v>0.99889820122311845</v>
      </c>
      <c r="L2974" s="10">
        <f t="shared" si="508"/>
        <v>6385172.1748924749</v>
      </c>
      <c r="M2974" s="10">
        <f t="shared" si="509"/>
        <v>1.5695853100622359E-7</v>
      </c>
      <c r="N2974" s="10">
        <f t="shared" si="510"/>
        <v>2.4636225824421247E-14</v>
      </c>
      <c r="O2974" s="10">
        <f t="shared" si="511"/>
        <v>6371077.8492868934</v>
      </c>
      <c r="P2974" s="15">
        <f t="shared" si="512"/>
        <v>0.99999502015036112</v>
      </c>
      <c r="Q2974" s="15">
        <f t="shared" si="513"/>
        <v>0.99999004032552119</v>
      </c>
      <c r="R2974" s="10">
        <f t="shared" si="514"/>
        <v>1.078474676470357</v>
      </c>
      <c r="S2974" s="10">
        <f t="shared" si="515"/>
        <v>499999.99999997386</v>
      </c>
      <c r="T2974" s="10">
        <f t="shared" si="516"/>
        <v>2.6135239750146866E-2</v>
      </c>
      <c r="U2974">
        <v>2.6135239750146866E-2</v>
      </c>
    </row>
    <row r="2975" spans="1:21" x14ac:dyDescent="0.25">
      <c r="A2975" s="10">
        <v>1806</v>
      </c>
      <c r="B2975" s="10">
        <v>39</v>
      </c>
      <c r="C2975" s="10">
        <v>45</v>
      </c>
      <c r="D2975" s="10">
        <v>300000</v>
      </c>
      <c r="E2975" s="10">
        <v>3674459.9721698998</v>
      </c>
      <c r="F2975" s="10">
        <v>3674459.9721698998</v>
      </c>
      <c r="G2975" s="10">
        <v>4181113.1400666698</v>
      </c>
      <c r="H2975" s="10">
        <v>5196471.1270397399</v>
      </c>
      <c r="I2975" s="10">
        <v>1.0964145694901</v>
      </c>
      <c r="J2975" s="10">
        <f t="shared" si="506"/>
        <v>0.62932039104983739</v>
      </c>
      <c r="K2975" s="14">
        <f t="shared" si="507"/>
        <v>0.99867348514731924</v>
      </c>
      <c r="L2975" s="10">
        <f t="shared" si="508"/>
        <v>6386608.9316060394</v>
      </c>
      <c r="M2975" s="10">
        <f t="shared" si="509"/>
        <v>1.5699384896116631E-7</v>
      </c>
      <c r="N2975" s="10">
        <f t="shared" si="510"/>
        <v>2.4647334593428093E-14</v>
      </c>
      <c r="O2975" s="10">
        <f t="shared" si="511"/>
        <v>6369641.9372536782</v>
      </c>
      <c r="P2975" s="15">
        <f t="shared" si="512"/>
        <v>0.99999460423391473</v>
      </c>
      <c r="Q2975" s="15">
        <f t="shared" si="513"/>
        <v>0.99998920849694373</v>
      </c>
      <c r="R2975" s="10">
        <f t="shared" si="514"/>
        <v>1.0470930130542575</v>
      </c>
      <c r="S2975" s="10">
        <f t="shared" si="515"/>
        <v>299999.99999997386</v>
      </c>
      <c r="T2975" s="10">
        <f t="shared" si="516"/>
        <v>2.6135239750146866E-2</v>
      </c>
      <c r="U2975">
        <v>2.6135239750146866E-2</v>
      </c>
    </row>
    <row r="2976" spans="1:21" x14ac:dyDescent="0.25">
      <c r="A2976" s="10">
        <v>3021</v>
      </c>
      <c r="B2976" s="10">
        <v>65</v>
      </c>
      <c r="C2976" s="10">
        <v>45</v>
      </c>
      <c r="D2976" s="10">
        <v>100</v>
      </c>
      <c r="E2976" s="10">
        <v>1911310.39875858</v>
      </c>
      <c r="F2976" s="10">
        <v>1911310.39875858</v>
      </c>
      <c r="G2976" s="10">
        <v>5757800.4722746704</v>
      </c>
      <c r="H2976" s="10">
        <v>2703001.0878291102</v>
      </c>
      <c r="I2976" s="10">
        <v>1.00003144393525</v>
      </c>
      <c r="J2976" s="10">
        <f t="shared" si="506"/>
        <v>0.90630778703664994</v>
      </c>
      <c r="K2976" s="14">
        <f t="shared" si="507"/>
        <v>0.99724684895407467</v>
      </c>
      <c r="L2976" s="10">
        <f t="shared" si="508"/>
        <v>6395745.4532841817</v>
      </c>
      <c r="M2976" s="10">
        <f t="shared" si="509"/>
        <v>1.5721844040237234E-7</v>
      </c>
      <c r="N2976" s="10">
        <f t="shared" si="510"/>
        <v>2.4717801606109708E-14</v>
      </c>
      <c r="O2976" s="10">
        <f t="shared" si="511"/>
        <v>6360555.9755426692</v>
      </c>
      <c r="P2976" s="15">
        <f t="shared" si="512"/>
        <v>0.9999966905668084</v>
      </c>
      <c r="Q2976" s="15">
        <f t="shared" si="513"/>
        <v>0.99999338114456915</v>
      </c>
      <c r="R2976" s="10">
        <f t="shared" si="514"/>
        <v>1.0000124124628751</v>
      </c>
      <c r="S2976" s="10">
        <f t="shared" si="515"/>
        <v>99.99999997384198</v>
      </c>
      <c r="T2976" s="10">
        <f t="shared" si="516"/>
        <v>2.6158019750255335E-2</v>
      </c>
      <c r="U2976">
        <v>2.6158019750255335E-2</v>
      </c>
    </row>
    <row r="2977" spans="1:21" x14ac:dyDescent="0.25">
      <c r="A2977" s="10">
        <v>2837</v>
      </c>
      <c r="B2977" s="10">
        <v>61</v>
      </c>
      <c r="C2977" s="10">
        <v>45</v>
      </c>
      <c r="D2977" s="10">
        <v>50000</v>
      </c>
      <c r="E2977" s="10">
        <v>2209263.6534655001</v>
      </c>
      <c r="F2977" s="10">
        <v>2209263.6534655001</v>
      </c>
      <c r="G2977" s="10">
        <v>5599073.5931061897</v>
      </c>
      <c r="H2977" s="10">
        <v>3124370.6215888499</v>
      </c>
      <c r="I2977" s="10">
        <v>1.0157806298091701</v>
      </c>
      <c r="J2977" s="10">
        <f t="shared" si="506"/>
        <v>0.87461970713939574</v>
      </c>
      <c r="K2977" s="14">
        <f t="shared" si="507"/>
        <v>0.99743624836151445</v>
      </c>
      <c r="L2977" s="10">
        <f t="shared" si="508"/>
        <v>6394530.9893011674</v>
      </c>
      <c r="M2977" s="10">
        <f t="shared" si="509"/>
        <v>1.5718858678566276E-7</v>
      </c>
      <c r="N2977" s="10">
        <f t="shared" si="510"/>
        <v>2.4708452244795202E-14</v>
      </c>
      <c r="O2977" s="10">
        <f t="shared" si="511"/>
        <v>6361759.2381155547</v>
      </c>
      <c r="P2977" s="15">
        <f t="shared" si="512"/>
        <v>0.99999594411001869</v>
      </c>
      <c r="Q2977" s="15">
        <f t="shared" si="513"/>
        <v>0.99999188823648766</v>
      </c>
      <c r="R2977" s="10">
        <f t="shared" si="514"/>
        <v>1.0078554053264077</v>
      </c>
      <c r="S2977" s="10">
        <f t="shared" si="515"/>
        <v>49999.999999973828</v>
      </c>
      <c r="T2977" s="10">
        <f t="shared" si="516"/>
        <v>2.6171619538217783E-2</v>
      </c>
      <c r="U2977">
        <v>2.6171619538217783E-2</v>
      </c>
    </row>
    <row r="2978" spans="1:21" x14ac:dyDescent="0.25">
      <c r="A2978" s="10">
        <v>1193</v>
      </c>
      <c r="B2978" s="10">
        <v>26</v>
      </c>
      <c r="C2978" s="10">
        <v>45</v>
      </c>
      <c r="D2978" s="10">
        <v>100000</v>
      </c>
      <c r="E2978" s="10">
        <v>4119746.8804329899</v>
      </c>
      <c r="F2978" s="10">
        <v>4119746.8804329899</v>
      </c>
      <c r="G2978" s="10">
        <v>2822899.06104114</v>
      </c>
      <c r="H2978" s="10">
        <v>5826201.9118525898</v>
      </c>
      <c r="I2978" s="10">
        <v>1.0316234436753</v>
      </c>
      <c r="J2978" s="10">
        <f t="shared" si="506"/>
        <v>0.4383711467890774</v>
      </c>
      <c r="K2978" s="14">
        <f t="shared" si="507"/>
        <v>0.99935656596406564</v>
      </c>
      <c r="L2978" s="10">
        <f t="shared" si="508"/>
        <v>6382243.5527274478</v>
      </c>
      <c r="M2978" s="10">
        <f t="shared" si="509"/>
        <v>1.5688654042863159E-7</v>
      </c>
      <c r="N2978" s="10">
        <f t="shared" si="510"/>
        <v>2.4613558958231486E-14</v>
      </c>
      <c r="O2978" s="10">
        <f t="shared" si="511"/>
        <v>6374010.7680279473</v>
      </c>
      <c r="P2978" s="15">
        <f t="shared" si="512"/>
        <v>0.99999649805074964</v>
      </c>
      <c r="Q2978" s="15">
        <f t="shared" si="513"/>
        <v>0.99999299611376291</v>
      </c>
      <c r="R2978" s="10">
        <f t="shared" si="514"/>
        <v>1.0156852070346714</v>
      </c>
      <c r="S2978" s="10">
        <f t="shared" si="515"/>
        <v>99999.999999973821</v>
      </c>
      <c r="T2978" s="10">
        <f t="shared" si="516"/>
        <v>2.6178895495831966E-2</v>
      </c>
      <c r="U2978">
        <v>2.6178895495831966E-2</v>
      </c>
    </row>
    <row r="2979" spans="1:21" x14ac:dyDescent="0.25">
      <c r="A2979" s="10">
        <v>4043</v>
      </c>
      <c r="B2979" s="10">
        <v>87</v>
      </c>
      <c r="C2979" s="10">
        <v>45</v>
      </c>
      <c r="D2979" s="10">
        <v>100</v>
      </c>
      <c r="E2979" s="10">
        <v>236831.97725892701</v>
      </c>
      <c r="F2979" s="10">
        <v>236831.97725892701</v>
      </c>
      <c r="G2979" s="10">
        <v>6348081.87800097</v>
      </c>
      <c r="H2979" s="10">
        <v>334930.994243211</v>
      </c>
      <c r="I2979" s="10">
        <v>1.00003146256409</v>
      </c>
      <c r="J2979" s="10">
        <f t="shared" si="506"/>
        <v>0.99862953475457383</v>
      </c>
      <c r="K2979" s="14">
        <f t="shared" si="507"/>
        <v>0.9966563882637155</v>
      </c>
      <c r="L2979" s="10">
        <f t="shared" si="508"/>
        <v>6399534.5588577548</v>
      </c>
      <c r="M2979" s="10">
        <f t="shared" si="509"/>
        <v>1.5731158314439489E-7</v>
      </c>
      <c r="N2979" s="10">
        <f t="shared" si="510"/>
        <v>2.4746937241174883E-14</v>
      </c>
      <c r="O2979" s="10">
        <f t="shared" si="511"/>
        <v>6356810.5945687704</v>
      </c>
      <c r="P2979" s="15">
        <f t="shared" si="512"/>
        <v>0.99999993838067547</v>
      </c>
      <c r="Q2979" s="15">
        <f t="shared" si="513"/>
        <v>0.99999987676135471</v>
      </c>
      <c r="R2979" s="10">
        <f t="shared" si="514"/>
        <v>1.0000156695399551</v>
      </c>
      <c r="S2979" s="10">
        <f t="shared" si="515"/>
        <v>99.999999973815932</v>
      </c>
      <c r="T2979" s="10">
        <f t="shared" si="516"/>
        <v>2.61840682469483E-2</v>
      </c>
      <c r="U2979">
        <v>2.61840682469483E-2</v>
      </c>
    </row>
    <row r="2980" spans="1:21" x14ac:dyDescent="0.25">
      <c r="A2980" s="10">
        <v>2742</v>
      </c>
      <c r="B2980" s="10">
        <v>59</v>
      </c>
      <c r="C2980" s="10">
        <v>45</v>
      </c>
      <c r="D2980" s="10">
        <v>10000</v>
      </c>
      <c r="E2980" s="10">
        <v>2332209.6151864701</v>
      </c>
      <c r="F2980" s="10">
        <v>2332209.6151864701</v>
      </c>
      <c r="G2980" s="10">
        <v>5452507.8771523898</v>
      </c>
      <c r="H2980" s="10">
        <v>3298242.4680936499</v>
      </c>
      <c r="I2980" s="10">
        <v>1.00314592245235</v>
      </c>
      <c r="J2980" s="10">
        <f t="shared" si="506"/>
        <v>0.85716730070211222</v>
      </c>
      <c r="K2980" s="14">
        <f t="shared" si="507"/>
        <v>0.99753766820456569</v>
      </c>
      <c r="L2980" s="10">
        <f t="shared" si="508"/>
        <v>6393880.8561282633</v>
      </c>
      <c r="M2980" s="10">
        <f t="shared" si="509"/>
        <v>1.5717260539236869E-7</v>
      </c>
      <c r="N2980" s="10">
        <f t="shared" si="510"/>
        <v>2.4703445106618483E-14</v>
      </c>
      <c r="O2980" s="10">
        <f t="shared" si="511"/>
        <v>6362403.937537984</v>
      </c>
      <c r="P2980" s="15">
        <f t="shared" si="512"/>
        <v>0.99999560342151028</v>
      </c>
      <c r="Q2980" s="15">
        <f t="shared" si="513"/>
        <v>0.99999120686235043</v>
      </c>
      <c r="R2980" s="10">
        <f t="shared" si="514"/>
        <v>1.0015673363856772</v>
      </c>
      <c r="S2980" s="10">
        <f t="shared" si="515"/>
        <v>9999.9999999737647</v>
      </c>
      <c r="T2980" s="10">
        <f t="shared" si="516"/>
        <v>2.6235284167341888E-2</v>
      </c>
      <c r="U2980">
        <v>2.6235284167341888E-2</v>
      </c>
    </row>
    <row r="2981" spans="1:21" x14ac:dyDescent="0.25">
      <c r="A2981" s="10">
        <v>3718</v>
      </c>
      <c r="B2981" s="10">
        <v>80</v>
      </c>
      <c r="C2981" s="10">
        <v>45</v>
      </c>
      <c r="D2981" s="10">
        <v>50000</v>
      </c>
      <c r="E2981" s="10">
        <v>791851.60536448203</v>
      </c>
      <c r="F2981" s="10">
        <v>791851.60536448203</v>
      </c>
      <c r="G2981" s="10">
        <v>6308783.3486793004</v>
      </c>
      <c r="H2981" s="10">
        <v>1119847.27969335</v>
      </c>
      <c r="I2981" s="10">
        <v>1.01579156128019</v>
      </c>
      <c r="J2981" s="10">
        <f t="shared" si="506"/>
        <v>0.98480775301220802</v>
      </c>
      <c r="K2981" s="14">
        <f t="shared" si="507"/>
        <v>0.99674845385693633</v>
      </c>
      <c r="L2981" s="10">
        <f t="shared" si="508"/>
        <v>6398943.4599268073</v>
      </c>
      <c r="M2981" s="10">
        <f t="shared" si="509"/>
        <v>1.5729705291445908E-7</v>
      </c>
      <c r="N2981" s="10">
        <f t="shared" si="510"/>
        <v>2.4742395501002969E-14</v>
      </c>
      <c r="O2981" s="10">
        <f t="shared" si="511"/>
        <v>6357393.9992206376</v>
      </c>
      <c r="P2981" s="15">
        <f t="shared" si="512"/>
        <v>0.99999934029347326</v>
      </c>
      <c r="Q2981" s="15">
        <f t="shared" si="513"/>
        <v>0.99999868058738173</v>
      </c>
      <c r="R2981" s="10">
        <f t="shared" si="514"/>
        <v>1.0078641981276901</v>
      </c>
      <c r="S2981" s="10">
        <f t="shared" si="515"/>
        <v>49999.999999973719</v>
      </c>
      <c r="T2981" s="10">
        <f t="shared" si="516"/>
        <v>2.6280758902430534E-2</v>
      </c>
      <c r="U2981">
        <v>2.6280758902430534E-2</v>
      </c>
    </row>
    <row r="2982" spans="1:21" x14ac:dyDescent="0.25">
      <c r="A2982" s="10">
        <v>953</v>
      </c>
      <c r="B2982" s="10">
        <v>21</v>
      </c>
      <c r="C2982" s="10">
        <v>45</v>
      </c>
      <c r="D2982" s="10">
        <v>100</v>
      </c>
      <c r="E2982" s="10">
        <v>4212347.2017607596</v>
      </c>
      <c r="F2982" s="10">
        <v>4212347.2017607596</v>
      </c>
      <c r="G2982" s="10">
        <v>2271430.8560047001</v>
      </c>
      <c r="H2982" s="10">
        <v>5957158.5421544304</v>
      </c>
      <c r="I2982" s="10">
        <v>1.0000313708531099</v>
      </c>
      <c r="J2982" s="10">
        <f t="shared" si="506"/>
        <v>0.35836794954530027</v>
      </c>
      <c r="K2982" s="14">
        <f t="shared" si="507"/>
        <v>0.99957003603032024</v>
      </c>
      <c r="L2982" s="10">
        <f t="shared" si="508"/>
        <v>6380880.548730785</v>
      </c>
      <c r="M2982" s="10">
        <f t="shared" si="509"/>
        <v>1.56853035442515E-7</v>
      </c>
      <c r="N2982" s="10">
        <f t="shared" si="510"/>
        <v>2.4602998974408163E-14</v>
      </c>
      <c r="O2982" s="10">
        <f t="shared" si="511"/>
        <v>6375378.532780082</v>
      </c>
      <c r="P2982" s="15">
        <f t="shared" si="512"/>
        <v>0.99999747496160352</v>
      </c>
      <c r="Q2982" s="15">
        <f t="shared" si="513"/>
        <v>0.99999494992958282</v>
      </c>
      <c r="R2982" s="10">
        <f t="shared" si="514"/>
        <v>1.0000131603047497</v>
      </c>
      <c r="S2982" s="10">
        <f t="shared" si="515"/>
        <v>99.999999973707602</v>
      </c>
      <c r="T2982" s="10">
        <f t="shared" si="516"/>
        <v>2.6292397592442285E-2</v>
      </c>
      <c r="U2982">
        <v>2.6292397592442285E-2</v>
      </c>
    </row>
    <row r="2983" spans="1:21" x14ac:dyDescent="0.25">
      <c r="A2983" s="10">
        <v>2931</v>
      </c>
      <c r="B2983" s="10">
        <v>63</v>
      </c>
      <c r="C2983" s="10">
        <v>45</v>
      </c>
      <c r="D2983" s="10">
        <v>50000</v>
      </c>
      <c r="E2983" s="10">
        <v>2069021.64914765</v>
      </c>
      <c r="F2983" s="10">
        <v>2069021.64914765</v>
      </c>
      <c r="G2983" s="10">
        <v>5704528.4504763996</v>
      </c>
      <c r="H2983" s="10">
        <v>2926038.47706815</v>
      </c>
      <c r="I2983" s="10">
        <v>1.01578217213219</v>
      </c>
      <c r="J2983" s="10">
        <f t="shared" si="506"/>
        <v>0.89100652418836779</v>
      </c>
      <c r="K2983" s="14">
        <f t="shared" si="507"/>
        <v>0.99733915048453092</v>
      </c>
      <c r="L2983" s="10">
        <f t="shared" si="508"/>
        <v>6395153.5412014564</v>
      </c>
      <c r="M2983" s="10">
        <f t="shared" si="509"/>
        <v>1.5720389018376513E-7</v>
      </c>
      <c r="N2983" s="10">
        <f t="shared" si="510"/>
        <v>2.4713245528758157E-14</v>
      </c>
      <c r="O2983" s="10">
        <f t="shared" si="511"/>
        <v>6361142.2572894096</v>
      </c>
      <c r="P2983" s="15">
        <f t="shared" si="512"/>
        <v>0.99999630885823221</v>
      </c>
      <c r="Q2983" s="15">
        <f t="shared" si="513"/>
        <v>0.99999261773008896</v>
      </c>
      <c r="R2983" s="10">
        <f t="shared" si="514"/>
        <v>1.0078565323806157</v>
      </c>
      <c r="S2983" s="10">
        <f t="shared" si="515"/>
        <v>49999.999999973697</v>
      </c>
      <c r="T2983" s="10">
        <f t="shared" si="516"/>
        <v>2.6302586775273085E-2</v>
      </c>
      <c r="U2983">
        <v>2.6302586775273085E-2</v>
      </c>
    </row>
    <row r="2984" spans="1:21" x14ac:dyDescent="0.25">
      <c r="A2984" s="10">
        <v>868</v>
      </c>
      <c r="B2984" s="10">
        <v>19</v>
      </c>
      <c r="C2984" s="10">
        <v>45</v>
      </c>
      <c r="D2984" s="10">
        <v>500000</v>
      </c>
      <c r="E2984" s="10">
        <v>4600116.4105186304</v>
      </c>
      <c r="F2984" s="10">
        <v>4600116.4105186304</v>
      </c>
      <c r="G2984" s="10">
        <v>2226133.5402649199</v>
      </c>
      <c r="H2984" s="10">
        <v>6505547.0162504902</v>
      </c>
      <c r="I2984" s="10">
        <v>1.16299106958623</v>
      </c>
      <c r="J2984" s="10">
        <f t="shared" si="506"/>
        <v>0.32556815445715664</v>
      </c>
      <c r="K2984" s="14">
        <f t="shared" si="507"/>
        <v>0.99964515289947253</v>
      </c>
      <c r="L2984" s="10">
        <f t="shared" si="508"/>
        <v>6380401.0668187626</v>
      </c>
      <c r="M2984" s="10">
        <f t="shared" si="509"/>
        <v>1.5684124895117321E-7</v>
      </c>
      <c r="N2984" s="10">
        <f t="shared" si="510"/>
        <v>2.4599282540264408E-14</v>
      </c>
      <c r="O2984" s="10">
        <f t="shared" si="511"/>
        <v>6375860.1073866468</v>
      </c>
      <c r="P2984" s="15">
        <f t="shared" si="512"/>
        <v>0.99999786238048305</v>
      </c>
      <c r="Q2984" s="15">
        <f t="shared" si="513"/>
        <v>0.99999572476553555</v>
      </c>
      <c r="R2984" s="10">
        <f t="shared" si="514"/>
        <v>1.0784186544898813</v>
      </c>
      <c r="S2984" s="10">
        <f t="shared" si="515"/>
        <v>499999.99999997369</v>
      </c>
      <c r="T2984" s="10">
        <f t="shared" si="516"/>
        <v>2.6309862732887268E-2</v>
      </c>
      <c r="U2984">
        <v>2.6309862732887268E-2</v>
      </c>
    </row>
    <row r="2985" spans="1:21" x14ac:dyDescent="0.25">
      <c r="A2985" s="10">
        <v>1904</v>
      </c>
      <c r="B2985" s="10">
        <v>41</v>
      </c>
      <c r="C2985" s="10">
        <v>45</v>
      </c>
      <c r="D2985" s="10">
        <v>1000000</v>
      </c>
      <c r="E2985" s="10">
        <v>3942332.8584513501</v>
      </c>
      <c r="F2985" s="10">
        <v>3942332.8584513501</v>
      </c>
      <c r="G2985" s="10">
        <v>4818482.2296764003</v>
      </c>
      <c r="H2985" s="10">
        <v>5575300.5958109898</v>
      </c>
      <c r="I2985" s="10">
        <v>1.33867695003331</v>
      </c>
      <c r="J2985" s="10">
        <f t="shared" si="506"/>
        <v>0.65605902899050716</v>
      </c>
      <c r="K2985" s="14">
        <f t="shared" si="507"/>
        <v>0.99855828513715006</v>
      </c>
      <c r="L2985" s="10">
        <f t="shared" si="508"/>
        <v>6387345.7312749401</v>
      </c>
      <c r="M2985" s="10">
        <f t="shared" si="509"/>
        <v>1.5701196076622168E-7</v>
      </c>
      <c r="N2985" s="10">
        <f t="shared" si="510"/>
        <v>2.4653028500876174E-14</v>
      </c>
      <c r="O2985" s="10">
        <f t="shared" si="511"/>
        <v>6368906.322843303</v>
      </c>
      <c r="P2985" s="15">
        <f t="shared" si="512"/>
        <v>0.99999446968601391</v>
      </c>
      <c r="Q2985" s="15">
        <f t="shared" si="513"/>
        <v>0.99998893940261224</v>
      </c>
      <c r="R2985" s="10">
        <f t="shared" si="514"/>
        <v>1.1570072987824762</v>
      </c>
      <c r="S2985" s="10">
        <f t="shared" si="515"/>
        <v>999999.99999997369</v>
      </c>
      <c r="T2985" s="10">
        <f t="shared" si="516"/>
        <v>2.6309862732887268E-2</v>
      </c>
      <c r="U2985">
        <v>2.6309862732887268E-2</v>
      </c>
    </row>
    <row r="2986" spans="1:21" x14ac:dyDescent="0.25">
      <c r="A2986" s="10">
        <v>3396</v>
      </c>
      <c r="B2986" s="10">
        <v>73</v>
      </c>
      <c r="C2986" s="10">
        <v>45</v>
      </c>
      <c r="D2986" s="10">
        <v>1000000</v>
      </c>
      <c r="E2986" s="10">
        <v>1529396.36114717</v>
      </c>
      <c r="F2986" s="10">
        <v>1529396.36114717</v>
      </c>
      <c r="G2986" s="10">
        <v>7033546.9278995404</v>
      </c>
      <c r="H2986" s="10">
        <v>2162893.0761783998</v>
      </c>
      <c r="I2986" s="10">
        <v>1.3392687107405401</v>
      </c>
      <c r="J2986" s="10">
        <f t="shared" si="506"/>
        <v>0.95630475596303544</v>
      </c>
      <c r="K2986" s="14">
        <f t="shared" si="507"/>
        <v>0.99693423240278767</v>
      </c>
      <c r="L2986" s="10">
        <f t="shared" si="508"/>
        <v>6397751.0177652966</v>
      </c>
      <c r="M2986" s="10">
        <f t="shared" si="509"/>
        <v>1.5726774063205634E-7</v>
      </c>
      <c r="N2986" s="10">
        <f t="shared" si="510"/>
        <v>2.4733229476436654E-14</v>
      </c>
      <c r="O2986" s="10">
        <f t="shared" si="511"/>
        <v>6358571.9010347072</v>
      </c>
      <c r="P2986" s="15">
        <f t="shared" si="512"/>
        <v>0.99999823652220776</v>
      </c>
      <c r="Q2986" s="15">
        <f t="shared" si="513"/>
        <v>0.99999647304752537</v>
      </c>
      <c r="R2986" s="10">
        <f t="shared" si="514"/>
        <v>1.1572662544929171</v>
      </c>
      <c r="S2986" s="10">
        <f t="shared" si="515"/>
        <v>999999.99999997369</v>
      </c>
      <c r="T2986" s="10">
        <f t="shared" si="516"/>
        <v>2.6309862732887268E-2</v>
      </c>
      <c r="U2986">
        <v>2.6309862732887268E-2</v>
      </c>
    </row>
    <row r="2987" spans="1:21" x14ac:dyDescent="0.25">
      <c r="A2987" s="10">
        <v>3769</v>
      </c>
      <c r="B2987" s="10">
        <v>81</v>
      </c>
      <c r="C2987" s="10">
        <v>45</v>
      </c>
      <c r="D2987" s="10">
        <v>400000</v>
      </c>
      <c r="E2987" s="10">
        <v>752084.60314688704</v>
      </c>
      <c r="F2987" s="10">
        <v>752084.60314688704</v>
      </c>
      <c r="G2987" s="10">
        <v>6673047.7981265103</v>
      </c>
      <c r="H2987" s="10">
        <v>1063608.24582231</v>
      </c>
      <c r="I2987" s="10">
        <v>1.12979898518235</v>
      </c>
      <c r="J2987" s="10">
        <f t="shared" si="506"/>
        <v>0.98768834059513777</v>
      </c>
      <c r="K2987" s="14">
        <f t="shared" si="507"/>
        <v>0.99672937307417575</v>
      </c>
      <c r="L2987" s="10">
        <f t="shared" si="508"/>
        <v>6399065.9574204646</v>
      </c>
      <c r="M2987" s="10">
        <f t="shared" si="509"/>
        <v>1.5730006411386447E-7</v>
      </c>
      <c r="N2987" s="10">
        <f t="shared" si="510"/>
        <v>2.4743336820419228E-14</v>
      </c>
      <c r="O2987" s="10">
        <f t="shared" si="511"/>
        <v>6357273.0697888304</v>
      </c>
      <c r="P2987" s="15">
        <f t="shared" si="512"/>
        <v>0.99999946146712704</v>
      </c>
      <c r="Q2987" s="15">
        <f t="shared" si="513"/>
        <v>0.99999892293454407</v>
      </c>
      <c r="R2987" s="10">
        <f t="shared" si="514"/>
        <v>1.0629195209971891</v>
      </c>
      <c r="S2987" s="10">
        <f t="shared" si="515"/>
        <v>399999.99999997369</v>
      </c>
      <c r="T2987" s="10">
        <f t="shared" si="516"/>
        <v>2.6309862732887268E-2</v>
      </c>
      <c r="U2987">
        <v>2.6309862732887268E-2</v>
      </c>
    </row>
    <row r="2988" spans="1:21" x14ac:dyDescent="0.25">
      <c r="A2988" s="10">
        <v>3817</v>
      </c>
      <c r="B2988" s="10">
        <v>82</v>
      </c>
      <c r="C2988" s="10">
        <v>45</v>
      </c>
      <c r="D2988" s="10">
        <v>500000</v>
      </c>
      <c r="E2988" s="10">
        <v>678949.58684423403</v>
      </c>
      <c r="F2988" s="10">
        <v>678949.58684423403</v>
      </c>
      <c r="G2988" s="10">
        <v>6789612.0501271598</v>
      </c>
      <c r="H2988" s="10">
        <v>960179.71388272604</v>
      </c>
      <c r="I2988" s="10">
        <v>1.16348881396432</v>
      </c>
      <c r="J2988" s="10">
        <f t="shared" si="506"/>
        <v>0.99026806874157025</v>
      </c>
      <c r="K2988" s="14">
        <f t="shared" si="507"/>
        <v>0.99671223754584248</v>
      </c>
      <c r="L2988" s="10">
        <f t="shared" si="508"/>
        <v>6399175.9704933353</v>
      </c>
      <c r="M2988" s="10">
        <f t="shared" si="509"/>
        <v>1.5730276842470157E-7</v>
      </c>
      <c r="N2988" s="10">
        <f t="shared" si="510"/>
        <v>2.4744182158510967E-14</v>
      </c>
      <c r="O2988" s="10">
        <f t="shared" si="511"/>
        <v>6357164.4767678455</v>
      </c>
      <c r="P2988" s="15">
        <f t="shared" si="512"/>
        <v>0.99999957152675156</v>
      </c>
      <c r="Q2988" s="15">
        <f t="shared" si="513"/>
        <v>0.99999914305368676</v>
      </c>
      <c r="R2988" s="10">
        <f t="shared" si="514"/>
        <v>1.0786509894391267</v>
      </c>
      <c r="S2988" s="10">
        <f t="shared" si="515"/>
        <v>499999.99999997369</v>
      </c>
      <c r="T2988" s="10">
        <f t="shared" si="516"/>
        <v>2.6309862732887268E-2</v>
      </c>
      <c r="U2988">
        <v>2.6309862732887268E-2</v>
      </c>
    </row>
    <row r="2989" spans="1:21" x14ac:dyDescent="0.25">
      <c r="A2989" s="10">
        <v>2651</v>
      </c>
      <c r="B2989" s="10">
        <v>57</v>
      </c>
      <c r="C2989" s="10">
        <v>45</v>
      </c>
      <c r="D2989" s="10">
        <v>200000</v>
      </c>
      <c r="E2989" s="10">
        <v>2539162.1395375901</v>
      </c>
      <c r="F2989" s="10">
        <v>2539162.1395375901</v>
      </c>
      <c r="G2989" s="10">
        <v>5493634.2134109596</v>
      </c>
      <c r="H2989" s="10">
        <v>3590917.5347983399</v>
      </c>
      <c r="I2989" s="10">
        <v>1.0638503397200001</v>
      </c>
      <c r="J2989" s="10">
        <f t="shared" si="506"/>
        <v>0.83867056794542394</v>
      </c>
      <c r="K2989" s="14">
        <f t="shared" si="507"/>
        <v>0.99764291466566202</v>
      </c>
      <c r="L2989" s="10">
        <f t="shared" si="508"/>
        <v>6393206.3328866437</v>
      </c>
      <c r="M2989" s="10">
        <f t="shared" si="509"/>
        <v>1.5715602444917179E-7</v>
      </c>
      <c r="N2989" s="10">
        <f t="shared" si="510"/>
        <v>2.4698248508501887E-14</v>
      </c>
      <c r="O2989" s="10">
        <f t="shared" si="511"/>
        <v>6363073.2383864867</v>
      </c>
      <c r="P2989" s="15">
        <f t="shared" si="512"/>
        <v>0.99999529342373739</v>
      </c>
      <c r="Q2989" s="15">
        <f t="shared" si="513"/>
        <v>0.99999058686962661</v>
      </c>
      <c r="R2989" s="10">
        <f t="shared" si="514"/>
        <v>1.0314266462476267</v>
      </c>
      <c r="S2989" s="10">
        <f t="shared" si="515"/>
        <v>199999.9999999736</v>
      </c>
      <c r="T2989" s="10">
        <f t="shared" si="516"/>
        <v>2.6397174224257469E-2</v>
      </c>
      <c r="U2989">
        <v>2.6397174224257469E-2</v>
      </c>
    </row>
    <row r="2990" spans="1:21" x14ac:dyDescent="0.25">
      <c r="A2990" s="10">
        <v>1189</v>
      </c>
      <c r="B2990" s="10">
        <v>26</v>
      </c>
      <c r="C2990" s="10">
        <v>45</v>
      </c>
      <c r="D2990" s="10">
        <v>500</v>
      </c>
      <c r="E2990" s="10">
        <v>4056510.3156126798</v>
      </c>
      <c r="F2990" s="10">
        <v>4056510.3156126798</v>
      </c>
      <c r="G2990" s="10">
        <v>2779281.1319356202</v>
      </c>
      <c r="H2990" s="10">
        <v>5736771.9042458199</v>
      </c>
      <c r="I2990" s="10">
        <v>1.00015689269381</v>
      </c>
      <c r="J2990" s="10">
        <f t="shared" si="506"/>
        <v>0.4383711467890774</v>
      </c>
      <c r="K2990" s="14">
        <f t="shared" si="507"/>
        <v>0.99935656596406564</v>
      </c>
      <c r="L2990" s="10">
        <f t="shared" si="508"/>
        <v>6382243.5527274478</v>
      </c>
      <c r="M2990" s="10">
        <f t="shared" si="509"/>
        <v>1.5688654042863159E-7</v>
      </c>
      <c r="N2990" s="10">
        <f t="shared" si="510"/>
        <v>2.4613558958231486E-14</v>
      </c>
      <c r="O2990" s="10">
        <f t="shared" si="511"/>
        <v>6374010.7680279473</v>
      </c>
      <c r="P2990" s="15">
        <f t="shared" si="512"/>
        <v>0.99999649805074964</v>
      </c>
      <c r="Q2990" s="15">
        <f t="shared" si="513"/>
        <v>0.99999299611376291</v>
      </c>
      <c r="R2990" s="10">
        <f t="shared" si="514"/>
        <v>1.0000749415956651</v>
      </c>
      <c r="S2990" s="10">
        <f t="shared" si="515"/>
        <v>499.99999997358674</v>
      </c>
      <c r="T2990" s="10">
        <f t="shared" si="516"/>
        <v>2.6413260911795078E-2</v>
      </c>
      <c r="U2990">
        <v>2.6413260911795078E-2</v>
      </c>
    </row>
    <row r="2991" spans="1:21" x14ac:dyDescent="0.25">
      <c r="A2991" s="10">
        <v>4092</v>
      </c>
      <c r="B2991" s="10">
        <v>88</v>
      </c>
      <c r="C2991" s="10">
        <v>45</v>
      </c>
      <c r="D2991" s="10">
        <v>1000</v>
      </c>
      <c r="E2991" s="10">
        <v>157951.09411124501</v>
      </c>
      <c r="F2991" s="10">
        <v>157951.09411124501</v>
      </c>
      <c r="G2991" s="10">
        <v>6353853.2695493801</v>
      </c>
      <c r="H2991" s="10">
        <v>223376.57948379201</v>
      </c>
      <c r="I2991" s="10">
        <v>1.0003146495260999</v>
      </c>
      <c r="J2991" s="10">
        <f t="shared" si="506"/>
        <v>0.99939082701909576</v>
      </c>
      <c r="K2991" s="14">
        <f t="shared" si="507"/>
        <v>0.99665127983485646</v>
      </c>
      <c r="L2991" s="10">
        <f t="shared" si="508"/>
        <v>6399567.3602675218</v>
      </c>
      <c r="M2991" s="10">
        <f t="shared" si="509"/>
        <v>1.573123894595499E-7</v>
      </c>
      <c r="N2991" s="10">
        <f t="shared" si="510"/>
        <v>2.4747189235701263E-14</v>
      </c>
      <c r="O2991" s="10">
        <f t="shared" si="511"/>
        <v>6356778.2295688977</v>
      </c>
      <c r="P2991" s="15">
        <f t="shared" si="512"/>
        <v>0.99999997255793049</v>
      </c>
      <c r="Q2991" s="15">
        <f t="shared" si="513"/>
        <v>0.99999994511586177</v>
      </c>
      <c r="R2991" s="10">
        <f t="shared" si="514"/>
        <v>1.0001572849517029</v>
      </c>
      <c r="S2991" s="10">
        <f t="shared" si="515"/>
        <v>999.99999997356258</v>
      </c>
      <c r="T2991" s="10">
        <f t="shared" si="516"/>
        <v>2.6437419364810921E-2</v>
      </c>
      <c r="U2991">
        <v>2.6437419364810921E-2</v>
      </c>
    </row>
    <row r="2992" spans="1:21" x14ac:dyDescent="0.25">
      <c r="A2992" s="10">
        <v>2930</v>
      </c>
      <c r="B2992" s="10">
        <v>63</v>
      </c>
      <c r="C2992" s="10">
        <v>45</v>
      </c>
      <c r="D2992" s="10">
        <v>10000</v>
      </c>
      <c r="E2992" s="10">
        <v>2056180.8587092401</v>
      </c>
      <c r="F2992" s="10">
        <v>2056180.8587092401</v>
      </c>
      <c r="G2992" s="10">
        <v>5668888.1895088702</v>
      </c>
      <c r="H2992" s="10">
        <v>2907878.8570785699</v>
      </c>
      <c r="I2992" s="10">
        <v>1.0031465491282201</v>
      </c>
      <c r="J2992" s="10">
        <f t="shared" si="506"/>
        <v>0.89100652418836779</v>
      </c>
      <c r="K2992" s="14">
        <f t="shared" si="507"/>
        <v>0.99733915048453092</v>
      </c>
      <c r="L2992" s="10">
        <f t="shared" si="508"/>
        <v>6395153.5412014564</v>
      </c>
      <c r="M2992" s="10">
        <f t="shared" si="509"/>
        <v>1.5720389018376513E-7</v>
      </c>
      <c r="N2992" s="10">
        <f t="shared" si="510"/>
        <v>2.4713245528758157E-14</v>
      </c>
      <c r="O2992" s="10">
        <f t="shared" si="511"/>
        <v>6361142.2572894096</v>
      </c>
      <c r="P2992" s="15">
        <f t="shared" si="512"/>
        <v>0.99999630885823221</v>
      </c>
      <c r="Q2992" s="15">
        <f t="shared" si="513"/>
        <v>0.99999261773008896</v>
      </c>
      <c r="R2992" s="10">
        <f t="shared" si="514"/>
        <v>1.0015683535627056</v>
      </c>
      <c r="S2992" s="10">
        <f t="shared" si="515"/>
        <v>9999.9999999735519</v>
      </c>
      <c r="T2992" s="10">
        <f t="shared" si="516"/>
        <v>2.6448105927556753E-2</v>
      </c>
      <c r="U2992">
        <v>2.6448105927556753E-2</v>
      </c>
    </row>
    <row r="2993" spans="1:21" x14ac:dyDescent="0.25">
      <c r="A2993" s="10">
        <v>1056</v>
      </c>
      <c r="B2993" s="10">
        <v>23</v>
      </c>
      <c r="C2993" s="10">
        <v>45</v>
      </c>
      <c r="D2993" s="10">
        <v>500000</v>
      </c>
      <c r="E2993" s="10">
        <v>4479069.6424252298</v>
      </c>
      <c r="F2993" s="10">
        <v>4479069.6424252298</v>
      </c>
      <c r="G2993" s="10">
        <v>2672084.8943359801</v>
      </c>
      <c r="H2993" s="10">
        <v>6334361.0351313697</v>
      </c>
      <c r="I2993" s="10">
        <v>1.1630175298794001</v>
      </c>
      <c r="J2993" s="10">
        <f t="shared" si="506"/>
        <v>0.39073112848927372</v>
      </c>
      <c r="K2993" s="14">
        <f t="shared" si="507"/>
        <v>0.99948885113968222</v>
      </c>
      <c r="L2993" s="10">
        <f t="shared" si="508"/>
        <v>6381398.8447467256</v>
      </c>
      <c r="M2993" s="10">
        <f t="shared" si="509"/>
        <v>1.5686577605139135E-7</v>
      </c>
      <c r="N2993" s="10">
        <f t="shared" si="510"/>
        <v>2.4607015312071354E-14</v>
      </c>
      <c r="O2993" s="10">
        <f t="shared" si="511"/>
        <v>6374858.2194159199</v>
      </c>
      <c r="P2993" s="15">
        <f t="shared" si="512"/>
        <v>0.99999708180626912</v>
      </c>
      <c r="Q2993" s="15">
        <f t="shared" si="513"/>
        <v>0.99999416362105409</v>
      </c>
      <c r="R2993" s="10">
        <f t="shared" si="514"/>
        <v>1.0784301987149907</v>
      </c>
      <c r="S2993" s="10">
        <f t="shared" si="515"/>
        <v>499999.99999997346</v>
      </c>
      <c r="T2993" s="10">
        <f t="shared" si="516"/>
        <v>2.6542693376541138E-2</v>
      </c>
      <c r="U2993">
        <v>2.6542693376541138E-2</v>
      </c>
    </row>
    <row r="2994" spans="1:21" x14ac:dyDescent="0.25">
      <c r="A2994" s="10">
        <v>3489</v>
      </c>
      <c r="B2994" s="10">
        <v>75</v>
      </c>
      <c r="C2994" s="10">
        <v>45</v>
      </c>
      <c r="D2994" s="10">
        <v>750000</v>
      </c>
      <c r="E2994" s="10">
        <v>1308202.1594298</v>
      </c>
      <c r="F2994" s="10">
        <v>1308202.1594298</v>
      </c>
      <c r="G2994" s="10">
        <v>6863210.0520750396</v>
      </c>
      <c r="H2994" s="10">
        <v>1850077.2361913901</v>
      </c>
      <c r="I2994" s="10">
        <v>1.24983047020816</v>
      </c>
      <c r="J2994" s="10">
        <f t="shared" si="506"/>
        <v>0.96592582628906831</v>
      </c>
      <c r="K2994" s="14">
        <f t="shared" si="507"/>
        <v>0.99687213745690828</v>
      </c>
      <c r="L2994" s="10">
        <f t="shared" si="508"/>
        <v>6398149.5322670778</v>
      </c>
      <c r="M2994" s="10">
        <f t="shared" si="509"/>
        <v>1.5727753680498184E-7</v>
      </c>
      <c r="N2994" s="10">
        <f t="shared" si="510"/>
        <v>2.4736293334571677E-14</v>
      </c>
      <c r="O2994" s="10">
        <f t="shared" si="511"/>
        <v>6358178.0998035194</v>
      </c>
      <c r="P2994" s="15">
        <f t="shared" si="512"/>
        <v>0.99999859010447745</v>
      </c>
      <c r="Q2994" s="15">
        <f t="shared" si="513"/>
        <v>0.99999718021094275</v>
      </c>
      <c r="R2994" s="10">
        <f t="shared" si="514"/>
        <v>1.1179569090171153</v>
      </c>
      <c r="S2994" s="10">
        <f t="shared" si="515"/>
        <v>749999.99999997334</v>
      </c>
      <c r="T2994" s="10">
        <f t="shared" si="516"/>
        <v>2.6659108698368073E-2</v>
      </c>
      <c r="U2994">
        <v>2.6659108698368073E-2</v>
      </c>
    </row>
    <row r="2995" spans="1:21" x14ac:dyDescent="0.25">
      <c r="A2995" s="10">
        <v>3201</v>
      </c>
      <c r="B2995" s="10">
        <v>69</v>
      </c>
      <c r="C2995" s="10">
        <v>45</v>
      </c>
      <c r="D2995" s="10">
        <v>50000</v>
      </c>
      <c r="E2995" s="10">
        <v>1633654.0906783901</v>
      </c>
      <c r="F2995" s="10">
        <v>1633654.0906783901</v>
      </c>
      <c r="G2995" s="10">
        <v>5978651.9413203197</v>
      </c>
      <c r="H2995" s="10">
        <v>2310335.7712636702</v>
      </c>
      <c r="I2995" s="10">
        <v>1.01578631519882</v>
      </c>
      <c r="J2995" s="10">
        <f t="shared" si="506"/>
        <v>0.93358042649720174</v>
      </c>
      <c r="K2995" s="14">
        <f t="shared" si="507"/>
        <v>0.99707841370686734</v>
      </c>
      <c r="L2995" s="10">
        <f t="shared" si="508"/>
        <v>6396825.878807079</v>
      </c>
      <c r="M2995" s="10">
        <f t="shared" si="509"/>
        <v>1.5724499912284074E-7</v>
      </c>
      <c r="N2995" s="10">
        <f t="shared" si="510"/>
        <v>2.4726114617762161E-14</v>
      </c>
      <c r="O2995" s="10">
        <f t="shared" si="511"/>
        <v>6359486.6643765196</v>
      </c>
      <c r="P2995" s="15">
        <f t="shared" si="512"/>
        <v>0.99999747496160318</v>
      </c>
      <c r="Q2995" s="15">
        <f t="shared" si="513"/>
        <v>0.99999494992958216</v>
      </c>
      <c r="R2995" s="10">
        <f t="shared" si="514"/>
        <v>1.0078597447702742</v>
      </c>
      <c r="S2995" s="10">
        <f t="shared" si="515"/>
        <v>49999.999999973334</v>
      </c>
      <c r="T2995" s="10">
        <f t="shared" si="516"/>
        <v>2.6666384655982256E-2</v>
      </c>
      <c r="U2995">
        <v>2.6666384655982256E-2</v>
      </c>
    </row>
    <row r="2996" spans="1:21" x14ac:dyDescent="0.25">
      <c r="A2996" s="10">
        <v>1099</v>
      </c>
      <c r="B2996" s="10">
        <v>24</v>
      </c>
      <c r="C2996" s="10">
        <v>45</v>
      </c>
      <c r="D2996" s="10">
        <v>100000</v>
      </c>
      <c r="E2996" s="10">
        <v>4186992.66159622</v>
      </c>
      <c r="F2996" s="10">
        <v>4186992.66159622</v>
      </c>
      <c r="G2996" s="10">
        <v>2618957.08638283</v>
      </c>
      <c r="H2996" s="10">
        <v>5921301.8075860003</v>
      </c>
      <c r="I2996" s="10">
        <v>1.03162058832614</v>
      </c>
      <c r="J2996" s="10">
        <f t="shared" si="506"/>
        <v>0.40673664307580015</v>
      </c>
      <c r="K2996" s="14">
        <f t="shared" si="507"/>
        <v>0.99944610523826116</v>
      </c>
      <c r="L2996" s="10">
        <f t="shared" si="508"/>
        <v>6381671.7745670695</v>
      </c>
      <c r="M2996" s="10">
        <f t="shared" si="509"/>
        <v>1.5687248513651788E-7</v>
      </c>
      <c r="N2996" s="10">
        <f t="shared" si="510"/>
        <v>2.4609129884489026E-14</v>
      </c>
      <c r="O2996" s="10">
        <f t="shared" si="511"/>
        <v>6374584.3294204799</v>
      </c>
      <c r="P2996" s="15">
        <f t="shared" si="512"/>
        <v>0.99999688546849397</v>
      </c>
      <c r="Q2996" s="15">
        <f t="shared" si="513"/>
        <v>0.99999377094668829</v>
      </c>
      <c r="R2996" s="10">
        <f t="shared" si="514"/>
        <v>1.0156841828407235</v>
      </c>
      <c r="S2996" s="10">
        <f t="shared" si="515"/>
        <v>99999.999999973326</v>
      </c>
      <c r="T2996" s="10">
        <f t="shared" si="516"/>
        <v>2.6673660613596439E-2</v>
      </c>
      <c r="U2996">
        <v>2.6673660613596439E-2</v>
      </c>
    </row>
    <row r="2997" spans="1:21" x14ac:dyDescent="0.25">
      <c r="A2997" s="10">
        <v>204</v>
      </c>
      <c r="B2997" s="10">
        <v>5</v>
      </c>
      <c r="C2997" s="10">
        <v>45</v>
      </c>
      <c r="D2997" s="10">
        <v>10000</v>
      </c>
      <c r="E2997" s="10">
        <v>4500020.3200314296</v>
      </c>
      <c r="F2997" s="10">
        <v>4500020.3200314296</v>
      </c>
      <c r="G2997" s="10">
        <v>553055.51745524595</v>
      </c>
      <c r="H2997" s="10">
        <v>6363989.7675429704</v>
      </c>
      <c r="I2997" s="10">
        <v>1.0031382499144801</v>
      </c>
      <c r="J2997" s="10">
        <f t="shared" si="506"/>
        <v>8.7155742747658166E-2</v>
      </c>
      <c r="K2997" s="14">
        <f t="shared" si="507"/>
        <v>0.99997457400819945</v>
      </c>
      <c r="L2997" s="10">
        <f t="shared" si="508"/>
        <v>6378299.174582514</v>
      </c>
      <c r="M2997" s="10">
        <f t="shared" si="509"/>
        <v>1.5678958081933611E-7</v>
      </c>
      <c r="N2997" s="10">
        <f t="shared" si="510"/>
        <v>2.4582981014396703E-14</v>
      </c>
      <c r="O2997" s="10">
        <f t="shared" si="511"/>
        <v>6377973.7449374599</v>
      </c>
      <c r="P2997" s="15">
        <f t="shared" si="512"/>
        <v>0.99999982994547565</v>
      </c>
      <c r="Q2997" s="15">
        <f t="shared" si="513"/>
        <v>0.99999965989098016</v>
      </c>
      <c r="R2997" s="10">
        <f t="shared" si="514"/>
        <v>1.0015677260202926</v>
      </c>
      <c r="S2997" s="10">
        <f t="shared" si="515"/>
        <v>9999.9999999733191</v>
      </c>
      <c r="T2997" s="10">
        <f t="shared" si="516"/>
        <v>2.6680936571210623E-2</v>
      </c>
      <c r="U2997">
        <v>2.6680936571210623E-2</v>
      </c>
    </row>
    <row r="2998" spans="1:21" x14ac:dyDescent="0.25">
      <c r="A2998" s="10">
        <v>161</v>
      </c>
      <c r="B2998" s="10">
        <v>4</v>
      </c>
      <c r="C2998" s="10">
        <v>45</v>
      </c>
      <c r="D2998" s="10">
        <v>300000</v>
      </c>
      <c r="E2998" s="10">
        <v>4710726.3028320102</v>
      </c>
      <c r="F2998" s="10">
        <v>4710726.3028320102</v>
      </c>
      <c r="G2998" s="10">
        <v>462872.04737123899</v>
      </c>
      <c r="H2998" s="10">
        <v>6661973.0260926997</v>
      </c>
      <c r="I2998" s="10">
        <v>1.09628531636436</v>
      </c>
      <c r="J2998" s="10">
        <f t="shared" si="506"/>
        <v>6.9756473744125302E-2</v>
      </c>
      <c r="K2998" s="14">
        <f t="shared" si="507"/>
        <v>0.99998371255588914</v>
      </c>
      <c r="L2998" s="10">
        <f t="shared" si="508"/>
        <v>6378240.8852419443</v>
      </c>
      <c r="M2998" s="10">
        <f t="shared" si="509"/>
        <v>1.5678814796693707E-7</v>
      </c>
      <c r="N2998" s="10">
        <f t="shared" si="510"/>
        <v>2.4582528713404426E-14</v>
      </c>
      <c r="O2998" s="10">
        <f t="shared" si="511"/>
        <v>6378032.419751144</v>
      </c>
      <c r="P2998" s="15">
        <f t="shared" si="512"/>
        <v>0.99999989076586404</v>
      </c>
      <c r="Q2998" s="15">
        <f t="shared" si="513"/>
        <v>0.99999978153173996</v>
      </c>
      <c r="R2998" s="10">
        <f t="shared" si="514"/>
        <v>1.0470363402939269</v>
      </c>
      <c r="S2998" s="10">
        <f t="shared" si="515"/>
        <v>299999.99999997328</v>
      </c>
      <c r="T2998" s="10">
        <f t="shared" si="516"/>
        <v>2.671731635928154E-2</v>
      </c>
      <c r="U2998">
        <v>2.671731635928154E-2</v>
      </c>
    </row>
    <row r="2999" spans="1:21" x14ac:dyDescent="0.25">
      <c r="A2999" s="10">
        <v>3628</v>
      </c>
      <c r="B2999" s="10">
        <v>78</v>
      </c>
      <c r="C2999" s="10">
        <v>45</v>
      </c>
      <c r="D2999" s="10">
        <v>400000</v>
      </c>
      <c r="E2999" s="10">
        <v>999510.45082714502</v>
      </c>
      <c r="F2999" s="10">
        <v>999510.45082714502</v>
      </c>
      <c r="G2999" s="10">
        <v>6608195.5406573499</v>
      </c>
      <c r="H2999" s="10">
        <v>1413521.23529339</v>
      </c>
      <c r="I2999" s="10">
        <v>1.1297905368263901</v>
      </c>
      <c r="J2999" s="10">
        <f t="shared" si="506"/>
        <v>0.97814760073380558</v>
      </c>
      <c r="K2999" s="14">
        <f t="shared" si="507"/>
        <v>0.99679235540260125</v>
      </c>
      <c r="L2999" s="10">
        <f t="shared" si="508"/>
        <v>6398661.6324158013</v>
      </c>
      <c r="M2999" s="10">
        <f t="shared" si="509"/>
        <v>1.5729012510876912E-7</v>
      </c>
      <c r="N2999" s="10">
        <f t="shared" si="510"/>
        <v>2.4740229621148929E-14</v>
      </c>
      <c r="O2999" s="10">
        <f t="shared" si="511"/>
        <v>6357672.2717033951</v>
      </c>
      <c r="P2999" s="15">
        <f t="shared" si="512"/>
        <v>0.99999906701677943</v>
      </c>
      <c r="Q2999" s="15">
        <f t="shared" si="513"/>
        <v>0.99999813403442928</v>
      </c>
      <c r="R2999" s="10">
        <f t="shared" si="514"/>
        <v>1.0629151757599566</v>
      </c>
      <c r="S2999" s="10">
        <f t="shared" si="515"/>
        <v>399999.99999997328</v>
      </c>
      <c r="T2999" s="10">
        <f t="shared" si="516"/>
        <v>2.671731635928154E-2</v>
      </c>
      <c r="U2999">
        <v>2.671731635928154E-2</v>
      </c>
    </row>
    <row r="3000" spans="1:21" x14ac:dyDescent="0.25">
      <c r="A3000" s="10">
        <v>913</v>
      </c>
      <c r="B3000" s="10">
        <v>20</v>
      </c>
      <c r="C3000" s="10">
        <v>45</v>
      </c>
      <c r="D3000" s="10">
        <v>300000</v>
      </c>
      <c r="E3000" s="10">
        <v>4439035.47325473</v>
      </c>
      <c r="F3000" s="10">
        <v>4439035.47325473</v>
      </c>
      <c r="G3000" s="10">
        <v>2270302.8308264501</v>
      </c>
      <c r="H3000" s="10">
        <v>6277744.1701321099</v>
      </c>
      <c r="I3000" s="10">
        <v>1.0963223107528599</v>
      </c>
      <c r="J3000" s="10">
        <f t="shared" si="506"/>
        <v>0.34202014332566871</v>
      </c>
      <c r="K3000" s="14">
        <f t="shared" si="507"/>
        <v>0.99960837646586209</v>
      </c>
      <c r="L3000" s="10">
        <f t="shared" si="508"/>
        <v>6380635.8071448412</v>
      </c>
      <c r="M3000" s="10">
        <f t="shared" si="509"/>
        <v>1.568470192727464E-7</v>
      </c>
      <c r="N3000" s="10">
        <f t="shared" si="510"/>
        <v>2.4601102102451411E-14</v>
      </c>
      <c r="O3000" s="10">
        <f t="shared" si="511"/>
        <v>6375624.3153388789</v>
      </c>
      <c r="P3000" s="15">
        <f t="shared" si="512"/>
        <v>0.99999766986374772</v>
      </c>
      <c r="Q3000" s="15">
        <f t="shared" si="513"/>
        <v>0.99999533973292498</v>
      </c>
      <c r="R3000" s="10">
        <f t="shared" si="514"/>
        <v>1.0470518852883006</v>
      </c>
      <c r="S3000" s="10">
        <f t="shared" si="515"/>
        <v>299999.99999997322</v>
      </c>
      <c r="T3000" s="10">
        <f t="shared" si="516"/>
        <v>2.6775524020195007E-2</v>
      </c>
      <c r="U3000">
        <v>2.6775524020195007E-2</v>
      </c>
    </row>
    <row r="3001" spans="1:21" x14ac:dyDescent="0.25">
      <c r="A3001" s="10">
        <v>1480</v>
      </c>
      <c r="B3001" s="10">
        <v>32</v>
      </c>
      <c r="C3001" s="10">
        <v>45</v>
      </c>
      <c r="D3001" s="10">
        <v>750000</v>
      </c>
      <c r="E3001" s="10">
        <v>4278062.7004284402</v>
      </c>
      <c r="F3001" s="10">
        <v>4278062.7004284402</v>
      </c>
      <c r="G3001" s="10">
        <v>3757870.8822972202</v>
      </c>
      <c r="H3001" s="10">
        <v>6050094.2916283598</v>
      </c>
      <c r="I3001" s="10">
        <v>1.2492531446092501</v>
      </c>
      <c r="J3001" s="10">
        <f t="shared" si="506"/>
        <v>0.5299192642332049</v>
      </c>
      <c r="K3001" s="14">
        <f t="shared" si="507"/>
        <v>0.99905961860220804</v>
      </c>
      <c r="L3001" s="10">
        <f t="shared" si="508"/>
        <v>6384140.5269924738</v>
      </c>
      <c r="M3001" s="10">
        <f t="shared" si="509"/>
        <v>1.5693317132374915E-7</v>
      </c>
      <c r="N3001" s="10">
        <f t="shared" si="510"/>
        <v>2.462824466424054E-14</v>
      </c>
      <c r="O3001" s="10">
        <f t="shared" si="511"/>
        <v>6372110.0883813351</v>
      </c>
      <c r="P3001" s="15">
        <f t="shared" si="512"/>
        <v>0.99999544419373843</v>
      </c>
      <c r="Q3001" s="15">
        <f t="shared" si="513"/>
        <v>0.99999088840823225</v>
      </c>
      <c r="R3001" s="10">
        <f t="shared" si="514"/>
        <v>1.1176958589068324</v>
      </c>
      <c r="S3001" s="10">
        <f t="shared" si="515"/>
        <v>749999.99999997322</v>
      </c>
      <c r="T3001" s="10">
        <f t="shared" si="516"/>
        <v>2.6775524020195007E-2</v>
      </c>
      <c r="U3001">
        <v>2.6775524020195007E-2</v>
      </c>
    </row>
    <row r="3002" spans="1:21" x14ac:dyDescent="0.25">
      <c r="A3002" s="10">
        <v>3576</v>
      </c>
      <c r="B3002" s="10">
        <v>77</v>
      </c>
      <c r="C3002" s="10">
        <v>45</v>
      </c>
      <c r="D3002" s="10">
        <v>10000</v>
      </c>
      <c r="E3002" s="10">
        <v>1019364.7313031401</v>
      </c>
      <c r="F3002" s="10">
        <v>1019364.7313031401</v>
      </c>
      <c r="G3002" s="10">
        <v>6202516.9675651798</v>
      </c>
      <c r="H3002" s="10">
        <v>1441599.4280137101</v>
      </c>
      <c r="I3002" s="10">
        <v>1.0031481982419901</v>
      </c>
      <c r="J3002" s="10">
        <f t="shared" si="506"/>
        <v>0.97437006478523525</v>
      </c>
      <c r="K3002" s="14">
        <f t="shared" si="507"/>
        <v>0.99681712242794451</v>
      </c>
      <c r="L3002" s="10">
        <f t="shared" si="508"/>
        <v>6398502.6505812723</v>
      </c>
      <c r="M3002" s="10">
        <f t="shared" si="509"/>
        <v>1.5728621706141803E-7</v>
      </c>
      <c r="N3002" s="10">
        <f t="shared" si="510"/>
        <v>2.4739007699502124E-14</v>
      </c>
      <c r="O3002" s="10">
        <f t="shared" si="511"/>
        <v>6357829.2804553509</v>
      </c>
      <c r="P3002" s="15">
        <f t="shared" si="512"/>
        <v>0.99999891624513948</v>
      </c>
      <c r="Q3002" s="15">
        <f t="shared" si="513"/>
        <v>0.99999783249145346</v>
      </c>
      <c r="R3002" s="10">
        <f t="shared" si="514"/>
        <v>1.0015717801203483</v>
      </c>
      <c r="S3002" s="10">
        <f t="shared" si="515"/>
        <v>9999.9999999731681</v>
      </c>
      <c r="T3002" s="10">
        <f t="shared" si="516"/>
        <v>2.6831912691704929E-2</v>
      </c>
      <c r="U3002">
        <v>2.6831912691704929E-2</v>
      </c>
    </row>
    <row r="3003" spans="1:21" x14ac:dyDescent="0.25">
      <c r="A3003" s="10">
        <v>3385</v>
      </c>
      <c r="B3003" s="10">
        <v>73</v>
      </c>
      <c r="C3003" s="10">
        <v>45</v>
      </c>
      <c r="D3003" s="10">
        <v>100</v>
      </c>
      <c r="E3003" s="10">
        <v>1322679.01991216</v>
      </c>
      <c r="F3003" s="10">
        <v>1322679.01991216</v>
      </c>
      <c r="G3003" s="10">
        <v>6077337.8024121001</v>
      </c>
      <c r="H3003" s="10">
        <v>1870550.60862613</v>
      </c>
      <c r="I3003" s="10">
        <v>1.00003145379545</v>
      </c>
      <c r="J3003" s="10">
        <f t="shared" si="506"/>
        <v>0.95630475596303544</v>
      </c>
      <c r="K3003" s="14">
        <f t="shared" si="507"/>
        <v>0.99693423240278767</v>
      </c>
      <c r="L3003" s="10">
        <f t="shared" si="508"/>
        <v>6397751.0177652966</v>
      </c>
      <c r="M3003" s="10">
        <f t="shared" si="509"/>
        <v>1.5726774063205634E-7</v>
      </c>
      <c r="N3003" s="10">
        <f t="shared" si="510"/>
        <v>2.4733229476436654E-14</v>
      </c>
      <c r="O3003" s="10">
        <f t="shared" si="511"/>
        <v>6358571.9010347072</v>
      </c>
      <c r="P3003" s="15">
        <f t="shared" si="512"/>
        <v>0.99999823652220776</v>
      </c>
      <c r="Q3003" s="15">
        <f t="shared" si="513"/>
        <v>0.99999647304752537</v>
      </c>
      <c r="R3003" s="10">
        <f t="shared" si="514"/>
        <v>1.0000139633240006</v>
      </c>
      <c r="S3003" s="10">
        <f t="shared" si="515"/>
        <v>99.999999973145691</v>
      </c>
      <c r="T3003" s="10">
        <f t="shared" si="516"/>
        <v>2.6854308998736087E-2</v>
      </c>
      <c r="U3003">
        <v>2.6854308998736087E-2</v>
      </c>
    </row>
    <row r="3004" spans="1:21" x14ac:dyDescent="0.25">
      <c r="A3004" s="10">
        <v>766</v>
      </c>
      <c r="B3004" s="10">
        <v>17</v>
      </c>
      <c r="C3004" s="10">
        <v>45</v>
      </c>
      <c r="D3004" s="10">
        <v>500</v>
      </c>
      <c r="E3004" s="10">
        <v>4314529.9941173298</v>
      </c>
      <c r="F3004" s="10">
        <v>4314529.9941173196</v>
      </c>
      <c r="G3004" s="10">
        <v>1852979.59415114</v>
      </c>
      <c r="H3004" s="10">
        <v>6101666.8329462297</v>
      </c>
      <c r="I3004" s="10">
        <v>1.0001568366222999</v>
      </c>
      <c r="J3004" s="10">
        <f t="shared" si="506"/>
        <v>0.29237170472273677</v>
      </c>
      <c r="K3004" s="14">
        <f t="shared" si="507"/>
        <v>0.99971383719208529</v>
      </c>
      <c r="L3004" s="10">
        <f t="shared" si="508"/>
        <v>6379962.7080429243</v>
      </c>
      <c r="M3004" s="10">
        <f t="shared" si="509"/>
        <v>1.568304733373566E-7</v>
      </c>
      <c r="N3004" s="10">
        <f t="shared" si="510"/>
        <v>2.4595884115733667E-14</v>
      </c>
      <c r="O3004" s="10">
        <f t="shared" si="511"/>
        <v>6376300.5699225347</v>
      </c>
      <c r="P3004" s="15">
        <f t="shared" si="512"/>
        <v>0.99999823652220776</v>
      </c>
      <c r="Q3004" s="15">
        <f t="shared" si="513"/>
        <v>0.99999647304752537</v>
      </c>
      <c r="R3004" s="10">
        <f t="shared" si="514"/>
        <v>1.000076651897156</v>
      </c>
      <c r="S3004" s="10">
        <f t="shared" si="515"/>
        <v>499.99999997313586</v>
      </c>
      <c r="T3004" s="10">
        <f t="shared" si="516"/>
        <v>2.6864142910199007E-2</v>
      </c>
      <c r="U3004">
        <v>2.6864142910199007E-2</v>
      </c>
    </row>
    <row r="3005" spans="1:21" x14ac:dyDescent="0.25">
      <c r="A3005" s="10">
        <v>1568</v>
      </c>
      <c r="B3005" s="10">
        <v>34</v>
      </c>
      <c r="C3005" s="10">
        <v>45</v>
      </c>
      <c r="D3005" s="10">
        <v>50000</v>
      </c>
      <c r="E3005" s="10">
        <v>3772209.7677624999</v>
      </c>
      <c r="F3005" s="10">
        <v>3772209.7677624999</v>
      </c>
      <c r="G3005" s="10">
        <v>3574406.2089542202</v>
      </c>
      <c r="H3005" s="10">
        <v>5334710.2136859903</v>
      </c>
      <c r="I3005" s="10">
        <v>1.0157565791007199</v>
      </c>
      <c r="J3005" s="10">
        <f t="shared" si="506"/>
        <v>0.5591929034707469</v>
      </c>
      <c r="K3005" s="14">
        <f t="shared" si="507"/>
        <v>0.99895279640556522</v>
      </c>
      <c r="L3005" s="10">
        <f t="shared" si="508"/>
        <v>6384823.2098151492</v>
      </c>
      <c r="M3005" s="10">
        <f t="shared" si="509"/>
        <v>1.5694995284350389E-7</v>
      </c>
      <c r="N3005" s="10">
        <f t="shared" si="510"/>
        <v>2.4633526551258103E-14</v>
      </c>
      <c r="O3005" s="10">
        <f t="shared" si="511"/>
        <v>6371426.9021994239</v>
      </c>
      <c r="P3005" s="15">
        <f t="shared" si="512"/>
        <v>0.9999951518460316</v>
      </c>
      <c r="Q3005" s="15">
        <f t="shared" si="513"/>
        <v>0.99999030371556785</v>
      </c>
      <c r="R3005" s="10">
        <f t="shared" si="514"/>
        <v>1.0078426875342639</v>
      </c>
      <c r="S3005" s="10">
        <f t="shared" si="515"/>
        <v>49999.99999997313</v>
      </c>
      <c r="T3005" s="10">
        <f t="shared" si="516"/>
        <v>2.6870111469179392E-2</v>
      </c>
      <c r="U3005">
        <v>2.6870111469179392E-2</v>
      </c>
    </row>
    <row r="3006" spans="1:21" x14ac:dyDescent="0.25">
      <c r="A3006" s="10">
        <v>2368</v>
      </c>
      <c r="B3006" s="10">
        <v>51</v>
      </c>
      <c r="C3006" s="10">
        <v>45</v>
      </c>
      <c r="D3006" s="10">
        <v>100000</v>
      </c>
      <c r="E3006" s="10">
        <v>2888504.8269145698</v>
      </c>
      <c r="F3006" s="10">
        <v>2888504.8269145698</v>
      </c>
      <c r="G3006" s="10">
        <v>5011259.2163711097</v>
      </c>
      <c r="H3006" s="10">
        <v>4084962.7012027302</v>
      </c>
      <c r="I3006" s="10">
        <v>1.0316675196569001</v>
      </c>
      <c r="J3006" s="10">
        <f t="shared" si="506"/>
        <v>0.77714596145697079</v>
      </c>
      <c r="K3006" s="14">
        <f t="shared" si="507"/>
        <v>0.99797639755335188</v>
      </c>
      <c r="L3006" s="10">
        <f t="shared" si="508"/>
        <v>6391069.9848580584</v>
      </c>
      <c r="M3006" s="10">
        <f t="shared" si="509"/>
        <v>1.5710350933460633E-7</v>
      </c>
      <c r="N3006" s="10">
        <f t="shared" si="510"/>
        <v>2.4681778998742228E-14</v>
      </c>
      <c r="O3006" s="10">
        <f t="shared" si="511"/>
        <v>6365195.8410685798</v>
      </c>
      <c r="P3006" s="15">
        <f t="shared" si="512"/>
        <v>0.99999460423391506</v>
      </c>
      <c r="Q3006" s="15">
        <f t="shared" si="513"/>
        <v>0.99998920849694439</v>
      </c>
      <c r="R3006" s="10">
        <f t="shared" si="514"/>
        <v>1.0157050399372076</v>
      </c>
      <c r="S3006" s="10">
        <f t="shared" si="515"/>
        <v>99999.999999973123</v>
      </c>
      <c r="T3006" s="10">
        <f t="shared" si="516"/>
        <v>2.6877387426793575E-2</v>
      </c>
      <c r="U3006">
        <v>2.6877387426793575E-2</v>
      </c>
    </row>
    <row r="3007" spans="1:21" x14ac:dyDescent="0.25">
      <c r="A3007" s="10">
        <v>4147</v>
      </c>
      <c r="B3007" s="10">
        <v>89</v>
      </c>
      <c r="C3007" s="10">
        <v>45</v>
      </c>
      <c r="D3007" s="10">
        <v>750000</v>
      </c>
      <c r="E3007" s="10">
        <v>88231.015812291793</v>
      </c>
      <c r="F3007" s="10">
        <v>88231.015812291793</v>
      </c>
      <c r="G3007" s="10">
        <v>7105663.3980067698</v>
      </c>
      <c r="H3007" s="10">
        <v>124777.499183698</v>
      </c>
      <c r="I3007" s="10">
        <v>1.24988968953419</v>
      </c>
      <c r="J3007" s="10">
        <f t="shared" si="506"/>
        <v>0.99984769515639127</v>
      </c>
      <c r="K3007" s="14">
        <f t="shared" si="507"/>
        <v>0.99664821227330036</v>
      </c>
      <c r="L3007" s="10">
        <f t="shared" si="508"/>
        <v>6399587.0573547874</v>
      </c>
      <c r="M3007" s="10">
        <f t="shared" si="509"/>
        <v>1.5731287364788461E-7</v>
      </c>
      <c r="N3007" s="10">
        <f t="shared" si="510"/>
        <v>2.4747340555328521E-14</v>
      </c>
      <c r="O3007" s="10">
        <f t="shared" si="511"/>
        <v>6356758.795020354</v>
      </c>
      <c r="P3007" s="15">
        <f t="shared" si="512"/>
        <v>0.9999999931311162</v>
      </c>
      <c r="Q3007" s="15">
        <f t="shared" si="513"/>
        <v>0.99999998626223241</v>
      </c>
      <c r="R3007" s="10">
        <f t="shared" si="514"/>
        <v>1.1179846491774483</v>
      </c>
      <c r="S3007" s="10">
        <f t="shared" si="515"/>
        <v>749999.99999997311</v>
      </c>
      <c r="T3007" s="10">
        <f t="shared" si="516"/>
        <v>2.6891939342021942E-2</v>
      </c>
      <c r="U3007">
        <v>2.6891939342021942E-2</v>
      </c>
    </row>
    <row r="3008" spans="1:21" x14ac:dyDescent="0.25">
      <c r="A3008" s="10">
        <v>3578</v>
      </c>
      <c r="B3008" s="10">
        <v>77</v>
      </c>
      <c r="C3008" s="10">
        <v>45</v>
      </c>
      <c r="D3008" s="10">
        <v>100000</v>
      </c>
      <c r="E3008" s="10">
        <v>1033680.52873968</v>
      </c>
      <c r="F3008" s="10">
        <v>1033680.52873968</v>
      </c>
      <c r="G3008" s="10">
        <v>6290210.2733958503</v>
      </c>
      <c r="H3008" s="10">
        <v>1461845.0229046501</v>
      </c>
      <c r="I3008" s="10">
        <v>1.0317046334892701</v>
      </c>
      <c r="J3008" s="10">
        <f t="shared" si="506"/>
        <v>0.97437006478523525</v>
      </c>
      <c r="K3008" s="14">
        <f t="shared" si="507"/>
        <v>0.99681712242794451</v>
      </c>
      <c r="L3008" s="10">
        <f t="shared" si="508"/>
        <v>6398502.6505812723</v>
      </c>
      <c r="M3008" s="10">
        <f t="shared" si="509"/>
        <v>1.5728621706141803E-7</v>
      </c>
      <c r="N3008" s="10">
        <f t="shared" si="510"/>
        <v>2.4739007699502124E-14</v>
      </c>
      <c r="O3008" s="10">
        <f t="shared" si="511"/>
        <v>6357829.2804553509</v>
      </c>
      <c r="P3008" s="15">
        <f t="shared" si="512"/>
        <v>0.99999891624513948</v>
      </c>
      <c r="Q3008" s="15">
        <f t="shared" si="513"/>
        <v>0.99999783249145346</v>
      </c>
      <c r="R3008" s="10">
        <f t="shared" si="514"/>
        <v>1.0157275549972657</v>
      </c>
      <c r="S3008" s="10">
        <f t="shared" si="515"/>
        <v>99999.999999973094</v>
      </c>
      <c r="T3008" s="10">
        <f t="shared" si="516"/>
        <v>2.6906491257250309E-2</v>
      </c>
      <c r="U3008">
        <v>2.6906491257250309E-2</v>
      </c>
    </row>
    <row r="3009" spans="1:21" x14ac:dyDescent="0.25">
      <c r="A3009" s="10">
        <v>1094</v>
      </c>
      <c r="B3009" s="10">
        <v>24</v>
      </c>
      <c r="C3009" s="10">
        <v>45</v>
      </c>
      <c r="D3009" s="10">
        <v>100</v>
      </c>
      <c r="E3009" s="10">
        <v>4122459.8402129002</v>
      </c>
      <c r="F3009" s="10">
        <v>4122459.8402129002</v>
      </c>
      <c r="G3009" s="10">
        <v>2578324.0957395602</v>
      </c>
      <c r="H3009" s="10">
        <v>5830038.6163675003</v>
      </c>
      <c r="I3009" s="10">
        <v>1.00003137474311</v>
      </c>
      <c r="J3009" s="10">
        <f t="shared" si="506"/>
        <v>0.40673664307580015</v>
      </c>
      <c r="K3009" s="14">
        <f t="shared" si="507"/>
        <v>0.99944610523826116</v>
      </c>
      <c r="L3009" s="10">
        <f t="shared" si="508"/>
        <v>6381671.7745670695</v>
      </c>
      <c r="M3009" s="10">
        <f t="shared" si="509"/>
        <v>1.5687248513651788E-7</v>
      </c>
      <c r="N3009" s="10">
        <f t="shared" si="510"/>
        <v>2.4609129884489026E-14</v>
      </c>
      <c r="O3009" s="10">
        <f t="shared" si="511"/>
        <v>6374584.3294204799</v>
      </c>
      <c r="P3009" s="15">
        <f t="shared" si="512"/>
        <v>0.99999688546849397</v>
      </c>
      <c r="Q3009" s="15">
        <f t="shared" si="513"/>
        <v>0.99999377094668829</v>
      </c>
      <c r="R3009" s="10">
        <f t="shared" si="514"/>
        <v>1.000012572765862</v>
      </c>
      <c r="S3009" s="10">
        <f t="shared" si="515"/>
        <v>99.99999997304738</v>
      </c>
      <c r="T3009" s="10">
        <f t="shared" si="516"/>
        <v>2.6952619691655855E-2</v>
      </c>
      <c r="U3009">
        <v>2.6952619691655855E-2</v>
      </c>
    </row>
    <row r="3010" spans="1:21" x14ac:dyDescent="0.25">
      <c r="A3010" s="10">
        <v>681</v>
      </c>
      <c r="B3010" s="10">
        <v>15</v>
      </c>
      <c r="C3010" s="10">
        <v>45</v>
      </c>
      <c r="D3010" s="10">
        <v>750000</v>
      </c>
      <c r="E3010" s="10">
        <v>4869585.21752482</v>
      </c>
      <c r="F3010" s="10">
        <v>4869585.21752482</v>
      </c>
      <c r="G3010" s="10">
        <v>1834214.42402278</v>
      </c>
      <c r="H3010" s="10">
        <v>6886633.4577551298</v>
      </c>
      <c r="I3010" s="10">
        <v>1.2490646020838401</v>
      </c>
      <c r="J3010" s="10">
        <f t="shared" ref="J3010:J3073" si="517">SIN(B3010*PI()/180)</f>
        <v>0.25881904510252074</v>
      </c>
      <c r="K3010" s="14">
        <f t="shared" ref="K3010:K3073" si="518">SQRT(1-J3010*J3010*0.00669437999014132)</f>
        <v>0.99977575564321108</v>
      </c>
      <c r="L3010" s="10">
        <f t="shared" ref="L3010:L3073" si="519">6378137/K3010</f>
        <v>6379567.5820290232</v>
      </c>
      <c r="M3010" s="10">
        <f t="shared" ref="M3010:M3073" si="520">L3010/40680631590769</f>
        <v>1.5682076045930015E-7</v>
      </c>
      <c r="N3010" s="10">
        <f t="shared" ref="N3010:N3073" si="521">1/40680631590769 + J3010*J3010*0.00669437999014132/40408299984661.4</f>
        <v>2.4592820257598647E-14</v>
      </c>
      <c r="O3010" s="10">
        <f t="shared" ref="O3010:O3073" si="522">1/SQRT(N3010)</f>
        <v>6376697.7482806435</v>
      </c>
      <c r="P3010" s="15">
        <f t="shared" ref="P3010:P3073" si="523">O3010*M3010</f>
        <v>0.99999859010447745</v>
      </c>
      <c r="Q3010" s="15">
        <f t="shared" ref="Q3010:Q3073" si="524">P3010*P3010</f>
        <v>0.99999718021094275</v>
      </c>
      <c r="R3010" s="10">
        <f t="shared" ref="R3010:R3073" si="525">SQRT(Q3010+I3010-1)</f>
        <v>1.1176143262748481</v>
      </c>
      <c r="S3010" s="10">
        <f t="shared" ref="S3010:S3073" si="526">O3010*(R3010-P3010)</f>
        <v>749999.99999997299</v>
      </c>
      <c r="T3010" s="10">
        <f t="shared" ref="T3010:T3073" si="527">(D3010-S3010)*1000000</f>
        <v>2.7008354663848877E-2</v>
      </c>
      <c r="U3010">
        <v>2.7008354663848877E-2</v>
      </c>
    </row>
    <row r="3011" spans="1:21" x14ac:dyDescent="0.25">
      <c r="A3011" s="10">
        <v>2185</v>
      </c>
      <c r="B3011" s="10">
        <v>47</v>
      </c>
      <c r="C3011" s="10">
        <v>45</v>
      </c>
      <c r="D3011" s="10">
        <v>750000</v>
      </c>
      <c r="E3011" s="10">
        <v>3443034.7783952202</v>
      </c>
      <c r="F3011" s="10">
        <v>3443034.7783952202</v>
      </c>
      <c r="G3011" s="10">
        <v>5190280.0650347397</v>
      </c>
      <c r="H3011" s="10">
        <v>4869186.4793287599</v>
      </c>
      <c r="I3011" s="10">
        <v>1.2494776380625301</v>
      </c>
      <c r="J3011" s="10">
        <f t="shared" si="517"/>
        <v>0.73135370161917046</v>
      </c>
      <c r="K3011" s="14">
        <f t="shared" si="518"/>
        <v>0.99820805538420776</v>
      </c>
      <c r="L3011" s="10">
        <f t="shared" si="519"/>
        <v>6389586.7856376609</v>
      </c>
      <c r="M3011" s="10">
        <f t="shared" si="520"/>
        <v>1.5706704974284486E-7</v>
      </c>
      <c r="N3011" s="10">
        <f t="shared" si="521"/>
        <v>2.467033501915063E-14</v>
      </c>
      <c r="O3011" s="10">
        <f t="shared" si="522"/>
        <v>6366672.0011136653</v>
      </c>
      <c r="P3011" s="15">
        <f t="shared" si="523"/>
        <v>0.99999438789529771</v>
      </c>
      <c r="Q3011" s="15">
        <f t="shared" si="524"/>
        <v>0.99998877582209111</v>
      </c>
      <c r="R3011" s="10">
        <f t="shared" si="525"/>
        <v>1.1177953363136837</v>
      </c>
      <c r="S3011" s="10">
        <f t="shared" si="526"/>
        <v>749999.99999997299</v>
      </c>
      <c r="T3011" s="10">
        <f t="shared" si="527"/>
        <v>2.7008354663848877E-2</v>
      </c>
      <c r="U3011">
        <v>2.7008354663848877E-2</v>
      </c>
    </row>
    <row r="3012" spans="1:21" x14ac:dyDescent="0.25">
      <c r="A3012" s="10">
        <v>487</v>
      </c>
      <c r="B3012" s="10">
        <v>11</v>
      </c>
      <c r="C3012" s="10">
        <v>45</v>
      </c>
      <c r="D3012" s="10">
        <v>50000</v>
      </c>
      <c r="E3012" s="10">
        <v>4462407.4573178897</v>
      </c>
      <c r="F3012" s="10">
        <v>4462407.4573178804</v>
      </c>
      <c r="G3012" s="10">
        <v>1218546.6072742899</v>
      </c>
      <c r="H3012" s="10">
        <v>6310797.1469737897</v>
      </c>
      <c r="I3012" s="10">
        <v>1.01574193982733</v>
      </c>
      <c r="J3012" s="10">
        <f t="shared" si="517"/>
        <v>0.1908089953765448</v>
      </c>
      <c r="K3012" s="14">
        <f t="shared" si="518"/>
        <v>0.99987812783685115</v>
      </c>
      <c r="L3012" s="10">
        <f t="shared" si="519"/>
        <v>6378914.4120979439</v>
      </c>
      <c r="M3012" s="10">
        <f t="shared" si="520"/>
        <v>1.5680470441725906E-7</v>
      </c>
      <c r="N3012" s="10">
        <f t="shared" si="521"/>
        <v>2.4587754245055421E-14</v>
      </c>
      <c r="O3012" s="10">
        <f t="shared" si="522"/>
        <v>6377354.6355799325</v>
      </c>
      <c r="P3012" s="15">
        <f t="shared" si="523"/>
        <v>0.99999920859614821</v>
      </c>
      <c r="Q3012" s="15">
        <f t="shared" si="524"/>
        <v>0.99999841719292271</v>
      </c>
      <c r="R3012" s="10">
        <f t="shared" si="525"/>
        <v>1.0078394500218042</v>
      </c>
      <c r="S3012" s="10">
        <f t="shared" si="526"/>
        <v>49999.999999972984</v>
      </c>
      <c r="T3012" s="10">
        <f t="shared" si="527"/>
        <v>2.701563062146306E-2</v>
      </c>
      <c r="U3012">
        <v>2.701563062146306E-2</v>
      </c>
    </row>
    <row r="3013" spans="1:21" x14ac:dyDescent="0.25">
      <c r="A3013" s="10">
        <v>3480</v>
      </c>
      <c r="B3013" s="10">
        <v>75</v>
      </c>
      <c r="C3013" s="10">
        <v>45</v>
      </c>
      <c r="D3013" s="10">
        <v>500</v>
      </c>
      <c r="E3013" s="10">
        <v>1171034.1393615799</v>
      </c>
      <c r="F3013" s="10">
        <v>1171034.1393615799</v>
      </c>
      <c r="G3013" s="10">
        <v>6139248.6452713804</v>
      </c>
      <c r="H3013" s="10">
        <v>1656092.3618870501</v>
      </c>
      <c r="I3013" s="10">
        <v>1.0001572837208701</v>
      </c>
      <c r="J3013" s="10">
        <f t="shared" si="517"/>
        <v>0.96592582628906831</v>
      </c>
      <c r="K3013" s="14">
        <f t="shared" si="518"/>
        <v>0.99687213745690828</v>
      </c>
      <c r="L3013" s="10">
        <f t="shared" si="519"/>
        <v>6398149.5322670778</v>
      </c>
      <c r="M3013" s="10">
        <f t="shared" si="520"/>
        <v>1.5727753680498184E-7</v>
      </c>
      <c r="N3013" s="10">
        <f t="shared" si="521"/>
        <v>2.4736293334571677E-14</v>
      </c>
      <c r="O3013" s="10">
        <f t="shared" si="522"/>
        <v>6358178.0998035194</v>
      </c>
      <c r="P3013" s="15">
        <f t="shared" si="523"/>
        <v>0.99999859010447745</v>
      </c>
      <c r="Q3013" s="15">
        <f t="shared" si="524"/>
        <v>0.99999718021094275</v>
      </c>
      <c r="R3013" s="10">
        <f t="shared" si="525"/>
        <v>1.0000772289837483</v>
      </c>
      <c r="S3013" s="10">
        <f t="shared" si="526"/>
        <v>499.99999997296413</v>
      </c>
      <c r="T3013" s="10">
        <f t="shared" si="527"/>
        <v>2.7035866878577508E-2</v>
      </c>
      <c r="U3013">
        <v>2.7035866878577508E-2</v>
      </c>
    </row>
    <row r="3014" spans="1:21" x14ac:dyDescent="0.25">
      <c r="A3014" s="10">
        <v>1520</v>
      </c>
      <c r="B3014" s="10">
        <v>33</v>
      </c>
      <c r="C3014" s="10">
        <v>45</v>
      </c>
      <c r="D3014" s="10">
        <v>10000</v>
      </c>
      <c r="E3014" s="10">
        <v>3792115.7279568901</v>
      </c>
      <c r="F3014" s="10">
        <v>3792115.7279568901</v>
      </c>
      <c r="G3014" s="10">
        <v>3459405.0315280398</v>
      </c>
      <c r="H3014" s="10">
        <v>5362861.4925649604</v>
      </c>
      <c r="I3014" s="10">
        <v>1.0031412930105399</v>
      </c>
      <c r="J3014" s="10">
        <f t="shared" si="517"/>
        <v>0.54463903501502708</v>
      </c>
      <c r="K3014" s="14">
        <f t="shared" si="518"/>
        <v>0.9990066240157075</v>
      </c>
      <c r="L3014" s="10">
        <f t="shared" si="519"/>
        <v>6384479.1882978706</v>
      </c>
      <c r="M3014" s="10">
        <f t="shared" si="520"/>
        <v>1.5694149620200582E-7</v>
      </c>
      <c r="N3014" s="10">
        <f t="shared" si="521"/>
        <v>2.4630865083668437E-14</v>
      </c>
      <c r="O3014" s="10">
        <f t="shared" si="522"/>
        <v>6371771.1225118106</v>
      </c>
      <c r="P3014" s="15">
        <f t="shared" si="523"/>
        <v>0.99999529342373772</v>
      </c>
      <c r="Q3014" s="15">
        <f t="shared" si="524"/>
        <v>0.99999058686962727</v>
      </c>
      <c r="R3014" s="10">
        <f t="shared" si="525"/>
        <v>1.0015647157723595</v>
      </c>
      <c r="S3014" s="10">
        <f t="shared" si="526"/>
        <v>9999.9999999729534</v>
      </c>
      <c r="T3014" s="10">
        <f t="shared" si="527"/>
        <v>2.704655344132334E-2</v>
      </c>
      <c r="U3014">
        <v>2.704655344132334E-2</v>
      </c>
    </row>
    <row r="3015" spans="1:21" x14ac:dyDescent="0.25">
      <c r="A3015" s="10">
        <v>2229</v>
      </c>
      <c r="B3015" s="10">
        <v>48</v>
      </c>
      <c r="C3015" s="10">
        <v>45</v>
      </c>
      <c r="D3015" s="10">
        <v>300000</v>
      </c>
      <c r="E3015" s="10">
        <v>3165333.0902822898</v>
      </c>
      <c r="F3015" s="10">
        <v>3165333.0902822898</v>
      </c>
      <c r="G3015" s="10">
        <v>4939819.7777586197</v>
      </c>
      <c r="H3015" s="10">
        <v>4476456.9857055498</v>
      </c>
      <c r="I3015" s="10">
        <v>1.09646632365285</v>
      </c>
      <c r="J3015" s="10">
        <f t="shared" si="517"/>
        <v>0.74314482547739413</v>
      </c>
      <c r="K3015" s="14">
        <f t="shared" si="518"/>
        <v>0.99814975498593383</v>
      </c>
      <c r="L3015" s="10">
        <f t="shared" si="519"/>
        <v>6389959.9916145671</v>
      </c>
      <c r="M3015" s="10">
        <f t="shared" si="520"/>
        <v>1.5707622378863305E-7</v>
      </c>
      <c r="N3015" s="10">
        <f t="shared" si="521"/>
        <v>2.4673215329767164E-14</v>
      </c>
      <c r="O3015" s="10">
        <f t="shared" si="522"/>
        <v>6366300.37285343</v>
      </c>
      <c r="P3015" s="15">
        <f t="shared" si="523"/>
        <v>0.99999442207198341</v>
      </c>
      <c r="Q3015" s="15">
        <f t="shared" si="524"/>
        <v>0.99998884417508016</v>
      </c>
      <c r="R3015" s="10">
        <f t="shared" si="525"/>
        <v>1.0471175520579961</v>
      </c>
      <c r="S3015" s="10">
        <f t="shared" si="526"/>
        <v>299999.99999997293</v>
      </c>
      <c r="T3015" s="10">
        <f t="shared" si="527"/>
        <v>2.7066562324762344E-2</v>
      </c>
      <c r="U3015">
        <v>2.7066562324762344E-2</v>
      </c>
    </row>
    <row r="3016" spans="1:21" x14ac:dyDescent="0.25">
      <c r="A3016" s="10">
        <v>154</v>
      </c>
      <c r="B3016" s="10">
        <v>4</v>
      </c>
      <c r="C3016" s="10">
        <v>45</v>
      </c>
      <c r="D3016" s="10">
        <v>100</v>
      </c>
      <c r="E3016" s="10">
        <v>4499181.5498804804</v>
      </c>
      <c r="F3016" s="10">
        <v>4499181.5498804804</v>
      </c>
      <c r="G3016" s="10">
        <v>441952.08089537598</v>
      </c>
      <c r="H3016" s="10">
        <v>6362803.5674197804</v>
      </c>
      <c r="I3016" s="10">
        <v>1.0000313578754101</v>
      </c>
      <c r="J3016" s="10">
        <f t="shared" si="517"/>
        <v>6.9756473744125302E-2</v>
      </c>
      <c r="K3016" s="14">
        <f t="shared" si="518"/>
        <v>0.99998371255588914</v>
      </c>
      <c r="L3016" s="10">
        <f t="shared" si="519"/>
        <v>6378240.8852419443</v>
      </c>
      <c r="M3016" s="10">
        <f t="shared" si="520"/>
        <v>1.5678814796693707E-7</v>
      </c>
      <c r="N3016" s="10">
        <f t="shared" si="521"/>
        <v>2.4582528713404426E-14</v>
      </c>
      <c r="O3016" s="10">
        <f t="shared" si="522"/>
        <v>6378032.419751144</v>
      </c>
      <c r="P3016" s="15">
        <f t="shared" si="523"/>
        <v>0.99999989076586404</v>
      </c>
      <c r="Q3016" s="15">
        <f t="shared" si="524"/>
        <v>0.99999978153173996</v>
      </c>
      <c r="R3016" s="10">
        <f t="shared" si="525"/>
        <v>1.0000155695823691</v>
      </c>
      <c r="S3016" s="10">
        <f t="shared" si="526"/>
        <v>99.999999972887238</v>
      </c>
      <c r="T3016" s="10">
        <f t="shared" si="527"/>
        <v>2.7112761813441466E-2</v>
      </c>
      <c r="U3016">
        <v>2.7112761813441466E-2</v>
      </c>
    </row>
    <row r="3017" spans="1:21" x14ac:dyDescent="0.25">
      <c r="A3017" s="10">
        <v>1713</v>
      </c>
      <c r="B3017" s="10">
        <v>37</v>
      </c>
      <c r="C3017" s="10">
        <v>45</v>
      </c>
      <c r="D3017" s="10">
        <v>400000</v>
      </c>
      <c r="E3017" s="10">
        <v>3832127.95126156</v>
      </c>
      <c r="F3017" s="10">
        <v>3832127.95126156</v>
      </c>
      <c r="G3017" s="10">
        <v>4058119.16960898</v>
      </c>
      <c r="H3017" s="10">
        <v>5419447.3214231199</v>
      </c>
      <c r="I3017" s="10">
        <v>1.12952348407718</v>
      </c>
      <c r="J3017" s="10">
        <f t="shared" si="517"/>
        <v>0.60181502315204827</v>
      </c>
      <c r="K3017" s="14">
        <f t="shared" si="518"/>
        <v>0.99878697458696752</v>
      </c>
      <c r="L3017" s="10">
        <f t="shared" si="519"/>
        <v>6385883.2386531448</v>
      </c>
      <c r="M3017" s="10">
        <f t="shared" si="520"/>
        <v>1.5697601017832256E-7</v>
      </c>
      <c r="N3017" s="10">
        <f t="shared" si="521"/>
        <v>2.4641724590820188E-14</v>
      </c>
      <c r="O3017" s="10">
        <f t="shared" si="522"/>
        <v>6370366.9610678749</v>
      </c>
      <c r="P3017" s="15">
        <f t="shared" si="523"/>
        <v>0.99999478892024052</v>
      </c>
      <c r="Q3017" s="15">
        <f t="shared" si="524"/>
        <v>0.99998957786763643</v>
      </c>
      <c r="R3017" s="10">
        <f t="shared" si="525"/>
        <v>1.0627855201990741</v>
      </c>
      <c r="S3017" s="10">
        <f t="shared" si="526"/>
        <v>399999.99999997282</v>
      </c>
      <c r="T3017" s="10">
        <f t="shared" si="527"/>
        <v>2.7182977646589279E-2</v>
      </c>
      <c r="U3017">
        <v>2.7182977646589279E-2</v>
      </c>
    </row>
    <row r="3018" spans="1:21" x14ac:dyDescent="0.25">
      <c r="A3018" s="10">
        <v>391</v>
      </c>
      <c r="B3018" s="10">
        <v>9</v>
      </c>
      <c r="C3018" s="10">
        <v>45</v>
      </c>
      <c r="D3018" s="10">
        <v>1000</v>
      </c>
      <c r="E3018" s="10">
        <v>4455561.3664631704</v>
      </c>
      <c r="F3018" s="10">
        <v>4455561.3664631704</v>
      </c>
      <c r="G3018" s="10">
        <v>991318.68740606704</v>
      </c>
      <c r="H3018" s="10">
        <v>6301115.3124378202</v>
      </c>
      <c r="I3018" s="10">
        <v>1.00031362146261</v>
      </c>
      <c r="J3018" s="10">
        <f t="shared" si="517"/>
        <v>0.15643446504023087</v>
      </c>
      <c r="K3018" s="14">
        <f t="shared" si="518"/>
        <v>0.99991808507548219</v>
      </c>
      <c r="L3018" s="10">
        <f t="shared" si="519"/>
        <v>6378659.5074120741</v>
      </c>
      <c r="M3018" s="10">
        <f t="shared" si="520"/>
        <v>1.5679843842098755E-7</v>
      </c>
      <c r="N3018" s="10">
        <f t="shared" si="521"/>
        <v>2.4585776771751095E-14</v>
      </c>
      <c r="O3018" s="10">
        <f t="shared" si="522"/>
        <v>6377611.1008340027</v>
      </c>
      <c r="P3018" s="15">
        <f t="shared" si="523"/>
        <v>0.99999946146712704</v>
      </c>
      <c r="Q3018" s="15">
        <f t="shared" si="524"/>
        <v>0.99999892293454407</v>
      </c>
      <c r="R3018" s="10">
        <f t="shared" si="525"/>
        <v>1.0001562599899849</v>
      </c>
      <c r="S3018" s="10">
        <f t="shared" si="526"/>
        <v>999.99999997280008</v>
      </c>
      <c r="T3018" s="10">
        <f t="shared" si="527"/>
        <v>2.71999169854098E-2</v>
      </c>
      <c r="U3018">
        <v>2.71999169854098E-2</v>
      </c>
    </row>
    <row r="3019" spans="1:21" x14ac:dyDescent="0.25">
      <c r="A3019" s="10">
        <v>1192</v>
      </c>
      <c r="B3019" s="10">
        <v>26</v>
      </c>
      <c r="C3019" s="10">
        <v>45</v>
      </c>
      <c r="D3019" s="10">
        <v>50000</v>
      </c>
      <c r="E3019" s="10">
        <v>4087969.7121815798</v>
      </c>
      <c r="F3019" s="10">
        <v>4087969.7121815798</v>
      </c>
      <c r="G3019" s="10">
        <v>2800980.5037016799</v>
      </c>
      <c r="H3019" s="10">
        <v>5781262.20953763</v>
      </c>
      <c r="I3019" s="10">
        <v>1.01575018794025</v>
      </c>
      <c r="J3019" s="10">
        <f t="shared" si="517"/>
        <v>0.4383711467890774</v>
      </c>
      <c r="K3019" s="14">
        <f t="shared" si="518"/>
        <v>0.99935656596406564</v>
      </c>
      <c r="L3019" s="10">
        <f t="shared" si="519"/>
        <v>6382243.5527274478</v>
      </c>
      <c r="M3019" s="10">
        <f t="shared" si="520"/>
        <v>1.5688654042863159E-7</v>
      </c>
      <c r="N3019" s="10">
        <f t="shared" si="521"/>
        <v>2.4613558958231486E-14</v>
      </c>
      <c r="O3019" s="10">
        <f t="shared" si="522"/>
        <v>6374010.7680279473</v>
      </c>
      <c r="P3019" s="15">
        <f t="shared" si="523"/>
        <v>0.99999649805074964</v>
      </c>
      <c r="Q3019" s="15">
        <f t="shared" si="524"/>
        <v>0.99999299611376291</v>
      </c>
      <c r="R3019" s="10">
        <f t="shared" si="525"/>
        <v>1.0078408525427083</v>
      </c>
      <c r="S3019" s="10">
        <f t="shared" si="526"/>
        <v>49999.999999972759</v>
      </c>
      <c r="T3019" s="10">
        <f t="shared" si="527"/>
        <v>2.7241185307502747E-2</v>
      </c>
      <c r="U3019">
        <v>2.7241185307502747E-2</v>
      </c>
    </row>
    <row r="3020" spans="1:21" x14ac:dyDescent="0.25">
      <c r="A3020" s="10">
        <v>1191</v>
      </c>
      <c r="B3020" s="10">
        <v>26</v>
      </c>
      <c r="C3020" s="10">
        <v>45</v>
      </c>
      <c r="D3020" s="10">
        <v>10000</v>
      </c>
      <c r="E3020" s="10">
        <v>4062547.97758045</v>
      </c>
      <c r="F3020" s="10">
        <v>4062547.97758045</v>
      </c>
      <c r="G3020" s="10">
        <v>2783445.6578301201</v>
      </c>
      <c r="H3020" s="10">
        <v>5745310.4476856599</v>
      </c>
      <c r="I3020" s="10">
        <v>1.00314019216446</v>
      </c>
      <c r="J3020" s="10">
        <f t="shared" si="517"/>
        <v>0.4383711467890774</v>
      </c>
      <c r="K3020" s="14">
        <f t="shared" si="518"/>
        <v>0.99935656596406564</v>
      </c>
      <c r="L3020" s="10">
        <f t="shared" si="519"/>
        <v>6382243.5527274478</v>
      </c>
      <c r="M3020" s="10">
        <f t="shared" si="520"/>
        <v>1.5688654042863159E-7</v>
      </c>
      <c r="N3020" s="10">
        <f t="shared" si="521"/>
        <v>2.4613558958231486E-14</v>
      </c>
      <c r="O3020" s="10">
        <f t="shared" si="522"/>
        <v>6374010.7680279473</v>
      </c>
      <c r="P3020" s="15">
        <f t="shared" si="523"/>
        <v>0.99999649805074964</v>
      </c>
      <c r="Q3020" s="15">
        <f t="shared" si="524"/>
        <v>0.99999299611376291</v>
      </c>
      <c r="R3020" s="10">
        <f t="shared" si="525"/>
        <v>1.0015653689491379</v>
      </c>
      <c r="S3020" s="10">
        <f t="shared" si="526"/>
        <v>9999.9999999727552</v>
      </c>
      <c r="T3020" s="10">
        <f t="shared" si="527"/>
        <v>2.7244823286309838E-2</v>
      </c>
      <c r="U3020">
        <v>2.7244823286309838E-2</v>
      </c>
    </row>
    <row r="3021" spans="1:21" x14ac:dyDescent="0.25">
      <c r="A3021" s="10">
        <v>2834</v>
      </c>
      <c r="B3021" s="10">
        <v>61</v>
      </c>
      <c r="C3021" s="10">
        <v>45</v>
      </c>
      <c r="D3021" s="10">
        <v>500</v>
      </c>
      <c r="E3021" s="10">
        <v>2192294.4510475001</v>
      </c>
      <c r="F3021" s="10">
        <v>2192294.4510475001</v>
      </c>
      <c r="G3021" s="10">
        <v>5555779.9176027896</v>
      </c>
      <c r="H3021" s="10">
        <v>3100372.5453866501</v>
      </c>
      <c r="I3021" s="10">
        <v>1.0001571947638901</v>
      </c>
      <c r="J3021" s="10">
        <f t="shared" si="517"/>
        <v>0.87461970713939574</v>
      </c>
      <c r="K3021" s="14">
        <f t="shared" si="518"/>
        <v>0.99743624836151445</v>
      </c>
      <c r="L3021" s="10">
        <f t="shared" si="519"/>
        <v>6394530.9893011674</v>
      </c>
      <c r="M3021" s="10">
        <f t="shared" si="520"/>
        <v>1.5718858678566276E-7</v>
      </c>
      <c r="N3021" s="10">
        <f t="shared" si="521"/>
        <v>2.4708452244795202E-14</v>
      </c>
      <c r="O3021" s="10">
        <f t="shared" si="522"/>
        <v>6361759.2381155547</v>
      </c>
      <c r="P3021" s="15">
        <f t="shared" si="523"/>
        <v>0.99999594411001869</v>
      </c>
      <c r="Q3021" s="15">
        <f t="shared" si="524"/>
        <v>0.99999188823648766</v>
      </c>
      <c r="R3021" s="10">
        <f t="shared" si="525"/>
        <v>1.0000745387221783</v>
      </c>
      <c r="S3021" s="10">
        <f t="shared" si="526"/>
        <v>499.99999997272238</v>
      </c>
      <c r="T3021" s="10">
        <f t="shared" si="527"/>
        <v>2.7277621938992525E-2</v>
      </c>
      <c r="U3021">
        <v>2.7277621938992525E-2</v>
      </c>
    </row>
    <row r="3022" spans="1:21" x14ac:dyDescent="0.25">
      <c r="A3022" s="10">
        <v>2459</v>
      </c>
      <c r="B3022" s="10">
        <v>53</v>
      </c>
      <c r="C3022" s="10">
        <v>45</v>
      </c>
      <c r="D3022" s="10">
        <v>1000</v>
      </c>
      <c r="E3022" s="10">
        <v>2720438.8688993999</v>
      </c>
      <c r="F3022" s="10">
        <v>2720438.8688993999</v>
      </c>
      <c r="G3022" s="10">
        <v>5071342.1388644502</v>
      </c>
      <c r="H3022" s="10">
        <v>3847281.5440044501</v>
      </c>
      <c r="I3022" s="10">
        <v>1.00031426747063</v>
      </c>
      <c r="J3022" s="10">
        <f t="shared" si="517"/>
        <v>0.79863551004729283</v>
      </c>
      <c r="K3022" s="14">
        <f t="shared" si="518"/>
        <v>0.99786281592474968</v>
      </c>
      <c r="L3022" s="10">
        <f t="shared" si="519"/>
        <v>6391797.4477174878</v>
      </c>
      <c r="M3022" s="10">
        <f t="shared" si="520"/>
        <v>1.571213916248015E-7</v>
      </c>
      <c r="N3022" s="10">
        <f t="shared" si="521"/>
        <v>2.4687389001350135E-14</v>
      </c>
      <c r="O3022" s="10">
        <f t="shared" si="522"/>
        <v>6364472.5812267549</v>
      </c>
      <c r="P3022" s="15">
        <f t="shared" si="523"/>
        <v>0.9999947889202403</v>
      </c>
      <c r="Q3022" s="15">
        <f t="shared" si="524"/>
        <v>0.99998957786763598</v>
      </c>
      <c r="R3022" s="10">
        <f t="shared" si="525"/>
        <v>1.0001519111306372</v>
      </c>
      <c r="S3022" s="10">
        <f t="shared" si="526"/>
        <v>999.99999997265945</v>
      </c>
      <c r="T3022" s="10">
        <f t="shared" si="527"/>
        <v>2.7340547603671439E-2</v>
      </c>
      <c r="U3022">
        <v>2.7340547603671439E-2</v>
      </c>
    </row>
    <row r="3023" spans="1:21" x14ac:dyDescent="0.25">
      <c r="A3023" s="10">
        <v>1523</v>
      </c>
      <c r="B3023" s="10">
        <v>33</v>
      </c>
      <c r="C3023" s="10">
        <v>45</v>
      </c>
      <c r="D3023" s="10">
        <v>200000</v>
      </c>
      <c r="E3023" s="10">
        <v>3904791.3606542898</v>
      </c>
      <c r="F3023" s="10">
        <v>3904791.3606542898</v>
      </c>
      <c r="G3023" s="10">
        <v>3562886.4481809</v>
      </c>
      <c r="H3023" s="10">
        <v>5522208.9004745902</v>
      </c>
      <c r="I3023" s="10">
        <v>1.0637618330841401</v>
      </c>
      <c r="J3023" s="10">
        <f t="shared" si="517"/>
        <v>0.54463903501502708</v>
      </c>
      <c r="K3023" s="14">
        <f t="shared" si="518"/>
        <v>0.9990066240157075</v>
      </c>
      <c r="L3023" s="10">
        <f t="shared" si="519"/>
        <v>6384479.1882978706</v>
      </c>
      <c r="M3023" s="10">
        <f t="shared" si="520"/>
        <v>1.5694149620200582E-7</v>
      </c>
      <c r="N3023" s="10">
        <f t="shared" si="521"/>
        <v>2.4630865083668437E-14</v>
      </c>
      <c r="O3023" s="10">
        <f t="shared" si="522"/>
        <v>6371771.1225118106</v>
      </c>
      <c r="P3023" s="15">
        <f t="shared" si="523"/>
        <v>0.99999529342373772</v>
      </c>
      <c r="Q3023" s="15">
        <f t="shared" si="524"/>
        <v>0.99999058686962727</v>
      </c>
      <c r="R3023" s="10">
        <f t="shared" si="525"/>
        <v>1.031383740396254</v>
      </c>
      <c r="S3023" s="10">
        <f t="shared" si="526"/>
        <v>199999.99999997264</v>
      </c>
      <c r="T3023" s="10">
        <f t="shared" si="527"/>
        <v>2.7357600629329681E-2</v>
      </c>
      <c r="U3023">
        <v>2.7357600629329681E-2</v>
      </c>
    </row>
    <row r="3024" spans="1:21" x14ac:dyDescent="0.25">
      <c r="A3024" s="10">
        <v>440</v>
      </c>
      <c r="B3024" s="10">
        <v>10</v>
      </c>
      <c r="C3024" s="10">
        <v>45</v>
      </c>
      <c r="D3024" s="10">
        <v>50000</v>
      </c>
      <c r="E3024" s="10">
        <v>4476773.0883801198</v>
      </c>
      <c r="F3024" s="10">
        <v>4476773.0883801198</v>
      </c>
      <c r="G3024" s="10">
        <v>1108930.9566186999</v>
      </c>
      <c r="H3024" s="10">
        <v>6331113.2172540603</v>
      </c>
      <c r="I3024" s="10">
        <v>1.01574160890272</v>
      </c>
      <c r="J3024" s="10">
        <f t="shared" si="517"/>
        <v>0.17364817766693033</v>
      </c>
      <c r="K3024" s="14">
        <f t="shared" si="518"/>
        <v>0.99989906477787327</v>
      </c>
      <c r="L3024" s="10">
        <f t="shared" si="519"/>
        <v>6378780.843661353</v>
      </c>
      <c r="M3024" s="10">
        <f t="shared" si="520"/>
        <v>1.5680142107500579E-7</v>
      </c>
      <c r="N3024" s="10">
        <f t="shared" si="521"/>
        <v>2.4586718091167355E-14</v>
      </c>
      <c r="O3024" s="10">
        <f t="shared" si="522"/>
        <v>6377489.0140512493</v>
      </c>
      <c r="P3024" s="15">
        <f t="shared" si="523"/>
        <v>0.99999934029347348</v>
      </c>
      <c r="Q3024" s="15">
        <f t="shared" si="524"/>
        <v>0.99999868058738217</v>
      </c>
      <c r="R3024" s="10">
        <f t="shared" si="525"/>
        <v>1.0078394165193689</v>
      </c>
      <c r="S3024" s="10">
        <f t="shared" si="526"/>
        <v>49999.999999972562</v>
      </c>
      <c r="T3024" s="10">
        <f t="shared" si="527"/>
        <v>2.7437636163085699E-2</v>
      </c>
      <c r="U3024">
        <v>2.7437636163085699E-2</v>
      </c>
    </row>
    <row r="3025" spans="1:21" x14ac:dyDescent="0.25">
      <c r="A3025" s="10">
        <v>1385</v>
      </c>
      <c r="B3025" s="10">
        <v>30</v>
      </c>
      <c r="C3025" s="10">
        <v>45</v>
      </c>
      <c r="D3025" s="10">
        <v>500000</v>
      </c>
      <c r="E3025" s="10">
        <v>4215253.9756314103</v>
      </c>
      <c r="F3025" s="10">
        <v>4215253.9756314103</v>
      </c>
      <c r="G3025" s="10">
        <v>3420373.7353836298</v>
      </c>
      <c r="H3025" s="10">
        <v>5961269.3411850501</v>
      </c>
      <c r="I3025" s="10">
        <v>1.16307274191243</v>
      </c>
      <c r="J3025" s="10">
        <f t="shared" si="517"/>
        <v>0.49999999999999994</v>
      </c>
      <c r="K3025" s="14">
        <f t="shared" si="518"/>
        <v>0.99916285209292321</v>
      </c>
      <c r="L3025" s="10">
        <f t="shared" si="519"/>
        <v>6383480.9176901085</v>
      </c>
      <c r="M3025" s="10">
        <f t="shared" si="520"/>
        <v>1.5691695699086955E-7</v>
      </c>
      <c r="N3025" s="10">
        <f t="shared" si="521"/>
        <v>2.4623139686279241E-14</v>
      </c>
      <c r="O3025" s="10">
        <f t="shared" si="522"/>
        <v>6372770.6011371911</v>
      </c>
      <c r="P3025" s="15">
        <f t="shared" si="523"/>
        <v>0.99999577033132248</v>
      </c>
      <c r="Q3025" s="15">
        <f t="shared" si="524"/>
        <v>0.99999154068053508</v>
      </c>
      <c r="R3025" s="10">
        <f t="shared" si="525"/>
        <v>1.0784545806815256</v>
      </c>
      <c r="S3025" s="10">
        <f t="shared" si="526"/>
        <v>499999.99999997253</v>
      </c>
      <c r="T3025" s="10">
        <f t="shared" si="527"/>
        <v>2.7474015951156616E-2</v>
      </c>
      <c r="U3025">
        <v>2.7474015951156616E-2</v>
      </c>
    </row>
    <row r="3026" spans="1:21" x14ac:dyDescent="0.25">
      <c r="A3026" s="10">
        <v>2604</v>
      </c>
      <c r="B3026" s="10">
        <v>56</v>
      </c>
      <c r="C3026" s="10">
        <v>45</v>
      </c>
      <c r="D3026" s="10">
        <v>200000</v>
      </c>
      <c r="E3026" s="10">
        <v>2606877.1771553401</v>
      </c>
      <c r="F3026" s="10">
        <v>2606877.1771553401</v>
      </c>
      <c r="G3026" s="10">
        <v>5430249.7506824797</v>
      </c>
      <c r="H3026" s="10">
        <v>3686681.0593739799</v>
      </c>
      <c r="I3026" s="10">
        <v>1.0638468372638701</v>
      </c>
      <c r="J3026" s="10">
        <f t="shared" si="517"/>
        <v>0.82903757255504174</v>
      </c>
      <c r="K3026" s="14">
        <f t="shared" si="518"/>
        <v>0.99769681294637813</v>
      </c>
      <c r="L3026" s="10">
        <f t="shared" si="519"/>
        <v>6392860.9545862079</v>
      </c>
      <c r="M3026" s="10">
        <f t="shared" si="520"/>
        <v>1.5714753445560656E-7</v>
      </c>
      <c r="N3026" s="10">
        <f t="shared" si="521"/>
        <v>2.4695587040912221E-14</v>
      </c>
      <c r="O3026" s="10">
        <f t="shared" si="522"/>
        <v>6363416.1064647529</v>
      </c>
      <c r="P3026" s="15">
        <f t="shared" si="523"/>
        <v>0.99999515184603149</v>
      </c>
      <c r="Q3026" s="15">
        <f t="shared" si="524"/>
        <v>0.99999030371556763</v>
      </c>
      <c r="R3026" s="10">
        <f t="shared" si="525"/>
        <v>1.0314248111129758</v>
      </c>
      <c r="S3026" s="10">
        <f t="shared" si="526"/>
        <v>199999.99999997253</v>
      </c>
      <c r="T3026" s="10">
        <f t="shared" si="527"/>
        <v>2.7474015951156616E-2</v>
      </c>
      <c r="U3026">
        <v>2.7474015951156616E-2</v>
      </c>
    </row>
    <row r="3027" spans="1:21" x14ac:dyDescent="0.25">
      <c r="A3027" s="10">
        <v>2694</v>
      </c>
      <c r="B3027" s="10">
        <v>58</v>
      </c>
      <c r="C3027" s="10">
        <v>45</v>
      </c>
      <c r="D3027" s="10">
        <v>1000</v>
      </c>
      <c r="E3027" s="10">
        <v>2396097.3322937801</v>
      </c>
      <c r="F3027" s="10">
        <v>2396097.3322937801</v>
      </c>
      <c r="G3027" s="10">
        <v>5386585.7715930296</v>
      </c>
      <c r="H3027" s="10">
        <v>3388593.3440958601</v>
      </c>
      <c r="I3027" s="10">
        <v>1.0003143534705501</v>
      </c>
      <c r="J3027" s="10">
        <f t="shared" si="517"/>
        <v>0.84804809615642596</v>
      </c>
      <c r="K3027" s="14">
        <f t="shared" si="518"/>
        <v>0.99758984482013913</v>
      </c>
      <c r="L3027" s="10">
        <f t="shared" si="519"/>
        <v>6393546.4390678005</v>
      </c>
      <c r="M3027" s="10">
        <f t="shared" si="520"/>
        <v>1.5716438484496355E-7</v>
      </c>
      <c r="N3027" s="10">
        <f t="shared" si="521"/>
        <v>2.4700868927929784E-14</v>
      </c>
      <c r="O3027" s="10">
        <f t="shared" si="522"/>
        <v>6362735.7125483267</v>
      </c>
      <c r="P3027" s="15">
        <f t="shared" si="523"/>
        <v>0.99999544419373854</v>
      </c>
      <c r="Q3027" s="15">
        <f t="shared" si="524"/>
        <v>0.99999088840823247</v>
      </c>
      <c r="R3027" s="10">
        <f t="shared" si="525"/>
        <v>1.0001526092945929</v>
      </c>
      <c r="S3027" s="10">
        <f t="shared" si="526"/>
        <v>999.99999997251894</v>
      </c>
      <c r="T3027" s="10">
        <f t="shared" si="527"/>
        <v>2.7481064535095356E-2</v>
      </c>
      <c r="U3027">
        <v>2.7481064535095356E-2</v>
      </c>
    </row>
    <row r="3028" spans="1:21" x14ac:dyDescent="0.25">
      <c r="A3028" s="10">
        <v>2043</v>
      </c>
      <c r="B3028" s="10">
        <v>44</v>
      </c>
      <c r="C3028" s="10">
        <v>45</v>
      </c>
      <c r="D3028" s="10">
        <v>500000</v>
      </c>
      <c r="E3028" s="10">
        <v>3503817.5192342699</v>
      </c>
      <c r="F3028" s="10">
        <v>3503817.5192342699</v>
      </c>
      <c r="G3028" s="10">
        <v>4755420.7976738298</v>
      </c>
      <c r="H3028" s="10">
        <v>4955146.2557815602</v>
      </c>
      <c r="I3028" s="10">
        <v>1.16320486407882</v>
      </c>
      <c r="J3028" s="10">
        <f t="shared" si="517"/>
        <v>0.69465837045899725</v>
      </c>
      <c r="K3028" s="14">
        <f t="shared" si="518"/>
        <v>0.99838350609929705</v>
      </c>
      <c r="L3028" s="10">
        <f t="shared" si="519"/>
        <v>6388463.9129501451</v>
      </c>
      <c r="M3028" s="10">
        <f t="shared" si="520"/>
        <v>1.5703944759795165E-7</v>
      </c>
      <c r="N3028" s="10">
        <f t="shared" si="521"/>
        <v>2.4661665923510963E-14</v>
      </c>
      <c r="O3028" s="10">
        <f t="shared" si="522"/>
        <v>6367790.9125267528</v>
      </c>
      <c r="P3028" s="15">
        <f t="shared" si="523"/>
        <v>0.99999436732245772</v>
      </c>
      <c r="Q3028" s="15">
        <f t="shared" si="524"/>
        <v>0.99998873467664251</v>
      </c>
      <c r="R3028" s="10">
        <f t="shared" si="525"/>
        <v>1.0785145334002053</v>
      </c>
      <c r="S3028" s="10">
        <f t="shared" si="526"/>
        <v>499999.99999997247</v>
      </c>
      <c r="T3028" s="10">
        <f t="shared" si="527"/>
        <v>2.7532223612070084E-2</v>
      </c>
      <c r="U3028">
        <v>2.7532223612070084E-2</v>
      </c>
    </row>
    <row r="3029" spans="1:21" x14ac:dyDescent="0.25">
      <c r="A3029" s="10">
        <v>768</v>
      </c>
      <c r="B3029" s="10">
        <v>17</v>
      </c>
      <c r="C3029" s="10">
        <v>45</v>
      </c>
      <c r="D3029" s="10">
        <v>10000</v>
      </c>
      <c r="E3029" s="10">
        <v>4320953.9851066396</v>
      </c>
      <c r="F3029" s="10">
        <v>4320953.9851066396</v>
      </c>
      <c r="G3029" s="10">
        <v>1855757.1253460101</v>
      </c>
      <c r="H3029" s="10">
        <v>6110751.72812788</v>
      </c>
      <c r="I3029" s="10">
        <v>1.00313906905515</v>
      </c>
      <c r="J3029" s="10">
        <f t="shared" si="517"/>
        <v>0.29237170472273677</v>
      </c>
      <c r="K3029" s="14">
        <f t="shared" si="518"/>
        <v>0.99971383719208529</v>
      </c>
      <c r="L3029" s="10">
        <f t="shared" si="519"/>
        <v>6379962.7080429243</v>
      </c>
      <c r="M3029" s="10">
        <f t="shared" si="520"/>
        <v>1.568304733373566E-7</v>
      </c>
      <c r="N3029" s="10">
        <f t="shared" si="521"/>
        <v>2.4595884115733667E-14</v>
      </c>
      <c r="O3029" s="10">
        <f t="shared" si="522"/>
        <v>6376300.5699225347</v>
      </c>
      <c r="P3029" s="15">
        <f t="shared" si="523"/>
        <v>0.99999823652220776</v>
      </c>
      <c r="Q3029" s="15">
        <f t="shared" si="524"/>
        <v>0.99999647304752537</v>
      </c>
      <c r="R3029" s="10">
        <f t="shared" si="525"/>
        <v>1.0015665440212524</v>
      </c>
      <c r="S3029" s="10">
        <f t="shared" si="526"/>
        <v>9999.9999999724132</v>
      </c>
      <c r="T3029" s="10">
        <f t="shared" si="527"/>
        <v>2.7586793294176459E-2</v>
      </c>
      <c r="U3029">
        <v>2.7586793294176459E-2</v>
      </c>
    </row>
    <row r="3030" spans="1:21" x14ac:dyDescent="0.25">
      <c r="A3030" s="10">
        <v>442</v>
      </c>
      <c r="B3030" s="10">
        <v>10</v>
      </c>
      <c r="C3030" s="10">
        <v>45</v>
      </c>
      <c r="D3030" s="10">
        <v>200000</v>
      </c>
      <c r="E3030" s="10">
        <v>4581227.7244281303</v>
      </c>
      <c r="F3030" s="10">
        <v>4581227.7244281303</v>
      </c>
      <c r="G3030" s="10">
        <v>1134978.1832687401</v>
      </c>
      <c r="H3030" s="10">
        <v>6478834.3802058902</v>
      </c>
      <c r="I3030" s="10">
        <v>1.0637040371536399</v>
      </c>
      <c r="J3030" s="10">
        <f t="shared" si="517"/>
        <v>0.17364817766693033</v>
      </c>
      <c r="K3030" s="14">
        <f t="shared" si="518"/>
        <v>0.99989906477787327</v>
      </c>
      <c r="L3030" s="10">
        <f t="shared" si="519"/>
        <v>6378780.843661353</v>
      </c>
      <c r="M3030" s="10">
        <f t="shared" si="520"/>
        <v>1.5680142107500579E-7</v>
      </c>
      <c r="N3030" s="10">
        <f t="shared" si="521"/>
        <v>2.4586718091167355E-14</v>
      </c>
      <c r="O3030" s="10">
        <f t="shared" si="522"/>
        <v>6377489.0140512493</v>
      </c>
      <c r="P3030" s="15">
        <f t="shared" si="523"/>
        <v>0.99999934029347348</v>
      </c>
      <c r="Q3030" s="15">
        <f t="shared" si="524"/>
        <v>0.99999868058738217</v>
      </c>
      <c r="R3030" s="10">
        <f t="shared" si="525"/>
        <v>1.0313596451970681</v>
      </c>
      <c r="S3030" s="10">
        <f t="shared" si="526"/>
        <v>199999.99999997241</v>
      </c>
      <c r="T3030" s="10">
        <f t="shared" si="527"/>
        <v>2.7590431272983551E-2</v>
      </c>
      <c r="U3030">
        <v>2.7590431272983551E-2</v>
      </c>
    </row>
    <row r="3031" spans="1:21" x14ac:dyDescent="0.25">
      <c r="A3031" s="10">
        <v>1197</v>
      </c>
      <c r="B3031" s="10">
        <v>26</v>
      </c>
      <c r="C3031" s="10">
        <v>45</v>
      </c>
      <c r="D3031" s="10">
        <v>500000</v>
      </c>
      <c r="E3031" s="10">
        <v>4373964.22644429</v>
      </c>
      <c r="F3031" s="10">
        <v>4373964.2264442798</v>
      </c>
      <c r="G3031" s="10">
        <v>2998247.5197567702</v>
      </c>
      <c r="H3031" s="10">
        <v>6185719.5303722499</v>
      </c>
      <c r="I3031" s="10">
        <v>1.16303993016818</v>
      </c>
      <c r="J3031" s="10">
        <f t="shared" si="517"/>
        <v>0.4383711467890774</v>
      </c>
      <c r="K3031" s="14">
        <f t="shared" si="518"/>
        <v>0.99935656596406564</v>
      </c>
      <c r="L3031" s="10">
        <f t="shared" si="519"/>
        <v>6382243.5527274478</v>
      </c>
      <c r="M3031" s="10">
        <f t="shared" si="520"/>
        <v>1.5688654042863159E-7</v>
      </c>
      <c r="N3031" s="10">
        <f t="shared" si="521"/>
        <v>2.4613558958231486E-14</v>
      </c>
      <c r="O3031" s="10">
        <f t="shared" si="522"/>
        <v>6374010.7680279473</v>
      </c>
      <c r="P3031" s="15">
        <f t="shared" si="523"/>
        <v>0.99999649805074964</v>
      </c>
      <c r="Q3031" s="15">
        <f t="shared" si="524"/>
        <v>0.99999299611376291</v>
      </c>
      <c r="R3031" s="10">
        <f t="shared" si="525"/>
        <v>1.0784400429703744</v>
      </c>
      <c r="S3031" s="10">
        <f t="shared" si="526"/>
        <v>499999.99999997241</v>
      </c>
      <c r="T3031" s="10">
        <f t="shared" si="527"/>
        <v>2.7590431272983551E-2</v>
      </c>
      <c r="U3031">
        <v>2.7590431272983551E-2</v>
      </c>
    </row>
    <row r="3032" spans="1:21" x14ac:dyDescent="0.25">
      <c r="A3032" s="10">
        <v>2230</v>
      </c>
      <c r="B3032" s="10">
        <v>48</v>
      </c>
      <c r="C3032" s="10">
        <v>45</v>
      </c>
      <c r="D3032" s="10">
        <v>400000</v>
      </c>
      <c r="E3032" s="10">
        <v>3212647.7692078701</v>
      </c>
      <c r="F3032" s="10">
        <v>3212647.7692078701</v>
      </c>
      <c r="G3032" s="10">
        <v>5014134.2603063602</v>
      </c>
      <c r="H3032" s="10">
        <v>4543370.0463414397</v>
      </c>
      <c r="I3032" s="10">
        <v>1.12960869348366</v>
      </c>
      <c r="J3032" s="10">
        <f t="shared" si="517"/>
        <v>0.74314482547739413</v>
      </c>
      <c r="K3032" s="14">
        <f t="shared" si="518"/>
        <v>0.99814975498593383</v>
      </c>
      <c r="L3032" s="10">
        <f t="shared" si="519"/>
        <v>6389959.9916145671</v>
      </c>
      <c r="M3032" s="10">
        <f t="shared" si="520"/>
        <v>1.5707622378863305E-7</v>
      </c>
      <c r="N3032" s="10">
        <f t="shared" si="521"/>
        <v>2.4673215329767164E-14</v>
      </c>
      <c r="O3032" s="10">
        <f t="shared" si="522"/>
        <v>6366300.37285343</v>
      </c>
      <c r="P3032" s="15">
        <f t="shared" si="523"/>
        <v>0.99999442207198341</v>
      </c>
      <c r="Q3032" s="15">
        <f t="shared" si="524"/>
        <v>0.99998884417508016</v>
      </c>
      <c r="R3032" s="10">
        <f t="shared" si="525"/>
        <v>1.0628252620533349</v>
      </c>
      <c r="S3032" s="10">
        <f t="shared" si="526"/>
        <v>399999.99999997241</v>
      </c>
      <c r="T3032" s="10">
        <f t="shared" si="527"/>
        <v>2.7590431272983551E-2</v>
      </c>
      <c r="U3032">
        <v>2.7590431272983551E-2</v>
      </c>
    </row>
    <row r="3033" spans="1:21" x14ac:dyDescent="0.25">
      <c r="A3033" s="10">
        <v>3770</v>
      </c>
      <c r="B3033" s="10">
        <v>81</v>
      </c>
      <c r="C3033" s="10">
        <v>45</v>
      </c>
      <c r="D3033" s="10">
        <v>500000</v>
      </c>
      <c r="E3033" s="10">
        <v>763146.19025101105</v>
      </c>
      <c r="F3033" s="10">
        <v>763146.19025101105</v>
      </c>
      <c r="G3033" s="10">
        <v>6771816.6321860198</v>
      </c>
      <c r="H3033" s="10">
        <v>1079251.6923263301</v>
      </c>
      <c r="I3033" s="10">
        <v>1.16348589831896</v>
      </c>
      <c r="J3033" s="10">
        <f t="shared" si="517"/>
        <v>0.98768834059513777</v>
      </c>
      <c r="K3033" s="14">
        <f t="shared" si="518"/>
        <v>0.99672937307417575</v>
      </c>
      <c r="L3033" s="10">
        <f t="shared" si="519"/>
        <v>6399065.9574204646</v>
      </c>
      <c r="M3033" s="10">
        <f t="shared" si="520"/>
        <v>1.5730006411386447E-7</v>
      </c>
      <c r="N3033" s="10">
        <f t="shared" si="521"/>
        <v>2.4743336820419228E-14</v>
      </c>
      <c r="O3033" s="10">
        <f t="shared" si="522"/>
        <v>6357273.0697888304</v>
      </c>
      <c r="P3033" s="15">
        <f t="shared" si="523"/>
        <v>0.99999946146712704</v>
      </c>
      <c r="Q3033" s="15">
        <f t="shared" si="524"/>
        <v>0.99999892293454407</v>
      </c>
      <c r="R3033" s="10">
        <f t="shared" si="525"/>
        <v>1.0786495358797055</v>
      </c>
      <c r="S3033" s="10">
        <f t="shared" si="526"/>
        <v>499999.99999997241</v>
      </c>
      <c r="T3033" s="10">
        <f t="shared" si="527"/>
        <v>2.7590431272983551E-2</v>
      </c>
      <c r="U3033">
        <v>2.7590431272983551E-2</v>
      </c>
    </row>
    <row r="3034" spans="1:21" x14ac:dyDescent="0.25">
      <c r="A3034" s="10">
        <v>915</v>
      </c>
      <c r="B3034" s="10">
        <v>20</v>
      </c>
      <c r="C3034" s="10">
        <v>45</v>
      </c>
      <c r="D3034" s="10">
        <v>500000</v>
      </c>
      <c r="E3034" s="10">
        <v>4571928.0781324701</v>
      </c>
      <c r="F3034" s="10">
        <v>4571928.0781324701</v>
      </c>
      <c r="G3034" s="10">
        <v>2338706.8594915899</v>
      </c>
      <c r="H3034" s="10">
        <v>6465682.6942892997</v>
      </c>
      <c r="I3034" s="10">
        <v>1.16299729479835</v>
      </c>
      <c r="J3034" s="10">
        <f t="shared" si="517"/>
        <v>0.34202014332566871</v>
      </c>
      <c r="K3034" s="14">
        <f t="shared" si="518"/>
        <v>0.99960837646586209</v>
      </c>
      <c r="L3034" s="10">
        <f t="shared" si="519"/>
        <v>6380635.8071448412</v>
      </c>
      <c r="M3034" s="10">
        <f t="shared" si="520"/>
        <v>1.568470192727464E-7</v>
      </c>
      <c r="N3034" s="10">
        <f t="shared" si="521"/>
        <v>2.4601102102451411E-14</v>
      </c>
      <c r="O3034" s="10">
        <f t="shared" si="522"/>
        <v>6375624.3153388789</v>
      </c>
      <c r="P3034" s="15">
        <f t="shared" si="523"/>
        <v>0.99999766986374772</v>
      </c>
      <c r="Q3034" s="15">
        <f t="shared" si="524"/>
        <v>0.99999533973292498</v>
      </c>
      <c r="R3034" s="10">
        <f t="shared" si="525"/>
        <v>1.0784213622380052</v>
      </c>
      <c r="S3034" s="10">
        <f t="shared" si="526"/>
        <v>499999.99999997235</v>
      </c>
      <c r="T3034" s="10">
        <f t="shared" si="527"/>
        <v>2.7648638933897018E-2</v>
      </c>
      <c r="U3034">
        <v>2.7648638933897018E-2</v>
      </c>
    </row>
    <row r="3035" spans="1:21" x14ac:dyDescent="0.25">
      <c r="A3035" s="10">
        <v>1382</v>
      </c>
      <c r="B3035" s="10">
        <v>30</v>
      </c>
      <c r="C3035" s="10">
        <v>45</v>
      </c>
      <c r="D3035" s="10">
        <v>200000</v>
      </c>
      <c r="E3035" s="10">
        <v>4031542.2449226701</v>
      </c>
      <c r="F3035" s="10">
        <v>4031542.2449226701</v>
      </c>
      <c r="G3035" s="10">
        <v>3270373.7353836298</v>
      </c>
      <c r="H3035" s="10">
        <v>5701461.7200497203</v>
      </c>
      <c r="I3035" s="10">
        <v>1.06375170838379</v>
      </c>
      <c r="J3035" s="10">
        <f t="shared" si="517"/>
        <v>0.49999999999999994</v>
      </c>
      <c r="K3035" s="14">
        <f t="shared" si="518"/>
        <v>0.99916285209292321</v>
      </c>
      <c r="L3035" s="10">
        <f t="shared" si="519"/>
        <v>6383480.9176901085</v>
      </c>
      <c r="M3035" s="10">
        <f t="shared" si="520"/>
        <v>1.5691695699086955E-7</v>
      </c>
      <c r="N3035" s="10">
        <f t="shared" si="521"/>
        <v>2.4623139686279241E-14</v>
      </c>
      <c r="O3035" s="10">
        <f t="shared" si="522"/>
        <v>6372770.6011371911</v>
      </c>
      <c r="P3035" s="15">
        <f t="shared" si="523"/>
        <v>0.99999577033132248</v>
      </c>
      <c r="Q3035" s="15">
        <f t="shared" si="524"/>
        <v>0.99999154068053508</v>
      </c>
      <c r="R3035" s="10">
        <f t="shared" si="525"/>
        <v>1.0313792944714011</v>
      </c>
      <c r="S3035" s="10">
        <f t="shared" si="526"/>
        <v>199999.99999997232</v>
      </c>
      <c r="T3035" s="10">
        <f t="shared" si="527"/>
        <v>2.7677742764353752E-2</v>
      </c>
      <c r="U3035">
        <v>2.7677742764353752E-2</v>
      </c>
    </row>
    <row r="3036" spans="1:21" x14ac:dyDescent="0.25">
      <c r="A3036" s="10">
        <v>1517</v>
      </c>
      <c r="B3036" s="10">
        <v>33</v>
      </c>
      <c r="C3036" s="10">
        <v>45</v>
      </c>
      <c r="D3036" s="10">
        <v>100</v>
      </c>
      <c r="E3036" s="10">
        <v>3786244.7344637099</v>
      </c>
      <c r="F3036" s="10">
        <v>3786244.7344637099</v>
      </c>
      <c r="G3036" s="10">
        <v>3454013.1050813999</v>
      </c>
      <c r="H3036" s="10">
        <v>5354558.6539423</v>
      </c>
      <c r="I3036" s="10">
        <v>1.0000313885455401</v>
      </c>
      <c r="J3036" s="10">
        <f t="shared" si="517"/>
        <v>0.54463903501502708</v>
      </c>
      <c r="K3036" s="14">
        <f t="shared" si="518"/>
        <v>0.9990066240157075</v>
      </c>
      <c r="L3036" s="10">
        <f t="shared" si="519"/>
        <v>6384479.1882978706</v>
      </c>
      <c r="M3036" s="10">
        <f t="shared" si="520"/>
        <v>1.5694149620200582E-7</v>
      </c>
      <c r="N3036" s="10">
        <f t="shared" si="521"/>
        <v>2.4630865083668437E-14</v>
      </c>
      <c r="O3036" s="10">
        <f t="shared" si="522"/>
        <v>6371771.1225118106</v>
      </c>
      <c r="P3036" s="15">
        <f t="shared" si="523"/>
        <v>0.99999529342373772</v>
      </c>
      <c r="Q3036" s="15">
        <f t="shared" si="524"/>
        <v>0.99999058686962727</v>
      </c>
      <c r="R3036" s="10">
        <f t="shared" si="525"/>
        <v>1.0000109876472196</v>
      </c>
      <c r="S3036" s="10">
        <f t="shared" si="526"/>
        <v>99.999999972282083</v>
      </c>
      <c r="T3036" s="10">
        <f t="shared" si="527"/>
        <v>2.7717916850633628E-2</v>
      </c>
      <c r="U3036">
        <v>2.7717916850633628E-2</v>
      </c>
    </row>
    <row r="3037" spans="1:21" x14ac:dyDescent="0.25">
      <c r="A3037" s="10">
        <v>1848</v>
      </c>
      <c r="B3037" s="10">
        <v>40</v>
      </c>
      <c r="C3037" s="10">
        <v>45</v>
      </c>
      <c r="D3037" s="10">
        <v>1000</v>
      </c>
      <c r="E3037" s="10">
        <v>3460208.39759477</v>
      </c>
      <c r="F3037" s="10">
        <v>3460208.39759477</v>
      </c>
      <c r="G3037" s="10">
        <v>4078628.3598100599</v>
      </c>
      <c r="H3037" s="10">
        <v>4893473.6445158096</v>
      </c>
      <c r="I3037" s="10">
        <v>1.0003140304025799</v>
      </c>
      <c r="J3037" s="10">
        <f t="shared" si="517"/>
        <v>0.64278760968653925</v>
      </c>
      <c r="K3037" s="14">
        <f t="shared" si="518"/>
        <v>0.99861606408463022</v>
      </c>
      <c r="L3037" s="10">
        <f t="shared" si="519"/>
        <v>6386976.1657063318</v>
      </c>
      <c r="M3037" s="10">
        <f t="shared" si="520"/>
        <v>1.5700287620794033E-7</v>
      </c>
      <c r="N3037" s="10">
        <f t="shared" si="521"/>
        <v>2.4650172784801104E-14</v>
      </c>
      <c r="O3037" s="10">
        <f t="shared" si="522"/>
        <v>6369275.2302256869</v>
      </c>
      <c r="P3037" s="15">
        <f t="shared" si="523"/>
        <v>0.9999945305054242</v>
      </c>
      <c r="Q3037" s="15">
        <f t="shared" si="524"/>
        <v>0.99998906104076379</v>
      </c>
      <c r="R3037" s="10">
        <f t="shared" si="525"/>
        <v>1.0001515342403589</v>
      </c>
      <c r="S3037" s="10">
        <f t="shared" si="526"/>
        <v>999.99999997223392</v>
      </c>
      <c r="T3037" s="10">
        <f t="shared" si="527"/>
        <v>2.7766077437263448E-2</v>
      </c>
      <c r="U3037">
        <v>2.7766077437263448E-2</v>
      </c>
    </row>
    <row r="3038" spans="1:21" x14ac:dyDescent="0.25">
      <c r="A3038" s="10">
        <v>1147</v>
      </c>
      <c r="B3038" s="10">
        <v>25</v>
      </c>
      <c r="C3038" s="10">
        <v>45</v>
      </c>
      <c r="D3038" s="10">
        <v>200000</v>
      </c>
      <c r="E3038" s="10">
        <v>4218086.8794124098</v>
      </c>
      <c r="F3038" s="10">
        <v>4218086.8794124098</v>
      </c>
      <c r="G3038" s="10">
        <v>2763598.1153059201</v>
      </c>
      <c r="H3038" s="10">
        <v>5965275.6721330397</v>
      </c>
      <c r="I3038" s="10">
        <v>1.06373621623134</v>
      </c>
      <c r="J3038" s="10">
        <f t="shared" si="517"/>
        <v>0.42261826174069944</v>
      </c>
      <c r="K3038" s="14">
        <f t="shared" si="518"/>
        <v>0.99940199232392346</v>
      </c>
      <c r="L3038" s="10">
        <f t="shared" si="519"/>
        <v>6381953.4571557427</v>
      </c>
      <c r="M3038" s="10">
        <f t="shared" si="520"/>
        <v>1.5687940937976726E-7</v>
      </c>
      <c r="N3038" s="10">
        <f t="shared" si="521"/>
        <v>2.4611311986060616E-14</v>
      </c>
      <c r="O3038" s="10">
        <f t="shared" si="522"/>
        <v>6374301.7297193995</v>
      </c>
      <c r="P3038" s="15">
        <f t="shared" si="523"/>
        <v>0.99999669056680829</v>
      </c>
      <c r="Q3038" s="15">
        <f t="shared" si="524"/>
        <v>0.99999338114456893</v>
      </c>
      <c r="R3038" s="10">
        <f t="shared" si="525"/>
        <v>1.0313726762794859</v>
      </c>
      <c r="S3038" s="10">
        <f t="shared" si="526"/>
        <v>199999.99999997221</v>
      </c>
      <c r="T3038" s="10">
        <f t="shared" si="527"/>
        <v>2.7794158086180687E-2</v>
      </c>
      <c r="U3038">
        <v>2.7794158086180687E-2</v>
      </c>
    </row>
    <row r="3039" spans="1:21" x14ac:dyDescent="0.25">
      <c r="A3039" s="10">
        <v>2840</v>
      </c>
      <c r="B3039" s="10">
        <v>61</v>
      </c>
      <c r="C3039" s="10">
        <v>45</v>
      </c>
      <c r="D3039" s="10">
        <v>300000</v>
      </c>
      <c r="E3039" s="10">
        <v>2294966.6959806602</v>
      </c>
      <c r="F3039" s="10">
        <v>2294966.6959806602</v>
      </c>
      <c r="G3039" s="10">
        <v>5817728.5198910404</v>
      </c>
      <c r="H3039" s="10">
        <v>3245573.0266504302</v>
      </c>
      <c r="I3039" s="10">
        <v>1.0965369127734199</v>
      </c>
      <c r="J3039" s="10">
        <f t="shared" si="517"/>
        <v>0.87461970713939574</v>
      </c>
      <c r="K3039" s="14">
        <f t="shared" si="518"/>
        <v>0.99743624836151445</v>
      </c>
      <c r="L3039" s="10">
        <f t="shared" si="519"/>
        <v>6394530.9893011674</v>
      </c>
      <c r="M3039" s="10">
        <f t="shared" si="520"/>
        <v>1.5718858678566276E-7</v>
      </c>
      <c r="N3039" s="10">
        <f t="shared" si="521"/>
        <v>2.4708452244795202E-14</v>
      </c>
      <c r="O3039" s="10">
        <f t="shared" si="522"/>
        <v>6361759.2381155547</v>
      </c>
      <c r="P3039" s="15">
        <f t="shared" si="523"/>
        <v>0.99999594411001869</v>
      </c>
      <c r="Q3039" s="15">
        <f t="shared" si="524"/>
        <v>0.99999188823648766</v>
      </c>
      <c r="R3039" s="10">
        <f t="shared" si="525"/>
        <v>1.0471527114083732</v>
      </c>
      <c r="S3039" s="10">
        <f t="shared" si="526"/>
        <v>299999.99999997218</v>
      </c>
      <c r="T3039" s="10">
        <f t="shared" si="527"/>
        <v>2.7823261916637421E-2</v>
      </c>
      <c r="U3039">
        <v>2.7823261916637421E-2</v>
      </c>
    </row>
    <row r="3040" spans="1:21" x14ac:dyDescent="0.25">
      <c r="A3040" s="10">
        <v>4044</v>
      </c>
      <c r="B3040" s="10">
        <v>87</v>
      </c>
      <c r="C3040" s="10">
        <v>45</v>
      </c>
      <c r="D3040" s="10">
        <v>500</v>
      </c>
      <c r="E3040" s="10">
        <v>236846.78010275101</v>
      </c>
      <c r="F3040" s="10">
        <v>236846.78010275101</v>
      </c>
      <c r="G3040" s="10">
        <v>6348481.3298148699</v>
      </c>
      <c r="H3040" s="10">
        <v>334951.92862570798</v>
      </c>
      <c r="I3040" s="10">
        <v>1.0001573177698699</v>
      </c>
      <c r="J3040" s="10">
        <f t="shared" si="517"/>
        <v>0.99862953475457383</v>
      </c>
      <c r="K3040" s="14">
        <f t="shared" si="518"/>
        <v>0.9966563882637155</v>
      </c>
      <c r="L3040" s="10">
        <f t="shared" si="519"/>
        <v>6399534.5588577548</v>
      </c>
      <c r="M3040" s="10">
        <f t="shared" si="520"/>
        <v>1.5731158314439489E-7</v>
      </c>
      <c r="N3040" s="10">
        <f t="shared" si="521"/>
        <v>2.4746937241174883E-14</v>
      </c>
      <c r="O3040" s="10">
        <f t="shared" si="522"/>
        <v>6356810.5945687704</v>
      </c>
      <c r="P3040" s="15">
        <f t="shared" si="523"/>
        <v>0.99999993838067547</v>
      </c>
      <c r="Q3040" s="15">
        <f t="shared" si="524"/>
        <v>0.99999987676135471</v>
      </c>
      <c r="R3040" s="10">
        <f t="shared" si="525"/>
        <v>1.00007859417709</v>
      </c>
      <c r="S3040" s="10">
        <f t="shared" si="526"/>
        <v>499.99999997211887</v>
      </c>
      <c r="T3040" s="10">
        <f t="shared" si="527"/>
        <v>2.7881128517037723E-2</v>
      </c>
      <c r="U3040">
        <v>2.7881128517037723E-2</v>
      </c>
    </row>
    <row r="3041" spans="1:21" x14ac:dyDescent="0.25">
      <c r="A3041" s="10">
        <v>257</v>
      </c>
      <c r="B3041" s="10">
        <v>6</v>
      </c>
      <c r="C3041" s="10">
        <v>45</v>
      </c>
      <c r="D3041" s="10">
        <v>500000</v>
      </c>
      <c r="E3041" s="10">
        <v>4837098.1755449502</v>
      </c>
      <c r="F3041" s="10">
        <v>4837098.1755449502</v>
      </c>
      <c r="G3041" s="10">
        <v>714522.18922590499</v>
      </c>
      <c r="H3041" s="10">
        <v>6840689.8423858304</v>
      </c>
      <c r="I3041" s="10">
        <v>1.1629372117521499</v>
      </c>
      <c r="J3041" s="10">
        <f t="shared" si="517"/>
        <v>0.10452846326765346</v>
      </c>
      <c r="K3041" s="14">
        <f t="shared" si="518"/>
        <v>0.99996342726512155</v>
      </c>
      <c r="L3041" s="10">
        <f t="shared" si="519"/>
        <v>6378370.2744450038</v>
      </c>
      <c r="M3041" s="10">
        <f t="shared" si="520"/>
        <v>1.5679132857643106E-7</v>
      </c>
      <c r="N3041" s="10">
        <f t="shared" si="521"/>
        <v>2.4583532702913181E-14</v>
      </c>
      <c r="O3041" s="10">
        <f t="shared" si="522"/>
        <v>6377902.1792545076</v>
      </c>
      <c r="P3041" s="15">
        <f t="shared" si="523"/>
        <v>0.99999975621582915</v>
      </c>
      <c r="Q3041" s="15">
        <f t="shared" si="524"/>
        <v>0.9999995124317177</v>
      </c>
      <c r="R3041" s="10">
        <f t="shared" si="525"/>
        <v>1.078395439615667</v>
      </c>
      <c r="S3041" s="10">
        <f t="shared" si="526"/>
        <v>499999.99999997206</v>
      </c>
      <c r="T3041" s="10">
        <f t="shared" si="527"/>
        <v>2.7939677238464355E-2</v>
      </c>
      <c r="U3041">
        <v>2.7939677238464355E-2</v>
      </c>
    </row>
    <row r="3042" spans="1:21" x14ac:dyDescent="0.25">
      <c r="A3042" s="10">
        <v>455</v>
      </c>
      <c r="B3042" s="10">
        <v>10</v>
      </c>
      <c r="C3042" s="10">
        <v>45</v>
      </c>
      <c r="D3042" s="10">
        <v>15000000</v>
      </c>
      <c r="E3042" s="10">
        <v>14887418.4811644</v>
      </c>
      <c r="F3042" s="10">
        <v>14887418.4811644</v>
      </c>
      <c r="G3042" s="10">
        <v>3704971.2127393102</v>
      </c>
      <c r="H3042" s="10">
        <v>21053989.1247865</v>
      </c>
      <c r="I3042" s="10">
        <v>11.2360542027628</v>
      </c>
      <c r="J3042" s="10">
        <f t="shared" si="517"/>
        <v>0.17364817766693033</v>
      </c>
      <c r="K3042" s="14">
        <f t="shared" si="518"/>
        <v>0.99989906477787327</v>
      </c>
      <c r="L3042" s="10">
        <f t="shared" si="519"/>
        <v>6378780.843661353</v>
      </c>
      <c r="M3042" s="10">
        <f t="shared" si="520"/>
        <v>1.5680142107500579E-7</v>
      </c>
      <c r="N3042" s="10">
        <f t="shared" si="521"/>
        <v>2.4586718091167355E-14</v>
      </c>
      <c r="O3042" s="10">
        <f t="shared" si="522"/>
        <v>6377489.0140512493</v>
      </c>
      <c r="P3042" s="15">
        <f t="shared" si="523"/>
        <v>0.99999934029347348</v>
      </c>
      <c r="Q3042" s="15">
        <f t="shared" si="524"/>
        <v>0.99999868058738217</v>
      </c>
      <c r="R3042" s="10">
        <f t="shared" si="525"/>
        <v>3.3520222080633926</v>
      </c>
      <c r="S3042" s="10">
        <f t="shared" si="526"/>
        <v>14999999.999999972</v>
      </c>
      <c r="T3042" s="10">
        <f t="shared" si="527"/>
        <v>2.7939677238464355E-2</v>
      </c>
      <c r="U3042">
        <v>2.7939677238464355E-2</v>
      </c>
    </row>
    <row r="3043" spans="1:21" x14ac:dyDescent="0.25">
      <c r="A3043" s="10">
        <v>3349</v>
      </c>
      <c r="B3043" s="10">
        <v>72</v>
      </c>
      <c r="C3043" s="10">
        <v>45</v>
      </c>
      <c r="D3043" s="10">
        <v>1000000</v>
      </c>
      <c r="E3043" s="10">
        <v>1616420.7431580999</v>
      </c>
      <c r="F3043" s="10">
        <v>1616420.7431580999</v>
      </c>
      <c r="G3043" s="10">
        <v>6994742.7885379205</v>
      </c>
      <c r="H3043" s="10">
        <v>2285964.13747539</v>
      </c>
      <c r="I3043" s="10">
        <v>1.3392564490369301</v>
      </c>
      <c r="J3043" s="10">
        <f t="shared" si="517"/>
        <v>0.95105651629515353</v>
      </c>
      <c r="K3043" s="14">
        <f t="shared" si="518"/>
        <v>0.99696784121430693</v>
      </c>
      <c r="L3043" s="10">
        <f t="shared" si="519"/>
        <v>6397535.3429970508</v>
      </c>
      <c r="M3043" s="10">
        <f t="shared" si="520"/>
        <v>1.5726243897473658E-7</v>
      </c>
      <c r="N3043" s="10">
        <f t="shared" si="521"/>
        <v>2.4731571087466928E-14</v>
      </c>
      <c r="O3043" s="10">
        <f t="shared" si="522"/>
        <v>6358785.0862120166</v>
      </c>
      <c r="P3043" s="15">
        <f t="shared" si="523"/>
        <v>0.99999805157388233</v>
      </c>
      <c r="Q3043" s="15">
        <f t="shared" si="524"/>
        <v>0.99999610315156107</v>
      </c>
      <c r="R3043" s="10">
        <f t="shared" si="525"/>
        <v>1.157260796963455</v>
      </c>
      <c r="S3043" s="10">
        <f t="shared" si="526"/>
        <v>999999.99999997206</v>
      </c>
      <c r="T3043" s="10">
        <f t="shared" si="527"/>
        <v>2.7939677238464355E-2</v>
      </c>
      <c r="U3043">
        <v>2.7939677238464355E-2</v>
      </c>
    </row>
    <row r="3044" spans="1:21" x14ac:dyDescent="0.25">
      <c r="A3044" s="10">
        <v>3451</v>
      </c>
      <c r="B3044" s="10">
        <v>74</v>
      </c>
      <c r="C3044" s="10">
        <v>45</v>
      </c>
      <c r="D3044" s="10">
        <v>15000000</v>
      </c>
      <c r="E3044" s="10">
        <v>4170569.5110552502</v>
      </c>
      <c r="F3044" s="10">
        <v>4170569.5110552502</v>
      </c>
      <c r="G3044" s="10">
        <v>20527864.139973201</v>
      </c>
      <c r="H3044" s="10">
        <v>5898075.9653540701</v>
      </c>
      <c r="I3044" s="10">
        <v>11.283514204005201</v>
      </c>
      <c r="J3044" s="10">
        <f t="shared" si="517"/>
        <v>0.96126169593831889</v>
      </c>
      <c r="K3044" s="14">
        <f t="shared" si="518"/>
        <v>0.99690231813459829</v>
      </c>
      <c r="L3044" s="10">
        <f t="shared" si="519"/>
        <v>6397955.8317556707</v>
      </c>
      <c r="M3044" s="10">
        <f t="shared" si="520"/>
        <v>1.572727753127475E-7</v>
      </c>
      <c r="N3044" s="10">
        <f t="shared" si="521"/>
        <v>2.4734804198323587E-14</v>
      </c>
      <c r="O3044" s="10">
        <f t="shared" si="522"/>
        <v>6358369.4910694985</v>
      </c>
      <c r="P3044" s="15">
        <f t="shared" si="523"/>
        <v>0.9999984163244019</v>
      </c>
      <c r="Q3044" s="15">
        <f t="shared" si="524"/>
        <v>0.99999683265131178</v>
      </c>
      <c r="R3044" s="10">
        <f t="shared" si="525"/>
        <v>3.3590937820573741</v>
      </c>
      <c r="S3044" s="10">
        <f t="shared" si="526"/>
        <v>14999999.999999972</v>
      </c>
      <c r="T3044" s="10">
        <f t="shared" si="527"/>
        <v>2.7939677238464355E-2</v>
      </c>
      <c r="U3044">
        <v>2.7939677238464355E-2</v>
      </c>
    </row>
    <row r="3045" spans="1:21" x14ac:dyDescent="0.25">
      <c r="A3045" s="10">
        <v>673</v>
      </c>
      <c r="B3045" s="10">
        <v>15</v>
      </c>
      <c r="C3045" s="10">
        <v>45</v>
      </c>
      <c r="D3045" s="10">
        <v>1000</v>
      </c>
      <c r="E3045" s="10">
        <v>4358008.7038075402</v>
      </c>
      <c r="F3045" s="10">
        <v>4358008.7038075402</v>
      </c>
      <c r="G3045" s="10">
        <v>1640358.95924099</v>
      </c>
      <c r="H3045" s="10">
        <v>6163155.0138646197</v>
      </c>
      <c r="I3045" s="10">
        <v>1.00031366611373</v>
      </c>
      <c r="J3045" s="10">
        <f t="shared" si="517"/>
        <v>0.25881904510252074</v>
      </c>
      <c r="K3045" s="14">
        <f t="shared" si="518"/>
        <v>0.99977575564321108</v>
      </c>
      <c r="L3045" s="10">
        <f t="shared" si="519"/>
        <v>6379567.5820290232</v>
      </c>
      <c r="M3045" s="10">
        <f t="shared" si="520"/>
        <v>1.5682076045930015E-7</v>
      </c>
      <c r="N3045" s="10">
        <f t="shared" si="521"/>
        <v>2.4592820257598647E-14</v>
      </c>
      <c r="O3045" s="10">
        <f t="shared" si="522"/>
        <v>6376697.7482806435</v>
      </c>
      <c r="P3045" s="15">
        <f t="shared" si="523"/>
        <v>0.99999859010447745</v>
      </c>
      <c r="Q3045" s="15">
        <f t="shared" si="524"/>
        <v>0.99999718021094275</v>
      </c>
      <c r="R3045" s="10">
        <f t="shared" si="525"/>
        <v>1.0001554110860336</v>
      </c>
      <c r="S3045" s="10">
        <f t="shared" si="526"/>
        <v>999.999999972046</v>
      </c>
      <c r="T3045" s="10">
        <f t="shared" si="527"/>
        <v>2.7954001780017279E-2</v>
      </c>
      <c r="U3045">
        <v>2.7954001780017279E-2</v>
      </c>
    </row>
    <row r="3046" spans="1:21" x14ac:dyDescent="0.25">
      <c r="A3046" s="10">
        <v>2649</v>
      </c>
      <c r="B3046" s="10">
        <v>57</v>
      </c>
      <c r="C3046" s="10">
        <v>45</v>
      </c>
      <c r="D3046" s="10">
        <v>50000</v>
      </c>
      <c r="E3046" s="10">
        <v>2481394.4462938802</v>
      </c>
      <c r="F3046" s="10">
        <v>2481394.4462938802</v>
      </c>
      <c r="G3046" s="10">
        <v>5367833.62821915</v>
      </c>
      <c r="H3046" s="10">
        <v>3509221.6795460898</v>
      </c>
      <c r="I3046" s="10">
        <v>1.01577734806618</v>
      </c>
      <c r="J3046" s="10">
        <f t="shared" si="517"/>
        <v>0.83867056794542394</v>
      </c>
      <c r="K3046" s="14">
        <f t="shared" si="518"/>
        <v>0.99764291466566202</v>
      </c>
      <c r="L3046" s="10">
        <f t="shared" si="519"/>
        <v>6393206.3328866437</v>
      </c>
      <c r="M3046" s="10">
        <f t="shared" si="520"/>
        <v>1.5715602444917179E-7</v>
      </c>
      <c r="N3046" s="10">
        <f t="shared" si="521"/>
        <v>2.4698248508501887E-14</v>
      </c>
      <c r="O3046" s="10">
        <f t="shared" si="522"/>
        <v>6363073.2383864867</v>
      </c>
      <c r="P3046" s="15">
        <f t="shared" si="523"/>
        <v>0.99999529342373739</v>
      </c>
      <c r="Q3046" s="15">
        <f t="shared" si="524"/>
        <v>0.99999058686962661</v>
      </c>
      <c r="R3046" s="10">
        <f t="shared" si="525"/>
        <v>1.0078531316297064</v>
      </c>
      <c r="S3046" s="10">
        <f t="shared" si="526"/>
        <v>49999.999999972031</v>
      </c>
      <c r="T3046" s="10">
        <f t="shared" si="527"/>
        <v>2.7968781068921089E-2</v>
      </c>
      <c r="U3046">
        <v>2.7968781068921089E-2</v>
      </c>
    </row>
    <row r="3047" spans="1:21" x14ac:dyDescent="0.25">
      <c r="A3047" s="10">
        <v>2557</v>
      </c>
      <c r="B3047" s="10">
        <v>55</v>
      </c>
      <c r="C3047" s="10">
        <v>45</v>
      </c>
      <c r="D3047" s="10">
        <v>200000</v>
      </c>
      <c r="E3047" s="10">
        <v>2673789.10105997</v>
      </c>
      <c r="F3047" s="10">
        <v>2673789.10105997</v>
      </c>
      <c r="G3047" s="10">
        <v>5365213.9320600703</v>
      </c>
      <c r="H3047" s="10">
        <v>3781308.8096443801</v>
      </c>
      <c r="I3047" s="10">
        <v>1.0638432856182101</v>
      </c>
      <c r="J3047" s="10">
        <f t="shared" si="517"/>
        <v>0.8191520442889918</v>
      </c>
      <c r="K3047" s="14">
        <f t="shared" si="518"/>
        <v>0.99775147386665231</v>
      </c>
      <c r="L3047" s="10">
        <f t="shared" si="519"/>
        <v>6392510.7274283282</v>
      </c>
      <c r="M3047" s="10">
        <f t="shared" si="520"/>
        <v>1.571389252687728E-7</v>
      </c>
      <c r="N3047" s="10">
        <f t="shared" si="521"/>
        <v>2.4692887767749073E-14</v>
      </c>
      <c r="O3047" s="10">
        <f t="shared" si="522"/>
        <v>6363763.9015282467</v>
      </c>
      <c r="P3047" s="15">
        <f t="shared" si="523"/>
        <v>0.99999502015036124</v>
      </c>
      <c r="Q3047" s="15">
        <f t="shared" si="524"/>
        <v>0.99999004032552141</v>
      </c>
      <c r="R3047" s="10">
        <f t="shared" si="525"/>
        <v>1.0314229617105348</v>
      </c>
      <c r="S3047" s="10">
        <f t="shared" si="526"/>
        <v>199999.999999972</v>
      </c>
      <c r="T3047" s="10">
        <f t="shared" si="527"/>
        <v>2.7997884899377823E-2</v>
      </c>
      <c r="U3047">
        <v>2.7997884899377823E-2</v>
      </c>
    </row>
    <row r="3048" spans="1:21" x14ac:dyDescent="0.25">
      <c r="A3048" s="10">
        <v>3863</v>
      </c>
      <c r="B3048" s="10">
        <v>83</v>
      </c>
      <c r="C3048" s="10">
        <v>45</v>
      </c>
      <c r="D3048" s="10">
        <v>400000</v>
      </c>
      <c r="E3048" s="10">
        <v>585924.92848897399</v>
      </c>
      <c r="F3048" s="10">
        <v>585924.92848897295</v>
      </c>
      <c r="G3048" s="10">
        <v>6706072.7596762804</v>
      </c>
      <c r="H3048" s="10">
        <v>828622.98040159198</v>
      </c>
      <c r="I3048" s="10">
        <v>1.12980331888121</v>
      </c>
      <c r="J3048" s="10">
        <f t="shared" si="517"/>
        <v>0.99254615164132198</v>
      </c>
      <c r="K3048" s="14">
        <f t="shared" si="518"/>
        <v>0.99669706824976589</v>
      </c>
      <c r="L3048" s="10">
        <f t="shared" si="519"/>
        <v>6399273.3631696403</v>
      </c>
      <c r="M3048" s="10">
        <f t="shared" si="520"/>
        <v>1.5730516250445147E-7</v>
      </c>
      <c r="N3048" s="10">
        <f t="shared" si="521"/>
        <v>2.4744930485363938E-14</v>
      </c>
      <c r="O3048" s="10">
        <f t="shared" si="522"/>
        <v>6357068.3505561203</v>
      </c>
      <c r="P3048" s="15">
        <f t="shared" si="523"/>
        <v>0.99999966993613576</v>
      </c>
      <c r="Q3048" s="15">
        <f t="shared" si="524"/>
        <v>0.99999933987238043</v>
      </c>
      <c r="R3048" s="10">
        <f t="shared" si="525"/>
        <v>1.0629217557062187</v>
      </c>
      <c r="S3048" s="10">
        <f t="shared" si="526"/>
        <v>399999.999999972</v>
      </c>
      <c r="T3048" s="10">
        <f t="shared" si="527"/>
        <v>2.7997884899377823E-2</v>
      </c>
      <c r="U3048">
        <v>2.7997884899377823E-2</v>
      </c>
    </row>
    <row r="3049" spans="1:21" x14ac:dyDescent="0.25">
      <c r="A3049" s="10">
        <v>3903</v>
      </c>
      <c r="B3049" s="10">
        <v>84</v>
      </c>
      <c r="C3049" s="10">
        <v>45</v>
      </c>
      <c r="D3049" s="10">
        <v>500</v>
      </c>
      <c r="E3049" s="10">
        <v>473031.33080007898</v>
      </c>
      <c r="F3049" s="10">
        <v>473031.33080007898</v>
      </c>
      <c r="G3049" s="10">
        <v>6322193.8695211103</v>
      </c>
      <c r="H3049" s="10">
        <v>668967.32344486495</v>
      </c>
      <c r="I3049" s="10">
        <v>1.0001573134297801</v>
      </c>
      <c r="J3049" s="10">
        <f t="shared" si="517"/>
        <v>0.99452189536827329</v>
      </c>
      <c r="K3049" s="14">
        <f t="shared" si="518"/>
        <v>0.99668388375755868</v>
      </c>
      <c r="L3049" s="10">
        <f t="shared" si="519"/>
        <v>6399358.0150549207</v>
      </c>
      <c r="M3049" s="10">
        <f t="shared" si="520"/>
        <v>1.5730724339361102E-7</v>
      </c>
      <c r="N3049" s="10">
        <f t="shared" si="521"/>
        <v>2.4745580889257143E-14</v>
      </c>
      <c r="O3049" s="10">
        <f t="shared" si="522"/>
        <v>6356984.8065651366</v>
      </c>
      <c r="P3049" s="15">
        <f t="shared" si="523"/>
        <v>0.99999975621582926</v>
      </c>
      <c r="Q3049" s="15">
        <f t="shared" si="524"/>
        <v>0.99999951243171792</v>
      </c>
      <c r="R3049" s="10">
        <f t="shared" si="525"/>
        <v>1.0000784098566962</v>
      </c>
      <c r="S3049" s="10">
        <f t="shared" si="526"/>
        <v>499.99999997190884</v>
      </c>
      <c r="T3049" s="10">
        <f t="shared" si="527"/>
        <v>2.8091164949728409E-2</v>
      </c>
      <c r="U3049">
        <v>2.8091164949728409E-2</v>
      </c>
    </row>
    <row r="3050" spans="1:21" x14ac:dyDescent="0.25">
      <c r="A3050" s="10">
        <v>770</v>
      </c>
      <c r="B3050" s="10">
        <v>17</v>
      </c>
      <c r="C3050" s="10">
        <v>45</v>
      </c>
      <c r="D3050" s="10">
        <v>100000</v>
      </c>
      <c r="E3050" s="10">
        <v>4381812.8471106496</v>
      </c>
      <c r="F3050" s="10">
        <v>4381812.8471106496</v>
      </c>
      <c r="G3050" s="10">
        <v>1882070.5787710601</v>
      </c>
      <c r="H3050" s="10">
        <v>6196819.1561645502</v>
      </c>
      <c r="I3050" s="10">
        <v>1.03161205350862</v>
      </c>
      <c r="J3050" s="10">
        <f t="shared" si="517"/>
        <v>0.29237170472273677</v>
      </c>
      <c r="K3050" s="14">
        <f t="shared" si="518"/>
        <v>0.99971383719208529</v>
      </c>
      <c r="L3050" s="10">
        <f t="shared" si="519"/>
        <v>6379962.7080429243</v>
      </c>
      <c r="M3050" s="10">
        <f t="shared" si="520"/>
        <v>1.568304733373566E-7</v>
      </c>
      <c r="N3050" s="10">
        <f t="shared" si="521"/>
        <v>2.4595884115733667E-14</v>
      </c>
      <c r="O3050" s="10">
        <f t="shared" si="522"/>
        <v>6376300.5699225347</v>
      </c>
      <c r="P3050" s="15">
        <f t="shared" si="523"/>
        <v>0.99999823652220776</v>
      </c>
      <c r="Q3050" s="15">
        <f t="shared" si="524"/>
        <v>0.99999647304752537</v>
      </c>
      <c r="R3050" s="10">
        <f t="shared" si="525"/>
        <v>1.0156813115126935</v>
      </c>
      <c r="S3050" s="10">
        <f t="shared" si="526"/>
        <v>99999.9999999719</v>
      </c>
      <c r="T3050" s="10">
        <f t="shared" si="527"/>
        <v>2.8099748305976391E-2</v>
      </c>
      <c r="U3050">
        <v>2.8099748305976391E-2</v>
      </c>
    </row>
    <row r="3051" spans="1:21" x14ac:dyDescent="0.25">
      <c r="A3051" s="10">
        <v>3717</v>
      </c>
      <c r="B3051" s="10">
        <v>80</v>
      </c>
      <c r="C3051" s="10">
        <v>45</v>
      </c>
      <c r="D3051" s="10">
        <v>10000</v>
      </c>
      <c r="E3051" s="10">
        <v>786940.09320572298</v>
      </c>
      <c r="F3051" s="10">
        <v>786940.09320572298</v>
      </c>
      <c r="G3051" s="10">
        <v>6269391.03855881</v>
      </c>
      <c r="H3051" s="10">
        <v>1112901.3525866801</v>
      </c>
      <c r="I3051" s="10">
        <v>1.0031484152978301</v>
      </c>
      <c r="J3051" s="10">
        <f t="shared" si="517"/>
        <v>0.98480775301220802</v>
      </c>
      <c r="K3051" s="14">
        <f t="shared" si="518"/>
        <v>0.99674845385693633</v>
      </c>
      <c r="L3051" s="10">
        <f t="shared" si="519"/>
        <v>6398943.4599268073</v>
      </c>
      <c r="M3051" s="10">
        <f t="shared" si="520"/>
        <v>1.5729705291445908E-7</v>
      </c>
      <c r="N3051" s="10">
        <f t="shared" si="521"/>
        <v>2.4742395501002969E-14</v>
      </c>
      <c r="O3051" s="10">
        <f t="shared" si="522"/>
        <v>6357393.9992206376</v>
      </c>
      <c r="P3051" s="15">
        <f t="shared" si="523"/>
        <v>0.99999934029347326</v>
      </c>
      <c r="Q3051" s="15">
        <f t="shared" si="524"/>
        <v>0.99999868058738173</v>
      </c>
      <c r="R3051" s="10">
        <f t="shared" si="525"/>
        <v>1.001572311860313</v>
      </c>
      <c r="S3051" s="10">
        <f t="shared" si="526"/>
        <v>9999.9999999718748</v>
      </c>
      <c r="T3051" s="10">
        <f t="shared" si="527"/>
        <v>2.8125214157626033E-2</v>
      </c>
      <c r="U3051">
        <v>2.8125214157626033E-2</v>
      </c>
    </row>
    <row r="3052" spans="1:21" x14ac:dyDescent="0.25">
      <c r="A3052" s="10">
        <v>1658</v>
      </c>
      <c r="B3052" s="10">
        <v>36</v>
      </c>
      <c r="C3052" s="10">
        <v>45</v>
      </c>
      <c r="D3052" s="10">
        <v>100</v>
      </c>
      <c r="E3052" s="10">
        <v>3652969.9733194201</v>
      </c>
      <c r="F3052" s="10">
        <v>3652969.9733194201</v>
      </c>
      <c r="G3052" s="10">
        <v>3728250.45435652</v>
      </c>
      <c r="H3052" s="10">
        <v>5166079.67921001</v>
      </c>
      <c r="I3052" s="10">
        <v>1.0000313936904399</v>
      </c>
      <c r="J3052" s="10">
        <f t="shared" si="517"/>
        <v>0.58778525229247314</v>
      </c>
      <c r="K3052" s="14">
        <f t="shared" si="518"/>
        <v>0.99884290486382687</v>
      </c>
      <c r="L3052" s="10">
        <f t="shared" si="519"/>
        <v>6385525.6606838861</v>
      </c>
      <c r="M3052" s="10">
        <f t="shared" si="520"/>
        <v>1.5696722029588278E-7</v>
      </c>
      <c r="N3052" s="10">
        <f t="shared" si="521"/>
        <v>2.4638959614509314E-14</v>
      </c>
      <c r="O3052" s="10">
        <f t="shared" si="522"/>
        <v>6370724.3913304592</v>
      </c>
      <c r="P3052" s="15">
        <f t="shared" si="523"/>
        <v>0.99999489897832194</v>
      </c>
      <c r="Q3052" s="15">
        <f t="shared" si="524"/>
        <v>0.9999897979826643</v>
      </c>
      <c r="R3052" s="10">
        <f t="shared" si="525"/>
        <v>1.0000105957804168</v>
      </c>
      <c r="S3052" s="10">
        <f t="shared" si="526"/>
        <v>99.999999971866387</v>
      </c>
      <c r="T3052" s="10">
        <f t="shared" si="527"/>
        <v>2.8133612772762717E-2</v>
      </c>
      <c r="U3052">
        <v>2.8133612772762717E-2</v>
      </c>
    </row>
    <row r="3053" spans="1:21" x14ac:dyDescent="0.25">
      <c r="A3053" s="10">
        <v>1519</v>
      </c>
      <c r="B3053" s="10">
        <v>33</v>
      </c>
      <c r="C3053" s="10">
        <v>45</v>
      </c>
      <c r="D3053" s="10">
        <v>1000</v>
      </c>
      <c r="E3053" s="10">
        <v>3786778.4611449102</v>
      </c>
      <c r="F3053" s="10">
        <v>3786778.4611449102</v>
      </c>
      <c r="G3053" s="10">
        <v>3454503.2802129099</v>
      </c>
      <c r="H3053" s="10">
        <v>5355313.4574534604</v>
      </c>
      <c r="I3053" s="10">
        <v>1.0003139076232599</v>
      </c>
      <c r="J3053" s="10">
        <f t="shared" si="517"/>
        <v>0.54463903501502708</v>
      </c>
      <c r="K3053" s="14">
        <f t="shared" si="518"/>
        <v>0.9990066240157075</v>
      </c>
      <c r="L3053" s="10">
        <f t="shared" si="519"/>
        <v>6384479.1882978706</v>
      </c>
      <c r="M3053" s="10">
        <f t="shared" si="520"/>
        <v>1.5694149620200582E-7</v>
      </c>
      <c r="N3053" s="10">
        <f t="shared" si="521"/>
        <v>2.4630865083668437E-14</v>
      </c>
      <c r="O3053" s="10">
        <f t="shared" si="522"/>
        <v>6371771.1225118106</v>
      </c>
      <c r="P3053" s="15">
        <f t="shared" si="523"/>
        <v>0.99999529342373772</v>
      </c>
      <c r="Q3053" s="15">
        <f t="shared" si="524"/>
        <v>0.99999058686962727</v>
      </c>
      <c r="R3053" s="10">
        <f t="shared" si="525"/>
        <v>1.0001522356585959</v>
      </c>
      <c r="S3053" s="10">
        <f t="shared" si="526"/>
        <v>999.99999997182863</v>
      </c>
      <c r="T3053" s="10">
        <f t="shared" si="527"/>
        <v>2.8171371013741009E-2</v>
      </c>
      <c r="U3053">
        <v>2.8171371013741009E-2</v>
      </c>
    </row>
    <row r="3054" spans="1:21" x14ac:dyDescent="0.25">
      <c r="A3054" s="10">
        <v>254</v>
      </c>
      <c r="B3054" s="10">
        <v>6</v>
      </c>
      <c r="C3054" s="10">
        <v>45</v>
      </c>
      <c r="D3054" s="10">
        <v>200000</v>
      </c>
      <c r="E3054" s="10">
        <v>4626128.22266893</v>
      </c>
      <c r="F3054" s="10">
        <v>4626128.22266893</v>
      </c>
      <c r="G3054" s="10">
        <v>683163.65024560899</v>
      </c>
      <c r="H3054" s="10">
        <v>6542333.2737753503</v>
      </c>
      <c r="I3054" s="10">
        <v>1.0636998727386799</v>
      </c>
      <c r="J3054" s="10">
        <f t="shared" si="517"/>
        <v>0.10452846326765346</v>
      </c>
      <c r="K3054" s="14">
        <f t="shared" si="518"/>
        <v>0.99996342726512155</v>
      </c>
      <c r="L3054" s="10">
        <f t="shared" si="519"/>
        <v>6378370.2744450038</v>
      </c>
      <c r="M3054" s="10">
        <f t="shared" si="520"/>
        <v>1.5679132857643106E-7</v>
      </c>
      <c r="N3054" s="10">
        <f t="shared" si="521"/>
        <v>2.4583532702913181E-14</v>
      </c>
      <c r="O3054" s="10">
        <f t="shared" si="522"/>
        <v>6377902.1792545076</v>
      </c>
      <c r="P3054" s="15">
        <f t="shared" si="523"/>
        <v>0.99999975621582915</v>
      </c>
      <c r="Q3054" s="15">
        <f t="shared" si="524"/>
        <v>0.9999995124317177</v>
      </c>
      <c r="R3054" s="10">
        <f t="shared" si="525"/>
        <v>1.0313580295757616</v>
      </c>
      <c r="S3054" s="10">
        <f t="shared" si="526"/>
        <v>199999.99999997183</v>
      </c>
      <c r="T3054" s="10">
        <f t="shared" si="527"/>
        <v>2.8172507882118225E-2</v>
      </c>
      <c r="U3054">
        <v>2.8172507882118225E-2</v>
      </c>
    </row>
    <row r="3055" spans="1:21" x14ac:dyDescent="0.25">
      <c r="A3055" s="10">
        <v>1479</v>
      </c>
      <c r="B3055" s="10">
        <v>32</v>
      </c>
      <c r="C3055" s="10">
        <v>45</v>
      </c>
      <c r="D3055" s="10">
        <v>500000</v>
      </c>
      <c r="E3055" s="10">
        <v>4128147.5605373001</v>
      </c>
      <c r="F3055" s="10">
        <v>4128147.5605373001</v>
      </c>
      <c r="G3055" s="10">
        <v>3625391.0662389202</v>
      </c>
      <c r="H3055" s="10">
        <v>5838082.2675892599</v>
      </c>
      <c r="I3055" s="10">
        <v>1.1630902324898</v>
      </c>
      <c r="J3055" s="10">
        <f t="shared" si="517"/>
        <v>0.5299192642332049</v>
      </c>
      <c r="K3055" s="14">
        <f t="shared" si="518"/>
        <v>0.99905961860220804</v>
      </c>
      <c r="L3055" s="10">
        <f t="shared" si="519"/>
        <v>6384140.5269924738</v>
      </c>
      <c r="M3055" s="10">
        <f t="shared" si="520"/>
        <v>1.5693317132374915E-7</v>
      </c>
      <c r="N3055" s="10">
        <f t="shared" si="521"/>
        <v>2.462824466424054E-14</v>
      </c>
      <c r="O3055" s="10">
        <f t="shared" si="522"/>
        <v>6372110.0883813351</v>
      </c>
      <c r="P3055" s="15">
        <f t="shared" si="523"/>
        <v>0.99999544419373843</v>
      </c>
      <c r="Q3055" s="15">
        <f t="shared" si="524"/>
        <v>0.99999088840823225</v>
      </c>
      <c r="R3055" s="10">
        <f t="shared" si="525"/>
        <v>1.0784623873357995</v>
      </c>
      <c r="S3055" s="10">
        <f t="shared" si="526"/>
        <v>499999.99999997177</v>
      </c>
      <c r="T3055" s="10">
        <f t="shared" si="527"/>
        <v>2.8230715543031693E-2</v>
      </c>
      <c r="U3055">
        <v>2.8230715543031693E-2</v>
      </c>
    </row>
    <row r="3056" spans="1:21" x14ac:dyDescent="0.25">
      <c r="A3056" s="10">
        <v>767</v>
      </c>
      <c r="B3056" s="10">
        <v>17</v>
      </c>
      <c r="C3056" s="10">
        <v>45</v>
      </c>
      <c r="D3056" s="10">
        <v>1000</v>
      </c>
      <c r="E3056" s="10">
        <v>4314868.0989062404</v>
      </c>
      <c r="F3056" s="10">
        <v>4314868.0989062404</v>
      </c>
      <c r="G3056" s="10">
        <v>1853125.7800034999</v>
      </c>
      <c r="H3056" s="10">
        <v>6102144.9853242096</v>
      </c>
      <c r="I3056" s="10">
        <v>1.0003136855425501</v>
      </c>
      <c r="J3056" s="10">
        <f t="shared" si="517"/>
        <v>0.29237170472273677</v>
      </c>
      <c r="K3056" s="14">
        <f t="shared" si="518"/>
        <v>0.99971383719208529</v>
      </c>
      <c r="L3056" s="10">
        <f t="shared" si="519"/>
        <v>6379962.7080429243</v>
      </c>
      <c r="M3056" s="10">
        <f t="shared" si="520"/>
        <v>1.568304733373566E-7</v>
      </c>
      <c r="N3056" s="10">
        <f t="shared" si="521"/>
        <v>2.4595884115733667E-14</v>
      </c>
      <c r="O3056" s="10">
        <f t="shared" si="522"/>
        <v>6376300.5699225347</v>
      </c>
      <c r="P3056" s="15">
        <f t="shared" si="523"/>
        <v>0.99999823652220776</v>
      </c>
      <c r="Q3056" s="15">
        <f t="shared" si="524"/>
        <v>0.99999647304752537</v>
      </c>
      <c r="R3056" s="10">
        <f t="shared" si="525"/>
        <v>1.0001550672721082</v>
      </c>
      <c r="S3056" s="10">
        <f t="shared" si="526"/>
        <v>999.99999997175644</v>
      </c>
      <c r="T3056" s="10">
        <f t="shared" si="527"/>
        <v>2.8243562155694235E-2</v>
      </c>
      <c r="U3056">
        <v>2.8243562155694235E-2</v>
      </c>
    </row>
    <row r="3057" spans="1:21" x14ac:dyDescent="0.25">
      <c r="A3057" s="10">
        <v>3388</v>
      </c>
      <c r="B3057" s="10">
        <v>73</v>
      </c>
      <c r="C3057" s="10">
        <v>45</v>
      </c>
      <c r="D3057" s="10">
        <v>10000</v>
      </c>
      <c r="E3057" s="10">
        <v>1324725.7262610199</v>
      </c>
      <c r="F3057" s="10">
        <v>1324725.7262610199</v>
      </c>
      <c r="G3057" s="10">
        <v>6086805.2194961403</v>
      </c>
      <c r="H3057" s="10">
        <v>1873445.08850289</v>
      </c>
      <c r="I3057" s="10">
        <v>1.0031478281355799</v>
      </c>
      <c r="J3057" s="10">
        <f t="shared" si="517"/>
        <v>0.95630475596303544</v>
      </c>
      <c r="K3057" s="14">
        <f t="shared" si="518"/>
        <v>0.99693423240278767</v>
      </c>
      <c r="L3057" s="10">
        <f t="shared" si="519"/>
        <v>6397751.0177652966</v>
      </c>
      <c r="M3057" s="10">
        <f t="shared" si="520"/>
        <v>1.5726774063205634E-7</v>
      </c>
      <c r="N3057" s="10">
        <f t="shared" si="521"/>
        <v>2.4733229476436654E-14</v>
      </c>
      <c r="O3057" s="10">
        <f t="shared" si="522"/>
        <v>6358571.9010347072</v>
      </c>
      <c r="P3057" s="15">
        <f t="shared" si="523"/>
        <v>0.99999823652220776</v>
      </c>
      <c r="Q3057" s="15">
        <f t="shared" si="524"/>
        <v>0.99999647304752537</v>
      </c>
      <c r="R3057" s="10">
        <f t="shared" si="525"/>
        <v>1.0015709167019105</v>
      </c>
      <c r="S3057" s="10">
        <f t="shared" si="526"/>
        <v>9999.9999999717402</v>
      </c>
      <c r="T3057" s="10">
        <f t="shared" si="527"/>
        <v>2.8259819373488426E-2</v>
      </c>
      <c r="U3057">
        <v>2.8259819373488426E-2</v>
      </c>
    </row>
    <row r="3058" spans="1:21" x14ac:dyDescent="0.25">
      <c r="A3058" s="10">
        <v>485</v>
      </c>
      <c r="B3058" s="10">
        <v>11</v>
      </c>
      <c r="C3058" s="10">
        <v>45</v>
      </c>
      <c r="D3058" s="10">
        <v>1000</v>
      </c>
      <c r="E3058" s="10">
        <v>4428395.8106552502</v>
      </c>
      <c r="F3058" s="10">
        <v>4428395.8106552502</v>
      </c>
      <c r="G3058" s="10">
        <v>1209196.9665008399</v>
      </c>
      <c r="H3058" s="10">
        <v>6262697.4149848605</v>
      </c>
      <c r="I3058" s="10">
        <v>1.0003136339965799</v>
      </c>
      <c r="J3058" s="10">
        <f t="shared" si="517"/>
        <v>0.1908089953765448</v>
      </c>
      <c r="K3058" s="14">
        <f t="shared" si="518"/>
        <v>0.99987812783685115</v>
      </c>
      <c r="L3058" s="10">
        <f t="shared" si="519"/>
        <v>6378914.4120979439</v>
      </c>
      <c r="M3058" s="10">
        <f t="shared" si="520"/>
        <v>1.5680470441725906E-7</v>
      </c>
      <c r="N3058" s="10">
        <f t="shared" si="521"/>
        <v>2.4587754245055421E-14</v>
      </c>
      <c r="O3058" s="10">
        <f t="shared" si="522"/>
        <v>6377354.6355799325</v>
      </c>
      <c r="P3058" s="15">
        <f t="shared" si="523"/>
        <v>0.99999920859614821</v>
      </c>
      <c r="Q3058" s="15">
        <f t="shared" si="524"/>
        <v>0.99999841719292271</v>
      </c>
      <c r="R3058" s="10">
        <f t="shared" si="525"/>
        <v>1.000156013424657</v>
      </c>
      <c r="S3058" s="10">
        <f t="shared" si="526"/>
        <v>999.99999997173336</v>
      </c>
      <c r="T3058" s="10">
        <f t="shared" si="527"/>
        <v>2.8266640583751723E-2</v>
      </c>
      <c r="U3058">
        <v>2.8266640583751723E-2</v>
      </c>
    </row>
    <row r="3059" spans="1:21" x14ac:dyDescent="0.25">
      <c r="A3059" s="10">
        <v>4004</v>
      </c>
      <c r="B3059" s="10">
        <v>86</v>
      </c>
      <c r="C3059" s="10">
        <v>45</v>
      </c>
      <c r="D3059" s="10">
        <v>400000</v>
      </c>
      <c r="E3059" s="10">
        <v>335386.65386514697</v>
      </c>
      <c r="F3059" s="10">
        <v>335386.65386514697</v>
      </c>
      <c r="G3059" s="10">
        <v>6740189.2294878699</v>
      </c>
      <c r="H3059" s="10">
        <v>474308.35453502199</v>
      </c>
      <c r="I3059" s="10">
        <v>1.12980781814029</v>
      </c>
      <c r="J3059" s="10">
        <f t="shared" si="517"/>
        <v>0.9975640502598242</v>
      </c>
      <c r="K3059" s="14">
        <f t="shared" si="518"/>
        <v>0.99666353130472252</v>
      </c>
      <c r="L3059" s="10">
        <f t="shared" si="519"/>
        <v>6399488.6936922865</v>
      </c>
      <c r="M3059" s="10">
        <f t="shared" si="520"/>
        <v>1.5731045569962143E-7</v>
      </c>
      <c r="N3059" s="10">
        <f t="shared" si="521"/>
        <v>2.4746584878765895E-14</v>
      </c>
      <c r="O3059" s="10">
        <f t="shared" si="522"/>
        <v>6356855.8511795774</v>
      </c>
      <c r="P3059" s="15">
        <f t="shared" si="523"/>
        <v>0.99999989076586415</v>
      </c>
      <c r="Q3059" s="15">
        <f t="shared" si="524"/>
        <v>0.99999978153174018</v>
      </c>
      <c r="R3059" s="10">
        <f t="shared" si="525"/>
        <v>1.0629240799191777</v>
      </c>
      <c r="S3059" s="10">
        <f t="shared" si="526"/>
        <v>399999.99999997171</v>
      </c>
      <c r="T3059" s="10">
        <f t="shared" si="527"/>
        <v>2.828892320394516E-2</v>
      </c>
      <c r="U3059">
        <v>2.828892320394516E-2</v>
      </c>
    </row>
    <row r="3060" spans="1:21" x14ac:dyDescent="0.25">
      <c r="A3060" s="10">
        <v>1141</v>
      </c>
      <c r="B3060" s="10">
        <v>25</v>
      </c>
      <c r="C3060" s="10">
        <v>45</v>
      </c>
      <c r="D3060" s="10">
        <v>100</v>
      </c>
      <c r="E3060" s="10">
        <v>4089979.6886394601</v>
      </c>
      <c r="F3060" s="10">
        <v>4089979.6886394601</v>
      </c>
      <c r="G3060" s="10">
        <v>2679116.7247839598</v>
      </c>
      <c r="H3060" s="10">
        <v>5784104.7455044203</v>
      </c>
      <c r="I3060" s="10">
        <v>1.00003137612798</v>
      </c>
      <c r="J3060" s="10">
        <f t="shared" si="517"/>
        <v>0.42261826174069944</v>
      </c>
      <c r="K3060" s="14">
        <f t="shared" si="518"/>
        <v>0.99940199232392346</v>
      </c>
      <c r="L3060" s="10">
        <f t="shared" si="519"/>
        <v>6381953.4571557427</v>
      </c>
      <c r="M3060" s="10">
        <f t="shared" si="520"/>
        <v>1.5687940937976726E-7</v>
      </c>
      <c r="N3060" s="10">
        <f t="shared" si="521"/>
        <v>2.4611311986060616E-14</v>
      </c>
      <c r="O3060" s="10">
        <f t="shared" si="522"/>
        <v>6374301.7297193995</v>
      </c>
      <c r="P3060" s="15">
        <f t="shared" si="523"/>
        <v>0.99999669056680829</v>
      </c>
      <c r="Q3060" s="15">
        <f t="shared" si="524"/>
        <v>0.99999338114456893</v>
      </c>
      <c r="R3060" s="10">
        <f t="shared" si="525"/>
        <v>1.0000123785596602</v>
      </c>
      <c r="S3060" s="10">
        <f t="shared" si="526"/>
        <v>99.999999971680637</v>
      </c>
      <c r="T3060" s="10">
        <f t="shared" si="527"/>
        <v>2.8319362854745123E-2</v>
      </c>
      <c r="U3060">
        <v>2.8319362854745123E-2</v>
      </c>
    </row>
    <row r="3061" spans="1:21" x14ac:dyDescent="0.25">
      <c r="A3061" s="10">
        <v>2650</v>
      </c>
      <c r="B3061" s="10">
        <v>57</v>
      </c>
      <c r="C3061" s="10">
        <v>45</v>
      </c>
      <c r="D3061" s="10">
        <v>100000</v>
      </c>
      <c r="E3061" s="10">
        <v>2500650.3440417801</v>
      </c>
      <c r="F3061" s="10">
        <v>2500650.3440417801</v>
      </c>
      <c r="G3061" s="10">
        <v>5409767.1566164196</v>
      </c>
      <c r="H3061" s="10">
        <v>3536453.63129684</v>
      </c>
      <c r="I3061" s="10">
        <v>1.0316781873749099</v>
      </c>
      <c r="J3061" s="10">
        <f t="shared" si="517"/>
        <v>0.83867056794542394</v>
      </c>
      <c r="K3061" s="14">
        <f t="shared" si="518"/>
        <v>0.99764291466566202</v>
      </c>
      <c r="L3061" s="10">
        <f t="shared" si="519"/>
        <v>6393206.3328866437</v>
      </c>
      <c r="M3061" s="10">
        <f t="shared" si="520"/>
        <v>1.5715602444917179E-7</v>
      </c>
      <c r="N3061" s="10">
        <f t="shared" si="521"/>
        <v>2.4698248508501887E-14</v>
      </c>
      <c r="O3061" s="10">
        <f t="shared" si="522"/>
        <v>6363073.2383864867</v>
      </c>
      <c r="P3061" s="15">
        <f t="shared" si="523"/>
        <v>0.99999529342373739</v>
      </c>
      <c r="Q3061" s="15">
        <f t="shared" si="524"/>
        <v>0.99999058686962661</v>
      </c>
      <c r="R3061" s="10">
        <f t="shared" si="525"/>
        <v>1.0157109698356797</v>
      </c>
      <c r="S3061" s="10">
        <f t="shared" si="526"/>
        <v>99999.999999971624</v>
      </c>
      <c r="T3061" s="10">
        <f t="shared" si="527"/>
        <v>2.8376234695315361E-2</v>
      </c>
      <c r="U3061">
        <v>2.8376234695315361E-2</v>
      </c>
    </row>
    <row r="3062" spans="1:21" x14ac:dyDescent="0.25">
      <c r="A3062" s="10">
        <v>3630</v>
      </c>
      <c r="B3062" s="10">
        <v>78</v>
      </c>
      <c r="C3062" s="10">
        <v>45</v>
      </c>
      <c r="D3062" s="10">
        <v>750000</v>
      </c>
      <c r="E3062" s="10">
        <v>1050965.96908996</v>
      </c>
      <c r="F3062" s="10">
        <v>1050965.96908996</v>
      </c>
      <c r="G3062" s="10">
        <v>6950547.2009141799</v>
      </c>
      <c r="H3062" s="10">
        <v>1486290.32707961</v>
      </c>
      <c r="I3062" s="10">
        <v>1.2498515668250401</v>
      </c>
      <c r="J3062" s="10">
        <f t="shared" si="517"/>
        <v>0.97814760073380558</v>
      </c>
      <c r="K3062" s="14">
        <f t="shared" si="518"/>
        <v>0.99679235540260125</v>
      </c>
      <c r="L3062" s="10">
        <f t="shared" si="519"/>
        <v>6398661.6324158013</v>
      </c>
      <c r="M3062" s="10">
        <f t="shared" si="520"/>
        <v>1.5729012510876912E-7</v>
      </c>
      <c r="N3062" s="10">
        <f t="shared" si="521"/>
        <v>2.4740229621148929E-14</v>
      </c>
      <c r="O3062" s="10">
        <f t="shared" si="522"/>
        <v>6357672.2717033951</v>
      </c>
      <c r="P3062" s="15">
        <f t="shared" si="523"/>
        <v>0.99999906701677943</v>
      </c>
      <c r="Q3062" s="15">
        <f t="shared" si="524"/>
        <v>0.99999813403442928</v>
      </c>
      <c r="R3062" s="10">
        <f t="shared" si="525"/>
        <v>1.1179667709102401</v>
      </c>
      <c r="S3062" s="10">
        <f t="shared" si="526"/>
        <v>749999.99999997159</v>
      </c>
      <c r="T3062" s="10">
        <f t="shared" si="527"/>
        <v>2.8405338525772095E-2</v>
      </c>
      <c r="U3062">
        <v>2.8405338525772095E-2</v>
      </c>
    </row>
    <row r="3063" spans="1:21" x14ac:dyDescent="0.25">
      <c r="A3063" s="10">
        <v>2129</v>
      </c>
      <c r="B3063" s="10">
        <v>46</v>
      </c>
      <c r="C3063" s="10">
        <v>45</v>
      </c>
      <c r="D3063" s="10">
        <v>500</v>
      </c>
      <c r="E3063" s="10">
        <v>3138611.8426416498</v>
      </c>
      <c r="F3063" s="10">
        <v>3138611.8426416498</v>
      </c>
      <c r="G3063" s="10">
        <v>4565607.2107330803</v>
      </c>
      <c r="H3063" s="10">
        <v>4438667.4348886404</v>
      </c>
      <c r="I3063" s="10">
        <v>1.0001570640217401</v>
      </c>
      <c r="J3063" s="10">
        <f t="shared" si="517"/>
        <v>0.71933980033865108</v>
      </c>
      <c r="K3063" s="14">
        <f t="shared" si="518"/>
        <v>0.9982664948593305</v>
      </c>
      <c r="L3063" s="10">
        <f t="shared" si="519"/>
        <v>6389212.7331176903</v>
      </c>
      <c r="M3063" s="10">
        <f t="shared" si="520"/>
        <v>1.5705785488756991E-7</v>
      </c>
      <c r="N3063" s="10">
        <f t="shared" si="521"/>
        <v>2.466744766865936E-14</v>
      </c>
      <c r="O3063" s="10">
        <f t="shared" si="522"/>
        <v>6367044.6030114517</v>
      </c>
      <c r="P3063" s="15">
        <f t="shared" si="523"/>
        <v>0.99999436732245772</v>
      </c>
      <c r="Q3063" s="15">
        <f t="shared" si="524"/>
        <v>0.99998873467664251</v>
      </c>
      <c r="R3063" s="10">
        <f t="shared" si="525"/>
        <v>1.0000728966922277</v>
      </c>
      <c r="S3063" s="10">
        <f t="shared" si="526"/>
        <v>499.99999997152821</v>
      </c>
      <c r="T3063" s="10">
        <f t="shared" si="527"/>
        <v>2.8471788482420379E-2</v>
      </c>
      <c r="U3063">
        <v>2.8471788482420379E-2</v>
      </c>
    </row>
    <row r="3064" spans="1:21" x14ac:dyDescent="0.25">
      <c r="A3064" s="10">
        <v>3200</v>
      </c>
      <c r="B3064" s="10">
        <v>69</v>
      </c>
      <c r="C3064" s="10">
        <v>45</v>
      </c>
      <c r="D3064" s="10">
        <v>10000</v>
      </c>
      <c r="E3064" s="10">
        <v>1623517.9143870501</v>
      </c>
      <c r="F3064" s="10">
        <v>1623517.9143870501</v>
      </c>
      <c r="G3064" s="10">
        <v>5941308.7242604401</v>
      </c>
      <c r="H3064" s="10">
        <v>2296001.0532818502</v>
      </c>
      <c r="I3064" s="10">
        <v>1.00314737259391</v>
      </c>
      <c r="J3064" s="10">
        <f t="shared" si="517"/>
        <v>0.93358042649720174</v>
      </c>
      <c r="K3064" s="14">
        <f t="shared" si="518"/>
        <v>0.99707841370686734</v>
      </c>
      <c r="L3064" s="10">
        <f t="shared" si="519"/>
        <v>6396825.878807079</v>
      </c>
      <c r="M3064" s="10">
        <f t="shared" si="520"/>
        <v>1.5724499912284074E-7</v>
      </c>
      <c r="N3064" s="10">
        <f t="shared" si="521"/>
        <v>2.4726114617762161E-14</v>
      </c>
      <c r="O3064" s="10">
        <f t="shared" si="522"/>
        <v>6359486.6643765196</v>
      </c>
      <c r="P3064" s="15">
        <f t="shared" si="523"/>
        <v>0.99999747496160318</v>
      </c>
      <c r="Q3064" s="15">
        <f t="shared" si="524"/>
        <v>0.99999494992958216</v>
      </c>
      <c r="R3064" s="10">
        <f t="shared" si="525"/>
        <v>1.0015699289233337</v>
      </c>
      <c r="S3064" s="10">
        <f t="shared" si="526"/>
        <v>9999.9999999715073</v>
      </c>
      <c r="T3064" s="10">
        <f t="shared" si="527"/>
        <v>2.8492650017142296E-2</v>
      </c>
      <c r="U3064">
        <v>2.8492650017142296E-2</v>
      </c>
    </row>
    <row r="3065" spans="1:21" x14ac:dyDescent="0.25">
      <c r="A3065" s="10">
        <v>2788</v>
      </c>
      <c r="B3065" s="10">
        <v>60</v>
      </c>
      <c r="C3065" s="10">
        <v>45</v>
      </c>
      <c r="D3065" s="10">
        <v>1000</v>
      </c>
      <c r="E3065" s="10">
        <v>2261047.88696713</v>
      </c>
      <c r="F3065" s="10">
        <v>2261047.88696713</v>
      </c>
      <c r="G3065" s="10">
        <v>5501343.1593424203</v>
      </c>
      <c r="H3065" s="10">
        <v>3197604.5869239401</v>
      </c>
      <c r="I3065" s="10">
        <v>1.00031438605798</v>
      </c>
      <c r="J3065" s="10">
        <f t="shared" si="517"/>
        <v>0.8660254037844386</v>
      </c>
      <c r="K3065" s="14">
        <f t="shared" si="518"/>
        <v>0.99748644853320889</v>
      </c>
      <c r="L3065" s="10">
        <f t="shared" si="519"/>
        <v>6394209.1738478942</v>
      </c>
      <c r="M3065" s="10">
        <f t="shared" si="520"/>
        <v>1.5718067600746959E-7</v>
      </c>
      <c r="N3065" s="10">
        <f t="shared" si="521"/>
        <v>2.4705973905891083E-14</v>
      </c>
      <c r="O3065" s="10">
        <f t="shared" si="522"/>
        <v>6362078.3147910656</v>
      </c>
      <c r="P3065" s="15">
        <f t="shared" si="523"/>
        <v>0.99999577033132259</v>
      </c>
      <c r="Q3065" s="15">
        <f t="shared" si="524"/>
        <v>0.99999154068053531</v>
      </c>
      <c r="R3065" s="10">
        <f t="shared" si="525"/>
        <v>1.0001529516721506</v>
      </c>
      <c r="S3065" s="10">
        <f t="shared" si="526"/>
        <v>999.99999997149541</v>
      </c>
      <c r="T3065" s="10">
        <f t="shared" si="527"/>
        <v>2.8504587135103066E-2</v>
      </c>
      <c r="U3065">
        <v>2.8504587135103066E-2</v>
      </c>
    </row>
    <row r="3066" spans="1:21" x14ac:dyDescent="0.25">
      <c r="A3066" s="10">
        <v>2090</v>
      </c>
      <c r="B3066" s="10">
        <v>45</v>
      </c>
      <c r="C3066" s="10">
        <v>45</v>
      </c>
      <c r="D3066" s="10">
        <v>500000</v>
      </c>
      <c r="E3066" s="10">
        <v>3444419.14506057</v>
      </c>
      <c r="F3066" s="10">
        <v>3444419.14506057</v>
      </c>
      <c r="G3066" s="10">
        <v>4840901.7994591901</v>
      </c>
      <c r="H3066" s="10">
        <v>4871144.2694421997</v>
      </c>
      <c r="I3066" s="10">
        <v>1.1632147896327201</v>
      </c>
      <c r="J3066" s="10">
        <f t="shared" si="517"/>
        <v>0.70710678118654746</v>
      </c>
      <c r="K3066" s="14">
        <f t="shared" si="518"/>
        <v>0.99832500219363896</v>
      </c>
      <c r="L3066" s="10">
        <f t="shared" si="519"/>
        <v>6388838.2901211483</v>
      </c>
      <c r="M3066" s="10">
        <f t="shared" si="520"/>
        <v>1.5704865043370823E-7</v>
      </c>
      <c r="N3066" s="10">
        <f t="shared" si="521"/>
        <v>2.466455679608516E-14</v>
      </c>
      <c r="O3066" s="10">
        <f t="shared" si="522"/>
        <v>6367417.7249666825</v>
      </c>
      <c r="P3066" s="15">
        <f t="shared" si="523"/>
        <v>0.99999436045369028</v>
      </c>
      <c r="Q3066" s="15">
        <f t="shared" si="524"/>
        <v>0.99998872093918501</v>
      </c>
      <c r="R3066" s="10">
        <f t="shared" si="525"/>
        <v>1.0785191285146059</v>
      </c>
      <c r="S3066" s="10">
        <f t="shared" si="526"/>
        <v>499999.99999997148</v>
      </c>
      <c r="T3066" s="10">
        <f t="shared" si="527"/>
        <v>2.852175384759903E-2</v>
      </c>
      <c r="U3066">
        <v>2.852175384759903E-2</v>
      </c>
    </row>
    <row r="3067" spans="1:21" x14ac:dyDescent="0.25">
      <c r="A3067" s="10">
        <v>3295</v>
      </c>
      <c r="B3067" s="10">
        <v>71</v>
      </c>
      <c r="C3067" s="10">
        <v>45</v>
      </c>
      <c r="D3067" s="10">
        <v>50000</v>
      </c>
      <c r="E3067" s="10">
        <v>1484244.3688232701</v>
      </c>
      <c r="F3067" s="10">
        <v>1484244.3688232701</v>
      </c>
      <c r="G3067" s="10">
        <v>6055557.6962013496</v>
      </c>
      <c r="H3067" s="10">
        <v>2099038.51626577</v>
      </c>
      <c r="I3067" s="10">
        <v>1.0157875122656299</v>
      </c>
      <c r="J3067" s="10">
        <f t="shared" si="517"/>
        <v>0.94551857559931674</v>
      </c>
      <c r="K3067" s="14">
        <f t="shared" si="518"/>
        <v>0.99700310345276699</v>
      </c>
      <c r="L3067" s="10">
        <f t="shared" si="519"/>
        <v>6397309.0734738763</v>
      </c>
      <c r="M3067" s="10">
        <f t="shared" si="520"/>
        <v>1.5725687688009038E-7</v>
      </c>
      <c r="N3067" s="10">
        <f t="shared" si="521"/>
        <v>2.4729831051905913E-14</v>
      </c>
      <c r="O3067" s="10">
        <f t="shared" si="522"/>
        <v>6359008.7900765669</v>
      </c>
      <c r="P3067" s="15">
        <f t="shared" si="523"/>
        <v>0.99999786238048316</v>
      </c>
      <c r="Q3067" s="15">
        <f t="shared" si="524"/>
        <v>0.99999572476553578</v>
      </c>
      <c r="R3067" s="10">
        <f t="shared" si="525"/>
        <v>1.0078607230322876</v>
      </c>
      <c r="S3067" s="10">
        <f t="shared" si="526"/>
        <v>49999.999999971442</v>
      </c>
      <c r="T3067" s="10">
        <f t="shared" si="527"/>
        <v>2.8558133635669947E-2</v>
      </c>
      <c r="U3067">
        <v>2.8558133635669947E-2</v>
      </c>
    </row>
    <row r="3068" spans="1:21" x14ac:dyDescent="0.25">
      <c r="A3068" s="10">
        <v>1097</v>
      </c>
      <c r="B3068" s="10">
        <v>24</v>
      </c>
      <c r="C3068" s="10">
        <v>45</v>
      </c>
      <c r="D3068" s="10">
        <v>10000</v>
      </c>
      <c r="E3068" s="10">
        <v>4128854.9846743098</v>
      </c>
      <c r="F3068" s="10">
        <v>4128854.9846743098</v>
      </c>
      <c r="G3068" s="10">
        <v>2582350.7885060101</v>
      </c>
      <c r="H3068" s="10">
        <v>5839082.71639816</v>
      </c>
      <c r="I3068" s="10">
        <v>1.00313991061571</v>
      </c>
      <c r="J3068" s="10">
        <f t="shared" si="517"/>
        <v>0.40673664307580015</v>
      </c>
      <c r="K3068" s="14">
        <f t="shared" si="518"/>
        <v>0.99944610523826116</v>
      </c>
      <c r="L3068" s="10">
        <f t="shared" si="519"/>
        <v>6381671.7745670695</v>
      </c>
      <c r="M3068" s="10">
        <f t="shared" si="520"/>
        <v>1.5687248513651788E-7</v>
      </c>
      <c r="N3068" s="10">
        <f t="shared" si="521"/>
        <v>2.4609129884489026E-14</v>
      </c>
      <c r="O3068" s="10">
        <f t="shared" si="522"/>
        <v>6374584.3294204799</v>
      </c>
      <c r="P3068" s="15">
        <f t="shared" si="523"/>
        <v>0.99999688546849397</v>
      </c>
      <c r="Q3068" s="15">
        <f t="shared" si="524"/>
        <v>0.99999377094668829</v>
      </c>
      <c r="R3068" s="10">
        <f t="shared" si="525"/>
        <v>1.0015656152057129</v>
      </c>
      <c r="S3068" s="10">
        <f t="shared" si="526"/>
        <v>9999.999999971431</v>
      </c>
      <c r="T3068" s="10">
        <f t="shared" si="527"/>
        <v>2.8569047572091222E-2</v>
      </c>
      <c r="U3068">
        <v>2.8569047572091222E-2</v>
      </c>
    </row>
    <row r="3069" spans="1:21" x14ac:dyDescent="0.25">
      <c r="A3069" s="10">
        <v>1095</v>
      </c>
      <c r="B3069" s="10">
        <v>24</v>
      </c>
      <c r="C3069" s="10">
        <v>45</v>
      </c>
      <c r="D3069" s="10">
        <v>500</v>
      </c>
      <c r="E3069" s="10">
        <v>4122718.2298881002</v>
      </c>
      <c r="F3069" s="10">
        <v>4122718.2298881002</v>
      </c>
      <c r="G3069" s="10">
        <v>2578486.79039679</v>
      </c>
      <c r="H3069" s="10">
        <v>5830404.0345505597</v>
      </c>
      <c r="I3069" s="10">
        <v>1.00015687863741</v>
      </c>
      <c r="J3069" s="10">
        <f t="shared" si="517"/>
        <v>0.40673664307580015</v>
      </c>
      <c r="K3069" s="14">
        <f t="shared" si="518"/>
        <v>0.99944610523826116</v>
      </c>
      <c r="L3069" s="10">
        <f t="shared" si="519"/>
        <v>6381671.7745670695</v>
      </c>
      <c r="M3069" s="10">
        <f t="shared" si="520"/>
        <v>1.5687248513651788E-7</v>
      </c>
      <c r="N3069" s="10">
        <f t="shared" si="521"/>
        <v>2.4609129884489026E-14</v>
      </c>
      <c r="O3069" s="10">
        <f t="shared" si="522"/>
        <v>6374584.3294204799</v>
      </c>
      <c r="P3069" s="15">
        <f t="shared" si="523"/>
        <v>0.99999688546849397</v>
      </c>
      <c r="Q3069" s="15">
        <f t="shared" si="524"/>
        <v>0.99999377094668829</v>
      </c>
      <c r="R3069" s="10">
        <f t="shared" si="525"/>
        <v>1.0000753219553506</v>
      </c>
      <c r="S3069" s="10">
        <f t="shared" si="526"/>
        <v>499.99999997139503</v>
      </c>
      <c r="T3069" s="10">
        <f t="shared" si="527"/>
        <v>2.8604972612811252E-2</v>
      </c>
      <c r="U3069">
        <v>2.8604972612811252E-2</v>
      </c>
    </row>
    <row r="3070" spans="1:21" x14ac:dyDescent="0.25">
      <c r="A3070" s="10">
        <v>4002</v>
      </c>
      <c r="B3070" s="10">
        <v>86</v>
      </c>
      <c r="C3070" s="10">
        <v>45</v>
      </c>
      <c r="D3070" s="10">
        <v>200000</v>
      </c>
      <c r="E3070" s="10">
        <v>325521.59874192101</v>
      </c>
      <c r="F3070" s="10">
        <v>325521.59874192002</v>
      </c>
      <c r="G3070" s="10">
        <v>6540676.4194358997</v>
      </c>
      <c r="H3070" s="10">
        <v>460357.05978619697</v>
      </c>
      <c r="I3070" s="10">
        <v>1.06391404567499</v>
      </c>
      <c r="J3070" s="10">
        <f t="shared" si="517"/>
        <v>0.9975640502598242</v>
      </c>
      <c r="K3070" s="14">
        <f t="shared" si="518"/>
        <v>0.99666353130472252</v>
      </c>
      <c r="L3070" s="10">
        <f t="shared" si="519"/>
        <v>6399488.6936922865</v>
      </c>
      <c r="M3070" s="10">
        <f t="shared" si="520"/>
        <v>1.5731045569962143E-7</v>
      </c>
      <c r="N3070" s="10">
        <f t="shared" si="521"/>
        <v>2.4746584878765895E-14</v>
      </c>
      <c r="O3070" s="10">
        <f t="shared" si="522"/>
        <v>6356855.8511795774</v>
      </c>
      <c r="P3070" s="15">
        <f t="shared" si="523"/>
        <v>0.99999989076586415</v>
      </c>
      <c r="Q3070" s="15">
        <f t="shared" si="524"/>
        <v>0.99999978153174018</v>
      </c>
      <c r="R3070" s="10">
        <f t="shared" si="525"/>
        <v>1.0314619853425187</v>
      </c>
      <c r="S3070" s="10">
        <f t="shared" si="526"/>
        <v>199999.99999997139</v>
      </c>
      <c r="T3070" s="10">
        <f t="shared" si="527"/>
        <v>2.8609065338969231E-2</v>
      </c>
      <c r="U3070">
        <v>2.8609065338969231E-2</v>
      </c>
    </row>
    <row r="3071" spans="1:21" x14ac:dyDescent="0.25">
      <c r="A3071" s="10">
        <v>1941</v>
      </c>
      <c r="B3071" s="10">
        <v>42</v>
      </c>
      <c r="C3071" s="10">
        <v>45</v>
      </c>
      <c r="D3071" s="10">
        <v>500</v>
      </c>
      <c r="E3071" s="10">
        <v>3356897.9021342001</v>
      </c>
      <c r="F3071" s="10">
        <v>3356897.9021342001</v>
      </c>
      <c r="G3071" s="10">
        <v>4245938.4014042905</v>
      </c>
      <c r="H3071" s="10">
        <v>4747370.5406999802</v>
      </c>
      <c r="I3071" s="10">
        <v>1.00015702725556</v>
      </c>
      <c r="J3071" s="10">
        <f t="shared" si="517"/>
        <v>0.66913060635885824</v>
      </c>
      <c r="K3071" s="14">
        <f t="shared" si="518"/>
        <v>0.99850021864363103</v>
      </c>
      <c r="L3071" s="10">
        <f t="shared" si="519"/>
        <v>6387717.1791350245</v>
      </c>
      <c r="M3071" s="10">
        <f t="shared" si="520"/>
        <v>1.570210915944699E-7</v>
      </c>
      <c r="N3071" s="10">
        <f t="shared" si="521"/>
        <v>2.465589826240316E-14</v>
      </c>
      <c r="O3071" s="10">
        <f t="shared" si="522"/>
        <v>6368535.6656073714</v>
      </c>
      <c r="P3071" s="15">
        <f t="shared" si="523"/>
        <v>0.99999442207198341</v>
      </c>
      <c r="Q3071" s="15">
        <f t="shared" si="524"/>
        <v>0.99998884417508016</v>
      </c>
      <c r="R3071" s="10">
        <f t="shared" si="525"/>
        <v>1.0000729330557048</v>
      </c>
      <c r="S3071" s="10">
        <f t="shared" si="526"/>
        <v>499.99999997138963</v>
      </c>
      <c r="T3071" s="10">
        <f t="shared" si="527"/>
        <v>2.8610372737603029E-2</v>
      </c>
      <c r="U3071">
        <v>2.8610372737603029E-2</v>
      </c>
    </row>
    <row r="3072" spans="1:21" x14ac:dyDescent="0.25">
      <c r="A3072" s="10">
        <v>3954</v>
      </c>
      <c r="B3072" s="10">
        <v>85</v>
      </c>
      <c r="C3072" s="10">
        <v>45</v>
      </c>
      <c r="D3072" s="10">
        <v>100000</v>
      </c>
      <c r="E3072" s="10">
        <v>400549.56945668702</v>
      </c>
      <c r="F3072" s="10">
        <v>400549.56945668702</v>
      </c>
      <c r="G3072" s="10">
        <v>6432020.3337953398</v>
      </c>
      <c r="H3072" s="10">
        <v>566462.63352835097</v>
      </c>
      <c r="I3072" s="10">
        <v>1.03170926302967</v>
      </c>
      <c r="J3072" s="10">
        <f t="shared" si="517"/>
        <v>0.99619469809174555</v>
      </c>
      <c r="K3072" s="14">
        <f t="shared" si="518"/>
        <v>0.9966727002115483</v>
      </c>
      <c r="L3072" s="10">
        <f t="shared" si="519"/>
        <v>6399429.8214912592</v>
      </c>
      <c r="M3072" s="10">
        <f t="shared" si="520"/>
        <v>1.5730900851950831E-7</v>
      </c>
      <c r="N3072" s="10">
        <f t="shared" si="521"/>
        <v>2.4746132577773621E-14</v>
      </c>
      <c r="O3072" s="10">
        <f t="shared" si="522"/>
        <v>6356913.9450870249</v>
      </c>
      <c r="P3072" s="15">
        <f t="shared" si="523"/>
        <v>0.99999982994547598</v>
      </c>
      <c r="Q3072" s="15">
        <f t="shared" si="524"/>
        <v>0.99999965989098083</v>
      </c>
      <c r="R3072" s="10">
        <f t="shared" si="525"/>
        <v>1.0157307334725336</v>
      </c>
      <c r="S3072" s="10">
        <f t="shared" si="526"/>
        <v>99999.999999971362</v>
      </c>
      <c r="T3072" s="10">
        <f t="shared" si="527"/>
        <v>2.8638169169425964E-2</v>
      </c>
      <c r="U3072">
        <v>2.8638169169425964E-2</v>
      </c>
    </row>
    <row r="3073" spans="1:21" x14ac:dyDescent="0.25">
      <c r="A3073" s="10">
        <v>1002</v>
      </c>
      <c r="B3073" s="10">
        <v>22</v>
      </c>
      <c r="C3073" s="10">
        <v>45</v>
      </c>
      <c r="D3073" s="10">
        <v>1000</v>
      </c>
      <c r="E3073" s="10">
        <v>4184242.5247019501</v>
      </c>
      <c r="F3073" s="10">
        <v>4184242.5247019501</v>
      </c>
      <c r="G3073" s="10">
        <v>2374787.50189623</v>
      </c>
      <c r="H3073" s="10">
        <v>5917412.5266917404</v>
      </c>
      <c r="I3073" s="10">
        <v>1.0003137431853899</v>
      </c>
      <c r="J3073" s="10">
        <f t="shared" si="517"/>
        <v>0.37460659341591201</v>
      </c>
      <c r="K3073" s="14">
        <f t="shared" si="518"/>
        <v>0.99953017812754363</v>
      </c>
      <c r="L3073" s="10">
        <f t="shared" si="519"/>
        <v>6381134.9967925902</v>
      </c>
      <c r="M3073" s="10">
        <f t="shared" si="520"/>
        <v>1.5685929021418042E-7</v>
      </c>
      <c r="N3073" s="10">
        <f t="shared" si="521"/>
        <v>2.4604970845088369E-14</v>
      </c>
      <c r="O3073" s="10">
        <f t="shared" si="522"/>
        <v>6375123.0625751931</v>
      </c>
      <c r="P3073" s="15">
        <f t="shared" si="523"/>
        <v>0.99999727862359689</v>
      </c>
      <c r="Q3073" s="15">
        <f t="shared" si="524"/>
        <v>0.99999455725459963</v>
      </c>
      <c r="R3073" s="10">
        <f t="shared" si="525"/>
        <v>1.0001541383406809</v>
      </c>
      <c r="S3073" s="10">
        <f t="shared" si="526"/>
        <v>999.99999997130794</v>
      </c>
      <c r="T3073" s="10">
        <f t="shared" si="527"/>
        <v>2.869205673050601E-2</v>
      </c>
      <c r="U3073">
        <v>2.869205673050601E-2</v>
      </c>
    </row>
    <row r="3074" spans="1:21" x14ac:dyDescent="0.25">
      <c r="A3074" s="10">
        <v>1616</v>
      </c>
      <c r="B3074" s="10">
        <v>35</v>
      </c>
      <c r="C3074" s="10">
        <v>45</v>
      </c>
      <c r="D3074" s="10">
        <v>100000</v>
      </c>
      <c r="E3074" s="10">
        <v>3756393.0837397501</v>
      </c>
      <c r="F3074" s="10">
        <v>3756393.0837397501</v>
      </c>
      <c r="G3074" s="10">
        <v>3695224.5530131902</v>
      </c>
      <c r="H3074" s="10">
        <v>5312342.0446292497</v>
      </c>
      <c r="I3074" s="10">
        <v>1.0316380684594799</v>
      </c>
      <c r="J3074" s="10">
        <f t="shared" ref="J3074:J3137" si="528">SIN(B3074*PI()/180)</f>
        <v>0.57357643635104605</v>
      </c>
      <c r="K3074" s="14">
        <f t="shared" ref="K3074:K3137" si="529">SQRT(1-J3074*J3074*0.00669437999014132)</f>
        <v>0.99889820122311845</v>
      </c>
      <c r="L3074" s="10">
        <f t="shared" ref="L3074:L3137" si="530">6378137/K3074</f>
        <v>6385172.1748924749</v>
      </c>
      <c r="M3074" s="10">
        <f t="shared" ref="M3074:M3137" si="531">L3074/40680631590769</f>
        <v>1.5695853100622359E-7</v>
      </c>
      <c r="N3074" s="10">
        <f t="shared" ref="N3074:N3137" si="532">1/40680631590769 + J3074*J3074*0.00669437999014132/40408299984661.4</f>
        <v>2.4636225824421247E-14</v>
      </c>
      <c r="O3074" s="10">
        <f t="shared" ref="O3074:O3137" si="533">1/SQRT(N3074)</f>
        <v>6371077.8492868934</v>
      </c>
      <c r="P3074" s="15">
        <f t="shared" ref="P3074:P3137" si="534">O3074*M3074</f>
        <v>0.99999502015036112</v>
      </c>
      <c r="Q3074" s="15">
        <f t="shared" ref="Q3074:Q3137" si="535">P3074*P3074</f>
        <v>0.99999004032552119</v>
      </c>
      <c r="R3074" s="10">
        <f t="shared" ref="R3074:R3137" si="536">SQRT(Q3074+I3074-1)</f>
        <v>1.0156909514143566</v>
      </c>
      <c r="S3074" s="10">
        <f t="shared" ref="S3074:S3137" si="537">O3074*(R3074-P3074)</f>
        <v>99999.999999971289</v>
      </c>
      <c r="T3074" s="10">
        <f t="shared" ref="T3074:T3137" si="538">(D3074-S3074)*1000000</f>
        <v>2.8710928745567799E-2</v>
      </c>
      <c r="U3074">
        <v>2.8710928745567799E-2</v>
      </c>
    </row>
    <row r="3075" spans="1:21" x14ac:dyDescent="0.25">
      <c r="A3075" s="10">
        <v>1661</v>
      </c>
      <c r="B3075" s="10">
        <v>36</v>
      </c>
      <c r="C3075" s="10">
        <v>45</v>
      </c>
      <c r="D3075" s="10">
        <v>10000</v>
      </c>
      <c r="E3075" s="10">
        <v>3658633.3812073199</v>
      </c>
      <c r="F3075" s="10">
        <v>3658633.3812073199</v>
      </c>
      <c r="G3075" s="10">
        <v>3734069.5283542098</v>
      </c>
      <c r="H3075" s="10">
        <v>5174088.9474543203</v>
      </c>
      <c r="I3075" s="10">
        <v>1.0031418083018699</v>
      </c>
      <c r="J3075" s="10">
        <f t="shared" si="528"/>
        <v>0.58778525229247314</v>
      </c>
      <c r="K3075" s="14">
        <f t="shared" si="529"/>
        <v>0.99884290486382687</v>
      </c>
      <c r="L3075" s="10">
        <f t="shared" si="530"/>
        <v>6385525.6606838861</v>
      </c>
      <c r="M3075" s="10">
        <f t="shared" si="531"/>
        <v>1.5696722029588278E-7</v>
      </c>
      <c r="N3075" s="10">
        <f t="shared" si="532"/>
        <v>2.4638959614509314E-14</v>
      </c>
      <c r="O3075" s="10">
        <f t="shared" si="533"/>
        <v>6370724.3913304592</v>
      </c>
      <c r="P3075" s="15">
        <f t="shared" si="534"/>
        <v>0.99999489897832194</v>
      </c>
      <c r="Q3075" s="15">
        <f t="shared" si="535"/>
        <v>0.9999897979826643</v>
      </c>
      <c r="R3075" s="10">
        <f t="shared" si="536"/>
        <v>1.001564579188249</v>
      </c>
      <c r="S3075" s="10">
        <f t="shared" si="537"/>
        <v>9999.9999999712491</v>
      </c>
      <c r="T3075" s="10">
        <f t="shared" si="538"/>
        <v>2.8750946512445807E-2</v>
      </c>
      <c r="U3075">
        <v>2.8750946512445807E-2</v>
      </c>
    </row>
    <row r="3076" spans="1:21" x14ac:dyDescent="0.25">
      <c r="A3076" s="10">
        <v>3764</v>
      </c>
      <c r="B3076" s="10">
        <v>81</v>
      </c>
      <c r="C3076" s="10">
        <v>45</v>
      </c>
      <c r="D3076" s="10">
        <v>10000</v>
      </c>
      <c r="E3076" s="10">
        <v>708944.41344080504</v>
      </c>
      <c r="F3076" s="10">
        <v>708944.41344080504</v>
      </c>
      <c r="G3076" s="10">
        <v>6287849.3452944001</v>
      </c>
      <c r="H3076" s="10">
        <v>1002598.80445662</v>
      </c>
      <c r="I3076" s="10">
        <v>1.0031484756159501</v>
      </c>
      <c r="J3076" s="10">
        <f t="shared" si="528"/>
        <v>0.98768834059513777</v>
      </c>
      <c r="K3076" s="14">
        <f t="shared" si="529"/>
        <v>0.99672937307417575</v>
      </c>
      <c r="L3076" s="10">
        <f t="shared" si="530"/>
        <v>6399065.9574204646</v>
      </c>
      <c r="M3076" s="10">
        <f t="shared" si="531"/>
        <v>1.5730006411386447E-7</v>
      </c>
      <c r="N3076" s="10">
        <f t="shared" si="532"/>
        <v>2.4743336820419228E-14</v>
      </c>
      <c r="O3076" s="10">
        <f t="shared" si="533"/>
        <v>6357273.0697888304</v>
      </c>
      <c r="P3076" s="15">
        <f t="shared" si="534"/>
        <v>0.99999946146712704</v>
      </c>
      <c r="Q3076" s="15">
        <f t="shared" si="535"/>
        <v>0.99999892293454407</v>
      </c>
      <c r="R3076" s="10">
        <f t="shared" si="536"/>
        <v>1.0015724629553742</v>
      </c>
      <c r="S3076" s="10">
        <f t="shared" si="537"/>
        <v>9999.9999999712163</v>
      </c>
      <c r="T3076" s="10">
        <f t="shared" si="538"/>
        <v>2.8783688321709633E-2</v>
      </c>
      <c r="U3076">
        <v>2.8783688321709633E-2</v>
      </c>
    </row>
    <row r="3077" spans="1:21" x14ac:dyDescent="0.25">
      <c r="A3077" s="10">
        <v>3535</v>
      </c>
      <c r="B3077" s="10">
        <v>76</v>
      </c>
      <c r="C3077" s="10">
        <v>45</v>
      </c>
      <c r="D3077" s="10">
        <v>500000</v>
      </c>
      <c r="E3077" s="10">
        <v>1180060.47272222</v>
      </c>
      <c r="F3077" s="10">
        <v>1180060.47272222</v>
      </c>
      <c r="G3077" s="10">
        <v>6651861.39606818</v>
      </c>
      <c r="H3077" s="10">
        <v>1668857.5249441699</v>
      </c>
      <c r="I3077" s="10">
        <v>1.1634664430000701</v>
      </c>
      <c r="J3077" s="10">
        <f t="shared" si="528"/>
        <v>0.97029572627599647</v>
      </c>
      <c r="K3077" s="14">
        <f t="shared" si="529"/>
        <v>0.99684372729928949</v>
      </c>
      <c r="L3077" s="10">
        <f t="shared" si="530"/>
        <v>6398331.8802436991</v>
      </c>
      <c r="M3077" s="10">
        <f t="shared" si="531"/>
        <v>1.5728201923235552E-7</v>
      </c>
      <c r="N3077" s="10">
        <f t="shared" si="532"/>
        <v>2.4737695070897784E-14</v>
      </c>
      <c r="O3077" s="10">
        <f t="shared" si="533"/>
        <v>6357997.9574045874</v>
      </c>
      <c r="P3077" s="15">
        <f t="shared" si="534"/>
        <v>0.99999875701578544</v>
      </c>
      <c r="Q3077" s="15">
        <f t="shared" si="535"/>
        <v>0.99999751403311588</v>
      </c>
      <c r="R3077" s="10">
        <f t="shared" si="536"/>
        <v>1.0786398643816137</v>
      </c>
      <c r="S3077" s="10">
        <f t="shared" si="537"/>
        <v>499999.99999997119</v>
      </c>
      <c r="T3077" s="10">
        <f t="shared" si="538"/>
        <v>2.8812792152166367E-2</v>
      </c>
      <c r="U3077">
        <v>2.8812792152166367E-2</v>
      </c>
    </row>
    <row r="3078" spans="1:21" x14ac:dyDescent="0.25">
      <c r="A3078" s="10">
        <v>16</v>
      </c>
      <c r="B3078" s="10">
        <v>1</v>
      </c>
      <c r="C3078" s="10">
        <v>45</v>
      </c>
      <c r="D3078" s="10">
        <v>10000</v>
      </c>
      <c r="E3078" s="10">
        <v>4516411.6137184398</v>
      </c>
      <c r="F3078" s="10">
        <v>4516411.6137184296</v>
      </c>
      <c r="G3078" s="10">
        <v>110743.298888939</v>
      </c>
      <c r="H3078" s="10">
        <v>6387170.5573799703</v>
      </c>
      <c r="I3078" s="10">
        <v>1.00313817325996</v>
      </c>
      <c r="J3078" s="10">
        <f t="shared" si="528"/>
        <v>1.7452406437283512E-2</v>
      </c>
      <c r="K3078" s="14">
        <f t="shared" si="529"/>
        <v>0.99999898049062685</v>
      </c>
      <c r="L3078" s="10">
        <f t="shared" si="530"/>
        <v>6378143.5025770841</v>
      </c>
      <c r="M3078" s="10">
        <f t="shared" si="531"/>
        <v>1.5678575413328571E-7</v>
      </c>
      <c r="N3078" s="10">
        <f t="shared" si="532"/>
        <v>2.4581773036841799E-14</v>
      </c>
      <c r="O3078" s="10">
        <f t="shared" si="533"/>
        <v>6378130.4536189083</v>
      </c>
      <c r="P3078" s="15">
        <f t="shared" si="534"/>
        <v>0.9999999931311162</v>
      </c>
      <c r="Q3078" s="15">
        <f t="shared" si="535"/>
        <v>0.99999998626223241</v>
      </c>
      <c r="R3078" s="10">
        <f t="shared" si="536"/>
        <v>1.001567850683214</v>
      </c>
      <c r="S3078" s="10">
        <f t="shared" si="537"/>
        <v>9999.9999999711308</v>
      </c>
      <c r="T3078" s="10">
        <f t="shared" si="538"/>
        <v>2.8869180823676288E-2</v>
      </c>
      <c r="U3078">
        <v>2.8869180823676288E-2</v>
      </c>
    </row>
    <row r="3079" spans="1:21" x14ac:dyDescent="0.25">
      <c r="A3079" s="10">
        <v>680</v>
      </c>
      <c r="B3079" s="10">
        <v>15</v>
      </c>
      <c r="C3079" s="10">
        <v>45</v>
      </c>
      <c r="D3079" s="10">
        <v>500000</v>
      </c>
      <c r="E3079" s="10">
        <v>4698832.0420517595</v>
      </c>
      <c r="F3079" s="10">
        <v>4698832.0420517595</v>
      </c>
      <c r="G3079" s="10">
        <v>1769509.6627471501</v>
      </c>
      <c r="H3079" s="10">
        <v>6645152.00118287</v>
      </c>
      <c r="I3079" s="10">
        <v>1.1629689655236899</v>
      </c>
      <c r="J3079" s="10">
        <f t="shared" si="528"/>
        <v>0.25881904510252074</v>
      </c>
      <c r="K3079" s="14">
        <f t="shared" si="529"/>
        <v>0.99977575564321108</v>
      </c>
      <c r="L3079" s="10">
        <f t="shared" si="530"/>
        <v>6379567.5820290232</v>
      </c>
      <c r="M3079" s="10">
        <f t="shared" si="531"/>
        <v>1.5682076045930015E-7</v>
      </c>
      <c r="N3079" s="10">
        <f t="shared" si="532"/>
        <v>2.4592820257598647E-14</v>
      </c>
      <c r="O3079" s="10">
        <f t="shared" si="533"/>
        <v>6376697.7482806435</v>
      </c>
      <c r="P3079" s="15">
        <f t="shared" si="534"/>
        <v>0.99999859010447745</v>
      </c>
      <c r="Q3079" s="15">
        <f t="shared" si="535"/>
        <v>0.99999718021094275</v>
      </c>
      <c r="R3079" s="10">
        <f t="shared" si="536"/>
        <v>1.0784090808847229</v>
      </c>
      <c r="S3079" s="10">
        <f t="shared" si="537"/>
        <v>499999.99999997113</v>
      </c>
      <c r="T3079" s="10">
        <f t="shared" si="538"/>
        <v>2.8870999813079834E-2</v>
      </c>
      <c r="U3079">
        <v>2.8870999813079834E-2</v>
      </c>
    </row>
    <row r="3080" spans="1:21" x14ac:dyDescent="0.25">
      <c r="A3080" s="10">
        <v>1151</v>
      </c>
      <c r="B3080" s="10">
        <v>25</v>
      </c>
      <c r="C3080" s="10">
        <v>45</v>
      </c>
      <c r="D3080" s="10">
        <v>750000</v>
      </c>
      <c r="E3080" s="10">
        <v>4570557.8895431003</v>
      </c>
      <c r="F3080" s="10">
        <v>4570557.8895431003</v>
      </c>
      <c r="G3080" s="10">
        <v>2996038.15926331</v>
      </c>
      <c r="H3080" s="10">
        <v>6463744.9550032001</v>
      </c>
      <c r="I3080" s="10">
        <v>1.2491629770618</v>
      </c>
      <c r="J3080" s="10">
        <f t="shared" si="528"/>
        <v>0.42261826174069944</v>
      </c>
      <c r="K3080" s="14">
        <f t="shared" si="529"/>
        <v>0.99940199232392346</v>
      </c>
      <c r="L3080" s="10">
        <f t="shared" si="530"/>
        <v>6381953.4571557427</v>
      </c>
      <c r="M3080" s="10">
        <f t="shared" si="531"/>
        <v>1.5687940937976726E-7</v>
      </c>
      <c r="N3080" s="10">
        <f t="shared" si="532"/>
        <v>2.4611311986060616E-14</v>
      </c>
      <c r="O3080" s="10">
        <f t="shared" si="533"/>
        <v>6374301.7297193995</v>
      </c>
      <c r="P3080" s="15">
        <f t="shared" si="534"/>
        <v>0.99999669056680829</v>
      </c>
      <c r="Q3080" s="15">
        <f t="shared" si="535"/>
        <v>0.99999338114456893</v>
      </c>
      <c r="R3080" s="10">
        <f t="shared" si="536"/>
        <v>1.1176566369893612</v>
      </c>
      <c r="S3080" s="10">
        <f t="shared" si="537"/>
        <v>749999.99999997113</v>
      </c>
      <c r="T3080" s="10">
        <f t="shared" si="538"/>
        <v>2.8870999813079834E-2</v>
      </c>
      <c r="U3080">
        <v>2.8870999813079834E-2</v>
      </c>
    </row>
    <row r="3081" spans="1:21" x14ac:dyDescent="0.25">
      <c r="A3081" s="10">
        <v>2457</v>
      </c>
      <c r="B3081" s="10">
        <v>53</v>
      </c>
      <c r="C3081" s="10">
        <v>45</v>
      </c>
      <c r="D3081" s="10">
        <v>100</v>
      </c>
      <c r="E3081" s="10">
        <v>2720055.8761638901</v>
      </c>
      <c r="F3081" s="10">
        <v>2720055.8761638901</v>
      </c>
      <c r="G3081" s="10">
        <v>5070623.3669054098</v>
      </c>
      <c r="H3081" s="10">
        <v>3846739.9104836099</v>
      </c>
      <c r="I3081" s="10">
        <v>1.00003142452519</v>
      </c>
      <c r="J3081" s="10">
        <f t="shared" si="528"/>
        <v>0.79863551004729283</v>
      </c>
      <c r="K3081" s="14">
        <f t="shared" si="529"/>
        <v>0.99786281592474968</v>
      </c>
      <c r="L3081" s="10">
        <f t="shared" si="530"/>
        <v>6391797.4477174878</v>
      </c>
      <c r="M3081" s="10">
        <f t="shared" si="531"/>
        <v>1.571213916248015E-7</v>
      </c>
      <c r="N3081" s="10">
        <f t="shared" si="532"/>
        <v>2.4687389001350135E-14</v>
      </c>
      <c r="O3081" s="10">
        <f t="shared" si="533"/>
        <v>6364472.5812267549</v>
      </c>
      <c r="P3081" s="15">
        <f t="shared" si="534"/>
        <v>0.9999947889202403</v>
      </c>
      <c r="Q3081" s="15">
        <f t="shared" si="535"/>
        <v>0.99998957786763598</v>
      </c>
      <c r="R3081" s="10">
        <f t="shared" si="536"/>
        <v>1.0000105011412759</v>
      </c>
      <c r="S3081" s="10">
        <f t="shared" si="537"/>
        <v>99.999999971121809</v>
      </c>
      <c r="T3081" s="10">
        <f t="shared" si="538"/>
        <v>2.8878190505565726E-2</v>
      </c>
      <c r="U3081">
        <v>2.8878190505565726E-2</v>
      </c>
    </row>
    <row r="3082" spans="1:21" x14ac:dyDescent="0.25">
      <c r="A3082" s="10">
        <v>1195</v>
      </c>
      <c r="B3082" s="10">
        <v>26</v>
      </c>
      <c r="C3082" s="10">
        <v>45</v>
      </c>
      <c r="D3082" s="10">
        <v>300000</v>
      </c>
      <c r="E3082" s="10">
        <v>4246855.5534386402</v>
      </c>
      <c r="F3082" s="10">
        <v>4246855.5534386402</v>
      </c>
      <c r="G3082" s="10">
        <v>2910573.2903989502</v>
      </c>
      <c r="H3082" s="10">
        <v>6005960.7211124199</v>
      </c>
      <c r="I3082" s="10">
        <v>1.0963471445634101</v>
      </c>
      <c r="J3082" s="10">
        <f t="shared" si="528"/>
        <v>0.4383711467890774</v>
      </c>
      <c r="K3082" s="14">
        <f t="shared" si="529"/>
        <v>0.99935656596406564</v>
      </c>
      <c r="L3082" s="10">
        <f t="shared" si="530"/>
        <v>6382243.5527274478</v>
      </c>
      <c r="M3082" s="10">
        <f t="shared" si="531"/>
        <v>1.5688654042863159E-7</v>
      </c>
      <c r="N3082" s="10">
        <f t="shared" si="532"/>
        <v>2.4613558958231486E-14</v>
      </c>
      <c r="O3082" s="10">
        <f t="shared" si="533"/>
        <v>6374010.7680279473</v>
      </c>
      <c r="P3082" s="15">
        <f t="shared" si="534"/>
        <v>0.99999649805074964</v>
      </c>
      <c r="Q3082" s="15">
        <f t="shared" si="535"/>
        <v>0.99999299611376291</v>
      </c>
      <c r="R3082" s="10">
        <f t="shared" si="536"/>
        <v>1.0470626250025226</v>
      </c>
      <c r="S3082" s="10">
        <f t="shared" si="537"/>
        <v>299999.99999997101</v>
      </c>
      <c r="T3082" s="10">
        <f t="shared" si="538"/>
        <v>2.8987415134906769E-2</v>
      </c>
      <c r="U3082">
        <v>2.8987415134906769E-2</v>
      </c>
    </row>
    <row r="3083" spans="1:21" x14ac:dyDescent="0.25">
      <c r="A3083" s="10">
        <v>4000</v>
      </c>
      <c r="B3083" s="10">
        <v>86</v>
      </c>
      <c r="C3083" s="10">
        <v>45</v>
      </c>
      <c r="D3083" s="10">
        <v>50000</v>
      </c>
      <c r="E3083" s="10">
        <v>318122.80739950098</v>
      </c>
      <c r="F3083" s="10">
        <v>318122.80739950098</v>
      </c>
      <c r="G3083" s="10">
        <v>6391041.8118969304</v>
      </c>
      <c r="H3083" s="10">
        <v>449893.58872457797</v>
      </c>
      <c r="I3083" s="10">
        <v>1.0157929120321501</v>
      </c>
      <c r="J3083" s="10">
        <f t="shared" si="528"/>
        <v>0.9975640502598242</v>
      </c>
      <c r="K3083" s="14">
        <f t="shared" si="529"/>
        <v>0.99666353130472252</v>
      </c>
      <c r="L3083" s="10">
        <f t="shared" si="530"/>
        <v>6399488.6936922865</v>
      </c>
      <c r="M3083" s="10">
        <f t="shared" si="531"/>
        <v>1.5731045569962143E-7</v>
      </c>
      <c r="N3083" s="10">
        <f t="shared" si="532"/>
        <v>2.4746584878765895E-14</v>
      </c>
      <c r="O3083" s="10">
        <f t="shared" si="533"/>
        <v>6356855.8511795774</v>
      </c>
      <c r="P3083" s="15">
        <f t="shared" si="534"/>
        <v>0.99999989076586415</v>
      </c>
      <c r="Q3083" s="15">
        <f t="shared" si="535"/>
        <v>0.99999978153174018</v>
      </c>
      <c r="R3083" s="10">
        <f t="shared" si="536"/>
        <v>1.0078654144100243</v>
      </c>
      <c r="S3083" s="10">
        <f t="shared" si="537"/>
        <v>49999.999999970794</v>
      </c>
      <c r="T3083" s="10">
        <f t="shared" si="538"/>
        <v>2.9205693863332272E-2</v>
      </c>
      <c r="U3083">
        <v>2.9205693863332272E-2</v>
      </c>
    </row>
    <row r="3084" spans="1:21" x14ac:dyDescent="0.25">
      <c r="A3084" s="10">
        <v>2183</v>
      </c>
      <c r="B3084" s="10">
        <v>47</v>
      </c>
      <c r="C3084" s="10">
        <v>45</v>
      </c>
      <c r="D3084" s="10">
        <v>400000</v>
      </c>
      <c r="E3084" s="10">
        <v>3274248.7955898098</v>
      </c>
      <c r="F3084" s="10">
        <v>3274248.7955898098</v>
      </c>
      <c r="G3084" s="10">
        <v>4934306.2694680402</v>
      </c>
      <c r="H3084" s="10">
        <v>4630487.0533068897</v>
      </c>
      <c r="I3084" s="10">
        <v>1.1296008933973301</v>
      </c>
      <c r="J3084" s="10">
        <f t="shared" si="528"/>
        <v>0.73135370161917046</v>
      </c>
      <c r="K3084" s="14">
        <f t="shared" si="529"/>
        <v>0.99820805538420776</v>
      </c>
      <c r="L3084" s="10">
        <f t="shared" si="530"/>
        <v>6389586.7856376609</v>
      </c>
      <c r="M3084" s="10">
        <f t="shared" si="531"/>
        <v>1.5706704974284486E-7</v>
      </c>
      <c r="N3084" s="10">
        <f t="shared" si="532"/>
        <v>2.467033501915063E-14</v>
      </c>
      <c r="O3084" s="10">
        <f t="shared" si="533"/>
        <v>6366672.0011136653</v>
      </c>
      <c r="P3084" s="15">
        <f t="shared" si="534"/>
        <v>0.99999438789529771</v>
      </c>
      <c r="Q3084" s="15">
        <f t="shared" si="535"/>
        <v>0.99998877582209111</v>
      </c>
      <c r="R3084" s="10">
        <f t="shared" si="536"/>
        <v>1.0628215603851012</v>
      </c>
      <c r="S3084" s="10">
        <f t="shared" si="537"/>
        <v>399999.99999997078</v>
      </c>
      <c r="T3084" s="10">
        <f t="shared" si="538"/>
        <v>2.9220245778560638E-2</v>
      </c>
      <c r="U3084">
        <v>2.9220245778560638E-2</v>
      </c>
    </row>
    <row r="3085" spans="1:21" x14ac:dyDescent="0.25">
      <c r="A3085" s="10">
        <v>1285</v>
      </c>
      <c r="B3085" s="10">
        <v>28</v>
      </c>
      <c r="C3085" s="10">
        <v>45</v>
      </c>
      <c r="D3085" s="10">
        <v>10000</v>
      </c>
      <c r="E3085" s="10">
        <v>3991299.1403533798</v>
      </c>
      <c r="F3085" s="10">
        <v>3991299.1403533798</v>
      </c>
      <c r="G3085" s="10">
        <v>2981199.9929589699</v>
      </c>
      <c r="H3085" s="10">
        <v>5644549.3757758299</v>
      </c>
      <c r="I3085" s="10">
        <v>1.00314048958921</v>
      </c>
      <c r="J3085" s="10">
        <f t="shared" si="528"/>
        <v>0.46947156278589081</v>
      </c>
      <c r="K3085" s="14">
        <f t="shared" si="529"/>
        <v>0.99926199512277114</v>
      </c>
      <c r="L3085" s="10">
        <f t="shared" si="530"/>
        <v>6382847.5726392157</v>
      </c>
      <c r="M3085" s="10">
        <f t="shared" si="531"/>
        <v>1.5690138827853333E-7</v>
      </c>
      <c r="N3085" s="10">
        <f t="shared" si="532"/>
        <v>2.4618236488313681E-14</v>
      </c>
      <c r="O3085" s="10">
        <f t="shared" si="533"/>
        <v>6373405.199804673</v>
      </c>
      <c r="P3085" s="15">
        <f t="shared" si="534"/>
        <v>0.99999612391097625</v>
      </c>
      <c r="Q3085" s="15">
        <f t="shared" si="535"/>
        <v>0.9999922478369766</v>
      </c>
      <c r="R3085" s="10">
        <f t="shared" si="536"/>
        <v>1.0015651438754181</v>
      </c>
      <c r="S3085" s="10">
        <f t="shared" si="537"/>
        <v>9999.9999999707688</v>
      </c>
      <c r="T3085" s="10">
        <f t="shared" si="538"/>
        <v>2.9231159714981914E-2</v>
      </c>
      <c r="U3085">
        <v>2.9231159714981914E-2</v>
      </c>
    </row>
    <row r="3086" spans="1:21" x14ac:dyDescent="0.25">
      <c r="A3086" s="10">
        <v>3671</v>
      </c>
      <c r="B3086" s="10">
        <v>79</v>
      </c>
      <c r="C3086" s="10">
        <v>45</v>
      </c>
      <c r="D3086" s="10">
        <v>50000</v>
      </c>
      <c r="E3086" s="10">
        <v>870088.31529341801</v>
      </c>
      <c r="F3086" s="10">
        <v>870088.31529341696</v>
      </c>
      <c r="G3086" s="10">
        <v>6288276.8140228698</v>
      </c>
      <c r="H3086" s="10">
        <v>1230490.6959503</v>
      </c>
      <c r="I3086" s="10">
        <v>1.01579122725313</v>
      </c>
      <c r="J3086" s="10">
        <f t="shared" si="528"/>
        <v>0.98162718344766398</v>
      </c>
      <c r="K3086" s="14">
        <f t="shared" si="529"/>
        <v>0.99676945653613014</v>
      </c>
      <c r="L3086" s="10">
        <f t="shared" si="530"/>
        <v>6398808.6293942435</v>
      </c>
      <c r="M3086" s="10">
        <f t="shared" si="531"/>
        <v>1.5729373854771277E-7</v>
      </c>
      <c r="N3086" s="10">
        <f t="shared" si="532"/>
        <v>2.4741359347114902E-14</v>
      </c>
      <c r="O3086" s="10">
        <f t="shared" si="533"/>
        <v>6357527.1198275508</v>
      </c>
      <c r="P3086" s="15">
        <f t="shared" si="534"/>
        <v>0.9999992085961481</v>
      </c>
      <c r="Q3086" s="15">
        <f t="shared" si="535"/>
        <v>0.99999841719292248</v>
      </c>
      <c r="R3086" s="10">
        <f t="shared" si="536"/>
        <v>1.0078639017476776</v>
      </c>
      <c r="S3086" s="10">
        <f t="shared" si="537"/>
        <v>49999.999999970736</v>
      </c>
      <c r="T3086" s="10">
        <f t="shared" si="538"/>
        <v>2.9263901524245739E-2</v>
      </c>
      <c r="U3086">
        <v>2.9263901524245739E-2</v>
      </c>
    </row>
    <row r="3087" spans="1:21" x14ac:dyDescent="0.25">
      <c r="A3087" s="10">
        <v>439</v>
      </c>
      <c r="B3087" s="10">
        <v>10</v>
      </c>
      <c r="C3087" s="10">
        <v>45</v>
      </c>
      <c r="D3087" s="10">
        <v>10000</v>
      </c>
      <c r="E3087" s="10">
        <v>4448918.5187673196</v>
      </c>
      <c r="F3087" s="10">
        <v>4448918.5187673196</v>
      </c>
      <c r="G3087" s="10">
        <v>1101985.0295120301</v>
      </c>
      <c r="H3087" s="10">
        <v>6291720.9071335699</v>
      </c>
      <c r="I3087" s="10">
        <v>1.0031384870933</v>
      </c>
      <c r="J3087" s="10">
        <f t="shared" si="528"/>
        <v>0.17364817766693033</v>
      </c>
      <c r="K3087" s="14">
        <f t="shared" si="529"/>
        <v>0.99989906477787327</v>
      </c>
      <c r="L3087" s="10">
        <f t="shared" si="530"/>
        <v>6378780.843661353</v>
      </c>
      <c r="M3087" s="10">
        <f t="shared" si="531"/>
        <v>1.5680142107500579E-7</v>
      </c>
      <c r="N3087" s="10">
        <f t="shared" si="532"/>
        <v>2.4586718091167355E-14</v>
      </c>
      <c r="O3087" s="10">
        <f t="shared" si="533"/>
        <v>6377489.0140512493</v>
      </c>
      <c r="P3087" s="15">
        <f t="shared" si="534"/>
        <v>0.99999934029347348</v>
      </c>
      <c r="Q3087" s="15">
        <f t="shared" si="535"/>
        <v>0.99999868058738217</v>
      </c>
      <c r="R3087" s="10">
        <f t="shared" si="536"/>
        <v>1.0015673555386488</v>
      </c>
      <c r="S3087" s="10">
        <f t="shared" si="537"/>
        <v>9999.9999999707234</v>
      </c>
      <c r="T3087" s="10">
        <f t="shared" si="538"/>
        <v>2.927663445007056E-2</v>
      </c>
      <c r="U3087">
        <v>2.927663445007056E-2</v>
      </c>
    </row>
    <row r="3088" spans="1:21" x14ac:dyDescent="0.25">
      <c r="A3088" s="10">
        <v>251</v>
      </c>
      <c r="B3088" s="10">
        <v>6</v>
      </c>
      <c r="C3088" s="10">
        <v>45</v>
      </c>
      <c r="D3088" s="10">
        <v>10000</v>
      </c>
      <c r="E3088" s="10">
        <v>4492513.91918079</v>
      </c>
      <c r="F3088" s="10">
        <v>4492513.91918079</v>
      </c>
      <c r="G3088" s="10">
        <v>663303.242224755</v>
      </c>
      <c r="H3088" s="10">
        <v>6353374.11365538</v>
      </c>
      <c r="I3088" s="10">
        <v>1.0031382849247901</v>
      </c>
      <c r="J3088" s="10">
        <f t="shared" si="528"/>
        <v>0.10452846326765346</v>
      </c>
      <c r="K3088" s="14">
        <f t="shared" si="529"/>
        <v>0.99996342726512155</v>
      </c>
      <c r="L3088" s="10">
        <f t="shared" si="530"/>
        <v>6378370.2744450038</v>
      </c>
      <c r="M3088" s="10">
        <f t="shared" si="531"/>
        <v>1.5679132857643106E-7</v>
      </c>
      <c r="N3088" s="10">
        <f t="shared" si="532"/>
        <v>2.4583532702913181E-14</v>
      </c>
      <c r="O3088" s="10">
        <f t="shared" si="533"/>
        <v>6377902.1792545076</v>
      </c>
      <c r="P3088" s="15">
        <f t="shared" si="534"/>
        <v>0.99999975621582915</v>
      </c>
      <c r="Q3088" s="15">
        <f t="shared" si="535"/>
        <v>0.9999995124317177</v>
      </c>
      <c r="R3088" s="10">
        <f t="shared" si="536"/>
        <v>1.0015676698838214</v>
      </c>
      <c r="S3088" s="10">
        <f t="shared" si="537"/>
        <v>9999.9999999706924</v>
      </c>
      <c r="T3088" s="10">
        <f t="shared" si="538"/>
        <v>2.930755726993084E-2</v>
      </c>
      <c r="U3088">
        <v>2.930755726993084E-2</v>
      </c>
    </row>
    <row r="3089" spans="1:21" x14ac:dyDescent="0.25">
      <c r="A3089" s="10">
        <v>914</v>
      </c>
      <c r="B3089" s="10">
        <v>20</v>
      </c>
      <c r="C3089" s="10">
        <v>45</v>
      </c>
      <c r="D3089" s="10">
        <v>400000</v>
      </c>
      <c r="E3089" s="10">
        <v>4505481.7756936001</v>
      </c>
      <c r="F3089" s="10">
        <v>4505481.7756936001</v>
      </c>
      <c r="G3089" s="10">
        <v>2304504.8451590198</v>
      </c>
      <c r="H3089" s="10">
        <v>6371713.4322106997</v>
      </c>
      <c r="I3089" s="10">
        <v>1.1294137917545799</v>
      </c>
      <c r="J3089" s="10">
        <f t="shared" si="528"/>
        <v>0.34202014332566871</v>
      </c>
      <c r="K3089" s="14">
        <f t="shared" si="529"/>
        <v>0.99960837646586209</v>
      </c>
      <c r="L3089" s="10">
        <f t="shared" si="530"/>
        <v>6380635.8071448412</v>
      </c>
      <c r="M3089" s="10">
        <f t="shared" si="531"/>
        <v>1.568470192727464E-7</v>
      </c>
      <c r="N3089" s="10">
        <f t="shared" si="532"/>
        <v>2.4601102102451411E-14</v>
      </c>
      <c r="O3089" s="10">
        <f t="shared" si="533"/>
        <v>6375624.3153388789</v>
      </c>
      <c r="P3089" s="15">
        <f t="shared" si="534"/>
        <v>0.99999766986374772</v>
      </c>
      <c r="Q3089" s="15">
        <f t="shared" si="535"/>
        <v>0.99999533973292498</v>
      </c>
      <c r="R3089" s="10">
        <f t="shared" si="536"/>
        <v>1.0627366237631526</v>
      </c>
      <c r="S3089" s="10">
        <f t="shared" si="537"/>
        <v>399999.99999997066</v>
      </c>
      <c r="T3089" s="10">
        <f t="shared" si="538"/>
        <v>2.9336661100387573E-2</v>
      </c>
      <c r="U3089">
        <v>2.9336661100387573E-2</v>
      </c>
    </row>
    <row r="3090" spans="1:21" x14ac:dyDescent="0.25">
      <c r="A3090" s="10">
        <v>1759</v>
      </c>
      <c r="B3090" s="10">
        <v>38</v>
      </c>
      <c r="C3090" s="10">
        <v>45</v>
      </c>
      <c r="D3090" s="10">
        <v>300000</v>
      </c>
      <c r="E3090" s="10">
        <v>3725627.2233520001</v>
      </c>
      <c r="F3090" s="10">
        <v>3725627.2233520001</v>
      </c>
      <c r="G3090" s="10">
        <v>4090142.4110167902</v>
      </c>
      <c r="H3090" s="10">
        <v>5268832.54761081</v>
      </c>
      <c r="I3090" s="10">
        <v>1.09640894055986</v>
      </c>
      <c r="J3090" s="10">
        <f t="shared" si="528"/>
        <v>0.61566147532565818</v>
      </c>
      <c r="K3090" s="14">
        <f t="shared" si="529"/>
        <v>0.99873047843423157</v>
      </c>
      <c r="L3090" s="10">
        <f t="shared" si="530"/>
        <v>6386244.4750853907</v>
      </c>
      <c r="M3090" s="10">
        <f t="shared" si="531"/>
        <v>1.5698488999208455E-7</v>
      </c>
      <c r="N3090" s="10">
        <f t="shared" si="532"/>
        <v>2.4644517384656145E-14</v>
      </c>
      <c r="O3090" s="10">
        <f t="shared" si="533"/>
        <v>6370005.9958809949</v>
      </c>
      <c r="P3090" s="15">
        <f t="shared" si="534"/>
        <v>0.99999469051229706</v>
      </c>
      <c r="Q3090" s="15">
        <f t="shared" si="535"/>
        <v>0.99998938105278479</v>
      </c>
      <c r="R3090" s="10">
        <f t="shared" si="536"/>
        <v>1.0470904075640484</v>
      </c>
      <c r="S3090" s="10">
        <f t="shared" si="537"/>
        <v>299999.99999997066</v>
      </c>
      <c r="T3090" s="10">
        <f t="shared" si="538"/>
        <v>2.9336661100387573E-2</v>
      </c>
      <c r="U3090">
        <v>2.9336661100387573E-2</v>
      </c>
    </row>
    <row r="3091" spans="1:21" x14ac:dyDescent="0.25">
      <c r="A3091" s="10">
        <v>299</v>
      </c>
      <c r="B3091" s="10">
        <v>7</v>
      </c>
      <c r="C3091" s="10">
        <v>45</v>
      </c>
      <c r="D3091" s="10">
        <v>50000</v>
      </c>
      <c r="E3091" s="10">
        <v>4511721.2472071303</v>
      </c>
      <c r="F3091" s="10">
        <v>4511721.2472071303</v>
      </c>
      <c r="G3091" s="10">
        <v>778227.68417432404</v>
      </c>
      <c r="H3091" s="10">
        <v>6380537.3774471898</v>
      </c>
      <c r="I3091" s="10">
        <v>1.01574079937179</v>
      </c>
      <c r="J3091" s="10">
        <f t="shared" si="528"/>
        <v>0.12186934340514748</v>
      </c>
      <c r="K3091" s="14">
        <f t="shared" si="529"/>
        <v>0.99995028584034129</v>
      </c>
      <c r="L3091" s="10">
        <f t="shared" si="530"/>
        <v>6378454.0994854774</v>
      </c>
      <c r="M3091" s="10">
        <f t="shared" si="531"/>
        <v>1.5679338914032094E-7</v>
      </c>
      <c r="N3091" s="10">
        <f t="shared" si="532"/>
        <v>2.4584183106806382E-14</v>
      </c>
      <c r="O3091" s="10">
        <f t="shared" si="533"/>
        <v>6377817.8111909702</v>
      </c>
      <c r="P3091" s="15">
        <f t="shared" si="534"/>
        <v>0.99999966993613576</v>
      </c>
      <c r="Q3091" s="15">
        <f t="shared" si="535"/>
        <v>0.99999933987238043</v>
      </c>
      <c r="R3091" s="10">
        <f t="shared" si="536"/>
        <v>1.0078393419807397</v>
      </c>
      <c r="S3091" s="10">
        <f t="shared" si="537"/>
        <v>49999.999999970656</v>
      </c>
      <c r="T3091" s="10">
        <f t="shared" si="538"/>
        <v>2.9343937058001757E-2</v>
      </c>
      <c r="U3091">
        <v>2.9343937058001757E-2</v>
      </c>
    </row>
    <row r="3092" spans="1:21" x14ac:dyDescent="0.25">
      <c r="A3092" s="10">
        <v>155</v>
      </c>
      <c r="B3092" s="10">
        <v>4</v>
      </c>
      <c r="C3092" s="10">
        <v>45</v>
      </c>
      <c r="D3092" s="10">
        <v>500</v>
      </c>
      <c r="E3092" s="10">
        <v>4499463.7036023196</v>
      </c>
      <c r="F3092" s="10">
        <v>4499463.7036023196</v>
      </c>
      <c r="G3092" s="10">
        <v>441979.98348487401</v>
      </c>
      <c r="H3092" s="10">
        <v>6363202.5930398796</v>
      </c>
      <c r="I3092" s="10">
        <v>1.0001567942935901</v>
      </c>
      <c r="J3092" s="10">
        <f t="shared" si="528"/>
        <v>6.9756473744125302E-2</v>
      </c>
      <c r="K3092" s="14">
        <f t="shared" si="529"/>
        <v>0.99998371255588914</v>
      </c>
      <c r="L3092" s="10">
        <f t="shared" si="530"/>
        <v>6378240.8852419443</v>
      </c>
      <c r="M3092" s="10">
        <f t="shared" si="531"/>
        <v>1.5678814796693707E-7</v>
      </c>
      <c r="N3092" s="10">
        <f t="shared" si="532"/>
        <v>2.4582528713404426E-14</v>
      </c>
      <c r="O3092" s="10">
        <f t="shared" si="533"/>
        <v>6378032.419751144</v>
      </c>
      <c r="P3092" s="15">
        <f t="shared" si="534"/>
        <v>0.99999989076586404</v>
      </c>
      <c r="Q3092" s="15">
        <f t="shared" si="535"/>
        <v>0.99999978153173996</v>
      </c>
      <c r="R3092" s="10">
        <f t="shared" si="536"/>
        <v>1.0000782848484062</v>
      </c>
      <c r="S3092" s="10">
        <f t="shared" si="537"/>
        <v>499.99999997065174</v>
      </c>
      <c r="T3092" s="10">
        <f t="shared" si="538"/>
        <v>2.9348257157835178E-2</v>
      </c>
      <c r="U3092">
        <v>2.9348257157835178E-2</v>
      </c>
    </row>
    <row r="3093" spans="1:21" x14ac:dyDescent="0.25">
      <c r="A3093" s="10">
        <v>3119</v>
      </c>
      <c r="B3093" s="10">
        <v>67</v>
      </c>
      <c r="C3093" s="10">
        <v>45</v>
      </c>
      <c r="D3093" s="10">
        <v>50000</v>
      </c>
      <c r="E3093" s="10">
        <v>1781040.4533367001</v>
      </c>
      <c r="F3093" s="10">
        <v>1781040.4533367001</v>
      </c>
      <c r="G3093" s="10">
        <v>5894438.5859192703</v>
      </c>
      <c r="H3093" s="10">
        <v>2518771.5642438899</v>
      </c>
      <c r="I3093" s="10">
        <v>1.0157850218353599</v>
      </c>
      <c r="J3093" s="10">
        <f t="shared" si="528"/>
        <v>0.92050485345244026</v>
      </c>
      <c r="K3093" s="14">
        <f t="shared" si="529"/>
        <v>0.99715979484601003</v>
      </c>
      <c r="L3093" s="10">
        <f t="shared" si="530"/>
        <v>6396303.8150620246</v>
      </c>
      <c r="M3093" s="10">
        <f t="shared" si="531"/>
        <v>1.5723216589669259E-7</v>
      </c>
      <c r="N3093" s="10">
        <f t="shared" si="532"/>
        <v>2.4722098280098966E-14</v>
      </c>
      <c r="O3093" s="10">
        <f t="shared" si="533"/>
        <v>6360003.2226440515</v>
      </c>
      <c r="P3093" s="15">
        <f t="shared" si="534"/>
        <v>0.99999708180626901</v>
      </c>
      <c r="Q3093" s="15">
        <f t="shared" si="535"/>
        <v>0.99999416362105387</v>
      </c>
      <c r="R3093" s="10">
        <f t="shared" si="536"/>
        <v>1.007858713042862</v>
      </c>
      <c r="S3093" s="10">
        <f t="shared" si="537"/>
        <v>49999.999999970642</v>
      </c>
      <c r="T3093" s="10">
        <f t="shared" si="538"/>
        <v>2.9358488973230124E-2</v>
      </c>
      <c r="U3093">
        <v>2.9358488973230124E-2</v>
      </c>
    </row>
    <row r="3094" spans="1:21" x14ac:dyDescent="0.25">
      <c r="A3094" s="10">
        <v>1052</v>
      </c>
      <c r="B3094" s="10">
        <v>23</v>
      </c>
      <c r="C3094" s="10">
        <v>45</v>
      </c>
      <c r="D3094" s="10">
        <v>100000</v>
      </c>
      <c r="E3094" s="10">
        <v>4218711.55282869</v>
      </c>
      <c r="F3094" s="10">
        <v>4218711.55282869</v>
      </c>
      <c r="G3094" s="10">
        <v>2515792.4429402701</v>
      </c>
      <c r="H3094" s="10">
        <v>5966159.0937503995</v>
      </c>
      <c r="I3094" s="10">
        <v>1.03161922536339</v>
      </c>
      <c r="J3094" s="10">
        <f t="shared" si="528"/>
        <v>0.39073112848927372</v>
      </c>
      <c r="K3094" s="14">
        <f t="shared" si="529"/>
        <v>0.99948885113968222</v>
      </c>
      <c r="L3094" s="10">
        <f t="shared" si="530"/>
        <v>6381398.8447467256</v>
      </c>
      <c r="M3094" s="10">
        <f t="shared" si="531"/>
        <v>1.5686577605139135E-7</v>
      </c>
      <c r="N3094" s="10">
        <f t="shared" si="532"/>
        <v>2.4607015312071354E-14</v>
      </c>
      <c r="O3094" s="10">
        <f t="shared" si="533"/>
        <v>6374858.2194159199</v>
      </c>
      <c r="P3094" s="15">
        <f t="shared" si="534"/>
        <v>0.99999708180626912</v>
      </c>
      <c r="Q3094" s="15">
        <f t="shared" si="535"/>
        <v>0.99999416362105409</v>
      </c>
      <c r="R3094" s="10">
        <f t="shared" si="536"/>
        <v>1.0156837051880097</v>
      </c>
      <c r="S3094" s="10">
        <f t="shared" si="537"/>
        <v>99999.99999997062</v>
      </c>
      <c r="T3094" s="10">
        <f t="shared" si="538"/>
        <v>2.9380316846072674E-2</v>
      </c>
      <c r="U3094">
        <v>2.9380316846072674E-2</v>
      </c>
    </row>
    <row r="3095" spans="1:21" x14ac:dyDescent="0.25">
      <c r="A3095" s="10">
        <v>3123</v>
      </c>
      <c r="B3095" s="10">
        <v>67</v>
      </c>
      <c r="C3095" s="10">
        <v>45</v>
      </c>
      <c r="D3095" s="10">
        <v>400000</v>
      </c>
      <c r="E3095" s="10">
        <v>1877741.4740381001</v>
      </c>
      <c r="F3095" s="10">
        <v>1877741.4740381001</v>
      </c>
      <c r="G3095" s="10">
        <v>6216615.2846276304</v>
      </c>
      <c r="H3095" s="10">
        <v>2655527.45921514</v>
      </c>
      <c r="I3095" s="10">
        <v>1.1297412684421599</v>
      </c>
      <c r="J3095" s="10">
        <f t="shared" si="528"/>
        <v>0.92050485345244026</v>
      </c>
      <c r="K3095" s="14">
        <f t="shared" si="529"/>
        <v>0.99715979484601003</v>
      </c>
      <c r="L3095" s="10">
        <f t="shared" si="530"/>
        <v>6396303.8150620246</v>
      </c>
      <c r="M3095" s="10">
        <f t="shared" si="531"/>
        <v>1.5723216589669259E-7</v>
      </c>
      <c r="N3095" s="10">
        <f t="shared" si="532"/>
        <v>2.4722098280098966E-14</v>
      </c>
      <c r="O3095" s="10">
        <f t="shared" si="533"/>
        <v>6360003.2226440515</v>
      </c>
      <c r="P3095" s="15">
        <f t="shared" si="534"/>
        <v>0.99999708180626901</v>
      </c>
      <c r="Q3095" s="15">
        <f t="shared" si="535"/>
        <v>0.99999416362105387</v>
      </c>
      <c r="R3095" s="10">
        <f t="shared" si="536"/>
        <v>1.0628901316990453</v>
      </c>
      <c r="S3095" s="10">
        <f t="shared" si="537"/>
        <v>399999.99999997061</v>
      </c>
      <c r="T3095" s="10">
        <f t="shared" si="538"/>
        <v>2.9394868761301041E-2</v>
      </c>
      <c r="U3095">
        <v>2.9394868761301041E-2</v>
      </c>
    </row>
    <row r="3096" spans="1:21" x14ac:dyDescent="0.25">
      <c r="A3096" s="10">
        <v>305</v>
      </c>
      <c r="B3096" s="10">
        <v>7</v>
      </c>
      <c r="C3096" s="10">
        <v>45</v>
      </c>
      <c r="D3096" s="10">
        <v>750000</v>
      </c>
      <c r="E3096" s="10">
        <v>5003006.5273334701</v>
      </c>
      <c r="F3096" s="10">
        <v>5003006.5273334701</v>
      </c>
      <c r="G3096" s="10">
        <v>863536.22455792699</v>
      </c>
      <c r="H3096" s="10">
        <v>7075319.68359611</v>
      </c>
      <c r="I3096" s="10">
        <v>1.2490186867080499</v>
      </c>
      <c r="J3096" s="10">
        <f t="shared" si="528"/>
        <v>0.12186934340514748</v>
      </c>
      <c r="K3096" s="14">
        <f t="shared" si="529"/>
        <v>0.99995028584034129</v>
      </c>
      <c r="L3096" s="10">
        <f t="shared" si="530"/>
        <v>6378454.0994854774</v>
      </c>
      <c r="M3096" s="10">
        <f t="shared" si="531"/>
        <v>1.5679338914032094E-7</v>
      </c>
      <c r="N3096" s="10">
        <f t="shared" si="532"/>
        <v>2.4584183106806382E-14</v>
      </c>
      <c r="O3096" s="10">
        <f t="shared" si="533"/>
        <v>6377817.8111909702</v>
      </c>
      <c r="P3096" s="15">
        <f t="shared" si="534"/>
        <v>0.99999966993613576</v>
      </c>
      <c r="Q3096" s="15">
        <f t="shared" si="535"/>
        <v>0.99999933987238043</v>
      </c>
      <c r="R3096" s="10">
        <f t="shared" si="536"/>
        <v>1.1175947506052586</v>
      </c>
      <c r="S3096" s="10">
        <f t="shared" si="537"/>
        <v>749999.99999997055</v>
      </c>
      <c r="T3096" s="10">
        <f t="shared" si="538"/>
        <v>2.9453076422214508E-2</v>
      </c>
      <c r="U3096">
        <v>2.9453076422214508E-2</v>
      </c>
    </row>
    <row r="3097" spans="1:21" x14ac:dyDescent="0.25">
      <c r="A3097" s="10">
        <v>1050</v>
      </c>
      <c r="B3097" s="10">
        <v>23</v>
      </c>
      <c r="C3097" s="10">
        <v>45</v>
      </c>
      <c r="D3097" s="10">
        <v>10000</v>
      </c>
      <c r="E3097" s="10">
        <v>4160130.9826694699</v>
      </c>
      <c r="F3097" s="10">
        <v>4160130.9826694699</v>
      </c>
      <c r="G3097" s="10">
        <v>2480626.6413762402</v>
      </c>
      <c r="H3097" s="10">
        <v>5883313.6569396798</v>
      </c>
      <c r="I3097" s="10">
        <v>1.00313977622255</v>
      </c>
      <c r="J3097" s="10">
        <f t="shared" si="528"/>
        <v>0.39073112848927372</v>
      </c>
      <c r="K3097" s="14">
        <f t="shared" si="529"/>
        <v>0.99948885113968222</v>
      </c>
      <c r="L3097" s="10">
        <f t="shared" si="530"/>
        <v>6381398.8447467256</v>
      </c>
      <c r="M3097" s="10">
        <f t="shared" si="531"/>
        <v>1.5686577605139135E-7</v>
      </c>
      <c r="N3097" s="10">
        <f t="shared" si="532"/>
        <v>2.4607015312071354E-14</v>
      </c>
      <c r="O3097" s="10">
        <f t="shared" si="533"/>
        <v>6374858.2194159199</v>
      </c>
      <c r="P3097" s="15">
        <f t="shared" si="534"/>
        <v>0.99999708180626912</v>
      </c>
      <c r="Q3097" s="15">
        <f t="shared" si="535"/>
        <v>0.99999416362105409</v>
      </c>
      <c r="R3097" s="10">
        <f t="shared" si="536"/>
        <v>1.001565744144439</v>
      </c>
      <c r="S3097" s="10">
        <f t="shared" si="537"/>
        <v>9999.9999999704505</v>
      </c>
      <c r="T3097" s="10">
        <f t="shared" si="538"/>
        <v>2.9549482860602438E-2</v>
      </c>
      <c r="U3097">
        <v>2.9549482860602438E-2</v>
      </c>
    </row>
    <row r="3098" spans="1:21" x14ac:dyDescent="0.25">
      <c r="A3098" s="10">
        <v>1709</v>
      </c>
      <c r="B3098" s="10">
        <v>37</v>
      </c>
      <c r="C3098" s="10">
        <v>45</v>
      </c>
      <c r="D3098" s="10">
        <v>50000</v>
      </c>
      <c r="E3098" s="10">
        <v>3634475.7465637801</v>
      </c>
      <c r="F3098" s="10">
        <v>3634475.7465637699</v>
      </c>
      <c r="G3098" s="10">
        <v>3847483.9115057602</v>
      </c>
      <c r="H3098" s="10">
        <v>5139924.8929065699</v>
      </c>
      <c r="I3098" s="10">
        <v>1.0157592053293001</v>
      </c>
      <c r="J3098" s="10">
        <f t="shared" si="528"/>
        <v>0.60181502315204827</v>
      </c>
      <c r="K3098" s="14">
        <f t="shared" si="529"/>
        <v>0.99878697458696752</v>
      </c>
      <c r="L3098" s="10">
        <f t="shared" si="530"/>
        <v>6385883.2386531448</v>
      </c>
      <c r="M3098" s="10">
        <f t="shared" si="531"/>
        <v>1.5697601017832256E-7</v>
      </c>
      <c r="N3098" s="10">
        <f t="shared" si="532"/>
        <v>2.4641724590820188E-14</v>
      </c>
      <c r="O3098" s="10">
        <f t="shared" si="533"/>
        <v>6370366.9610678749</v>
      </c>
      <c r="P3098" s="15">
        <f t="shared" si="534"/>
        <v>0.99999478892024052</v>
      </c>
      <c r="Q3098" s="15">
        <f t="shared" si="535"/>
        <v>0.99998957786763643</v>
      </c>
      <c r="R3098" s="10">
        <f t="shared" si="536"/>
        <v>1.0078436303300906</v>
      </c>
      <c r="S3098" s="10">
        <f t="shared" si="537"/>
        <v>49999.999999970438</v>
      </c>
      <c r="T3098" s="10">
        <f t="shared" si="538"/>
        <v>2.9562215786427259E-2</v>
      </c>
      <c r="U3098">
        <v>2.9562215786427259E-2</v>
      </c>
    </row>
    <row r="3099" spans="1:21" x14ac:dyDescent="0.25">
      <c r="A3099" s="10">
        <v>3670</v>
      </c>
      <c r="B3099" s="10">
        <v>79</v>
      </c>
      <c r="C3099" s="10">
        <v>45</v>
      </c>
      <c r="D3099" s="10">
        <v>10000</v>
      </c>
      <c r="E3099" s="10">
        <v>864691.42191173194</v>
      </c>
      <c r="F3099" s="10">
        <v>864691.42191173101</v>
      </c>
      <c r="G3099" s="10">
        <v>6249011.7266849596</v>
      </c>
      <c r="H3099" s="10">
        <v>1222858.33613524</v>
      </c>
      <c r="I3099" s="10">
        <v>1.00314834890688</v>
      </c>
      <c r="J3099" s="10">
        <f t="shared" si="528"/>
        <v>0.98162718344766398</v>
      </c>
      <c r="K3099" s="14">
        <f t="shared" si="529"/>
        <v>0.99676945653613014</v>
      </c>
      <c r="L3099" s="10">
        <f t="shared" si="530"/>
        <v>6398808.6293942435</v>
      </c>
      <c r="M3099" s="10">
        <f t="shared" si="531"/>
        <v>1.5729373854771277E-7</v>
      </c>
      <c r="N3099" s="10">
        <f t="shared" si="532"/>
        <v>2.4741359347114902E-14</v>
      </c>
      <c r="O3099" s="10">
        <f t="shared" si="533"/>
        <v>6357527.1198275508</v>
      </c>
      <c r="P3099" s="15">
        <f t="shared" si="534"/>
        <v>0.9999992085961481</v>
      </c>
      <c r="Q3099" s="15">
        <f t="shared" si="535"/>
        <v>0.99999841719292248</v>
      </c>
      <c r="R3099" s="10">
        <f t="shared" si="536"/>
        <v>1.0015721472264503</v>
      </c>
      <c r="S3099" s="10">
        <f t="shared" si="537"/>
        <v>9999.9999999704323</v>
      </c>
      <c r="T3099" s="10">
        <f t="shared" si="538"/>
        <v>2.9567672754637897E-2</v>
      </c>
      <c r="U3099">
        <v>2.9567672754637897E-2</v>
      </c>
    </row>
    <row r="3100" spans="1:21" x14ac:dyDescent="0.25">
      <c r="A3100" s="10">
        <v>2980</v>
      </c>
      <c r="B3100" s="10">
        <v>64</v>
      </c>
      <c r="C3100" s="10">
        <v>45</v>
      </c>
      <c r="D3100" s="10">
        <v>200000</v>
      </c>
      <c r="E3100" s="10">
        <v>2044427.0914330999</v>
      </c>
      <c r="F3100" s="10">
        <v>2044427.0914330999</v>
      </c>
      <c r="G3100" s="10">
        <v>5889473.7447150899</v>
      </c>
      <c r="H3100" s="10">
        <v>2891256.5199876698</v>
      </c>
      <c r="I3100" s="10">
        <v>1.0638731277860201</v>
      </c>
      <c r="J3100" s="10">
        <f t="shared" si="528"/>
        <v>0.89879404629916704</v>
      </c>
      <c r="K3100" s="14">
        <f t="shared" si="529"/>
        <v>0.99729237141089622</v>
      </c>
      <c r="L3100" s="10">
        <f t="shared" si="530"/>
        <v>6395453.512771464</v>
      </c>
      <c r="M3100" s="10">
        <f t="shared" si="531"/>
        <v>1.5721126400167987E-7</v>
      </c>
      <c r="N3100" s="10">
        <f t="shared" si="532"/>
        <v>2.4715554633938838E-14</v>
      </c>
      <c r="O3100" s="10">
        <f t="shared" si="533"/>
        <v>6360845.0984788472</v>
      </c>
      <c r="P3100" s="15">
        <f t="shared" si="534"/>
        <v>0.99999649805074942</v>
      </c>
      <c r="Q3100" s="15">
        <f t="shared" si="535"/>
        <v>0.99999299611376247</v>
      </c>
      <c r="R3100" s="10">
        <f t="shared" si="536"/>
        <v>1.03143886096064</v>
      </c>
      <c r="S3100" s="10">
        <f t="shared" si="537"/>
        <v>199999.99999997043</v>
      </c>
      <c r="T3100" s="10">
        <f t="shared" si="538"/>
        <v>2.9569491744041443E-2</v>
      </c>
      <c r="U3100">
        <v>2.9569491744041443E-2</v>
      </c>
    </row>
    <row r="3101" spans="1:21" x14ac:dyDescent="0.25">
      <c r="A3101" s="10">
        <v>2927</v>
      </c>
      <c r="B3101" s="10">
        <v>63</v>
      </c>
      <c r="C3101" s="10">
        <v>45</v>
      </c>
      <c r="D3101" s="10">
        <v>100</v>
      </c>
      <c r="E3101" s="10">
        <v>2053002.7630757401</v>
      </c>
      <c r="F3101" s="10">
        <v>2053002.7630757401</v>
      </c>
      <c r="G3101" s="10">
        <v>5660067.2249194002</v>
      </c>
      <c r="H3101" s="10">
        <v>2903384.35113115</v>
      </c>
      <c r="I3101" s="10">
        <v>1.0000314410251601</v>
      </c>
      <c r="J3101" s="10">
        <f t="shared" si="528"/>
        <v>0.89100652418836779</v>
      </c>
      <c r="K3101" s="14">
        <f t="shared" si="529"/>
        <v>0.99733915048453092</v>
      </c>
      <c r="L3101" s="10">
        <f t="shared" si="530"/>
        <v>6395153.5412014564</v>
      </c>
      <c r="M3101" s="10">
        <f t="shared" si="531"/>
        <v>1.5720389018376513E-7</v>
      </c>
      <c r="N3101" s="10">
        <f t="shared" si="532"/>
        <v>2.4713245528758157E-14</v>
      </c>
      <c r="O3101" s="10">
        <f t="shared" si="533"/>
        <v>6361142.2572894096</v>
      </c>
      <c r="P3101" s="15">
        <f t="shared" si="534"/>
        <v>0.99999630885823221</v>
      </c>
      <c r="Q3101" s="15">
        <f t="shared" si="535"/>
        <v>0.99999261773008896</v>
      </c>
      <c r="R3101" s="10">
        <f t="shared" si="536"/>
        <v>1.0000120293052723</v>
      </c>
      <c r="S3101" s="10">
        <f t="shared" si="537"/>
        <v>99.999999970412915</v>
      </c>
      <c r="T3101" s="10">
        <f t="shared" si="538"/>
        <v>2.9587084782178863E-2</v>
      </c>
      <c r="U3101">
        <v>2.9587084782178863E-2</v>
      </c>
    </row>
    <row r="3102" spans="1:21" x14ac:dyDescent="0.25">
      <c r="A3102" s="10">
        <v>727</v>
      </c>
      <c r="B3102" s="10">
        <v>16</v>
      </c>
      <c r="C3102" s="10">
        <v>45</v>
      </c>
      <c r="D3102" s="10">
        <v>500000</v>
      </c>
      <c r="E3102" s="10">
        <v>4676273.4944605101</v>
      </c>
      <c r="F3102" s="10">
        <v>4676273.4944605101</v>
      </c>
      <c r="G3102" s="10">
        <v>1884546.6818363401</v>
      </c>
      <c r="H3102" s="10">
        <v>6613249.3972318796</v>
      </c>
      <c r="I3102" s="10">
        <v>1.1629740583618799</v>
      </c>
      <c r="J3102" s="10">
        <f t="shared" si="528"/>
        <v>0.27563735581699916</v>
      </c>
      <c r="K3102" s="14">
        <f t="shared" si="529"/>
        <v>0.99974566170987855</v>
      </c>
      <c r="L3102" s="10">
        <f t="shared" si="530"/>
        <v>6379759.6171524124</v>
      </c>
      <c r="M3102" s="10">
        <f t="shared" si="531"/>
        <v>1.5682548101342823E-7</v>
      </c>
      <c r="N3102" s="10">
        <f t="shared" si="532"/>
        <v>2.4594309393846736E-14</v>
      </c>
      <c r="O3102" s="10">
        <f t="shared" si="533"/>
        <v>6376504.6972103771</v>
      </c>
      <c r="P3102" s="15">
        <f t="shared" si="534"/>
        <v>0.9999984163244019</v>
      </c>
      <c r="Q3102" s="15">
        <f t="shared" si="535"/>
        <v>0.99999683265131178</v>
      </c>
      <c r="R3102" s="10">
        <f t="shared" si="536"/>
        <v>1.0784112810116517</v>
      </c>
      <c r="S3102" s="10">
        <f t="shared" si="537"/>
        <v>499999.99999997031</v>
      </c>
      <c r="T3102" s="10">
        <f t="shared" si="538"/>
        <v>2.9685907065868378E-2</v>
      </c>
      <c r="U3102">
        <v>2.9685907065868378E-2</v>
      </c>
    </row>
    <row r="3103" spans="1:21" x14ac:dyDescent="0.25">
      <c r="A3103" s="10">
        <v>2700</v>
      </c>
      <c r="B3103" s="10">
        <v>58</v>
      </c>
      <c r="C3103" s="10">
        <v>45</v>
      </c>
      <c r="D3103" s="10">
        <v>400000</v>
      </c>
      <c r="E3103" s="10">
        <v>2545606.4248768399</v>
      </c>
      <c r="F3103" s="10">
        <v>2545606.4248768399</v>
      </c>
      <c r="G3103" s="10">
        <v>5724956.9619594496</v>
      </c>
      <c r="H3103" s="10">
        <v>3600031.1305249101</v>
      </c>
      <c r="I3103" s="10">
        <v>1.12968364690443</v>
      </c>
      <c r="J3103" s="10">
        <f t="shared" si="528"/>
        <v>0.84804809615642596</v>
      </c>
      <c r="K3103" s="14">
        <f t="shared" si="529"/>
        <v>0.99758984482013913</v>
      </c>
      <c r="L3103" s="10">
        <f t="shared" si="530"/>
        <v>6393546.4390678005</v>
      </c>
      <c r="M3103" s="10">
        <f t="shared" si="531"/>
        <v>1.5716438484496355E-7</v>
      </c>
      <c r="N3103" s="10">
        <f t="shared" si="532"/>
        <v>2.4700868927929784E-14</v>
      </c>
      <c r="O3103" s="10">
        <f t="shared" si="533"/>
        <v>6362735.7125483267</v>
      </c>
      <c r="P3103" s="15">
        <f t="shared" si="534"/>
        <v>0.99999544419373854</v>
      </c>
      <c r="Q3103" s="15">
        <f t="shared" si="535"/>
        <v>0.99999088840823247</v>
      </c>
      <c r="R3103" s="10">
        <f t="shared" si="536"/>
        <v>1.0628614845372195</v>
      </c>
      <c r="S3103" s="10">
        <f t="shared" si="537"/>
        <v>399999.99999997031</v>
      </c>
      <c r="T3103" s="10">
        <f t="shared" si="538"/>
        <v>2.9685907065868378E-2</v>
      </c>
      <c r="U3103">
        <v>2.9685907065868378E-2</v>
      </c>
    </row>
    <row r="3104" spans="1:21" x14ac:dyDescent="0.25">
      <c r="A3104" s="10">
        <v>530</v>
      </c>
      <c r="B3104" s="10">
        <v>12</v>
      </c>
      <c r="C3104" s="10">
        <v>45</v>
      </c>
      <c r="D3104" s="10">
        <v>100</v>
      </c>
      <c r="E3104" s="10">
        <v>4412176.6795687396</v>
      </c>
      <c r="F3104" s="10">
        <v>4412176.6795687396</v>
      </c>
      <c r="G3104" s="10">
        <v>1317423.32239868</v>
      </c>
      <c r="H3104" s="10">
        <v>6239760.0998323997</v>
      </c>
      <c r="I3104" s="10">
        <v>1.0000313619027801</v>
      </c>
      <c r="J3104" s="10">
        <f t="shared" si="528"/>
        <v>0.20791169081775931</v>
      </c>
      <c r="K3104" s="14">
        <f t="shared" si="529"/>
        <v>0.9998552996412996</v>
      </c>
      <c r="L3104" s="10">
        <f t="shared" si="530"/>
        <v>6379060.0522777364</v>
      </c>
      <c r="M3104" s="10">
        <f t="shared" si="531"/>
        <v>1.568082845037547E-7</v>
      </c>
      <c r="N3104" s="10">
        <f t="shared" si="532"/>
        <v>2.4588883971021392E-14</v>
      </c>
      <c r="O3104" s="10">
        <f t="shared" si="533"/>
        <v>6377208.1314545264</v>
      </c>
      <c r="P3104" s="15">
        <f t="shared" si="534"/>
        <v>0.99999906701677921</v>
      </c>
      <c r="Q3104" s="15">
        <f t="shared" si="535"/>
        <v>0.99999813403442883</v>
      </c>
      <c r="R3104" s="10">
        <f t="shared" si="536"/>
        <v>1.0000147478598549</v>
      </c>
      <c r="S3104" s="10">
        <f t="shared" si="537"/>
        <v>99.999999970306362</v>
      </c>
      <c r="T3104" s="10">
        <f t="shared" si="538"/>
        <v>2.9693637770833448E-2</v>
      </c>
      <c r="U3104">
        <v>2.9693637770833448E-2</v>
      </c>
    </row>
    <row r="3105" spans="1:21" x14ac:dyDescent="0.25">
      <c r="A3105" s="10">
        <v>249</v>
      </c>
      <c r="B3105" s="10">
        <v>6</v>
      </c>
      <c r="C3105" s="10">
        <v>45</v>
      </c>
      <c r="D3105" s="10">
        <v>500</v>
      </c>
      <c r="E3105" s="10">
        <v>4485833.2040063804</v>
      </c>
      <c r="F3105" s="10">
        <v>4485833.2040063804</v>
      </c>
      <c r="G3105" s="10">
        <v>662310.221823712</v>
      </c>
      <c r="H3105" s="10">
        <v>6343926.1556493798</v>
      </c>
      <c r="I3105" s="10">
        <v>1.0001567974744501</v>
      </c>
      <c r="J3105" s="10">
        <f t="shared" si="528"/>
        <v>0.10452846326765346</v>
      </c>
      <c r="K3105" s="14">
        <f t="shared" si="529"/>
        <v>0.99996342726512155</v>
      </c>
      <c r="L3105" s="10">
        <f t="shared" si="530"/>
        <v>6378370.2744450038</v>
      </c>
      <c r="M3105" s="10">
        <f t="shared" si="531"/>
        <v>1.5679132857643106E-7</v>
      </c>
      <c r="N3105" s="10">
        <f t="shared" si="532"/>
        <v>2.4583532702913181E-14</v>
      </c>
      <c r="O3105" s="10">
        <f t="shared" si="533"/>
        <v>6377902.1792545076</v>
      </c>
      <c r="P3105" s="15">
        <f t="shared" si="534"/>
        <v>0.99999975621582915</v>
      </c>
      <c r="Q3105" s="15">
        <f t="shared" si="535"/>
        <v>0.9999995124317177</v>
      </c>
      <c r="R3105" s="10">
        <f t="shared" si="536"/>
        <v>1.0000781518992243</v>
      </c>
      <c r="S3105" s="10">
        <f t="shared" si="537"/>
        <v>499.99999997028192</v>
      </c>
      <c r="T3105" s="10">
        <f t="shared" si="538"/>
        <v>2.9718080440943595E-2</v>
      </c>
      <c r="U3105">
        <v>2.9718080440943595E-2</v>
      </c>
    </row>
    <row r="3106" spans="1:21" x14ac:dyDescent="0.25">
      <c r="A3106" s="10">
        <v>2178</v>
      </c>
      <c r="B3106" s="10">
        <v>47</v>
      </c>
      <c r="C3106" s="10">
        <v>45</v>
      </c>
      <c r="D3106" s="10">
        <v>10000</v>
      </c>
      <c r="E3106" s="10">
        <v>3086172.9861780801</v>
      </c>
      <c r="F3106" s="10">
        <v>3086172.9861780801</v>
      </c>
      <c r="G3106" s="10">
        <v>4649078.3258365598</v>
      </c>
      <c r="H3106" s="10">
        <v>4364507.6928825201</v>
      </c>
      <c r="I3106" s="10">
        <v>1.0031438080283499</v>
      </c>
      <c r="J3106" s="10">
        <f t="shared" si="528"/>
        <v>0.73135370161917046</v>
      </c>
      <c r="K3106" s="14">
        <f t="shared" si="529"/>
        <v>0.99820805538420776</v>
      </c>
      <c r="L3106" s="10">
        <f t="shared" si="530"/>
        <v>6389586.7856376609</v>
      </c>
      <c r="M3106" s="10">
        <f t="shared" si="531"/>
        <v>1.5706704974284486E-7</v>
      </c>
      <c r="N3106" s="10">
        <f t="shared" si="532"/>
        <v>2.467033501915063E-14</v>
      </c>
      <c r="O3106" s="10">
        <f t="shared" si="533"/>
        <v>6366672.0011136653</v>
      </c>
      <c r="P3106" s="15">
        <f t="shared" si="534"/>
        <v>0.99999438789529771</v>
      </c>
      <c r="Q3106" s="15">
        <f t="shared" si="535"/>
        <v>0.99998877582209111</v>
      </c>
      <c r="R3106" s="10">
        <f t="shared" si="536"/>
        <v>1.0015650672075382</v>
      </c>
      <c r="S3106" s="10">
        <f t="shared" si="537"/>
        <v>9999.9999999702541</v>
      </c>
      <c r="T3106" s="10">
        <f t="shared" si="538"/>
        <v>2.9745933716185391E-2</v>
      </c>
      <c r="U3106">
        <v>2.9745933716185391E-2</v>
      </c>
    </row>
    <row r="3107" spans="1:21" x14ac:dyDescent="0.25">
      <c r="A3107" s="10">
        <v>3120</v>
      </c>
      <c r="B3107" s="10">
        <v>67</v>
      </c>
      <c r="C3107" s="10">
        <v>45</v>
      </c>
      <c r="D3107" s="10">
        <v>100000</v>
      </c>
      <c r="E3107" s="10">
        <v>1794854.88486547</v>
      </c>
      <c r="F3107" s="10">
        <v>1794854.88486547</v>
      </c>
      <c r="G3107" s="10">
        <v>5940463.8285918999</v>
      </c>
      <c r="H3107" s="10">
        <v>2538308.1206683498</v>
      </c>
      <c r="I3107" s="10">
        <v>1.03169365416213</v>
      </c>
      <c r="J3107" s="10">
        <f t="shared" si="528"/>
        <v>0.92050485345244026</v>
      </c>
      <c r="K3107" s="14">
        <f t="shared" si="529"/>
        <v>0.99715979484601003</v>
      </c>
      <c r="L3107" s="10">
        <f t="shared" si="530"/>
        <v>6396303.8150620246</v>
      </c>
      <c r="M3107" s="10">
        <f t="shared" si="531"/>
        <v>1.5723216589669259E-7</v>
      </c>
      <c r="N3107" s="10">
        <f t="shared" si="532"/>
        <v>2.4722098280098966E-14</v>
      </c>
      <c r="O3107" s="10">
        <f t="shared" si="533"/>
        <v>6360003.2226440515</v>
      </c>
      <c r="P3107" s="15">
        <f t="shared" si="534"/>
        <v>0.99999708180626901</v>
      </c>
      <c r="Q3107" s="15">
        <f t="shared" si="535"/>
        <v>0.99999416362105387</v>
      </c>
      <c r="R3107" s="10">
        <f t="shared" si="536"/>
        <v>1.0157203442794596</v>
      </c>
      <c r="S3107" s="10">
        <f t="shared" si="537"/>
        <v>99999.999999970227</v>
      </c>
      <c r="T3107" s="10">
        <f t="shared" si="538"/>
        <v>2.9773218557238579E-2</v>
      </c>
      <c r="U3107">
        <v>2.9773218557238579E-2</v>
      </c>
    </row>
    <row r="3108" spans="1:21" x14ac:dyDescent="0.25">
      <c r="A3108" s="10">
        <v>3386</v>
      </c>
      <c r="B3108" s="10">
        <v>73</v>
      </c>
      <c r="C3108" s="10">
        <v>45</v>
      </c>
      <c r="D3108" s="10">
        <v>500</v>
      </c>
      <c r="E3108" s="10">
        <v>1322761.71511817</v>
      </c>
      <c r="F3108" s="10">
        <v>1322761.71511817</v>
      </c>
      <c r="G3108" s="10">
        <v>6077720.32431449</v>
      </c>
      <c r="H3108" s="10">
        <v>1870667.5573080201</v>
      </c>
      <c r="I3108" s="10">
        <v>1.0001572739239299</v>
      </c>
      <c r="J3108" s="10">
        <f t="shared" si="528"/>
        <v>0.95630475596303544</v>
      </c>
      <c r="K3108" s="14">
        <f t="shared" si="529"/>
        <v>0.99693423240278767</v>
      </c>
      <c r="L3108" s="10">
        <f t="shared" si="530"/>
        <v>6397751.0177652966</v>
      </c>
      <c r="M3108" s="10">
        <f t="shared" si="531"/>
        <v>1.5726774063205634E-7</v>
      </c>
      <c r="N3108" s="10">
        <f t="shared" si="532"/>
        <v>2.4733229476436654E-14</v>
      </c>
      <c r="O3108" s="10">
        <f t="shared" si="533"/>
        <v>6358571.9010347072</v>
      </c>
      <c r="P3108" s="15">
        <f t="shared" si="534"/>
        <v>0.99999823652220776</v>
      </c>
      <c r="Q3108" s="15">
        <f t="shared" si="535"/>
        <v>0.99999647304752537</v>
      </c>
      <c r="R3108" s="10">
        <f t="shared" si="536"/>
        <v>1.0000768705311884</v>
      </c>
      <c r="S3108" s="10">
        <f t="shared" si="537"/>
        <v>499.99999997020802</v>
      </c>
      <c r="T3108" s="10">
        <f t="shared" si="538"/>
        <v>2.9791976885462645E-2</v>
      </c>
      <c r="U3108">
        <v>2.9791976885462645E-2</v>
      </c>
    </row>
    <row r="3109" spans="1:21" x14ac:dyDescent="0.25">
      <c r="A3109" s="10">
        <v>222</v>
      </c>
      <c r="B3109" s="10">
        <v>5</v>
      </c>
      <c r="C3109" s="10">
        <v>45</v>
      </c>
      <c r="D3109" s="10">
        <v>25000000</v>
      </c>
      <c r="E3109" s="10">
        <v>22103376.8198363</v>
      </c>
      <c r="F3109" s="10">
        <v>22103376.8198363</v>
      </c>
      <c r="G3109" s="10">
        <v>2731077.5287192198</v>
      </c>
      <c r="H3109" s="10">
        <v>31258895.272855598</v>
      </c>
      <c r="I3109" s="10">
        <v>24.203842174964699</v>
      </c>
      <c r="J3109" s="10">
        <f t="shared" si="528"/>
        <v>8.7155742747658166E-2</v>
      </c>
      <c r="K3109" s="14">
        <f t="shared" si="529"/>
        <v>0.99997457400819945</v>
      </c>
      <c r="L3109" s="10">
        <f t="shared" si="530"/>
        <v>6378299.174582514</v>
      </c>
      <c r="M3109" s="10">
        <f t="shared" si="531"/>
        <v>1.5678958081933611E-7</v>
      </c>
      <c r="N3109" s="10">
        <f t="shared" si="532"/>
        <v>2.4582981014396703E-14</v>
      </c>
      <c r="O3109" s="10">
        <f t="shared" si="533"/>
        <v>6377973.7449374599</v>
      </c>
      <c r="P3109" s="15">
        <f t="shared" si="534"/>
        <v>0.99999982994547565</v>
      </c>
      <c r="Q3109" s="15">
        <f t="shared" si="535"/>
        <v>0.99999965989098016</v>
      </c>
      <c r="R3109" s="10">
        <f t="shared" si="536"/>
        <v>4.9197400169984267</v>
      </c>
      <c r="S3109" s="10">
        <f t="shared" si="537"/>
        <v>24999999.99999997</v>
      </c>
      <c r="T3109" s="10">
        <f t="shared" si="538"/>
        <v>2.9802322387695313E-2</v>
      </c>
      <c r="U3109">
        <v>2.9802322387695313E-2</v>
      </c>
    </row>
    <row r="3110" spans="1:21" x14ac:dyDescent="0.25">
      <c r="A3110" s="10">
        <v>272</v>
      </c>
      <c r="B3110" s="10">
        <v>6</v>
      </c>
      <c r="C3110" s="10">
        <v>45</v>
      </c>
      <c r="D3110" s="10">
        <v>40000000</v>
      </c>
      <c r="E3110" s="10">
        <v>32614808.6375544</v>
      </c>
      <c r="F3110" s="10">
        <v>32614808.6375544</v>
      </c>
      <c r="G3110" s="10">
        <v>4843396.4882982103</v>
      </c>
      <c r="H3110" s="10">
        <v>46124304.709432602</v>
      </c>
      <c r="I3110" s="10">
        <v>52.876958610775503</v>
      </c>
      <c r="J3110" s="10">
        <f t="shared" si="528"/>
        <v>0.10452846326765346</v>
      </c>
      <c r="K3110" s="14">
        <f t="shared" si="529"/>
        <v>0.99996342726512155</v>
      </c>
      <c r="L3110" s="10">
        <f t="shared" si="530"/>
        <v>6378370.2744450038</v>
      </c>
      <c r="M3110" s="10">
        <f t="shared" si="531"/>
        <v>1.5679132857643106E-7</v>
      </c>
      <c r="N3110" s="10">
        <f t="shared" si="532"/>
        <v>2.4583532702913181E-14</v>
      </c>
      <c r="O3110" s="10">
        <f t="shared" si="533"/>
        <v>6377902.1792545076</v>
      </c>
      <c r="P3110" s="15">
        <f t="shared" si="534"/>
        <v>0.99999975621582915</v>
      </c>
      <c r="Q3110" s="15">
        <f t="shared" si="535"/>
        <v>0.9999995124317177</v>
      </c>
      <c r="R3110" s="10">
        <f t="shared" si="536"/>
        <v>7.2716544282032007</v>
      </c>
      <c r="S3110" s="10">
        <f t="shared" si="537"/>
        <v>39999999.99999997</v>
      </c>
      <c r="T3110" s="10">
        <f t="shared" si="538"/>
        <v>2.9802322387695313E-2</v>
      </c>
      <c r="U3110">
        <v>2.9802322387695313E-2</v>
      </c>
    </row>
    <row r="3111" spans="1:21" x14ac:dyDescent="0.25">
      <c r="A3111" s="10">
        <v>366</v>
      </c>
      <c r="B3111" s="10">
        <v>8</v>
      </c>
      <c r="C3111" s="10">
        <v>45</v>
      </c>
      <c r="D3111" s="10">
        <v>40000000</v>
      </c>
      <c r="E3111" s="10">
        <v>32475432.922731899</v>
      </c>
      <c r="F3111" s="10">
        <v>32475432.922731899</v>
      </c>
      <c r="G3111" s="10">
        <v>6448703.9451389704</v>
      </c>
      <c r="H3111" s="10">
        <v>45927197.683265202</v>
      </c>
      <c r="I3111" s="10">
        <v>52.879551096843599</v>
      </c>
      <c r="J3111" s="10">
        <f t="shared" si="528"/>
        <v>0.13917310096006544</v>
      </c>
      <c r="K3111" s="14">
        <f t="shared" si="529"/>
        <v>0.99993516566636398</v>
      </c>
      <c r="L3111" s="10">
        <f t="shared" si="530"/>
        <v>6378550.5490744133</v>
      </c>
      <c r="M3111" s="10">
        <f t="shared" si="531"/>
        <v>1.5679576003735878E-7</v>
      </c>
      <c r="N3111" s="10">
        <f t="shared" si="532"/>
        <v>2.4584931433659354E-14</v>
      </c>
      <c r="O3111" s="10">
        <f t="shared" si="533"/>
        <v>6377720.7450538697</v>
      </c>
      <c r="P3111" s="15">
        <f t="shared" si="534"/>
        <v>0.99999957152675167</v>
      </c>
      <c r="Q3111" s="15">
        <f t="shared" si="535"/>
        <v>0.99999914305368698</v>
      </c>
      <c r="R3111" s="10">
        <f t="shared" si="536"/>
        <v>7.2718326603337955</v>
      </c>
      <c r="S3111" s="10">
        <f t="shared" si="537"/>
        <v>39999999.99999997</v>
      </c>
      <c r="T3111" s="10">
        <f t="shared" si="538"/>
        <v>2.9802322387695313E-2</v>
      </c>
      <c r="U3111">
        <v>2.9802322387695313E-2</v>
      </c>
    </row>
    <row r="3112" spans="1:21" x14ac:dyDescent="0.25">
      <c r="A3112" s="10">
        <v>409</v>
      </c>
      <c r="B3112" s="10">
        <v>9</v>
      </c>
      <c r="C3112" s="10">
        <v>45</v>
      </c>
      <c r="D3112" s="10">
        <v>20000000</v>
      </c>
      <c r="E3112" s="10">
        <v>18422885.432014</v>
      </c>
      <c r="F3112" s="10">
        <v>18422885.432014</v>
      </c>
      <c r="G3112" s="10">
        <v>4119851.55374564</v>
      </c>
      <c r="H3112" s="10">
        <v>26053894.4359999</v>
      </c>
      <c r="I3112" s="10">
        <v>17.106248245539899</v>
      </c>
      <c r="J3112" s="10">
        <f t="shared" si="528"/>
        <v>0.15643446504023087</v>
      </c>
      <c r="K3112" s="14">
        <f t="shared" si="529"/>
        <v>0.99991808507548219</v>
      </c>
      <c r="L3112" s="10">
        <f t="shared" si="530"/>
        <v>6378659.5074120741</v>
      </c>
      <c r="M3112" s="10">
        <f t="shared" si="531"/>
        <v>1.5679843842098755E-7</v>
      </c>
      <c r="N3112" s="10">
        <f t="shared" si="532"/>
        <v>2.4585776771751095E-14</v>
      </c>
      <c r="O3112" s="10">
        <f t="shared" si="533"/>
        <v>6377611.1008340027</v>
      </c>
      <c r="P3112" s="15">
        <f t="shared" si="534"/>
        <v>0.99999946146712704</v>
      </c>
      <c r="Q3112" s="15">
        <f t="shared" si="535"/>
        <v>0.99999892293454407</v>
      </c>
      <c r="R3112" s="10">
        <f t="shared" si="536"/>
        <v>4.1359699187100532</v>
      </c>
      <c r="S3112" s="10">
        <f t="shared" si="537"/>
        <v>19999999.99999997</v>
      </c>
      <c r="T3112" s="10">
        <f t="shared" si="538"/>
        <v>2.9802322387695313E-2</v>
      </c>
      <c r="U3112">
        <v>2.9802322387695313E-2</v>
      </c>
    </row>
    <row r="3113" spans="1:21" x14ac:dyDescent="0.25">
      <c r="A3113" s="10">
        <v>648</v>
      </c>
      <c r="B3113" s="10">
        <v>14</v>
      </c>
      <c r="C3113" s="10">
        <v>45</v>
      </c>
      <c r="D3113" s="10">
        <v>40000000</v>
      </c>
      <c r="E3113" s="10">
        <v>31821021.965341199</v>
      </c>
      <c r="F3113" s="10">
        <v>31821021.965341199</v>
      </c>
      <c r="G3113" s="10">
        <v>11209857.6534924</v>
      </c>
      <c r="H3113" s="10">
        <v>45001720.831957698</v>
      </c>
      <c r="I3113" s="10">
        <v>52.891575022190203</v>
      </c>
      <c r="J3113" s="10">
        <f t="shared" si="528"/>
        <v>0.24192189559966773</v>
      </c>
      <c r="K3113" s="14">
        <f t="shared" si="529"/>
        <v>0.99980408248512287</v>
      </c>
      <c r="L3113" s="10">
        <f t="shared" si="530"/>
        <v>6379386.8336148821</v>
      </c>
      <c r="M3113" s="10">
        <f t="shared" si="531"/>
        <v>1.5681631735192758E-7</v>
      </c>
      <c r="N3113" s="10">
        <f t="shared" si="532"/>
        <v>2.4591418521272536E-14</v>
      </c>
      <c r="O3113" s="10">
        <f t="shared" si="533"/>
        <v>6376879.4848790234</v>
      </c>
      <c r="P3113" s="15">
        <f t="shared" si="534"/>
        <v>0.99999875701578544</v>
      </c>
      <c r="Q3113" s="15">
        <f t="shared" si="535"/>
        <v>0.99999751403311588</v>
      </c>
      <c r="R3113" s="10">
        <f t="shared" si="536"/>
        <v>7.272659247910858</v>
      </c>
      <c r="S3113" s="10">
        <f t="shared" si="537"/>
        <v>39999999.99999997</v>
      </c>
      <c r="T3113" s="10">
        <f t="shared" si="538"/>
        <v>2.9802322387695313E-2</v>
      </c>
      <c r="U3113">
        <v>2.9802322387695313E-2</v>
      </c>
    </row>
    <row r="3114" spans="1:21" x14ac:dyDescent="0.25">
      <c r="A3114" s="10">
        <v>694</v>
      </c>
      <c r="B3114" s="10">
        <v>15</v>
      </c>
      <c r="C3114" s="10">
        <v>45</v>
      </c>
      <c r="D3114" s="10">
        <v>35000000</v>
      </c>
      <c r="E3114" s="10">
        <v>28262770.257333301</v>
      </c>
      <c r="F3114" s="10">
        <v>28262770.257333301</v>
      </c>
      <c r="G3114" s="10">
        <v>10698766.718784099</v>
      </c>
      <c r="H3114" s="10">
        <v>39969593.008155704</v>
      </c>
      <c r="I3114" s="10">
        <v>42.103658047709303</v>
      </c>
      <c r="J3114" s="10">
        <f t="shared" si="528"/>
        <v>0.25881904510252074</v>
      </c>
      <c r="K3114" s="14">
        <f t="shared" si="529"/>
        <v>0.99977575564321108</v>
      </c>
      <c r="L3114" s="10">
        <f t="shared" si="530"/>
        <v>6379567.5820290232</v>
      </c>
      <c r="M3114" s="10">
        <f t="shared" si="531"/>
        <v>1.5682076045930015E-7</v>
      </c>
      <c r="N3114" s="10">
        <f t="shared" si="532"/>
        <v>2.4592820257598647E-14</v>
      </c>
      <c r="O3114" s="10">
        <f t="shared" si="533"/>
        <v>6376697.7482806435</v>
      </c>
      <c r="P3114" s="15">
        <f t="shared" si="534"/>
        <v>0.99999859010447745</v>
      </c>
      <c r="Q3114" s="15">
        <f t="shared" si="535"/>
        <v>0.99999718021094275</v>
      </c>
      <c r="R3114" s="10">
        <f t="shared" si="536"/>
        <v>6.4887329447219697</v>
      </c>
      <c r="S3114" s="10">
        <f t="shared" si="537"/>
        <v>34999999.99999997</v>
      </c>
      <c r="T3114" s="10">
        <f t="shared" si="538"/>
        <v>2.9802322387695313E-2</v>
      </c>
      <c r="U3114">
        <v>2.9802322387695313E-2</v>
      </c>
    </row>
    <row r="3115" spans="1:21" x14ac:dyDescent="0.25">
      <c r="A3115" s="10">
        <v>744</v>
      </c>
      <c r="B3115" s="10">
        <v>16</v>
      </c>
      <c r="C3115" s="10">
        <v>45</v>
      </c>
      <c r="D3115" s="10">
        <v>75000000</v>
      </c>
      <c r="E3115" s="10">
        <v>55315015.939579003</v>
      </c>
      <c r="F3115" s="10">
        <v>55315015.939579003</v>
      </c>
      <c r="G3115" s="10">
        <v>22419529.690202702</v>
      </c>
      <c r="H3115" s="10">
        <v>78227245.744636595</v>
      </c>
      <c r="I3115" s="10">
        <v>162.866812492402</v>
      </c>
      <c r="J3115" s="10">
        <f t="shared" si="528"/>
        <v>0.27563735581699916</v>
      </c>
      <c r="K3115" s="14">
        <f t="shared" si="529"/>
        <v>0.99974566170987855</v>
      </c>
      <c r="L3115" s="10">
        <f t="shared" si="530"/>
        <v>6379759.6171524124</v>
      </c>
      <c r="M3115" s="10">
        <f t="shared" si="531"/>
        <v>1.5682548101342823E-7</v>
      </c>
      <c r="N3115" s="10">
        <f t="shared" si="532"/>
        <v>2.4594309393846736E-14</v>
      </c>
      <c r="O3115" s="10">
        <f t="shared" si="533"/>
        <v>6376504.6972103771</v>
      </c>
      <c r="P3115" s="15">
        <f t="shared" si="534"/>
        <v>0.9999984163244019</v>
      </c>
      <c r="Q3115" s="15">
        <f t="shared" si="535"/>
        <v>0.99999683265131178</v>
      </c>
      <c r="R3115" s="10">
        <f t="shared" si="536"/>
        <v>12.761928119412572</v>
      </c>
      <c r="S3115" s="10">
        <f t="shared" si="537"/>
        <v>74999999.99999997</v>
      </c>
      <c r="T3115" s="10">
        <f t="shared" si="538"/>
        <v>2.9802322387695313E-2</v>
      </c>
      <c r="U3115">
        <v>2.9802322387695313E-2</v>
      </c>
    </row>
    <row r="3116" spans="1:21" x14ac:dyDescent="0.25">
      <c r="A3116" s="10">
        <v>931</v>
      </c>
      <c r="B3116" s="10">
        <v>20</v>
      </c>
      <c r="C3116" s="10">
        <v>45</v>
      </c>
      <c r="D3116" s="10">
        <v>50000000</v>
      </c>
      <c r="E3116" s="10">
        <v>37462847.785371803</v>
      </c>
      <c r="F3116" s="10">
        <v>37462847.785371803</v>
      </c>
      <c r="G3116" s="10">
        <v>19268703.954112101</v>
      </c>
      <c r="H3116" s="10">
        <v>52980467.423191696</v>
      </c>
      <c r="I3116" s="10">
        <v>78.187457183403097</v>
      </c>
      <c r="J3116" s="10">
        <f t="shared" si="528"/>
        <v>0.34202014332566871</v>
      </c>
      <c r="K3116" s="14">
        <f t="shared" si="529"/>
        <v>0.99960837646586209</v>
      </c>
      <c r="L3116" s="10">
        <f t="shared" si="530"/>
        <v>6380635.8071448412</v>
      </c>
      <c r="M3116" s="10">
        <f t="shared" si="531"/>
        <v>1.568470192727464E-7</v>
      </c>
      <c r="N3116" s="10">
        <f t="shared" si="532"/>
        <v>2.4601102102451411E-14</v>
      </c>
      <c r="O3116" s="10">
        <f t="shared" si="533"/>
        <v>6375624.3153388789</v>
      </c>
      <c r="P3116" s="15">
        <f t="shared" si="534"/>
        <v>0.99999766986374772</v>
      </c>
      <c r="Q3116" s="15">
        <f t="shared" si="535"/>
        <v>0.99999533973292498</v>
      </c>
      <c r="R3116" s="10">
        <f t="shared" si="536"/>
        <v>8.8423669072899269</v>
      </c>
      <c r="S3116" s="10">
        <f t="shared" si="537"/>
        <v>49999999.99999997</v>
      </c>
      <c r="T3116" s="10">
        <f t="shared" si="538"/>
        <v>2.9802322387695313E-2</v>
      </c>
      <c r="U3116">
        <v>2.9802322387695313E-2</v>
      </c>
    </row>
    <row r="3117" spans="1:21" x14ac:dyDescent="0.25">
      <c r="A3117" s="10">
        <v>975</v>
      </c>
      <c r="B3117" s="10">
        <v>21</v>
      </c>
      <c r="C3117" s="10">
        <v>45</v>
      </c>
      <c r="D3117" s="10">
        <v>30000000</v>
      </c>
      <c r="E3117" s="10">
        <v>24016512.6984317</v>
      </c>
      <c r="F3117" s="10">
        <v>24016512.6984317</v>
      </c>
      <c r="G3117" s="10">
        <v>13022433.5055687</v>
      </c>
      <c r="H3117" s="10">
        <v>33964477.9790278</v>
      </c>
      <c r="I3117" s="10">
        <v>32.553881203518202</v>
      </c>
      <c r="J3117" s="10">
        <f t="shared" si="528"/>
        <v>0.35836794954530027</v>
      </c>
      <c r="K3117" s="14">
        <f t="shared" si="529"/>
        <v>0.99957003603032024</v>
      </c>
      <c r="L3117" s="10">
        <f t="shared" si="530"/>
        <v>6380880.548730785</v>
      </c>
      <c r="M3117" s="10">
        <f t="shared" si="531"/>
        <v>1.56853035442515E-7</v>
      </c>
      <c r="N3117" s="10">
        <f t="shared" si="532"/>
        <v>2.4602998974408163E-14</v>
      </c>
      <c r="O3117" s="10">
        <f t="shared" si="533"/>
        <v>6375378.532780082</v>
      </c>
      <c r="P3117" s="15">
        <f t="shared" si="534"/>
        <v>0.99999747496160352</v>
      </c>
      <c r="Q3117" s="15">
        <f t="shared" si="535"/>
        <v>0.99999494992958282</v>
      </c>
      <c r="R3117" s="10">
        <f t="shared" si="536"/>
        <v>5.7056004200651644</v>
      </c>
      <c r="S3117" s="10">
        <f t="shared" si="537"/>
        <v>29999999.99999997</v>
      </c>
      <c r="T3117" s="10">
        <f t="shared" si="538"/>
        <v>2.9802322387695313E-2</v>
      </c>
      <c r="U3117">
        <v>2.9802322387695313E-2</v>
      </c>
    </row>
    <row r="3118" spans="1:21" x14ac:dyDescent="0.25">
      <c r="A3118" s="10">
        <v>976</v>
      </c>
      <c r="B3118" s="10">
        <v>21</v>
      </c>
      <c r="C3118" s="10">
        <v>45</v>
      </c>
      <c r="D3118" s="10">
        <v>35000000</v>
      </c>
      <c r="E3118" s="10">
        <v>27317217.9502277</v>
      </c>
      <c r="F3118" s="10">
        <v>27317217.9502277</v>
      </c>
      <c r="G3118" s="10">
        <v>14814273.2532952</v>
      </c>
      <c r="H3118" s="10">
        <v>38632380.111513801</v>
      </c>
      <c r="I3118" s="10">
        <v>42.118386224626001</v>
      </c>
      <c r="J3118" s="10">
        <f t="shared" si="528"/>
        <v>0.35836794954530027</v>
      </c>
      <c r="K3118" s="14">
        <f t="shared" si="529"/>
        <v>0.99957003603032024</v>
      </c>
      <c r="L3118" s="10">
        <f t="shared" si="530"/>
        <v>6380880.548730785</v>
      </c>
      <c r="M3118" s="10">
        <f t="shared" si="531"/>
        <v>1.56853035442515E-7</v>
      </c>
      <c r="N3118" s="10">
        <f t="shared" si="532"/>
        <v>2.4602998974408163E-14</v>
      </c>
      <c r="O3118" s="10">
        <f t="shared" si="533"/>
        <v>6375378.532780082</v>
      </c>
      <c r="P3118" s="15">
        <f t="shared" si="534"/>
        <v>0.99999747496160352</v>
      </c>
      <c r="Q3118" s="15">
        <f t="shared" si="535"/>
        <v>0.99999494992958282</v>
      </c>
      <c r="R3118" s="10">
        <f t="shared" si="536"/>
        <v>6.4898675775824257</v>
      </c>
      <c r="S3118" s="10">
        <f t="shared" si="537"/>
        <v>34999999.99999997</v>
      </c>
      <c r="T3118" s="10">
        <f t="shared" si="538"/>
        <v>2.9802322387695313E-2</v>
      </c>
      <c r="U3118">
        <v>2.9802322387695313E-2</v>
      </c>
    </row>
    <row r="3119" spans="1:21" x14ac:dyDescent="0.25">
      <c r="A3119" s="10">
        <v>977</v>
      </c>
      <c r="B3119" s="10">
        <v>21</v>
      </c>
      <c r="C3119" s="10">
        <v>45</v>
      </c>
      <c r="D3119" s="10">
        <v>40000000</v>
      </c>
      <c r="E3119" s="10">
        <v>30617923.2020237</v>
      </c>
      <c r="F3119" s="10">
        <v>30617923.2020237</v>
      </c>
      <c r="G3119" s="10">
        <v>16606113.0010217</v>
      </c>
      <c r="H3119" s="10">
        <v>43300282.243999802</v>
      </c>
      <c r="I3119" s="10">
        <v>52.913041194454202</v>
      </c>
      <c r="J3119" s="10">
        <f t="shared" si="528"/>
        <v>0.35836794954530027</v>
      </c>
      <c r="K3119" s="14">
        <f t="shared" si="529"/>
        <v>0.99957003603032024</v>
      </c>
      <c r="L3119" s="10">
        <f t="shared" si="530"/>
        <v>6380880.548730785</v>
      </c>
      <c r="M3119" s="10">
        <f t="shared" si="531"/>
        <v>1.56853035442515E-7</v>
      </c>
      <c r="N3119" s="10">
        <f t="shared" si="532"/>
        <v>2.4602998974408163E-14</v>
      </c>
      <c r="O3119" s="10">
        <f t="shared" si="533"/>
        <v>6375378.532780082</v>
      </c>
      <c r="P3119" s="15">
        <f t="shared" si="534"/>
        <v>0.99999747496160352</v>
      </c>
      <c r="Q3119" s="15">
        <f t="shared" si="535"/>
        <v>0.99999494992958282</v>
      </c>
      <c r="R3119" s="10">
        <f t="shared" si="536"/>
        <v>7.2741347350996861</v>
      </c>
      <c r="S3119" s="10">
        <f t="shared" si="537"/>
        <v>39999999.99999997</v>
      </c>
      <c r="T3119" s="10">
        <f t="shared" si="538"/>
        <v>2.9802322387695313E-2</v>
      </c>
      <c r="U3119">
        <v>2.9802322387695313E-2</v>
      </c>
    </row>
    <row r="3120" spans="1:21" x14ac:dyDescent="0.25">
      <c r="A3120" s="10">
        <v>1021</v>
      </c>
      <c r="B3120" s="10">
        <v>22</v>
      </c>
      <c r="C3120" s="10">
        <v>45</v>
      </c>
      <c r="D3120" s="10">
        <v>25000000</v>
      </c>
      <c r="E3120" s="10">
        <v>20574036.6809824</v>
      </c>
      <c r="F3120" s="10">
        <v>20574036.6809824</v>
      </c>
      <c r="G3120" s="10">
        <v>11739577.730700601</v>
      </c>
      <c r="H3120" s="10">
        <v>29096081.707006801</v>
      </c>
      <c r="I3120" s="10">
        <v>24.221071288889199</v>
      </c>
      <c r="J3120" s="10">
        <f t="shared" si="528"/>
        <v>0.37460659341591201</v>
      </c>
      <c r="K3120" s="14">
        <f t="shared" si="529"/>
        <v>0.99953017812754363</v>
      </c>
      <c r="L3120" s="10">
        <f t="shared" si="530"/>
        <v>6381134.9967925902</v>
      </c>
      <c r="M3120" s="10">
        <f t="shared" si="531"/>
        <v>1.5685929021418042E-7</v>
      </c>
      <c r="N3120" s="10">
        <f t="shared" si="532"/>
        <v>2.4604970845088369E-14</v>
      </c>
      <c r="O3120" s="10">
        <f t="shared" si="533"/>
        <v>6375123.0625751931</v>
      </c>
      <c r="P3120" s="15">
        <f t="shared" si="534"/>
        <v>0.99999727862359689</v>
      </c>
      <c r="Q3120" s="15">
        <f t="shared" si="535"/>
        <v>0.99999455725459963</v>
      </c>
      <c r="R3120" s="10">
        <f t="shared" si="536"/>
        <v>4.9214902058364194</v>
      </c>
      <c r="S3120" s="10">
        <f t="shared" si="537"/>
        <v>24999999.99999997</v>
      </c>
      <c r="T3120" s="10">
        <f t="shared" si="538"/>
        <v>2.9802322387695313E-2</v>
      </c>
      <c r="U3120">
        <v>2.9802322387695313E-2</v>
      </c>
    </row>
    <row r="3121" spans="1:21" x14ac:dyDescent="0.25">
      <c r="A3121" s="10">
        <v>1026</v>
      </c>
      <c r="B3121" s="10">
        <v>22</v>
      </c>
      <c r="C3121" s="10">
        <v>45</v>
      </c>
      <c r="D3121" s="10">
        <v>75000000</v>
      </c>
      <c r="E3121" s="10">
        <v>53354936.229525201</v>
      </c>
      <c r="F3121" s="10">
        <v>53354936.229525201</v>
      </c>
      <c r="G3121" s="10">
        <v>30469907.401496202</v>
      </c>
      <c r="H3121" s="10">
        <v>75455274.435346201</v>
      </c>
      <c r="I3121" s="10">
        <v>162.93185453574901</v>
      </c>
      <c r="J3121" s="10">
        <f t="shared" si="528"/>
        <v>0.37460659341591201</v>
      </c>
      <c r="K3121" s="14">
        <f t="shared" si="529"/>
        <v>0.99953017812754363</v>
      </c>
      <c r="L3121" s="10">
        <f t="shared" si="530"/>
        <v>6381134.9967925902</v>
      </c>
      <c r="M3121" s="10">
        <f t="shared" si="531"/>
        <v>1.5685929021418042E-7</v>
      </c>
      <c r="N3121" s="10">
        <f t="shared" si="532"/>
        <v>2.4604970845088369E-14</v>
      </c>
      <c r="O3121" s="10">
        <f t="shared" si="533"/>
        <v>6375123.0625751931</v>
      </c>
      <c r="P3121" s="15">
        <f t="shared" si="534"/>
        <v>0.99999727862359689</v>
      </c>
      <c r="Q3121" s="15">
        <f t="shared" si="535"/>
        <v>0.99999455725459963</v>
      </c>
      <c r="R3121" s="10">
        <f t="shared" si="536"/>
        <v>12.764476060262075</v>
      </c>
      <c r="S3121" s="10">
        <f t="shared" si="537"/>
        <v>74999999.99999997</v>
      </c>
      <c r="T3121" s="10">
        <f t="shared" si="538"/>
        <v>2.9802322387695313E-2</v>
      </c>
      <c r="U3121">
        <v>2.9802322387695313E-2</v>
      </c>
    </row>
    <row r="3122" spans="1:21" x14ac:dyDescent="0.25">
      <c r="A3122" s="10">
        <v>1071</v>
      </c>
      <c r="B3122" s="10">
        <v>23</v>
      </c>
      <c r="C3122" s="10">
        <v>45</v>
      </c>
      <c r="D3122" s="10">
        <v>40000000</v>
      </c>
      <c r="E3122" s="10">
        <v>30189430.990083501</v>
      </c>
      <c r="F3122" s="10">
        <v>30189430.990083501</v>
      </c>
      <c r="G3122" s="10">
        <v>18105964.469662301</v>
      </c>
      <c r="H3122" s="10">
        <v>42694302.746502697</v>
      </c>
      <c r="I3122" s="10">
        <v>52.920486583425401</v>
      </c>
      <c r="J3122" s="10">
        <f t="shared" si="528"/>
        <v>0.39073112848927372</v>
      </c>
      <c r="K3122" s="14">
        <f t="shared" si="529"/>
        <v>0.99948885113968222</v>
      </c>
      <c r="L3122" s="10">
        <f t="shared" si="530"/>
        <v>6381398.8447467256</v>
      </c>
      <c r="M3122" s="10">
        <f t="shared" si="531"/>
        <v>1.5686577605139135E-7</v>
      </c>
      <c r="N3122" s="10">
        <f t="shared" si="532"/>
        <v>2.4607015312071354E-14</v>
      </c>
      <c r="O3122" s="10">
        <f t="shared" si="533"/>
        <v>6374858.2194159199</v>
      </c>
      <c r="P3122" s="15">
        <f t="shared" si="534"/>
        <v>0.99999708180626912</v>
      </c>
      <c r="Q3122" s="15">
        <f t="shared" si="535"/>
        <v>0.99999416362105409</v>
      </c>
      <c r="R3122" s="10">
        <f t="shared" si="536"/>
        <v>7.2746464345043229</v>
      </c>
      <c r="S3122" s="10">
        <f t="shared" si="537"/>
        <v>39999999.99999997</v>
      </c>
      <c r="T3122" s="10">
        <f t="shared" si="538"/>
        <v>2.9802322387695313E-2</v>
      </c>
      <c r="U3122">
        <v>2.9802322387695313E-2</v>
      </c>
    </row>
    <row r="3123" spans="1:21" x14ac:dyDescent="0.25">
      <c r="A3123" s="10">
        <v>1164</v>
      </c>
      <c r="B3123" s="10">
        <v>25</v>
      </c>
      <c r="C3123" s="10">
        <v>45</v>
      </c>
      <c r="D3123" s="10">
        <v>35000000</v>
      </c>
      <c r="E3123" s="10">
        <v>26519888.9749538</v>
      </c>
      <c r="F3123" s="10">
        <v>26519888.9749538</v>
      </c>
      <c r="G3123" s="10">
        <v>17470713.623882201</v>
      </c>
      <c r="H3123" s="10">
        <v>37504786.661008403</v>
      </c>
      <c r="I3123" s="10">
        <v>42.130415839507897</v>
      </c>
      <c r="J3123" s="10">
        <f t="shared" si="528"/>
        <v>0.42261826174069944</v>
      </c>
      <c r="K3123" s="14">
        <f t="shared" si="529"/>
        <v>0.99940199232392346</v>
      </c>
      <c r="L3123" s="10">
        <f t="shared" si="530"/>
        <v>6381953.4571557427</v>
      </c>
      <c r="M3123" s="10">
        <f t="shared" si="531"/>
        <v>1.5687940937976726E-7</v>
      </c>
      <c r="N3123" s="10">
        <f t="shared" si="532"/>
        <v>2.4611311986060616E-14</v>
      </c>
      <c r="O3123" s="10">
        <f t="shared" si="533"/>
        <v>6374301.7297193995</v>
      </c>
      <c r="P3123" s="15">
        <f t="shared" si="534"/>
        <v>0.99999669056680829</v>
      </c>
      <c r="Q3123" s="15">
        <f t="shared" si="535"/>
        <v>0.99999338114456893</v>
      </c>
      <c r="R3123" s="10">
        <f t="shared" si="536"/>
        <v>6.4907941902861523</v>
      </c>
      <c r="S3123" s="10">
        <f t="shared" si="537"/>
        <v>34999999.99999997</v>
      </c>
      <c r="T3123" s="10">
        <f t="shared" si="538"/>
        <v>2.9802322387695313E-2</v>
      </c>
      <c r="U3123">
        <v>2.9802322387695313E-2</v>
      </c>
    </row>
    <row r="3124" spans="1:21" x14ac:dyDescent="0.25">
      <c r="A3124" s="10">
        <v>1165</v>
      </c>
      <c r="B3124" s="10">
        <v>25</v>
      </c>
      <c r="C3124" s="10">
        <v>45</v>
      </c>
      <c r="D3124" s="10">
        <v>40000000</v>
      </c>
      <c r="E3124" s="10">
        <v>29724170.885232799</v>
      </c>
      <c r="F3124" s="10">
        <v>29724170.885232698</v>
      </c>
      <c r="G3124" s="10">
        <v>19583804.932585701</v>
      </c>
      <c r="H3124" s="10">
        <v>42036325.596191697</v>
      </c>
      <c r="I3124" s="10">
        <v>52.928451928078303</v>
      </c>
      <c r="J3124" s="10">
        <f t="shared" si="528"/>
        <v>0.42261826174069944</v>
      </c>
      <c r="K3124" s="14">
        <f t="shared" si="529"/>
        <v>0.99940199232392346</v>
      </c>
      <c r="L3124" s="10">
        <f t="shared" si="530"/>
        <v>6381953.4571557427</v>
      </c>
      <c r="M3124" s="10">
        <f t="shared" si="531"/>
        <v>1.5687940937976726E-7</v>
      </c>
      <c r="N3124" s="10">
        <f t="shared" si="532"/>
        <v>2.4611311986060616E-14</v>
      </c>
      <c r="O3124" s="10">
        <f t="shared" si="533"/>
        <v>6374301.7297193995</v>
      </c>
      <c r="P3124" s="15">
        <f t="shared" si="534"/>
        <v>0.99999669056680829</v>
      </c>
      <c r="Q3124" s="15">
        <f t="shared" si="535"/>
        <v>0.99999338114456893</v>
      </c>
      <c r="R3124" s="10">
        <f t="shared" si="536"/>
        <v>7.2751938331032031</v>
      </c>
      <c r="S3124" s="10">
        <f t="shared" si="537"/>
        <v>39999999.99999997</v>
      </c>
      <c r="T3124" s="10">
        <f t="shared" si="538"/>
        <v>2.9802322387695313E-2</v>
      </c>
      <c r="U3124">
        <v>2.9802322387695313E-2</v>
      </c>
    </row>
    <row r="3125" spans="1:21" x14ac:dyDescent="0.25">
      <c r="A3125" s="10">
        <v>1213</v>
      </c>
      <c r="B3125" s="10">
        <v>26</v>
      </c>
      <c r="C3125" s="10">
        <v>45</v>
      </c>
      <c r="D3125" s="10">
        <v>50000000</v>
      </c>
      <c r="E3125" s="10">
        <v>35833360.795341998</v>
      </c>
      <c r="F3125" s="10">
        <v>35833360.795341998</v>
      </c>
      <c r="G3125" s="10">
        <v>24697619.285816099</v>
      </c>
      <c r="H3125" s="10">
        <v>50676024.822181001</v>
      </c>
      <c r="I3125" s="10">
        <v>78.222551438441798</v>
      </c>
      <c r="J3125" s="10">
        <f t="shared" si="528"/>
        <v>0.4383711467890774</v>
      </c>
      <c r="K3125" s="14">
        <f t="shared" si="529"/>
        <v>0.99935656596406564</v>
      </c>
      <c r="L3125" s="10">
        <f t="shared" si="530"/>
        <v>6382243.5527274478</v>
      </c>
      <c r="M3125" s="10">
        <f t="shared" si="531"/>
        <v>1.5688654042863159E-7</v>
      </c>
      <c r="N3125" s="10">
        <f t="shared" si="532"/>
        <v>2.4613558958231486E-14</v>
      </c>
      <c r="O3125" s="10">
        <f t="shared" si="533"/>
        <v>6374010.7680279473</v>
      </c>
      <c r="P3125" s="15">
        <f t="shared" si="534"/>
        <v>0.99999649805074964</v>
      </c>
      <c r="Q3125" s="15">
        <f t="shared" si="535"/>
        <v>0.99999299611376291</v>
      </c>
      <c r="R3125" s="10">
        <f t="shared" si="536"/>
        <v>8.8443509900136572</v>
      </c>
      <c r="S3125" s="10">
        <f t="shared" si="537"/>
        <v>49999999.99999997</v>
      </c>
      <c r="T3125" s="10">
        <f t="shared" si="538"/>
        <v>2.9802322387695313E-2</v>
      </c>
      <c r="U3125">
        <v>2.9802322387695313E-2</v>
      </c>
    </row>
    <row r="3126" spans="1:21" x14ac:dyDescent="0.25">
      <c r="A3126" s="10">
        <v>1257</v>
      </c>
      <c r="B3126" s="10">
        <v>27</v>
      </c>
      <c r="C3126" s="10">
        <v>45</v>
      </c>
      <c r="D3126" s="10">
        <v>30000000</v>
      </c>
      <c r="E3126" s="10">
        <v>22922338.530570898</v>
      </c>
      <c r="F3126" s="10">
        <v>22922338.530570898</v>
      </c>
      <c r="G3126" s="10">
        <v>16497930.5687638</v>
      </c>
      <c r="H3126" s="10">
        <v>32417082.031240799</v>
      </c>
      <c r="I3126" s="10">
        <v>32.567913437730397</v>
      </c>
      <c r="J3126" s="10">
        <f t="shared" si="528"/>
        <v>0.45399049973954675</v>
      </c>
      <c r="K3126" s="14">
        <f t="shared" si="529"/>
        <v>0.99930988132843601</v>
      </c>
      <c r="L3126" s="10">
        <f t="shared" si="530"/>
        <v>6382541.71120694</v>
      </c>
      <c r="M3126" s="10">
        <f t="shared" si="531"/>
        <v>1.5689386967765828E-7</v>
      </c>
      <c r="N3126" s="10">
        <f t="shared" si="532"/>
        <v>2.4615868063412164E-14</v>
      </c>
      <c r="O3126" s="10">
        <f t="shared" si="533"/>
        <v>6373711.8022058178</v>
      </c>
      <c r="P3126" s="15">
        <f t="shared" si="534"/>
        <v>0.9999963088582321</v>
      </c>
      <c r="Q3126" s="15">
        <f t="shared" si="535"/>
        <v>0.99999261773008874</v>
      </c>
      <c r="R3126" s="10">
        <f t="shared" si="536"/>
        <v>5.706829772777569</v>
      </c>
      <c r="S3126" s="10">
        <f t="shared" si="537"/>
        <v>29999999.99999997</v>
      </c>
      <c r="T3126" s="10">
        <f t="shared" si="538"/>
        <v>2.9802322387695313E-2</v>
      </c>
      <c r="U3126">
        <v>2.9802322387695313E-2</v>
      </c>
    </row>
    <row r="3127" spans="1:21" x14ac:dyDescent="0.25">
      <c r="A3127" s="10">
        <v>1354</v>
      </c>
      <c r="B3127" s="10">
        <v>29</v>
      </c>
      <c r="C3127" s="10">
        <v>45</v>
      </c>
      <c r="D3127" s="10">
        <v>50000000</v>
      </c>
      <c r="E3127" s="10">
        <v>34870139.044213399</v>
      </c>
      <c r="F3127" s="10">
        <v>34870139.044213399</v>
      </c>
      <c r="G3127" s="10">
        <v>27314382.212906599</v>
      </c>
      <c r="H3127" s="10">
        <v>49313823.558162197</v>
      </c>
      <c r="I3127" s="10">
        <v>78.242562083484401</v>
      </c>
      <c r="J3127" s="10">
        <f t="shared" si="528"/>
        <v>0.48480962024633706</v>
      </c>
      <c r="K3127" s="14">
        <f t="shared" si="529"/>
        <v>0.99921296552054706</v>
      </c>
      <c r="L3127" s="10">
        <f t="shared" si="530"/>
        <v>6383160.7676120019</v>
      </c>
      <c r="M3127" s="10">
        <f t="shared" si="531"/>
        <v>1.5690908715046671E-7</v>
      </c>
      <c r="N3127" s="10">
        <f t="shared" si="532"/>
        <v>2.4620661347375122E-14</v>
      </c>
      <c r="O3127" s="10">
        <f t="shared" si="533"/>
        <v>6373091.33760418</v>
      </c>
      <c r="P3127" s="15">
        <f t="shared" si="534"/>
        <v>0.9999959441100188</v>
      </c>
      <c r="Q3127" s="15">
        <f t="shared" si="535"/>
        <v>0.99999188823648788</v>
      </c>
      <c r="R3127" s="10">
        <f t="shared" si="536"/>
        <v>8.8454821220621369</v>
      </c>
      <c r="S3127" s="10">
        <f t="shared" si="537"/>
        <v>49999999.99999997</v>
      </c>
      <c r="T3127" s="10">
        <f t="shared" si="538"/>
        <v>2.9802322387695313E-2</v>
      </c>
      <c r="U3127">
        <v>2.9802322387695313E-2</v>
      </c>
    </row>
    <row r="3128" spans="1:21" x14ac:dyDescent="0.25">
      <c r="A3128" s="10">
        <v>1541</v>
      </c>
      <c r="B3128" s="10">
        <v>33</v>
      </c>
      <c r="C3128" s="10">
        <v>45</v>
      </c>
      <c r="D3128" s="10">
        <v>40000000</v>
      </c>
      <c r="E3128" s="10">
        <v>27507371.262530401</v>
      </c>
      <c r="F3128" s="10">
        <v>27507371.262530401</v>
      </c>
      <c r="G3128" s="10">
        <v>25239520.0417789</v>
      </c>
      <c r="H3128" s="10">
        <v>38901297.504702397</v>
      </c>
      <c r="I3128" s="10">
        <v>52.964703830029897</v>
      </c>
      <c r="J3128" s="10">
        <f t="shared" si="528"/>
        <v>0.54463903501502708</v>
      </c>
      <c r="K3128" s="14">
        <f t="shared" si="529"/>
        <v>0.9990066240157075</v>
      </c>
      <c r="L3128" s="10">
        <f t="shared" si="530"/>
        <v>6384479.1882978706</v>
      </c>
      <c r="M3128" s="10">
        <f t="shared" si="531"/>
        <v>1.5694149620200582E-7</v>
      </c>
      <c r="N3128" s="10">
        <f t="shared" si="532"/>
        <v>2.4630865083668437E-14</v>
      </c>
      <c r="O3128" s="10">
        <f t="shared" si="533"/>
        <v>6371771.1225118106</v>
      </c>
      <c r="P3128" s="15">
        <f t="shared" si="534"/>
        <v>0.99999529342373772</v>
      </c>
      <c r="Q3128" s="15">
        <f t="shared" si="535"/>
        <v>0.99999058686962727</v>
      </c>
      <c r="R3128" s="10">
        <f t="shared" si="536"/>
        <v>7.2776846879278523</v>
      </c>
      <c r="S3128" s="10">
        <f t="shared" si="537"/>
        <v>39999999.99999997</v>
      </c>
      <c r="T3128" s="10">
        <f t="shared" si="538"/>
        <v>2.9802322387695313E-2</v>
      </c>
      <c r="U3128">
        <v>2.9802322387695313E-2</v>
      </c>
    </row>
    <row r="3129" spans="1:21" x14ac:dyDescent="0.25">
      <c r="A3129" s="10">
        <v>1631</v>
      </c>
      <c r="B3129" s="10">
        <v>35</v>
      </c>
      <c r="C3129" s="10">
        <v>45</v>
      </c>
      <c r="D3129" s="10">
        <v>20000000</v>
      </c>
      <c r="E3129" s="10">
        <v>15283029.5939971</v>
      </c>
      <c r="F3129" s="10">
        <v>15283029.5939971</v>
      </c>
      <c r="G3129" s="10">
        <v>15109395.636399001</v>
      </c>
      <c r="H3129" s="10">
        <v>21613467.725980099</v>
      </c>
      <c r="I3129" s="10">
        <v>17.132831570017402</v>
      </c>
      <c r="J3129" s="10">
        <f t="shared" si="528"/>
        <v>0.57357643635104605</v>
      </c>
      <c r="K3129" s="14">
        <f t="shared" si="529"/>
        <v>0.99889820122311845</v>
      </c>
      <c r="L3129" s="10">
        <f t="shared" si="530"/>
        <v>6385172.1748924749</v>
      </c>
      <c r="M3129" s="10">
        <f t="shared" si="531"/>
        <v>1.5695853100622359E-7</v>
      </c>
      <c r="N3129" s="10">
        <f t="shared" si="532"/>
        <v>2.4636225824421247E-14</v>
      </c>
      <c r="O3129" s="10">
        <f t="shared" si="533"/>
        <v>6371077.8492868934</v>
      </c>
      <c r="P3129" s="15">
        <f t="shared" si="534"/>
        <v>0.99999502015036112</v>
      </c>
      <c r="Q3129" s="15">
        <f t="shared" si="535"/>
        <v>0.99999004032552119</v>
      </c>
      <c r="R3129" s="10">
        <f t="shared" si="536"/>
        <v>4.1391812729503554</v>
      </c>
      <c r="S3129" s="10">
        <f t="shared" si="537"/>
        <v>19999999.99999997</v>
      </c>
      <c r="T3129" s="10">
        <f t="shared" si="538"/>
        <v>2.9802322387695313E-2</v>
      </c>
      <c r="U3129">
        <v>2.9802322387695313E-2</v>
      </c>
    </row>
    <row r="3130" spans="1:21" x14ac:dyDescent="0.25">
      <c r="A3130" s="10">
        <v>1635</v>
      </c>
      <c r="B3130" s="10">
        <v>35</v>
      </c>
      <c r="C3130" s="10">
        <v>45</v>
      </c>
      <c r="D3130" s="10">
        <v>40000000</v>
      </c>
      <c r="E3130" s="10">
        <v>26867588.900788501</v>
      </c>
      <c r="F3130" s="10">
        <v>26867588.900788501</v>
      </c>
      <c r="G3130" s="10">
        <v>26580924.363419902</v>
      </c>
      <c r="H3130" s="10">
        <v>37996508.611759998</v>
      </c>
      <c r="I3130" s="10">
        <v>52.974643799571801</v>
      </c>
      <c r="J3130" s="10">
        <f t="shared" si="528"/>
        <v>0.57357643635104605</v>
      </c>
      <c r="K3130" s="14">
        <f t="shared" si="529"/>
        <v>0.99889820122311845</v>
      </c>
      <c r="L3130" s="10">
        <f t="shared" si="530"/>
        <v>6385172.1748924749</v>
      </c>
      <c r="M3130" s="10">
        <f t="shared" si="531"/>
        <v>1.5695853100622359E-7</v>
      </c>
      <c r="N3130" s="10">
        <f t="shared" si="532"/>
        <v>2.4636225824421247E-14</v>
      </c>
      <c r="O3130" s="10">
        <f t="shared" si="533"/>
        <v>6371077.8492868934</v>
      </c>
      <c r="P3130" s="15">
        <f t="shared" si="534"/>
        <v>0.99999502015036112</v>
      </c>
      <c r="Q3130" s="15">
        <f t="shared" si="535"/>
        <v>0.99999004032552119</v>
      </c>
      <c r="R3130" s="10">
        <f t="shared" si="536"/>
        <v>7.2783675257503537</v>
      </c>
      <c r="S3130" s="10">
        <f t="shared" si="537"/>
        <v>39999999.99999997</v>
      </c>
      <c r="T3130" s="10">
        <f t="shared" si="538"/>
        <v>2.9802322387695313E-2</v>
      </c>
      <c r="U3130">
        <v>2.9802322387695313E-2</v>
      </c>
    </row>
    <row r="3131" spans="1:21" x14ac:dyDescent="0.25">
      <c r="A3131" s="10">
        <v>1637</v>
      </c>
      <c r="B3131" s="10">
        <v>35</v>
      </c>
      <c r="C3131" s="10">
        <v>45</v>
      </c>
      <c r="D3131" s="10">
        <v>75000000</v>
      </c>
      <c r="E3131" s="10">
        <v>47140567.687673397</v>
      </c>
      <c r="F3131" s="10">
        <v>47140567.687673397</v>
      </c>
      <c r="G3131" s="10">
        <v>46656099.635706499</v>
      </c>
      <c r="H3131" s="10">
        <v>66666830.161874697</v>
      </c>
      <c r="I3131" s="10">
        <v>163.122549913303</v>
      </c>
      <c r="J3131" s="10">
        <f t="shared" si="528"/>
        <v>0.57357643635104605</v>
      </c>
      <c r="K3131" s="14">
        <f t="shared" si="529"/>
        <v>0.99889820122311845</v>
      </c>
      <c r="L3131" s="10">
        <f t="shared" si="530"/>
        <v>6385172.1748924749</v>
      </c>
      <c r="M3131" s="10">
        <f t="shared" si="531"/>
        <v>1.5695853100622359E-7</v>
      </c>
      <c r="N3131" s="10">
        <f t="shared" si="532"/>
        <v>2.4636225824421247E-14</v>
      </c>
      <c r="O3131" s="10">
        <f t="shared" si="533"/>
        <v>6371077.8492868934</v>
      </c>
      <c r="P3131" s="15">
        <f t="shared" si="534"/>
        <v>0.99999502015036112</v>
      </c>
      <c r="Q3131" s="15">
        <f t="shared" si="535"/>
        <v>0.99999004032552119</v>
      </c>
      <c r="R3131" s="10">
        <f t="shared" si="536"/>
        <v>12.771943468150354</v>
      </c>
      <c r="S3131" s="10">
        <f t="shared" si="537"/>
        <v>74999999.99999997</v>
      </c>
      <c r="T3131" s="10">
        <f t="shared" si="538"/>
        <v>2.9802322387695313E-2</v>
      </c>
      <c r="U3131">
        <v>2.9802322387695313E-2</v>
      </c>
    </row>
    <row r="3132" spans="1:21" x14ac:dyDescent="0.25">
      <c r="A3132" s="10">
        <v>1678</v>
      </c>
      <c r="B3132" s="10">
        <v>36</v>
      </c>
      <c r="C3132" s="10">
        <v>45</v>
      </c>
      <c r="D3132" s="10">
        <v>20000000</v>
      </c>
      <c r="E3132" s="10">
        <v>15094140.823532799</v>
      </c>
      <c r="F3132" s="10">
        <v>15094140.823532799</v>
      </c>
      <c r="G3132" s="10">
        <v>15483896.721680701</v>
      </c>
      <c r="H3132" s="10">
        <v>21346338.665009499</v>
      </c>
      <c r="I3132" s="10">
        <v>17.134272657638999</v>
      </c>
      <c r="J3132" s="10">
        <f t="shared" si="528"/>
        <v>0.58778525229247314</v>
      </c>
      <c r="K3132" s="14">
        <f t="shared" si="529"/>
        <v>0.99884290486382687</v>
      </c>
      <c r="L3132" s="10">
        <f t="shared" si="530"/>
        <v>6385525.6606838861</v>
      </c>
      <c r="M3132" s="10">
        <f t="shared" si="531"/>
        <v>1.5696722029588278E-7</v>
      </c>
      <c r="N3132" s="10">
        <f t="shared" si="532"/>
        <v>2.4638959614509314E-14</v>
      </c>
      <c r="O3132" s="10">
        <f t="shared" si="533"/>
        <v>6370724.3913304592</v>
      </c>
      <c r="P3132" s="15">
        <f t="shared" si="534"/>
        <v>0.99999489897832194</v>
      </c>
      <c r="Q3132" s="15">
        <f t="shared" si="535"/>
        <v>0.9999897979826643</v>
      </c>
      <c r="R3132" s="10">
        <f t="shared" si="536"/>
        <v>4.1393553188415302</v>
      </c>
      <c r="S3132" s="10">
        <f t="shared" si="537"/>
        <v>19999999.99999997</v>
      </c>
      <c r="T3132" s="10">
        <f t="shared" si="538"/>
        <v>2.9802322387695313E-2</v>
      </c>
      <c r="U3132">
        <v>2.9802322387695313E-2</v>
      </c>
    </row>
    <row r="3133" spans="1:21" x14ac:dyDescent="0.25">
      <c r="A3133" s="10">
        <v>1680</v>
      </c>
      <c r="B3133" s="10">
        <v>36</v>
      </c>
      <c r="C3133" s="10">
        <v>45</v>
      </c>
      <c r="D3133" s="10">
        <v>30000000</v>
      </c>
      <c r="E3133" s="10">
        <v>20814754.851709601</v>
      </c>
      <c r="F3133" s="10">
        <v>20814754.851709601</v>
      </c>
      <c r="G3133" s="10">
        <v>21361749.2446054</v>
      </c>
      <c r="H3133" s="10">
        <v>29436508.608759001</v>
      </c>
      <c r="I3133" s="10">
        <v>32.593096870811301</v>
      </c>
      <c r="J3133" s="10">
        <f t="shared" si="528"/>
        <v>0.58778525229247314</v>
      </c>
      <c r="K3133" s="14">
        <f t="shared" si="529"/>
        <v>0.99884290486382687</v>
      </c>
      <c r="L3133" s="10">
        <f t="shared" si="530"/>
        <v>6385525.6606838861</v>
      </c>
      <c r="M3133" s="10">
        <f t="shared" si="531"/>
        <v>1.5696722029588278E-7</v>
      </c>
      <c r="N3133" s="10">
        <f t="shared" si="532"/>
        <v>2.4638959614509314E-14</v>
      </c>
      <c r="O3133" s="10">
        <f t="shared" si="533"/>
        <v>6370724.3913304592</v>
      </c>
      <c r="P3133" s="15">
        <f t="shared" si="534"/>
        <v>0.99999489897832194</v>
      </c>
      <c r="Q3133" s="15">
        <f t="shared" si="535"/>
        <v>0.9999897979826643</v>
      </c>
      <c r="R3133" s="10">
        <f t="shared" si="536"/>
        <v>5.7090355287731365</v>
      </c>
      <c r="S3133" s="10">
        <f t="shared" si="537"/>
        <v>29999999.99999997</v>
      </c>
      <c r="T3133" s="10">
        <f t="shared" si="538"/>
        <v>2.9802322387695313E-2</v>
      </c>
      <c r="U3133">
        <v>2.9802322387695313E-2</v>
      </c>
    </row>
    <row r="3134" spans="1:21" x14ac:dyDescent="0.25">
      <c r="A3134" s="10">
        <v>1822</v>
      </c>
      <c r="B3134" s="10">
        <v>39</v>
      </c>
      <c r="C3134" s="10">
        <v>45</v>
      </c>
      <c r="D3134" s="10">
        <v>35000000</v>
      </c>
      <c r="E3134" s="10">
        <v>22742983.694503199</v>
      </c>
      <c r="F3134" s="10">
        <v>22742983.694503199</v>
      </c>
      <c r="G3134" s="10">
        <v>26018530.709495999</v>
      </c>
      <c r="H3134" s="10">
        <v>32163435.989596602</v>
      </c>
      <c r="I3134" s="10">
        <v>42.182554304230997</v>
      </c>
      <c r="J3134" s="10">
        <f t="shared" si="528"/>
        <v>0.62932039104983739</v>
      </c>
      <c r="K3134" s="14">
        <f t="shared" si="529"/>
        <v>0.99867348514731924</v>
      </c>
      <c r="L3134" s="10">
        <f t="shared" si="530"/>
        <v>6386608.9316060394</v>
      </c>
      <c r="M3134" s="10">
        <f t="shared" si="531"/>
        <v>1.5699384896116631E-7</v>
      </c>
      <c r="N3134" s="10">
        <f t="shared" si="532"/>
        <v>2.4647334593428093E-14</v>
      </c>
      <c r="O3134" s="10">
        <f t="shared" si="533"/>
        <v>6369641.9372536782</v>
      </c>
      <c r="P3134" s="15">
        <f t="shared" si="534"/>
        <v>0.99999460423391473</v>
      </c>
      <c r="Q3134" s="15">
        <f t="shared" si="535"/>
        <v>0.99998920849694373</v>
      </c>
      <c r="R3134" s="10">
        <f t="shared" si="536"/>
        <v>6.494808966607712</v>
      </c>
      <c r="S3134" s="10">
        <f t="shared" si="537"/>
        <v>34999999.99999997</v>
      </c>
      <c r="T3134" s="10">
        <f t="shared" si="538"/>
        <v>2.9802322387695313E-2</v>
      </c>
      <c r="U3134">
        <v>2.9802322387695313E-2</v>
      </c>
    </row>
    <row r="3135" spans="1:21" x14ac:dyDescent="0.25">
      <c r="A3135" s="10">
        <v>1826</v>
      </c>
      <c r="B3135" s="10">
        <v>39</v>
      </c>
      <c r="C3135" s="10">
        <v>45</v>
      </c>
      <c r="D3135" s="10">
        <v>100000000</v>
      </c>
      <c r="E3135" s="10">
        <v>58462120.350170799</v>
      </c>
      <c r="F3135" s="10">
        <v>58462120.350170799</v>
      </c>
      <c r="G3135" s="10">
        <v>66924356.127735399</v>
      </c>
      <c r="H3135" s="10">
        <v>82677923.484299704</v>
      </c>
      <c r="I3135" s="10">
        <v>278.87211572651398</v>
      </c>
      <c r="J3135" s="10">
        <f t="shared" si="528"/>
        <v>0.62932039104983739</v>
      </c>
      <c r="K3135" s="14">
        <f t="shared" si="529"/>
        <v>0.99867348514731924</v>
      </c>
      <c r="L3135" s="10">
        <f t="shared" si="530"/>
        <v>6386608.9316060394</v>
      </c>
      <c r="M3135" s="10">
        <f t="shared" si="531"/>
        <v>1.5699384896116631E-7</v>
      </c>
      <c r="N3135" s="10">
        <f t="shared" si="532"/>
        <v>2.4647334593428093E-14</v>
      </c>
      <c r="O3135" s="10">
        <f t="shared" si="533"/>
        <v>6369641.9372536782</v>
      </c>
      <c r="P3135" s="15">
        <f t="shared" si="534"/>
        <v>0.99999460423391473</v>
      </c>
      <c r="Q3135" s="15">
        <f t="shared" si="535"/>
        <v>0.99998920849694373</v>
      </c>
      <c r="R3135" s="10">
        <f t="shared" si="536"/>
        <v>16.699464211016203</v>
      </c>
      <c r="S3135" s="10">
        <f t="shared" si="537"/>
        <v>99999999.99999997</v>
      </c>
      <c r="T3135" s="10">
        <f t="shared" si="538"/>
        <v>2.9802322387695313E-2</v>
      </c>
      <c r="U3135">
        <v>2.9802322387695313E-2</v>
      </c>
    </row>
    <row r="3136" spans="1:21" x14ac:dyDescent="0.25">
      <c r="A3136" s="10">
        <v>1827</v>
      </c>
      <c r="B3136" s="10">
        <v>39</v>
      </c>
      <c r="C3136" s="10">
        <v>45</v>
      </c>
      <c r="D3136" s="10">
        <v>200000000</v>
      </c>
      <c r="E3136" s="10">
        <v>113414638.281967</v>
      </c>
      <c r="F3136" s="10">
        <v>113414638.281967</v>
      </c>
      <c r="G3136" s="10">
        <v>129856395.232719</v>
      </c>
      <c r="H3136" s="10">
        <v>160392519.629996</v>
      </c>
      <c r="I3136" s="10">
        <v>1049.6909233215899</v>
      </c>
      <c r="J3136" s="10">
        <f t="shared" si="528"/>
        <v>0.62932039104983739</v>
      </c>
      <c r="K3136" s="14">
        <f t="shared" si="529"/>
        <v>0.99867348514731924</v>
      </c>
      <c r="L3136" s="10">
        <f t="shared" si="530"/>
        <v>6386608.9316060394</v>
      </c>
      <c r="M3136" s="10">
        <f t="shared" si="531"/>
        <v>1.5699384896116631E-7</v>
      </c>
      <c r="N3136" s="10">
        <f t="shared" si="532"/>
        <v>2.4647334593428093E-14</v>
      </c>
      <c r="O3136" s="10">
        <f t="shared" si="533"/>
        <v>6369641.9372536782</v>
      </c>
      <c r="P3136" s="15">
        <f t="shared" si="534"/>
        <v>0.99999460423391473</v>
      </c>
      <c r="Q3136" s="15">
        <f t="shared" si="535"/>
        <v>0.99998920849694373</v>
      </c>
      <c r="R3136" s="10">
        <f t="shared" si="536"/>
        <v>32.398933817798493</v>
      </c>
      <c r="S3136" s="10">
        <f t="shared" si="537"/>
        <v>199999999.99999997</v>
      </c>
      <c r="T3136" s="10">
        <f t="shared" si="538"/>
        <v>2.9802322387695313E-2</v>
      </c>
      <c r="U3136">
        <v>2.9802322387695313E-2</v>
      </c>
    </row>
    <row r="3137" spans="1:21" x14ac:dyDescent="0.25">
      <c r="A3137" s="10">
        <v>1913</v>
      </c>
      <c r="B3137" s="10">
        <v>41</v>
      </c>
      <c r="C3137" s="10">
        <v>45</v>
      </c>
      <c r="D3137" s="10">
        <v>20000000</v>
      </c>
      <c r="E3137" s="10">
        <v>14081877.8364888</v>
      </c>
      <c r="F3137" s="10">
        <v>14081877.8364888</v>
      </c>
      <c r="G3137" s="10">
        <v>17283603.780496001</v>
      </c>
      <c r="H3137" s="10">
        <v>19914782.620043602</v>
      </c>
      <c r="I3137" s="10">
        <v>17.141689830999301</v>
      </c>
      <c r="J3137" s="10">
        <f t="shared" si="528"/>
        <v>0.65605902899050716</v>
      </c>
      <c r="K3137" s="14">
        <f t="shared" si="529"/>
        <v>0.99855828513715006</v>
      </c>
      <c r="L3137" s="10">
        <f t="shared" si="530"/>
        <v>6387345.7312749401</v>
      </c>
      <c r="M3137" s="10">
        <f t="shared" si="531"/>
        <v>1.5701196076622168E-7</v>
      </c>
      <c r="N3137" s="10">
        <f t="shared" si="532"/>
        <v>2.4653028500876174E-14</v>
      </c>
      <c r="O3137" s="10">
        <f t="shared" si="533"/>
        <v>6368906.322843303</v>
      </c>
      <c r="P3137" s="15">
        <f t="shared" si="534"/>
        <v>0.99999446968601391</v>
      </c>
      <c r="Q3137" s="15">
        <f t="shared" si="535"/>
        <v>0.99998893940261224</v>
      </c>
      <c r="R3137" s="10">
        <f t="shared" si="536"/>
        <v>4.1402510516153379</v>
      </c>
      <c r="S3137" s="10">
        <f t="shared" si="537"/>
        <v>19999999.99999997</v>
      </c>
      <c r="T3137" s="10">
        <f t="shared" si="538"/>
        <v>2.9802322387695313E-2</v>
      </c>
      <c r="U3137">
        <v>2.9802322387695313E-2</v>
      </c>
    </row>
    <row r="3138" spans="1:21" x14ac:dyDescent="0.25">
      <c r="A3138" s="10">
        <v>2013</v>
      </c>
      <c r="B3138" s="10">
        <v>43</v>
      </c>
      <c r="C3138" s="10">
        <v>45</v>
      </c>
      <c r="D3138" s="10">
        <v>75000000</v>
      </c>
      <c r="E3138" s="10">
        <v>42089457.006371602</v>
      </c>
      <c r="F3138" s="10">
        <v>42089457.006371602</v>
      </c>
      <c r="G3138" s="10">
        <v>55477378.763884299</v>
      </c>
      <c r="H3138" s="10">
        <v>59523480.931330003</v>
      </c>
      <c r="I3138" s="10">
        <v>163.26016811160201</v>
      </c>
      <c r="J3138" s="10">
        <f t="shared" ref="J3138:J3201" si="539">SIN(B3138*PI()/180)</f>
        <v>0.68199836006249848</v>
      </c>
      <c r="K3138" s="14">
        <f t="shared" ref="K3138:K3201" si="540">SQRT(1-J3138*J3138*0.00669437999014132)</f>
        <v>0.99844193530517189</v>
      </c>
      <c r="L3138" s="10">
        <f t="shared" ref="L3138:L3201" si="541">6378137/K3138</f>
        <v>6388090.0575861074</v>
      </c>
      <c r="M3138" s="10">
        <f t="shared" ref="M3138:M3201" si="542">L3138/40680631590769</f>
        <v>1.5703025758910917E-7</v>
      </c>
      <c r="N3138" s="10">
        <f t="shared" ref="N3138:N3201" si="543">1/40680631590769 + J3138*J3138*0.00669437999014132/40408299984661.4</f>
        <v>2.4658778573019693E-14</v>
      </c>
      <c r="O3138" s="10">
        <f t="shared" ref="O3138:O3201" si="544">1/SQRT(N3138)</f>
        <v>6368163.7109194444</v>
      </c>
      <c r="P3138" s="15">
        <f t="shared" ref="P3138:P3201" si="545">O3138*M3138</f>
        <v>0.99999438789529771</v>
      </c>
      <c r="Q3138" s="15">
        <f t="shared" ref="Q3138:Q3201" si="546">P3138*P3138</f>
        <v>0.99998877582209111</v>
      </c>
      <c r="R3138" s="10">
        <f t="shared" ref="R3138:R3201" si="547">SQRT(Q3138+I3138-1)</f>
        <v>12.777329802717942</v>
      </c>
      <c r="S3138" s="10">
        <f t="shared" ref="S3138:S3201" si="548">O3138*(R3138-P3138)</f>
        <v>74999999.99999997</v>
      </c>
      <c r="T3138" s="10">
        <f t="shared" ref="T3138:T3201" si="549">(D3138-S3138)*1000000</f>
        <v>2.9802322387695313E-2</v>
      </c>
      <c r="U3138">
        <v>2.9802322387695313E-2</v>
      </c>
    </row>
    <row r="3139" spans="1:21" x14ac:dyDescent="0.25">
      <c r="A3139" s="10">
        <v>2057</v>
      </c>
      <c r="B3139" s="10">
        <v>44</v>
      </c>
      <c r="C3139" s="10">
        <v>45</v>
      </c>
      <c r="D3139" s="10">
        <v>35000000</v>
      </c>
      <c r="E3139" s="10">
        <v>21052244.2717251</v>
      </c>
      <c r="F3139" s="10">
        <v>21052244.2717251</v>
      </c>
      <c r="G3139" s="10">
        <v>28721134.5785092</v>
      </c>
      <c r="H3139" s="10">
        <v>29772369.367465001</v>
      </c>
      <c r="I3139" s="10">
        <v>42.2033020881575</v>
      </c>
      <c r="J3139" s="10">
        <f t="shared" si="539"/>
        <v>0.69465837045899725</v>
      </c>
      <c r="K3139" s="14">
        <f t="shared" si="540"/>
        <v>0.99838350609929705</v>
      </c>
      <c r="L3139" s="10">
        <f t="shared" si="541"/>
        <v>6388463.9129501451</v>
      </c>
      <c r="M3139" s="10">
        <f t="shared" si="542"/>
        <v>1.5703944759795165E-7</v>
      </c>
      <c r="N3139" s="10">
        <f t="shared" si="543"/>
        <v>2.4661665923510963E-14</v>
      </c>
      <c r="O3139" s="10">
        <f t="shared" si="544"/>
        <v>6367790.9125267528</v>
      </c>
      <c r="P3139" s="15">
        <f t="shared" si="545"/>
        <v>0.99999436732245772</v>
      </c>
      <c r="Q3139" s="15">
        <f t="shared" si="546"/>
        <v>0.99998873467664251</v>
      </c>
      <c r="R3139" s="10">
        <f t="shared" si="547"/>
        <v>6.4964059927650872</v>
      </c>
      <c r="S3139" s="10">
        <f t="shared" si="548"/>
        <v>34999999.99999997</v>
      </c>
      <c r="T3139" s="10">
        <f t="shared" si="549"/>
        <v>2.9802322387695313E-2</v>
      </c>
      <c r="U3139">
        <v>2.9802322387695313E-2</v>
      </c>
    </row>
    <row r="3140" spans="1:21" x14ac:dyDescent="0.25">
      <c r="A3140" s="10">
        <v>2148</v>
      </c>
      <c r="B3140" s="10">
        <v>46</v>
      </c>
      <c r="C3140" s="10">
        <v>45</v>
      </c>
      <c r="D3140" s="10">
        <v>20000000</v>
      </c>
      <c r="E3140" s="10">
        <v>12962319.131010501</v>
      </c>
      <c r="F3140" s="10">
        <v>12962319.131010501</v>
      </c>
      <c r="G3140" s="10">
        <v>18952043.547605898</v>
      </c>
      <c r="H3140" s="10">
        <v>18331487.514883298</v>
      </c>
      <c r="I3140" s="10">
        <v>17.149293262966498</v>
      </c>
      <c r="J3140" s="10">
        <f t="shared" si="539"/>
        <v>0.71933980033865108</v>
      </c>
      <c r="K3140" s="14">
        <f t="shared" si="540"/>
        <v>0.9982664948593305</v>
      </c>
      <c r="L3140" s="10">
        <f t="shared" si="541"/>
        <v>6389212.7331176903</v>
      </c>
      <c r="M3140" s="10">
        <f t="shared" si="542"/>
        <v>1.5705785488756991E-7</v>
      </c>
      <c r="N3140" s="10">
        <f t="shared" si="543"/>
        <v>2.466744766865936E-14</v>
      </c>
      <c r="O3140" s="10">
        <f t="shared" si="544"/>
        <v>6367044.6030114517</v>
      </c>
      <c r="P3140" s="15">
        <f t="shared" si="545"/>
        <v>0.99999436732245772</v>
      </c>
      <c r="Q3140" s="15">
        <f t="shared" si="546"/>
        <v>0.99998873467664251</v>
      </c>
      <c r="R3140" s="10">
        <f t="shared" si="547"/>
        <v>4.1411691582985526</v>
      </c>
      <c r="S3140" s="10">
        <f t="shared" si="548"/>
        <v>19999999.99999997</v>
      </c>
      <c r="T3140" s="10">
        <f t="shared" si="549"/>
        <v>2.9802322387695313E-2</v>
      </c>
      <c r="U3140">
        <v>2.9802322387695313E-2</v>
      </c>
    </row>
    <row r="3141" spans="1:21" x14ac:dyDescent="0.25">
      <c r="A3141" s="10">
        <v>2152</v>
      </c>
      <c r="B3141" s="10">
        <v>46</v>
      </c>
      <c r="C3141" s="10">
        <v>45</v>
      </c>
      <c r="D3141" s="10">
        <v>40000000</v>
      </c>
      <c r="E3141" s="10">
        <v>22786272.018201601</v>
      </c>
      <c r="F3141" s="10">
        <v>22786272.018201601</v>
      </c>
      <c r="G3141" s="10">
        <v>33338839.554378901</v>
      </c>
      <c r="H3141" s="10">
        <v>32224654.924063299</v>
      </c>
      <c r="I3141" s="10">
        <v>53.032544660860502</v>
      </c>
      <c r="J3141" s="10">
        <f t="shared" si="539"/>
        <v>0.71933980033865108</v>
      </c>
      <c r="K3141" s="14">
        <f t="shared" si="540"/>
        <v>0.9982664948593305</v>
      </c>
      <c r="L3141" s="10">
        <f t="shared" si="541"/>
        <v>6389212.7331176903</v>
      </c>
      <c r="M3141" s="10">
        <f t="shared" si="542"/>
        <v>1.5705785488756991E-7</v>
      </c>
      <c r="N3141" s="10">
        <f t="shared" si="543"/>
        <v>2.466744766865936E-14</v>
      </c>
      <c r="O3141" s="10">
        <f t="shared" si="544"/>
        <v>6367044.6030114517</v>
      </c>
      <c r="P3141" s="15">
        <f t="shared" si="545"/>
        <v>0.99999436732245772</v>
      </c>
      <c r="Q3141" s="15">
        <f t="shared" si="546"/>
        <v>0.99998873467664251</v>
      </c>
      <c r="R3141" s="10">
        <f t="shared" si="547"/>
        <v>7.2823439492746527</v>
      </c>
      <c r="S3141" s="10">
        <f t="shared" si="548"/>
        <v>39999999.99999997</v>
      </c>
      <c r="T3141" s="10">
        <f t="shared" si="549"/>
        <v>2.9802322387695313E-2</v>
      </c>
      <c r="U3141">
        <v>2.9802322387695313E-2</v>
      </c>
    </row>
    <row r="3142" spans="1:21" x14ac:dyDescent="0.25">
      <c r="A3142" s="10">
        <v>2153</v>
      </c>
      <c r="B3142" s="10">
        <v>46</v>
      </c>
      <c r="C3142" s="10">
        <v>45</v>
      </c>
      <c r="D3142" s="10">
        <v>50000000</v>
      </c>
      <c r="E3142" s="10">
        <v>27698248.4617971</v>
      </c>
      <c r="F3142" s="10">
        <v>27698248.4617971</v>
      </c>
      <c r="G3142" s="10">
        <v>40532237.557765402</v>
      </c>
      <c r="H3142" s="10">
        <v>39171238.628653198</v>
      </c>
      <c r="I3142" s="10">
        <v>78.374404660405304</v>
      </c>
      <c r="J3142" s="10">
        <f t="shared" si="539"/>
        <v>0.71933980033865108</v>
      </c>
      <c r="K3142" s="14">
        <f t="shared" si="540"/>
        <v>0.9982664948593305</v>
      </c>
      <c r="L3142" s="10">
        <f t="shared" si="541"/>
        <v>6389212.7331176903</v>
      </c>
      <c r="M3142" s="10">
        <f t="shared" si="542"/>
        <v>1.5705785488756991E-7</v>
      </c>
      <c r="N3142" s="10">
        <f t="shared" si="543"/>
        <v>2.466744766865936E-14</v>
      </c>
      <c r="O3142" s="10">
        <f t="shared" si="544"/>
        <v>6367044.6030114517</v>
      </c>
      <c r="P3142" s="15">
        <f t="shared" si="545"/>
        <v>0.99999436732245772</v>
      </c>
      <c r="Q3142" s="15">
        <f t="shared" si="546"/>
        <v>0.99998873467664251</v>
      </c>
      <c r="R3142" s="10">
        <f t="shared" si="547"/>
        <v>8.8529313447627018</v>
      </c>
      <c r="S3142" s="10">
        <f t="shared" si="548"/>
        <v>49999999.99999997</v>
      </c>
      <c r="T3142" s="10">
        <f t="shared" si="549"/>
        <v>2.9802322387695313E-2</v>
      </c>
      <c r="U3142">
        <v>2.9802322387695313E-2</v>
      </c>
    </row>
    <row r="3143" spans="1:21" x14ac:dyDescent="0.25">
      <c r="A3143" s="10">
        <v>2197</v>
      </c>
      <c r="B3143" s="10">
        <v>47</v>
      </c>
      <c r="C3143" s="10">
        <v>45</v>
      </c>
      <c r="D3143" s="10">
        <v>30000000</v>
      </c>
      <c r="E3143" s="10">
        <v>17548720.484275401</v>
      </c>
      <c r="F3143" s="10">
        <v>17548720.484275401</v>
      </c>
      <c r="G3143" s="10">
        <v>26582375.8373954</v>
      </c>
      <c r="H3143" s="10">
        <v>24817638.511156801</v>
      </c>
      <c r="I3143" s="10">
        <v>32.6273245018062</v>
      </c>
      <c r="J3143" s="10">
        <f t="shared" si="539"/>
        <v>0.73135370161917046</v>
      </c>
      <c r="K3143" s="14">
        <f t="shared" si="540"/>
        <v>0.99820805538420776</v>
      </c>
      <c r="L3143" s="10">
        <f t="shared" si="541"/>
        <v>6389586.7856376609</v>
      </c>
      <c r="M3143" s="10">
        <f t="shared" si="542"/>
        <v>1.5706704974284486E-7</v>
      </c>
      <c r="N3143" s="10">
        <f t="shared" si="543"/>
        <v>2.467033501915063E-14</v>
      </c>
      <c r="O3143" s="10">
        <f t="shared" si="544"/>
        <v>6366672.0011136653</v>
      </c>
      <c r="P3143" s="15">
        <f t="shared" si="545"/>
        <v>0.99999438789529771</v>
      </c>
      <c r="Q3143" s="15">
        <f t="shared" si="546"/>
        <v>0.99998877582209111</v>
      </c>
      <c r="R3143" s="10">
        <f t="shared" si="547"/>
        <v>5.7120323246309006</v>
      </c>
      <c r="S3143" s="10">
        <f t="shared" si="548"/>
        <v>29999999.99999997</v>
      </c>
      <c r="T3143" s="10">
        <f t="shared" si="549"/>
        <v>2.9802322387695313E-2</v>
      </c>
      <c r="U3143">
        <v>2.9802322387695313E-2</v>
      </c>
    </row>
    <row r="3144" spans="1:21" x14ac:dyDescent="0.25">
      <c r="A3144" s="10">
        <v>2292</v>
      </c>
      <c r="B3144" s="10">
        <v>49</v>
      </c>
      <c r="C3144" s="10">
        <v>45</v>
      </c>
      <c r="D3144" s="10">
        <v>35000000</v>
      </c>
      <c r="E3144" s="10">
        <v>19201131.763699502</v>
      </c>
      <c r="F3144" s="10">
        <v>19201131.763699502</v>
      </c>
      <c r="G3144" s="10">
        <v>31205394.055268999</v>
      </c>
      <c r="H3144" s="10">
        <v>27154500.953136701</v>
      </c>
      <c r="I3144" s="10">
        <v>42.224179845181901</v>
      </c>
      <c r="J3144" s="10">
        <f t="shared" si="539"/>
        <v>0.75470958022277201</v>
      </c>
      <c r="K3144" s="14">
        <f t="shared" si="540"/>
        <v>0.99809166472514577</v>
      </c>
      <c r="L3144" s="10">
        <f t="shared" si="541"/>
        <v>6390331.8957747333</v>
      </c>
      <c r="M3144" s="10">
        <f t="shared" si="542"/>
        <v>1.5708536583352331E-7</v>
      </c>
      <c r="N3144" s="10">
        <f t="shared" si="543"/>
        <v>2.467608509129415E-14</v>
      </c>
      <c r="O3144" s="10">
        <f t="shared" si="544"/>
        <v>6365930.1703876918</v>
      </c>
      <c r="P3144" s="15">
        <f t="shared" si="545"/>
        <v>0.99999446968601391</v>
      </c>
      <c r="Q3144" s="15">
        <f t="shared" si="546"/>
        <v>0.99998893940261224</v>
      </c>
      <c r="R3144" s="10">
        <f t="shared" si="547"/>
        <v>6.4980126796263269</v>
      </c>
      <c r="S3144" s="10">
        <f t="shared" si="548"/>
        <v>34999999.99999997</v>
      </c>
      <c r="T3144" s="10">
        <f t="shared" si="549"/>
        <v>2.9802322387695313E-2</v>
      </c>
      <c r="U3144">
        <v>2.9802322387695313E-2</v>
      </c>
    </row>
    <row r="3145" spans="1:21" x14ac:dyDescent="0.25">
      <c r="A3145" s="10">
        <v>2295</v>
      </c>
      <c r="B3145" s="10">
        <v>49</v>
      </c>
      <c r="C3145" s="10">
        <v>45</v>
      </c>
      <c r="D3145" s="10">
        <v>75000000</v>
      </c>
      <c r="E3145" s="10">
        <v>37757283.2940135</v>
      </c>
      <c r="F3145" s="10">
        <v>37757283.2940135</v>
      </c>
      <c r="G3145" s="10">
        <v>61393777.2641799</v>
      </c>
      <c r="H3145" s="10">
        <v>53396862.112756997</v>
      </c>
      <c r="I3145" s="10">
        <v>163.365783513558</v>
      </c>
      <c r="J3145" s="10">
        <f t="shared" si="539"/>
        <v>0.75470958022277201</v>
      </c>
      <c r="K3145" s="14">
        <f t="shared" si="540"/>
        <v>0.99809166472514577</v>
      </c>
      <c r="L3145" s="10">
        <f t="shared" si="541"/>
        <v>6390331.8957747333</v>
      </c>
      <c r="M3145" s="10">
        <f t="shared" si="542"/>
        <v>1.5708536583352331E-7</v>
      </c>
      <c r="N3145" s="10">
        <f t="shared" si="543"/>
        <v>2.467608509129415E-14</v>
      </c>
      <c r="O3145" s="10">
        <f t="shared" si="544"/>
        <v>6365930.1703876918</v>
      </c>
      <c r="P3145" s="15">
        <f t="shared" si="545"/>
        <v>0.99999446968601391</v>
      </c>
      <c r="Q3145" s="15">
        <f t="shared" si="546"/>
        <v>0.99998893940261224</v>
      </c>
      <c r="R3145" s="10">
        <f t="shared" si="547"/>
        <v>12.781462062415262</v>
      </c>
      <c r="S3145" s="10">
        <f t="shared" si="548"/>
        <v>74999999.99999997</v>
      </c>
      <c r="T3145" s="10">
        <f t="shared" si="549"/>
        <v>2.9802322387695313E-2</v>
      </c>
      <c r="U3145">
        <v>2.9802322387695313E-2</v>
      </c>
    </row>
    <row r="3146" spans="1:21" x14ac:dyDescent="0.25">
      <c r="A3146" s="10">
        <v>2296</v>
      </c>
      <c r="B3146" s="10">
        <v>49</v>
      </c>
      <c r="C3146" s="10">
        <v>45</v>
      </c>
      <c r="D3146" s="10">
        <v>100000000</v>
      </c>
      <c r="E3146" s="10">
        <v>49354878.000459798</v>
      </c>
      <c r="F3146" s="10">
        <v>49354878.000459798</v>
      </c>
      <c r="G3146" s="10">
        <v>80261516.769749194</v>
      </c>
      <c r="H3146" s="10">
        <v>69798337.837519705</v>
      </c>
      <c r="I3146" s="10">
        <v>279.177924079646</v>
      </c>
      <c r="J3146" s="10">
        <f t="shared" si="539"/>
        <v>0.75470958022277201</v>
      </c>
      <c r="K3146" s="14">
        <f t="shared" si="540"/>
        <v>0.99809166472514577</v>
      </c>
      <c r="L3146" s="10">
        <f t="shared" si="541"/>
        <v>6390331.8957747333</v>
      </c>
      <c r="M3146" s="10">
        <f t="shared" si="542"/>
        <v>1.5708536583352331E-7</v>
      </c>
      <c r="N3146" s="10">
        <f t="shared" si="543"/>
        <v>2.467608509129415E-14</v>
      </c>
      <c r="O3146" s="10">
        <f t="shared" si="544"/>
        <v>6365930.1703876918</v>
      </c>
      <c r="P3146" s="15">
        <f t="shared" si="545"/>
        <v>0.99999446968601391</v>
      </c>
      <c r="Q3146" s="15">
        <f t="shared" si="546"/>
        <v>0.99998893940261224</v>
      </c>
      <c r="R3146" s="10">
        <f t="shared" si="547"/>
        <v>16.708617926658345</v>
      </c>
      <c r="S3146" s="10">
        <f t="shared" si="548"/>
        <v>99999999.99999997</v>
      </c>
      <c r="T3146" s="10">
        <f t="shared" si="549"/>
        <v>2.9802322387695313E-2</v>
      </c>
      <c r="U3146">
        <v>2.9802322387695313E-2</v>
      </c>
    </row>
    <row r="3147" spans="1:21" x14ac:dyDescent="0.25">
      <c r="A3147" s="10">
        <v>2383</v>
      </c>
      <c r="B3147" s="10">
        <v>51</v>
      </c>
      <c r="C3147" s="10">
        <v>45</v>
      </c>
      <c r="D3147" s="10">
        <v>20000000</v>
      </c>
      <c r="E3147" s="10">
        <v>11743939.4763157</v>
      </c>
      <c r="F3147" s="10">
        <v>11743939.4763157</v>
      </c>
      <c r="G3147" s="10">
        <v>20476463.849364799</v>
      </c>
      <c r="H3147" s="10">
        <v>16608438.4830945</v>
      </c>
      <c r="I3147" s="10">
        <v>17.1568519728811</v>
      </c>
      <c r="J3147" s="10">
        <f t="shared" si="539"/>
        <v>0.77714596145697079</v>
      </c>
      <c r="K3147" s="14">
        <f t="shared" si="540"/>
        <v>0.99797639755335188</v>
      </c>
      <c r="L3147" s="10">
        <f t="shared" si="541"/>
        <v>6391069.9848580584</v>
      </c>
      <c r="M3147" s="10">
        <f t="shared" si="542"/>
        <v>1.5710350933460633E-7</v>
      </c>
      <c r="N3147" s="10">
        <f t="shared" si="543"/>
        <v>2.4681778998742228E-14</v>
      </c>
      <c r="O3147" s="10">
        <f t="shared" si="544"/>
        <v>6365195.8410685798</v>
      </c>
      <c r="P3147" s="15">
        <f t="shared" si="545"/>
        <v>0.99999460423391506</v>
      </c>
      <c r="Q3147" s="15">
        <f t="shared" si="546"/>
        <v>0.99998920849694439</v>
      </c>
      <c r="R3147" s="10">
        <f t="shared" si="547"/>
        <v>4.1420817448932663</v>
      </c>
      <c r="S3147" s="10">
        <f t="shared" si="548"/>
        <v>19999999.99999997</v>
      </c>
      <c r="T3147" s="10">
        <f t="shared" si="549"/>
        <v>2.9802322387695313E-2</v>
      </c>
      <c r="U3147">
        <v>2.9802322387695313E-2</v>
      </c>
    </row>
    <row r="3148" spans="1:21" x14ac:dyDescent="0.25">
      <c r="A3148" s="10">
        <v>2438</v>
      </c>
      <c r="B3148" s="10">
        <v>52</v>
      </c>
      <c r="C3148" s="10">
        <v>45</v>
      </c>
      <c r="D3148" s="10">
        <v>200000000</v>
      </c>
      <c r="E3148" s="10">
        <v>89850118.053304598</v>
      </c>
      <c r="F3148" s="10">
        <v>89850118.053304598</v>
      </c>
      <c r="G3148" s="10">
        <v>162604954.066827</v>
      </c>
      <c r="H3148" s="10">
        <v>127067255.53180701</v>
      </c>
      <c r="I3148" s="10">
        <v>1051.2288437520299</v>
      </c>
      <c r="J3148" s="10">
        <f t="shared" si="539"/>
        <v>0.78801075360672201</v>
      </c>
      <c r="K3148" s="14">
        <f t="shared" si="540"/>
        <v>0.99791936119928526</v>
      </c>
      <c r="L3148" s="10">
        <f t="shared" si="541"/>
        <v>6391435.2682112968</v>
      </c>
      <c r="M3148" s="10">
        <f t="shared" si="542"/>
        <v>1.5711248862865743E-7</v>
      </c>
      <c r="N3148" s="10">
        <f t="shared" si="543"/>
        <v>2.4684596207514179E-14</v>
      </c>
      <c r="O3148" s="10">
        <f t="shared" si="544"/>
        <v>6364832.6065016389</v>
      </c>
      <c r="P3148" s="15">
        <f t="shared" si="545"/>
        <v>0.99999469051229684</v>
      </c>
      <c r="Q3148" s="15">
        <f t="shared" si="546"/>
        <v>0.99998938105278434</v>
      </c>
      <c r="R3148" s="10">
        <f t="shared" si="547"/>
        <v>32.422659254494882</v>
      </c>
      <c r="S3148" s="10">
        <f t="shared" si="548"/>
        <v>199999999.99999997</v>
      </c>
      <c r="T3148" s="10">
        <f t="shared" si="549"/>
        <v>2.9802322387695313E-2</v>
      </c>
      <c r="U3148">
        <v>2.9802322387695313E-2</v>
      </c>
    </row>
    <row r="3149" spans="1:21" x14ac:dyDescent="0.25">
      <c r="A3149" s="10">
        <v>2571</v>
      </c>
      <c r="B3149" s="10">
        <v>55</v>
      </c>
      <c r="C3149" s="10">
        <v>45</v>
      </c>
      <c r="D3149" s="10">
        <v>20000000</v>
      </c>
      <c r="E3149" s="10">
        <v>10704268.896978199</v>
      </c>
      <c r="F3149" s="10">
        <v>10704268.896978199</v>
      </c>
      <c r="G3149" s="10">
        <v>21584424.408982102</v>
      </c>
      <c r="H3149" s="10">
        <v>15138122.249395</v>
      </c>
      <c r="I3149" s="10">
        <v>17.1627121178505</v>
      </c>
      <c r="J3149" s="10">
        <f t="shared" si="539"/>
        <v>0.8191520442889918</v>
      </c>
      <c r="K3149" s="14">
        <f t="shared" si="540"/>
        <v>0.99775147386665231</v>
      </c>
      <c r="L3149" s="10">
        <f t="shared" si="541"/>
        <v>6392510.7274283282</v>
      </c>
      <c r="M3149" s="10">
        <f t="shared" si="542"/>
        <v>1.571389252687728E-7</v>
      </c>
      <c r="N3149" s="10">
        <f t="shared" si="543"/>
        <v>2.4692887767749073E-14</v>
      </c>
      <c r="O3149" s="10">
        <f t="shared" si="544"/>
        <v>6363763.9015282467</v>
      </c>
      <c r="P3149" s="15">
        <f t="shared" si="545"/>
        <v>0.99999502015036124</v>
      </c>
      <c r="Q3149" s="15">
        <f t="shared" si="546"/>
        <v>0.99999004032552141</v>
      </c>
      <c r="R3149" s="10">
        <f t="shared" si="547"/>
        <v>4.1427891761681552</v>
      </c>
      <c r="S3149" s="10">
        <f t="shared" si="548"/>
        <v>19999999.99999997</v>
      </c>
      <c r="T3149" s="10">
        <f t="shared" si="549"/>
        <v>2.9802322387695313E-2</v>
      </c>
      <c r="U3149">
        <v>2.9802322387695313E-2</v>
      </c>
    </row>
    <row r="3150" spans="1:21" x14ac:dyDescent="0.25">
      <c r="A3150" s="10">
        <v>2759</v>
      </c>
      <c r="B3150" s="10">
        <v>59</v>
      </c>
      <c r="C3150" s="10">
        <v>45</v>
      </c>
      <c r="D3150" s="10">
        <v>20000000</v>
      </c>
      <c r="E3150" s="10">
        <v>9612306.0527963806</v>
      </c>
      <c r="F3150" s="10">
        <v>9612306.0527963806</v>
      </c>
      <c r="G3150" s="10">
        <v>22587282.2181876</v>
      </c>
      <c r="H3150" s="10">
        <v>13593853.585545599</v>
      </c>
      <c r="I3150" s="10">
        <v>17.168282258342099</v>
      </c>
      <c r="J3150" s="10">
        <f t="shared" si="539"/>
        <v>0.85716730070211222</v>
      </c>
      <c r="K3150" s="14">
        <f t="shared" si="540"/>
        <v>0.99753766820456569</v>
      </c>
      <c r="L3150" s="10">
        <f t="shared" si="541"/>
        <v>6393880.8561282633</v>
      </c>
      <c r="M3150" s="10">
        <f t="shared" si="542"/>
        <v>1.5717260539236869E-7</v>
      </c>
      <c r="N3150" s="10">
        <f t="shared" si="543"/>
        <v>2.4703445106618483E-14</v>
      </c>
      <c r="O3150" s="10">
        <f t="shared" si="544"/>
        <v>6362403.937537984</v>
      </c>
      <c r="P3150" s="15">
        <f t="shared" si="545"/>
        <v>0.99999560342151028</v>
      </c>
      <c r="Q3150" s="15">
        <f t="shared" si="546"/>
        <v>0.99999120686235043</v>
      </c>
      <c r="R3150" s="10">
        <f t="shared" si="547"/>
        <v>4.1434615317635632</v>
      </c>
      <c r="S3150" s="10">
        <f t="shared" si="548"/>
        <v>19999999.99999997</v>
      </c>
      <c r="T3150" s="10">
        <f t="shared" si="549"/>
        <v>2.9802322387695313E-2</v>
      </c>
      <c r="U3150">
        <v>2.9802322387695313E-2</v>
      </c>
    </row>
    <row r="3151" spans="1:21" x14ac:dyDescent="0.25">
      <c r="A3151" s="10">
        <v>2761</v>
      </c>
      <c r="B3151" s="10">
        <v>59</v>
      </c>
      <c r="C3151" s="10">
        <v>45</v>
      </c>
      <c r="D3151" s="10">
        <v>30000000</v>
      </c>
      <c r="E3151" s="10">
        <v>13254175.206178</v>
      </c>
      <c r="F3151" s="10">
        <v>13254175.206178</v>
      </c>
      <c r="G3151" s="10">
        <v>31158955.2252087</v>
      </c>
      <c r="H3151" s="10">
        <v>18744234.334646098</v>
      </c>
      <c r="I3151" s="10">
        <v>32.663456919498699</v>
      </c>
      <c r="J3151" s="10">
        <f t="shared" si="539"/>
        <v>0.85716730070211222</v>
      </c>
      <c r="K3151" s="14">
        <f t="shared" si="540"/>
        <v>0.99753766820456569</v>
      </c>
      <c r="L3151" s="10">
        <f t="shared" si="541"/>
        <v>6393880.8561282633</v>
      </c>
      <c r="M3151" s="10">
        <f t="shared" si="542"/>
        <v>1.5717260539236869E-7</v>
      </c>
      <c r="N3151" s="10">
        <f t="shared" si="543"/>
        <v>2.4703445106618483E-14</v>
      </c>
      <c r="O3151" s="10">
        <f t="shared" si="544"/>
        <v>6362403.937537984</v>
      </c>
      <c r="P3151" s="15">
        <f t="shared" si="545"/>
        <v>0.99999560342151028</v>
      </c>
      <c r="Q3151" s="15">
        <f t="shared" si="546"/>
        <v>0.99999120686235043</v>
      </c>
      <c r="R3151" s="10">
        <f t="shared" si="547"/>
        <v>5.7151944959345915</v>
      </c>
      <c r="S3151" s="10">
        <f t="shared" si="548"/>
        <v>29999999.99999997</v>
      </c>
      <c r="T3151" s="10">
        <f t="shared" si="549"/>
        <v>2.9802322387695313E-2</v>
      </c>
      <c r="U3151">
        <v>2.9802322387695313E-2</v>
      </c>
    </row>
    <row r="3152" spans="1:21" x14ac:dyDescent="0.25">
      <c r="A3152" s="10">
        <v>2762</v>
      </c>
      <c r="B3152" s="10">
        <v>59</v>
      </c>
      <c r="C3152" s="10">
        <v>45</v>
      </c>
      <c r="D3152" s="10">
        <v>35000000</v>
      </c>
      <c r="E3152" s="10">
        <v>15075109.782868801</v>
      </c>
      <c r="F3152" s="10">
        <v>15075109.782868801</v>
      </c>
      <c r="G3152" s="10">
        <v>35444791.728719302</v>
      </c>
      <c r="H3152" s="10">
        <v>21319424.7091964</v>
      </c>
      <c r="I3152" s="10">
        <v>42.263802633073396</v>
      </c>
      <c r="J3152" s="10">
        <f t="shared" si="539"/>
        <v>0.85716730070211222</v>
      </c>
      <c r="K3152" s="14">
        <f t="shared" si="540"/>
        <v>0.99753766820456569</v>
      </c>
      <c r="L3152" s="10">
        <f t="shared" si="541"/>
        <v>6393880.8561282633</v>
      </c>
      <c r="M3152" s="10">
        <f t="shared" si="542"/>
        <v>1.5717260539236869E-7</v>
      </c>
      <c r="N3152" s="10">
        <f t="shared" si="543"/>
        <v>2.4703445106618483E-14</v>
      </c>
      <c r="O3152" s="10">
        <f t="shared" si="544"/>
        <v>6362403.937537984</v>
      </c>
      <c r="P3152" s="15">
        <f t="shared" si="545"/>
        <v>0.99999560342151028</v>
      </c>
      <c r="Q3152" s="15">
        <f t="shared" si="546"/>
        <v>0.99999120686235043</v>
      </c>
      <c r="R3152" s="10">
        <f t="shared" si="547"/>
        <v>6.5010609780201065</v>
      </c>
      <c r="S3152" s="10">
        <f t="shared" si="548"/>
        <v>34999999.99999997</v>
      </c>
      <c r="T3152" s="10">
        <f t="shared" si="549"/>
        <v>2.9802322387695313E-2</v>
      </c>
      <c r="U3152">
        <v>2.9802322387695313E-2</v>
      </c>
    </row>
    <row r="3153" spans="1:21" x14ac:dyDescent="0.25">
      <c r="A3153" s="10">
        <v>2763</v>
      </c>
      <c r="B3153" s="10">
        <v>59</v>
      </c>
      <c r="C3153" s="10">
        <v>45</v>
      </c>
      <c r="D3153" s="10">
        <v>40000000</v>
      </c>
      <c r="E3153" s="10">
        <v>16896044.359559599</v>
      </c>
      <c r="F3153" s="10">
        <v>16896044.359559599</v>
      </c>
      <c r="G3153" s="10">
        <v>39730628.232229799</v>
      </c>
      <c r="H3153" s="10">
        <v>23894615.083746701</v>
      </c>
      <c r="I3153" s="10">
        <v>53.099320601979002</v>
      </c>
      <c r="J3153" s="10">
        <f t="shared" si="539"/>
        <v>0.85716730070211222</v>
      </c>
      <c r="K3153" s="14">
        <f t="shared" si="540"/>
        <v>0.99753766820456569</v>
      </c>
      <c r="L3153" s="10">
        <f t="shared" si="541"/>
        <v>6393880.8561282633</v>
      </c>
      <c r="M3153" s="10">
        <f t="shared" si="542"/>
        <v>1.5717260539236869E-7</v>
      </c>
      <c r="N3153" s="10">
        <f t="shared" si="543"/>
        <v>2.4703445106618483E-14</v>
      </c>
      <c r="O3153" s="10">
        <f t="shared" si="544"/>
        <v>6362403.937537984</v>
      </c>
      <c r="P3153" s="15">
        <f t="shared" si="545"/>
        <v>0.99999560342151028</v>
      </c>
      <c r="Q3153" s="15">
        <f t="shared" si="546"/>
        <v>0.99999120686235043</v>
      </c>
      <c r="R3153" s="10">
        <f t="shared" si="547"/>
        <v>7.2869274601056206</v>
      </c>
      <c r="S3153" s="10">
        <f t="shared" si="548"/>
        <v>39999999.99999997</v>
      </c>
      <c r="T3153" s="10">
        <f t="shared" si="549"/>
        <v>2.9802322387695313E-2</v>
      </c>
      <c r="U3153">
        <v>2.9802322387695313E-2</v>
      </c>
    </row>
    <row r="3154" spans="1:21" x14ac:dyDescent="0.25">
      <c r="A3154" s="10">
        <v>2808</v>
      </c>
      <c r="B3154" s="10">
        <v>60</v>
      </c>
      <c r="C3154" s="10">
        <v>45</v>
      </c>
      <c r="D3154" s="10">
        <v>30000000</v>
      </c>
      <c r="E3154" s="10">
        <v>12867296.0513747</v>
      </c>
      <c r="F3154" s="10">
        <v>12867296.0513747</v>
      </c>
      <c r="G3154" s="10">
        <v>31481239.247471701</v>
      </c>
      <c r="H3154" s="10">
        <v>18197104.586923901</v>
      </c>
      <c r="I3154" s="10">
        <v>32.666217075750097</v>
      </c>
      <c r="J3154" s="10">
        <f t="shared" si="539"/>
        <v>0.8660254037844386</v>
      </c>
      <c r="K3154" s="14">
        <f t="shared" si="540"/>
        <v>0.99748644853320889</v>
      </c>
      <c r="L3154" s="10">
        <f t="shared" si="541"/>
        <v>6394209.1738478942</v>
      </c>
      <c r="M3154" s="10">
        <f t="shared" si="542"/>
        <v>1.5718067600746959E-7</v>
      </c>
      <c r="N3154" s="10">
        <f t="shared" si="543"/>
        <v>2.4705973905891083E-14</v>
      </c>
      <c r="O3154" s="10">
        <f t="shared" si="544"/>
        <v>6362078.3147910656</v>
      </c>
      <c r="P3154" s="15">
        <f t="shared" si="545"/>
        <v>0.99999577033132259</v>
      </c>
      <c r="Q3154" s="15">
        <f t="shared" si="546"/>
        <v>0.99999154068053531</v>
      </c>
      <c r="R3154" s="10">
        <f t="shared" si="547"/>
        <v>5.7154359953052252</v>
      </c>
      <c r="S3154" s="10">
        <f t="shared" si="548"/>
        <v>29999999.99999997</v>
      </c>
      <c r="T3154" s="10">
        <f t="shared" si="549"/>
        <v>2.9802322387695313E-2</v>
      </c>
      <c r="U3154">
        <v>2.9802322387695313E-2</v>
      </c>
    </row>
    <row r="3155" spans="1:21" x14ac:dyDescent="0.25">
      <c r="A3155" s="10">
        <v>2855</v>
      </c>
      <c r="B3155" s="10">
        <v>61</v>
      </c>
      <c r="C3155" s="10">
        <v>45</v>
      </c>
      <c r="D3155" s="10">
        <v>30000000</v>
      </c>
      <c r="E3155" s="10">
        <v>12476488.146782201</v>
      </c>
      <c r="F3155" s="10">
        <v>12476488.146782201</v>
      </c>
      <c r="G3155" s="10">
        <v>31793933.821931001</v>
      </c>
      <c r="H3155" s="10">
        <v>17644418.747966599</v>
      </c>
      <c r="I3155" s="10">
        <v>32.668922227455397</v>
      </c>
      <c r="J3155" s="10">
        <f t="shared" si="539"/>
        <v>0.87461970713939574</v>
      </c>
      <c r="K3155" s="14">
        <f t="shared" si="540"/>
        <v>0.99743624836151445</v>
      </c>
      <c r="L3155" s="10">
        <f t="shared" si="541"/>
        <v>6394530.9893011674</v>
      </c>
      <c r="M3155" s="10">
        <f t="shared" si="542"/>
        <v>1.5718858678566276E-7</v>
      </c>
      <c r="N3155" s="10">
        <f t="shared" si="543"/>
        <v>2.4708452244795202E-14</v>
      </c>
      <c r="O3155" s="10">
        <f t="shared" si="544"/>
        <v>6361759.2381155547</v>
      </c>
      <c r="P3155" s="15">
        <f t="shared" si="545"/>
        <v>0.99999594411001869</v>
      </c>
      <c r="Q3155" s="15">
        <f t="shared" si="546"/>
        <v>0.99999188823648766</v>
      </c>
      <c r="R3155" s="10">
        <f t="shared" si="547"/>
        <v>5.7156726739459005</v>
      </c>
      <c r="S3155" s="10">
        <f t="shared" si="548"/>
        <v>29999999.99999997</v>
      </c>
      <c r="T3155" s="10">
        <f t="shared" si="549"/>
        <v>2.9802322387695313E-2</v>
      </c>
      <c r="U3155">
        <v>2.9802322387695313E-2</v>
      </c>
    </row>
    <row r="3156" spans="1:21" x14ac:dyDescent="0.25">
      <c r="A3156" s="10">
        <v>2904</v>
      </c>
      <c r="B3156" s="10">
        <v>62</v>
      </c>
      <c r="C3156" s="10">
        <v>45</v>
      </c>
      <c r="D3156" s="10">
        <v>40000000</v>
      </c>
      <c r="E3156" s="10">
        <v>15401535.8025492</v>
      </c>
      <c r="F3156" s="10">
        <v>15401535.8025492</v>
      </c>
      <c r="G3156" s="10">
        <v>40926418.944841497</v>
      </c>
      <c r="H3156" s="10">
        <v>21781060.8133399</v>
      </c>
      <c r="I3156" s="10">
        <v>53.1131096072966</v>
      </c>
      <c r="J3156" s="10">
        <f t="shared" si="539"/>
        <v>0.88294759285892688</v>
      </c>
      <c r="K3156" s="14">
        <f t="shared" si="540"/>
        <v>0.99738712900915139</v>
      </c>
      <c r="L3156" s="10">
        <f t="shared" si="541"/>
        <v>6394845.9073622944</v>
      </c>
      <c r="M3156" s="10">
        <f t="shared" si="542"/>
        <v>1.571963280140757E-7</v>
      </c>
      <c r="N3156" s="10">
        <f t="shared" si="543"/>
        <v>2.4710877103856639E-14</v>
      </c>
      <c r="O3156" s="10">
        <f t="shared" si="544"/>
        <v>6361447.0932262139</v>
      </c>
      <c r="P3156" s="15">
        <f t="shared" si="545"/>
        <v>0.99999612391097636</v>
      </c>
      <c r="Q3156" s="15">
        <f t="shared" si="546"/>
        <v>0.99999224783697682</v>
      </c>
      <c r="R3156" s="10">
        <f t="shared" si="547"/>
        <v>7.287873616846932</v>
      </c>
      <c r="S3156" s="10">
        <f t="shared" si="548"/>
        <v>39999999.99999997</v>
      </c>
      <c r="T3156" s="10">
        <f t="shared" si="549"/>
        <v>2.9802322387695313E-2</v>
      </c>
      <c r="U3156">
        <v>2.9802322387695313E-2</v>
      </c>
    </row>
    <row r="3157" spans="1:21" x14ac:dyDescent="0.25">
      <c r="A3157" s="10">
        <v>2905</v>
      </c>
      <c r="B3157" s="10">
        <v>62</v>
      </c>
      <c r="C3157" s="10">
        <v>45</v>
      </c>
      <c r="D3157" s="10">
        <v>50000000</v>
      </c>
      <c r="E3157" s="10">
        <v>18721201.0587507</v>
      </c>
      <c r="F3157" s="10">
        <v>18721201.0587507</v>
      </c>
      <c r="G3157" s="10">
        <v>49755894.873430699</v>
      </c>
      <c r="H3157" s="10">
        <v>26475776.4411988</v>
      </c>
      <c r="I3157" s="10">
        <v>78.496825561049107</v>
      </c>
      <c r="J3157" s="10">
        <f t="shared" si="539"/>
        <v>0.88294759285892688</v>
      </c>
      <c r="K3157" s="14">
        <f t="shared" si="540"/>
        <v>0.99738712900915139</v>
      </c>
      <c r="L3157" s="10">
        <f t="shared" si="541"/>
        <v>6394845.9073622944</v>
      </c>
      <c r="M3157" s="10">
        <f t="shared" si="542"/>
        <v>1.571963280140757E-7</v>
      </c>
      <c r="N3157" s="10">
        <f t="shared" si="543"/>
        <v>2.4710877103856639E-14</v>
      </c>
      <c r="O3157" s="10">
        <f t="shared" si="544"/>
        <v>6361447.0932262139</v>
      </c>
      <c r="P3157" s="15">
        <f t="shared" si="545"/>
        <v>0.99999612391097636</v>
      </c>
      <c r="Q3157" s="15">
        <f t="shared" si="546"/>
        <v>0.99999224783697682</v>
      </c>
      <c r="R3157" s="10">
        <f t="shared" si="547"/>
        <v>8.8598429900809226</v>
      </c>
      <c r="S3157" s="10">
        <f t="shared" si="548"/>
        <v>49999999.99999997</v>
      </c>
      <c r="T3157" s="10">
        <f t="shared" si="549"/>
        <v>2.9802322387695313E-2</v>
      </c>
      <c r="U3157">
        <v>2.9802322387695313E-2</v>
      </c>
    </row>
    <row r="3158" spans="1:21" x14ac:dyDescent="0.25">
      <c r="A3158" s="10">
        <v>2949</v>
      </c>
      <c r="B3158" s="10">
        <v>63</v>
      </c>
      <c r="C3158" s="10">
        <v>45</v>
      </c>
      <c r="D3158" s="10">
        <v>30000000</v>
      </c>
      <c r="E3158" s="10">
        <v>11683563.489902699</v>
      </c>
      <c r="F3158" s="10">
        <v>11683563.489902699</v>
      </c>
      <c r="G3158" s="10">
        <v>32390173.849918</v>
      </c>
      <c r="H3158" s="10">
        <v>16523053.9442675</v>
      </c>
      <c r="I3158" s="10">
        <v>32.674154386908199</v>
      </c>
      <c r="J3158" s="10">
        <f t="shared" si="539"/>
        <v>0.89100652418836779</v>
      </c>
      <c r="K3158" s="14">
        <f t="shared" si="540"/>
        <v>0.99733915048453092</v>
      </c>
      <c r="L3158" s="10">
        <f t="shared" si="541"/>
        <v>6395153.5412014564</v>
      </c>
      <c r="M3158" s="10">
        <f t="shared" si="542"/>
        <v>1.5720389018376513E-7</v>
      </c>
      <c r="N3158" s="10">
        <f t="shared" si="543"/>
        <v>2.4713245528758157E-14</v>
      </c>
      <c r="O3158" s="10">
        <f t="shared" si="544"/>
        <v>6361142.2572894096</v>
      </c>
      <c r="P3158" s="15">
        <f t="shared" si="545"/>
        <v>0.99999630885823221</v>
      </c>
      <c r="Q3158" s="15">
        <f t="shared" si="546"/>
        <v>0.99999261773008896</v>
      </c>
      <c r="R3158" s="10">
        <f t="shared" si="547"/>
        <v>5.7161304222907905</v>
      </c>
      <c r="S3158" s="10">
        <f t="shared" si="548"/>
        <v>29999999.99999997</v>
      </c>
      <c r="T3158" s="10">
        <f t="shared" si="549"/>
        <v>2.9802322387695313E-2</v>
      </c>
      <c r="U3158">
        <v>2.9802322387695313E-2</v>
      </c>
    </row>
    <row r="3159" spans="1:21" x14ac:dyDescent="0.25">
      <c r="A3159" s="10">
        <v>2999</v>
      </c>
      <c r="B3159" s="10">
        <v>64</v>
      </c>
      <c r="C3159" s="10">
        <v>45</v>
      </c>
      <c r="D3159" s="10">
        <v>50000000</v>
      </c>
      <c r="E3159" s="10">
        <v>17481192.577872802</v>
      </c>
      <c r="F3159" s="10">
        <v>17481192.577872802</v>
      </c>
      <c r="G3159" s="10">
        <v>50649417.250413597</v>
      </c>
      <c r="H3159" s="10">
        <v>24722139.630083699</v>
      </c>
      <c r="I3159" s="10">
        <v>78.510012985014995</v>
      </c>
      <c r="J3159" s="10">
        <f t="shared" si="539"/>
        <v>0.89879404629916704</v>
      </c>
      <c r="K3159" s="14">
        <f t="shared" si="540"/>
        <v>0.99729237141089622</v>
      </c>
      <c r="L3159" s="10">
        <f t="shared" si="541"/>
        <v>6395453.512771464</v>
      </c>
      <c r="M3159" s="10">
        <f t="shared" si="542"/>
        <v>1.5721126400167987E-7</v>
      </c>
      <c r="N3159" s="10">
        <f t="shared" si="543"/>
        <v>2.4715554633938838E-14</v>
      </c>
      <c r="O3159" s="10">
        <f t="shared" si="544"/>
        <v>6360845.0984788472</v>
      </c>
      <c r="P3159" s="15">
        <f t="shared" si="545"/>
        <v>0.99999649805074942</v>
      </c>
      <c r="Q3159" s="15">
        <f t="shared" si="546"/>
        <v>0.99999299611376247</v>
      </c>
      <c r="R3159" s="10">
        <f t="shared" si="547"/>
        <v>8.8605872255245455</v>
      </c>
      <c r="S3159" s="10">
        <f t="shared" si="548"/>
        <v>49999999.99999997</v>
      </c>
      <c r="T3159" s="10">
        <f t="shared" si="549"/>
        <v>2.9802322387695313E-2</v>
      </c>
      <c r="U3159">
        <v>2.9802322387695313E-2</v>
      </c>
    </row>
    <row r="3160" spans="1:21" x14ac:dyDescent="0.25">
      <c r="A3160" s="10">
        <v>3140</v>
      </c>
      <c r="B3160" s="10">
        <v>67</v>
      </c>
      <c r="C3160" s="10">
        <v>45</v>
      </c>
      <c r="D3160" s="10">
        <v>50000000</v>
      </c>
      <c r="E3160" s="10">
        <v>15581657.550579799</v>
      </c>
      <c r="F3160" s="10">
        <v>15581657.550579799</v>
      </c>
      <c r="G3160" s="10">
        <v>51873656.015868597</v>
      </c>
      <c r="H3160" s="10">
        <v>22035791.4322831</v>
      </c>
      <c r="I3160" s="10">
        <v>78.528462289916604</v>
      </c>
      <c r="J3160" s="10">
        <f t="shared" si="539"/>
        <v>0.92050485345244026</v>
      </c>
      <c r="K3160" s="14">
        <f t="shared" si="540"/>
        <v>0.99715979484601003</v>
      </c>
      <c r="L3160" s="10">
        <f t="shared" si="541"/>
        <v>6396303.8150620246</v>
      </c>
      <c r="M3160" s="10">
        <f t="shared" si="542"/>
        <v>1.5723216589669259E-7</v>
      </c>
      <c r="N3160" s="10">
        <f t="shared" si="543"/>
        <v>2.4722098280098966E-14</v>
      </c>
      <c r="O3160" s="10">
        <f t="shared" si="544"/>
        <v>6360003.2226440515</v>
      </c>
      <c r="P3160" s="15">
        <f t="shared" si="545"/>
        <v>0.99999708180626901</v>
      </c>
      <c r="Q3160" s="15">
        <f t="shared" si="546"/>
        <v>0.99999416362105387</v>
      </c>
      <c r="R3160" s="10">
        <f t="shared" si="547"/>
        <v>8.8616283184038842</v>
      </c>
      <c r="S3160" s="10">
        <f t="shared" si="548"/>
        <v>49999999.99999997</v>
      </c>
      <c r="T3160" s="10">
        <f t="shared" si="549"/>
        <v>2.9802322387695313E-2</v>
      </c>
      <c r="U3160">
        <v>2.9802322387695313E-2</v>
      </c>
    </row>
    <row r="3161" spans="1:21" x14ac:dyDescent="0.25">
      <c r="A3161" s="10">
        <v>3222</v>
      </c>
      <c r="B3161" s="10">
        <v>69</v>
      </c>
      <c r="C3161" s="10">
        <v>45</v>
      </c>
      <c r="D3161" s="10">
        <v>50000000</v>
      </c>
      <c r="E3161" s="10">
        <v>14291204.234484199</v>
      </c>
      <c r="F3161" s="10">
        <v>14291204.234484199</v>
      </c>
      <c r="G3161" s="10">
        <v>52610994.244855501</v>
      </c>
      <c r="H3161" s="10">
        <v>20210814.851051401</v>
      </c>
      <c r="I3161" s="10">
        <v>78.539786456689399</v>
      </c>
      <c r="J3161" s="10">
        <f t="shared" si="539"/>
        <v>0.93358042649720174</v>
      </c>
      <c r="K3161" s="14">
        <f t="shared" si="540"/>
        <v>0.99707841370686734</v>
      </c>
      <c r="L3161" s="10">
        <f t="shared" si="541"/>
        <v>6396825.878807079</v>
      </c>
      <c r="M3161" s="10">
        <f t="shared" si="542"/>
        <v>1.5724499912284074E-7</v>
      </c>
      <c r="N3161" s="10">
        <f t="shared" si="543"/>
        <v>2.4726114617762161E-14</v>
      </c>
      <c r="O3161" s="10">
        <f t="shared" si="544"/>
        <v>6359486.6643765196</v>
      </c>
      <c r="P3161" s="15">
        <f t="shared" si="545"/>
        <v>0.99999747496160318</v>
      </c>
      <c r="Q3161" s="15">
        <f t="shared" si="546"/>
        <v>0.99999494992958216</v>
      </c>
      <c r="R3161" s="10">
        <f t="shared" si="547"/>
        <v>8.862267283636788</v>
      </c>
      <c r="S3161" s="10">
        <f t="shared" si="548"/>
        <v>49999999.99999997</v>
      </c>
      <c r="T3161" s="10">
        <f t="shared" si="549"/>
        <v>2.9802322387695313E-2</v>
      </c>
      <c r="U3161">
        <v>2.9802322387695313E-2</v>
      </c>
    </row>
    <row r="3162" spans="1:21" x14ac:dyDescent="0.25">
      <c r="A3162" s="10">
        <v>3267</v>
      </c>
      <c r="B3162" s="10">
        <v>70</v>
      </c>
      <c r="C3162" s="10">
        <v>45</v>
      </c>
      <c r="D3162" s="10">
        <v>35000000</v>
      </c>
      <c r="E3162" s="10">
        <v>10011665.1702298</v>
      </c>
      <c r="F3162" s="10">
        <v>10011665.1702298</v>
      </c>
      <c r="G3162" s="10">
        <v>38860281.734625302</v>
      </c>
      <c r="H3162" s="10">
        <v>14158632.6656774</v>
      </c>
      <c r="I3162" s="10">
        <v>42.299388359363</v>
      </c>
      <c r="J3162" s="10">
        <f t="shared" si="539"/>
        <v>0.93969262078590832</v>
      </c>
      <c r="K3162" s="14">
        <f t="shared" si="540"/>
        <v>0.99703997598348182</v>
      </c>
      <c r="L3162" s="10">
        <f t="shared" si="541"/>
        <v>6397072.488200481</v>
      </c>
      <c r="M3162" s="10">
        <f t="shared" si="542"/>
        <v>1.572510612065341E-7</v>
      </c>
      <c r="N3162" s="10">
        <f t="shared" si="543"/>
        <v>2.4728011489718909E-14</v>
      </c>
      <c r="O3162" s="10">
        <f t="shared" si="544"/>
        <v>6359242.743362776</v>
      </c>
      <c r="P3162" s="15">
        <f t="shared" si="545"/>
        <v>0.99999766986374772</v>
      </c>
      <c r="Q3162" s="15">
        <f t="shared" si="546"/>
        <v>0.99999533973292498</v>
      </c>
      <c r="R3162" s="10">
        <f t="shared" si="547"/>
        <v>6.5037976366962651</v>
      </c>
      <c r="S3162" s="10">
        <f t="shared" si="548"/>
        <v>34999999.99999997</v>
      </c>
      <c r="T3162" s="10">
        <f t="shared" si="549"/>
        <v>2.9802322387695313E-2</v>
      </c>
      <c r="U3162">
        <v>2.9802322387695313E-2</v>
      </c>
    </row>
    <row r="3163" spans="1:21" x14ac:dyDescent="0.25">
      <c r="A3163" s="10">
        <v>3313</v>
      </c>
      <c r="B3163" s="10">
        <v>71</v>
      </c>
      <c r="C3163" s="10">
        <v>45</v>
      </c>
      <c r="D3163" s="10">
        <v>30000000</v>
      </c>
      <c r="E3163" s="10">
        <v>8379077.2889868598</v>
      </c>
      <c r="F3163" s="10">
        <v>8379077.2889868598</v>
      </c>
      <c r="G3163" s="10">
        <v>34373839.0354008</v>
      </c>
      <c r="H3163" s="10">
        <v>11849804.742257601</v>
      </c>
      <c r="I3163" s="10">
        <v>32.692260559520697</v>
      </c>
      <c r="J3163" s="10">
        <f t="shared" si="539"/>
        <v>0.94551857559931674</v>
      </c>
      <c r="K3163" s="14">
        <f t="shared" si="540"/>
        <v>0.99700310345276699</v>
      </c>
      <c r="L3163" s="10">
        <f t="shared" si="541"/>
        <v>6397309.0734738763</v>
      </c>
      <c r="M3163" s="10">
        <f t="shared" si="542"/>
        <v>1.5725687688009038E-7</v>
      </c>
      <c r="N3163" s="10">
        <f t="shared" si="543"/>
        <v>2.4729831051905913E-14</v>
      </c>
      <c r="O3163" s="10">
        <f t="shared" si="544"/>
        <v>6359008.7900765669</v>
      </c>
      <c r="P3163" s="15">
        <f t="shared" si="545"/>
        <v>0.99999786238048316</v>
      </c>
      <c r="Q3163" s="15">
        <f t="shared" si="546"/>
        <v>0.99999572476553578</v>
      </c>
      <c r="R3163" s="10">
        <f t="shared" si="547"/>
        <v>5.7177142534658225</v>
      </c>
      <c r="S3163" s="10">
        <f t="shared" si="548"/>
        <v>29999999.99999997</v>
      </c>
      <c r="T3163" s="10">
        <f t="shared" si="549"/>
        <v>2.9802322387695313E-2</v>
      </c>
      <c r="U3163">
        <v>2.9802322387695313E-2</v>
      </c>
    </row>
    <row r="3164" spans="1:21" x14ac:dyDescent="0.25">
      <c r="A3164" s="10">
        <v>3358</v>
      </c>
      <c r="B3164" s="10">
        <v>72</v>
      </c>
      <c r="C3164" s="10">
        <v>45</v>
      </c>
      <c r="D3164" s="10">
        <v>20000000</v>
      </c>
      <c r="E3164" s="10">
        <v>5768072.9754218999</v>
      </c>
      <c r="F3164" s="10">
        <v>5768072.9754218999</v>
      </c>
      <c r="G3164" s="10">
        <v>25064816.598145802</v>
      </c>
      <c r="H3164" s="10">
        <v>8157287.0305993902</v>
      </c>
      <c r="I3164" s="10">
        <v>17.183125993976201</v>
      </c>
      <c r="J3164" s="10">
        <f t="shared" si="539"/>
        <v>0.95105651629515353</v>
      </c>
      <c r="K3164" s="14">
        <f t="shared" si="540"/>
        <v>0.99696784121430693</v>
      </c>
      <c r="L3164" s="10">
        <f t="shared" si="541"/>
        <v>6397535.3429970508</v>
      </c>
      <c r="M3164" s="10">
        <f t="shared" si="542"/>
        <v>1.5726243897473658E-7</v>
      </c>
      <c r="N3164" s="10">
        <f t="shared" si="543"/>
        <v>2.4731571087466928E-14</v>
      </c>
      <c r="O3164" s="10">
        <f t="shared" si="544"/>
        <v>6358785.0862120166</v>
      </c>
      <c r="P3164" s="15">
        <f t="shared" si="545"/>
        <v>0.99999805157388233</v>
      </c>
      <c r="Q3164" s="15">
        <f t="shared" si="546"/>
        <v>0.99999610315156107</v>
      </c>
      <c r="R3164" s="10">
        <f t="shared" si="547"/>
        <v>4.1452529593654184</v>
      </c>
      <c r="S3164" s="10">
        <f t="shared" si="548"/>
        <v>19999999.99999997</v>
      </c>
      <c r="T3164" s="10">
        <f t="shared" si="549"/>
        <v>2.9802322387695313E-2</v>
      </c>
      <c r="U3164">
        <v>2.9802322387695313E-2</v>
      </c>
    </row>
    <row r="3165" spans="1:21" x14ac:dyDescent="0.25">
      <c r="A3165" s="10">
        <v>3361</v>
      </c>
      <c r="B3165" s="10">
        <v>72</v>
      </c>
      <c r="C3165" s="10">
        <v>45</v>
      </c>
      <c r="D3165" s="10">
        <v>35000000</v>
      </c>
      <c r="E3165" s="10">
        <v>9045693.1587880608</v>
      </c>
      <c r="F3165" s="10">
        <v>9045693.1587880608</v>
      </c>
      <c r="G3165" s="10">
        <v>39330664.342573099</v>
      </c>
      <c r="H3165" s="10">
        <v>12792541.9462236</v>
      </c>
      <c r="I3165" s="10">
        <v>42.304545310378501</v>
      </c>
      <c r="J3165" s="10">
        <f t="shared" si="539"/>
        <v>0.95105651629515353</v>
      </c>
      <c r="K3165" s="14">
        <f t="shared" si="540"/>
        <v>0.99696784121430693</v>
      </c>
      <c r="L3165" s="10">
        <f t="shared" si="541"/>
        <v>6397535.3429970508</v>
      </c>
      <c r="M3165" s="10">
        <f t="shared" si="542"/>
        <v>1.5726243897473658E-7</v>
      </c>
      <c r="N3165" s="10">
        <f t="shared" si="543"/>
        <v>2.4731571087466928E-14</v>
      </c>
      <c r="O3165" s="10">
        <f t="shared" si="544"/>
        <v>6358785.0862120166</v>
      </c>
      <c r="P3165" s="15">
        <f t="shared" si="545"/>
        <v>0.99999805157388233</v>
      </c>
      <c r="Q3165" s="15">
        <f t="shared" si="546"/>
        <v>0.99999610315156107</v>
      </c>
      <c r="R3165" s="10">
        <f t="shared" si="547"/>
        <v>6.5041941402090746</v>
      </c>
      <c r="S3165" s="10">
        <f t="shared" si="548"/>
        <v>34999999.99999997</v>
      </c>
      <c r="T3165" s="10">
        <f t="shared" si="549"/>
        <v>2.9802322387695313E-2</v>
      </c>
      <c r="U3165">
        <v>2.9802322387695313E-2</v>
      </c>
    </row>
    <row r="3166" spans="1:21" x14ac:dyDescent="0.25">
      <c r="A3166" s="10">
        <v>3363</v>
      </c>
      <c r="B3166" s="10">
        <v>72</v>
      </c>
      <c r="C3166" s="10">
        <v>45</v>
      </c>
      <c r="D3166" s="10">
        <v>50000000</v>
      </c>
      <c r="E3166" s="10">
        <v>12323313.342154199</v>
      </c>
      <c r="F3166" s="10">
        <v>12323313.342154199</v>
      </c>
      <c r="G3166" s="10">
        <v>53596512.0870004</v>
      </c>
      <c r="H3166" s="10">
        <v>17427796.861847799</v>
      </c>
      <c r="I3166" s="10">
        <v>78.555171616140896</v>
      </c>
      <c r="J3166" s="10">
        <f t="shared" si="539"/>
        <v>0.95105651629515353</v>
      </c>
      <c r="K3166" s="14">
        <f t="shared" si="540"/>
        <v>0.99696784121430693</v>
      </c>
      <c r="L3166" s="10">
        <f t="shared" si="541"/>
        <v>6397535.3429970508</v>
      </c>
      <c r="M3166" s="10">
        <f t="shared" si="542"/>
        <v>1.5726243897473658E-7</v>
      </c>
      <c r="N3166" s="10">
        <f t="shared" si="543"/>
        <v>2.4731571087466928E-14</v>
      </c>
      <c r="O3166" s="10">
        <f t="shared" si="544"/>
        <v>6358785.0862120166</v>
      </c>
      <c r="P3166" s="15">
        <f t="shared" si="545"/>
        <v>0.99999805157388233</v>
      </c>
      <c r="Q3166" s="15">
        <f t="shared" si="546"/>
        <v>0.99999610315156107</v>
      </c>
      <c r="R3166" s="10">
        <f t="shared" si="547"/>
        <v>8.8631353210527291</v>
      </c>
      <c r="S3166" s="10">
        <f t="shared" si="548"/>
        <v>49999999.99999997</v>
      </c>
      <c r="T3166" s="10">
        <f t="shared" si="549"/>
        <v>2.9802322387695313E-2</v>
      </c>
      <c r="U3166">
        <v>2.9802322387695313E-2</v>
      </c>
    </row>
    <row r="3167" spans="1:21" x14ac:dyDescent="0.25">
      <c r="A3167" s="10">
        <v>3506</v>
      </c>
      <c r="B3167" s="10">
        <v>75</v>
      </c>
      <c r="C3167" s="10">
        <v>45</v>
      </c>
      <c r="D3167" s="10">
        <v>100000000</v>
      </c>
      <c r="E3167" s="10">
        <v>19472212.8222325</v>
      </c>
      <c r="F3167" s="10">
        <v>19472212.8222325</v>
      </c>
      <c r="G3167" s="10">
        <v>102731348.31126501</v>
      </c>
      <c r="H3167" s="10">
        <v>27537867.4626165</v>
      </c>
      <c r="I3167" s="10">
        <v>279.81844070671298</v>
      </c>
      <c r="J3167" s="10">
        <f t="shared" si="539"/>
        <v>0.96592582628906831</v>
      </c>
      <c r="K3167" s="14">
        <f t="shared" si="540"/>
        <v>0.99687213745690828</v>
      </c>
      <c r="L3167" s="10">
        <f t="shared" si="541"/>
        <v>6398149.5322670778</v>
      </c>
      <c r="M3167" s="10">
        <f t="shared" si="542"/>
        <v>1.5727753680498184E-7</v>
      </c>
      <c r="N3167" s="10">
        <f t="shared" si="543"/>
        <v>2.4736293334571677E-14</v>
      </c>
      <c r="O3167" s="10">
        <f t="shared" si="544"/>
        <v>6358178.0998035194</v>
      </c>
      <c r="P3167" s="15">
        <f t="shared" si="545"/>
        <v>0.99999859010447745</v>
      </c>
      <c r="Q3167" s="15">
        <f t="shared" si="546"/>
        <v>0.99999718021094275</v>
      </c>
      <c r="R3167" s="10">
        <f t="shared" si="547"/>
        <v>16.727774445123412</v>
      </c>
      <c r="S3167" s="10">
        <f t="shared" si="548"/>
        <v>99999999.99999997</v>
      </c>
      <c r="T3167" s="10">
        <f t="shared" si="549"/>
        <v>2.9802322387695313E-2</v>
      </c>
      <c r="U3167">
        <v>2.9802322387695313E-2</v>
      </c>
    </row>
    <row r="3168" spans="1:21" x14ac:dyDescent="0.25">
      <c r="A3168" s="10">
        <v>3596</v>
      </c>
      <c r="B3168" s="10">
        <v>77</v>
      </c>
      <c r="C3168" s="10">
        <v>45</v>
      </c>
      <c r="D3168" s="10">
        <v>35000000</v>
      </c>
      <c r="E3168" s="10">
        <v>6585028.6457998902</v>
      </c>
      <c r="F3168" s="10">
        <v>6585028.6457998902</v>
      </c>
      <c r="G3168" s="10">
        <v>40295725.5344005</v>
      </c>
      <c r="H3168" s="10">
        <v>9312636.81950555</v>
      </c>
      <c r="I3168" s="10">
        <v>42.3153196261893</v>
      </c>
      <c r="J3168" s="10">
        <f t="shared" si="539"/>
        <v>0.97437006478523525</v>
      </c>
      <c r="K3168" s="14">
        <f t="shared" si="540"/>
        <v>0.99681712242794451</v>
      </c>
      <c r="L3168" s="10">
        <f t="shared" si="541"/>
        <v>6398502.6505812723</v>
      </c>
      <c r="M3168" s="10">
        <f t="shared" si="542"/>
        <v>1.5728621706141803E-7</v>
      </c>
      <c r="N3168" s="10">
        <f t="shared" si="543"/>
        <v>2.4739007699502124E-14</v>
      </c>
      <c r="O3168" s="10">
        <f t="shared" si="544"/>
        <v>6357829.2804553509</v>
      </c>
      <c r="P3168" s="15">
        <f t="shared" si="545"/>
        <v>0.99999891624513948</v>
      </c>
      <c r="Q3168" s="15">
        <f t="shared" si="546"/>
        <v>0.99999783249145346</v>
      </c>
      <c r="R3168" s="10">
        <f t="shared" si="547"/>
        <v>6.5050224794908091</v>
      </c>
      <c r="S3168" s="10">
        <f t="shared" si="548"/>
        <v>34999999.99999997</v>
      </c>
      <c r="T3168" s="10">
        <f t="shared" si="549"/>
        <v>2.9802322387695313E-2</v>
      </c>
      <c r="U3168">
        <v>2.9802322387695313E-2</v>
      </c>
    </row>
    <row r="3169" spans="1:21" x14ac:dyDescent="0.25">
      <c r="A3169" s="10">
        <v>3688</v>
      </c>
      <c r="B3169" s="10">
        <v>79</v>
      </c>
      <c r="C3169" s="10">
        <v>45</v>
      </c>
      <c r="D3169" s="10">
        <v>25000000</v>
      </c>
      <c r="E3169" s="10">
        <v>4236400.5621199897</v>
      </c>
      <c r="F3169" s="10">
        <v>4236400.5621199897</v>
      </c>
      <c r="G3169" s="10">
        <v>30779875.041042</v>
      </c>
      <c r="H3169" s="10">
        <v>5991175.1305951001</v>
      </c>
      <c r="I3169" s="10">
        <v>24.3280365193324</v>
      </c>
      <c r="J3169" s="10">
        <f t="shared" si="539"/>
        <v>0.98162718344766398</v>
      </c>
      <c r="K3169" s="14">
        <f t="shared" si="540"/>
        <v>0.99676945653613014</v>
      </c>
      <c r="L3169" s="10">
        <f t="shared" si="541"/>
        <v>6398808.6293942435</v>
      </c>
      <c r="M3169" s="10">
        <f t="shared" si="542"/>
        <v>1.5729373854771277E-7</v>
      </c>
      <c r="N3169" s="10">
        <f t="shared" si="543"/>
        <v>2.4741359347114902E-14</v>
      </c>
      <c r="O3169" s="10">
        <f t="shared" si="544"/>
        <v>6357527.1198275508</v>
      </c>
      <c r="P3169" s="15">
        <f t="shared" si="545"/>
        <v>0.9999992085961481</v>
      </c>
      <c r="Q3169" s="15">
        <f t="shared" si="546"/>
        <v>0.99999841719292248</v>
      </c>
      <c r="R3169" s="10">
        <f t="shared" si="547"/>
        <v>4.9323457843631893</v>
      </c>
      <c r="S3169" s="10">
        <f t="shared" si="548"/>
        <v>24999999.99999997</v>
      </c>
      <c r="T3169" s="10">
        <f t="shared" si="549"/>
        <v>2.9802322387695313E-2</v>
      </c>
      <c r="U3169">
        <v>2.9802322387695313E-2</v>
      </c>
    </row>
    <row r="3170" spans="1:21" x14ac:dyDescent="0.25">
      <c r="A3170" s="10">
        <v>3691</v>
      </c>
      <c r="B3170" s="10">
        <v>79</v>
      </c>
      <c r="C3170" s="10">
        <v>45</v>
      </c>
      <c r="D3170" s="10">
        <v>40000000</v>
      </c>
      <c r="E3170" s="10">
        <v>6260235.5802522097</v>
      </c>
      <c r="F3170" s="10">
        <v>6260235.5802522097</v>
      </c>
      <c r="G3170" s="10">
        <v>45504282.792756997</v>
      </c>
      <c r="H3170" s="10">
        <v>8853310.0612432696</v>
      </c>
      <c r="I3170" s="10">
        <v>53.1696740392008</v>
      </c>
      <c r="J3170" s="10">
        <f t="shared" si="539"/>
        <v>0.98162718344766398</v>
      </c>
      <c r="K3170" s="14">
        <f t="shared" si="540"/>
        <v>0.99676945653613014</v>
      </c>
      <c r="L3170" s="10">
        <f t="shared" si="541"/>
        <v>6398808.6293942435</v>
      </c>
      <c r="M3170" s="10">
        <f t="shared" si="542"/>
        <v>1.5729373854771277E-7</v>
      </c>
      <c r="N3170" s="10">
        <f t="shared" si="543"/>
        <v>2.4741359347114902E-14</v>
      </c>
      <c r="O3170" s="10">
        <f t="shared" si="544"/>
        <v>6357527.1198275508</v>
      </c>
      <c r="P3170" s="15">
        <f t="shared" si="545"/>
        <v>0.9999992085961481</v>
      </c>
      <c r="Q3170" s="15">
        <f t="shared" si="546"/>
        <v>0.99999841719292248</v>
      </c>
      <c r="R3170" s="10">
        <f t="shared" si="547"/>
        <v>7.2917537298234176</v>
      </c>
      <c r="S3170" s="10">
        <f t="shared" si="548"/>
        <v>39999999.99999997</v>
      </c>
      <c r="T3170" s="10">
        <f t="shared" si="549"/>
        <v>2.9802322387695313E-2</v>
      </c>
      <c r="U3170">
        <v>2.9802322387695313E-2</v>
      </c>
    </row>
    <row r="3171" spans="1:21" x14ac:dyDescent="0.25">
      <c r="A3171" s="10">
        <v>3784</v>
      </c>
      <c r="B3171" s="10">
        <v>81</v>
      </c>
      <c r="C3171" s="10">
        <v>45</v>
      </c>
      <c r="D3171" s="10">
        <v>35000000</v>
      </c>
      <c r="E3171" s="10">
        <v>4579393.7411736902</v>
      </c>
      <c r="F3171" s="10">
        <v>4579393.7411736902</v>
      </c>
      <c r="G3171" s="10">
        <v>40847064.382718198</v>
      </c>
      <c r="H3171" s="10">
        <v>6476240.7362142997</v>
      </c>
      <c r="I3171" s="10">
        <v>42.321592092983998</v>
      </c>
      <c r="J3171" s="10">
        <f t="shared" si="539"/>
        <v>0.98768834059513777</v>
      </c>
      <c r="K3171" s="14">
        <f t="shared" si="540"/>
        <v>0.99672937307417575</v>
      </c>
      <c r="L3171" s="10">
        <f t="shared" si="541"/>
        <v>6399065.9574204646</v>
      </c>
      <c r="M3171" s="10">
        <f t="shared" si="542"/>
        <v>1.5730006411386447E-7</v>
      </c>
      <c r="N3171" s="10">
        <f t="shared" si="543"/>
        <v>2.4743336820419228E-14</v>
      </c>
      <c r="O3171" s="10">
        <f t="shared" si="544"/>
        <v>6357273.0697888304</v>
      </c>
      <c r="P3171" s="15">
        <f t="shared" si="545"/>
        <v>0.99999946146712704</v>
      </c>
      <c r="Q3171" s="15">
        <f t="shared" si="546"/>
        <v>0.99999892293454407</v>
      </c>
      <c r="R3171" s="10">
        <f t="shared" si="547"/>
        <v>6.505504670347916</v>
      </c>
      <c r="S3171" s="10">
        <f t="shared" si="548"/>
        <v>34999999.99999997</v>
      </c>
      <c r="T3171" s="10">
        <f t="shared" si="549"/>
        <v>2.9802322387695313E-2</v>
      </c>
      <c r="U3171">
        <v>2.9802322387695313E-2</v>
      </c>
    </row>
    <row r="3172" spans="1:21" x14ac:dyDescent="0.25">
      <c r="A3172" s="10">
        <v>3788</v>
      </c>
      <c r="B3172" s="10">
        <v>81</v>
      </c>
      <c r="C3172" s="10">
        <v>45</v>
      </c>
      <c r="D3172" s="10">
        <v>100000000</v>
      </c>
      <c r="E3172" s="10">
        <v>11769425.3588541</v>
      </c>
      <c r="F3172" s="10">
        <v>11769425.3588541</v>
      </c>
      <c r="G3172" s="10">
        <v>105046806.521402</v>
      </c>
      <c r="H3172" s="10">
        <v>16644480.963829299</v>
      </c>
      <c r="I3172" s="10">
        <v>279.89338102696502</v>
      </c>
      <c r="J3172" s="10">
        <f t="shared" si="539"/>
        <v>0.98768834059513777</v>
      </c>
      <c r="K3172" s="14">
        <f t="shared" si="540"/>
        <v>0.99672937307417575</v>
      </c>
      <c r="L3172" s="10">
        <f t="shared" si="541"/>
        <v>6399065.9574204646</v>
      </c>
      <c r="M3172" s="10">
        <f t="shared" si="542"/>
        <v>1.5730006411386447E-7</v>
      </c>
      <c r="N3172" s="10">
        <f t="shared" si="543"/>
        <v>2.4743336820419228E-14</v>
      </c>
      <c r="O3172" s="10">
        <f t="shared" si="544"/>
        <v>6357273.0697888304</v>
      </c>
      <c r="P3172" s="15">
        <f t="shared" si="545"/>
        <v>0.99999946146712704</v>
      </c>
      <c r="Q3172" s="15">
        <f t="shared" si="546"/>
        <v>0.99999892293454407</v>
      </c>
      <c r="R3172" s="10">
        <f t="shared" si="547"/>
        <v>16.730014343983676</v>
      </c>
      <c r="S3172" s="10">
        <f t="shared" si="548"/>
        <v>99999999.99999997</v>
      </c>
      <c r="T3172" s="10">
        <f t="shared" si="549"/>
        <v>2.9802322387695313E-2</v>
      </c>
      <c r="U3172">
        <v>2.9802322387695313E-2</v>
      </c>
    </row>
    <row r="3173" spans="1:21" x14ac:dyDescent="0.25">
      <c r="A3173" s="10">
        <v>3832</v>
      </c>
      <c r="B3173" s="10">
        <v>82</v>
      </c>
      <c r="C3173" s="10">
        <v>45</v>
      </c>
      <c r="D3173" s="10">
        <v>40000000</v>
      </c>
      <c r="E3173" s="10">
        <v>4566154.2030253103</v>
      </c>
      <c r="F3173" s="10">
        <v>4566154.2030253103</v>
      </c>
      <c r="G3173" s="10">
        <v>45905200.765419103</v>
      </c>
      <c r="H3173" s="10">
        <v>6457517.2018053103</v>
      </c>
      <c r="I3173" s="10">
        <v>53.174912927593603</v>
      </c>
      <c r="J3173" s="10">
        <f t="shared" si="539"/>
        <v>0.99026806874157025</v>
      </c>
      <c r="K3173" s="14">
        <f t="shared" si="540"/>
        <v>0.99671223754584248</v>
      </c>
      <c r="L3173" s="10">
        <f t="shared" si="541"/>
        <v>6399175.9704933353</v>
      </c>
      <c r="M3173" s="10">
        <f t="shared" si="542"/>
        <v>1.5730276842470157E-7</v>
      </c>
      <c r="N3173" s="10">
        <f t="shared" si="543"/>
        <v>2.4744182158510967E-14</v>
      </c>
      <c r="O3173" s="10">
        <f t="shared" si="544"/>
        <v>6357164.4767678455</v>
      </c>
      <c r="P3173" s="15">
        <f t="shared" si="545"/>
        <v>0.99999957152675156</v>
      </c>
      <c r="Q3173" s="15">
        <f t="shared" si="546"/>
        <v>0.99999914305368676</v>
      </c>
      <c r="R3173" s="10">
        <f t="shared" si="547"/>
        <v>7.2921130045170921</v>
      </c>
      <c r="S3173" s="10">
        <f t="shared" si="548"/>
        <v>39999999.99999997</v>
      </c>
      <c r="T3173" s="10">
        <f t="shared" si="549"/>
        <v>2.9802322387695313E-2</v>
      </c>
      <c r="U3173">
        <v>2.9802322387695313E-2</v>
      </c>
    </row>
    <row r="3174" spans="1:21" x14ac:dyDescent="0.25">
      <c r="A3174" s="10">
        <v>3875</v>
      </c>
      <c r="B3174" s="10">
        <v>83</v>
      </c>
      <c r="C3174" s="10">
        <v>45</v>
      </c>
      <c r="D3174" s="10">
        <v>20000000</v>
      </c>
      <c r="E3174" s="10">
        <v>2274947.8556433902</v>
      </c>
      <c r="F3174" s="10">
        <v>2274947.8556433902</v>
      </c>
      <c r="G3174" s="10">
        <v>26159977.331846099</v>
      </c>
      <c r="H3174" s="10">
        <v>3217262.1111424798</v>
      </c>
      <c r="I3174" s="10">
        <v>17.190178694323599</v>
      </c>
      <c r="J3174" s="10">
        <f t="shared" si="539"/>
        <v>0.99254615164132198</v>
      </c>
      <c r="K3174" s="14">
        <f t="shared" si="540"/>
        <v>0.99669706824976589</v>
      </c>
      <c r="L3174" s="10">
        <f t="shared" si="541"/>
        <v>6399273.3631696403</v>
      </c>
      <c r="M3174" s="10">
        <f t="shared" si="542"/>
        <v>1.5730516250445147E-7</v>
      </c>
      <c r="N3174" s="10">
        <f t="shared" si="543"/>
        <v>2.4744930485363938E-14</v>
      </c>
      <c r="O3174" s="10">
        <f t="shared" si="544"/>
        <v>6357068.3505561203</v>
      </c>
      <c r="P3174" s="15">
        <f t="shared" si="545"/>
        <v>0.99999966993613576</v>
      </c>
      <c r="Q3174" s="15">
        <f t="shared" si="546"/>
        <v>0.99999933987238043</v>
      </c>
      <c r="R3174" s="10">
        <f t="shared" si="547"/>
        <v>4.1461039584404995</v>
      </c>
      <c r="S3174" s="10">
        <f t="shared" si="548"/>
        <v>19999999.99999997</v>
      </c>
      <c r="T3174" s="10">
        <f t="shared" si="549"/>
        <v>2.9802322387695313E-2</v>
      </c>
      <c r="U3174">
        <v>2.9802322387695313E-2</v>
      </c>
    </row>
    <row r="3175" spans="1:21" x14ac:dyDescent="0.25">
      <c r="A3175" s="10">
        <v>3925</v>
      </c>
      <c r="B3175" s="10">
        <v>84</v>
      </c>
      <c r="C3175" s="10">
        <v>45</v>
      </c>
      <c r="D3175" s="10">
        <v>35000000</v>
      </c>
      <c r="E3175" s="10">
        <v>3059941.8565323101</v>
      </c>
      <c r="F3175" s="10">
        <v>3059941.8565323101</v>
      </c>
      <c r="G3175" s="10">
        <v>41129962.946462899</v>
      </c>
      <c r="H3175" s="10">
        <v>4327411.2735810997</v>
      </c>
      <c r="I3175" s="10">
        <v>42.324843626892701</v>
      </c>
      <c r="J3175" s="10">
        <f t="shared" si="539"/>
        <v>0.99452189536827329</v>
      </c>
      <c r="K3175" s="14">
        <f t="shared" si="540"/>
        <v>0.99668388375755868</v>
      </c>
      <c r="L3175" s="10">
        <f t="shared" si="541"/>
        <v>6399358.0150549207</v>
      </c>
      <c r="M3175" s="10">
        <f t="shared" si="542"/>
        <v>1.5730724339361102E-7</v>
      </c>
      <c r="N3175" s="10">
        <f t="shared" si="543"/>
        <v>2.4745580889257143E-14</v>
      </c>
      <c r="O3175" s="10">
        <f t="shared" si="544"/>
        <v>6356984.8065651366</v>
      </c>
      <c r="P3175" s="15">
        <f t="shared" si="545"/>
        <v>0.99999975621582926</v>
      </c>
      <c r="Q3175" s="15">
        <f t="shared" si="546"/>
        <v>0.99999951243171792</v>
      </c>
      <c r="R3175" s="10">
        <f t="shared" si="547"/>
        <v>6.5057546172080931</v>
      </c>
      <c r="S3175" s="10">
        <f t="shared" si="548"/>
        <v>34999999.99999997</v>
      </c>
      <c r="T3175" s="10">
        <f t="shared" si="549"/>
        <v>2.9802322387695313E-2</v>
      </c>
      <c r="U3175">
        <v>2.9802322387695313E-2</v>
      </c>
    </row>
    <row r="3176" spans="1:21" x14ac:dyDescent="0.25">
      <c r="A3176" s="10">
        <v>3972</v>
      </c>
      <c r="B3176" s="10">
        <v>85</v>
      </c>
      <c r="C3176" s="10">
        <v>45</v>
      </c>
      <c r="D3176" s="10">
        <v>35000000</v>
      </c>
      <c r="E3176" s="10">
        <v>2551381.3128527398</v>
      </c>
      <c r="F3176" s="10">
        <v>2551381.3128527398</v>
      </c>
      <c r="G3176" s="10">
        <v>41199215.2971972</v>
      </c>
      <c r="H3176" s="10">
        <v>3608198.0554216201</v>
      </c>
      <c r="I3176" s="10">
        <v>42.3256430041382</v>
      </c>
      <c r="J3176" s="10">
        <f t="shared" si="539"/>
        <v>0.99619469809174555</v>
      </c>
      <c r="K3176" s="14">
        <f t="shared" si="540"/>
        <v>0.9966727002115483</v>
      </c>
      <c r="L3176" s="10">
        <f t="shared" si="541"/>
        <v>6399429.8214912592</v>
      </c>
      <c r="M3176" s="10">
        <f t="shared" si="542"/>
        <v>1.5730900851950831E-7</v>
      </c>
      <c r="N3176" s="10">
        <f t="shared" si="543"/>
        <v>2.4746132577773621E-14</v>
      </c>
      <c r="O3176" s="10">
        <f t="shared" si="544"/>
        <v>6356913.9450870249</v>
      </c>
      <c r="P3176" s="15">
        <f t="shared" si="545"/>
        <v>0.99999982994547598</v>
      </c>
      <c r="Q3176" s="15">
        <f t="shared" si="546"/>
        <v>0.99999965989098083</v>
      </c>
      <c r="R3176" s="10">
        <f t="shared" si="547"/>
        <v>6.5058160644172212</v>
      </c>
      <c r="S3176" s="10">
        <f t="shared" si="548"/>
        <v>34999999.99999997</v>
      </c>
      <c r="T3176" s="10">
        <f t="shared" si="549"/>
        <v>2.9802322387695313E-2</v>
      </c>
      <c r="U3176">
        <v>2.9802322387695313E-2</v>
      </c>
    </row>
    <row r="3177" spans="1:21" x14ac:dyDescent="0.25">
      <c r="A3177" s="10">
        <v>3974</v>
      </c>
      <c r="B3177" s="10">
        <v>85</v>
      </c>
      <c r="C3177" s="10">
        <v>45</v>
      </c>
      <c r="D3177" s="10">
        <v>50000000</v>
      </c>
      <c r="E3177" s="10">
        <v>3475807.56359604</v>
      </c>
      <c r="F3177" s="10">
        <v>3475807.5635960302</v>
      </c>
      <c r="G3177" s="10">
        <v>56142135.768573403</v>
      </c>
      <c r="H3177" s="10">
        <v>4915534.1966364998</v>
      </c>
      <c r="I3177" s="10">
        <v>78.596232296384798</v>
      </c>
      <c r="J3177" s="10">
        <f t="shared" si="539"/>
        <v>0.99619469809174555</v>
      </c>
      <c r="K3177" s="14">
        <f t="shared" si="540"/>
        <v>0.9966727002115483</v>
      </c>
      <c r="L3177" s="10">
        <f t="shared" si="541"/>
        <v>6399429.8214912592</v>
      </c>
      <c r="M3177" s="10">
        <f t="shared" si="542"/>
        <v>1.5730900851950831E-7</v>
      </c>
      <c r="N3177" s="10">
        <f t="shared" si="543"/>
        <v>2.4746132577773621E-14</v>
      </c>
      <c r="O3177" s="10">
        <f t="shared" si="544"/>
        <v>6356913.9450870249</v>
      </c>
      <c r="P3177" s="15">
        <f t="shared" si="545"/>
        <v>0.99999982994547598</v>
      </c>
      <c r="Q3177" s="15">
        <f t="shared" si="546"/>
        <v>0.99999965989098083</v>
      </c>
      <c r="R3177" s="10">
        <f t="shared" si="547"/>
        <v>8.8654515934765428</v>
      </c>
      <c r="S3177" s="10">
        <f t="shared" si="548"/>
        <v>49999999.99999997</v>
      </c>
      <c r="T3177" s="10">
        <f t="shared" si="549"/>
        <v>2.9802322387695313E-2</v>
      </c>
      <c r="U3177">
        <v>2.9802322387695313E-2</v>
      </c>
    </row>
    <row r="3178" spans="1:21" x14ac:dyDescent="0.25">
      <c r="A3178" s="10">
        <v>4017</v>
      </c>
      <c r="B3178" s="10">
        <v>86</v>
      </c>
      <c r="C3178" s="10">
        <v>45</v>
      </c>
      <c r="D3178" s="10">
        <v>25000000</v>
      </c>
      <c r="E3178" s="10">
        <v>1548788.4340220001</v>
      </c>
      <c r="F3178" s="10">
        <v>1548788.4340220001</v>
      </c>
      <c r="G3178" s="10">
        <v>31280264.865879498</v>
      </c>
      <c r="H3178" s="10">
        <v>2190317.6086404999</v>
      </c>
      <c r="I3178" s="10">
        <v>24.332138334209699</v>
      </c>
      <c r="J3178" s="10">
        <f t="shared" si="539"/>
        <v>0.9975640502598242</v>
      </c>
      <c r="K3178" s="14">
        <f t="shared" si="540"/>
        <v>0.99666353130472252</v>
      </c>
      <c r="L3178" s="10">
        <f t="shared" si="541"/>
        <v>6399488.6936922865</v>
      </c>
      <c r="M3178" s="10">
        <f t="shared" si="542"/>
        <v>1.5731045569962143E-7</v>
      </c>
      <c r="N3178" s="10">
        <f t="shared" si="543"/>
        <v>2.4746584878765895E-14</v>
      </c>
      <c r="O3178" s="10">
        <f t="shared" si="544"/>
        <v>6356855.8511795774</v>
      </c>
      <c r="P3178" s="15">
        <f t="shared" si="545"/>
        <v>0.99999989076586415</v>
      </c>
      <c r="Q3178" s="15">
        <f t="shared" si="546"/>
        <v>0.99999978153174018</v>
      </c>
      <c r="R3178" s="10">
        <f t="shared" si="547"/>
        <v>4.9327617128482339</v>
      </c>
      <c r="S3178" s="10">
        <f t="shared" si="548"/>
        <v>24999999.99999997</v>
      </c>
      <c r="T3178" s="10">
        <f t="shared" si="549"/>
        <v>2.9802322387695313E-2</v>
      </c>
      <c r="U3178">
        <v>2.9802322387695313E-2</v>
      </c>
    </row>
    <row r="3179" spans="1:21" x14ac:dyDescent="0.25">
      <c r="A3179" s="10">
        <v>4021</v>
      </c>
      <c r="B3179" s="10">
        <v>86</v>
      </c>
      <c r="C3179" s="10">
        <v>45</v>
      </c>
      <c r="D3179" s="10">
        <v>50000000</v>
      </c>
      <c r="E3179" s="10">
        <v>2781920.3244253099</v>
      </c>
      <c r="F3179" s="10">
        <v>2781920.3244253001</v>
      </c>
      <c r="G3179" s="10">
        <v>56219366.122375101</v>
      </c>
      <c r="H3179" s="10">
        <v>3934229.4522436298</v>
      </c>
      <c r="I3179" s="10">
        <v>78.597507766876802</v>
      </c>
      <c r="J3179" s="10">
        <f t="shared" si="539"/>
        <v>0.9975640502598242</v>
      </c>
      <c r="K3179" s="14">
        <f t="shared" si="540"/>
        <v>0.99666353130472252</v>
      </c>
      <c r="L3179" s="10">
        <f t="shared" si="541"/>
        <v>6399488.6936922865</v>
      </c>
      <c r="M3179" s="10">
        <f t="shared" si="542"/>
        <v>1.5731045569962143E-7</v>
      </c>
      <c r="N3179" s="10">
        <f t="shared" si="543"/>
        <v>2.4746584878765895E-14</v>
      </c>
      <c r="O3179" s="10">
        <f t="shared" si="544"/>
        <v>6356855.8511795774</v>
      </c>
      <c r="P3179" s="15">
        <f t="shared" si="545"/>
        <v>0.99999989076586415</v>
      </c>
      <c r="Q3179" s="15">
        <f t="shared" si="546"/>
        <v>0.99999978153174018</v>
      </c>
      <c r="R3179" s="10">
        <f t="shared" si="547"/>
        <v>8.8655235349306096</v>
      </c>
      <c r="S3179" s="10">
        <f t="shared" si="548"/>
        <v>49999999.99999997</v>
      </c>
      <c r="T3179" s="10">
        <f t="shared" si="549"/>
        <v>2.9802322387695313E-2</v>
      </c>
      <c r="U3179">
        <v>2.9802322387695313E-2</v>
      </c>
    </row>
    <row r="3180" spans="1:21" x14ac:dyDescent="0.25">
      <c r="A3180" s="10">
        <v>4064</v>
      </c>
      <c r="B3180" s="10">
        <v>87</v>
      </c>
      <c r="C3180" s="10">
        <v>45</v>
      </c>
      <c r="D3180" s="10">
        <v>25000000</v>
      </c>
      <c r="E3180" s="10">
        <v>1162006.0155296701</v>
      </c>
      <c r="F3180" s="10">
        <v>1162006.0155296701</v>
      </c>
      <c r="G3180" s="10">
        <v>31313720.3839118</v>
      </c>
      <c r="H3180" s="10">
        <v>1643324.6667211801</v>
      </c>
      <c r="I3180" s="10">
        <v>24.332414932953998</v>
      </c>
      <c r="J3180" s="10">
        <f t="shared" si="539"/>
        <v>0.99862953475457383</v>
      </c>
      <c r="K3180" s="14">
        <f t="shared" si="540"/>
        <v>0.9966563882637155</v>
      </c>
      <c r="L3180" s="10">
        <f t="shared" si="541"/>
        <v>6399534.5588577548</v>
      </c>
      <c r="M3180" s="10">
        <f t="shared" si="542"/>
        <v>1.5731158314439489E-7</v>
      </c>
      <c r="N3180" s="10">
        <f t="shared" si="543"/>
        <v>2.4746937241174883E-14</v>
      </c>
      <c r="O3180" s="10">
        <f t="shared" si="544"/>
        <v>6356810.5945687704</v>
      </c>
      <c r="P3180" s="15">
        <f t="shared" si="545"/>
        <v>0.99999993838067547</v>
      </c>
      <c r="Q3180" s="15">
        <f t="shared" si="546"/>
        <v>0.99999987676135471</v>
      </c>
      <c r="R3180" s="10">
        <f t="shared" si="547"/>
        <v>4.9327897593263952</v>
      </c>
      <c r="S3180" s="10">
        <f t="shared" si="548"/>
        <v>24999999.99999997</v>
      </c>
      <c r="T3180" s="10">
        <f t="shared" si="549"/>
        <v>2.9802322387695313E-2</v>
      </c>
      <c r="U3180">
        <v>2.9802322387695313E-2</v>
      </c>
    </row>
    <row r="3181" spans="1:21" x14ac:dyDescent="0.25">
      <c r="A3181" s="10">
        <v>4118</v>
      </c>
      <c r="B3181" s="10">
        <v>88</v>
      </c>
      <c r="C3181" s="10">
        <v>45</v>
      </c>
      <c r="D3181" s="10">
        <v>200000000</v>
      </c>
      <c r="E3181" s="10">
        <v>5093460.5721076801</v>
      </c>
      <c r="F3181" s="10">
        <v>5093460.5721076801</v>
      </c>
      <c r="G3181" s="10">
        <v>206231019.28254101</v>
      </c>
      <c r="H3181" s="10">
        <v>7203241.0204873001</v>
      </c>
      <c r="I3181" s="10">
        <v>1053.81252521187</v>
      </c>
      <c r="J3181" s="10">
        <f t="shared" si="539"/>
        <v>0.99939082701909576</v>
      </c>
      <c r="K3181" s="14">
        <f t="shared" si="540"/>
        <v>0.99665127983485646</v>
      </c>
      <c r="L3181" s="10">
        <f t="shared" si="541"/>
        <v>6399567.3602675218</v>
      </c>
      <c r="M3181" s="10">
        <f t="shared" si="542"/>
        <v>1.573123894595499E-7</v>
      </c>
      <c r="N3181" s="10">
        <f t="shared" si="543"/>
        <v>2.4747189235701263E-14</v>
      </c>
      <c r="O3181" s="10">
        <f t="shared" si="544"/>
        <v>6356778.2295688977</v>
      </c>
      <c r="P3181" s="15">
        <f t="shared" si="545"/>
        <v>0.99999997255793049</v>
      </c>
      <c r="Q3181" s="15">
        <f t="shared" si="546"/>
        <v>0.99999994511586177</v>
      </c>
      <c r="R3181" s="10">
        <f t="shared" si="547"/>
        <v>32.462478727863434</v>
      </c>
      <c r="S3181" s="10">
        <f t="shared" si="548"/>
        <v>199999999.99999997</v>
      </c>
      <c r="T3181" s="10">
        <f t="shared" si="549"/>
        <v>2.9802322387695313E-2</v>
      </c>
      <c r="U3181">
        <v>2.9802322387695313E-2</v>
      </c>
    </row>
    <row r="3182" spans="1:21" x14ac:dyDescent="0.25">
      <c r="A3182" s="10">
        <v>4160</v>
      </c>
      <c r="B3182" s="10">
        <v>89</v>
      </c>
      <c r="C3182" s="10">
        <v>45</v>
      </c>
      <c r="D3182" s="10">
        <v>35000000</v>
      </c>
      <c r="E3182" s="10">
        <v>510900.50250136602</v>
      </c>
      <c r="F3182" s="10">
        <v>510900.50250136602</v>
      </c>
      <c r="G3182" s="10">
        <v>41350446.957113102</v>
      </c>
      <c r="H3182" s="10">
        <v>722522.41966066102</v>
      </c>
      <c r="I3182" s="10">
        <v>42.327393335629303</v>
      </c>
      <c r="J3182" s="10">
        <f t="shared" si="539"/>
        <v>0.99984769515639127</v>
      </c>
      <c r="K3182" s="14">
        <f t="shared" si="540"/>
        <v>0.99664821227330036</v>
      </c>
      <c r="L3182" s="10">
        <f t="shared" si="541"/>
        <v>6399587.0573547874</v>
      </c>
      <c r="M3182" s="10">
        <f t="shared" si="542"/>
        <v>1.5731287364788461E-7</v>
      </c>
      <c r="N3182" s="10">
        <f t="shared" si="543"/>
        <v>2.4747340555328521E-14</v>
      </c>
      <c r="O3182" s="10">
        <f t="shared" si="544"/>
        <v>6356758.795020354</v>
      </c>
      <c r="P3182" s="15">
        <f t="shared" si="545"/>
        <v>0.9999999931311162</v>
      </c>
      <c r="Q3182" s="15">
        <f t="shared" si="546"/>
        <v>0.99999998626223241</v>
      </c>
      <c r="R3182" s="10">
        <f t="shared" si="547"/>
        <v>6.505950608626808</v>
      </c>
      <c r="S3182" s="10">
        <f t="shared" si="548"/>
        <v>34999999.99999997</v>
      </c>
      <c r="T3182" s="10">
        <f t="shared" si="549"/>
        <v>2.9802322387695313E-2</v>
      </c>
      <c r="U3182">
        <v>2.9802322387695313E-2</v>
      </c>
    </row>
    <row r="3183" spans="1:21" x14ac:dyDescent="0.25">
      <c r="A3183" s="10">
        <v>3395</v>
      </c>
      <c r="B3183" s="10">
        <v>73</v>
      </c>
      <c r="C3183" s="10">
        <v>45</v>
      </c>
      <c r="D3183" s="10">
        <v>750000</v>
      </c>
      <c r="E3183" s="10">
        <v>1477711.8573880401</v>
      </c>
      <c r="F3183" s="10">
        <v>1477711.8573880401</v>
      </c>
      <c r="G3183" s="10">
        <v>6794470.7389087798</v>
      </c>
      <c r="H3183" s="10">
        <v>2089800.14999771</v>
      </c>
      <c r="I3183" s="10">
        <v>1.2498140525285699</v>
      </c>
      <c r="J3183" s="10">
        <f t="shared" si="539"/>
        <v>0.95630475596303544</v>
      </c>
      <c r="K3183" s="14">
        <f t="shared" si="540"/>
        <v>0.99693423240278767</v>
      </c>
      <c r="L3183" s="10">
        <f t="shared" si="541"/>
        <v>6397751.0177652966</v>
      </c>
      <c r="M3183" s="10">
        <f t="shared" si="542"/>
        <v>1.5726774063205634E-7</v>
      </c>
      <c r="N3183" s="10">
        <f t="shared" si="543"/>
        <v>2.4733229476436654E-14</v>
      </c>
      <c r="O3183" s="10">
        <f t="shared" si="544"/>
        <v>6358571.9010347072</v>
      </c>
      <c r="P3183" s="15">
        <f t="shared" si="545"/>
        <v>0.99999823652220776</v>
      </c>
      <c r="Q3183" s="15">
        <f t="shared" si="546"/>
        <v>0.99999647304752537</v>
      </c>
      <c r="R3183" s="10">
        <f t="shared" si="547"/>
        <v>1.1179492500002381</v>
      </c>
      <c r="S3183" s="10">
        <f t="shared" si="548"/>
        <v>749999.99999997008</v>
      </c>
      <c r="T3183" s="10">
        <f t="shared" si="549"/>
        <v>2.9918737709522247E-2</v>
      </c>
      <c r="U3183">
        <v>2.9918737709522247E-2</v>
      </c>
    </row>
    <row r="3184" spans="1:21" x14ac:dyDescent="0.25">
      <c r="A3184" s="10">
        <v>3723</v>
      </c>
      <c r="B3184" s="10">
        <v>80</v>
      </c>
      <c r="C3184" s="10">
        <v>45</v>
      </c>
      <c r="D3184" s="10">
        <v>500000</v>
      </c>
      <c r="E3184" s="10">
        <v>847106.11715051997</v>
      </c>
      <c r="F3184" s="10">
        <v>847106.11715051997</v>
      </c>
      <c r="G3184" s="10">
        <v>6751946.8375347899</v>
      </c>
      <c r="H3184" s="10">
        <v>1197988.9596434699</v>
      </c>
      <c r="I3184" s="10">
        <v>1.1634826517896999</v>
      </c>
      <c r="J3184" s="10">
        <f t="shared" si="539"/>
        <v>0.98480775301220802</v>
      </c>
      <c r="K3184" s="14">
        <f t="shared" si="540"/>
        <v>0.99674845385693633</v>
      </c>
      <c r="L3184" s="10">
        <f t="shared" si="541"/>
        <v>6398943.4599268073</v>
      </c>
      <c r="M3184" s="10">
        <f t="shared" si="542"/>
        <v>1.5729705291445908E-7</v>
      </c>
      <c r="N3184" s="10">
        <f t="shared" si="543"/>
        <v>2.4742395501002969E-14</v>
      </c>
      <c r="O3184" s="10">
        <f t="shared" si="544"/>
        <v>6357393.9992206376</v>
      </c>
      <c r="P3184" s="15">
        <f t="shared" si="545"/>
        <v>0.99999934029347326</v>
      </c>
      <c r="Q3184" s="15">
        <f t="shared" si="546"/>
        <v>0.99999868058738173</v>
      </c>
      <c r="R3184" s="10">
        <f t="shared" si="547"/>
        <v>1.0786479186356785</v>
      </c>
      <c r="S3184" s="10">
        <f t="shared" si="548"/>
        <v>499999.99999997008</v>
      </c>
      <c r="T3184" s="10">
        <f t="shared" si="549"/>
        <v>2.9918737709522247E-2</v>
      </c>
      <c r="U3184">
        <v>2.9918737709522247E-2</v>
      </c>
    </row>
    <row r="3185" spans="1:21" x14ac:dyDescent="0.25">
      <c r="A3185" s="10">
        <v>3909</v>
      </c>
      <c r="B3185" s="10">
        <v>84</v>
      </c>
      <c r="C3185" s="10">
        <v>45</v>
      </c>
      <c r="D3185" s="10">
        <v>300000</v>
      </c>
      <c r="E3185" s="10">
        <v>495168.20996854699</v>
      </c>
      <c r="F3185" s="10">
        <v>495168.20996854699</v>
      </c>
      <c r="G3185" s="10">
        <v>6620053.1771839103</v>
      </c>
      <c r="H3185" s="10">
        <v>700273.59819352801</v>
      </c>
      <c r="I3185" s="10">
        <v>1.09661144831619</v>
      </c>
      <c r="J3185" s="10">
        <f t="shared" si="539"/>
        <v>0.99452189536827329</v>
      </c>
      <c r="K3185" s="14">
        <f t="shared" si="540"/>
        <v>0.99668388375755868</v>
      </c>
      <c r="L3185" s="10">
        <f t="shared" si="541"/>
        <v>6399358.0150549207</v>
      </c>
      <c r="M3185" s="10">
        <f t="shared" si="542"/>
        <v>1.5730724339361102E-7</v>
      </c>
      <c r="N3185" s="10">
        <f t="shared" si="543"/>
        <v>2.4745580889257143E-14</v>
      </c>
      <c r="O3185" s="10">
        <f t="shared" si="544"/>
        <v>6356984.8065651366</v>
      </c>
      <c r="P3185" s="15">
        <f t="shared" si="545"/>
        <v>0.99999975621582926</v>
      </c>
      <c r="Q3185" s="15">
        <f t="shared" si="546"/>
        <v>0.99999951243171792</v>
      </c>
      <c r="R3185" s="10">
        <f t="shared" si="547"/>
        <v>1.0471919407386154</v>
      </c>
      <c r="S3185" s="10">
        <f t="shared" si="548"/>
        <v>299999.99999997008</v>
      </c>
      <c r="T3185" s="10">
        <f t="shared" si="549"/>
        <v>2.9918737709522247E-2</v>
      </c>
      <c r="U3185">
        <v>2.9918737709522247E-2</v>
      </c>
    </row>
    <row r="3186" spans="1:21" x14ac:dyDescent="0.25">
      <c r="A3186" s="10">
        <v>1476</v>
      </c>
      <c r="B3186" s="10">
        <v>32</v>
      </c>
      <c r="C3186" s="10">
        <v>45</v>
      </c>
      <c r="D3186" s="10">
        <v>200000</v>
      </c>
      <c r="E3186" s="10">
        <v>3948249.3926679301</v>
      </c>
      <c r="F3186" s="10">
        <v>3948249.3926679301</v>
      </c>
      <c r="G3186" s="10">
        <v>3466415.28696896</v>
      </c>
      <c r="H3186" s="10">
        <v>5583667.8387423297</v>
      </c>
      <c r="I3186" s="10">
        <v>1.0637583983160599</v>
      </c>
      <c r="J3186" s="10">
        <f t="shared" si="539"/>
        <v>0.5299192642332049</v>
      </c>
      <c r="K3186" s="14">
        <f t="shared" si="540"/>
        <v>0.99905961860220804</v>
      </c>
      <c r="L3186" s="10">
        <f t="shared" si="541"/>
        <v>6384140.5269924738</v>
      </c>
      <c r="M3186" s="10">
        <f t="shared" si="542"/>
        <v>1.5693317132374915E-7</v>
      </c>
      <c r="N3186" s="10">
        <f t="shared" si="543"/>
        <v>2.462824466424054E-14</v>
      </c>
      <c r="O3186" s="10">
        <f t="shared" si="544"/>
        <v>6372110.0883813351</v>
      </c>
      <c r="P3186" s="15">
        <f t="shared" si="545"/>
        <v>0.99999544419373843</v>
      </c>
      <c r="Q3186" s="15">
        <f t="shared" si="546"/>
        <v>0.99999088840823225</v>
      </c>
      <c r="R3186" s="10">
        <f t="shared" si="547"/>
        <v>1.0313822214505599</v>
      </c>
      <c r="S3186" s="10">
        <f t="shared" si="548"/>
        <v>199999.99999997002</v>
      </c>
      <c r="T3186" s="10">
        <f t="shared" si="549"/>
        <v>2.9976945370435715E-2</v>
      </c>
      <c r="U3186">
        <v>2.9976945370435715E-2</v>
      </c>
    </row>
    <row r="3187" spans="1:21" x14ac:dyDescent="0.25">
      <c r="A3187" s="10">
        <v>1238</v>
      </c>
      <c r="B3187" s="10">
        <v>27</v>
      </c>
      <c r="C3187" s="10">
        <v>45</v>
      </c>
      <c r="D3187" s="10">
        <v>10000</v>
      </c>
      <c r="E3187" s="10">
        <v>4027536.2380727902</v>
      </c>
      <c r="F3187" s="10">
        <v>4027536.2380727902</v>
      </c>
      <c r="G3187" s="10">
        <v>2882755.4815748199</v>
      </c>
      <c r="H3187" s="10">
        <v>5695796.3708316498</v>
      </c>
      <c r="I3187" s="10">
        <v>1.0031403389803499</v>
      </c>
      <c r="J3187" s="10">
        <f t="shared" si="539"/>
        <v>0.45399049973954675</v>
      </c>
      <c r="K3187" s="14">
        <f t="shared" si="540"/>
        <v>0.99930988132843601</v>
      </c>
      <c r="L3187" s="10">
        <f t="shared" si="541"/>
        <v>6382541.71120694</v>
      </c>
      <c r="M3187" s="10">
        <f t="shared" si="542"/>
        <v>1.5689386967765828E-7</v>
      </c>
      <c r="N3187" s="10">
        <f t="shared" si="543"/>
        <v>2.4615868063412164E-14</v>
      </c>
      <c r="O3187" s="10">
        <f t="shared" si="544"/>
        <v>6373711.8022058178</v>
      </c>
      <c r="P3187" s="15">
        <f t="shared" si="545"/>
        <v>0.9999963088582321</v>
      </c>
      <c r="Q3187" s="15">
        <f t="shared" si="546"/>
        <v>0.99999261773008874</v>
      </c>
      <c r="R3187" s="10">
        <f t="shared" si="547"/>
        <v>1.0015652533462005</v>
      </c>
      <c r="S3187" s="10">
        <f t="shared" si="548"/>
        <v>9999.999999969983</v>
      </c>
      <c r="T3187" s="10">
        <f t="shared" si="549"/>
        <v>3.0016963137313724E-2</v>
      </c>
      <c r="U3187">
        <v>3.0016963137313724E-2</v>
      </c>
    </row>
    <row r="3188" spans="1:21" x14ac:dyDescent="0.25">
      <c r="A3188" s="10">
        <v>205</v>
      </c>
      <c r="B3188" s="10">
        <v>5</v>
      </c>
      <c r="C3188" s="10">
        <v>45</v>
      </c>
      <c r="D3188" s="10">
        <v>50000</v>
      </c>
      <c r="E3188" s="10">
        <v>4528196.9610875398</v>
      </c>
      <c r="F3188" s="10">
        <v>4528196.9610875398</v>
      </c>
      <c r="G3188" s="10">
        <v>556541.74716515199</v>
      </c>
      <c r="H3188" s="10">
        <v>6403837.5554666398</v>
      </c>
      <c r="I3188" s="10">
        <v>1.01574041553446</v>
      </c>
      <c r="J3188" s="10">
        <f t="shared" si="539"/>
        <v>8.7155742747658166E-2</v>
      </c>
      <c r="K3188" s="14">
        <f t="shared" si="540"/>
        <v>0.99997457400819945</v>
      </c>
      <c r="L3188" s="10">
        <f t="shared" si="541"/>
        <v>6378299.174582514</v>
      </c>
      <c r="M3188" s="10">
        <f t="shared" si="542"/>
        <v>1.5678958081933611E-7</v>
      </c>
      <c r="N3188" s="10">
        <f t="shared" si="543"/>
        <v>2.4582981014396703E-14</v>
      </c>
      <c r="O3188" s="10">
        <f t="shared" si="544"/>
        <v>6377973.7449374599</v>
      </c>
      <c r="P3188" s="15">
        <f t="shared" si="545"/>
        <v>0.99999982994547565</v>
      </c>
      <c r="Q3188" s="15">
        <f t="shared" si="546"/>
        <v>0.99999965989098016</v>
      </c>
      <c r="R3188" s="10">
        <f t="shared" si="547"/>
        <v>1.0078393103195769</v>
      </c>
      <c r="S3188" s="10">
        <f t="shared" si="548"/>
        <v>49999.999999969979</v>
      </c>
      <c r="T3188" s="10">
        <f t="shared" si="549"/>
        <v>3.0020601116120815E-2</v>
      </c>
      <c r="U3188">
        <v>3.0020601116120815E-2</v>
      </c>
    </row>
    <row r="3189" spans="1:21" x14ac:dyDescent="0.25">
      <c r="A3189" s="10">
        <v>3391</v>
      </c>
      <c r="B3189" s="10">
        <v>73</v>
      </c>
      <c r="C3189" s="10">
        <v>45</v>
      </c>
      <c r="D3189" s="10">
        <v>200000</v>
      </c>
      <c r="E3189" s="10">
        <v>1364005.9491179599</v>
      </c>
      <c r="F3189" s="10">
        <v>1364005.9491179599</v>
      </c>
      <c r="G3189" s="10">
        <v>6268503.1231291099</v>
      </c>
      <c r="H3189" s="10">
        <v>1928995.7124002101</v>
      </c>
      <c r="I3189" s="10">
        <v>1.0638964254318699</v>
      </c>
      <c r="J3189" s="10">
        <f t="shared" si="539"/>
        <v>0.95630475596303544</v>
      </c>
      <c r="K3189" s="14">
        <f t="shared" si="540"/>
        <v>0.99693423240278767</v>
      </c>
      <c r="L3189" s="10">
        <f t="shared" si="541"/>
        <v>6397751.0177652966</v>
      </c>
      <c r="M3189" s="10">
        <f t="shared" si="542"/>
        <v>1.5726774063205634E-7</v>
      </c>
      <c r="N3189" s="10">
        <f t="shared" si="543"/>
        <v>2.4733229476436654E-14</v>
      </c>
      <c r="O3189" s="10">
        <f t="shared" si="544"/>
        <v>6358571.9010347072</v>
      </c>
      <c r="P3189" s="15">
        <f t="shared" si="545"/>
        <v>0.99999823652220776</v>
      </c>
      <c r="Q3189" s="15">
        <f t="shared" si="546"/>
        <v>0.99999647304752537</v>
      </c>
      <c r="R3189" s="10">
        <f t="shared" si="547"/>
        <v>1.0314518401163457</v>
      </c>
      <c r="S3189" s="10">
        <f t="shared" si="548"/>
        <v>199999.99999996991</v>
      </c>
      <c r="T3189" s="10">
        <f t="shared" si="549"/>
        <v>3.009336069226265E-2</v>
      </c>
      <c r="U3189">
        <v>3.009336069226265E-2</v>
      </c>
    </row>
    <row r="3190" spans="1:21" x14ac:dyDescent="0.25">
      <c r="A3190" s="10">
        <v>2318</v>
      </c>
      <c r="B3190" s="10">
        <v>50</v>
      </c>
      <c r="C3190" s="10">
        <v>45</v>
      </c>
      <c r="D3190" s="10">
        <v>1000</v>
      </c>
      <c r="E3190" s="10">
        <v>2905153.0745627</v>
      </c>
      <c r="F3190" s="10">
        <v>2905153.0745627</v>
      </c>
      <c r="G3190" s="10">
        <v>4863555.0821495503</v>
      </c>
      <c r="H3190" s="10">
        <v>4108506.87881647</v>
      </c>
      <c r="I3190" s="10">
        <v>1.00031421360837</v>
      </c>
      <c r="J3190" s="10">
        <f t="shared" si="539"/>
        <v>0.76604444311897801</v>
      </c>
      <c r="K3190" s="14">
        <f t="shared" si="540"/>
        <v>0.99803385541873291</v>
      </c>
      <c r="L3190" s="10">
        <f t="shared" si="541"/>
        <v>6390702.0441946862</v>
      </c>
      <c r="M3190" s="10">
        <f t="shared" si="542"/>
        <v>1.5709446471929469E-7</v>
      </c>
      <c r="N3190" s="10">
        <f t="shared" si="543"/>
        <v>2.467894080736922E-14</v>
      </c>
      <c r="O3190" s="10">
        <f t="shared" si="544"/>
        <v>6365561.8439024631</v>
      </c>
      <c r="P3190" s="15">
        <f t="shared" si="545"/>
        <v>0.99999453050542397</v>
      </c>
      <c r="Q3190" s="15">
        <f t="shared" si="546"/>
        <v>0.99998906104076335</v>
      </c>
      <c r="R3190" s="10">
        <f t="shared" si="547"/>
        <v>1.0001516258293706</v>
      </c>
      <c r="S3190" s="10">
        <f t="shared" si="548"/>
        <v>999.99999996989595</v>
      </c>
      <c r="T3190" s="10">
        <f t="shared" si="549"/>
        <v>3.0104047255008481E-2</v>
      </c>
      <c r="U3190">
        <v>3.0104047255008481E-2</v>
      </c>
    </row>
    <row r="3191" spans="1:21" x14ac:dyDescent="0.25">
      <c r="A3191" s="10">
        <v>15</v>
      </c>
      <c r="B3191" s="10">
        <v>1</v>
      </c>
      <c r="C3191" s="10">
        <v>45</v>
      </c>
      <c r="D3191" s="10">
        <v>1000</v>
      </c>
      <c r="E3191" s="10">
        <v>4510048.6219498497</v>
      </c>
      <c r="F3191" s="10">
        <v>4510048.6219498497</v>
      </c>
      <c r="G3191" s="10">
        <v>110586.22723100299</v>
      </c>
      <c r="H3191" s="10">
        <v>6378171.9281235598</v>
      </c>
      <c r="I3191" s="10">
        <v>1.00031359609003</v>
      </c>
      <c r="J3191" s="10">
        <f t="shared" si="539"/>
        <v>1.7452406437283512E-2</v>
      </c>
      <c r="K3191" s="14">
        <f t="shared" si="540"/>
        <v>0.99999898049062685</v>
      </c>
      <c r="L3191" s="10">
        <f t="shared" si="541"/>
        <v>6378143.5025770841</v>
      </c>
      <c r="M3191" s="10">
        <f t="shared" si="542"/>
        <v>1.5678575413328571E-7</v>
      </c>
      <c r="N3191" s="10">
        <f t="shared" si="543"/>
        <v>2.4581773036841799E-14</v>
      </c>
      <c r="O3191" s="10">
        <f t="shared" si="544"/>
        <v>6378130.4536189083</v>
      </c>
      <c r="P3191" s="15">
        <f t="shared" si="545"/>
        <v>0.9999999931311162</v>
      </c>
      <c r="Q3191" s="15">
        <f t="shared" si="546"/>
        <v>0.99999998626223241</v>
      </c>
      <c r="R3191" s="10">
        <f t="shared" si="547"/>
        <v>1.0001567788863217</v>
      </c>
      <c r="S3191" s="10">
        <f t="shared" si="548"/>
        <v>999.99999996985071</v>
      </c>
      <c r="T3191" s="10">
        <f t="shared" si="549"/>
        <v>3.0149294616421685E-2</v>
      </c>
      <c r="U3191">
        <v>3.0149294616421685E-2</v>
      </c>
    </row>
    <row r="3192" spans="1:21" x14ac:dyDescent="0.25">
      <c r="A3192" s="10">
        <v>4190</v>
      </c>
      <c r="B3192" s="10">
        <v>89.9</v>
      </c>
      <c r="C3192" s="10">
        <v>45</v>
      </c>
      <c r="D3192" s="10">
        <v>200000</v>
      </c>
      <c r="E3192" s="10">
        <v>8144.7796501522698</v>
      </c>
      <c r="F3192" s="10">
        <v>8144.7796501522698</v>
      </c>
      <c r="G3192" s="10">
        <v>6556742.2624919703</v>
      </c>
      <c r="H3192" s="10">
        <v>11518.4578437857</v>
      </c>
      <c r="I3192" s="10">
        <v>1.06391510901874</v>
      </c>
      <c r="J3192" s="10">
        <f t="shared" si="539"/>
        <v>0.99999847691328769</v>
      </c>
      <c r="K3192" s="14">
        <f t="shared" si="540"/>
        <v>0.99664719956566661</v>
      </c>
      <c r="L3192" s="10">
        <f t="shared" si="541"/>
        <v>6399593.5600677524</v>
      </c>
      <c r="M3192" s="10">
        <f t="shared" si="542"/>
        <v>1.5731303349577073E-7</v>
      </c>
      <c r="N3192" s="10">
        <f t="shared" si="543"/>
        <v>2.474739051104259E-14</v>
      </c>
      <c r="O3192" s="10">
        <f t="shared" si="544"/>
        <v>6356752.3790593483</v>
      </c>
      <c r="P3192" s="15">
        <f t="shared" si="545"/>
        <v>0.99999999993128352</v>
      </c>
      <c r="Q3192" s="15">
        <f t="shared" si="546"/>
        <v>0.99999999986256705</v>
      </c>
      <c r="R3192" s="10">
        <f t="shared" si="547"/>
        <v>1.0314626066325949</v>
      </c>
      <c r="S3192" s="10">
        <f t="shared" si="548"/>
        <v>199999.99999996985</v>
      </c>
      <c r="T3192" s="10">
        <f t="shared" si="549"/>
        <v>3.0151568353176117E-2</v>
      </c>
      <c r="U3192">
        <v>3.0151568353176117E-2</v>
      </c>
    </row>
    <row r="3193" spans="1:21" x14ac:dyDescent="0.25">
      <c r="A3193" s="10">
        <v>1990</v>
      </c>
      <c r="B3193" s="10">
        <v>43</v>
      </c>
      <c r="C3193" s="10">
        <v>45</v>
      </c>
      <c r="D3193" s="10">
        <v>10000</v>
      </c>
      <c r="E3193" s="10">
        <v>3308741.3184303301</v>
      </c>
      <c r="F3193" s="10">
        <v>3308741.3184303301</v>
      </c>
      <c r="G3193" s="10">
        <v>4334321.7427975899</v>
      </c>
      <c r="H3193" s="10">
        <v>4679266.8469084101</v>
      </c>
      <c r="I3193" s="10">
        <v>1.0031430710296301</v>
      </c>
      <c r="J3193" s="10">
        <f t="shared" si="539"/>
        <v>0.68199836006249848</v>
      </c>
      <c r="K3193" s="14">
        <f t="shared" si="540"/>
        <v>0.99844193530517189</v>
      </c>
      <c r="L3193" s="10">
        <f t="shared" si="541"/>
        <v>6388090.0575861074</v>
      </c>
      <c r="M3193" s="10">
        <f t="shared" si="542"/>
        <v>1.5703025758910917E-7</v>
      </c>
      <c r="N3193" s="10">
        <f t="shared" si="543"/>
        <v>2.4658778573019693E-14</v>
      </c>
      <c r="O3193" s="10">
        <f t="shared" si="544"/>
        <v>6368163.7109194444</v>
      </c>
      <c r="P3193" s="15">
        <f t="shared" si="545"/>
        <v>0.99999438789529771</v>
      </c>
      <c r="Q3193" s="15">
        <f t="shared" si="546"/>
        <v>0.99998877582209111</v>
      </c>
      <c r="R3193" s="10">
        <f t="shared" si="547"/>
        <v>1.001564699283936</v>
      </c>
      <c r="S3193" s="10">
        <f t="shared" si="548"/>
        <v>9999.9999999698102</v>
      </c>
      <c r="T3193" s="10">
        <f t="shared" si="549"/>
        <v>3.018976713065058E-2</v>
      </c>
      <c r="U3193">
        <v>3.018976713065058E-2</v>
      </c>
    </row>
    <row r="3194" spans="1:21" x14ac:dyDescent="0.25">
      <c r="A3194" s="10">
        <v>3910</v>
      </c>
      <c r="B3194" s="10">
        <v>84</v>
      </c>
      <c r="C3194" s="10">
        <v>45</v>
      </c>
      <c r="D3194" s="10">
        <v>400000</v>
      </c>
      <c r="E3194" s="10">
        <v>502559.48848890403</v>
      </c>
      <c r="F3194" s="10">
        <v>502559.48848890298</v>
      </c>
      <c r="G3194" s="10">
        <v>6719505.3667207304</v>
      </c>
      <c r="H3194" s="10">
        <v>710726.44452029304</v>
      </c>
      <c r="I3194" s="10">
        <v>1.1298050876571599</v>
      </c>
      <c r="J3194" s="10">
        <f t="shared" si="539"/>
        <v>0.99452189536827329</v>
      </c>
      <c r="K3194" s="14">
        <f t="shared" si="540"/>
        <v>0.99668388375755868</v>
      </c>
      <c r="L3194" s="10">
        <f t="shared" si="541"/>
        <v>6399358.0150549207</v>
      </c>
      <c r="M3194" s="10">
        <f t="shared" si="542"/>
        <v>1.5730724339361102E-7</v>
      </c>
      <c r="N3194" s="10">
        <f t="shared" si="543"/>
        <v>2.4745580889257143E-14</v>
      </c>
      <c r="O3194" s="10">
        <f t="shared" si="544"/>
        <v>6356984.8065651366</v>
      </c>
      <c r="P3194" s="15">
        <f t="shared" si="545"/>
        <v>0.99999975621582926</v>
      </c>
      <c r="Q3194" s="15">
        <f t="shared" si="546"/>
        <v>0.99999951243171792</v>
      </c>
      <c r="R3194" s="10">
        <f t="shared" si="547"/>
        <v>1.062922668912879</v>
      </c>
      <c r="S3194" s="10">
        <f t="shared" si="548"/>
        <v>399999.99999996979</v>
      </c>
      <c r="T3194" s="10">
        <f t="shared" si="549"/>
        <v>3.0209776014089584E-2</v>
      </c>
      <c r="U3194">
        <v>3.0209776014089584E-2</v>
      </c>
    </row>
    <row r="3195" spans="1:21" x14ac:dyDescent="0.25">
      <c r="A3195" s="10">
        <v>1051</v>
      </c>
      <c r="B3195" s="10">
        <v>23</v>
      </c>
      <c r="C3195" s="10">
        <v>45</v>
      </c>
      <c r="D3195" s="10">
        <v>50000</v>
      </c>
      <c r="E3195" s="10">
        <v>4186166.7916291198</v>
      </c>
      <c r="F3195" s="10">
        <v>4186166.7916291198</v>
      </c>
      <c r="G3195" s="10">
        <v>2496255.8865158102</v>
      </c>
      <c r="H3195" s="10">
        <v>5920133.8510777699</v>
      </c>
      <c r="I3195" s="10">
        <v>1.0157480951434099</v>
      </c>
      <c r="J3195" s="10">
        <f t="shared" si="539"/>
        <v>0.39073112848927372</v>
      </c>
      <c r="K3195" s="14">
        <f t="shared" si="540"/>
        <v>0.99948885113968222</v>
      </c>
      <c r="L3195" s="10">
        <f t="shared" si="541"/>
        <v>6381398.8447467256</v>
      </c>
      <c r="M3195" s="10">
        <f t="shared" si="542"/>
        <v>1.5686577605139135E-7</v>
      </c>
      <c r="N3195" s="10">
        <f t="shared" si="543"/>
        <v>2.4607015312071354E-14</v>
      </c>
      <c r="O3195" s="10">
        <f t="shared" si="544"/>
        <v>6374858.2194159199</v>
      </c>
      <c r="P3195" s="15">
        <f t="shared" si="545"/>
        <v>0.99999708180626912</v>
      </c>
      <c r="Q3195" s="15">
        <f t="shared" si="546"/>
        <v>0.99999416362105409</v>
      </c>
      <c r="R3195" s="10">
        <f t="shared" si="547"/>
        <v>1.0078403934971369</v>
      </c>
      <c r="S3195" s="10">
        <f t="shared" si="548"/>
        <v>49999.999999969739</v>
      </c>
      <c r="T3195" s="10">
        <f t="shared" si="549"/>
        <v>3.0260707717388868E-2</v>
      </c>
      <c r="U3195">
        <v>3.0260707717388868E-2</v>
      </c>
    </row>
    <row r="3196" spans="1:21" x14ac:dyDescent="0.25">
      <c r="A3196" s="10">
        <v>1432</v>
      </c>
      <c r="B3196" s="10">
        <v>31</v>
      </c>
      <c r="C3196" s="10">
        <v>45</v>
      </c>
      <c r="D3196" s="10">
        <v>500000</v>
      </c>
      <c r="E3196" s="10">
        <v>4172336.4608965898</v>
      </c>
      <c r="F3196" s="10">
        <v>4172336.4608965898</v>
      </c>
      <c r="G3196" s="10">
        <v>3523412.5541089699</v>
      </c>
      <c r="H3196" s="10">
        <v>5900574.8097837297</v>
      </c>
      <c r="I3196" s="10">
        <v>1.1630814054076899</v>
      </c>
      <c r="J3196" s="10">
        <f t="shared" si="539"/>
        <v>0.51503807491005416</v>
      </c>
      <c r="K3196" s="14">
        <f t="shared" si="540"/>
        <v>0.99911171573696222</v>
      </c>
      <c r="L3196" s="10">
        <f t="shared" si="541"/>
        <v>6383807.6358611956</v>
      </c>
      <c r="M3196" s="10">
        <f t="shared" si="542"/>
        <v>1.569249882863119E-7</v>
      </c>
      <c r="N3196" s="10">
        <f t="shared" si="543"/>
        <v>2.4625668485551841E-14</v>
      </c>
      <c r="O3196" s="10">
        <f t="shared" si="544"/>
        <v>6372443.3842047108</v>
      </c>
      <c r="P3196" s="15">
        <f t="shared" si="545"/>
        <v>0.99999560342151006</v>
      </c>
      <c r="Q3196" s="15">
        <f t="shared" si="546"/>
        <v>0.99999120686234999</v>
      </c>
      <c r="R3196" s="10">
        <f t="shared" si="547"/>
        <v>1.078458442532692</v>
      </c>
      <c r="S3196" s="10">
        <f t="shared" si="548"/>
        <v>499999.99999996973</v>
      </c>
      <c r="T3196" s="10">
        <f t="shared" si="549"/>
        <v>3.0267983675003052E-2</v>
      </c>
      <c r="U3196">
        <v>3.0267983675003052E-2</v>
      </c>
    </row>
    <row r="3197" spans="1:21" x14ac:dyDescent="0.25">
      <c r="A3197" s="10">
        <v>3071</v>
      </c>
      <c r="B3197" s="10">
        <v>66</v>
      </c>
      <c r="C3197" s="10">
        <v>45</v>
      </c>
      <c r="D3197" s="10">
        <v>10000</v>
      </c>
      <c r="E3197" s="10">
        <v>1842413.9053151</v>
      </c>
      <c r="F3197" s="10">
        <v>1842413.9053151</v>
      </c>
      <c r="G3197" s="10">
        <v>5813083.0121782003</v>
      </c>
      <c r="H3197" s="10">
        <v>2605566.7324013999</v>
      </c>
      <c r="I3197" s="10">
        <v>1.0031469802095501</v>
      </c>
      <c r="J3197" s="10">
        <f t="shared" si="539"/>
        <v>0.91354545764260087</v>
      </c>
      <c r="K3197" s="14">
        <f t="shared" si="540"/>
        <v>0.99720263875198878</v>
      </c>
      <c r="L3197" s="10">
        <f t="shared" si="541"/>
        <v>6396029.0036760392</v>
      </c>
      <c r="M3197" s="10">
        <f t="shared" si="542"/>
        <v>1.5722541055944142E-7</v>
      </c>
      <c r="N3197" s="10">
        <f t="shared" si="543"/>
        <v>2.4719983707681297E-14</v>
      </c>
      <c r="O3197" s="10">
        <f t="shared" si="544"/>
        <v>6360275.2373823831</v>
      </c>
      <c r="P3197" s="15">
        <f t="shared" si="545"/>
        <v>0.99999688546849397</v>
      </c>
      <c r="Q3197" s="15">
        <f t="shared" si="546"/>
        <v>0.99999377094668829</v>
      </c>
      <c r="R3197" s="10">
        <f t="shared" si="547"/>
        <v>1.0015691444709338</v>
      </c>
      <c r="S3197" s="10">
        <f t="shared" si="548"/>
        <v>9999.9999999696829</v>
      </c>
      <c r="T3197" s="10">
        <f t="shared" si="549"/>
        <v>3.031709638889879E-2</v>
      </c>
      <c r="U3197">
        <v>3.031709638889879E-2</v>
      </c>
    </row>
    <row r="3198" spans="1:21" x14ac:dyDescent="0.25">
      <c r="A3198" s="10">
        <v>865</v>
      </c>
      <c r="B3198" s="10">
        <v>19</v>
      </c>
      <c r="C3198" s="10">
        <v>45</v>
      </c>
      <c r="D3198" s="10">
        <v>200000</v>
      </c>
      <c r="E3198" s="10">
        <v>4399541.6315553999</v>
      </c>
      <c r="F3198" s="10">
        <v>4399541.6315553896</v>
      </c>
      <c r="G3198" s="10">
        <v>2128463.0939277699</v>
      </c>
      <c r="H3198" s="10">
        <v>6221891.4435706995</v>
      </c>
      <c r="I3198" s="10">
        <v>1.06372047088207</v>
      </c>
      <c r="J3198" s="10">
        <f t="shared" si="539"/>
        <v>0.32556815445715664</v>
      </c>
      <c r="K3198" s="14">
        <f t="shared" si="540"/>
        <v>0.99964515289947253</v>
      </c>
      <c r="L3198" s="10">
        <f t="shared" si="541"/>
        <v>6380401.0668187626</v>
      </c>
      <c r="M3198" s="10">
        <f t="shared" si="542"/>
        <v>1.5684124895117321E-7</v>
      </c>
      <c r="N3198" s="10">
        <f t="shared" si="543"/>
        <v>2.4599282540264408E-14</v>
      </c>
      <c r="O3198" s="10">
        <f t="shared" si="544"/>
        <v>6375860.1073866468</v>
      </c>
      <c r="P3198" s="15">
        <f t="shared" si="545"/>
        <v>0.99999786238048305</v>
      </c>
      <c r="Q3198" s="15">
        <f t="shared" si="546"/>
        <v>0.99999572476553555</v>
      </c>
      <c r="R3198" s="10">
        <f t="shared" si="547"/>
        <v>1.0313661792242392</v>
      </c>
      <c r="S3198" s="10">
        <f t="shared" si="548"/>
        <v>199999.99999996967</v>
      </c>
      <c r="T3198" s="10">
        <f t="shared" si="549"/>
        <v>3.0326191335916519E-2</v>
      </c>
      <c r="U3198">
        <v>3.0326191335916519E-2</v>
      </c>
    </row>
    <row r="3199" spans="1:21" x14ac:dyDescent="0.25">
      <c r="A3199" s="10">
        <v>3245</v>
      </c>
      <c r="B3199" s="10">
        <v>70</v>
      </c>
      <c r="C3199" s="10">
        <v>45</v>
      </c>
      <c r="D3199" s="10">
        <v>500</v>
      </c>
      <c r="E3199" s="10">
        <v>1547219.3999320599</v>
      </c>
      <c r="F3199" s="10">
        <v>1547219.3999320599</v>
      </c>
      <c r="G3199" s="10">
        <v>5971509.8534289496</v>
      </c>
      <c r="H3199" s="10">
        <v>2188098.6593506802</v>
      </c>
      <c r="I3199" s="10">
        <v>1.0001572572432</v>
      </c>
      <c r="J3199" s="10">
        <f t="shared" si="539"/>
        <v>0.93969262078590832</v>
      </c>
      <c r="K3199" s="14">
        <f t="shared" si="540"/>
        <v>0.99703997598348182</v>
      </c>
      <c r="L3199" s="10">
        <f t="shared" si="541"/>
        <v>6397072.488200481</v>
      </c>
      <c r="M3199" s="10">
        <f t="shared" si="542"/>
        <v>1.572510612065341E-7</v>
      </c>
      <c r="N3199" s="10">
        <f t="shared" si="543"/>
        <v>2.4728011489718909E-14</v>
      </c>
      <c r="O3199" s="10">
        <f t="shared" si="544"/>
        <v>6359242.743362776</v>
      </c>
      <c r="P3199" s="15">
        <f t="shared" si="545"/>
        <v>0.99999766986374772</v>
      </c>
      <c r="Q3199" s="15">
        <f t="shared" si="546"/>
        <v>0.99999533973292498</v>
      </c>
      <c r="R3199" s="10">
        <f t="shared" si="547"/>
        <v>1.0000762955775548</v>
      </c>
      <c r="S3199" s="10">
        <f t="shared" si="548"/>
        <v>499.99999996966761</v>
      </c>
      <c r="T3199" s="10">
        <f t="shared" si="549"/>
        <v>3.0332387268572347E-2</v>
      </c>
      <c r="U3199">
        <v>3.0332387268572347E-2</v>
      </c>
    </row>
    <row r="3200" spans="1:21" x14ac:dyDescent="0.25">
      <c r="A3200" s="10">
        <v>2364</v>
      </c>
      <c r="B3200" s="10">
        <v>51</v>
      </c>
      <c r="C3200" s="10">
        <v>45</v>
      </c>
      <c r="D3200" s="10">
        <v>500</v>
      </c>
      <c r="E3200" s="10">
        <v>2844227.6536675598</v>
      </c>
      <c r="F3200" s="10">
        <v>2844227.6536675598</v>
      </c>
      <c r="G3200" s="10">
        <v>4933933.1932061398</v>
      </c>
      <c r="H3200" s="10">
        <v>4022345.3222932699</v>
      </c>
      <c r="I3200" s="10">
        <v>1.0001571096797699</v>
      </c>
      <c r="J3200" s="10">
        <f t="shared" si="539"/>
        <v>0.77714596145697079</v>
      </c>
      <c r="K3200" s="14">
        <f t="shared" si="540"/>
        <v>0.99797639755335188</v>
      </c>
      <c r="L3200" s="10">
        <f t="shared" si="541"/>
        <v>6391069.9848580584</v>
      </c>
      <c r="M3200" s="10">
        <f t="shared" si="542"/>
        <v>1.5710350933460633E-7</v>
      </c>
      <c r="N3200" s="10">
        <f t="shared" si="543"/>
        <v>2.4681778998742228E-14</v>
      </c>
      <c r="O3200" s="10">
        <f t="shared" si="544"/>
        <v>6365195.8410685798</v>
      </c>
      <c r="P3200" s="15">
        <f t="shared" si="545"/>
        <v>0.99999460423391506</v>
      </c>
      <c r="Q3200" s="15">
        <f t="shared" si="546"/>
        <v>0.99998920849694439</v>
      </c>
      <c r="R3200" s="10">
        <f t="shared" si="547"/>
        <v>1.0000731564124268</v>
      </c>
      <c r="S3200" s="10">
        <f t="shared" si="548"/>
        <v>499.99999996964448</v>
      </c>
      <c r="T3200" s="10">
        <f t="shared" si="549"/>
        <v>3.0355522540048696E-2</v>
      </c>
      <c r="U3200">
        <v>3.0355522540048696E-2</v>
      </c>
    </row>
    <row r="3201" spans="1:21" x14ac:dyDescent="0.25">
      <c r="A3201" s="10">
        <v>1053</v>
      </c>
      <c r="B3201" s="10">
        <v>23</v>
      </c>
      <c r="C3201" s="10">
        <v>45</v>
      </c>
      <c r="D3201" s="10">
        <v>200000</v>
      </c>
      <c r="E3201" s="10">
        <v>4283801.0752278296</v>
      </c>
      <c r="F3201" s="10">
        <v>4283801.0752278203</v>
      </c>
      <c r="G3201" s="10">
        <v>2554865.5557892001</v>
      </c>
      <c r="H3201" s="10">
        <v>6058209.5790956402</v>
      </c>
      <c r="I3201" s="10">
        <v>1.0637305910330299</v>
      </c>
      <c r="J3201" s="10">
        <f t="shared" si="539"/>
        <v>0.39073112848927372</v>
      </c>
      <c r="K3201" s="14">
        <f t="shared" si="540"/>
        <v>0.99948885113968222</v>
      </c>
      <c r="L3201" s="10">
        <f t="shared" si="541"/>
        <v>6381398.8447467256</v>
      </c>
      <c r="M3201" s="10">
        <f t="shared" si="542"/>
        <v>1.5686577605139135E-7</v>
      </c>
      <c r="N3201" s="10">
        <f t="shared" si="543"/>
        <v>2.4607015312071354E-14</v>
      </c>
      <c r="O3201" s="10">
        <f t="shared" si="544"/>
        <v>6374858.2194159199</v>
      </c>
      <c r="P3201" s="15">
        <f t="shared" si="545"/>
        <v>0.99999708180626912</v>
      </c>
      <c r="Q3201" s="15">
        <f t="shared" si="546"/>
        <v>0.99999416362105409</v>
      </c>
      <c r="R3201" s="10">
        <f t="shared" si="547"/>
        <v>1.0313703285697546</v>
      </c>
      <c r="S3201" s="10">
        <f t="shared" si="548"/>
        <v>199999.99999996956</v>
      </c>
      <c r="T3201" s="10">
        <f t="shared" si="549"/>
        <v>3.0442606657743454E-2</v>
      </c>
      <c r="U3201">
        <v>3.0442606657743454E-2</v>
      </c>
    </row>
    <row r="3202" spans="1:21" x14ac:dyDescent="0.25">
      <c r="A3202" s="10">
        <v>3434</v>
      </c>
      <c r="B3202" s="10">
        <v>74</v>
      </c>
      <c r="C3202" s="10">
        <v>45</v>
      </c>
      <c r="D3202" s="10">
        <v>1000</v>
      </c>
      <c r="E3202" s="10">
        <v>1247188.7644007599</v>
      </c>
      <c r="F3202" s="10">
        <v>1247188.7644007599</v>
      </c>
      <c r="G3202" s="10">
        <v>6109899.9625943797</v>
      </c>
      <c r="H3202" s="10">
        <v>1763791.26545489</v>
      </c>
      <c r="I3202" s="10">
        <v>1.0003145702854199</v>
      </c>
      <c r="J3202" s="10">
        <f t="shared" ref="J3202:J3265" si="550">SIN(B3202*PI()/180)</f>
        <v>0.96126169593831889</v>
      </c>
      <c r="K3202" s="14">
        <f t="shared" ref="K3202:K3265" si="551">SQRT(1-J3202*J3202*0.00669437999014132)</f>
        <v>0.99690231813459829</v>
      </c>
      <c r="L3202" s="10">
        <f t="shared" ref="L3202:L3265" si="552">6378137/K3202</f>
        <v>6397955.8317556707</v>
      </c>
      <c r="M3202" s="10">
        <f t="shared" ref="M3202:M3265" si="553">L3202/40680631590769</f>
        <v>1.572727753127475E-7</v>
      </c>
      <c r="N3202" s="10">
        <f t="shared" ref="N3202:N3265" si="554">1/40680631590769 + J3202*J3202*0.00669437999014132/40408299984661.4</f>
        <v>2.4734804198323587E-14</v>
      </c>
      <c r="O3202" s="10">
        <f t="shared" ref="O3202:O3265" si="555">1/SQRT(N3202)</f>
        <v>6358369.4910694985</v>
      </c>
      <c r="P3202" s="15">
        <f t="shared" ref="P3202:P3265" si="556">O3202*M3202</f>
        <v>0.9999984163244019</v>
      </c>
      <c r="Q3202" s="15">
        <f t="shared" ref="Q3202:Q3265" si="557">P3202*P3202</f>
        <v>0.99999683265131178</v>
      </c>
      <c r="R3202" s="10">
        <f t="shared" ref="R3202:R3265" si="558">SQRT(Q3202+I3202-1)</f>
        <v>1.0001556893487793</v>
      </c>
      <c r="S3202" s="10">
        <f t="shared" ref="S3202:S3265" si="559">O3202*(R3202-P3202)</f>
        <v>999.99999996950442</v>
      </c>
      <c r="T3202" s="10">
        <f t="shared" ref="T3202:T3265" si="560">(D3202-S3202)*1000000</f>
        <v>3.0495584724121727E-2</v>
      </c>
      <c r="U3202">
        <v>3.0495584724121727E-2</v>
      </c>
    </row>
    <row r="3203" spans="1:21" x14ac:dyDescent="0.25">
      <c r="A3203" s="10">
        <v>1287</v>
      </c>
      <c r="B3203" s="10">
        <v>28</v>
      </c>
      <c r="C3203" s="10">
        <v>45</v>
      </c>
      <c r="D3203" s="10">
        <v>100000</v>
      </c>
      <c r="E3203" s="10">
        <v>4047489.5810842402</v>
      </c>
      <c r="F3203" s="10">
        <v>4047489.5810842402</v>
      </c>
      <c r="G3203" s="10">
        <v>3023452.4336096998</v>
      </c>
      <c r="H3203" s="10">
        <v>5724014.6591331298</v>
      </c>
      <c r="I3203" s="10">
        <v>1.03162646002058</v>
      </c>
      <c r="J3203" s="10">
        <f t="shared" si="550"/>
        <v>0.46947156278589081</v>
      </c>
      <c r="K3203" s="14">
        <f t="shared" si="551"/>
        <v>0.99926199512277114</v>
      </c>
      <c r="L3203" s="10">
        <f t="shared" si="552"/>
        <v>6382847.5726392157</v>
      </c>
      <c r="M3203" s="10">
        <f t="shared" si="553"/>
        <v>1.5690138827853333E-7</v>
      </c>
      <c r="N3203" s="10">
        <f t="shared" si="554"/>
        <v>2.4618236488313681E-14</v>
      </c>
      <c r="O3203" s="10">
        <f t="shared" si="555"/>
        <v>6373405.199804673</v>
      </c>
      <c r="P3203" s="15">
        <f t="shared" si="556"/>
        <v>0.99999612391097625</v>
      </c>
      <c r="Q3203" s="15">
        <f t="shared" si="557"/>
        <v>0.9999922478369766</v>
      </c>
      <c r="R3203" s="10">
        <f t="shared" si="558"/>
        <v>1.0156863235554354</v>
      </c>
      <c r="S3203" s="10">
        <f t="shared" si="559"/>
        <v>99999.999999969499</v>
      </c>
      <c r="T3203" s="10">
        <f t="shared" si="560"/>
        <v>3.0500814318656921E-2</v>
      </c>
      <c r="U3203">
        <v>3.0500814318656921E-2</v>
      </c>
    </row>
    <row r="3204" spans="1:21" x14ac:dyDescent="0.25">
      <c r="A3204" s="10">
        <v>578</v>
      </c>
      <c r="B3204" s="10">
        <v>13</v>
      </c>
      <c r="C3204" s="10">
        <v>45</v>
      </c>
      <c r="D3204" s="10">
        <v>500</v>
      </c>
      <c r="E3204" s="10">
        <v>4395521.3032252397</v>
      </c>
      <c r="F3204" s="10">
        <v>4395521.3032252397</v>
      </c>
      <c r="G3204" s="10">
        <v>1425517.6843501299</v>
      </c>
      <c r="H3204" s="10">
        <v>6216205.840721</v>
      </c>
      <c r="I3204" s="10">
        <v>1.0001568183045499</v>
      </c>
      <c r="J3204" s="10">
        <f t="shared" si="550"/>
        <v>0.224951054343865</v>
      </c>
      <c r="K3204" s="14">
        <f t="shared" si="551"/>
        <v>0.99983060787531952</v>
      </c>
      <c r="L3204" s="10">
        <f t="shared" si="552"/>
        <v>6379217.5892212372</v>
      </c>
      <c r="M3204" s="10">
        <f t="shared" si="553"/>
        <v>1.5681215703319538E-7</v>
      </c>
      <c r="N3204" s="10">
        <f t="shared" si="554"/>
        <v>2.45901058926682E-14</v>
      </c>
      <c r="O3204" s="10">
        <f t="shared" si="555"/>
        <v>6377049.6826559892</v>
      </c>
      <c r="P3204" s="15">
        <f t="shared" si="556"/>
        <v>0.9999989162451397</v>
      </c>
      <c r="Q3204" s="15">
        <f t="shared" si="557"/>
        <v>0.99999783249145391</v>
      </c>
      <c r="R3204" s="10">
        <f t="shared" si="558"/>
        <v>1.0000773224086246</v>
      </c>
      <c r="S3204" s="10">
        <f t="shared" si="559"/>
        <v>499.99999996944865</v>
      </c>
      <c r="T3204" s="10">
        <f t="shared" si="560"/>
        <v>3.055134811802418E-2</v>
      </c>
      <c r="U3204">
        <v>3.055134811802418E-2</v>
      </c>
    </row>
    <row r="3205" spans="1:21" x14ac:dyDescent="0.25">
      <c r="A3205" s="10">
        <v>114</v>
      </c>
      <c r="B3205" s="10">
        <v>3</v>
      </c>
      <c r="C3205" s="10">
        <v>45</v>
      </c>
      <c r="D3205" s="10">
        <v>300000</v>
      </c>
      <c r="E3205" s="10">
        <v>4715725.70014844</v>
      </c>
      <c r="F3205" s="10">
        <v>4715725.70014844</v>
      </c>
      <c r="G3205" s="10">
        <v>347275.10221577302</v>
      </c>
      <c r="H3205" s="10">
        <v>6669043.2415812798</v>
      </c>
      <c r="I3205" s="10">
        <v>1.0962846149149701</v>
      </c>
      <c r="J3205" s="10">
        <f t="shared" si="550"/>
        <v>5.2335956242943828E-2</v>
      </c>
      <c r="K3205" s="14">
        <f t="shared" si="551"/>
        <v>0.99999083182946469</v>
      </c>
      <c r="L3205" s="10">
        <f t="shared" si="552"/>
        <v>6378195.4763838351</v>
      </c>
      <c r="M3205" s="10">
        <f t="shared" si="553"/>
        <v>1.5678703173898452E-7</v>
      </c>
      <c r="N3205" s="10">
        <f t="shared" si="554"/>
        <v>2.458217635099544E-14</v>
      </c>
      <c r="O3205" s="10">
        <f t="shared" si="555"/>
        <v>6378078.1311393967</v>
      </c>
      <c r="P3205" s="15">
        <f t="shared" si="556"/>
        <v>0.99999993838067569</v>
      </c>
      <c r="Q3205" s="15">
        <f t="shared" si="557"/>
        <v>0.99999987676135516</v>
      </c>
      <c r="R3205" s="10">
        <f t="shared" si="558"/>
        <v>1.0470360508006997</v>
      </c>
      <c r="S3205" s="10">
        <f t="shared" si="559"/>
        <v>299999.99999996944</v>
      </c>
      <c r="T3205" s="10">
        <f t="shared" si="560"/>
        <v>3.0559021979570389E-2</v>
      </c>
      <c r="U3205">
        <v>3.0559021979570389E-2</v>
      </c>
    </row>
    <row r="3206" spans="1:21" x14ac:dyDescent="0.25">
      <c r="A3206" s="10">
        <v>107</v>
      </c>
      <c r="B3206" s="10">
        <v>3</v>
      </c>
      <c r="C3206" s="10">
        <v>45</v>
      </c>
      <c r="D3206" s="10">
        <v>100</v>
      </c>
      <c r="E3206" s="10">
        <v>4503954.9991445905</v>
      </c>
      <c r="F3206" s="10">
        <v>4503954.9991445905</v>
      </c>
      <c r="G3206" s="10">
        <v>331579.54893851501</v>
      </c>
      <c r="H3206" s="10">
        <v>6369554.2441083901</v>
      </c>
      <c r="I3206" s="10">
        <v>1.00003135765216</v>
      </c>
      <c r="J3206" s="10">
        <f t="shared" si="550"/>
        <v>5.2335956242943828E-2</v>
      </c>
      <c r="K3206" s="14">
        <f t="shared" si="551"/>
        <v>0.99999083182946469</v>
      </c>
      <c r="L3206" s="10">
        <f t="shared" si="552"/>
        <v>6378195.4763838351</v>
      </c>
      <c r="M3206" s="10">
        <f t="shared" si="553"/>
        <v>1.5678703173898452E-7</v>
      </c>
      <c r="N3206" s="10">
        <f t="shared" si="554"/>
        <v>2.458217635099544E-14</v>
      </c>
      <c r="O3206" s="10">
        <f t="shared" si="555"/>
        <v>6378078.1311393967</v>
      </c>
      <c r="P3206" s="15">
        <f t="shared" si="556"/>
        <v>0.99999993838067569</v>
      </c>
      <c r="Q3206" s="15">
        <f t="shared" si="557"/>
        <v>0.99999987676135516</v>
      </c>
      <c r="R3206" s="10">
        <f t="shared" si="558"/>
        <v>1.0000156170848109</v>
      </c>
      <c r="S3206" s="10">
        <f t="shared" si="559"/>
        <v>99.999999969410368</v>
      </c>
      <c r="T3206" s="10">
        <f t="shared" si="560"/>
        <v>3.0589632160626934E-2</v>
      </c>
      <c r="U3206">
        <v>3.0589632160626934E-2</v>
      </c>
    </row>
    <row r="3207" spans="1:21" x14ac:dyDescent="0.25">
      <c r="A3207" s="10">
        <v>2741</v>
      </c>
      <c r="B3207" s="10">
        <v>59</v>
      </c>
      <c r="C3207" s="10">
        <v>45</v>
      </c>
      <c r="D3207" s="10">
        <v>1000</v>
      </c>
      <c r="E3207" s="10">
        <v>2328931.9329484301</v>
      </c>
      <c r="F3207" s="10">
        <v>2328931.9329484301</v>
      </c>
      <c r="G3207" s="10">
        <v>5444793.3714460703</v>
      </c>
      <c r="H3207" s="10">
        <v>3293607.1254194598</v>
      </c>
      <c r="I3207" s="10">
        <v>1.0003143699142201</v>
      </c>
      <c r="J3207" s="10">
        <f t="shared" si="550"/>
        <v>0.85716730070211222</v>
      </c>
      <c r="K3207" s="14">
        <f t="shared" si="551"/>
        <v>0.99753766820456569</v>
      </c>
      <c r="L3207" s="10">
        <f t="shared" si="552"/>
        <v>6393880.8561282633</v>
      </c>
      <c r="M3207" s="10">
        <f t="shared" si="553"/>
        <v>1.5717260539236869E-7</v>
      </c>
      <c r="N3207" s="10">
        <f t="shared" si="554"/>
        <v>2.4703445106618483E-14</v>
      </c>
      <c r="O3207" s="10">
        <f t="shared" si="555"/>
        <v>6362403.937537984</v>
      </c>
      <c r="P3207" s="15">
        <f t="shared" si="556"/>
        <v>0.99999560342151028</v>
      </c>
      <c r="Q3207" s="15">
        <f t="shared" si="557"/>
        <v>0.99999120686235043</v>
      </c>
      <c r="R3207" s="10">
        <f t="shared" si="558"/>
        <v>1.0001527767179226</v>
      </c>
      <c r="S3207" s="10">
        <f t="shared" si="559"/>
        <v>999.99999996940437</v>
      </c>
      <c r="T3207" s="10">
        <f t="shared" si="560"/>
        <v>3.0595629141316749E-2</v>
      </c>
      <c r="U3207">
        <v>3.0595629141316749E-2</v>
      </c>
    </row>
    <row r="3208" spans="1:21" x14ac:dyDescent="0.25">
      <c r="A3208" s="10">
        <v>3624</v>
      </c>
      <c r="B3208" s="10">
        <v>78</v>
      </c>
      <c r="C3208" s="10">
        <v>45</v>
      </c>
      <c r="D3208" s="10">
        <v>50000</v>
      </c>
      <c r="E3208" s="10">
        <v>948054.93256432598</v>
      </c>
      <c r="F3208" s="10">
        <v>948054.93256432598</v>
      </c>
      <c r="G3208" s="10">
        <v>6265843.8804005198</v>
      </c>
      <c r="H3208" s="10">
        <v>1340752.14350718</v>
      </c>
      <c r="I3208" s="10">
        <v>1.0157908630849199</v>
      </c>
      <c r="J3208" s="10">
        <f t="shared" si="550"/>
        <v>0.97814760073380558</v>
      </c>
      <c r="K3208" s="14">
        <f t="shared" si="551"/>
        <v>0.99679235540260125</v>
      </c>
      <c r="L3208" s="10">
        <f t="shared" si="552"/>
        <v>6398661.6324158013</v>
      </c>
      <c r="M3208" s="10">
        <f t="shared" si="553"/>
        <v>1.5729012510876912E-7</v>
      </c>
      <c r="N3208" s="10">
        <f t="shared" si="554"/>
        <v>2.4740229621148929E-14</v>
      </c>
      <c r="O3208" s="10">
        <f t="shared" si="555"/>
        <v>6357672.2717033951</v>
      </c>
      <c r="P3208" s="15">
        <f t="shared" si="556"/>
        <v>0.99999906701677943</v>
      </c>
      <c r="Q3208" s="15">
        <f t="shared" si="557"/>
        <v>0.99999813403442928</v>
      </c>
      <c r="R3208" s="10">
        <f t="shared" si="558"/>
        <v>1.0078635806096723</v>
      </c>
      <c r="S3208" s="10">
        <f t="shared" si="559"/>
        <v>49999.999999969397</v>
      </c>
      <c r="T3208" s="10">
        <f t="shared" si="560"/>
        <v>3.0602677725255489E-2</v>
      </c>
      <c r="U3208">
        <v>3.0602677725255489E-2</v>
      </c>
    </row>
    <row r="3209" spans="1:21" x14ac:dyDescent="0.25">
      <c r="A3209" s="10">
        <v>3857</v>
      </c>
      <c r="B3209" s="10">
        <v>83</v>
      </c>
      <c r="C3209" s="10">
        <v>45</v>
      </c>
      <c r="D3209" s="10">
        <v>1000</v>
      </c>
      <c r="E3209" s="10">
        <v>551541.24747190101</v>
      </c>
      <c r="F3209" s="10">
        <v>551541.24747190101</v>
      </c>
      <c r="G3209" s="10">
        <v>6310046.8451713901</v>
      </c>
      <c r="H3209" s="10">
        <v>779997.11238293897</v>
      </c>
      <c r="I3209" s="10">
        <v>1.0003146350699299</v>
      </c>
      <c r="J3209" s="10">
        <f t="shared" si="550"/>
        <v>0.99254615164132198</v>
      </c>
      <c r="K3209" s="14">
        <f t="shared" si="551"/>
        <v>0.99669706824976589</v>
      </c>
      <c r="L3209" s="10">
        <f t="shared" si="552"/>
        <v>6399273.3631696403</v>
      </c>
      <c r="M3209" s="10">
        <f t="shared" si="553"/>
        <v>1.5730516250445147E-7</v>
      </c>
      <c r="N3209" s="10">
        <f t="shared" si="554"/>
        <v>2.4744930485363938E-14</v>
      </c>
      <c r="O3209" s="10">
        <f t="shared" si="555"/>
        <v>6357068.3505561203</v>
      </c>
      <c r="P3209" s="15">
        <f t="shared" si="556"/>
        <v>0.99999966993613576</v>
      </c>
      <c r="Q3209" s="15">
        <f t="shared" si="557"/>
        <v>0.99999933987238043</v>
      </c>
      <c r="R3209" s="10">
        <f t="shared" si="558"/>
        <v>1.0001569751505561</v>
      </c>
      <c r="S3209" s="10">
        <f t="shared" si="559"/>
        <v>999.99999996915813</v>
      </c>
      <c r="T3209" s="10">
        <f t="shared" si="560"/>
        <v>3.0841874831821769E-2</v>
      </c>
      <c r="U3209">
        <v>3.0841874831821769E-2</v>
      </c>
    </row>
    <row r="3210" spans="1:21" x14ac:dyDescent="0.25">
      <c r="A3210" s="10">
        <v>3528</v>
      </c>
      <c r="B3210" s="10">
        <v>76</v>
      </c>
      <c r="C3210" s="10">
        <v>45</v>
      </c>
      <c r="D3210" s="10">
        <v>1000</v>
      </c>
      <c r="E3210" s="10">
        <v>1094699.2308871001</v>
      </c>
      <c r="F3210" s="10">
        <v>1094699.2308871001</v>
      </c>
      <c r="G3210" s="10">
        <v>6167683.8286564602</v>
      </c>
      <c r="H3210" s="10">
        <v>1548138.4990399401</v>
      </c>
      <c r="I3210" s="10">
        <v>1.00031458877615</v>
      </c>
      <c r="J3210" s="10">
        <f t="shared" si="550"/>
        <v>0.97029572627599647</v>
      </c>
      <c r="K3210" s="14">
        <f t="shared" si="551"/>
        <v>0.99684372729928949</v>
      </c>
      <c r="L3210" s="10">
        <f t="shared" si="552"/>
        <v>6398331.8802436991</v>
      </c>
      <c r="M3210" s="10">
        <f t="shared" si="553"/>
        <v>1.5728201923235552E-7</v>
      </c>
      <c r="N3210" s="10">
        <f t="shared" si="554"/>
        <v>2.4737695070897784E-14</v>
      </c>
      <c r="O3210" s="10">
        <f t="shared" si="555"/>
        <v>6357997.9574045874</v>
      </c>
      <c r="P3210" s="15">
        <f t="shared" si="556"/>
        <v>0.99999875701578544</v>
      </c>
      <c r="Q3210" s="15">
        <f t="shared" si="557"/>
        <v>0.99999751403311588</v>
      </c>
      <c r="R3210" s="10">
        <f t="shared" si="558"/>
        <v>1.0001560392305122</v>
      </c>
      <c r="S3210" s="10">
        <f t="shared" si="559"/>
        <v>999.99999996889073</v>
      </c>
      <c r="T3210" s="10">
        <f t="shared" si="560"/>
        <v>3.110926627414301E-2</v>
      </c>
      <c r="U3210">
        <v>3.110926627414301E-2</v>
      </c>
    </row>
    <row r="3211" spans="1:21" x14ac:dyDescent="0.25">
      <c r="A3211" s="10">
        <v>1758</v>
      </c>
      <c r="B3211" s="10">
        <v>38</v>
      </c>
      <c r="C3211" s="10">
        <v>45</v>
      </c>
      <c r="D3211" s="10">
        <v>200000</v>
      </c>
      <c r="E3211" s="10">
        <v>3669906.4485996701</v>
      </c>
      <c r="F3211" s="10">
        <v>3669906.4485996701</v>
      </c>
      <c r="G3211" s="10">
        <v>4028576.2634842298</v>
      </c>
      <c r="H3211" s="10">
        <v>5190031.4722501403</v>
      </c>
      <c r="I3211" s="10">
        <v>1.0637797366922099</v>
      </c>
      <c r="J3211" s="10">
        <f t="shared" si="550"/>
        <v>0.61566147532565818</v>
      </c>
      <c r="K3211" s="14">
        <f t="shared" si="551"/>
        <v>0.99873047843423157</v>
      </c>
      <c r="L3211" s="10">
        <f t="shared" si="552"/>
        <v>6386244.4750853907</v>
      </c>
      <c r="M3211" s="10">
        <f t="shared" si="553"/>
        <v>1.5698488999208455E-7</v>
      </c>
      <c r="N3211" s="10">
        <f t="shared" si="554"/>
        <v>2.4644517384656145E-14</v>
      </c>
      <c r="O3211" s="10">
        <f t="shared" si="555"/>
        <v>6370005.9958809949</v>
      </c>
      <c r="P3211" s="15">
        <f t="shared" si="556"/>
        <v>0.99999469051229706</v>
      </c>
      <c r="Q3211" s="15">
        <f t="shared" si="557"/>
        <v>0.99998938105278479</v>
      </c>
      <c r="R3211" s="10">
        <f t="shared" si="558"/>
        <v>1.0313918352134628</v>
      </c>
      <c r="S3211" s="10">
        <f t="shared" si="559"/>
        <v>199999.99999996889</v>
      </c>
      <c r="T3211" s="10">
        <f t="shared" si="560"/>
        <v>3.1111994758248329E-2</v>
      </c>
      <c r="U3211">
        <v>3.1111994758248329E-2</v>
      </c>
    </row>
    <row r="3212" spans="1:21" x14ac:dyDescent="0.25">
      <c r="A3212" s="10">
        <v>671</v>
      </c>
      <c r="B3212" s="10">
        <v>15</v>
      </c>
      <c r="C3212" s="10">
        <v>45</v>
      </c>
      <c r="D3212" s="10">
        <v>100</v>
      </c>
      <c r="E3212" s="10">
        <v>4357393.9923758404</v>
      </c>
      <c r="F3212" s="10">
        <v>4357393.9923758404</v>
      </c>
      <c r="G3212" s="10">
        <v>1640126.0221003999</v>
      </c>
      <c r="H3212" s="10">
        <v>6162285.68062096</v>
      </c>
      <c r="I3212" s="10">
        <v>1.0000313643980101</v>
      </c>
      <c r="J3212" s="10">
        <f t="shared" si="550"/>
        <v>0.25881904510252074</v>
      </c>
      <c r="K3212" s="14">
        <f t="shared" si="551"/>
        <v>0.99977575564321108</v>
      </c>
      <c r="L3212" s="10">
        <f t="shared" si="552"/>
        <v>6379567.5820290232</v>
      </c>
      <c r="M3212" s="10">
        <f t="shared" si="553"/>
        <v>1.5682076045930015E-7</v>
      </c>
      <c r="N3212" s="10">
        <f t="shared" si="554"/>
        <v>2.4592820257598647E-14</v>
      </c>
      <c r="O3212" s="10">
        <f t="shared" si="555"/>
        <v>6376697.7482806435</v>
      </c>
      <c r="P3212" s="15">
        <f t="shared" si="556"/>
        <v>0.99999859010447745</v>
      </c>
      <c r="Q3212" s="15">
        <f t="shared" si="557"/>
        <v>0.99999718021094275</v>
      </c>
      <c r="R3212" s="10">
        <f t="shared" si="558"/>
        <v>1.0000142722026286</v>
      </c>
      <c r="S3212" s="10">
        <f t="shared" si="559"/>
        <v>99.999999968886371</v>
      </c>
      <c r="T3212" s="10">
        <f t="shared" si="560"/>
        <v>3.1113629006540577E-2</v>
      </c>
      <c r="U3212">
        <v>3.1113629006540577E-2</v>
      </c>
    </row>
    <row r="3213" spans="1:21" x14ac:dyDescent="0.25">
      <c r="A3213" s="10">
        <v>3247</v>
      </c>
      <c r="B3213" s="10">
        <v>70</v>
      </c>
      <c r="C3213" s="10">
        <v>45</v>
      </c>
      <c r="D3213" s="10">
        <v>10000</v>
      </c>
      <c r="E3213" s="10">
        <v>1549516.92517721</v>
      </c>
      <c r="F3213" s="10">
        <v>1549516.92517721</v>
      </c>
      <c r="G3213" s="10">
        <v>5980436.9333264204</v>
      </c>
      <c r="H3213" s="10">
        <v>2191347.85071227</v>
      </c>
      <c r="I3213" s="10">
        <v>1.00314749402527</v>
      </c>
      <c r="J3213" s="10">
        <f t="shared" si="550"/>
        <v>0.93969262078590832</v>
      </c>
      <c r="K3213" s="14">
        <f t="shared" si="551"/>
        <v>0.99703997598348182</v>
      </c>
      <c r="L3213" s="10">
        <f t="shared" si="552"/>
        <v>6397072.488200481</v>
      </c>
      <c r="M3213" s="10">
        <f t="shared" si="553"/>
        <v>1.572510612065341E-7</v>
      </c>
      <c r="N3213" s="10">
        <f t="shared" si="554"/>
        <v>2.4728011489718909E-14</v>
      </c>
      <c r="O3213" s="10">
        <f t="shared" si="555"/>
        <v>6359242.743362776</v>
      </c>
      <c r="P3213" s="15">
        <f t="shared" si="556"/>
        <v>0.99999766986374772</v>
      </c>
      <c r="Q3213" s="15">
        <f t="shared" si="557"/>
        <v>0.99999533973292498</v>
      </c>
      <c r="R3213" s="10">
        <f t="shared" si="558"/>
        <v>1.0015701841399807</v>
      </c>
      <c r="S3213" s="10">
        <f t="shared" si="559"/>
        <v>9999.999999968757</v>
      </c>
      <c r="T3213" s="10">
        <f t="shared" si="560"/>
        <v>3.1242961995303631E-2</v>
      </c>
      <c r="U3213">
        <v>3.1242961995303631E-2</v>
      </c>
    </row>
    <row r="3214" spans="1:21" x14ac:dyDescent="0.25">
      <c r="A3214" s="10">
        <v>1706</v>
      </c>
      <c r="B3214" s="10">
        <v>37</v>
      </c>
      <c r="C3214" s="10">
        <v>45</v>
      </c>
      <c r="D3214" s="10">
        <v>500</v>
      </c>
      <c r="E3214" s="10">
        <v>3606522.0776136601</v>
      </c>
      <c r="F3214" s="10">
        <v>3606522.0776136601</v>
      </c>
      <c r="G3214" s="10">
        <v>3817694.06785974</v>
      </c>
      <c r="H3214" s="10">
        <v>5100392.4351592297</v>
      </c>
      <c r="I3214" s="10">
        <v>1.0001569821706</v>
      </c>
      <c r="J3214" s="10">
        <f t="shared" si="550"/>
        <v>0.60181502315204827</v>
      </c>
      <c r="K3214" s="14">
        <f t="shared" si="551"/>
        <v>0.99878697458696752</v>
      </c>
      <c r="L3214" s="10">
        <f t="shared" si="552"/>
        <v>6385883.2386531448</v>
      </c>
      <c r="M3214" s="10">
        <f t="shared" si="553"/>
        <v>1.5697601017832256E-7</v>
      </c>
      <c r="N3214" s="10">
        <f t="shared" si="554"/>
        <v>2.4641724590820188E-14</v>
      </c>
      <c r="O3214" s="10">
        <f t="shared" si="555"/>
        <v>6370366.9610678749</v>
      </c>
      <c r="P3214" s="15">
        <f t="shared" si="556"/>
        <v>0.99999478892024052</v>
      </c>
      <c r="Q3214" s="15">
        <f t="shared" si="557"/>
        <v>0.99998957786763643</v>
      </c>
      <c r="R3214" s="10">
        <f t="shared" si="558"/>
        <v>1.0000732773343342</v>
      </c>
      <c r="S3214" s="10">
        <f t="shared" si="559"/>
        <v>499.99999996871253</v>
      </c>
      <c r="T3214" s="10">
        <f t="shared" si="560"/>
        <v>3.1287470392271644E-2</v>
      </c>
      <c r="U3214">
        <v>3.1287470392271644E-2</v>
      </c>
    </row>
    <row r="3215" spans="1:21" x14ac:dyDescent="0.25">
      <c r="A3215" s="10">
        <v>2507</v>
      </c>
      <c r="B3215" s="10">
        <v>54</v>
      </c>
      <c r="C3215" s="10">
        <v>45</v>
      </c>
      <c r="D3215" s="10">
        <v>10000</v>
      </c>
      <c r="E3215" s="10">
        <v>2660908.5268731001</v>
      </c>
      <c r="F3215" s="10">
        <v>2660908.5268731001</v>
      </c>
      <c r="G3215" s="10">
        <v>5144834.0013728105</v>
      </c>
      <c r="H3215" s="10">
        <v>3763092.9269381599</v>
      </c>
      <c r="I3215" s="10">
        <v>1.0031450731640701</v>
      </c>
      <c r="J3215" s="10">
        <f t="shared" si="550"/>
        <v>0.80901699437494745</v>
      </c>
      <c r="K3215" s="14">
        <f t="shared" si="551"/>
        <v>0.99780683071075971</v>
      </c>
      <c r="L3215" s="10">
        <f t="shared" si="552"/>
        <v>6392156.0804075804</v>
      </c>
      <c r="M3215" s="10">
        <f t="shared" si="553"/>
        <v>1.5713020743409622E-7</v>
      </c>
      <c r="N3215" s="10">
        <f t="shared" si="554"/>
        <v>2.4690153977661006E-14</v>
      </c>
      <c r="O3215" s="10">
        <f t="shared" si="555"/>
        <v>6364116.2021487253</v>
      </c>
      <c r="P3215" s="15">
        <f t="shared" si="556"/>
        <v>0.99999489897832183</v>
      </c>
      <c r="Q3215" s="15">
        <f t="shared" si="557"/>
        <v>0.99998979798266407</v>
      </c>
      <c r="R3215" s="10">
        <f t="shared" si="558"/>
        <v>1.0015662090679447</v>
      </c>
      <c r="S3215" s="10">
        <f t="shared" si="559"/>
        <v>9999.9999999685897</v>
      </c>
      <c r="T3215" s="10">
        <f t="shared" si="560"/>
        <v>3.141030902042985E-2</v>
      </c>
      <c r="U3215">
        <v>3.141030902042985E-2</v>
      </c>
    </row>
    <row r="3216" spans="1:21" x14ac:dyDescent="0.25">
      <c r="A3216" s="10">
        <v>207</v>
      </c>
      <c r="B3216" s="10">
        <v>5</v>
      </c>
      <c r="C3216" s="10">
        <v>45</v>
      </c>
      <c r="D3216" s="10">
        <v>200000</v>
      </c>
      <c r="E3216" s="10">
        <v>4633859.3650479596</v>
      </c>
      <c r="F3216" s="10">
        <v>4633859.3650479596</v>
      </c>
      <c r="G3216" s="10">
        <v>569615.10857730103</v>
      </c>
      <c r="H3216" s="10">
        <v>6553266.7601803998</v>
      </c>
      <c r="I3216" s="10">
        <v>1.0636991515683001</v>
      </c>
      <c r="J3216" s="10">
        <f t="shared" si="550"/>
        <v>8.7155742747658166E-2</v>
      </c>
      <c r="K3216" s="14">
        <f t="shared" si="551"/>
        <v>0.99997457400819945</v>
      </c>
      <c r="L3216" s="10">
        <f t="shared" si="552"/>
        <v>6378299.174582514</v>
      </c>
      <c r="M3216" s="10">
        <f t="shared" si="553"/>
        <v>1.5678958081933611E-7</v>
      </c>
      <c r="N3216" s="10">
        <f t="shared" si="554"/>
        <v>2.4582981014396703E-14</v>
      </c>
      <c r="O3216" s="10">
        <f t="shared" si="555"/>
        <v>6377973.7449374599</v>
      </c>
      <c r="P3216" s="15">
        <f t="shared" si="556"/>
        <v>0.99999982994547565</v>
      </c>
      <c r="Q3216" s="15">
        <f t="shared" si="557"/>
        <v>0.99999965989098016</v>
      </c>
      <c r="R3216" s="10">
        <f t="shared" si="558"/>
        <v>1.0313577514418943</v>
      </c>
      <c r="S3216" s="10">
        <f t="shared" si="559"/>
        <v>199999.99999996842</v>
      </c>
      <c r="T3216" s="10">
        <f t="shared" si="560"/>
        <v>3.1577656045556068E-2</v>
      </c>
      <c r="U3216">
        <v>3.1577656045556068E-2</v>
      </c>
    </row>
    <row r="3217" spans="1:21" x14ac:dyDescent="0.25">
      <c r="A3217" s="10">
        <v>1207</v>
      </c>
      <c r="B3217" s="10">
        <v>26</v>
      </c>
      <c r="C3217" s="10">
        <v>45</v>
      </c>
      <c r="D3217" s="10">
        <v>15000000</v>
      </c>
      <c r="E3217" s="10">
        <v>13589343.019353701</v>
      </c>
      <c r="F3217" s="10">
        <v>13589343.019353701</v>
      </c>
      <c r="G3217" s="10">
        <v>9354629.1481983904</v>
      </c>
      <c r="H3217" s="10">
        <v>19218233.201710101</v>
      </c>
      <c r="I3217" s="10">
        <v>11.244646978461001</v>
      </c>
      <c r="J3217" s="10">
        <f t="shared" si="550"/>
        <v>0.4383711467890774</v>
      </c>
      <c r="K3217" s="14">
        <f t="shared" si="551"/>
        <v>0.99935656596406564</v>
      </c>
      <c r="L3217" s="10">
        <f t="shared" si="552"/>
        <v>6382243.5527274478</v>
      </c>
      <c r="M3217" s="10">
        <f t="shared" si="553"/>
        <v>1.5688654042863159E-7</v>
      </c>
      <c r="N3217" s="10">
        <f t="shared" si="554"/>
        <v>2.4613558958231486E-14</v>
      </c>
      <c r="O3217" s="10">
        <f t="shared" si="555"/>
        <v>6374010.7680279473</v>
      </c>
      <c r="P3217" s="15">
        <f t="shared" si="556"/>
        <v>0.99999649805074964</v>
      </c>
      <c r="Q3217" s="15">
        <f t="shared" si="557"/>
        <v>0.99999299611376291</v>
      </c>
      <c r="R3217" s="10">
        <f t="shared" si="558"/>
        <v>3.3533028456396186</v>
      </c>
      <c r="S3217" s="10">
        <f t="shared" si="559"/>
        <v>14999999.999999968</v>
      </c>
      <c r="T3217" s="10">
        <f t="shared" si="560"/>
        <v>3.166496753692627E-2</v>
      </c>
      <c r="U3217">
        <v>3.166496753692627E-2</v>
      </c>
    </row>
    <row r="3218" spans="1:21" x14ac:dyDescent="0.25">
      <c r="A3218" s="10">
        <v>3087</v>
      </c>
      <c r="B3218" s="10">
        <v>66</v>
      </c>
      <c r="C3218" s="10">
        <v>45</v>
      </c>
      <c r="D3218" s="10">
        <v>15000000</v>
      </c>
      <c r="E3218" s="10">
        <v>6153631.4200696098</v>
      </c>
      <c r="F3218" s="10">
        <v>6153631.4200696098</v>
      </c>
      <c r="G3218" s="10">
        <v>19507129.422240701</v>
      </c>
      <c r="H3218" s="10">
        <v>8702549.0121076498</v>
      </c>
      <c r="I3218" s="10">
        <v>11.278758651011501</v>
      </c>
      <c r="J3218" s="10">
        <f t="shared" si="550"/>
        <v>0.91354545764260087</v>
      </c>
      <c r="K3218" s="14">
        <f t="shared" si="551"/>
        <v>0.99720263875198878</v>
      </c>
      <c r="L3218" s="10">
        <f t="shared" si="552"/>
        <v>6396029.0036760392</v>
      </c>
      <c r="M3218" s="10">
        <f t="shared" si="553"/>
        <v>1.5722541055944142E-7</v>
      </c>
      <c r="N3218" s="10">
        <f t="shared" si="554"/>
        <v>2.4719983707681297E-14</v>
      </c>
      <c r="O3218" s="10">
        <f t="shared" si="555"/>
        <v>6360275.2373823831</v>
      </c>
      <c r="P3218" s="15">
        <f t="shared" si="556"/>
        <v>0.99999688546849397</v>
      </c>
      <c r="Q3218" s="15">
        <f t="shared" si="557"/>
        <v>0.99999377094668829</v>
      </c>
      <c r="R3218" s="10">
        <f t="shared" si="558"/>
        <v>3.3583853891354085</v>
      </c>
      <c r="S3218" s="10">
        <f t="shared" si="559"/>
        <v>14999999.999999968</v>
      </c>
      <c r="T3218" s="10">
        <f t="shared" si="560"/>
        <v>3.166496753692627E-2</v>
      </c>
      <c r="U3218">
        <v>3.166496753692627E-2</v>
      </c>
    </row>
    <row r="3219" spans="1:21" x14ac:dyDescent="0.25">
      <c r="A3219" s="10">
        <v>3874</v>
      </c>
      <c r="B3219" s="10">
        <v>83</v>
      </c>
      <c r="C3219" s="10">
        <v>45</v>
      </c>
      <c r="D3219" s="10">
        <v>15000000</v>
      </c>
      <c r="E3219" s="10">
        <v>1844074.6599407301</v>
      </c>
      <c r="F3219" s="10">
        <v>1844074.6599407301</v>
      </c>
      <c r="G3219" s="10">
        <v>21197246.573639501</v>
      </c>
      <c r="H3219" s="10">
        <v>2607915.3941167402</v>
      </c>
      <c r="I3219" s="10">
        <v>11.286764234340399</v>
      </c>
      <c r="J3219" s="10">
        <f t="shared" si="550"/>
        <v>0.99254615164132198</v>
      </c>
      <c r="K3219" s="14">
        <f t="shared" si="551"/>
        <v>0.99669706824976589</v>
      </c>
      <c r="L3219" s="10">
        <f t="shared" si="552"/>
        <v>6399273.3631696403</v>
      </c>
      <c r="M3219" s="10">
        <f t="shared" si="553"/>
        <v>1.5730516250445147E-7</v>
      </c>
      <c r="N3219" s="10">
        <f t="shared" si="554"/>
        <v>2.4744930485363938E-14</v>
      </c>
      <c r="O3219" s="10">
        <f t="shared" si="555"/>
        <v>6357068.3505561203</v>
      </c>
      <c r="P3219" s="15">
        <f t="shared" si="556"/>
        <v>0.99999966993613576</v>
      </c>
      <c r="Q3219" s="15">
        <f t="shared" si="557"/>
        <v>0.99999933987238043</v>
      </c>
      <c r="R3219" s="10">
        <f t="shared" si="558"/>
        <v>3.359577886314407</v>
      </c>
      <c r="S3219" s="10">
        <f t="shared" si="559"/>
        <v>14999999.999999968</v>
      </c>
      <c r="T3219" s="10">
        <f t="shared" si="560"/>
        <v>3.166496753692627E-2</v>
      </c>
      <c r="U3219">
        <v>3.166496753692627E-2</v>
      </c>
    </row>
    <row r="3220" spans="1:21" x14ac:dyDescent="0.25">
      <c r="A3220" s="10">
        <v>2272</v>
      </c>
      <c r="B3220" s="10">
        <v>49</v>
      </c>
      <c r="C3220" s="10">
        <v>45</v>
      </c>
      <c r="D3220" s="10">
        <v>10000</v>
      </c>
      <c r="E3220" s="10">
        <v>2969138.2125574402</v>
      </c>
      <c r="F3220" s="10">
        <v>2969138.2125574402</v>
      </c>
      <c r="G3220" s="10">
        <v>4798105.8432742897</v>
      </c>
      <c r="H3220" s="10">
        <v>4198995.5287589403</v>
      </c>
      <c r="I3220" s="10">
        <v>1.0031441749251699</v>
      </c>
      <c r="J3220" s="10">
        <f t="shared" si="550"/>
        <v>0.75470958022277201</v>
      </c>
      <c r="K3220" s="14">
        <f t="shared" si="551"/>
        <v>0.99809166472514577</v>
      </c>
      <c r="L3220" s="10">
        <f t="shared" si="552"/>
        <v>6390331.8957747333</v>
      </c>
      <c r="M3220" s="10">
        <f t="shared" si="553"/>
        <v>1.5708536583352331E-7</v>
      </c>
      <c r="N3220" s="10">
        <f t="shared" si="554"/>
        <v>2.467608509129415E-14</v>
      </c>
      <c r="O3220" s="10">
        <f t="shared" si="555"/>
        <v>6365930.1703876918</v>
      </c>
      <c r="P3220" s="15">
        <f t="shared" si="556"/>
        <v>0.99999446968601391</v>
      </c>
      <c r="Q3220" s="15">
        <f t="shared" si="557"/>
        <v>0.99998893940261224</v>
      </c>
      <c r="R3220" s="10">
        <f t="shared" si="558"/>
        <v>1.0015653320317062</v>
      </c>
      <c r="S3220" s="10">
        <f t="shared" si="559"/>
        <v>9999.9999999683296</v>
      </c>
      <c r="T3220" s="10">
        <f t="shared" si="560"/>
        <v>3.1670424505136907E-2</v>
      </c>
      <c r="U3220">
        <v>3.1670424505136907E-2</v>
      </c>
    </row>
    <row r="3221" spans="1:21" x14ac:dyDescent="0.25">
      <c r="A3221" s="10">
        <v>1376</v>
      </c>
      <c r="B3221" s="10">
        <v>30</v>
      </c>
      <c r="C3221" s="10">
        <v>45</v>
      </c>
      <c r="D3221" s="10">
        <v>100</v>
      </c>
      <c r="E3221" s="10">
        <v>3909128.9950270802</v>
      </c>
      <c r="F3221" s="10">
        <v>3909128.9950270802</v>
      </c>
      <c r="G3221" s="10">
        <v>3170423.7353836298</v>
      </c>
      <c r="H3221" s="10">
        <v>5528343.24183321</v>
      </c>
      <c r="I3221" s="10">
        <v>1.00003138363762</v>
      </c>
      <c r="J3221" s="10">
        <f t="shared" si="550"/>
        <v>0.49999999999999994</v>
      </c>
      <c r="K3221" s="14">
        <f t="shared" si="551"/>
        <v>0.99916285209292321</v>
      </c>
      <c r="L3221" s="10">
        <f t="shared" si="552"/>
        <v>6383480.9176901085</v>
      </c>
      <c r="M3221" s="10">
        <f t="shared" si="553"/>
        <v>1.5691695699086955E-7</v>
      </c>
      <c r="N3221" s="10">
        <f t="shared" si="554"/>
        <v>2.4623139686279241E-14</v>
      </c>
      <c r="O3221" s="10">
        <f t="shared" si="555"/>
        <v>6372770.6011371911</v>
      </c>
      <c r="P3221" s="15">
        <f t="shared" si="556"/>
        <v>0.99999577033132248</v>
      </c>
      <c r="Q3221" s="15">
        <f t="shared" si="557"/>
        <v>0.99999154068053508</v>
      </c>
      <c r="R3221" s="10">
        <f t="shared" si="558"/>
        <v>1.0000114620933875</v>
      </c>
      <c r="S3221" s="10">
        <f t="shared" si="559"/>
        <v>99.999999968267346</v>
      </c>
      <c r="T3221" s="10">
        <f t="shared" si="560"/>
        <v>3.1732653837934777E-2</v>
      </c>
      <c r="U3221">
        <v>3.1732653837934777E-2</v>
      </c>
    </row>
    <row r="3222" spans="1:21" x14ac:dyDescent="0.25">
      <c r="A3222" s="10">
        <v>157</v>
      </c>
      <c r="B3222" s="10">
        <v>4</v>
      </c>
      <c r="C3222" s="10">
        <v>45</v>
      </c>
      <c r="D3222" s="10">
        <v>10000</v>
      </c>
      <c r="E3222" s="10">
        <v>4506164.8544960897</v>
      </c>
      <c r="F3222" s="10">
        <v>4506164.8544960897</v>
      </c>
      <c r="G3222" s="10">
        <v>442642.669985443</v>
      </c>
      <c r="H3222" s="10">
        <v>6372679.45151735</v>
      </c>
      <c r="I3222" s="10">
        <v>1.0031382212122</v>
      </c>
      <c r="J3222" s="10">
        <f t="shared" si="550"/>
        <v>6.9756473744125302E-2</v>
      </c>
      <c r="K3222" s="14">
        <f t="shared" si="551"/>
        <v>0.99998371255588914</v>
      </c>
      <c r="L3222" s="10">
        <f t="shared" si="552"/>
        <v>6378240.8852419443</v>
      </c>
      <c r="M3222" s="10">
        <f t="shared" si="553"/>
        <v>1.5678814796693707E-7</v>
      </c>
      <c r="N3222" s="10">
        <f t="shared" si="554"/>
        <v>2.4582528713404426E-14</v>
      </c>
      <c r="O3222" s="10">
        <f t="shared" si="555"/>
        <v>6378032.419751144</v>
      </c>
      <c r="P3222" s="15">
        <f t="shared" si="556"/>
        <v>0.99999989076586404</v>
      </c>
      <c r="Q3222" s="15">
        <f t="shared" si="557"/>
        <v>0.99999978153173996</v>
      </c>
      <c r="R3222" s="10">
        <f t="shared" si="558"/>
        <v>1.0015677724167946</v>
      </c>
      <c r="S3222" s="10">
        <f t="shared" si="559"/>
        <v>9999.9999999681877</v>
      </c>
      <c r="T3222" s="10">
        <f t="shared" si="560"/>
        <v>3.1812305678613484E-2</v>
      </c>
      <c r="U3222">
        <v>3.1812305678613484E-2</v>
      </c>
    </row>
    <row r="3223" spans="1:21" x14ac:dyDescent="0.25">
      <c r="A3223" s="10">
        <v>203</v>
      </c>
      <c r="B3223" s="10">
        <v>5</v>
      </c>
      <c r="C3223" s="10">
        <v>45</v>
      </c>
      <c r="D3223" s="10">
        <v>1000</v>
      </c>
      <c r="E3223" s="10">
        <v>4493680.5757938102</v>
      </c>
      <c r="F3223" s="10">
        <v>4493680.5757938102</v>
      </c>
      <c r="G3223" s="10">
        <v>552271.11577051703</v>
      </c>
      <c r="H3223" s="10">
        <v>6355024.0152601404</v>
      </c>
      <c r="I3223" s="10">
        <v>1.0003136037446101</v>
      </c>
      <c r="J3223" s="10">
        <f t="shared" si="550"/>
        <v>8.7155742747658166E-2</v>
      </c>
      <c r="K3223" s="14">
        <f t="shared" si="551"/>
        <v>0.99997457400819945</v>
      </c>
      <c r="L3223" s="10">
        <f t="shared" si="552"/>
        <v>6378299.174582514</v>
      </c>
      <c r="M3223" s="10">
        <f t="shared" si="553"/>
        <v>1.5678958081933611E-7</v>
      </c>
      <c r="N3223" s="10">
        <f t="shared" si="554"/>
        <v>2.4582981014396703E-14</v>
      </c>
      <c r="O3223" s="10">
        <f t="shared" si="555"/>
        <v>6377973.7449374599</v>
      </c>
      <c r="P3223" s="15">
        <f t="shared" si="556"/>
        <v>0.99999982994547565</v>
      </c>
      <c r="Q3223" s="15">
        <f t="shared" si="557"/>
        <v>0.99999965989098016</v>
      </c>
      <c r="R3223" s="10">
        <f t="shared" si="558"/>
        <v>1.0001566195529528</v>
      </c>
      <c r="S3223" s="10">
        <f t="shared" si="559"/>
        <v>999.99999996808742</v>
      </c>
      <c r="T3223" s="10">
        <f t="shared" si="560"/>
        <v>3.1912577469483949E-2</v>
      </c>
      <c r="U3223">
        <v>3.1912577469483949E-2</v>
      </c>
    </row>
    <row r="3224" spans="1:21" x14ac:dyDescent="0.25">
      <c r="A3224" s="10">
        <v>1521</v>
      </c>
      <c r="B3224" s="10">
        <v>33</v>
      </c>
      <c r="C3224" s="10">
        <v>45</v>
      </c>
      <c r="D3224" s="10">
        <v>50000</v>
      </c>
      <c r="E3224" s="10">
        <v>3815836.9137879298</v>
      </c>
      <c r="F3224" s="10">
        <v>3815836.9137879298</v>
      </c>
      <c r="G3224" s="10">
        <v>3481190.5929286499</v>
      </c>
      <c r="H3224" s="10">
        <v>5396408.3152827797</v>
      </c>
      <c r="I3224" s="10">
        <v>1.0157557267829</v>
      </c>
      <c r="J3224" s="10">
        <f t="shared" si="550"/>
        <v>0.54463903501502708</v>
      </c>
      <c r="K3224" s="14">
        <f t="shared" si="551"/>
        <v>0.9990066240157075</v>
      </c>
      <c r="L3224" s="10">
        <f t="shared" si="552"/>
        <v>6384479.1882978706</v>
      </c>
      <c r="M3224" s="10">
        <f t="shared" si="553"/>
        <v>1.5694149620200582E-7</v>
      </c>
      <c r="N3224" s="10">
        <f t="shared" si="554"/>
        <v>2.4630865083668437E-14</v>
      </c>
      <c r="O3224" s="10">
        <f t="shared" si="555"/>
        <v>6371771.1225118106</v>
      </c>
      <c r="P3224" s="15">
        <f t="shared" si="556"/>
        <v>0.99999529342373772</v>
      </c>
      <c r="Q3224" s="15">
        <f t="shared" si="557"/>
        <v>0.99999058686962727</v>
      </c>
      <c r="R3224" s="10">
        <f t="shared" si="558"/>
        <v>1.0078424051668629</v>
      </c>
      <c r="S3224" s="10">
        <f t="shared" si="559"/>
        <v>49999.999999968051</v>
      </c>
      <c r="T3224" s="10">
        <f t="shared" si="560"/>
        <v>3.1948729883879423E-2</v>
      </c>
      <c r="U3224">
        <v>3.1948729883879423E-2</v>
      </c>
    </row>
    <row r="3225" spans="1:21" x14ac:dyDescent="0.25">
      <c r="A3225" s="10">
        <v>295</v>
      </c>
      <c r="B3225" s="10">
        <v>7</v>
      </c>
      <c r="C3225" s="10">
        <v>45</v>
      </c>
      <c r="D3225" s="10">
        <v>100</v>
      </c>
      <c r="E3225" s="10">
        <v>4476699.6250952696</v>
      </c>
      <c r="F3225" s="10">
        <v>4476699.6250952696</v>
      </c>
      <c r="G3225" s="10">
        <v>772146.40393840696</v>
      </c>
      <c r="H3225" s="10">
        <v>6331009.3244802803</v>
      </c>
      <c r="I3225" s="10">
        <v>1.00003135892366</v>
      </c>
      <c r="J3225" s="10">
        <f t="shared" si="550"/>
        <v>0.12186934340514748</v>
      </c>
      <c r="K3225" s="14">
        <f t="shared" si="551"/>
        <v>0.99995028584034129</v>
      </c>
      <c r="L3225" s="10">
        <f t="shared" si="552"/>
        <v>6378454.0994854774</v>
      </c>
      <c r="M3225" s="10">
        <f t="shared" si="553"/>
        <v>1.5679338914032094E-7</v>
      </c>
      <c r="N3225" s="10">
        <f t="shared" si="554"/>
        <v>2.4584183106806382E-14</v>
      </c>
      <c r="O3225" s="10">
        <f t="shared" si="555"/>
        <v>6377817.8111909702</v>
      </c>
      <c r="P3225" s="15">
        <f t="shared" si="556"/>
        <v>0.99999966993613576</v>
      </c>
      <c r="Q3225" s="15">
        <f t="shared" si="557"/>
        <v>0.99999933987238043</v>
      </c>
      <c r="R3225" s="10">
        <f t="shared" si="558"/>
        <v>1.00001534928022</v>
      </c>
      <c r="S3225" s="10">
        <f t="shared" si="559"/>
        <v>99.999999967978582</v>
      </c>
      <c r="T3225" s="10">
        <f t="shared" si="560"/>
        <v>3.2021418405747681E-2</v>
      </c>
      <c r="U3225">
        <v>3.2021418405747681E-2</v>
      </c>
    </row>
    <row r="3226" spans="1:21" x14ac:dyDescent="0.25">
      <c r="A3226" s="10">
        <v>486</v>
      </c>
      <c r="B3226" s="10">
        <v>11</v>
      </c>
      <c r="C3226" s="10">
        <v>45</v>
      </c>
      <c r="D3226" s="10">
        <v>10000</v>
      </c>
      <c r="E3226" s="10">
        <v>4434642.8477973696</v>
      </c>
      <c r="F3226" s="10">
        <v>4434642.8477973696</v>
      </c>
      <c r="G3226" s="10">
        <v>1210914.24745923</v>
      </c>
      <c r="H3226" s="10">
        <v>6271532.0596358897</v>
      </c>
      <c r="I3226" s="10">
        <v>1.00313855286376</v>
      </c>
      <c r="J3226" s="10">
        <f t="shared" si="550"/>
        <v>0.1908089953765448</v>
      </c>
      <c r="K3226" s="14">
        <f t="shared" si="551"/>
        <v>0.99987812783685115</v>
      </c>
      <c r="L3226" s="10">
        <f t="shared" si="552"/>
        <v>6378914.4120979439</v>
      </c>
      <c r="M3226" s="10">
        <f t="shared" si="553"/>
        <v>1.5680470441725906E-7</v>
      </c>
      <c r="N3226" s="10">
        <f t="shared" si="554"/>
        <v>2.4587754245055421E-14</v>
      </c>
      <c r="O3226" s="10">
        <f t="shared" si="555"/>
        <v>6377354.6355799325</v>
      </c>
      <c r="P3226" s="15">
        <f t="shared" si="556"/>
        <v>0.99999920859614821</v>
      </c>
      <c r="Q3226" s="15">
        <f t="shared" si="557"/>
        <v>0.99999841719292271</v>
      </c>
      <c r="R3226" s="10">
        <f t="shared" si="558"/>
        <v>1.0015672568812752</v>
      </c>
      <c r="S3226" s="10">
        <f t="shared" si="559"/>
        <v>9999.9999999679749</v>
      </c>
      <c r="T3226" s="10">
        <f t="shared" si="560"/>
        <v>3.2025127438828349E-2</v>
      </c>
      <c r="U3226">
        <v>3.2025127438828349E-2</v>
      </c>
    </row>
    <row r="3227" spans="1:21" x14ac:dyDescent="0.25">
      <c r="A3227" s="10">
        <v>3199</v>
      </c>
      <c r="B3227" s="10">
        <v>69</v>
      </c>
      <c r="C3227" s="10">
        <v>45</v>
      </c>
      <c r="D3227" s="10">
        <v>1000</v>
      </c>
      <c r="E3227" s="10">
        <v>1621237.2747215</v>
      </c>
      <c r="F3227" s="10">
        <v>1621237.2747215</v>
      </c>
      <c r="G3227" s="10">
        <v>5932906.5004219599</v>
      </c>
      <c r="H3227" s="10">
        <v>2292775.7417359501</v>
      </c>
      <c r="I3227" s="10">
        <v>1.00031451472435</v>
      </c>
      <c r="J3227" s="10">
        <f t="shared" si="550"/>
        <v>0.93358042649720174</v>
      </c>
      <c r="K3227" s="14">
        <f t="shared" si="551"/>
        <v>0.99707841370686734</v>
      </c>
      <c r="L3227" s="10">
        <f t="shared" si="552"/>
        <v>6396825.878807079</v>
      </c>
      <c r="M3227" s="10">
        <f t="shared" si="553"/>
        <v>1.5724499912284074E-7</v>
      </c>
      <c r="N3227" s="10">
        <f t="shared" si="554"/>
        <v>2.4726114617762161E-14</v>
      </c>
      <c r="O3227" s="10">
        <f t="shared" si="555"/>
        <v>6359486.6643765196</v>
      </c>
      <c r="P3227" s="15">
        <f t="shared" si="556"/>
        <v>0.99999747496160318</v>
      </c>
      <c r="Q3227" s="15">
        <f t="shared" si="557"/>
        <v>0.99999494992958216</v>
      </c>
      <c r="R3227" s="10">
        <f t="shared" si="558"/>
        <v>1.0001547203577714</v>
      </c>
      <c r="S3227" s="10">
        <f t="shared" si="559"/>
        <v>999.99999996650843</v>
      </c>
      <c r="T3227" s="10">
        <f t="shared" si="560"/>
        <v>3.3491573958599474E-2</v>
      </c>
      <c r="U3227">
        <v>3.3491573958599474E-2</v>
      </c>
    </row>
    <row r="3228" spans="1:21" x14ac:dyDescent="0.25">
      <c r="A3228" s="10">
        <v>35</v>
      </c>
      <c r="B3228" s="10">
        <v>1</v>
      </c>
      <c r="C3228" s="10">
        <v>45</v>
      </c>
      <c r="D3228" s="10">
        <v>30000000</v>
      </c>
      <c r="E3228" s="10">
        <v>25719314.184829101</v>
      </c>
      <c r="F3228" s="10">
        <v>25719314.184829101</v>
      </c>
      <c r="G3228" s="10">
        <v>634140.96794307104</v>
      </c>
      <c r="H3228" s="10">
        <v>36372602.935120098</v>
      </c>
      <c r="I3228" s="10">
        <v>32.5307409811547</v>
      </c>
      <c r="J3228" s="10">
        <f t="shared" si="550"/>
        <v>1.7452406437283512E-2</v>
      </c>
      <c r="K3228" s="14">
        <f t="shared" si="551"/>
        <v>0.99999898049062685</v>
      </c>
      <c r="L3228" s="10">
        <f t="shared" si="552"/>
        <v>6378143.5025770841</v>
      </c>
      <c r="M3228" s="10">
        <f t="shared" si="553"/>
        <v>1.5678575413328571E-7</v>
      </c>
      <c r="N3228" s="10">
        <f t="shared" si="554"/>
        <v>2.4581773036841799E-14</v>
      </c>
      <c r="O3228" s="10">
        <f t="shared" si="555"/>
        <v>6378130.4536189083</v>
      </c>
      <c r="P3228" s="15">
        <f t="shared" si="556"/>
        <v>0.9999999931311162</v>
      </c>
      <c r="Q3228" s="15">
        <f t="shared" si="557"/>
        <v>0.99999998626223241</v>
      </c>
      <c r="R3228" s="10">
        <f t="shared" si="558"/>
        <v>5.7035726494379757</v>
      </c>
      <c r="S3228" s="10">
        <f t="shared" si="559"/>
        <v>29999999.999999966</v>
      </c>
      <c r="T3228" s="10">
        <f t="shared" si="560"/>
        <v>3.3527612686157227E-2</v>
      </c>
      <c r="U3228">
        <v>3.3527612686157227E-2</v>
      </c>
    </row>
    <row r="3229" spans="1:21" x14ac:dyDescent="0.25">
      <c r="A3229" s="10">
        <v>129</v>
      </c>
      <c r="B3229" s="10">
        <v>3</v>
      </c>
      <c r="C3229" s="10">
        <v>45</v>
      </c>
      <c r="D3229" s="10">
        <v>30000000</v>
      </c>
      <c r="E3229" s="10">
        <v>25688015.862916701</v>
      </c>
      <c r="F3229" s="10">
        <v>25688015.862916701</v>
      </c>
      <c r="G3229" s="10">
        <v>1901653.0026312</v>
      </c>
      <c r="H3229" s="10">
        <v>36328340.423792101</v>
      </c>
      <c r="I3229" s="10">
        <v>32.531180620234899</v>
      </c>
      <c r="J3229" s="10">
        <f t="shared" si="550"/>
        <v>5.2335956242943828E-2</v>
      </c>
      <c r="K3229" s="14">
        <f t="shared" si="551"/>
        <v>0.99999083182946469</v>
      </c>
      <c r="L3229" s="10">
        <f t="shared" si="552"/>
        <v>6378195.4763838351</v>
      </c>
      <c r="M3229" s="10">
        <f t="shared" si="553"/>
        <v>1.5678703173898452E-7</v>
      </c>
      <c r="N3229" s="10">
        <f t="shared" si="554"/>
        <v>2.458217635099544E-14</v>
      </c>
      <c r="O3229" s="10">
        <f t="shared" si="555"/>
        <v>6378078.1311393967</v>
      </c>
      <c r="P3229" s="15">
        <f t="shared" si="556"/>
        <v>0.99999993838067569</v>
      </c>
      <c r="Q3229" s="15">
        <f t="shared" si="557"/>
        <v>0.99999987676135516</v>
      </c>
      <c r="R3229" s="10">
        <f t="shared" si="558"/>
        <v>5.7036111803835521</v>
      </c>
      <c r="S3229" s="10">
        <f t="shared" si="559"/>
        <v>29999999.999999966</v>
      </c>
      <c r="T3229" s="10">
        <f t="shared" si="560"/>
        <v>3.3527612686157227E-2</v>
      </c>
      <c r="U3229">
        <v>3.3527612686157227E-2</v>
      </c>
    </row>
    <row r="3230" spans="1:21" x14ac:dyDescent="0.25">
      <c r="A3230" s="10">
        <v>458</v>
      </c>
      <c r="B3230" s="10">
        <v>10</v>
      </c>
      <c r="C3230" s="10">
        <v>45</v>
      </c>
      <c r="D3230" s="10">
        <v>30000000</v>
      </c>
      <c r="E3230" s="10">
        <v>25332882.085964601</v>
      </c>
      <c r="F3230" s="10">
        <v>25332882.085964601</v>
      </c>
      <c r="G3230" s="10">
        <v>6309693.8777432702</v>
      </c>
      <c r="H3230" s="10">
        <v>35826105.419969603</v>
      </c>
      <c r="I3230" s="10">
        <v>32.536131546550898</v>
      </c>
      <c r="J3230" s="10">
        <f t="shared" si="550"/>
        <v>0.17364817766693033</v>
      </c>
      <c r="K3230" s="14">
        <f t="shared" si="551"/>
        <v>0.99989906477787327</v>
      </c>
      <c r="L3230" s="10">
        <f t="shared" si="552"/>
        <v>6378780.843661353</v>
      </c>
      <c r="M3230" s="10">
        <f t="shared" si="553"/>
        <v>1.5680142107500579E-7</v>
      </c>
      <c r="N3230" s="10">
        <f t="shared" si="554"/>
        <v>2.4586718091167355E-14</v>
      </c>
      <c r="O3230" s="10">
        <f t="shared" si="555"/>
        <v>6377489.0140512493</v>
      </c>
      <c r="P3230" s="15">
        <f t="shared" si="556"/>
        <v>0.99999934029347348</v>
      </c>
      <c r="Q3230" s="15">
        <f t="shared" si="557"/>
        <v>0.99999868058738217</v>
      </c>
      <c r="R3230" s="10">
        <f t="shared" si="558"/>
        <v>5.7040450758333145</v>
      </c>
      <c r="S3230" s="10">
        <f t="shared" si="559"/>
        <v>29999999.999999966</v>
      </c>
      <c r="T3230" s="10">
        <f t="shared" si="560"/>
        <v>3.3527612686157227E-2</v>
      </c>
      <c r="U3230">
        <v>3.3527612686157227E-2</v>
      </c>
    </row>
    <row r="3231" spans="1:21" x14ac:dyDescent="0.25">
      <c r="A3231" s="10">
        <v>740</v>
      </c>
      <c r="B3231" s="10">
        <v>16</v>
      </c>
      <c r="C3231" s="10">
        <v>45</v>
      </c>
      <c r="D3231" s="10">
        <v>30000000</v>
      </c>
      <c r="E3231" s="10">
        <v>24727856.073399998</v>
      </c>
      <c r="F3231" s="10">
        <v>24727856.073399998</v>
      </c>
      <c r="G3231" s="10">
        <v>10015848.678437799</v>
      </c>
      <c r="H3231" s="10">
        <v>34970469.427412197</v>
      </c>
      <c r="I3231" s="10">
        <v>32.544407315267698</v>
      </c>
      <c r="J3231" s="10">
        <f t="shared" si="550"/>
        <v>0.27563735581699916</v>
      </c>
      <c r="K3231" s="14">
        <f t="shared" si="551"/>
        <v>0.99974566170987855</v>
      </c>
      <c r="L3231" s="10">
        <f t="shared" si="552"/>
        <v>6379759.6171524124</v>
      </c>
      <c r="M3231" s="10">
        <f t="shared" si="553"/>
        <v>1.5682548101342823E-7</v>
      </c>
      <c r="N3231" s="10">
        <f t="shared" si="554"/>
        <v>2.4594309393846736E-14</v>
      </c>
      <c r="O3231" s="10">
        <f t="shared" si="555"/>
        <v>6376504.6972103771</v>
      </c>
      <c r="P3231" s="15">
        <f t="shared" si="556"/>
        <v>0.9999984163244019</v>
      </c>
      <c r="Q3231" s="15">
        <f t="shared" si="557"/>
        <v>0.99999683265131178</v>
      </c>
      <c r="R3231" s="10">
        <f t="shared" si="558"/>
        <v>5.7047702975596666</v>
      </c>
      <c r="S3231" s="10">
        <f t="shared" si="559"/>
        <v>29999999.999999966</v>
      </c>
      <c r="T3231" s="10">
        <f t="shared" si="560"/>
        <v>3.3527612686157227E-2</v>
      </c>
      <c r="U3231">
        <v>3.3527612686157227E-2</v>
      </c>
    </row>
    <row r="3232" spans="1:21" x14ac:dyDescent="0.25">
      <c r="A3232" s="10">
        <v>832</v>
      </c>
      <c r="B3232" s="10">
        <v>18</v>
      </c>
      <c r="C3232" s="10">
        <v>45</v>
      </c>
      <c r="D3232" s="10">
        <v>20000000</v>
      </c>
      <c r="E3232" s="10">
        <v>17740629.5158365</v>
      </c>
      <c r="F3232" s="10">
        <v>17740629.5158365</v>
      </c>
      <c r="G3232" s="10">
        <v>8138724.3614420705</v>
      </c>
      <c r="H3232" s="10">
        <v>25089038.866332501</v>
      </c>
      <c r="I3232" s="10">
        <v>17.112446258906001</v>
      </c>
      <c r="J3232" s="10">
        <f t="shared" si="550"/>
        <v>0.3090169943749474</v>
      </c>
      <c r="K3232" s="14">
        <f t="shared" si="551"/>
        <v>0.99968032069974422</v>
      </c>
      <c r="L3232" s="10">
        <f t="shared" si="552"/>
        <v>6380176.6103943195</v>
      </c>
      <c r="M3232" s="10">
        <f t="shared" si="553"/>
        <v>1.5683573142561706E-7</v>
      </c>
      <c r="N3232" s="10">
        <f t="shared" si="554"/>
        <v>2.4597542504703395E-14</v>
      </c>
      <c r="O3232" s="10">
        <f t="shared" si="555"/>
        <v>6376085.6182709504</v>
      </c>
      <c r="P3232" s="15">
        <f t="shared" si="556"/>
        <v>0.99999805157388222</v>
      </c>
      <c r="Q3232" s="15">
        <f t="shared" si="557"/>
        <v>0.99999610315156084</v>
      </c>
      <c r="R3232" s="10">
        <f t="shared" si="558"/>
        <v>4.1367187917548325</v>
      </c>
      <c r="S3232" s="10">
        <f t="shared" si="559"/>
        <v>19999999.999999966</v>
      </c>
      <c r="T3232" s="10">
        <f t="shared" si="560"/>
        <v>3.3527612686157227E-2</v>
      </c>
      <c r="U3232">
        <v>3.3527612686157227E-2</v>
      </c>
    </row>
    <row r="3233" spans="1:21" x14ac:dyDescent="0.25">
      <c r="A3233" s="10">
        <v>927</v>
      </c>
      <c r="B3233" s="10">
        <v>20</v>
      </c>
      <c r="C3233" s="10">
        <v>45</v>
      </c>
      <c r="D3233" s="10">
        <v>25000000</v>
      </c>
      <c r="E3233" s="10">
        <v>20851272.175655</v>
      </c>
      <c r="F3233" s="10">
        <v>20851272.175655</v>
      </c>
      <c r="G3233" s="10">
        <v>10718200.3709704</v>
      </c>
      <c r="H3233" s="10">
        <v>29488151.903544001</v>
      </c>
      <c r="I3233" s="10">
        <v>24.2180397776694</v>
      </c>
      <c r="J3233" s="10">
        <f t="shared" si="550"/>
        <v>0.34202014332566871</v>
      </c>
      <c r="K3233" s="14">
        <f t="shared" si="551"/>
        <v>0.99960837646586209</v>
      </c>
      <c r="L3233" s="10">
        <f t="shared" si="552"/>
        <v>6380635.8071448412</v>
      </c>
      <c r="M3233" s="10">
        <f t="shared" si="553"/>
        <v>1.568470192727464E-7</v>
      </c>
      <c r="N3233" s="10">
        <f t="shared" si="554"/>
        <v>2.4601102102451411E-14</v>
      </c>
      <c r="O3233" s="10">
        <f t="shared" si="555"/>
        <v>6375624.3153388789</v>
      </c>
      <c r="P3233" s="15">
        <f t="shared" si="556"/>
        <v>0.99999766986374772</v>
      </c>
      <c r="Q3233" s="15">
        <f t="shared" si="557"/>
        <v>0.99999533973292498</v>
      </c>
      <c r="R3233" s="10">
        <f t="shared" si="558"/>
        <v>4.9211822885768344</v>
      </c>
      <c r="S3233" s="10">
        <f t="shared" si="559"/>
        <v>24999999.999999966</v>
      </c>
      <c r="T3233" s="10">
        <f t="shared" si="560"/>
        <v>3.3527612686157227E-2</v>
      </c>
      <c r="U3233">
        <v>3.3527612686157227E-2</v>
      </c>
    </row>
    <row r="3234" spans="1:21" x14ac:dyDescent="0.25">
      <c r="A3234" s="10">
        <v>974</v>
      </c>
      <c r="B3234" s="10">
        <v>21</v>
      </c>
      <c r="C3234" s="10">
        <v>45</v>
      </c>
      <c r="D3234" s="10">
        <v>25000000</v>
      </c>
      <c r="E3234" s="10">
        <v>20715807.446635701</v>
      </c>
      <c r="F3234" s="10">
        <v>20715807.446635701</v>
      </c>
      <c r="G3234" s="10">
        <v>11230593.7578422</v>
      </c>
      <c r="H3234" s="10">
        <v>29296575.8465418</v>
      </c>
      <c r="I3234" s="10">
        <v>24.219526131130799</v>
      </c>
      <c r="J3234" s="10">
        <f t="shared" si="550"/>
        <v>0.35836794954530027</v>
      </c>
      <c r="K3234" s="14">
        <f t="shared" si="551"/>
        <v>0.99957003603032024</v>
      </c>
      <c r="L3234" s="10">
        <f t="shared" si="552"/>
        <v>6380880.548730785</v>
      </c>
      <c r="M3234" s="10">
        <f t="shared" si="553"/>
        <v>1.56853035442515E-7</v>
      </c>
      <c r="N3234" s="10">
        <f t="shared" si="554"/>
        <v>2.4602998974408163E-14</v>
      </c>
      <c r="O3234" s="10">
        <f t="shared" si="555"/>
        <v>6375378.532780082</v>
      </c>
      <c r="P3234" s="15">
        <f t="shared" si="556"/>
        <v>0.99999747496160352</v>
      </c>
      <c r="Q3234" s="15">
        <f t="shared" si="557"/>
        <v>0.99999494992958282</v>
      </c>
      <c r="R3234" s="10">
        <f t="shared" si="558"/>
        <v>4.9213332625479023</v>
      </c>
      <c r="S3234" s="10">
        <f t="shared" si="559"/>
        <v>24999999.999999966</v>
      </c>
      <c r="T3234" s="10">
        <f t="shared" si="560"/>
        <v>3.3527612686157227E-2</v>
      </c>
      <c r="U3234">
        <v>3.3527612686157227E-2</v>
      </c>
    </row>
    <row r="3235" spans="1:21" x14ac:dyDescent="0.25">
      <c r="A3235" s="10">
        <v>1022</v>
      </c>
      <c r="B3235" s="10">
        <v>22</v>
      </c>
      <c r="C3235" s="10">
        <v>45</v>
      </c>
      <c r="D3235" s="10">
        <v>30000000</v>
      </c>
      <c r="E3235" s="10">
        <v>23852126.635836601</v>
      </c>
      <c r="F3235" s="10">
        <v>23852126.635836601</v>
      </c>
      <c r="G3235" s="10">
        <v>13612610.697780101</v>
      </c>
      <c r="H3235" s="10">
        <v>33732000.9798408</v>
      </c>
      <c r="I3235" s="10">
        <v>32.556031173430299</v>
      </c>
      <c r="J3235" s="10">
        <f t="shared" si="550"/>
        <v>0.37460659341591201</v>
      </c>
      <c r="K3235" s="14">
        <f t="shared" si="551"/>
        <v>0.99953017812754363</v>
      </c>
      <c r="L3235" s="10">
        <f t="shared" si="552"/>
        <v>6381134.9967925902</v>
      </c>
      <c r="M3235" s="10">
        <f t="shared" si="553"/>
        <v>1.5685929021418042E-7</v>
      </c>
      <c r="N3235" s="10">
        <f t="shared" si="554"/>
        <v>2.4604970845088369E-14</v>
      </c>
      <c r="O3235" s="10">
        <f t="shared" si="555"/>
        <v>6375123.0625751931</v>
      </c>
      <c r="P3235" s="15">
        <f t="shared" si="556"/>
        <v>0.99999727862359689</v>
      </c>
      <c r="Q3235" s="15">
        <f t="shared" si="557"/>
        <v>0.99999455725459963</v>
      </c>
      <c r="R3235" s="10">
        <f t="shared" si="558"/>
        <v>5.7057887912789846</v>
      </c>
      <c r="S3235" s="10">
        <f t="shared" si="559"/>
        <v>29999999.999999966</v>
      </c>
      <c r="T3235" s="10">
        <f t="shared" si="560"/>
        <v>3.3527612686157227E-2</v>
      </c>
      <c r="U3235">
        <v>3.3527612686157227E-2</v>
      </c>
    </row>
    <row r="3236" spans="1:21" x14ac:dyDescent="0.25">
      <c r="A3236" s="10">
        <v>1162</v>
      </c>
      <c r="B3236" s="10">
        <v>25</v>
      </c>
      <c r="C3236" s="10">
        <v>45</v>
      </c>
      <c r="D3236" s="10">
        <v>25000000</v>
      </c>
      <c r="E3236" s="10">
        <v>20111325.154395901</v>
      </c>
      <c r="F3236" s="10">
        <v>20111325.154395901</v>
      </c>
      <c r="G3236" s="10">
        <v>13244531.006475201</v>
      </c>
      <c r="H3236" s="10">
        <v>28441708.7906419</v>
      </c>
      <c r="I3236" s="10">
        <v>24.226040460276199</v>
      </c>
      <c r="J3236" s="10">
        <f t="shared" si="550"/>
        <v>0.42261826174069944</v>
      </c>
      <c r="K3236" s="14">
        <f t="shared" si="551"/>
        <v>0.99940199232392346</v>
      </c>
      <c r="L3236" s="10">
        <f t="shared" si="552"/>
        <v>6381953.4571557427</v>
      </c>
      <c r="M3236" s="10">
        <f t="shared" si="553"/>
        <v>1.5687940937976726E-7</v>
      </c>
      <c r="N3236" s="10">
        <f t="shared" si="554"/>
        <v>2.4611311986060616E-14</v>
      </c>
      <c r="O3236" s="10">
        <f t="shared" si="555"/>
        <v>6374301.7297193995</v>
      </c>
      <c r="P3236" s="15">
        <f t="shared" si="556"/>
        <v>0.99999669056680829</v>
      </c>
      <c r="Q3236" s="15">
        <f t="shared" si="557"/>
        <v>0.99999338114456893</v>
      </c>
      <c r="R3236" s="10">
        <f t="shared" si="558"/>
        <v>4.9219949046520526</v>
      </c>
      <c r="S3236" s="10">
        <f t="shared" si="559"/>
        <v>24999999.999999966</v>
      </c>
      <c r="T3236" s="10">
        <f t="shared" si="560"/>
        <v>3.3527612686157227E-2</v>
      </c>
      <c r="U3236">
        <v>3.3527612686157227E-2</v>
      </c>
    </row>
    <row r="3237" spans="1:21" x14ac:dyDescent="0.25">
      <c r="A3237" s="10">
        <v>1209</v>
      </c>
      <c r="B3237" s="10">
        <v>26</v>
      </c>
      <c r="C3237" s="10">
        <v>45</v>
      </c>
      <c r="D3237" s="10">
        <v>25000000</v>
      </c>
      <c r="E3237" s="10">
        <v>19944776.669636</v>
      </c>
      <c r="F3237" s="10">
        <v>19944776.669636</v>
      </c>
      <c r="G3237" s="10">
        <v>13738340.6160891</v>
      </c>
      <c r="H3237" s="10">
        <v>28206173.664701801</v>
      </c>
      <c r="I3237" s="10">
        <v>24.227801370326201</v>
      </c>
      <c r="J3237" s="10">
        <f t="shared" si="550"/>
        <v>0.4383711467890774</v>
      </c>
      <c r="K3237" s="14">
        <f t="shared" si="551"/>
        <v>0.99935656596406564</v>
      </c>
      <c r="L3237" s="10">
        <f t="shared" si="552"/>
        <v>6382243.5527274478</v>
      </c>
      <c r="M3237" s="10">
        <f t="shared" si="553"/>
        <v>1.5688654042863159E-7</v>
      </c>
      <c r="N3237" s="10">
        <f t="shared" si="554"/>
        <v>2.4613558958231486E-14</v>
      </c>
      <c r="O3237" s="10">
        <f t="shared" si="555"/>
        <v>6374010.7680279473</v>
      </c>
      <c r="P3237" s="15">
        <f t="shared" si="556"/>
        <v>0.99999649805074964</v>
      </c>
      <c r="Q3237" s="15">
        <f t="shared" si="557"/>
        <v>0.99999299611376291</v>
      </c>
      <c r="R3237" s="10">
        <f t="shared" si="558"/>
        <v>4.9221737440322002</v>
      </c>
      <c r="S3237" s="10">
        <f t="shared" si="559"/>
        <v>24999999.999999966</v>
      </c>
      <c r="T3237" s="10">
        <f t="shared" si="560"/>
        <v>3.3527612686157227E-2</v>
      </c>
      <c r="U3237">
        <v>3.3527612686157227E-2</v>
      </c>
    </row>
    <row r="3238" spans="1:21" x14ac:dyDescent="0.25">
      <c r="A3238" s="10">
        <v>1772</v>
      </c>
      <c r="B3238" s="10">
        <v>38</v>
      </c>
      <c r="C3238" s="10">
        <v>45</v>
      </c>
      <c r="D3238" s="10">
        <v>20000000</v>
      </c>
      <c r="E3238" s="10">
        <v>14702619.8495597</v>
      </c>
      <c r="F3238" s="10">
        <v>14702619.8495597</v>
      </c>
      <c r="G3238" s="10">
        <v>16218673.474932199</v>
      </c>
      <c r="H3238" s="10">
        <v>20792644.393663201</v>
      </c>
      <c r="I3238" s="10">
        <v>17.137202553545801</v>
      </c>
      <c r="J3238" s="10">
        <f t="shared" si="550"/>
        <v>0.61566147532565818</v>
      </c>
      <c r="K3238" s="14">
        <f t="shared" si="551"/>
        <v>0.99873047843423157</v>
      </c>
      <c r="L3238" s="10">
        <f t="shared" si="552"/>
        <v>6386244.4750853907</v>
      </c>
      <c r="M3238" s="10">
        <f t="shared" si="553"/>
        <v>1.5698488999208455E-7</v>
      </c>
      <c r="N3238" s="10">
        <f t="shared" si="554"/>
        <v>2.4644517384656145E-14</v>
      </c>
      <c r="O3238" s="10">
        <f t="shared" si="555"/>
        <v>6370005.9958809949</v>
      </c>
      <c r="P3238" s="15">
        <f t="shared" si="556"/>
        <v>0.99999469051229706</v>
      </c>
      <c r="Q3238" s="15">
        <f t="shared" si="557"/>
        <v>0.99998938105278479</v>
      </c>
      <c r="R3238" s="10">
        <f t="shared" si="558"/>
        <v>4.1397091606293532</v>
      </c>
      <c r="S3238" s="10">
        <f t="shared" si="559"/>
        <v>19999999.999999966</v>
      </c>
      <c r="T3238" s="10">
        <f t="shared" si="560"/>
        <v>3.3527612686157227E-2</v>
      </c>
      <c r="U3238">
        <v>3.3527612686157227E-2</v>
      </c>
    </row>
    <row r="3239" spans="1:21" x14ac:dyDescent="0.25">
      <c r="A3239" s="10">
        <v>1821</v>
      </c>
      <c r="B3239" s="10">
        <v>39</v>
      </c>
      <c r="C3239" s="10">
        <v>45</v>
      </c>
      <c r="D3239" s="10">
        <v>30000000</v>
      </c>
      <c r="E3239" s="10">
        <v>19995357.797913399</v>
      </c>
      <c r="F3239" s="10">
        <v>19995357.797913399</v>
      </c>
      <c r="G3239" s="10">
        <v>22871928.754246801</v>
      </c>
      <c r="H3239" s="10">
        <v>28277706.182311699</v>
      </c>
      <c r="I3239" s="10">
        <v>32.602232071755203</v>
      </c>
      <c r="J3239" s="10">
        <f t="shared" si="550"/>
        <v>0.62932039104983739</v>
      </c>
      <c r="K3239" s="14">
        <f t="shared" si="551"/>
        <v>0.99867348514731924</v>
      </c>
      <c r="L3239" s="10">
        <f t="shared" si="552"/>
        <v>6386608.9316060394</v>
      </c>
      <c r="M3239" s="10">
        <f t="shared" si="553"/>
        <v>1.5699384896116631E-7</v>
      </c>
      <c r="N3239" s="10">
        <f t="shared" si="554"/>
        <v>2.4647334593428093E-14</v>
      </c>
      <c r="O3239" s="10">
        <f t="shared" si="555"/>
        <v>6369641.9372536782</v>
      </c>
      <c r="P3239" s="15">
        <f t="shared" si="556"/>
        <v>0.99999460423391473</v>
      </c>
      <c r="Q3239" s="15">
        <f t="shared" si="557"/>
        <v>0.99998920849694373</v>
      </c>
      <c r="R3239" s="10">
        <f t="shared" si="558"/>
        <v>5.7098354862685969</v>
      </c>
      <c r="S3239" s="10">
        <f t="shared" si="559"/>
        <v>29999999.999999966</v>
      </c>
      <c r="T3239" s="10">
        <f t="shared" si="560"/>
        <v>3.3527612686157227E-2</v>
      </c>
      <c r="U3239">
        <v>3.3527612686157227E-2</v>
      </c>
    </row>
    <row r="3240" spans="1:21" x14ac:dyDescent="0.25">
      <c r="A3240" s="10">
        <v>1915</v>
      </c>
      <c r="B3240" s="10">
        <v>41</v>
      </c>
      <c r="C3240" s="10">
        <v>45</v>
      </c>
      <c r="D3240" s="10">
        <v>30000000</v>
      </c>
      <c r="E3240" s="10">
        <v>19418480.456508599</v>
      </c>
      <c r="F3240" s="10">
        <v>19418480.456508599</v>
      </c>
      <c r="G3240" s="10">
        <v>23844194.070401099</v>
      </c>
      <c r="H3240" s="10">
        <v>27461878.4222713</v>
      </c>
      <c r="I3240" s="10">
        <v>32.608443296761799</v>
      </c>
      <c r="J3240" s="10">
        <f t="shared" si="550"/>
        <v>0.65605902899050716</v>
      </c>
      <c r="K3240" s="14">
        <f t="shared" si="551"/>
        <v>0.99855828513715006</v>
      </c>
      <c r="L3240" s="10">
        <f t="shared" si="552"/>
        <v>6387345.7312749401</v>
      </c>
      <c r="M3240" s="10">
        <f t="shared" si="553"/>
        <v>1.5701196076622168E-7</v>
      </c>
      <c r="N3240" s="10">
        <f t="shared" si="554"/>
        <v>2.4653028500876174E-14</v>
      </c>
      <c r="O3240" s="10">
        <f t="shared" si="555"/>
        <v>6368906.322843303</v>
      </c>
      <c r="P3240" s="15">
        <f t="shared" si="556"/>
        <v>0.99999446968601391</v>
      </c>
      <c r="Q3240" s="15">
        <f t="shared" si="557"/>
        <v>0.99998893940261224</v>
      </c>
      <c r="R3240" s="10">
        <f t="shared" si="558"/>
        <v>5.7103793425800013</v>
      </c>
      <c r="S3240" s="10">
        <f t="shared" si="559"/>
        <v>29999999.999999966</v>
      </c>
      <c r="T3240" s="10">
        <f t="shared" si="560"/>
        <v>3.3527612686157227E-2</v>
      </c>
      <c r="U3240">
        <v>3.3527612686157227E-2</v>
      </c>
    </row>
    <row r="3241" spans="1:21" x14ac:dyDescent="0.25">
      <c r="A3241" s="10">
        <v>2007</v>
      </c>
      <c r="B3241" s="10">
        <v>43</v>
      </c>
      <c r="C3241" s="10">
        <v>45</v>
      </c>
      <c r="D3241" s="10">
        <v>20000000</v>
      </c>
      <c r="E3241" s="10">
        <v>13646473.104027599</v>
      </c>
      <c r="F3241" s="10">
        <v>13646473.104027599</v>
      </c>
      <c r="G3241" s="10">
        <v>17967468.960446902</v>
      </c>
      <c r="H3241" s="10">
        <v>19299027.342275601</v>
      </c>
      <c r="I3241" s="10">
        <v>17.144721732772201</v>
      </c>
      <c r="J3241" s="10">
        <f t="shared" si="550"/>
        <v>0.68199836006249848</v>
      </c>
      <c r="K3241" s="14">
        <f t="shared" si="551"/>
        <v>0.99844193530517189</v>
      </c>
      <c r="L3241" s="10">
        <f t="shared" si="552"/>
        <v>6388090.0575861074</v>
      </c>
      <c r="M3241" s="10">
        <f t="shared" si="553"/>
        <v>1.5703025758910917E-7</v>
      </c>
      <c r="N3241" s="10">
        <f t="shared" si="554"/>
        <v>2.4658778573019693E-14</v>
      </c>
      <c r="O3241" s="10">
        <f t="shared" si="555"/>
        <v>6368163.7109194444</v>
      </c>
      <c r="P3241" s="15">
        <f t="shared" si="556"/>
        <v>0.99999438789529771</v>
      </c>
      <c r="Q3241" s="15">
        <f t="shared" si="557"/>
        <v>0.99998877582209111</v>
      </c>
      <c r="R3241" s="10">
        <f t="shared" si="558"/>
        <v>4.1406171651813324</v>
      </c>
      <c r="S3241" s="10">
        <f t="shared" si="559"/>
        <v>19999999.999999966</v>
      </c>
      <c r="T3241" s="10">
        <f t="shared" si="560"/>
        <v>3.3527612686157227E-2</v>
      </c>
      <c r="U3241">
        <v>3.3527612686157227E-2</v>
      </c>
    </row>
    <row r="3242" spans="1:21" x14ac:dyDescent="0.25">
      <c r="A3242" s="10">
        <v>2993</v>
      </c>
      <c r="B3242" s="10">
        <v>64</v>
      </c>
      <c r="C3242" s="10">
        <v>45</v>
      </c>
      <c r="D3242" s="10">
        <v>15000000</v>
      </c>
      <c r="E3242" s="10">
        <v>6632060.2078850903</v>
      </c>
      <c r="F3242" s="10">
        <v>6632060.2078850903</v>
      </c>
      <c r="G3242" s="10">
        <v>19191625.6299427</v>
      </c>
      <c r="H3242" s="10">
        <v>9379149.4924660195</v>
      </c>
      <c r="I3242" s="10">
        <v>11.277337712686601</v>
      </c>
      <c r="J3242" s="10">
        <f t="shared" si="550"/>
        <v>0.89879404629916704</v>
      </c>
      <c r="K3242" s="14">
        <f t="shared" si="551"/>
        <v>0.99729237141089622</v>
      </c>
      <c r="L3242" s="10">
        <f t="shared" si="552"/>
        <v>6395453.512771464</v>
      </c>
      <c r="M3242" s="10">
        <f t="shared" si="553"/>
        <v>1.5721126400167987E-7</v>
      </c>
      <c r="N3242" s="10">
        <f t="shared" si="554"/>
        <v>2.4715554633938838E-14</v>
      </c>
      <c r="O3242" s="10">
        <f t="shared" si="555"/>
        <v>6360845.0984788472</v>
      </c>
      <c r="P3242" s="15">
        <f t="shared" si="556"/>
        <v>0.99999649805074942</v>
      </c>
      <c r="Q3242" s="15">
        <f t="shared" si="557"/>
        <v>0.99999299611376247</v>
      </c>
      <c r="R3242" s="10">
        <f t="shared" si="558"/>
        <v>3.3581737162928844</v>
      </c>
      <c r="S3242" s="10">
        <f t="shared" si="559"/>
        <v>14999999.999999966</v>
      </c>
      <c r="T3242" s="10">
        <f t="shared" si="560"/>
        <v>3.3527612686157227E-2</v>
      </c>
      <c r="U3242">
        <v>3.3527612686157227E-2</v>
      </c>
    </row>
    <row r="3243" spans="1:21" x14ac:dyDescent="0.25">
      <c r="A3243" s="10">
        <v>3404</v>
      </c>
      <c r="B3243" s="10">
        <v>73</v>
      </c>
      <c r="C3243" s="10">
        <v>45</v>
      </c>
      <c r="D3243" s="10">
        <v>15000000</v>
      </c>
      <c r="E3243" s="10">
        <v>4423728.5716584297</v>
      </c>
      <c r="F3243" s="10">
        <v>4423728.5716584297</v>
      </c>
      <c r="G3243" s="10">
        <v>20421813.511381999</v>
      </c>
      <c r="H3243" s="10">
        <v>6256096.9422967099</v>
      </c>
      <c r="I3243" s="10">
        <v>11.2830088511599</v>
      </c>
      <c r="J3243" s="10">
        <f t="shared" si="550"/>
        <v>0.95630475596303544</v>
      </c>
      <c r="K3243" s="14">
        <f t="shared" si="551"/>
        <v>0.99693423240278767</v>
      </c>
      <c r="L3243" s="10">
        <f t="shared" si="552"/>
        <v>6397751.0177652966</v>
      </c>
      <c r="M3243" s="10">
        <f t="shared" si="553"/>
        <v>1.5726774063205634E-7</v>
      </c>
      <c r="N3243" s="10">
        <f t="shared" si="554"/>
        <v>2.4733229476436654E-14</v>
      </c>
      <c r="O3243" s="10">
        <f t="shared" si="555"/>
        <v>6358571.9010347072</v>
      </c>
      <c r="P3243" s="15">
        <f t="shared" si="556"/>
        <v>0.99999823652220776</v>
      </c>
      <c r="Q3243" s="15">
        <f t="shared" si="557"/>
        <v>0.99999647304752537</v>
      </c>
      <c r="R3243" s="10">
        <f t="shared" si="558"/>
        <v>3.3590185060829043</v>
      </c>
      <c r="S3243" s="10">
        <f t="shared" si="559"/>
        <v>14999999.999999966</v>
      </c>
      <c r="T3243" s="10">
        <f t="shared" si="560"/>
        <v>3.3527612686157227E-2</v>
      </c>
      <c r="U3243">
        <v>3.3527612686157227E-2</v>
      </c>
    </row>
    <row r="3244" spans="1:21" x14ac:dyDescent="0.25">
      <c r="A3244" s="10">
        <v>3407</v>
      </c>
      <c r="B3244" s="10">
        <v>73</v>
      </c>
      <c r="C3244" s="10">
        <v>45</v>
      </c>
      <c r="D3244" s="10">
        <v>30000000</v>
      </c>
      <c r="E3244" s="10">
        <v>7524798.7972061997</v>
      </c>
      <c r="F3244" s="10">
        <v>7524798.7972061997</v>
      </c>
      <c r="G3244" s="10">
        <v>34766384.8508275</v>
      </c>
      <c r="H3244" s="10">
        <v>10641672.5131377</v>
      </c>
      <c r="I3244" s="10">
        <v>32.695970966716303</v>
      </c>
      <c r="J3244" s="10">
        <f t="shared" si="550"/>
        <v>0.95630475596303544</v>
      </c>
      <c r="K3244" s="14">
        <f t="shared" si="551"/>
        <v>0.99693423240278767</v>
      </c>
      <c r="L3244" s="10">
        <f t="shared" si="552"/>
        <v>6397751.0177652966</v>
      </c>
      <c r="M3244" s="10">
        <f t="shared" si="553"/>
        <v>1.5726774063205634E-7</v>
      </c>
      <c r="N3244" s="10">
        <f t="shared" si="554"/>
        <v>2.4733229476436654E-14</v>
      </c>
      <c r="O3244" s="10">
        <f t="shared" si="555"/>
        <v>6358571.9010347072</v>
      </c>
      <c r="P3244" s="15">
        <f t="shared" si="556"/>
        <v>0.99999823652220776</v>
      </c>
      <c r="Q3244" s="15">
        <f t="shared" si="557"/>
        <v>0.99999647304752537</v>
      </c>
      <c r="R3244" s="10">
        <f t="shared" si="558"/>
        <v>5.7180387756436062</v>
      </c>
      <c r="S3244" s="10">
        <f t="shared" si="559"/>
        <v>29999999.999999966</v>
      </c>
      <c r="T3244" s="10">
        <f t="shared" si="560"/>
        <v>3.3527612686157227E-2</v>
      </c>
      <c r="U3244">
        <v>3.3527612686157227E-2</v>
      </c>
    </row>
    <row r="3245" spans="1:21" x14ac:dyDescent="0.25">
      <c r="A3245" s="10">
        <v>3499</v>
      </c>
      <c r="B3245" s="10">
        <v>75</v>
      </c>
      <c r="C3245" s="10">
        <v>45</v>
      </c>
      <c r="D3245" s="10">
        <v>20000000</v>
      </c>
      <c r="E3245" s="10">
        <v>4831196.6708550202</v>
      </c>
      <c r="F3245" s="10">
        <v>4831196.6708550202</v>
      </c>
      <c r="G3245" s="10">
        <v>25457282.208139598</v>
      </c>
      <c r="H3245" s="10">
        <v>6832343.8544149203</v>
      </c>
      <c r="I3245" s="10">
        <v>17.1856188060279</v>
      </c>
      <c r="J3245" s="10">
        <f t="shared" si="550"/>
        <v>0.96592582628906831</v>
      </c>
      <c r="K3245" s="14">
        <f t="shared" si="551"/>
        <v>0.99687213745690828</v>
      </c>
      <c r="L3245" s="10">
        <f t="shared" si="552"/>
        <v>6398149.5322670778</v>
      </c>
      <c r="M3245" s="10">
        <f t="shared" si="553"/>
        <v>1.5727753680498184E-7</v>
      </c>
      <c r="N3245" s="10">
        <f t="shared" si="554"/>
        <v>2.4736293334571677E-14</v>
      </c>
      <c r="O3245" s="10">
        <f t="shared" si="555"/>
        <v>6358178.0998035194</v>
      </c>
      <c r="P3245" s="15">
        <f t="shared" si="556"/>
        <v>0.99999859010447745</v>
      </c>
      <c r="Q3245" s="15">
        <f t="shared" si="557"/>
        <v>0.99999718021094275</v>
      </c>
      <c r="R3245" s="10">
        <f t="shared" si="558"/>
        <v>4.1455537611082605</v>
      </c>
      <c r="S3245" s="10">
        <f t="shared" si="559"/>
        <v>19999999.999999966</v>
      </c>
      <c r="T3245" s="10">
        <f t="shared" si="560"/>
        <v>3.3527612686157227E-2</v>
      </c>
      <c r="U3245">
        <v>3.3527612686157227E-2</v>
      </c>
    </row>
    <row r="3246" spans="1:21" x14ac:dyDescent="0.25">
      <c r="A3246" s="10">
        <v>3855</v>
      </c>
      <c r="B3246" s="10">
        <v>83</v>
      </c>
      <c r="C3246" s="10">
        <v>45</v>
      </c>
      <c r="D3246" s="10">
        <v>100</v>
      </c>
      <c r="E3246" s="10">
        <v>551463.69029667496</v>
      </c>
      <c r="F3246" s="10">
        <v>551463.69029667496</v>
      </c>
      <c r="G3246" s="10">
        <v>6309153.5536349202</v>
      </c>
      <c r="H3246" s="10">
        <v>779887.42997387401</v>
      </c>
      <c r="I3246" s="10">
        <v>1.0000314612799399</v>
      </c>
      <c r="J3246" s="10">
        <f t="shared" si="550"/>
        <v>0.99254615164132198</v>
      </c>
      <c r="K3246" s="14">
        <f t="shared" si="551"/>
        <v>0.99669706824976589</v>
      </c>
      <c r="L3246" s="10">
        <f t="shared" si="552"/>
        <v>6399273.3631696403</v>
      </c>
      <c r="M3246" s="10">
        <f t="shared" si="553"/>
        <v>1.5730516250445147E-7</v>
      </c>
      <c r="N3246" s="10">
        <f t="shared" si="554"/>
        <v>2.4744930485363938E-14</v>
      </c>
      <c r="O3246" s="10">
        <f t="shared" si="555"/>
        <v>6357068.3505561203</v>
      </c>
      <c r="P3246" s="15">
        <f t="shared" si="556"/>
        <v>0.99999966993613576</v>
      </c>
      <c r="Q3246" s="15">
        <f t="shared" si="557"/>
        <v>0.99999933987238043</v>
      </c>
      <c r="R3246" s="10">
        <f t="shared" si="558"/>
        <v>1.000015400457573</v>
      </c>
      <c r="S3246" s="10">
        <f t="shared" si="559"/>
        <v>99.999999966285117</v>
      </c>
      <c r="T3246" s="10">
        <f t="shared" si="560"/>
        <v>3.3714883329594159E-2</v>
      </c>
      <c r="U3246">
        <v>3.3714883329594159E-2</v>
      </c>
    </row>
    <row r="3247" spans="1:21" x14ac:dyDescent="0.25">
      <c r="A3247" s="10">
        <v>2194</v>
      </c>
      <c r="B3247" s="10">
        <v>47</v>
      </c>
      <c r="C3247" s="10">
        <v>45</v>
      </c>
      <c r="D3247" s="10">
        <v>15000000</v>
      </c>
      <c r="E3247" s="10">
        <v>10315035.506900899</v>
      </c>
      <c r="F3247" s="10">
        <v>10315035.506900899</v>
      </c>
      <c r="G3247" s="10">
        <v>15612070.3131079</v>
      </c>
      <c r="H3247" s="10">
        <v>14587663.1102193</v>
      </c>
      <c r="I3247" s="10">
        <v>11.2628368715942</v>
      </c>
      <c r="J3247" s="10">
        <f t="shared" si="550"/>
        <v>0.73135370161917046</v>
      </c>
      <c r="K3247" s="14">
        <f t="shared" si="551"/>
        <v>0.99820805538420776</v>
      </c>
      <c r="L3247" s="10">
        <f t="shared" si="552"/>
        <v>6389586.7856376609</v>
      </c>
      <c r="M3247" s="10">
        <f t="shared" si="553"/>
        <v>1.5706704974284486E-7</v>
      </c>
      <c r="N3247" s="10">
        <f t="shared" si="554"/>
        <v>2.467033501915063E-14</v>
      </c>
      <c r="O3247" s="10">
        <f t="shared" si="555"/>
        <v>6366672.0011136653</v>
      </c>
      <c r="P3247" s="15">
        <f t="shared" si="556"/>
        <v>0.99999438789529771</v>
      </c>
      <c r="Q3247" s="15">
        <f t="shared" si="557"/>
        <v>0.99998877582209111</v>
      </c>
      <c r="R3247" s="10">
        <f t="shared" si="558"/>
        <v>3.3560133562630963</v>
      </c>
      <c r="S3247" s="10">
        <f t="shared" si="559"/>
        <v>14999999.999999965</v>
      </c>
      <c r="T3247" s="10">
        <f t="shared" si="560"/>
        <v>3.5390257835388184E-2</v>
      </c>
      <c r="U3247">
        <v>3.5390257835388184E-2</v>
      </c>
    </row>
    <row r="3248" spans="1:21" x14ac:dyDescent="0.25">
      <c r="A3248" s="10">
        <v>3686</v>
      </c>
      <c r="B3248" s="10">
        <v>79</v>
      </c>
      <c r="C3248" s="10">
        <v>45</v>
      </c>
      <c r="D3248" s="10">
        <v>15000000</v>
      </c>
      <c r="E3248" s="10">
        <v>2887177.2166985199</v>
      </c>
      <c r="F3248" s="10">
        <v>2887177.2166985199</v>
      </c>
      <c r="G3248" s="10">
        <v>20963603.206565399</v>
      </c>
      <c r="H3248" s="10">
        <v>4083085.1768296501</v>
      </c>
      <c r="I3248" s="10">
        <v>11.2856180095322</v>
      </c>
      <c r="J3248" s="10">
        <f t="shared" si="550"/>
        <v>0.98162718344766398</v>
      </c>
      <c r="K3248" s="14">
        <f t="shared" si="551"/>
        <v>0.99676945653613014</v>
      </c>
      <c r="L3248" s="10">
        <f t="shared" si="552"/>
        <v>6398808.6293942435</v>
      </c>
      <c r="M3248" s="10">
        <f t="shared" si="553"/>
        <v>1.5729373854771277E-7</v>
      </c>
      <c r="N3248" s="10">
        <f t="shared" si="554"/>
        <v>2.4741359347114902E-14</v>
      </c>
      <c r="O3248" s="10">
        <f t="shared" si="555"/>
        <v>6357527.1198275508</v>
      </c>
      <c r="P3248" s="15">
        <f t="shared" si="556"/>
        <v>0.9999992085961481</v>
      </c>
      <c r="Q3248" s="15">
        <f t="shared" si="557"/>
        <v>0.99999841719292248</v>
      </c>
      <c r="R3248" s="10">
        <f t="shared" si="558"/>
        <v>3.3594071540563704</v>
      </c>
      <c r="S3248" s="10">
        <f t="shared" si="559"/>
        <v>14999999.999999965</v>
      </c>
      <c r="T3248" s="10">
        <f t="shared" si="560"/>
        <v>3.5390257835388184E-2</v>
      </c>
      <c r="U3248">
        <v>3.5390257835388184E-2</v>
      </c>
    </row>
    <row r="3249" spans="1:21" x14ac:dyDescent="0.25">
      <c r="A3249" s="10">
        <v>33</v>
      </c>
      <c r="B3249" s="10">
        <v>1</v>
      </c>
      <c r="C3249" s="10">
        <v>45</v>
      </c>
      <c r="D3249" s="10">
        <v>20000000</v>
      </c>
      <c r="E3249" s="10">
        <v>18649323.330840901</v>
      </c>
      <c r="F3249" s="10">
        <v>18649323.330840901</v>
      </c>
      <c r="G3249" s="10">
        <v>459616.903570236</v>
      </c>
      <c r="H3249" s="10">
        <v>26374125.9835562</v>
      </c>
      <c r="I3249" s="10">
        <v>17.104139380068101</v>
      </c>
      <c r="J3249" s="10">
        <f t="shared" si="550"/>
        <v>1.7452406437283512E-2</v>
      </c>
      <c r="K3249" s="14">
        <f t="shared" si="551"/>
        <v>0.99999898049062685</v>
      </c>
      <c r="L3249" s="10">
        <f t="shared" si="552"/>
        <v>6378143.5025770841</v>
      </c>
      <c r="M3249" s="10">
        <f t="shared" si="553"/>
        <v>1.5678575413328571E-7</v>
      </c>
      <c r="N3249" s="10">
        <f t="shared" si="554"/>
        <v>2.4581773036841799E-14</v>
      </c>
      <c r="O3249" s="10">
        <f t="shared" si="555"/>
        <v>6378130.4536189083</v>
      </c>
      <c r="P3249" s="15">
        <f t="shared" si="556"/>
        <v>0.9999999931311162</v>
      </c>
      <c r="Q3249" s="15">
        <f t="shared" si="557"/>
        <v>0.99999998626223241</v>
      </c>
      <c r="R3249" s="10">
        <f t="shared" si="558"/>
        <v>4.1357150973356873</v>
      </c>
      <c r="S3249" s="10">
        <f t="shared" si="559"/>
        <v>19999999.999999963</v>
      </c>
      <c r="T3249" s="10">
        <f t="shared" si="560"/>
        <v>3.7252902984619141E-2</v>
      </c>
      <c r="U3249">
        <v>3.7252902984619141E-2</v>
      </c>
    </row>
    <row r="3250" spans="1:21" x14ac:dyDescent="0.25">
      <c r="A3250" s="10">
        <v>174</v>
      </c>
      <c r="B3250" s="10">
        <v>4</v>
      </c>
      <c r="C3250" s="10">
        <v>45</v>
      </c>
      <c r="D3250" s="10">
        <v>20000000</v>
      </c>
      <c r="E3250" s="10">
        <v>18606797.103582799</v>
      </c>
      <c r="F3250" s="10">
        <v>18606797.103582799</v>
      </c>
      <c r="G3250" s="10">
        <v>1837074.5801305</v>
      </c>
      <c r="H3250" s="10">
        <v>26313984.816211201</v>
      </c>
      <c r="I3250" s="10">
        <v>17.104537404039199</v>
      </c>
      <c r="J3250" s="10">
        <f t="shared" si="550"/>
        <v>6.9756473744125302E-2</v>
      </c>
      <c r="K3250" s="14">
        <f t="shared" si="551"/>
        <v>0.99998371255588914</v>
      </c>
      <c r="L3250" s="10">
        <f t="shared" si="552"/>
        <v>6378240.8852419443</v>
      </c>
      <c r="M3250" s="10">
        <f t="shared" si="553"/>
        <v>1.5678814796693707E-7</v>
      </c>
      <c r="N3250" s="10">
        <f t="shared" si="554"/>
        <v>2.4582528713404426E-14</v>
      </c>
      <c r="O3250" s="10">
        <f t="shared" si="555"/>
        <v>6378032.419751144</v>
      </c>
      <c r="P3250" s="15">
        <f t="shared" si="556"/>
        <v>0.99999989076586404</v>
      </c>
      <c r="Q3250" s="15">
        <f t="shared" si="557"/>
        <v>0.99999978153173996</v>
      </c>
      <c r="R3250" s="10">
        <f t="shared" si="558"/>
        <v>4.1357631926369942</v>
      </c>
      <c r="S3250" s="10">
        <f t="shared" si="559"/>
        <v>19999999.999999963</v>
      </c>
      <c r="T3250" s="10">
        <f t="shared" si="560"/>
        <v>3.7252902984619141E-2</v>
      </c>
      <c r="U3250">
        <v>3.7252902984619141E-2</v>
      </c>
    </row>
    <row r="3251" spans="1:21" x14ac:dyDescent="0.25">
      <c r="A3251" s="10">
        <v>319</v>
      </c>
      <c r="B3251" s="10">
        <v>7</v>
      </c>
      <c r="C3251" s="10">
        <v>45</v>
      </c>
      <c r="D3251" s="10">
        <v>40000000</v>
      </c>
      <c r="E3251" s="10">
        <v>32550074.020131402</v>
      </c>
      <c r="F3251" s="10">
        <v>32550074.020131402</v>
      </c>
      <c r="G3251" s="10">
        <v>5646907.9532099599</v>
      </c>
      <c r="H3251" s="10">
        <v>46032756.135518</v>
      </c>
      <c r="I3251" s="10">
        <v>52.878164102115797</v>
      </c>
      <c r="J3251" s="10">
        <f t="shared" si="550"/>
        <v>0.12186934340514748</v>
      </c>
      <c r="K3251" s="14">
        <f t="shared" si="551"/>
        <v>0.99995028584034129</v>
      </c>
      <c r="L3251" s="10">
        <f t="shared" si="552"/>
        <v>6378454.0994854774</v>
      </c>
      <c r="M3251" s="10">
        <f t="shared" si="553"/>
        <v>1.5679338914032094E-7</v>
      </c>
      <c r="N3251" s="10">
        <f t="shared" si="554"/>
        <v>2.4584183106806382E-14</v>
      </c>
      <c r="O3251" s="10">
        <f t="shared" si="555"/>
        <v>6377817.8111909702</v>
      </c>
      <c r="P3251" s="15">
        <f t="shared" si="556"/>
        <v>0.99999966993613576</v>
      </c>
      <c r="Q3251" s="15">
        <f t="shared" si="557"/>
        <v>0.99999933987238043</v>
      </c>
      <c r="R3251" s="10">
        <f t="shared" si="558"/>
        <v>7.2717373056229269</v>
      </c>
      <c r="S3251" s="10">
        <f t="shared" si="559"/>
        <v>39999999.999999963</v>
      </c>
      <c r="T3251" s="10">
        <f t="shared" si="560"/>
        <v>3.7252902984619141E-2</v>
      </c>
      <c r="U3251">
        <v>3.7252902984619141E-2</v>
      </c>
    </row>
    <row r="3252" spans="1:21" x14ac:dyDescent="0.25">
      <c r="A3252" s="10">
        <v>550</v>
      </c>
      <c r="B3252" s="10">
        <v>12</v>
      </c>
      <c r="C3252" s="10">
        <v>45</v>
      </c>
      <c r="D3252" s="10">
        <v>20000000</v>
      </c>
      <c r="E3252" s="10">
        <v>18245203.543693099</v>
      </c>
      <c r="F3252" s="10">
        <v>18245203.543693099</v>
      </c>
      <c r="G3252" s="10">
        <v>5475636.3475847803</v>
      </c>
      <c r="H3252" s="10">
        <v>25802614.299748398</v>
      </c>
      <c r="I3252" s="10">
        <v>17.1078849685587</v>
      </c>
      <c r="J3252" s="10">
        <f t="shared" si="550"/>
        <v>0.20791169081775931</v>
      </c>
      <c r="K3252" s="14">
        <f t="shared" si="551"/>
        <v>0.9998552996412996</v>
      </c>
      <c r="L3252" s="10">
        <f t="shared" si="552"/>
        <v>6379060.0522777364</v>
      </c>
      <c r="M3252" s="10">
        <f t="shared" si="553"/>
        <v>1.568082845037547E-7</v>
      </c>
      <c r="N3252" s="10">
        <f t="shared" si="554"/>
        <v>2.4588883971021392E-14</v>
      </c>
      <c r="O3252" s="10">
        <f t="shared" si="555"/>
        <v>6377208.1314545264</v>
      </c>
      <c r="P3252" s="15">
        <f t="shared" si="556"/>
        <v>0.99999906701677921</v>
      </c>
      <c r="Q3252" s="15">
        <f t="shared" si="557"/>
        <v>0.99999813403442883</v>
      </c>
      <c r="R3252" s="10">
        <f t="shared" si="558"/>
        <v>4.1361676830845635</v>
      </c>
      <c r="S3252" s="10">
        <f t="shared" si="559"/>
        <v>19999999.999999963</v>
      </c>
      <c r="T3252" s="10">
        <f t="shared" si="560"/>
        <v>3.7252902984619141E-2</v>
      </c>
      <c r="U3252">
        <v>3.7252902984619141E-2</v>
      </c>
    </row>
    <row r="3253" spans="1:21" x14ac:dyDescent="0.25">
      <c r="A3253" s="10">
        <v>881</v>
      </c>
      <c r="B3253" s="10">
        <v>19</v>
      </c>
      <c r="C3253" s="10">
        <v>45</v>
      </c>
      <c r="D3253" s="10">
        <v>30000000</v>
      </c>
      <c r="E3253" s="10">
        <v>24323303.008570202</v>
      </c>
      <c r="F3253" s="10">
        <v>24323303.008570202</v>
      </c>
      <c r="G3253" s="10">
        <v>11830394.096751001</v>
      </c>
      <c r="H3253" s="10">
        <v>34398344.9964303</v>
      </c>
      <c r="I3253" s="10">
        <v>32.549829223308301</v>
      </c>
      <c r="J3253" s="10">
        <f t="shared" si="550"/>
        <v>0.32556815445715664</v>
      </c>
      <c r="K3253" s="14">
        <f t="shared" si="551"/>
        <v>0.99964515289947253</v>
      </c>
      <c r="L3253" s="10">
        <f t="shared" si="552"/>
        <v>6380401.0668187626</v>
      </c>
      <c r="M3253" s="10">
        <f t="shared" si="553"/>
        <v>1.5684124895117321E-7</v>
      </c>
      <c r="N3253" s="10">
        <f t="shared" si="554"/>
        <v>2.4599282540264408E-14</v>
      </c>
      <c r="O3253" s="10">
        <f t="shared" si="555"/>
        <v>6375860.1073866468</v>
      </c>
      <c r="P3253" s="15">
        <f t="shared" si="556"/>
        <v>0.99999786238048305</v>
      </c>
      <c r="Q3253" s="15">
        <f t="shared" si="557"/>
        <v>0.99999572476553555</v>
      </c>
      <c r="R3253" s="10">
        <f t="shared" si="558"/>
        <v>5.7052453889446184</v>
      </c>
      <c r="S3253" s="10">
        <f t="shared" si="559"/>
        <v>29999999.999999963</v>
      </c>
      <c r="T3253" s="10">
        <f t="shared" si="560"/>
        <v>3.7252902984619141E-2</v>
      </c>
      <c r="U3253">
        <v>3.7252902984619141E-2</v>
      </c>
    </row>
    <row r="3254" spans="1:21" x14ac:dyDescent="0.25">
      <c r="A3254" s="10">
        <v>928</v>
      </c>
      <c r="B3254" s="10">
        <v>20</v>
      </c>
      <c r="C3254" s="10">
        <v>45</v>
      </c>
      <c r="D3254" s="10">
        <v>30000000</v>
      </c>
      <c r="E3254" s="10">
        <v>24173587.297598299</v>
      </c>
      <c r="F3254" s="10">
        <v>24173587.297598299</v>
      </c>
      <c r="G3254" s="10">
        <v>12428301.087598801</v>
      </c>
      <c r="H3254" s="10">
        <v>34186615.007473499</v>
      </c>
      <c r="I3254" s="10">
        <v>32.551813048570999</v>
      </c>
      <c r="J3254" s="10">
        <f t="shared" si="550"/>
        <v>0.34202014332566871</v>
      </c>
      <c r="K3254" s="14">
        <f t="shared" si="551"/>
        <v>0.99960837646586209</v>
      </c>
      <c r="L3254" s="10">
        <f t="shared" si="552"/>
        <v>6380635.8071448412</v>
      </c>
      <c r="M3254" s="10">
        <f t="shared" si="553"/>
        <v>1.568470192727464E-7</v>
      </c>
      <c r="N3254" s="10">
        <f t="shared" si="554"/>
        <v>2.4601102102451411E-14</v>
      </c>
      <c r="O3254" s="10">
        <f t="shared" si="555"/>
        <v>6375624.3153388789</v>
      </c>
      <c r="P3254" s="15">
        <f t="shared" si="556"/>
        <v>0.99999766986374772</v>
      </c>
      <c r="Q3254" s="15">
        <f t="shared" si="557"/>
        <v>0.99999533973292498</v>
      </c>
      <c r="R3254" s="10">
        <f t="shared" si="558"/>
        <v>5.7054192123194527</v>
      </c>
      <c r="S3254" s="10">
        <f t="shared" si="559"/>
        <v>29999999.999999963</v>
      </c>
      <c r="T3254" s="10">
        <f t="shared" si="560"/>
        <v>3.7252902984619141E-2</v>
      </c>
      <c r="U3254">
        <v>3.7252902984619141E-2</v>
      </c>
    </row>
    <row r="3255" spans="1:21" x14ac:dyDescent="0.25">
      <c r="A3255" s="10">
        <v>930</v>
      </c>
      <c r="B3255" s="10">
        <v>20</v>
      </c>
      <c r="C3255" s="10">
        <v>45</v>
      </c>
      <c r="D3255" s="10">
        <v>40000000</v>
      </c>
      <c r="E3255" s="10">
        <v>30818217.541485101</v>
      </c>
      <c r="F3255" s="10">
        <v>30818217.541485101</v>
      </c>
      <c r="G3255" s="10">
        <v>15848502.520855499</v>
      </c>
      <c r="H3255" s="10">
        <v>43583541.215332597</v>
      </c>
      <c r="I3255" s="10">
        <v>52.909524905741897</v>
      </c>
      <c r="J3255" s="10">
        <f t="shared" si="550"/>
        <v>0.34202014332566871</v>
      </c>
      <c r="K3255" s="14">
        <f t="shared" si="551"/>
        <v>0.99960837646586209</v>
      </c>
      <c r="L3255" s="10">
        <f t="shared" si="552"/>
        <v>6380635.8071448412</v>
      </c>
      <c r="M3255" s="10">
        <f t="shared" si="553"/>
        <v>1.568470192727464E-7</v>
      </c>
      <c r="N3255" s="10">
        <f t="shared" si="554"/>
        <v>2.4601102102451411E-14</v>
      </c>
      <c r="O3255" s="10">
        <f t="shared" si="555"/>
        <v>6375624.3153388789</v>
      </c>
      <c r="P3255" s="15">
        <f t="shared" si="556"/>
        <v>0.99999766986374772</v>
      </c>
      <c r="Q3255" s="15">
        <f t="shared" si="557"/>
        <v>0.99999533973292498</v>
      </c>
      <c r="R3255" s="10">
        <f t="shared" si="558"/>
        <v>7.2738930598046894</v>
      </c>
      <c r="S3255" s="10">
        <f t="shared" si="559"/>
        <v>39999999.999999963</v>
      </c>
      <c r="T3255" s="10">
        <f t="shared" si="560"/>
        <v>3.7252902984619141E-2</v>
      </c>
      <c r="U3255">
        <v>3.7252902984619141E-2</v>
      </c>
    </row>
    <row r="3256" spans="1:21" x14ac:dyDescent="0.25">
      <c r="A3256" s="10">
        <v>978</v>
      </c>
      <c r="B3256" s="10">
        <v>21</v>
      </c>
      <c r="C3256" s="10">
        <v>45</v>
      </c>
      <c r="D3256" s="10">
        <v>50000000</v>
      </c>
      <c r="E3256" s="10">
        <v>37219333.705615699</v>
      </c>
      <c r="F3256" s="10">
        <v>37219333.705615699</v>
      </c>
      <c r="G3256" s="10">
        <v>20189792.496474698</v>
      </c>
      <c r="H3256" s="10">
        <v>52636086.508971803</v>
      </c>
      <c r="I3256" s="10">
        <v>78.192800980271798</v>
      </c>
      <c r="J3256" s="10">
        <f t="shared" si="550"/>
        <v>0.35836794954530027</v>
      </c>
      <c r="K3256" s="14">
        <f t="shared" si="551"/>
        <v>0.99957003603032024</v>
      </c>
      <c r="L3256" s="10">
        <f t="shared" si="552"/>
        <v>6380880.548730785</v>
      </c>
      <c r="M3256" s="10">
        <f t="shared" si="553"/>
        <v>1.56853035442515E-7</v>
      </c>
      <c r="N3256" s="10">
        <f t="shared" si="554"/>
        <v>2.4602998974408163E-14</v>
      </c>
      <c r="O3256" s="10">
        <f t="shared" si="555"/>
        <v>6375378.532780082</v>
      </c>
      <c r="P3256" s="15">
        <f t="shared" si="556"/>
        <v>0.99999747496160352</v>
      </c>
      <c r="Q3256" s="15">
        <f t="shared" si="557"/>
        <v>0.99999494992958282</v>
      </c>
      <c r="R3256" s="10">
        <f t="shared" si="558"/>
        <v>8.8426690501342069</v>
      </c>
      <c r="S3256" s="10">
        <f t="shared" si="559"/>
        <v>49999999.999999963</v>
      </c>
      <c r="T3256" s="10">
        <f t="shared" si="560"/>
        <v>3.7252902984619141E-2</v>
      </c>
      <c r="U3256">
        <v>3.7252902984619141E-2</v>
      </c>
    </row>
    <row r="3257" spans="1:21" x14ac:dyDescent="0.25">
      <c r="A3257" s="10">
        <v>1023</v>
      </c>
      <c r="B3257" s="10">
        <v>22</v>
      </c>
      <c r="C3257" s="10">
        <v>45</v>
      </c>
      <c r="D3257" s="10">
        <v>35000000</v>
      </c>
      <c r="E3257" s="10">
        <v>27130216.5906909</v>
      </c>
      <c r="F3257" s="10">
        <v>27130216.5906909</v>
      </c>
      <c r="G3257" s="10">
        <v>15485643.664859699</v>
      </c>
      <c r="H3257" s="10">
        <v>38367920.252674699</v>
      </c>
      <c r="I3257" s="10">
        <v>42.121239600225799</v>
      </c>
      <c r="J3257" s="10">
        <f t="shared" si="550"/>
        <v>0.37460659341591201</v>
      </c>
      <c r="K3257" s="14">
        <f t="shared" si="551"/>
        <v>0.99953017812754363</v>
      </c>
      <c r="L3257" s="10">
        <f t="shared" si="552"/>
        <v>6381134.9967925902</v>
      </c>
      <c r="M3257" s="10">
        <f t="shared" si="553"/>
        <v>1.5685929021418042E-7</v>
      </c>
      <c r="N3257" s="10">
        <f t="shared" si="554"/>
        <v>2.4604970845088369E-14</v>
      </c>
      <c r="O3257" s="10">
        <f t="shared" si="555"/>
        <v>6375123.0625751931</v>
      </c>
      <c r="P3257" s="15">
        <f t="shared" si="556"/>
        <v>0.99999727862359689</v>
      </c>
      <c r="Q3257" s="15">
        <f t="shared" si="557"/>
        <v>0.99999455725459963</v>
      </c>
      <c r="R3257" s="10">
        <f t="shared" si="558"/>
        <v>6.490087376721549</v>
      </c>
      <c r="S3257" s="10">
        <f t="shared" si="559"/>
        <v>34999999.999999963</v>
      </c>
      <c r="T3257" s="10">
        <f t="shared" si="560"/>
        <v>3.7252902984619141E-2</v>
      </c>
      <c r="U3257">
        <v>3.7252902984619141E-2</v>
      </c>
    </row>
    <row r="3258" spans="1:21" x14ac:dyDescent="0.25">
      <c r="A3258" s="10">
        <v>1118</v>
      </c>
      <c r="B3258" s="10">
        <v>24</v>
      </c>
      <c r="C3258" s="10">
        <v>45</v>
      </c>
      <c r="D3258" s="10">
        <v>40000000</v>
      </c>
      <c r="E3258" s="10">
        <v>29961362.763644099</v>
      </c>
      <c r="F3258" s="10">
        <v>29961362.763644099</v>
      </c>
      <c r="G3258" s="10">
        <v>18847749.145107199</v>
      </c>
      <c r="H3258" s="10">
        <v>42371765.5675257</v>
      </c>
      <c r="I3258" s="10">
        <v>52.924406626103803</v>
      </c>
      <c r="J3258" s="10">
        <f t="shared" si="550"/>
        <v>0.40673664307580015</v>
      </c>
      <c r="K3258" s="14">
        <f t="shared" si="551"/>
        <v>0.99944610523826116</v>
      </c>
      <c r="L3258" s="10">
        <f t="shared" si="552"/>
        <v>6381671.7745670695</v>
      </c>
      <c r="M3258" s="10">
        <f t="shared" si="553"/>
        <v>1.5687248513651788E-7</v>
      </c>
      <c r="N3258" s="10">
        <f t="shared" si="554"/>
        <v>2.4609129884489026E-14</v>
      </c>
      <c r="O3258" s="10">
        <f t="shared" si="555"/>
        <v>6374584.3294204799</v>
      </c>
      <c r="P3258" s="15">
        <f t="shared" si="556"/>
        <v>0.99999688546849397</v>
      </c>
      <c r="Q3258" s="15">
        <f t="shared" si="557"/>
        <v>0.99999377094668829</v>
      </c>
      <c r="R3258" s="10">
        <f t="shared" si="558"/>
        <v>7.274915834361968</v>
      </c>
      <c r="S3258" s="10">
        <f t="shared" si="559"/>
        <v>39999999.999999963</v>
      </c>
      <c r="T3258" s="10">
        <f t="shared" si="560"/>
        <v>3.7252902984619141E-2</v>
      </c>
      <c r="U3258">
        <v>3.7252902984619141E-2</v>
      </c>
    </row>
    <row r="3259" spans="1:21" x14ac:dyDescent="0.25">
      <c r="A3259" s="10">
        <v>1258</v>
      </c>
      <c r="B3259" s="10">
        <v>27</v>
      </c>
      <c r="C3259" s="10">
        <v>45</v>
      </c>
      <c r="D3259" s="10">
        <v>35000000</v>
      </c>
      <c r="E3259" s="10">
        <v>26072522.307246201</v>
      </c>
      <c r="F3259" s="10">
        <v>26072522.307246201</v>
      </c>
      <c r="G3259" s="10">
        <v>18767883.067461502</v>
      </c>
      <c r="H3259" s="10">
        <v>36872114.652182601</v>
      </c>
      <c r="I3259" s="10">
        <v>42.137009255115899</v>
      </c>
      <c r="J3259" s="10">
        <f t="shared" si="550"/>
        <v>0.45399049973954675</v>
      </c>
      <c r="K3259" s="14">
        <f t="shared" si="551"/>
        <v>0.99930988132843601</v>
      </c>
      <c r="L3259" s="10">
        <f t="shared" si="552"/>
        <v>6382541.71120694</v>
      </c>
      <c r="M3259" s="10">
        <f t="shared" si="553"/>
        <v>1.5689386967765828E-7</v>
      </c>
      <c r="N3259" s="10">
        <f t="shared" si="554"/>
        <v>2.4615868063412164E-14</v>
      </c>
      <c r="O3259" s="10">
        <f t="shared" si="555"/>
        <v>6373711.8022058178</v>
      </c>
      <c r="P3259" s="15">
        <f t="shared" si="556"/>
        <v>0.9999963088582321</v>
      </c>
      <c r="Q3259" s="15">
        <f t="shared" si="557"/>
        <v>0.99999261773008874</v>
      </c>
      <c r="R3259" s="10">
        <f t="shared" si="558"/>
        <v>6.4913020167641244</v>
      </c>
      <c r="S3259" s="10">
        <f t="shared" si="559"/>
        <v>34999999.999999963</v>
      </c>
      <c r="T3259" s="10">
        <f t="shared" si="560"/>
        <v>3.7252902984619141E-2</v>
      </c>
      <c r="U3259">
        <v>3.7252902984619141E-2</v>
      </c>
    </row>
    <row r="3260" spans="1:21" x14ac:dyDescent="0.25">
      <c r="A3260" s="10">
        <v>1448</v>
      </c>
      <c r="B3260" s="10">
        <v>31</v>
      </c>
      <c r="C3260" s="10">
        <v>45</v>
      </c>
      <c r="D3260" s="10">
        <v>50000000</v>
      </c>
      <c r="E3260" s="10">
        <v>34174722.602319203</v>
      </c>
      <c r="F3260" s="10">
        <v>34174722.602319203</v>
      </c>
      <c r="G3260" s="10">
        <v>29017797.262156598</v>
      </c>
      <c r="H3260" s="10">
        <v>48330356.194538198</v>
      </c>
      <c r="I3260" s="10">
        <v>78.256670042510706</v>
      </c>
      <c r="J3260" s="10">
        <f t="shared" si="550"/>
        <v>0.51503807491005416</v>
      </c>
      <c r="K3260" s="14">
        <f t="shared" si="551"/>
        <v>0.99911171573696222</v>
      </c>
      <c r="L3260" s="10">
        <f t="shared" si="552"/>
        <v>6383807.6358611956</v>
      </c>
      <c r="M3260" s="10">
        <f t="shared" si="553"/>
        <v>1.569249882863119E-7</v>
      </c>
      <c r="N3260" s="10">
        <f t="shared" si="554"/>
        <v>2.4625668485551841E-14</v>
      </c>
      <c r="O3260" s="10">
        <f t="shared" si="555"/>
        <v>6372443.3842047108</v>
      </c>
      <c r="P3260" s="15">
        <f t="shared" si="556"/>
        <v>0.99999560342151006</v>
      </c>
      <c r="Q3260" s="15">
        <f t="shared" si="557"/>
        <v>0.99999120686234999</v>
      </c>
      <c r="R3260" s="10">
        <f t="shared" si="558"/>
        <v>8.8462795145401696</v>
      </c>
      <c r="S3260" s="10">
        <f t="shared" si="559"/>
        <v>49999999.999999963</v>
      </c>
      <c r="T3260" s="10">
        <f t="shared" si="560"/>
        <v>3.7252902984619141E-2</v>
      </c>
      <c r="U3260">
        <v>3.7252902984619141E-2</v>
      </c>
    </row>
    <row r="3261" spans="1:21" x14ac:dyDescent="0.25">
      <c r="A3261" s="10">
        <v>1494</v>
      </c>
      <c r="B3261" s="10">
        <v>32</v>
      </c>
      <c r="C3261" s="10">
        <v>45</v>
      </c>
      <c r="D3261" s="10">
        <v>40000000</v>
      </c>
      <c r="E3261" s="10">
        <v>27814739.663337</v>
      </c>
      <c r="F3261" s="10">
        <v>27814739.663337</v>
      </c>
      <c r="G3261" s="10">
        <v>24557202.003450502</v>
      </c>
      <c r="H3261" s="10">
        <v>39335982.065768003</v>
      </c>
      <c r="I3261" s="10">
        <v>52.959845168684701</v>
      </c>
      <c r="J3261" s="10">
        <f t="shared" si="550"/>
        <v>0.5299192642332049</v>
      </c>
      <c r="K3261" s="14">
        <f t="shared" si="551"/>
        <v>0.99905961860220804</v>
      </c>
      <c r="L3261" s="10">
        <f t="shared" si="552"/>
        <v>6384140.5269924738</v>
      </c>
      <c r="M3261" s="10">
        <f t="shared" si="553"/>
        <v>1.5693317132374915E-7</v>
      </c>
      <c r="N3261" s="10">
        <f t="shared" si="554"/>
        <v>2.462824466424054E-14</v>
      </c>
      <c r="O3261" s="10">
        <f t="shared" si="555"/>
        <v>6372110.0883813351</v>
      </c>
      <c r="P3261" s="15">
        <f t="shared" si="556"/>
        <v>0.99999544419373843</v>
      </c>
      <c r="Q3261" s="15">
        <f t="shared" si="557"/>
        <v>0.99999088840823225</v>
      </c>
      <c r="R3261" s="10">
        <f t="shared" si="558"/>
        <v>7.2773508955589694</v>
      </c>
      <c r="S3261" s="10">
        <f t="shared" si="559"/>
        <v>39999999.999999963</v>
      </c>
      <c r="T3261" s="10">
        <f t="shared" si="560"/>
        <v>3.7252902984619141E-2</v>
      </c>
      <c r="U3261">
        <v>3.7252902984619141E-2</v>
      </c>
    </row>
    <row r="3262" spans="1:21" x14ac:dyDescent="0.25">
      <c r="A3262" s="10">
        <v>1538</v>
      </c>
      <c r="B3262" s="10">
        <v>33</v>
      </c>
      <c r="C3262" s="10">
        <v>45</v>
      </c>
      <c r="D3262" s="10">
        <v>25000000</v>
      </c>
      <c r="E3262" s="10">
        <v>18611926.5758937</v>
      </c>
      <c r="F3262" s="10">
        <v>18611926.5758937</v>
      </c>
      <c r="G3262" s="10">
        <v>17069934.516553499</v>
      </c>
      <c r="H3262" s="10">
        <v>26321238.9855211</v>
      </c>
      <c r="I3262" s="10">
        <v>24.241365487393001</v>
      </c>
      <c r="J3262" s="10">
        <f t="shared" si="550"/>
        <v>0.54463903501502708</v>
      </c>
      <c r="K3262" s="14">
        <f t="shared" si="551"/>
        <v>0.9990066240157075</v>
      </c>
      <c r="L3262" s="10">
        <f t="shared" si="552"/>
        <v>6384479.1882978706</v>
      </c>
      <c r="M3262" s="10">
        <f t="shared" si="553"/>
        <v>1.5694149620200582E-7</v>
      </c>
      <c r="N3262" s="10">
        <f t="shared" si="554"/>
        <v>2.4630865083668437E-14</v>
      </c>
      <c r="O3262" s="10">
        <f t="shared" si="555"/>
        <v>6371771.1225118106</v>
      </c>
      <c r="P3262" s="15">
        <f t="shared" si="556"/>
        <v>0.99999529342373772</v>
      </c>
      <c r="Q3262" s="15">
        <f t="shared" si="557"/>
        <v>0.99999058686962727</v>
      </c>
      <c r="R3262" s="10">
        <f t="shared" si="558"/>
        <v>4.9235511649888064</v>
      </c>
      <c r="S3262" s="10">
        <f t="shared" si="559"/>
        <v>24999999.999999963</v>
      </c>
      <c r="T3262" s="10">
        <f t="shared" si="560"/>
        <v>3.7252902984619141E-2</v>
      </c>
      <c r="U3262">
        <v>3.7252902984619141E-2</v>
      </c>
    </row>
    <row r="3263" spans="1:21" x14ac:dyDescent="0.25">
      <c r="A3263" s="10">
        <v>1588</v>
      </c>
      <c r="B3263" s="10">
        <v>34</v>
      </c>
      <c r="C3263" s="10">
        <v>45</v>
      </c>
      <c r="D3263" s="10">
        <v>40000000</v>
      </c>
      <c r="E3263" s="10">
        <v>27191622.439776</v>
      </c>
      <c r="F3263" s="10">
        <v>27191622.439776</v>
      </c>
      <c r="G3263" s="10">
        <v>25914162.7026105</v>
      </c>
      <c r="H3263" s="10">
        <v>38454761.237259902</v>
      </c>
      <c r="I3263" s="10">
        <v>52.969638709493204</v>
      </c>
      <c r="J3263" s="10">
        <f t="shared" si="550"/>
        <v>0.5591929034707469</v>
      </c>
      <c r="K3263" s="14">
        <f t="shared" si="551"/>
        <v>0.99895279640556522</v>
      </c>
      <c r="L3263" s="10">
        <f t="shared" si="552"/>
        <v>6384823.2098151492</v>
      </c>
      <c r="M3263" s="10">
        <f t="shared" si="553"/>
        <v>1.5694995284350389E-7</v>
      </c>
      <c r="N3263" s="10">
        <f t="shared" si="554"/>
        <v>2.4633526551258103E-14</v>
      </c>
      <c r="O3263" s="10">
        <f t="shared" si="555"/>
        <v>6371426.9021994239</v>
      </c>
      <c r="P3263" s="15">
        <f t="shared" si="556"/>
        <v>0.9999951518460316</v>
      </c>
      <c r="Q3263" s="15">
        <f t="shared" si="557"/>
        <v>0.99999030371556785</v>
      </c>
      <c r="R3263" s="10">
        <f t="shared" si="558"/>
        <v>7.2780237024352132</v>
      </c>
      <c r="S3263" s="10">
        <f t="shared" si="559"/>
        <v>39999999.999999963</v>
      </c>
      <c r="T3263" s="10">
        <f t="shared" si="560"/>
        <v>3.7252902984619141E-2</v>
      </c>
      <c r="U3263">
        <v>3.7252902984619141E-2</v>
      </c>
    </row>
    <row r="3264" spans="1:21" x14ac:dyDescent="0.25">
      <c r="A3264" s="10">
        <v>1632</v>
      </c>
      <c r="B3264" s="10">
        <v>35</v>
      </c>
      <c r="C3264" s="10">
        <v>45</v>
      </c>
      <c r="D3264" s="10">
        <v>25000000</v>
      </c>
      <c r="E3264" s="10">
        <v>18179169.420694999</v>
      </c>
      <c r="F3264" s="10">
        <v>18179169.420694999</v>
      </c>
      <c r="G3264" s="10">
        <v>17977277.818154201</v>
      </c>
      <c r="H3264" s="10">
        <v>25709227.947425101</v>
      </c>
      <c r="I3264" s="10">
        <v>24.245567690574401</v>
      </c>
      <c r="J3264" s="10">
        <f t="shared" si="550"/>
        <v>0.57357643635104605</v>
      </c>
      <c r="K3264" s="14">
        <f t="shared" si="551"/>
        <v>0.99889820122311845</v>
      </c>
      <c r="L3264" s="10">
        <f t="shared" si="552"/>
        <v>6385172.1748924749</v>
      </c>
      <c r="M3264" s="10">
        <f t="shared" si="553"/>
        <v>1.5695853100622359E-7</v>
      </c>
      <c r="N3264" s="10">
        <f t="shared" si="554"/>
        <v>2.4636225824421247E-14</v>
      </c>
      <c r="O3264" s="10">
        <f t="shared" si="555"/>
        <v>6371077.8492868934</v>
      </c>
      <c r="P3264" s="15">
        <f t="shared" si="556"/>
        <v>0.99999502015036112</v>
      </c>
      <c r="Q3264" s="15">
        <f t="shared" si="557"/>
        <v>0.99999004032552119</v>
      </c>
      <c r="R3264" s="10">
        <f t="shared" si="558"/>
        <v>4.9239778361503541</v>
      </c>
      <c r="S3264" s="10">
        <f t="shared" si="559"/>
        <v>24999999.999999963</v>
      </c>
      <c r="T3264" s="10">
        <f t="shared" si="560"/>
        <v>3.7252902984619141E-2</v>
      </c>
      <c r="U3264">
        <v>3.7252902984619141E-2</v>
      </c>
    </row>
    <row r="3265" spans="1:21" x14ac:dyDescent="0.25">
      <c r="A3265" s="10">
        <v>1634</v>
      </c>
      <c r="B3265" s="10">
        <v>35</v>
      </c>
      <c r="C3265" s="10">
        <v>45</v>
      </c>
      <c r="D3265" s="10">
        <v>35000000</v>
      </c>
      <c r="E3265" s="10">
        <v>23971449.074090701</v>
      </c>
      <c r="F3265" s="10">
        <v>23971449.074090701</v>
      </c>
      <c r="G3265" s="10">
        <v>23713042.181664702</v>
      </c>
      <c r="H3265" s="10">
        <v>33900748.390315004</v>
      </c>
      <c r="I3265" s="10">
        <v>42.1664738053516</v>
      </c>
      <c r="J3265" s="10">
        <f t="shared" si="550"/>
        <v>0.57357643635104605</v>
      </c>
      <c r="K3265" s="14">
        <f t="shared" si="551"/>
        <v>0.99889820122311845</v>
      </c>
      <c r="L3265" s="10">
        <f t="shared" si="552"/>
        <v>6385172.1748924749</v>
      </c>
      <c r="M3265" s="10">
        <f t="shared" si="553"/>
        <v>1.5695853100622359E-7</v>
      </c>
      <c r="N3265" s="10">
        <f t="shared" si="554"/>
        <v>2.4636225824421247E-14</v>
      </c>
      <c r="O3265" s="10">
        <f t="shared" si="555"/>
        <v>6371077.8492868934</v>
      </c>
      <c r="P3265" s="15">
        <f t="shared" si="556"/>
        <v>0.99999502015036112</v>
      </c>
      <c r="Q3265" s="15">
        <f t="shared" si="557"/>
        <v>0.99999004032552119</v>
      </c>
      <c r="R3265" s="10">
        <f t="shared" si="558"/>
        <v>6.4935709625503533</v>
      </c>
      <c r="S3265" s="10">
        <f t="shared" si="559"/>
        <v>34999999.999999963</v>
      </c>
      <c r="T3265" s="10">
        <f t="shared" si="560"/>
        <v>3.7252902984619141E-2</v>
      </c>
      <c r="U3265">
        <v>3.7252902984619141E-2</v>
      </c>
    </row>
    <row r="3266" spans="1:21" x14ac:dyDescent="0.25">
      <c r="A3266" s="10">
        <v>1636</v>
      </c>
      <c r="B3266" s="10">
        <v>35</v>
      </c>
      <c r="C3266" s="10">
        <v>45</v>
      </c>
      <c r="D3266" s="10">
        <v>50000000</v>
      </c>
      <c r="E3266" s="10">
        <v>32659868.554184198</v>
      </c>
      <c r="F3266" s="10">
        <v>32659868.554184198</v>
      </c>
      <c r="G3266" s="10">
        <v>32316688.726930302</v>
      </c>
      <c r="H3266" s="10">
        <v>46188029.054649897</v>
      </c>
      <c r="I3266" s="10">
        <v>78.286417661675401</v>
      </c>
      <c r="J3266" s="10">
        <f t="shared" ref="J3266:J3329" si="561">SIN(B3266*PI()/180)</f>
        <v>0.57357643635104605</v>
      </c>
      <c r="K3266" s="14">
        <f t="shared" ref="K3266:K3329" si="562">SQRT(1-J3266*J3266*0.00669437999014132)</f>
        <v>0.99889820122311845</v>
      </c>
      <c r="L3266" s="10">
        <f t="shared" ref="L3266:L3329" si="563">6378137/K3266</f>
        <v>6385172.1748924749</v>
      </c>
      <c r="M3266" s="10">
        <f t="shared" ref="M3266:M3329" si="564">L3266/40680631590769</f>
        <v>1.5695853100622359E-7</v>
      </c>
      <c r="N3266" s="10">
        <f t="shared" ref="N3266:N3329" si="565">1/40680631590769 + J3266*J3266*0.00669437999014132/40408299984661.4</f>
        <v>2.4636225824421247E-14</v>
      </c>
      <c r="O3266" s="10">
        <f t="shared" ref="O3266:O3329" si="566">1/SQRT(N3266)</f>
        <v>6371077.8492868934</v>
      </c>
      <c r="P3266" s="15">
        <f t="shared" ref="P3266:P3329" si="567">O3266*M3266</f>
        <v>0.99999502015036112</v>
      </c>
      <c r="Q3266" s="15">
        <f t="shared" ref="Q3266:Q3329" si="568">P3266*P3266</f>
        <v>0.99999004032552119</v>
      </c>
      <c r="R3266" s="10">
        <f t="shared" ref="R3266:R3329" si="569">SQRT(Q3266+I3266-1)</f>
        <v>8.8479606521503538</v>
      </c>
      <c r="S3266" s="10">
        <f t="shared" ref="S3266:S3329" si="570">O3266*(R3266-P3266)</f>
        <v>49999999.999999963</v>
      </c>
      <c r="T3266" s="10">
        <f t="shared" ref="T3266:T3329" si="571">(D3266-S3266)*1000000</f>
        <v>3.7252902984619141E-2</v>
      </c>
      <c r="U3266">
        <v>3.7252902984619141E-2</v>
      </c>
    </row>
    <row r="3267" spans="1:21" x14ac:dyDescent="0.25">
      <c r="A3267" s="10">
        <v>1869</v>
      </c>
      <c r="B3267" s="10">
        <v>40</v>
      </c>
      <c r="C3267" s="10">
        <v>45</v>
      </c>
      <c r="D3267" s="10">
        <v>35000000</v>
      </c>
      <c r="E3267" s="10">
        <v>22418299.437063899</v>
      </c>
      <c r="F3267" s="10">
        <v>22418299.437063899</v>
      </c>
      <c r="G3267" s="10">
        <v>26575551.911229201</v>
      </c>
      <c r="H3267" s="10">
        <v>31704263.1092369</v>
      </c>
      <c r="I3267" s="10">
        <v>42.186662995937098</v>
      </c>
      <c r="J3267" s="10">
        <f t="shared" si="561"/>
        <v>0.64278760968653925</v>
      </c>
      <c r="K3267" s="14">
        <f t="shared" si="562"/>
        <v>0.99861606408463022</v>
      </c>
      <c r="L3267" s="10">
        <f t="shared" si="563"/>
        <v>6386976.1657063318</v>
      </c>
      <c r="M3267" s="10">
        <f t="shared" si="564"/>
        <v>1.5700287620794033E-7</v>
      </c>
      <c r="N3267" s="10">
        <f t="shared" si="565"/>
        <v>2.4650172784801104E-14</v>
      </c>
      <c r="O3267" s="10">
        <f t="shared" si="566"/>
        <v>6369275.2302256869</v>
      </c>
      <c r="P3267" s="15">
        <f t="shared" si="567"/>
        <v>0.9999945305054242</v>
      </c>
      <c r="Q3267" s="15">
        <f t="shared" si="568"/>
        <v>0.99998906104076379</v>
      </c>
      <c r="R3267" s="10">
        <f t="shared" si="569"/>
        <v>6.4951252533710129</v>
      </c>
      <c r="S3267" s="10">
        <f t="shared" si="570"/>
        <v>34999999.999999963</v>
      </c>
      <c r="T3267" s="10">
        <f t="shared" si="571"/>
        <v>3.7252902984619141E-2</v>
      </c>
      <c r="U3267">
        <v>3.7252902984619141E-2</v>
      </c>
    </row>
    <row r="3268" spans="1:21" x14ac:dyDescent="0.25">
      <c r="A3268" s="10">
        <v>1870</v>
      </c>
      <c r="B3268" s="10">
        <v>40</v>
      </c>
      <c r="C3268" s="10">
        <v>45</v>
      </c>
      <c r="D3268" s="10">
        <v>40000000</v>
      </c>
      <c r="E3268" s="10">
        <v>25126675.539162401</v>
      </c>
      <c r="F3268" s="10">
        <v>25126675.539162401</v>
      </c>
      <c r="G3268" s="10">
        <v>29789489.959661901</v>
      </c>
      <c r="H3268" s="10">
        <v>35534485.324831799</v>
      </c>
      <c r="I3268" s="10">
        <v>53.000506552316899</v>
      </c>
      <c r="J3268" s="10">
        <f t="shared" si="561"/>
        <v>0.64278760968653925</v>
      </c>
      <c r="K3268" s="14">
        <f t="shared" si="562"/>
        <v>0.99861606408463022</v>
      </c>
      <c r="L3268" s="10">
        <f t="shared" si="563"/>
        <v>6386976.1657063318</v>
      </c>
      <c r="M3268" s="10">
        <f t="shared" si="564"/>
        <v>1.5700287620794033E-7</v>
      </c>
      <c r="N3268" s="10">
        <f t="shared" si="565"/>
        <v>2.4650172784801104E-14</v>
      </c>
      <c r="O3268" s="10">
        <f t="shared" si="566"/>
        <v>6369275.2302256869</v>
      </c>
      <c r="P3268" s="15">
        <f t="shared" si="567"/>
        <v>0.9999945305054242</v>
      </c>
      <c r="Q3268" s="15">
        <f t="shared" si="568"/>
        <v>0.99998906104076379</v>
      </c>
      <c r="R3268" s="10">
        <f t="shared" si="569"/>
        <v>7.2801439280660976</v>
      </c>
      <c r="S3268" s="10">
        <f t="shared" si="570"/>
        <v>39999999.999999963</v>
      </c>
      <c r="T3268" s="10">
        <f t="shared" si="571"/>
        <v>3.7252902984619141E-2</v>
      </c>
      <c r="U3268">
        <v>3.7252902984619141E-2</v>
      </c>
    </row>
    <row r="3269" spans="1:21" x14ac:dyDescent="0.25">
      <c r="A3269" s="10">
        <v>1963</v>
      </c>
      <c r="B3269" s="10">
        <v>42</v>
      </c>
      <c r="C3269" s="10">
        <v>45</v>
      </c>
      <c r="D3269" s="10">
        <v>35000000</v>
      </c>
      <c r="E3269" s="10">
        <v>21748531.253217999</v>
      </c>
      <c r="F3269" s="10">
        <v>21748531.253217999</v>
      </c>
      <c r="G3269" s="10">
        <v>27665175.0586611</v>
      </c>
      <c r="H3269" s="10">
        <v>30757067.859995998</v>
      </c>
      <c r="I3269" s="10">
        <v>42.194951783056702</v>
      </c>
      <c r="J3269" s="10">
        <f t="shared" si="561"/>
        <v>0.66913060635885824</v>
      </c>
      <c r="K3269" s="14">
        <f t="shared" si="562"/>
        <v>0.99850021864363103</v>
      </c>
      <c r="L3269" s="10">
        <f t="shared" si="563"/>
        <v>6387717.1791350245</v>
      </c>
      <c r="M3269" s="10">
        <f t="shared" si="564"/>
        <v>1.570210915944699E-7</v>
      </c>
      <c r="N3269" s="10">
        <f t="shared" si="565"/>
        <v>2.465589826240316E-14</v>
      </c>
      <c r="O3269" s="10">
        <f t="shared" si="566"/>
        <v>6368535.6656073714</v>
      </c>
      <c r="P3269" s="15">
        <f t="shared" si="567"/>
        <v>0.99999442207198341</v>
      </c>
      <c r="Q3269" s="15">
        <f t="shared" si="568"/>
        <v>0.99998884417508016</v>
      </c>
      <c r="R3269" s="10">
        <f t="shared" si="569"/>
        <v>6.4957632828815264</v>
      </c>
      <c r="S3269" s="10">
        <f t="shared" si="570"/>
        <v>34999999.999999963</v>
      </c>
      <c r="T3269" s="10">
        <f t="shared" si="571"/>
        <v>3.7252902984619141E-2</v>
      </c>
      <c r="U3269">
        <v>3.7252902984619141E-2</v>
      </c>
    </row>
    <row r="3270" spans="1:21" x14ac:dyDescent="0.25">
      <c r="A3270" s="10">
        <v>2010</v>
      </c>
      <c r="B3270" s="10">
        <v>43</v>
      </c>
      <c r="C3270" s="10">
        <v>45</v>
      </c>
      <c r="D3270" s="10">
        <v>35000000</v>
      </c>
      <c r="E3270" s="10">
        <v>21403650.5319396</v>
      </c>
      <c r="F3270" s="10">
        <v>21403650.5319396</v>
      </c>
      <c r="G3270" s="10">
        <v>28197444.361384399</v>
      </c>
      <c r="H3270" s="10">
        <v>30269332.8665631</v>
      </c>
      <c r="I3270" s="10">
        <v>42.199121783186698</v>
      </c>
      <c r="J3270" s="10">
        <f t="shared" si="561"/>
        <v>0.68199836006249848</v>
      </c>
      <c r="K3270" s="14">
        <f t="shared" si="562"/>
        <v>0.99844193530517189</v>
      </c>
      <c r="L3270" s="10">
        <f t="shared" si="563"/>
        <v>6388090.0575861074</v>
      </c>
      <c r="M3270" s="10">
        <f t="shared" si="564"/>
        <v>1.5703025758910917E-7</v>
      </c>
      <c r="N3270" s="10">
        <f t="shared" si="565"/>
        <v>2.4658778573019693E-14</v>
      </c>
      <c r="O3270" s="10">
        <f t="shared" si="566"/>
        <v>6368163.7109194444</v>
      </c>
      <c r="P3270" s="15">
        <f t="shared" si="567"/>
        <v>0.99999438789529771</v>
      </c>
      <c r="Q3270" s="15">
        <f t="shared" si="568"/>
        <v>0.99998877582209111</v>
      </c>
      <c r="R3270" s="10">
        <f t="shared" si="569"/>
        <v>6.4960842481458618</v>
      </c>
      <c r="S3270" s="10">
        <f t="shared" si="570"/>
        <v>34999999.999999963</v>
      </c>
      <c r="T3270" s="10">
        <f t="shared" si="571"/>
        <v>3.7252902984619141E-2</v>
      </c>
      <c r="U3270">
        <v>3.7252902984619141E-2</v>
      </c>
    </row>
    <row r="3271" spans="1:21" x14ac:dyDescent="0.25">
      <c r="A3271" s="10">
        <v>2056</v>
      </c>
      <c r="B3271" s="10">
        <v>44</v>
      </c>
      <c r="C3271" s="10">
        <v>45</v>
      </c>
      <c r="D3271" s="10">
        <v>30000000</v>
      </c>
      <c r="E3271" s="10">
        <v>18508994.017740902</v>
      </c>
      <c r="F3271" s="10">
        <v>18508994.017740902</v>
      </c>
      <c r="G3271" s="10">
        <v>25247842.7262142</v>
      </c>
      <c r="H3271" s="10">
        <v>26175670.3657717</v>
      </c>
      <c r="I3271" s="10">
        <v>32.617866187036903</v>
      </c>
      <c r="J3271" s="10">
        <f t="shared" si="561"/>
        <v>0.69465837045899725</v>
      </c>
      <c r="K3271" s="14">
        <f t="shared" si="562"/>
        <v>0.99838350609929705</v>
      </c>
      <c r="L3271" s="10">
        <f t="shared" si="563"/>
        <v>6388463.9129501451</v>
      </c>
      <c r="M3271" s="10">
        <f t="shared" si="564"/>
        <v>1.5703944759795165E-7</v>
      </c>
      <c r="N3271" s="10">
        <f t="shared" si="565"/>
        <v>2.4661665923510963E-14</v>
      </c>
      <c r="O3271" s="10">
        <f t="shared" si="566"/>
        <v>6367790.9125267528</v>
      </c>
      <c r="P3271" s="15">
        <f t="shared" si="567"/>
        <v>0.99999436732245772</v>
      </c>
      <c r="Q3271" s="15">
        <f t="shared" si="568"/>
        <v>0.99998873467664251</v>
      </c>
      <c r="R3271" s="10">
        <f t="shared" si="569"/>
        <v>5.7112043319875667</v>
      </c>
      <c r="S3271" s="10">
        <f t="shared" si="570"/>
        <v>29999999.999999963</v>
      </c>
      <c r="T3271" s="10">
        <f t="shared" si="571"/>
        <v>3.7252902984619141E-2</v>
      </c>
      <c r="U3271">
        <v>3.7252902984619141E-2</v>
      </c>
    </row>
    <row r="3272" spans="1:21" x14ac:dyDescent="0.25">
      <c r="A3272" s="10">
        <v>2058</v>
      </c>
      <c r="B3272" s="10">
        <v>44</v>
      </c>
      <c r="C3272" s="10">
        <v>45</v>
      </c>
      <c r="D3272" s="10">
        <v>40000000</v>
      </c>
      <c r="E3272" s="10">
        <v>23595494.525709301</v>
      </c>
      <c r="F3272" s="10">
        <v>23595494.525709301</v>
      </c>
      <c r="G3272" s="10">
        <v>32194426.4308042</v>
      </c>
      <c r="H3272" s="10">
        <v>33369068.369158201</v>
      </c>
      <c r="I3272" s="10">
        <v>53.021821285453598</v>
      </c>
      <c r="J3272" s="10">
        <f t="shared" si="561"/>
        <v>0.69465837045899725</v>
      </c>
      <c r="K3272" s="14">
        <f t="shared" si="562"/>
        <v>0.99838350609929705</v>
      </c>
      <c r="L3272" s="10">
        <f t="shared" si="563"/>
        <v>6388463.9129501451</v>
      </c>
      <c r="M3272" s="10">
        <f t="shared" si="564"/>
        <v>1.5703944759795165E-7</v>
      </c>
      <c r="N3272" s="10">
        <f t="shared" si="565"/>
        <v>2.4661665923510963E-14</v>
      </c>
      <c r="O3272" s="10">
        <f t="shared" si="566"/>
        <v>6367790.9125267528</v>
      </c>
      <c r="P3272" s="15">
        <f t="shared" si="567"/>
        <v>0.99999436732245772</v>
      </c>
      <c r="Q3272" s="15">
        <f t="shared" si="568"/>
        <v>0.99998873467664251</v>
      </c>
      <c r="R3272" s="10">
        <f t="shared" si="569"/>
        <v>7.2816076535426051</v>
      </c>
      <c r="S3272" s="10">
        <f t="shared" si="570"/>
        <v>39999999.999999963</v>
      </c>
      <c r="T3272" s="10">
        <f t="shared" si="571"/>
        <v>3.7252902984619141E-2</v>
      </c>
      <c r="U3272">
        <v>3.7252902984619141E-2</v>
      </c>
    </row>
    <row r="3273" spans="1:21" x14ac:dyDescent="0.25">
      <c r="A3273" s="10">
        <v>2195</v>
      </c>
      <c r="B3273" s="10">
        <v>47</v>
      </c>
      <c r="C3273" s="10">
        <v>45</v>
      </c>
      <c r="D3273" s="10">
        <v>20000000</v>
      </c>
      <c r="E3273" s="10">
        <v>12726263.8326924</v>
      </c>
      <c r="F3273" s="10">
        <v>12726263.8326924</v>
      </c>
      <c r="G3273" s="10">
        <v>19268838.821203701</v>
      </c>
      <c r="H3273" s="10">
        <v>17997654.9105318</v>
      </c>
      <c r="I3273" s="10">
        <v>17.150815997374</v>
      </c>
      <c r="J3273" s="10">
        <f t="shared" si="561"/>
        <v>0.73135370161917046</v>
      </c>
      <c r="K3273" s="14">
        <f t="shared" si="562"/>
        <v>0.99820805538420776</v>
      </c>
      <c r="L3273" s="10">
        <f t="shared" si="563"/>
        <v>6389586.7856376609</v>
      </c>
      <c r="M3273" s="10">
        <f t="shared" si="564"/>
        <v>1.5706704974284486E-7</v>
      </c>
      <c r="N3273" s="10">
        <f t="shared" si="565"/>
        <v>2.467033501915063E-14</v>
      </c>
      <c r="O3273" s="10">
        <f t="shared" si="566"/>
        <v>6366672.0011136653</v>
      </c>
      <c r="P3273" s="15">
        <f t="shared" si="567"/>
        <v>0.99999438789529771</v>
      </c>
      <c r="Q3273" s="15">
        <f t="shared" si="568"/>
        <v>0.99998877582209111</v>
      </c>
      <c r="R3273" s="10">
        <f t="shared" si="569"/>
        <v>4.1413530123856974</v>
      </c>
      <c r="S3273" s="10">
        <f t="shared" si="570"/>
        <v>19999999.999999963</v>
      </c>
      <c r="T3273" s="10">
        <f t="shared" si="571"/>
        <v>3.7252902984619141E-2</v>
      </c>
      <c r="U3273">
        <v>3.7252902984619141E-2</v>
      </c>
    </row>
    <row r="3274" spans="1:21" x14ac:dyDescent="0.25">
      <c r="A3274" s="10">
        <v>2247</v>
      </c>
      <c r="B3274" s="10">
        <v>48</v>
      </c>
      <c r="C3274" s="10">
        <v>45</v>
      </c>
      <c r="D3274" s="10">
        <v>50000000</v>
      </c>
      <c r="E3274" s="10">
        <v>26680728.516296301</v>
      </c>
      <c r="F3274" s="10">
        <v>26680728.5162962</v>
      </c>
      <c r="G3274" s="10">
        <v>41874117.603985101</v>
      </c>
      <c r="H3274" s="10">
        <v>37732248.121740803</v>
      </c>
      <c r="I3274" s="10">
        <v>78.3906607032811</v>
      </c>
      <c r="J3274" s="10">
        <f t="shared" si="561"/>
        <v>0.74314482547739413</v>
      </c>
      <c r="K3274" s="14">
        <f t="shared" si="562"/>
        <v>0.99814975498593383</v>
      </c>
      <c r="L3274" s="10">
        <f t="shared" si="563"/>
        <v>6389959.9916145671</v>
      </c>
      <c r="M3274" s="10">
        <f t="shared" si="564"/>
        <v>1.5707622378863305E-7</v>
      </c>
      <c r="N3274" s="10">
        <f t="shared" si="565"/>
        <v>2.4673215329767164E-14</v>
      </c>
      <c r="O3274" s="10">
        <f t="shared" si="566"/>
        <v>6366300.37285343</v>
      </c>
      <c r="P3274" s="15">
        <f t="shared" si="567"/>
        <v>0.99999442207198341</v>
      </c>
      <c r="Q3274" s="15">
        <f t="shared" si="568"/>
        <v>0.99998884417508016</v>
      </c>
      <c r="R3274" s="10">
        <f t="shared" si="569"/>
        <v>8.8538494197414597</v>
      </c>
      <c r="S3274" s="10">
        <f t="shared" si="570"/>
        <v>49999999.999999963</v>
      </c>
      <c r="T3274" s="10">
        <f t="shared" si="571"/>
        <v>3.7252902984619141E-2</v>
      </c>
      <c r="U3274">
        <v>3.7252902984619141E-2</v>
      </c>
    </row>
    <row r="3275" spans="1:21" x14ac:dyDescent="0.25">
      <c r="A3275" s="10">
        <v>2386</v>
      </c>
      <c r="B3275" s="10">
        <v>51</v>
      </c>
      <c r="C3275" s="10">
        <v>45</v>
      </c>
      <c r="D3275" s="10">
        <v>35000000</v>
      </c>
      <c r="E3275" s="10">
        <v>18418890.2170703</v>
      </c>
      <c r="F3275" s="10">
        <v>18418890.2170703</v>
      </c>
      <c r="G3275" s="10">
        <v>32133653.271219298</v>
      </c>
      <c r="H3275" s="10">
        <v>26048244.348841999</v>
      </c>
      <c r="I3275" s="10">
        <v>42.232424926881599</v>
      </c>
      <c r="J3275" s="10">
        <f t="shared" si="561"/>
        <v>0.77714596145697079</v>
      </c>
      <c r="K3275" s="14">
        <f t="shared" si="562"/>
        <v>0.99797639755335188</v>
      </c>
      <c r="L3275" s="10">
        <f t="shared" si="563"/>
        <v>6391069.9848580584</v>
      </c>
      <c r="M3275" s="10">
        <f t="shared" si="564"/>
        <v>1.5710350933460633E-7</v>
      </c>
      <c r="N3275" s="10">
        <f t="shared" si="565"/>
        <v>2.4681778998742228E-14</v>
      </c>
      <c r="O3275" s="10">
        <f t="shared" si="566"/>
        <v>6365195.8410685798</v>
      </c>
      <c r="P3275" s="15">
        <f t="shared" si="567"/>
        <v>0.99999460423391506</v>
      </c>
      <c r="Q3275" s="15">
        <f t="shared" si="568"/>
        <v>0.99998920849694439</v>
      </c>
      <c r="R3275" s="10">
        <f t="shared" si="569"/>
        <v>6.4986471003877835</v>
      </c>
      <c r="S3275" s="10">
        <f t="shared" si="570"/>
        <v>34999999.999999963</v>
      </c>
      <c r="T3275" s="10">
        <f t="shared" si="571"/>
        <v>3.7252902984619141E-2</v>
      </c>
      <c r="U3275">
        <v>3.7252902984619141E-2</v>
      </c>
    </row>
    <row r="3276" spans="1:21" x14ac:dyDescent="0.25">
      <c r="A3276" s="10">
        <v>2387</v>
      </c>
      <c r="B3276" s="10">
        <v>51</v>
      </c>
      <c r="C3276" s="10">
        <v>45</v>
      </c>
      <c r="D3276" s="10">
        <v>40000000</v>
      </c>
      <c r="E3276" s="10">
        <v>20643873.797321901</v>
      </c>
      <c r="F3276" s="10">
        <v>20643873.797321901</v>
      </c>
      <c r="G3276" s="10">
        <v>36019383.078504197</v>
      </c>
      <c r="H3276" s="10">
        <v>29194846.3040912</v>
      </c>
      <c r="I3276" s="10">
        <v>53.059127144755998</v>
      </c>
      <c r="J3276" s="10">
        <f t="shared" si="561"/>
        <v>0.77714596145697079</v>
      </c>
      <c r="K3276" s="14">
        <f t="shared" si="562"/>
        <v>0.99797639755335188</v>
      </c>
      <c r="L3276" s="10">
        <f t="shared" si="563"/>
        <v>6391069.9848580584</v>
      </c>
      <c r="M3276" s="10">
        <f t="shared" si="564"/>
        <v>1.5710350933460633E-7</v>
      </c>
      <c r="N3276" s="10">
        <f t="shared" si="565"/>
        <v>2.4681778998742228E-14</v>
      </c>
      <c r="O3276" s="10">
        <f t="shared" si="566"/>
        <v>6365195.8410685798</v>
      </c>
      <c r="P3276" s="15">
        <f t="shared" si="567"/>
        <v>0.99999460423391506</v>
      </c>
      <c r="Q3276" s="15">
        <f t="shared" si="568"/>
        <v>0.99998920849694439</v>
      </c>
      <c r="R3276" s="10">
        <f t="shared" si="569"/>
        <v>7.2841688855526225</v>
      </c>
      <c r="S3276" s="10">
        <f t="shared" si="570"/>
        <v>39999999.999999963</v>
      </c>
      <c r="T3276" s="10">
        <f t="shared" si="571"/>
        <v>3.7252902984619141E-2</v>
      </c>
      <c r="U3276">
        <v>3.7252902984619141E-2</v>
      </c>
    </row>
    <row r="3277" spans="1:21" x14ac:dyDescent="0.25">
      <c r="A3277" s="10">
        <v>2388</v>
      </c>
      <c r="B3277" s="10">
        <v>51</v>
      </c>
      <c r="C3277" s="10">
        <v>45</v>
      </c>
      <c r="D3277" s="10">
        <v>50000000</v>
      </c>
      <c r="E3277" s="10">
        <v>25093840.957825001</v>
      </c>
      <c r="F3277" s="10">
        <v>25093840.957825001</v>
      </c>
      <c r="G3277" s="10">
        <v>43790842.693073899</v>
      </c>
      <c r="H3277" s="10">
        <v>35488050.214589603</v>
      </c>
      <c r="I3277" s="10">
        <v>78.414798430316097</v>
      </c>
      <c r="J3277" s="10">
        <f t="shared" si="561"/>
        <v>0.77714596145697079</v>
      </c>
      <c r="K3277" s="14">
        <f t="shared" si="562"/>
        <v>0.99797639755335188</v>
      </c>
      <c r="L3277" s="10">
        <f t="shared" si="563"/>
        <v>6391069.9848580584</v>
      </c>
      <c r="M3277" s="10">
        <f t="shared" si="564"/>
        <v>1.5710350933460633E-7</v>
      </c>
      <c r="N3277" s="10">
        <f t="shared" si="565"/>
        <v>2.4681778998742228E-14</v>
      </c>
      <c r="O3277" s="10">
        <f t="shared" si="566"/>
        <v>6365195.8410685798</v>
      </c>
      <c r="P3277" s="15">
        <f t="shared" si="567"/>
        <v>0.99999460423391506</v>
      </c>
      <c r="Q3277" s="15">
        <f t="shared" si="568"/>
        <v>0.99998920849694439</v>
      </c>
      <c r="R3277" s="10">
        <f t="shared" si="569"/>
        <v>8.8552124558823007</v>
      </c>
      <c r="S3277" s="10">
        <f t="shared" si="570"/>
        <v>49999999.999999963</v>
      </c>
      <c r="T3277" s="10">
        <f t="shared" si="571"/>
        <v>3.7252902984619141E-2</v>
      </c>
      <c r="U3277">
        <v>3.7252902984619141E-2</v>
      </c>
    </row>
    <row r="3278" spans="1:21" x14ac:dyDescent="0.25">
      <c r="A3278" s="10">
        <v>2434</v>
      </c>
      <c r="B3278" s="10">
        <v>52</v>
      </c>
      <c r="C3278" s="10">
        <v>45</v>
      </c>
      <c r="D3278" s="10">
        <v>40000000</v>
      </c>
      <c r="E3278" s="10">
        <v>20195973.394410599</v>
      </c>
      <c r="F3278" s="10">
        <v>20195973.394410599</v>
      </c>
      <c r="G3278" s="10">
        <v>36523233.489751503</v>
      </c>
      <c r="H3278" s="10">
        <v>28561419.479701702</v>
      </c>
      <c r="I3278" s="10">
        <v>53.064353022315203</v>
      </c>
      <c r="J3278" s="10">
        <f t="shared" si="561"/>
        <v>0.78801075360672201</v>
      </c>
      <c r="K3278" s="14">
        <f t="shared" si="562"/>
        <v>0.99791936119928526</v>
      </c>
      <c r="L3278" s="10">
        <f t="shared" si="563"/>
        <v>6391435.2682112968</v>
      </c>
      <c r="M3278" s="10">
        <f t="shared" si="564"/>
        <v>1.5711248862865743E-7</v>
      </c>
      <c r="N3278" s="10">
        <f t="shared" si="565"/>
        <v>2.4684596207514179E-14</v>
      </c>
      <c r="O3278" s="10">
        <f t="shared" si="566"/>
        <v>6364832.6065016389</v>
      </c>
      <c r="P3278" s="15">
        <f t="shared" si="567"/>
        <v>0.99999469051229684</v>
      </c>
      <c r="Q3278" s="15">
        <f t="shared" si="568"/>
        <v>0.99998938105278434</v>
      </c>
      <c r="R3278" s="10">
        <f t="shared" si="569"/>
        <v>7.2845276033088098</v>
      </c>
      <c r="S3278" s="10">
        <f t="shared" si="570"/>
        <v>39999999.999999963</v>
      </c>
      <c r="T3278" s="10">
        <f t="shared" si="571"/>
        <v>3.7252902984619141E-2</v>
      </c>
      <c r="U3278">
        <v>3.7252902984619141E-2</v>
      </c>
    </row>
    <row r="3279" spans="1:21" x14ac:dyDescent="0.25">
      <c r="A3279" s="10">
        <v>2482</v>
      </c>
      <c r="B3279" s="10">
        <v>53</v>
      </c>
      <c r="C3279" s="10">
        <v>45</v>
      </c>
      <c r="D3279" s="10">
        <v>50000000</v>
      </c>
      <c r="E3279" s="10">
        <v>23997387.515953101</v>
      </c>
      <c r="F3279" s="10">
        <v>23997387.515953101</v>
      </c>
      <c r="G3279" s="10">
        <v>45002319.005718999</v>
      </c>
      <c r="H3279" s="10">
        <v>33937430.886583701</v>
      </c>
      <c r="I3279" s="10">
        <v>78.430611665855395</v>
      </c>
      <c r="J3279" s="10">
        <f t="shared" si="561"/>
        <v>0.79863551004729283</v>
      </c>
      <c r="K3279" s="14">
        <f t="shared" si="562"/>
        <v>0.99786281592474968</v>
      </c>
      <c r="L3279" s="10">
        <f t="shared" si="563"/>
        <v>6391797.4477174878</v>
      </c>
      <c r="M3279" s="10">
        <f t="shared" si="564"/>
        <v>1.571213916248015E-7</v>
      </c>
      <c r="N3279" s="10">
        <f t="shared" si="565"/>
        <v>2.4687389001350135E-14</v>
      </c>
      <c r="O3279" s="10">
        <f t="shared" si="566"/>
        <v>6364472.5812267549</v>
      </c>
      <c r="P3279" s="15">
        <f t="shared" si="567"/>
        <v>0.9999947889202403</v>
      </c>
      <c r="Q3279" s="15">
        <f t="shared" si="568"/>
        <v>0.99998957786763598</v>
      </c>
      <c r="R3279" s="10">
        <f t="shared" si="569"/>
        <v>8.8561053089788313</v>
      </c>
      <c r="S3279" s="10">
        <f t="shared" si="570"/>
        <v>49999999.999999963</v>
      </c>
      <c r="T3279" s="10">
        <f t="shared" si="571"/>
        <v>3.7252902984619141E-2</v>
      </c>
      <c r="U3279">
        <v>3.7252902984619141E-2</v>
      </c>
    </row>
    <row r="3280" spans="1:21" x14ac:dyDescent="0.25">
      <c r="A3280" s="10">
        <v>2527</v>
      </c>
      <c r="B3280" s="10">
        <v>54</v>
      </c>
      <c r="C3280" s="10">
        <v>45</v>
      </c>
      <c r="D3280" s="10">
        <v>35000000</v>
      </c>
      <c r="E3280" s="10">
        <v>17203695.079706199</v>
      </c>
      <c r="F3280" s="10">
        <v>17203695.079706199</v>
      </c>
      <c r="G3280" s="10">
        <v>33452338.634552199</v>
      </c>
      <c r="H3280" s="10">
        <v>24329698.904651701</v>
      </c>
      <c r="I3280" s="10">
        <v>42.244553143021399</v>
      </c>
      <c r="J3280" s="10">
        <f t="shared" si="561"/>
        <v>0.80901699437494745</v>
      </c>
      <c r="K3280" s="14">
        <f t="shared" si="562"/>
        <v>0.99780683071075971</v>
      </c>
      <c r="L3280" s="10">
        <f t="shared" si="563"/>
        <v>6392156.0804075804</v>
      </c>
      <c r="M3280" s="10">
        <f t="shared" si="564"/>
        <v>1.5713020743409622E-7</v>
      </c>
      <c r="N3280" s="10">
        <f t="shared" si="565"/>
        <v>2.4690153977661006E-14</v>
      </c>
      <c r="O3280" s="10">
        <f t="shared" si="566"/>
        <v>6364116.2021487253</v>
      </c>
      <c r="P3280" s="15">
        <f t="shared" si="567"/>
        <v>0.99999489897832183</v>
      </c>
      <c r="Q3280" s="15">
        <f t="shared" si="568"/>
        <v>0.99998979798266407</v>
      </c>
      <c r="R3280" s="10">
        <f t="shared" si="569"/>
        <v>6.4995802126755899</v>
      </c>
      <c r="S3280" s="10">
        <f t="shared" si="570"/>
        <v>34999999.999999963</v>
      </c>
      <c r="T3280" s="10">
        <f t="shared" si="571"/>
        <v>3.7252902984619141E-2</v>
      </c>
      <c r="U3280">
        <v>3.7252902984619141E-2</v>
      </c>
    </row>
    <row r="3281" spans="1:21" x14ac:dyDescent="0.25">
      <c r="A3281" s="10">
        <v>2618</v>
      </c>
      <c r="B3281" s="10">
        <v>56</v>
      </c>
      <c r="C3281" s="10">
        <v>45</v>
      </c>
      <c r="D3281" s="10">
        <v>20000000</v>
      </c>
      <c r="E3281" s="10">
        <v>10435977.2390594</v>
      </c>
      <c r="F3281" s="10">
        <v>10435977.2390594</v>
      </c>
      <c r="G3281" s="10">
        <v>21845193.687272299</v>
      </c>
      <c r="H3281" s="10">
        <v>14758700.548094699</v>
      </c>
      <c r="I3281" s="10">
        <v>17.164136194589101</v>
      </c>
      <c r="J3281" s="10">
        <f t="shared" si="561"/>
        <v>0.82903757255504174</v>
      </c>
      <c r="K3281" s="14">
        <f t="shared" si="562"/>
        <v>0.99769681294637813</v>
      </c>
      <c r="L3281" s="10">
        <f t="shared" si="563"/>
        <v>6392860.9545862079</v>
      </c>
      <c r="M3281" s="10">
        <f t="shared" si="564"/>
        <v>1.5714753445560656E-7</v>
      </c>
      <c r="N3281" s="10">
        <f t="shared" si="565"/>
        <v>2.4695587040912221E-14</v>
      </c>
      <c r="O3281" s="10">
        <f t="shared" si="566"/>
        <v>6363416.1064647529</v>
      </c>
      <c r="P3281" s="15">
        <f t="shared" si="567"/>
        <v>0.99999515184603149</v>
      </c>
      <c r="Q3281" s="15">
        <f t="shared" si="568"/>
        <v>0.99999030371556763</v>
      </c>
      <c r="R3281" s="10">
        <f t="shared" si="569"/>
        <v>4.1429610785408872</v>
      </c>
      <c r="S3281" s="10">
        <f t="shared" si="570"/>
        <v>19999999.999999963</v>
      </c>
      <c r="T3281" s="10">
        <f t="shared" si="571"/>
        <v>3.7252902984619141E-2</v>
      </c>
      <c r="U3281">
        <v>3.7252902984619141E-2</v>
      </c>
    </row>
    <row r="3282" spans="1:21" x14ac:dyDescent="0.25">
      <c r="A3282" s="10">
        <v>2622</v>
      </c>
      <c r="B3282" s="10">
        <v>56</v>
      </c>
      <c r="C3282" s="10">
        <v>45</v>
      </c>
      <c r="D3282" s="10">
        <v>40000000</v>
      </c>
      <c r="E3282" s="10">
        <v>18344159.119770601</v>
      </c>
      <c r="F3282" s="10">
        <v>18344159.119770601</v>
      </c>
      <c r="G3282" s="10">
        <v>38425945.138373099</v>
      </c>
      <c r="H3282" s="10">
        <v>25942558.6175097</v>
      </c>
      <c r="I3282" s="10">
        <v>53.084742021907999</v>
      </c>
      <c r="J3282" s="10">
        <f t="shared" si="561"/>
        <v>0.82903757255504174</v>
      </c>
      <c r="K3282" s="14">
        <f t="shared" si="562"/>
        <v>0.99769681294637813</v>
      </c>
      <c r="L3282" s="10">
        <f t="shared" si="563"/>
        <v>6392860.9545862079</v>
      </c>
      <c r="M3282" s="10">
        <f t="shared" si="564"/>
        <v>1.5714753445560656E-7</v>
      </c>
      <c r="N3282" s="10">
        <f t="shared" si="565"/>
        <v>2.4695587040912221E-14</v>
      </c>
      <c r="O3282" s="10">
        <f t="shared" si="566"/>
        <v>6363416.1064647529</v>
      </c>
      <c r="P3282" s="15">
        <f t="shared" si="567"/>
        <v>0.99999515184603149</v>
      </c>
      <c r="Q3282" s="15">
        <f t="shared" si="568"/>
        <v>0.99999030371556763</v>
      </c>
      <c r="R3282" s="10">
        <f t="shared" si="569"/>
        <v>7.2859270052357488</v>
      </c>
      <c r="S3282" s="10">
        <f t="shared" si="570"/>
        <v>39999999.999999963</v>
      </c>
      <c r="T3282" s="10">
        <f t="shared" si="571"/>
        <v>3.7252902984619141E-2</v>
      </c>
      <c r="U3282">
        <v>3.7252902984619141E-2</v>
      </c>
    </row>
    <row r="3283" spans="1:21" x14ac:dyDescent="0.25">
      <c r="A3283" s="10">
        <v>2903</v>
      </c>
      <c r="B3283" s="10">
        <v>62</v>
      </c>
      <c r="C3283" s="10">
        <v>45</v>
      </c>
      <c r="D3283" s="10">
        <v>35000000</v>
      </c>
      <c r="E3283" s="10">
        <v>13741703.174448499</v>
      </c>
      <c r="F3283" s="10">
        <v>13741703.174448499</v>
      </c>
      <c r="G3283" s="10">
        <v>36511680.980546802</v>
      </c>
      <c r="H3283" s="10">
        <v>19433702.999410499</v>
      </c>
      <c r="I3283" s="10">
        <v>42.274567413209603</v>
      </c>
      <c r="J3283" s="10">
        <f t="shared" si="561"/>
        <v>0.88294759285892688</v>
      </c>
      <c r="K3283" s="14">
        <f t="shared" si="562"/>
        <v>0.99738712900915139</v>
      </c>
      <c r="L3283" s="10">
        <f t="shared" si="563"/>
        <v>6394845.9073622944</v>
      </c>
      <c r="M3283" s="10">
        <f t="shared" si="564"/>
        <v>1.571963280140757E-7</v>
      </c>
      <c r="N3283" s="10">
        <f t="shared" si="565"/>
        <v>2.4710877103856639E-14</v>
      </c>
      <c r="O3283" s="10">
        <f t="shared" si="566"/>
        <v>6361447.0932262139</v>
      </c>
      <c r="P3283" s="15">
        <f t="shared" si="567"/>
        <v>0.99999612391097636</v>
      </c>
      <c r="Q3283" s="15">
        <f t="shared" si="568"/>
        <v>0.99999224783697682</v>
      </c>
      <c r="R3283" s="10">
        <f t="shared" si="569"/>
        <v>6.5018889302299359</v>
      </c>
      <c r="S3283" s="10">
        <f t="shared" si="570"/>
        <v>34999999.999999963</v>
      </c>
      <c r="T3283" s="10">
        <f t="shared" si="571"/>
        <v>3.7252902984619141E-2</v>
      </c>
      <c r="U3283">
        <v>3.7252902984619141E-2</v>
      </c>
    </row>
    <row r="3284" spans="1:21" x14ac:dyDescent="0.25">
      <c r="A3284" s="10">
        <v>2946</v>
      </c>
      <c r="B3284" s="10">
        <v>63</v>
      </c>
      <c r="C3284" s="10">
        <v>45</v>
      </c>
      <c r="D3284" s="10">
        <v>15000000</v>
      </c>
      <c r="E3284" s="10">
        <v>6868267.0755011896</v>
      </c>
      <c r="F3284" s="10">
        <v>6868267.0755011896</v>
      </c>
      <c r="G3284" s="10">
        <v>19025075.987092499</v>
      </c>
      <c r="H3284" s="10">
        <v>9713196.4481743798</v>
      </c>
      <c r="I3284" s="10">
        <v>11.276596949483499</v>
      </c>
      <c r="J3284" s="10">
        <f t="shared" si="561"/>
        <v>0.89100652418836779</v>
      </c>
      <c r="K3284" s="14">
        <f t="shared" si="562"/>
        <v>0.99733915048453092</v>
      </c>
      <c r="L3284" s="10">
        <f t="shared" si="563"/>
        <v>6395153.5412014564</v>
      </c>
      <c r="M3284" s="10">
        <f t="shared" si="564"/>
        <v>1.5720389018376513E-7</v>
      </c>
      <c r="N3284" s="10">
        <f t="shared" si="565"/>
        <v>2.4713245528758157E-14</v>
      </c>
      <c r="O3284" s="10">
        <f t="shared" si="566"/>
        <v>6361142.2572894096</v>
      </c>
      <c r="P3284" s="15">
        <f t="shared" si="567"/>
        <v>0.99999630885823221</v>
      </c>
      <c r="Q3284" s="15">
        <f t="shared" si="568"/>
        <v>0.99999261773008896</v>
      </c>
      <c r="R3284" s="10">
        <f t="shared" si="569"/>
        <v>3.3580633655745076</v>
      </c>
      <c r="S3284" s="10">
        <f t="shared" si="570"/>
        <v>14999999.999999963</v>
      </c>
      <c r="T3284" s="10">
        <f t="shared" si="571"/>
        <v>3.7252902984619141E-2</v>
      </c>
      <c r="U3284">
        <v>3.7252902984619141E-2</v>
      </c>
    </row>
    <row r="3285" spans="1:21" x14ac:dyDescent="0.25">
      <c r="A3285" s="10">
        <v>2951</v>
      </c>
      <c r="B3285" s="10">
        <v>63</v>
      </c>
      <c r="C3285" s="10">
        <v>45</v>
      </c>
      <c r="D3285" s="10">
        <v>40000000</v>
      </c>
      <c r="E3285" s="10">
        <v>14893761.0995037</v>
      </c>
      <c r="F3285" s="10">
        <v>14893761.0995037</v>
      </c>
      <c r="G3285" s="10">
        <v>41300239.091801599</v>
      </c>
      <c r="H3285" s="10">
        <v>21062958.941663001</v>
      </c>
      <c r="I3285" s="10">
        <v>53.117504060714197</v>
      </c>
      <c r="J3285" s="10">
        <f t="shared" si="561"/>
        <v>0.89100652418836779</v>
      </c>
      <c r="K3285" s="14">
        <f t="shared" si="562"/>
        <v>0.99733915048453092</v>
      </c>
      <c r="L3285" s="10">
        <f t="shared" si="563"/>
        <v>6395153.5412014564</v>
      </c>
      <c r="M3285" s="10">
        <f t="shared" si="564"/>
        <v>1.5720389018376513E-7</v>
      </c>
      <c r="N3285" s="10">
        <f t="shared" si="565"/>
        <v>2.4713245528758157E-14</v>
      </c>
      <c r="O3285" s="10">
        <f t="shared" si="566"/>
        <v>6361142.2572894096</v>
      </c>
      <c r="P3285" s="15">
        <f t="shared" si="567"/>
        <v>0.99999630885823221</v>
      </c>
      <c r="Q3285" s="15">
        <f t="shared" si="568"/>
        <v>0.99999261773008896</v>
      </c>
      <c r="R3285" s="10">
        <f t="shared" si="569"/>
        <v>7.2881751267683104</v>
      </c>
      <c r="S3285" s="10">
        <f t="shared" si="570"/>
        <v>39999999.999999963</v>
      </c>
      <c r="T3285" s="10">
        <f t="shared" si="571"/>
        <v>3.7252902984619141E-2</v>
      </c>
      <c r="U3285">
        <v>3.7252902984619141E-2</v>
      </c>
    </row>
    <row r="3286" spans="1:21" x14ac:dyDescent="0.25">
      <c r="A3286" s="10">
        <v>2997</v>
      </c>
      <c r="B3286" s="10">
        <v>64</v>
      </c>
      <c r="C3286" s="10">
        <v>45</v>
      </c>
      <c r="D3286" s="10">
        <v>35000000</v>
      </c>
      <c r="E3286" s="10">
        <v>12831564.4193066</v>
      </c>
      <c r="F3286" s="10">
        <v>12831564.4193066</v>
      </c>
      <c r="G3286" s="10">
        <v>37167506.555926099</v>
      </c>
      <c r="H3286" s="10">
        <v>18146572.4282475</v>
      </c>
      <c r="I3286" s="10">
        <v>42.281342906692601</v>
      </c>
      <c r="J3286" s="10">
        <f t="shared" si="561"/>
        <v>0.89879404629916704</v>
      </c>
      <c r="K3286" s="14">
        <f t="shared" si="562"/>
        <v>0.99729237141089622</v>
      </c>
      <c r="L3286" s="10">
        <f t="shared" si="563"/>
        <v>6395453.512771464</v>
      </c>
      <c r="M3286" s="10">
        <f t="shared" si="564"/>
        <v>1.5721126400167987E-7</v>
      </c>
      <c r="N3286" s="10">
        <f t="shared" si="565"/>
        <v>2.4715554633938838E-14</v>
      </c>
      <c r="O3286" s="10">
        <f t="shared" si="566"/>
        <v>6360845.0984788472</v>
      </c>
      <c r="P3286" s="15">
        <f t="shared" si="567"/>
        <v>0.99999649805074942</v>
      </c>
      <c r="Q3286" s="15">
        <f t="shared" si="568"/>
        <v>0.99999299611376247</v>
      </c>
      <c r="R3286" s="10">
        <f t="shared" si="569"/>
        <v>6.5024100072824043</v>
      </c>
      <c r="S3286" s="10">
        <f t="shared" si="570"/>
        <v>34999999.999999963</v>
      </c>
      <c r="T3286" s="10">
        <f t="shared" si="571"/>
        <v>3.7252902984619141E-2</v>
      </c>
      <c r="U3286">
        <v>3.7252902984619141E-2</v>
      </c>
    </row>
    <row r="3287" spans="1:21" x14ac:dyDescent="0.25">
      <c r="A3287" s="10">
        <v>3092</v>
      </c>
      <c r="B3287" s="10">
        <v>66</v>
      </c>
      <c r="C3287" s="10">
        <v>45</v>
      </c>
      <c r="D3287" s="10">
        <v>40000000</v>
      </c>
      <c r="E3287" s="10">
        <v>13343787.381968301</v>
      </c>
      <c r="F3287" s="10">
        <v>13343787.381968301</v>
      </c>
      <c r="G3287" s="10">
        <v>42345765.8633058</v>
      </c>
      <c r="H3287" s="10">
        <v>18870965.089002602</v>
      </c>
      <c r="I3287" s="10">
        <v>53.130006777045303</v>
      </c>
      <c r="J3287" s="10">
        <f t="shared" si="561"/>
        <v>0.91354545764260087</v>
      </c>
      <c r="K3287" s="14">
        <f t="shared" si="562"/>
        <v>0.99720263875198878</v>
      </c>
      <c r="L3287" s="10">
        <f t="shared" si="563"/>
        <v>6396029.0036760392</v>
      </c>
      <c r="M3287" s="10">
        <f t="shared" si="564"/>
        <v>1.5722541055944142E-7</v>
      </c>
      <c r="N3287" s="10">
        <f t="shared" si="565"/>
        <v>2.4719983707681297E-14</v>
      </c>
      <c r="O3287" s="10">
        <f t="shared" si="566"/>
        <v>6360275.2373823831</v>
      </c>
      <c r="P3287" s="15">
        <f t="shared" si="567"/>
        <v>0.99999688546849397</v>
      </c>
      <c r="Q3287" s="15">
        <f t="shared" si="568"/>
        <v>0.99999377094668829</v>
      </c>
      <c r="R3287" s="10">
        <f t="shared" si="569"/>
        <v>7.2890328952469403</v>
      </c>
      <c r="S3287" s="10">
        <f t="shared" si="570"/>
        <v>39999999.999999963</v>
      </c>
      <c r="T3287" s="10">
        <f t="shared" si="571"/>
        <v>3.7252902984619141E-2</v>
      </c>
      <c r="U3287">
        <v>3.7252902984619141E-2</v>
      </c>
    </row>
    <row r="3288" spans="1:21" x14ac:dyDescent="0.25">
      <c r="A3288" s="10">
        <v>3266</v>
      </c>
      <c r="B3288" s="10">
        <v>70</v>
      </c>
      <c r="C3288" s="10">
        <v>45</v>
      </c>
      <c r="D3288" s="10">
        <v>30000000</v>
      </c>
      <c r="E3288" s="10">
        <v>8802441.3569899909</v>
      </c>
      <c r="F3288" s="10">
        <v>8802441.3569899909</v>
      </c>
      <c r="G3288" s="10">
        <v>34161818.630695798</v>
      </c>
      <c r="H3288" s="10">
        <v>12448531.949049</v>
      </c>
      <c r="I3288" s="10">
        <v>32.690274013139003</v>
      </c>
      <c r="J3288" s="10">
        <f t="shared" si="561"/>
        <v>0.93969262078590832</v>
      </c>
      <c r="K3288" s="14">
        <f t="shared" si="562"/>
        <v>0.99703997598348182</v>
      </c>
      <c r="L3288" s="10">
        <f t="shared" si="563"/>
        <v>6397072.488200481</v>
      </c>
      <c r="M3288" s="10">
        <f t="shared" si="564"/>
        <v>1.572510612065341E-7</v>
      </c>
      <c r="N3288" s="10">
        <f t="shared" si="565"/>
        <v>2.4728011489718909E-14</v>
      </c>
      <c r="O3288" s="10">
        <f t="shared" si="566"/>
        <v>6359242.743362776</v>
      </c>
      <c r="P3288" s="15">
        <f t="shared" si="567"/>
        <v>0.99999766986374772</v>
      </c>
      <c r="Q3288" s="15">
        <f t="shared" si="568"/>
        <v>0.99999533973292498</v>
      </c>
      <c r="R3288" s="10">
        <f t="shared" si="569"/>
        <v>5.7175404985773319</v>
      </c>
      <c r="S3288" s="10">
        <f t="shared" si="570"/>
        <v>29999999.999999963</v>
      </c>
      <c r="T3288" s="10">
        <f t="shared" si="571"/>
        <v>3.7252902984619141E-2</v>
      </c>
      <c r="U3288">
        <v>3.7252902984619141E-2</v>
      </c>
    </row>
    <row r="3289" spans="1:21" x14ac:dyDescent="0.25">
      <c r="A3289" s="10">
        <v>3268</v>
      </c>
      <c r="B3289" s="10">
        <v>70</v>
      </c>
      <c r="C3289" s="10">
        <v>45</v>
      </c>
      <c r="D3289" s="10">
        <v>40000000</v>
      </c>
      <c r="E3289" s="10">
        <v>11220888.9834697</v>
      </c>
      <c r="F3289" s="10">
        <v>11220888.9834697</v>
      </c>
      <c r="G3289" s="10">
        <v>43558744.8385548</v>
      </c>
      <c r="H3289" s="10">
        <v>15868733.3823057</v>
      </c>
      <c r="I3289" s="10">
        <v>53.144903280072903</v>
      </c>
      <c r="J3289" s="10">
        <f t="shared" si="561"/>
        <v>0.93969262078590832</v>
      </c>
      <c r="K3289" s="14">
        <f t="shared" si="562"/>
        <v>0.99703997598348182</v>
      </c>
      <c r="L3289" s="10">
        <f t="shared" si="563"/>
        <v>6397072.488200481</v>
      </c>
      <c r="M3289" s="10">
        <f t="shared" si="564"/>
        <v>1.572510612065341E-7</v>
      </c>
      <c r="N3289" s="10">
        <f t="shared" si="565"/>
        <v>2.4728011489718909E-14</v>
      </c>
      <c r="O3289" s="10">
        <f t="shared" si="566"/>
        <v>6359242.743362776</v>
      </c>
      <c r="P3289" s="15">
        <f t="shared" si="567"/>
        <v>0.99999766986374772</v>
      </c>
      <c r="Q3289" s="15">
        <f t="shared" si="568"/>
        <v>0.99999533973292498</v>
      </c>
      <c r="R3289" s="10">
        <f t="shared" si="569"/>
        <v>7.2900547748151956</v>
      </c>
      <c r="S3289" s="10">
        <f t="shared" si="570"/>
        <v>39999999.999999963</v>
      </c>
      <c r="T3289" s="10">
        <f t="shared" si="571"/>
        <v>3.7252902984619141E-2</v>
      </c>
      <c r="U3289">
        <v>3.7252902984619141E-2</v>
      </c>
    </row>
    <row r="3290" spans="1:21" x14ac:dyDescent="0.25">
      <c r="A3290" s="10">
        <v>3269</v>
      </c>
      <c r="B3290" s="10">
        <v>70</v>
      </c>
      <c r="C3290" s="10">
        <v>45</v>
      </c>
      <c r="D3290" s="10">
        <v>50000000</v>
      </c>
      <c r="E3290" s="10">
        <v>13639336.609949499</v>
      </c>
      <c r="F3290" s="10">
        <v>13639336.609949499</v>
      </c>
      <c r="G3290" s="10">
        <v>52955671.046413898</v>
      </c>
      <c r="H3290" s="10">
        <v>19288934.815562401</v>
      </c>
      <c r="I3290" s="10">
        <v>78.545134844950596</v>
      </c>
      <c r="J3290" s="10">
        <f t="shared" si="561"/>
        <v>0.93969262078590832</v>
      </c>
      <c r="K3290" s="14">
        <f t="shared" si="562"/>
        <v>0.99703997598348182</v>
      </c>
      <c r="L3290" s="10">
        <f t="shared" si="563"/>
        <v>6397072.488200481</v>
      </c>
      <c r="M3290" s="10">
        <f t="shared" si="564"/>
        <v>1.572510612065341E-7</v>
      </c>
      <c r="N3290" s="10">
        <f t="shared" si="565"/>
        <v>2.4728011489718909E-14</v>
      </c>
      <c r="O3290" s="10">
        <f t="shared" si="566"/>
        <v>6359242.743362776</v>
      </c>
      <c r="P3290" s="15">
        <f t="shared" si="567"/>
        <v>0.99999766986374772</v>
      </c>
      <c r="Q3290" s="15">
        <f t="shared" si="568"/>
        <v>0.99999533973292498</v>
      </c>
      <c r="R3290" s="10">
        <f t="shared" si="569"/>
        <v>8.8625690510530593</v>
      </c>
      <c r="S3290" s="10">
        <f t="shared" si="570"/>
        <v>49999999.999999963</v>
      </c>
      <c r="T3290" s="10">
        <f t="shared" si="571"/>
        <v>3.7252902984619141E-2</v>
      </c>
      <c r="U3290">
        <v>3.7252902984619141E-2</v>
      </c>
    </row>
    <row r="3291" spans="1:21" x14ac:dyDescent="0.25">
      <c r="A3291" s="10">
        <v>3314</v>
      </c>
      <c r="B3291" s="10">
        <v>71</v>
      </c>
      <c r="C3291" s="10">
        <v>45</v>
      </c>
      <c r="D3291" s="10">
        <v>35000000</v>
      </c>
      <c r="E3291" s="10">
        <v>9530134.5377620906</v>
      </c>
      <c r="F3291" s="10">
        <v>9530134.5377620906</v>
      </c>
      <c r="G3291" s="10">
        <v>39101431.913397402</v>
      </c>
      <c r="H3291" s="10">
        <v>13477645.5145433</v>
      </c>
      <c r="I3291" s="10">
        <v>42.302024420191003</v>
      </c>
      <c r="J3291" s="10">
        <f t="shared" si="561"/>
        <v>0.94551857559931674</v>
      </c>
      <c r="K3291" s="14">
        <f t="shared" si="562"/>
        <v>0.99700310345276699</v>
      </c>
      <c r="L3291" s="10">
        <f t="shared" si="563"/>
        <v>6397309.0734738763</v>
      </c>
      <c r="M3291" s="10">
        <f t="shared" si="564"/>
        <v>1.5725687688009038E-7</v>
      </c>
      <c r="N3291" s="10">
        <f t="shared" si="565"/>
        <v>2.4729831051905913E-14</v>
      </c>
      <c r="O3291" s="10">
        <f t="shared" si="566"/>
        <v>6359008.7900765669</v>
      </c>
      <c r="P3291" s="15">
        <f t="shared" si="567"/>
        <v>0.99999786238048316</v>
      </c>
      <c r="Q3291" s="15">
        <f t="shared" si="568"/>
        <v>0.99999572476553578</v>
      </c>
      <c r="R3291" s="10">
        <f t="shared" si="569"/>
        <v>6.5040003186467121</v>
      </c>
      <c r="S3291" s="10">
        <f t="shared" si="570"/>
        <v>34999999.999999963</v>
      </c>
      <c r="T3291" s="10">
        <f t="shared" si="571"/>
        <v>3.7252902984619141E-2</v>
      </c>
      <c r="U3291">
        <v>3.7252902984619141E-2</v>
      </c>
    </row>
    <row r="3292" spans="1:21" x14ac:dyDescent="0.25">
      <c r="A3292" s="10">
        <v>3359</v>
      </c>
      <c r="B3292" s="10">
        <v>72</v>
      </c>
      <c r="C3292" s="10">
        <v>45</v>
      </c>
      <c r="D3292" s="10">
        <v>25000000</v>
      </c>
      <c r="E3292" s="10">
        <v>6860613.0365439598</v>
      </c>
      <c r="F3292" s="10">
        <v>6860613.0365439598</v>
      </c>
      <c r="G3292" s="10">
        <v>29820099.1796216</v>
      </c>
      <c r="H3292" s="10">
        <v>9702372.0024741292</v>
      </c>
      <c r="I3292" s="10">
        <v>24.320353878403601</v>
      </c>
      <c r="J3292" s="10">
        <f t="shared" si="561"/>
        <v>0.95105651629515353</v>
      </c>
      <c r="K3292" s="14">
        <f t="shared" si="562"/>
        <v>0.99696784121430693</v>
      </c>
      <c r="L3292" s="10">
        <f t="shared" si="563"/>
        <v>6397535.3429970508</v>
      </c>
      <c r="M3292" s="10">
        <f t="shared" si="564"/>
        <v>1.5726243897473658E-7</v>
      </c>
      <c r="N3292" s="10">
        <f t="shared" si="565"/>
        <v>2.4731571087466928E-14</v>
      </c>
      <c r="O3292" s="10">
        <f t="shared" si="566"/>
        <v>6358785.0862120166</v>
      </c>
      <c r="P3292" s="15">
        <f t="shared" si="567"/>
        <v>0.99999805157388233</v>
      </c>
      <c r="Q3292" s="15">
        <f t="shared" si="568"/>
        <v>0.99999610315156107</v>
      </c>
      <c r="R3292" s="10">
        <f t="shared" si="569"/>
        <v>4.9315666863133023</v>
      </c>
      <c r="S3292" s="10">
        <f t="shared" si="570"/>
        <v>24999999.999999963</v>
      </c>
      <c r="T3292" s="10">
        <f t="shared" si="571"/>
        <v>3.7252902984619141E-2</v>
      </c>
      <c r="U3292">
        <v>3.7252902984619141E-2</v>
      </c>
    </row>
    <row r="3293" spans="1:21" x14ac:dyDescent="0.25">
      <c r="A3293" s="10">
        <v>3549</v>
      </c>
      <c r="B3293" s="10">
        <v>76</v>
      </c>
      <c r="C3293" s="10">
        <v>45</v>
      </c>
      <c r="D3293" s="10">
        <v>35000000</v>
      </c>
      <c r="E3293" s="10">
        <v>7081789.6176352203</v>
      </c>
      <c r="F3293" s="10">
        <v>7081789.6176352203</v>
      </c>
      <c r="G3293" s="10">
        <v>40127063.952590004</v>
      </c>
      <c r="H3293" s="10">
        <v>10015162.923132701</v>
      </c>
      <c r="I3293" s="10">
        <v>42.3134178081146</v>
      </c>
      <c r="J3293" s="10">
        <f t="shared" si="561"/>
        <v>0.97029572627599647</v>
      </c>
      <c r="K3293" s="14">
        <f t="shared" si="562"/>
        <v>0.99684372729928949</v>
      </c>
      <c r="L3293" s="10">
        <f t="shared" si="563"/>
        <v>6398331.8802436991</v>
      </c>
      <c r="M3293" s="10">
        <f t="shared" si="564"/>
        <v>1.5728201923235552E-7</v>
      </c>
      <c r="N3293" s="10">
        <f t="shared" si="565"/>
        <v>2.4737695070897784E-14</v>
      </c>
      <c r="O3293" s="10">
        <f t="shared" si="566"/>
        <v>6357997.9574045874</v>
      </c>
      <c r="P3293" s="15">
        <f t="shared" si="567"/>
        <v>0.99999875701578544</v>
      </c>
      <c r="Q3293" s="15">
        <f t="shared" si="568"/>
        <v>0.99999751403311588</v>
      </c>
      <c r="R3293" s="10">
        <f t="shared" si="569"/>
        <v>6.5048762726240783</v>
      </c>
      <c r="S3293" s="10">
        <f t="shared" si="570"/>
        <v>34999999.999999963</v>
      </c>
      <c r="T3293" s="10">
        <f t="shared" si="571"/>
        <v>3.7252902984619141E-2</v>
      </c>
      <c r="U3293">
        <v>3.7252902984619141E-2</v>
      </c>
    </row>
    <row r="3294" spans="1:21" x14ac:dyDescent="0.25">
      <c r="A3294" s="10">
        <v>3643</v>
      </c>
      <c r="B3294" s="10">
        <v>78</v>
      </c>
      <c r="C3294" s="10">
        <v>45</v>
      </c>
      <c r="D3294" s="10">
        <v>35000000</v>
      </c>
      <c r="E3294" s="10">
        <v>6086255.97052301</v>
      </c>
      <c r="F3294" s="10">
        <v>6086255.97052301</v>
      </c>
      <c r="G3294" s="10">
        <v>40452102.526046999</v>
      </c>
      <c r="H3294" s="10">
        <v>8607265.7375878599</v>
      </c>
      <c r="I3294" s="10">
        <v>42.317090043521198</v>
      </c>
      <c r="J3294" s="10">
        <f t="shared" si="561"/>
        <v>0.97814760073380558</v>
      </c>
      <c r="K3294" s="14">
        <f t="shared" si="562"/>
        <v>0.99679235540260125</v>
      </c>
      <c r="L3294" s="10">
        <f t="shared" si="563"/>
        <v>6398661.6324158013</v>
      </c>
      <c r="M3294" s="10">
        <f t="shared" si="564"/>
        <v>1.5729012510876912E-7</v>
      </c>
      <c r="N3294" s="10">
        <f t="shared" si="565"/>
        <v>2.4740229621148929E-14</v>
      </c>
      <c r="O3294" s="10">
        <f t="shared" si="566"/>
        <v>6357672.2717033951</v>
      </c>
      <c r="P3294" s="15">
        <f t="shared" si="567"/>
        <v>0.99999906701677943</v>
      </c>
      <c r="Q3294" s="15">
        <f t="shared" si="568"/>
        <v>0.99999813403442928</v>
      </c>
      <c r="R3294" s="10">
        <f t="shared" si="569"/>
        <v>6.505158582045147</v>
      </c>
      <c r="S3294" s="10">
        <f t="shared" si="570"/>
        <v>34999999.999999963</v>
      </c>
      <c r="T3294" s="10">
        <f t="shared" si="571"/>
        <v>3.7252902984619141E-2</v>
      </c>
      <c r="U3294">
        <v>3.7252902984619141E-2</v>
      </c>
    </row>
    <row r="3295" spans="1:21" x14ac:dyDescent="0.25">
      <c r="A3295" s="10">
        <v>3734</v>
      </c>
      <c r="B3295" s="10">
        <v>80</v>
      </c>
      <c r="C3295" s="10">
        <v>45</v>
      </c>
      <c r="D3295" s="10">
        <v>20000000</v>
      </c>
      <c r="E3295" s="10">
        <v>3241468.2945454898</v>
      </c>
      <c r="F3295" s="10">
        <v>3241468.2945454898</v>
      </c>
      <c r="G3295" s="10">
        <v>25955698.021272801</v>
      </c>
      <c r="H3295" s="10">
        <v>4584128.4241486201</v>
      </c>
      <c r="I3295" s="10">
        <v>17.188840316979501</v>
      </c>
      <c r="J3295" s="10">
        <f t="shared" si="561"/>
        <v>0.98480775301220802</v>
      </c>
      <c r="K3295" s="14">
        <f t="shared" si="562"/>
        <v>0.99674845385693633</v>
      </c>
      <c r="L3295" s="10">
        <f t="shared" si="563"/>
        <v>6398943.4599268073</v>
      </c>
      <c r="M3295" s="10">
        <f t="shared" si="564"/>
        <v>1.5729705291445908E-7</v>
      </c>
      <c r="N3295" s="10">
        <f t="shared" si="565"/>
        <v>2.4742395501002969E-14</v>
      </c>
      <c r="O3295" s="10">
        <f t="shared" si="566"/>
        <v>6357393.9992206376</v>
      </c>
      <c r="P3295" s="15">
        <f t="shared" si="567"/>
        <v>0.99999934029347326</v>
      </c>
      <c r="Q3295" s="15">
        <f t="shared" si="568"/>
        <v>0.99999868058738173</v>
      </c>
      <c r="R3295" s="10">
        <f t="shared" si="569"/>
        <v>4.1459424739818669</v>
      </c>
      <c r="S3295" s="10">
        <f t="shared" si="570"/>
        <v>19999999.999999963</v>
      </c>
      <c r="T3295" s="10">
        <f t="shared" si="571"/>
        <v>3.7252902984619141E-2</v>
      </c>
      <c r="U3295">
        <v>3.7252902984619141E-2</v>
      </c>
    </row>
    <row r="3296" spans="1:21" x14ac:dyDescent="0.25">
      <c r="A3296" s="10">
        <v>3737</v>
      </c>
      <c r="B3296" s="10">
        <v>80</v>
      </c>
      <c r="C3296" s="10">
        <v>45</v>
      </c>
      <c r="D3296" s="10">
        <v>35000000</v>
      </c>
      <c r="E3296" s="10">
        <v>5083285.3540800801</v>
      </c>
      <c r="F3296" s="10">
        <v>5083285.3540800801</v>
      </c>
      <c r="G3296" s="10">
        <v>40727814.316455901</v>
      </c>
      <c r="H3296" s="10">
        <v>7188851.0891525699</v>
      </c>
      <c r="I3296" s="10">
        <v>42.3202281927407</v>
      </c>
      <c r="J3296" s="10">
        <f t="shared" si="561"/>
        <v>0.98480775301220802</v>
      </c>
      <c r="K3296" s="14">
        <f t="shared" si="562"/>
        <v>0.99674845385693633</v>
      </c>
      <c r="L3296" s="10">
        <f t="shared" si="563"/>
        <v>6398943.4599268073</v>
      </c>
      <c r="M3296" s="10">
        <f t="shared" si="564"/>
        <v>1.5729705291445908E-7</v>
      </c>
      <c r="N3296" s="10">
        <f t="shared" si="565"/>
        <v>2.4742395501002969E-14</v>
      </c>
      <c r="O3296" s="10">
        <f t="shared" si="566"/>
        <v>6357393.9992206376</v>
      </c>
      <c r="P3296" s="15">
        <f t="shared" si="567"/>
        <v>0.99999934029347326</v>
      </c>
      <c r="Q3296" s="15">
        <f t="shared" si="568"/>
        <v>0.99999868058738173</v>
      </c>
      <c r="R3296" s="10">
        <f t="shared" si="569"/>
        <v>6.5053998242481672</v>
      </c>
      <c r="S3296" s="10">
        <f t="shared" si="570"/>
        <v>34999999.999999963</v>
      </c>
      <c r="T3296" s="10">
        <f t="shared" si="571"/>
        <v>3.7252902984619141E-2</v>
      </c>
      <c r="U3296">
        <v>3.7252902984619141E-2</v>
      </c>
    </row>
    <row r="3297" spans="1:21" x14ac:dyDescent="0.25">
      <c r="A3297" s="10">
        <v>3738</v>
      </c>
      <c r="B3297" s="10">
        <v>80</v>
      </c>
      <c r="C3297" s="10">
        <v>45</v>
      </c>
      <c r="D3297" s="10">
        <v>40000000</v>
      </c>
      <c r="E3297" s="10">
        <v>5697224.3739249501</v>
      </c>
      <c r="F3297" s="10">
        <v>5697224.3739249399</v>
      </c>
      <c r="G3297" s="10">
        <v>45651853.081517003</v>
      </c>
      <c r="H3297" s="10">
        <v>8057091.9774872204</v>
      </c>
      <c r="I3297" s="10">
        <v>53.171597034761398</v>
      </c>
      <c r="J3297" s="10">
        <f t="shared" si="561"/>
        <v>0.98480775301220802</v>
      </c>
      <c r="K3297" s="14">
        <f t="shared" si="562"/>
        <v>0.99674845385693633</v>
      </c>
      <c r="L3297" s="10">
        <f t="shared" si="563"/>
        <v>6398943.4599268073</v>
      </c>
      <c r="M3297" s="10">
        <f t="shared" si="564"/>
        <v>1.5729705291445908E-7</v>
      </c>
      <c r="N3297" s="10">
        <f t="shared" si="565"/>
        <v>2.4742395501002969E-14</v>
      </c>
      <c r="O3297" s="10">
        <f t="shared" si="566"/>
        <v>6357393.9992206376</v>
      </c>
      <c r="P3297" s="15">
        <f t="shared" si="567"/>
        <v>0.99999934029347326</v>
      </c>
      <c r="Q3297" s="15">
        <f t="shared" si="568"/>
        <v>0.99999868058738173</v>
      </c>
      <c r="R3297" s="10">
        <f t="shared" si="569"/>
        <v>7.2918856076702667</v>
      </c>
      <c r="S3297" s="10">
        <f t="shared" si="570"/>
        <v>39999999.999999963</v>
      </c>
      <c r="T3297" s="10">
        <f t="shared" si="571"/>
        <v>3.7252902984619141E-2</v>
      </c>
      <c r="U3297">
        <v>3.7252902984619141E-2</v>
      </c>
    </row>
    <row r="3298" spans="1:21" x14ac:dyDescent="0.25">
      <c r="A3298" s="10">
        <v>3828</v>
      </c>
      <c r="B3298" s="10">
        <v>82</v>
      </c>
      <c r="C3298" s="10">
        <v>45</v>
      </c>
      <c r="D3298" s="10">
        <v>20000000</v>
      </c>
      <c r="E3298" s="10">
        <v>2597949.3340728702</v>
      </c>
      <c r="F3298" s="10">
        <v>2597949.33407286</v>
      </c>
      <c r="G3298" s="10">
        <v>26099839.390587699</v>
      </c>
      <c r="H3298" s="10">
        <v>3674055.182604</v>
      </c>
      <c r="I3298" s="10">
        <v>17.189783600392399</v>
      </c>
      <c r="J3298" s="10">
        <f t="shared" si="561"/>
        <v>0.99026806874157025</v>
      </c>
      <c r="K3298" s="14">
        <f t="shared" si="562"/>
        <v>0.99671223754584248</v>
      </c>
      <c r="L3298" s="10">
        <f t="shared" si="563"/>
        <v>6399175.9704933353</v>
      </c>
      <c r="M3298" s="10">
        <f t="shared" si="564"/>
        <v>1.5730276842470157E-7</v>
      </c>
      <c r="N3298" s="10">
        <f t="shared" si="565"/>
        <v>2.4744182158510967E-14</v>
      </c>
      <c r="O3298" s="10">
        <f t="shared" si="566"/>
        <v>6357164.4767678455</v>
      </c>
      <c r="P3298" s="15">
        <f t="shared" si="567"/>
        <v>0.99999957152675156</v>
      </c>
      <c r="Q3298" s="15">
        <f t="shared" si="568"/>
        <v>0.99999914305368676</v>
      </c>
      <c r="R3298" s="10">
        <f t="shared" si="569"/>
        <v>4.1460562880219181</v>
      </c>
      <c r="S3298" s="10">
        <f t="shared" si="570"/>
        <v>19999999.999999963</v>
      </c>
      <c r="T3298" s="10">
        <f t="shared" si="571"/>
        <v>3.7252902984619141E-2</v>
      </c>
      <c r="U3298">
        <v>3.7252902984619141E-2</v>
      </c>
    </row>
    <row r="3299" spans="1:21" x14ac:dyDescent="0.25">
      <c r="A3299" s="10">
        <v>3833</v>
      </c>
      <c r="B3299" s="10">
        <v>82</v>
      </c>
      <c r="C3299" s="10">
        <v>45</v>
      </c>
      <c r="D3299" s="10">
        <v>50000000</v>
      </c>
      <c r="E3299" s="10">
        <v>5550256.6375015303</v>
      </c>
      <c r="F3299" s="10">
        <v>5550256.6375015303</v>
      </c>
      <c r="G3299" s="10">
        <v>55807881.4528348</v>
      </c>
      <c r="H3299" s="10">
        <v>7849248.2114059599</v>
      </c>
      <c r="I3299" s="10">
        <v>78.590732238747506</v>
      </c>
      <c r="J3299" s="10">
        <f t="shared" si="561"/>
        <v>0.99026806874157025</v>
      </c>
      <c r="K3299" s="14">
        <f t="shared" si="562"/>
        <v>0.99671223754584248</v>
      </c>
      <c r="L3299" s="10">
        <f t="shared" si="563"/>
        <v>6399175.9704933353</v>
      </c>
      <c r="M3299" s="10">
        <f t="shared" si="564"/>
        <v>1.5730276842470157E-7</v>
      </c>
      <c r="N3299" s="10">
        <f t="shared" si="565"/>
        <v>2.4744182158510967E-14</v>
      </c>
      <c r="O3299" s="10">
        <f t="shared" si="566"/>
        <v>6357164.4767678455</v>
      </c>
      <c r="P3299" s="15">
        <f t="shared" si="567"/>
        <v>0.99999957152675156</v>
      </c>
      <c r="Q3299" s="15">
        <f t="shared" si="568"/>
        <v>0.99999914305368676</v>
      </c>
      <c r="R3299" s="10">
        <f t="shared" si="569"/>
        <v>8.8651413627646782</v>
      </c>
      <c r="S3299" s="10">
        <f t="shared" si="570"/>
        <v>49999999.999999963</v>
      </c>
      <c r="T3299" s="10">
        <f t="shared" si="571"/>
        <v>3.7252902984619141E-2</v>
      </c>
      <c r="U3299">
        <v>3.7252902984619141E-2</v>
      </c>
    </row>
    <row r="3300" spans="1:21" x14ac:dyDescent="0.25">
      <c r="A3300" s="10">
        <v>4066</v>
      </c>
      <c r="B3300" s="10">
        <v>87</v>
      </c>
      <c r="C3300" s="10">
        <v>45</v>
      </c>
      <c r="D3300" s="10">
        <v>35000000</v>
      </c>
      <c r="E3300" s="10">
        <v>1532077.11112235</v>
      </c>
      <c r="F3300" s="10">
        <v>1532077.11112235</v>
      </c>
      <c r="G3300" s="10">
        <v>41300015.731457502</v>
      </c>
      <c r="H3300" s="10">
        <v>2166684.2291506198</v>
      </c>
      <c r="I3300" s="10">
        <v>42.326808940546798</v>
      </c>
      <c r="J3300" s="10">
        <f t="shared" si="561"/>
        <v>0.99862953475457383</v>
      </c>
      <c r="K3300" s="14">
        <f t="shared" si="562"/>
        <v>0.9966563882637155</v>
      </c>
      <c r="L3300" s="10">
        <f t="shared" si="563"/>
        <v>6399534.5588577548</v>
      </c>
      <c r="M3300" s="10">
        <f t="shared" si="564"/>
        <v>1.5731158314439489E-7</v>
      </c>
      <c r="N3300" s="10">
        <f t="shared" si="565"/>
        <v>2.4746937241174883E-14</v>
      </c>
      <c r="O3300" s="10">
        <f t="shared" si="566"/>
        <v>6356810.5945687704</v>
      </c>
      <c r="P3300" s="15">
        <f t="shared" si="567"/>
        <v>0.99999993838067547</v>
      </c>
      <c r="Q3300" s="15">
        <f t="shared" si="568"/>
        <v>0.99999987676135471</v>
      </c>
      <c r="R3300" s="10">
        <f t="shared" si="569"/>
        <v>6.5059056877046837</v>
      </c>
      <c r="S3300" s="10">
        <f t="shared" si="570"/>
        <v>34999999.999999963</v>
      </c>
      <c r="T3300" s="10">
        <f t="shared" si="571"/>
        <v>3.7252902984619141E-2</v>
      </c>
      <c r="U3300">
        <v>3.7252902984619141E-2</v>
      </c>
    </row>
    <row r="3301" spans="1:21" x14ac:dyDescent="0.25">
      <c r="A3301" s="10">
        <v>4068</v>
      </c>
      <c r="B3301" s="10">
        <v>87</v>
      </c>
      <c r="C3301" s="10">
        <v>45</v>
      </c>
      <c r="D3301" s="10">
        <v>50000000</v>
      </c>
      <c r="E3301" s="10">
        <v>2087183.7545113701</v>
      </c>
      <c r="F3301" s="10">
        <v>2087183.7545113701</v>
      </c>
      <c r="G3301" s="10">
        <v>56279458.752776101</v>
      </c>
      <c r="H3301" s="10">
        <v>2951723.5727947801</v>
      </c>
      <c r="I3301" s="10">
        <v>78.598501417376596</v>
      </c>
      <c r="J3301" s="10">
        <f t="shared" si="561"/>
        <v>0.99862953475457383</v>
      </c>
      <c r="K3301" s="14">
        <f t="shared" si="562"/>
        <v>0.9966563882637155</v>
      </c>
      <c r="L3301" s="10">
        <f t="shared" si="563"/>
        <v>6399534.5588577548</v>
      </c>
      <c r="M3301" s="10">
        <f t="shared" si="564"/>
        <v>1.5731158314439489E-7</v>
      </c>
      <c r="N3301" s="10">
        <f t="shared" si="565"/>
        <v>2.4746937241174883E-14</v>
      </c>
      <c r="O3301" s="10">
        <f t="shared" si="566"/>
        <v>6356810.5945687704</v>
      </c>
      <c r="P3301" s="15">
        <f t="shared" si="567"/>
        <v>0.99999993838067547</v>
      </c>
      <c r="Q3301" s="15">
        <f t="shared" si="568"/>
        <v>0.99999987676135471</v>
      </c>
      <c r="R3301" s="10">
        <f t="shared" si="569"/>
        <v>8.8655795802721187</v>
      </c>
      <c r="S3301" s="10">
        <f t="shared" si="570"/>
        <v>49999999.999999963</v>
      </c>
      <c r="T3301" s="10">
        <f t="shared" si="571"/>
        <v>3.7252902984619141E-2</v>
      </c>
      <c r="U3301">
        <v>3.7252902984619141E-2</v>
      </c>
    </row>
    <row r="3302" spans="1:21" x14ac:dyDescent="0.25">
      <c r="A3302" s="10">
        <v>4158</v>
      </c>
      <c r="B3302" s="10">
        <v>89</v>
      </c>
      <c r="C3302" s="10">
        <v>45</v>
      </c>
      <c r="D3302" s="10">
        <v>25000000</v>
      </c>
      <c r="E3302" s="10">
        <v>387493.35310309601</v>
      </c>
      <c r="F3302" s="10">
        <v>387493.35310309601</v>
      </c>
      <c r="G3302" s="10">
        <v>31351970.0055492</v>
      </c>
      <c r="H3302" s="10">
        <v>547998.35528782499</v>
      </c>
      <c r="I3302" s="10">
        <v>24.332731529474501</v>
      </c>
      <c r="J3302" s="10">
        <f t="shared" si="561"/>
        <v>0.99984769515639127</v>
      </c>
      <c r="K3302" s="14">
        <f t="shared" si="562"/>
        <v>0.99664821227330036</v>
      </c>
      <c r="L3302" s="10">
        <f t="shared" si="563"/>
        <v>6399587.0573547874</v>
      </c>
      <c r="M3302" s="10">
        <f t="shared" si="564"/>
        <v>1.5731287364788461E-7</v>
      </c>
      <c r="N3302" s="10">
        <f t="shared" si="565"/>
        <v>2.4747340555328521E-14</v>
      </c>
      <c r="O3302" s="10">
        <f t="shared" si="566"/>
        <v>6356758.795020354</v>
      </c>
      <c r="P3302" s="15">
        <f t="shared" si="567"/>
        <v>0.9999999931311162</v>
      </c>
      <c r="Q3302" s="15">
        <f t="shared" si="568"/>
        <v>0.99999998626223241</v>
      </c>
      <c r="R3302" s="10">
        <f t="shared" si="569"/>
        <v>4.9328218613423225</v>
      </c>
      <c r="S3302" s="10">
        <f t="shared" si="570"/>
        <v>24999999.999999963</v>
      </c>
      <c r="T3302" s="10">
        <f t="shared" si="571"/>
        <v>3.7252902984619141E-2</v>
      </c>
      <c r="U3302">
        <v>3.7252902984619141E-2</v>
      </c>
    </row>
    <row r="3303" spans="1:21" x14ac:dyDescent="0.25">
      <c r="A3303" s="10">
        <v>4205</v>
      </c>
      <c r="B3303" s="10">
        <v>89.9</v>
      </c>
      <c r="C3303" s="10">
        <v>45</v>
      </c>
      <c r="D3303" s="10">
        <v>25000000</v>
      </c>
      <c r="E3303" s="10">
        <v>38751.291018664902</v>
      </c>
      <c r="F3303" s="10">
        <v>38751.291018664902</v>
      </c>
      <c r="G3303" s="10">
        <v>31356704.4899415</v>
      </c>
      <c r="H3303" s="10">
        <v>54802.601318062603</v>
      </c>
      <c r="I3303" s="10">
        <v>24.3327707441901</v>
      </c>
      <c r="J3303" s="10">
        <f t="shared" si="561"/>
        <v>0.99999847691328769</v>
      </c>
      <c r="K3303" s="14">
        <f t="shared" si="562"/>
        <v>0.99664719956566661</v>
      </c>
      <c r="L3303" s="10">
        <f t="shared" si="563"/>
        <v>6399593.5600677524</v>
      </c>
      <c r="M3303" s="10">
        <f t="shared" si="564"/>
        <v>1.5731303349577073E-7</v>
      </c>
      <c r="N3303" s="10">
        <f t="shared" si="565"/>
        <v>2.474739051104259E-14</v>
      </c>
      <c r="O3303" s="10">
        <f t="shared" si="566"/>
        <v>6356752.3790593483</v>
      </c>
      <c r="P3303" s="15">
        <f t="shared" si="567"/>
        <v>0.99999999993128352</v>
      </c>
      <c r="Q3303" s="15">
        <f t="shared" si="568"/>
        <v>0.99999999986256705</v>
      </c>
      <c r="R3303" s="10">
        <f t="shared" si="569"/>
        <v>4.9328258375957956</v>
      </c>
      <c r="S3303" s="10">
        <f t="shared" si="570"/>
        <v>24999999.999999963</v>
      </c>
      <c r="T3303" s="10">
        <f t="shared" si="571"/>
        <v>3.7252902984619141E-2</v>
      </c>
      <c r="U3303">
        <v>3.7252902984619141E-2</v>
      </c>
    </row>
    <row r="3304" spans="1:21" x14ac:dyDescent="0.25">
      <c r="A3304" s="10">
        <v>4206</v>
      </c>
      <c r="B3304" s="10">
        <v>89.9</v>
      </c>
      <c r="C3304" s="10">
        <v>45</v>
      </c>
      <c r="D3304" s="10">
        <v>30000000</v>
      </c>
      <c r="E3304" s="10">
        <v>44921.958633284303</v>
      </c>
      <c r="F3304" s="10">
        <v>44921.958633284303</v>
      </c>
      <c r="G3304" s="10">
        <v>36356696.874507897</v>
      </c>
      <c r="H3304" s="10">
        <v>63529.243147553898</v>
      </c>
      <c r="I3304" s="10">
        <v>32.711433469684501</v>
      </c>
      <c r="J3304" s="10">
        <f t="shared" si="561"/>
        <v>0.99999847691328769</v>
      </c>
      <c r="K3304" s="14">
        <f t="shared" si="562"/>
        <v>0.99664719956566661</v>
      </c>
      <c r="L3304" s="10">
        <f t="shared" si="563"/>
        <v>6399593.5600677524</v>
      </c>
      <c r="M3304" s="10">
        <f t="shared" si="564"/>
        <v>1.5731303349577073E-7</v>
      </c>
      <c r="N3304" s="10">
        <f t="shared" si="565"/>
        <v>2.474739051104259E-14</v>
      </c>
      <c r="O3304" s="10">
        <f t="shared" si="566"/>
        <v>6356752.3790593483</v>
      </c>
      <c r="P3304" s="15">
        <f t="shared" si="567"/>
        <v>0.99999999993128352</v>
      </c>
      <c r="Q3304" s="15">
        <f t="shared" si="568"/>
        <v>0.99999999986256705</v>
      </c>
      <c r="R3304" s="10">
        <f t="shared" si="569"/>
        <v>5.7193910051286991</v>
      </c>
      <c r="S3304" s="10">
        <f t="shared" si="570"/>
        <v>29999999.999999963</v>
      </c>
      <c r="T3304" s="10">
        <f t="shared" si="571"/>
        <v>3.7252902984619141E-2</v>
      </c>
      <c r="U3304">
        <v>3.7252902984619141E-2</v>
      </c>
    </row>
    <row r="3305" spans="1:21" x14ac:dyDescent="0.25">
      <c r="A3305" s="10">
        <v>502</v>
      </c>
      <c r="B3305" s="10">
        <v>11</v>
      </c>
      <c r="C3305" s="10">
        <v>45</v>
      </c>
      <c r="D3305" s="10">
        <v>15000000</v>
      </c>
      <c r="E3305" s="10">
        <v>14839430.2656106</v>
      </c>
      <c r="F3305" s="10">
        <v>14839430.2656106</v>
      </c>
      <c r="G3305" s="10">
        <v>4071141.0881536398</v>
      </c>
      <c r="H3305" s="10">
        <v>20986123.5395163</v>
      </c>
      <c r="I3305" s="10">
        <v>11.236385837655201</v>
      </c>
      <c r="J3305" s="10">
        <f t="shared" si="561"/>
        <v>0.1908089953765448</v>
      </c>
      <c r="K3305" s="14">
        <f t="shared" si="562"/>
        <v>0.99987812783685115</v>
      </c>
      <c r="L3305" s="10">
        <f t="shared" si="563"/>
        <v>6378914.4120979439</v>
      </c>
      <c r="M3305" s="10">
        <f t="shared" si="564"/>
        <v>1.5680470441725906E-7</v>
      </c>
      <c r="N3305" s="10">
        <f t="shared" si="565"/>
        <v>2.4587754245055421E-14</v>
      </c>
      <c r="O3305" s="10">
        <f t="shared" si="566"/>
        <v>6377354.6355799325</v>
      </c>
      <c r="P3305" s="15">
        <f t="shared" si="567"/>
        <v>0.99999920859614821</v>
      </c>
      <c r="Q3305" s="15">
        <f t="shared" si="568"/>
        <v>0.99999841719292271</v>
      </c>
      <c r="R3305" s="10">
        <f t="shared" si="569"/>
        <v>3.3520716362942071</v>
      </c>
      <c r="S3305" s="10">
        <f t="shared" si="570"/>
        <v>14999999.999999961</v>
      </c>
      <c r="T3305" s="10">
        <f t="shared" si="571"/>
        <v>3.9115548133850098E-2</v>
      </c>
      <c r="U3305">
        <v>3.9115548133850098E-2</v>
      </c>
    </row>
    <row r="3306" spans="1:21" x14ac:dyDescent="0.25">
      <c r="A3306" s="10">
        <v>3310</v>
      </c>
      <c r="B3306" s="10">
        <v>71</v>
      </c>
      <c r="C3306" s="10">
        <v>45</v>
      </c>
      <c r="D3306" s="10">
        <v>15000000</v>
      </c>
      <c r="E3306" s="10">
        <v>4925905.54266119</v>
      </c>
      <c r="F3306" s="10">
        <v>4925905.54266119</v>
      </c>
      <c r="G3306" s="10">
        <v>20191060.401411101</v>
      </c>
      <c r="H3306" s="10">
        <v>6966282.4254002599</v>
      </c>
      <c r="I3306" s="10">
        <v>11.2819182930815</v>
      </c>
      <c r="J3306" s="10">
        <f t="shared" si="561"/>
        <v>0.94551857559931674</v>
      </c>
      <c r="K3306" s="14">
        <f t="shared" si="562"/>
        <v>0.99700310345276699</v>
      </c>
      <c r="L3306" s="10">
        <f t="shared" si="563"/>
        <v>6397309.0734738763</v>
      </c>
      <c r="M3306" s="10">
        <f t="shared" si="564"/>
        <v>1.5725687688009038E-7</v>
      </c>
      <c r="N3306" s="10">
        <f t="shared" si="565"/>
        <v>2.4729831051905913E-14</v>
      </c>
      <c r="O3306" s="10">
        <f t="shared" si="566"/>
        <v>6359008.7900765669</v>
      </c>
      <c r="P3306" s="15">
        <f t="shared" si="567"/>
        <v>0.99999786238048316</v>
      </c>
      <c r="Q3306" s="15">
        <f t="shared" si="568"/>
        <v>0.99999572476553578</v>
      </c>
      <c r="R3306" s="10">
        <f t="shared" si="569"/>
        <v>3.3588560579231488</v>
      </c>
      <c r="S3306" s="10">
        <f t="shared" si="570"/>
        <v>14999999.999999961</v>
      </c>
      <c r="T3306" s="10">
        <f t="shared" si="571"/>
        <v>3.9115548133850098E-2</v>
      </c>
      <c r="U3306">
        <v>3.9115548133850098E-2</v>
      </c>
    </row>
    <row r="3307" spans="1:21" x14ac:dyDescent="0.25">
      <c r="A3307" s="10">
        <v>3733</v>
      </c>
      <c r="B3307" s="10">
        <v>80</v>
      </c>
      <c r="C3307" s="10">
        <v>45</v>
      </c>
      <c r="D3307" s="10">
        <v>15000000</v>
      </c>
      <c r="E3307" s="10">
        <v>2627529.2747006202</v>
      </c>
      <c r="F3307" s="10">
        <v>2627529.2747006202</v>
      </c>
      <c r="G3307" s="10">
        <v>21031659.256211799</v>
      </c>
      <c r="H3307" s="10">
        <v>3715887.5358139598</v>
      </c>
      <c r="I3307" s="10">
        <v>11.285950575159401</v>
      </c>
      <c r="J3307" s="10">
        <f t="shared" si="561"/>
        <v>0.98480775301220802</v>
      </c>
      <c r="K3307" s="14">
        <f t="shared" si="562"/>
        <v>0.99674845385693633</v>
      </c>
      <c r="L3307" s="10">
        <f t="shared" si="563"/>
        <v>6398943.4599268073</v>
      </c>
      <c r="M3307" s="10">
        <f t="shared" si="564"/>
        <v>1.5729705291445908E-7</v>
      </c>
      <c r="N3307" s="10">
        <f t="shared" si="565"/>
        <v>2.4742395501002969E-14</v>
      </c>
      <c r="O3307" s="10">
        <f t="shared" si="566"/>
        <v>6357393.9992206376</v>
      </c>
      <c r="P3307" s="15">
        <f t="shared" si="567"/>
        <v>0.99999934029347326</v>
      </c>
      <c r="Q3307" s="15">
        <f t="shared" si="568"/>
        <v>0.99999868058738173</v>
      </c>
      <c r="R3307" s="10">
        <f t="shared" si="569"/>
        <v>3.3594566905597669</v>
      </c>
      <c r="S3307" s="10">
        <f t="shared" si="570"/>
        <v>14999999.999999961</v>
      </c>
      <c r="T3307" s="10">
        <f t="shared" si="571"/>
        <v>3.9115548133850098E-2</v>
      </c>
      <c r="U3307">
        <v>3.9115548133850098E-2</v>
      </c>
    </row>
    <row r="3308" spans="1:21" x14ac:dyDescent="0.25">
      <c r="A3308" s="10">
        <v>1068</v>
      </c>
      <c r="B3308" s="10">
        <v>23</v>
      </c>
      <c r="C3308" s="10">
        <v>45</v>
      </c>
      <c r="D3308" s="10">
        <v>25000000</v>
      </c>
      <c r="E3308" s="10">
        <v>20426002.630213302</v>
      </c>
      <c r="F3308" s="10">
        <v>20426002.630213302</v>
      </c>
      <c r="G3308" s="10">
        <v>12244997.542323099</v>
      </c>
      <c r="H3308" s="10">
        <v>28886729.9447161</v>
      </c>
      <c r="I3308" s="10">
        <v>24.2226733726141</v>
      </c>
      <c r="J3308" s="10">
        <f t="shared" si="561"/>
        <v>0.39073112848927372</v>
      </c>
      <c r="K3308" s="14">
        <f t="shared" si="562"/>
        <v>0.99948885113968222</v>
      </c>
      <c r="L3308" s="10">
        <f t="shared" si="563"/>
        <v>6381398.8447467256</v>
      </c>
      <c r="M3308" s="10">
        <f t="shared" si="564"/>
        <v>1.5686577605139135E-7</v>
      </c>
      <c r="N3308" s="10">
        <f t="shared" si="565"/>
        <v>2.4607015312071354E-14</v>
      </c>
      <c r="O3308" s="10">
        <f t="shared" si="566"/>
        <v>6374858.2194159199</v>
      </c>
      <c r="P3308" s="15">
        <f t="shared" si="567"/>
        <v>0.99999708180626912</v>
      </c>
      <c r="Q3308" s="15">
        <f t="shared" si="568"/>
        <v>0.99999416362105409</v>
      </c>
      <c r="R3308" s="10">
        <f t="shared" si="569"/>
        <v>4.9216529272425493</v>
      </c>
      <c r="S3308" s="10">
        <f t="shared" si="570"/>
        <v>24999999.999999959</v>
      </c>
      <c r="T3308" s="10">
        <f t="shared" si="571"/>
        <v>4.0978193283081055E-2</v>
      </c>
      <c r="U3308">
        <v>4.0978193283081055E-2</v>
      </c>
    </row>
    <row r="3309" spans="1:21" x14ac:dyDescent="0.25">
      <c r="A3309" s="10">
        <v>1679</v>
      </c>
      <c r="B3309" s="10">
        <v>36</v>
      </c>
      <c r="C3309" s="10">
        <v>45</v>
      </c>
      <c r="D3309" s="10">
        <v>25000000</v>
      </c>
      <c r="E3309" s="10">
        <v>17954447.837621201</v>
      </c>
      <c r="F3309" s="10">
        <v>17954447.837621201</v>
      </c>
      <c r="G3309" s="10">
        <v>18422822.983143099</v>
      </c>
      <c r="H3309" s="10">
        <v>25391423.636884201</v>
      </c>
      <c r="I3309" s="10">
        <v>24.247710773862401</v>
      </c>
      <c r="J3309" s="10">
        <f t="shared" si="561"/>
        <v>0.58778525229247314</v>
      </c>
      <c r="K3309" s="14">
        <f t="shared" si="562"/>
        <v>0.99884290486382687</v>
      </c>
      <c r="L3309" s="10">
        <f t="shared" si="563"/>
        <v>6385525.6606838861</v>
      </c>
      <c r="M3309" s="10">
        <f t="shared" si="564"/>
        <v>1.5696722029588278E-7</v>
      </c>
      <c r="N3309" s="10">
        <f t="shared" si="565"/>
        <v>2.4638959614509314E-14</v>
      </c>
      <c r="O3309" s="10">
        <f t="shared" si="566"/>
        <v>6370724.3913304592</v>
      </c>
      <c r="P3309" s="15">
        <f t="shared" si="567"/>
        <v>0.99999489897832194</v>
      </c>
      <c r="Q3309" s="15">
        <f t="shared" si="568"/>
        <v>0.9999897979826643</v>
      </c>
      <c r="R3309" s="10">
        <f t="shared" si="569"/>
        <v>4.9241954238073316</v>
      </c>
      <c r="S3309" s="10">
        <f t="shared" si="570"/>
        <v>24999999.999999959</v>
      </c>
      <c r="T3309" s="10">
        <f t="shared" si="571"/>
        <v>4.0978193283081055E-2</v>
      </c>
      <c r="U3309">
        <v>4.0978193283081055E-2</v>
      </c>
    </row>
    <row r="3310" spans="1:21" x14ac:dyDescent="0.25">
      <c r="A3310" s="10">
        <v>1866</v>
      </c>
      <c r="B3310" s="10">
        <v>40</v>
      </c>
      <c r="C3310" s="10">
        <v>45</v>
      </c>
      <c r="D3310" s="10">
        <v>20000000</v>
      </c>
      <c r="E3310" s="10">
        <v>14293171.130768299</v>
      </c>
      <c r="F3310" s="10">
        <v>14293171.130768299</v>
      </c>
      <c r="G3310" s="10">
        <v>16933737.7659311</v>
      </c>
      <c r="H3310" s="10">
        <v>20213596.462452199</v>
      </c>
      <c r="I3310" s="10">
        <v>17.140184162238</v>
      </c>
      <c r="J3310" s="10">
        <f t="shared" si="561"/>
        <v>0.64278760968653925</v>
      </c>
      <c r="K3310" s="14">
        <f t="shared" si="562"/>
        <v>0.99861606408463022</v>
      </c>
      <c r="L3310" s="10">
        <f t="shared" si="563"/>
        <v>6386976.1657063318</v>
      </c>
      <c r="M3310" s="10">
        <f t="shared" si="564"/>
        <v>1.5700287620794033E-7</v>
      </c>
      <c r="N3310" s="10">
        <f t="shared" si="565"/>
        <v>2.4650172784801104E-14</v>
      </c>
      <c r="O3310" s="10">
        <f t="shared" si="566"/>
        <v>6369275.2302256869</v>
      </c>
      <c r="P3310" s="15">
        <f t="shared" si="567"/>
        <v>0.9999945305054242</v>
      </c>
      <c r="Q3310" s="15">
        <f t="shared" si="568"/>
        <v>0.99998906104076379</v>
      </c>
      <c r="R3310" s="10">
        <f t="shared" si="569"/>
        <v>4.140069229285757</v>
      </c>
      <c r="S3310" s="10">
        <f t="shared" si="570"/>
        <v>19999999.999999959</v>
      </c>
      <c r="T3310" s="10">
        <f t="shared" si="571"/>
        <v>4.0978193283081055E-2</v>
      </c>
      <c r="U3310">
        <v>4.0978193283081055E-2</v>
      </c>
    </row>
    <row r="3311" spans="1:21" x14ac:dyDescent="0.25">
      <c r="A3311" s="10">
        <v>2009</v>
      </c>
      <c r="B3311" s="10">
        <v>43</v>
      </c>
      <c r="C3311" s="10">
        <v>45</v>
      </c>
      <c r="D3311" s="10">
        <v>30000000</v>
      </c>
      <c r="E3311" s="10">
        <v>18817924.722635601</v>
      </c>
      <c r="F3311" s="10">
        <v>18817924.722635601</v>
      </c>
      <c r="G3311" s="10">
        <v>24787452.561071899</v>
      </c>
      <c r="H3311" s="10">
        <v>26612564.358467299</v>
      </c>
      <c r="I3311" s="10">
        <v>32.614716171064202</v>
      </c>
      <c r="J3311" s="10">
        <f t="shared" si="561"/>
        <v>0.68199836006249848</v>
      </c>
      <c r="K3311" s="14">
        <f t="shared" si="562"/>
        <v>0.99844193530517189</v>
      </c>
      <c r="L3311" s="10">
        <f t="shared" si="563"/>
        <v>6388090.0575861074</v>
      </c>
      <c r="M3311" s="10">
        <f t="shared" si="564"/>
        <v>1.5703025758910917E-7</v>
      </c>
      <c r="N3311" s="10">
        <f t="shared" si="565"/>
        <v>2.4658778573019693E-14</v>
      </c>
      <c r="O3311" s="10">
        <f t="shared" si="566"/>
        <v>6368163.7109194444</v>
      </c>
      <c r="P3311" s="15">
        <f t="shared" si="567"/>
        <v>0.99999438789529771</v>
      </c>
      <c r="Q3311" s="15">
        <f t="shared" si="568"/>
        <v>0.99998877582209111</v>
      </c>
      <c r="R3311" s="10">
        <f t="shared" si="569"/>
        <v>5.7109285538243508</v>
      </c>
      <c r="S3311" s="10">
        <f t="shared" si="570"/>
        <v>29999999.999999959</v>
      </c>
      <c r="T3311" s="10">
        <f t="shared" si="571"/>
        <v>4.0978193283081055E-2</v>
      </c>
      <c r="U3311">
        <v>4.0978193283081055E-2</v>
      </c>
    </row>
    <row r="3312" spans="1:21" x14ac:dyDescent="0.25">
      <c r="A3312" s="10">
        <v>2054</v>
      </c>
      <c r="B3312" s="10">
        <v>44</v>
      </c>
      <c r="C3312" s="10">
        <v>45</v>
      </c>
      <c r="D3312" s="10">
        <v>20000000</v>
      </c>
      <c r="E3312" s="10">
        <v>13422493.509772601</v>
      </c>
      <c r="F3312" s="10">
        <v>13422493.509772601</v>
      </c>
      <c r="G3312" s="10">
        <v>18301259.0216242</v>
      </c>
      <c r="H3312" s="10">
        <v>18982272.362385198</v>
      </c>
      <c r="I3312" s="10">
        <v>17.146244273322399</v>
      </c>
      <c r="J3312" s="10">
        <f t="shared" si="561"/>
        <v>0.69465837045899725</v>
      </c>
      <c r="K3312" s="14">
        <f t="shared" si="562"/>
        <v>0.99838350609929705</v>
      </c>
      <c r="L3312" s="10">
        <f t="shared" si="563"/>
        <v>6388463.9129501451</v>
      </c>
      <c r="M3312" s="10">
        <f t="shared" si="564"/>
        <v>1.5703944759795165E-7</v>
      </c>
      <c r="N3312" s="10">
        <f t="shared" si="565"/>
        <v>2.4661665923510963E-14</v>
      </c>
      <c r="O3312" s="10">
        <f t="shared" si="566"/>
        <v>6367790.9125267528</v>
      </c>
      <c r="P3312" s="15">
        <f t="shared" si="567"/>
        <v>0.99999436732245772</v>
      </c>
      <c r="Q3312" s="15">
        <f t="shared" si="568"/>
        <v>0.99998873467664251</v>
      </c>
      <c r="R3312" s="10">
        <f t="shared" si="569"/>
        <v>4.1408010104325275</v>
      </c>
      <c r="S3312" s="10">
        <f t="shared" si="570"/>
        <v>19999999.999999959</v>
      </c>
      <c r="T3312" s="10">
        <f t="shared" si="571"/>
        <v>4.0978193283081055E-2</v>
      </c>
      <c r="U3312">
        <v>4.0978193283081055E-2</v>
      </c>
    </row>
    <row r="3313" spans="1:21" x14ac:dyDescent="0.25">
      <c r="A3313" s="10">
        <v>2338</v>
      </c>
      <c r="B3313" s="10">
        <v>50</v>
      </c>
      <c r="C3313" s="10">
        <v>45</v>
      </c>
      <c r="D3313" s="10">
        <v>30000000</v>
      </c>
      <c r="E3313" s="10">
        <v>16540282.885246299</v>
      </c>
      <c r="F3313" s="10">
        <v>16540282.885246299</v>
      </c>
      <c r="G3313" s="10">
        <v>27844122.331275702</v>
      </c>
      <c r="H3313" s="10">
        <v>23391492.381802902</v>
      </c>
      <c r="I3313" s="10">
        <v>32.636714609789898</v>
      </c>
      <c r="J3313" s="10">
        <f t="shared" si="561"/>
        <v>0.76604444311897801</v>
      </c>
      <c r="K3313" s="14">
        <f t="shared" si="562"/>
        <v>0.99803385541873291</v>
      </c>
      <c r="L3313" s="10">
        <f t="shared" si="563"/>
        <v>6390702.0441946862</v>
      </c>
      <c r="M3313" s="10">
        <f t="shared" si="564"/>
        <v>1.5709446471929469E-7</v>
      </c>
      <c r="N3313" s="10">
        <f t="shared" si="565"/>
        <v>2.467894080736922E-14</v>
      </c>
      <c r="O3313" s="10">
        <f t="shared" si="566"/>
        <v>6365561.8439024631</v>
      </c>
      <c r="P3313" s="15">
        <f t="shared" si="567"/>
        <v>0.99999453050542397</v>
      </c>
      <c r="Q3313" s="15">
        <f t="shared" si="568"/>
        <v>0.99998906104076335</v>
      </c>
      <c r="R3313" s="10">
        <f t="shared" si="569"/>
        <v>5.7128542490449261</v>
      </c>
      <c r="S3313" s="10">
        <f t="shared" si="570"/>
        <v>29999999.999999959</v>
      </c>
      <c r="T3313" s="10">
        <f t="shared" si="571"/>
        <v>4.0978193283081055E-2</v>
      </c>
      <c r="U3313">
        <v>4.0978193283081055E-2</v>
      </c>
    </row>
    <row r="3314" spans="1:21" x14ac:dyDescent="0.25">
      <c r="A3314" s="10">
        <v>2524</v>
      </c>
      <c r="B3314" s="10">
        <v>54</v>
      </c>
      <c r="C3314" s="10">
        <v>45</v>
      </c>
      <c r="D3314" s="10">
        <v>20000000</v>
      </c>
      <c r="E3314" s="10">
        <v>10969291.0130444</v>
      </c>
      <c r="F3314" s="10">
        <v>10969291.0130444</v>
      </c>
      <c r="G3314" s="10">
        <v>21317083.718928002</v>
      </c>
      <c r="H3314" s="10">
        <v>15512920.120264599</v>
      </c>
      <c r="I3314" s="10">
        <v>17.161269888428201</v>
      </c>
      <c r="J3314" s="10">
        <f t="shared" si="561"/>
        <v>0.80901699437494745</v>
      </c>
      <c r="K3314" s="14">
        <f t="shared" si="562"/>
        <v>0.99780683071075971</v>
      </c>
      <c r="L3314" s="10">
        <f t="shared" si="563"/>
        <v>6392156.0804075804</v>
      </c>
      <c r="M3314" s="10">
        <f t="shared" si="564"/>
        <v>1.5713020743409622E-7</v>
      </c>
      <c r="N3314" s="10">
        <f t="shared" si="565"/>
        <v>2.4690153977661006E-14</v>
      </c>
      <c r="O3314" s="10">
        <f t="shared" si="566"/>
        <v>6364116.2021487253</v>
      </c>
      <c r="P3314" s="15">
        <f t="shared" si="567"/>
        <v>0.99999489897832183</v>
      </c>
      <c r="Q3314" s="15">
        <f t="shared" si="568"/>
        <v>0.99998979798266407</v>
      </c>
      <c r="R3314" s="10">
        <f t="shared" si="569"/>
        <v>4.1426150782339004</v>
      </c>
      <c r="S3314" s="10">
        <f t="shared" si="570"/>
        <v>19999999.999999959</v>
      </c>
      <c r="T3314" s="10">
        <f t="shared" si="571"/>
        <v>4.0978193283081055E-2</v>
      </c>
      <c r="U3314">
        <v>4.0978193283081055E-2</v>
      </c>
    </row>
    <row r="3315" spans="1:21" x14ac:dyDescent="0.25">
      <c r="A3315" s="10">
        <v>2712</v>
      </c>
      <c r="B3315" s="10">
        <v>58</v>
      </c>
      <c r="C3315" s="10">
        <v>45</v>
      </c>
      <c r="D3315" s="10">
        <v>20000000</v>
      </c>
      <c r="E3315" s="10">
        <v>9889912.7272022702</v>
      </c>
      <c r="F3315" s="10">
        <v>9889912.7272022702</v>
      </c>
      <c r="G3315" s="10">
        <v>22346699.6466254</v>
      </c>
      <c r="H3315" s="10">
        <v>13986448.709495701</v>
      </c>
      <c r="I3315" s="10">
        <v>17.1669229649704</v>
      </c>
      <c r="J3315" s="10">
        <f t="shared" si="561"/>
        <v>0.84804809615642596</v>
      </c>
      <c r="K3315" s="14">
        <f t="shared" si="562"/>
        <v>0.99758984482013913</v>
      </c>
      <c r="L3315" s="10">
        <f t="shared" si="563"/>
        <v>6393546.4390678005</v>
      </c>
      <c r="M3315" s="10">
        <f t="shared" si="564"/>
        <v>1.5716438484496355E-7</v>
      </c>
      <c r="N3315" s="10">
        <f t="shared" si="565"/>
        <v>2.4700868927929784E-14</v>
      </c>
      <c r="O3315" s="10">
        <f t="shared" si="566"/>
        <v>6362735.7125483267</v>
      </c>
      <c r="P3315" s="15">
        <f t="shared" si="567"/>
        <v>0.99999544419373854</v>
      </c>
      <c r="Q3315" s="15">
        <f t="shared" si="568"/>
        <v>0.99999088840823247</v>
      </c>
      <c r="R3315" s="10">
        <f t="shared" si="569"/>
        <v>4.1432974613680145</v>
      </c>
      <c r="S3315" s="10">
        <f t="shared" si="570"/>
        <v>19999999.999999959</v>
      </c>
      <c r="T3315" s="10">
        <f t="shared" si="571"/>
        <v>4.0978193283081055E-2</v>
      </c>
      <c r="U3315">
        <v>4.0978193283081055E-2</v>
      </c>
    </row>
    <row r="3316" spans="1:21" x14ac:dyDescent="0.25">
      <c r="A3316" s="10">
        <v>3043</v>
      </c>
      <c r="B3316" s="10">
        <v>65</v>
      </c>
      <c r="C3316" s="10">
        <v>45</v>
      </c>
      <c r="D3316" s="10">
        <v>30000000</v>
      </c>
      <c r="E3316" s="10">
        <v>10876367.677038301</v>
      </c>
      <c r="F3316" s="10">
        <v>10876367.677038301</v>
      </c>
      <c r="G3316" s="10">
        <v>32946943.452595402</v>
      </c>
      <c r="H3316" s="10">
        <v>15381506.6782239</v>
      </c>
      <c r="I3316" s="10">
        <v>32.679127869641</v>
      </c>
      <c r="J3316" s="10">
        <f t="shared" si="561"/>
        <v>0.90630778703664994</v>
      </c>
      <c r="K3316" s="14">
        <f t="shared" si="562"/>
        <v>0.99724684895407467</v>
      </c>
      <c r="L3316" s="10">
        <f t="shared" si="563"/>
        <v>6395745.4532841817</v>
      </c>
      <c r="M3316" s="10">
        <f t="shared" si="564"/>
        <v>1.5721844040237234E-7</v>
      </c>
      <c r="N3316" s="10">
        <f t="shared" si="565"/>
        <v>2.4717801606109708E-14</v>
      </c>
      <c r="O3316" s="10">
        <f t="shared" si="566"/>
        <v>6360555.9755426692</v>
      </c>
      <c r="P3316" s="15">
        <f t="shared" si="567"/>
        <v>0.9999966905668084</v>
      </c>
      <c r="Q3316" s="15">
        <f t="shared" si="568"/>
        <v>0.99999338114456915</v>
      </c>
      <c r="R3316" s="10">
        <f t="shared" si="569"/>
        <v>5.7165655118073797</v>
      </c>
      <c r="S3316" s="10">
        <f t="shared" si="570"/>
        <v>29999999.999999959</v>
      </c>
      <c r="T3316" s="10">
        <f t="shared" si="571"/>
        <v>4.0978193283081055E-2</v>
      </c>
      <c r="U3316">
        <v>4.0978193283081055E-2</v>
      </c>
    </row>
    <row r="3317" spans="1:21" x14ac:dyDescent="0.25">
      <c r="A3317" s="10">
        <v>3134</v>
      </c>
      <c r="B3317" s="10">
        <v>67</v>
      </c>
      <c r="C3317" s="10">
        <v>45</v>
      </c>
      <c r="D3317" s="10">
        <v>15000000</v>
      </c>
      <c r="E3317" s="10">
        <v>5911555.4804395</v>
      </c>
      <c r="F3317" s="10">
        <v>5911555.4804394897</v>
      </c>
      <c r="G3317" s="10">
        <v>19655986.145033199</v>
      </c>
      <c r="H3317" s="10">
        <v>8360201.9351585303</v>
      </c>
      <c r="I3317" s="10">
        <v>11.279437089923</v>
      </c>
      <c r="J3317" s="10">
        <f t="shared" si="561"/>
        <v>0.92050485345244026</v>
      </c>
      <c r="K3317" s="14">
        <f t="shared" si="562"/>
        <v>0.99715979484601003</v>
      </c>
      <c r="L3317" s="10">
        <f t="shared" si="563"/>
        <v>6396303.8150620246</v>
      </c>
      <c r="M3317" s="10">
        <f t="shared" si="564"/>
        <v>1.5723216589669259E-7</v>
      </c>
      <c r="N3317" s="10">
        <f t="shared" si="565"/>
        <v>2.4722098280098966E-14</v>
      </c>
      <c r="O3317" s="10">
        <f t="shared" si="566"/>
        <v>6360003.2226440515</v>
      </c>
      <c r="P3317" s="15">
        <f t="shared" si="567"/>
        <v>0.99999708180626901</v>
      </c>
      <c r="Q3317" s="15">
        <f t="shared" si="568"/>
        <v>0.99999416362105387</v>
      </c>
      <c r="R3317" s="10">
        <f t="shared" si="569"/>
        <v>3.3584864527855482</v>
      </c>
      <c r="S3317" s="10">
        <f t="shared" si="570"/>
        <v>14999999.999999959</v>
      </c>
      <c r="T3317" s="10">
        <f t="shared" si="571"/>
        <v>4.0978193283081055E-2</v>
      </c>
      <c r="U3317">
        <v>4.0978193283081055E-2</v>
      </c>
    </row>
    <row r="3318" spans="1:21" x14ac:dyDescent="0.25">
      <c r="A3318" s="10">
        <v>3783</v>
      </c>
      <c r="B3318" s="10">
        <v>81</v>
      </c>
      <c r="C3318" s="10">
        <v>45</v>
      </c>
      <c r="D3318" s="10">
        <v>30000000</v>
      </c>
      <c r="E3318" s="10">
        <v>4026314.3859675</v>
      </c>
      <c r="F3318" s="10">
        <v>4026314.3859675</v>
      </c>
      <c r="G3318" s="10">
        <v>35908622.6797425</v>
      </c>
      <c r="H3318" s="10">
        <v>5694068.4110131497</v>
      </c>
      <c r="I3318" s="10">
        <v>32.707006985209098</v>
      </c>
      <c r="J3318" s="10">
        <f t="shared" si="561"/>
        <v>0.98768834059513777</v>
      </c>
      <c r="K3318" s="14">
        <f t="shared" si="562"/>
        <v>0.99672937307417575</v>
      </c>
      <c r="L3318" s="10">
        <f t="shared" si="563"/>
        <v>6399065.9574204646</v>
      </c>
      <c r="M3318" s="10">
        <f t="shared" si="564"/>
        <v>1.5730006411386447E-7</v>
      </c>
      <c r="N3318" s="10">
        <f t="shared" si="565"/>
        <v>2.4743336820419228E-14</v>
      </c>
      <c r="O3318" s="10">
        <f t="shared" si="566"/>
        <v>6357273.0697888304</v>
      </c>
      <c r="P3318" s="15">
        <f t="shared" si="567"/>
        <v>0.99999946146712704</v>
      </c>
      <c r="Q3318" s="15">
        <f t="shared" si="568"/>
        <v>0.99999892293454407</v>
      </c>
      <c r="R3318" s="10">
        <f t="shared" si="569"/>
        <v>5.7190039262220864</v>
      </c>
      <c r="S3318" s="10">
        <f t="shared" si="570"/>
        <v>29999999.999999959</v>
      </c>
      <c r="T3318" s="10">
        <f t="shared" si="571"/>
        <v>4.0978193283081055E-2</v>
      </c>
      <c r="U3318">
        <v>4.0978193283081055E-2</v>
      </c>
    </row>
    <row r="3319" spans="1:21" x14ac:dyDescent="0.25">
      <c r="A3319" s="10">
        <v>4063</v>
      </c>
      <c r="B3319" s="10">
        <v>87</v>
      </c>
      <c r="C3319" s="10">
        <v>45</v>
      </c>
      <c r="D3319" s="10">
        <v>20000000</v>
      </c>
      <c r="E3319" s="10">
        <v>976970.467733333</v>
      </c>
      <c r="F3319" s="10">
        <v>976970.467733333</v>
      </c>
      <c r="G3319" s="10">
        <v>26320572.710138898</v>
      </c>
      <c r="H3319" s="10">
        <v>1381644.88550646</v>
      </c>
      <c r="I3319" s="10">
        <v>17.191238222245701</v>
      </c>
      <c r="J3319" s="10">
        <f t="shared" si="561"/>
        <v>0.99862953475457383</v>
      </c>
      <c r="K3319" s="14">
        <f t="shared" si="562"/>
        <v>0.9966563882637155</v>
      </c>
      <c r="L3319" s="10">
        <f t="shared" si="563"/>
        <v>6399534.5588577548</v>
      </c>
      <c r="M3319" s="10">
        <f t="shared" si="564"/>
        <v>1.5731158314439489E-7</v>
      </c>
      <c r="N3319" s="10">
        <f t="shared" si="565"/>
        <v>2.4746937241174883E-14</v>
      </c>
      <c r="O3319" s="10">
        <f t="shared" si="566"/>
        <v>6356810.5945687704</v>
      </c>
      <c r="P3319" s="15">
        <f t="shared" si="567"/>
        <v>0.99999993838067547</v>
      </c>
      <c r="Q3319" s="15">
        <f t="shared" si="568"/>
        <v>0.99999987676135471</v>
      </c>
      <c r="R3319" s="10">
        <f t="shared" si="569"/>
        <v>4.1462317951372487</v>
      </c>
      <c r="S3319" s="10">
        <f t="shared" si="570"/>
        <v>19999999.999999959</v>
      </c>
      <c r="T3319" s="10">
        <f t="shared" si="571"/>
        <v>4.0978193283081055E-2</v>
      </c>
      <c r="U3319">
        <v>4.0978193283081055E-2</v>
      </c>
    </row>
    <row r="3320" spans="1:21" x14ac:dyDescent="0.25">
      <c r="A3320" s="10">
        <v>220</v>
      </c>
      <c r="B3320" s="10">
        <v>5</v>
      </c>
      <c r="C3320" s="10">
        <v>45</v>
      </c>
      <c r="D3320" s="10">
        <v>15000000</v>
      </c>
      <c r="E3320" s="10">
        <v>15059216.555808701</v>
      </c>
      <c r="F3320" s="10">
        <v>15059216.555808701</v>
      </c>
      <c r="G3320" s="10">
        <v>1859520.1012426401</v>
      </c>
      <c r="H3320" s="10">
        <v>21296948.291938201</v>
      </c>
      <c r="I3320" s="10">
        <v>11.234858152819299</v>
      </c>
      <c r="J3320" s="10">
        <f t="shared" si="561"/>
        <v>8.7155742747658166E-2</v>
      </c>
      <c r="K3320" s="14">
        <f t="shared" si="562"/>
        <v>0.99997457400819945</v>
      </c>
      <c r="L3320" s="10">
        <f t="shared" si="563"/>
        <v>6378299.174582514</v>
      </c>
      <c r="M3320" s="10">
        <f t="shared" si="564"/>
        <v>1.5678958081933611E-7</v>
      </c>
      <c r="N3320" s="10">
        <f t="shared" si="565"/>
        <v>2.4582981014396703E-14</v>
      </c>
      <c r="O3320" s="10">
        <f t="shared" si="566"/>
        <v>6377973.7449374599</v>
      </c>
      <c r="P3320" s="15">
        <f t="shared" si="567"/>
        <v>0.99999982994547565</v>
      </c>
      <c r="Q3320" s="15">
        <f t="shared" si="568"/>
        <v>0.99999965989098016</v>
      </c>
      <c r="R3320" s="10">
        <f t="shared" si="569"/>
        <v>3.3518439421772426</v>
      </c>
      <c r="S3320" s="10">
        <f t="shared" si="570"/>
        <v>14999999.999999957</v>
      </c>
      <c r="T3320" s="10">
        <f t="shared" si="571"/>
        <v>4.2840838432312012E-2</v>
      </c>
      <c r="U3320">
        <v>4.2840838432312012E-2</v>
      </c>
    </row>
    <row r="3321" spans="1:21" x14ac:dyDescent="0.25">
      <c r="A3321" s="10">
        <v>127</v>
      </c>
      <c r="B3321" s="10">
        <v>3</v>
      </c>
      <c r="C3321" s="10">
        <v>45</v>
      </c>
      <c r="D3321" s="10">
        <v>20000000</v>
      </c>
      <c r="E3321" s="10">
        <v>18626638.703735501</v>
      </c>
      <c r="F3321" s="10">
        <v>18626638.703735501</v>
      </c>
      <c r="G3321" s="10">
        <v>1378293.44020176</v>
      </c>
      <c r="H3321" s="10">
        <v>26342045.076246299</v>
      </c>
      <c r="I3321" s="10">
        <v>17.1043518099575</v>
      </c>
      <c r="J3321" s="10">
        <f t="shared" si="561"/>
        <v>5.2335956242943828E-2</v>
      </c>
      <c r="K3321" s="14">
        <f t="shared" si="562"/>
        <v>0.99999083182946469</v>
      </c>
      <c r="L3321" s="10">
        <f t="shared" si="563"/>
        <v>6378195.4763838351</v>
      </c>
      <c r="M3321" s="10">
        <f t="shared" si="564"/>
        <v>1.5678703173898452E-7</v>
      </c>
      <c r="N3321" s="10">
        <f t="shared" si="565"/>
        <v>2.458217635099544E-14</v>
      </c>
      <c r="O3321" s="10">
        <f t="shared" si="566"/>
        <v>6378078.1311393967</v>
      </c>
      <c r="P3321" s="15">
        <f t="shared" si="567"/>
        <v>0.99999993838067569</v>
      </c>
      <c r="Q3321" s="15">
        <f t="shared" si="568"/>
        <v>0.99999987676135516</v>
      </c>
      <c r="R3321" s="10">
        <f t="shared" si="569"/>
        <v>4.1357407663825905</v>
      </c>
      <c r="S3321" s="10">
        <f t="shared" si="570"/>
        <v>19999999.999999955</v>
      </c>
      <c r="T3321" s="10">
        <f t="shared" si="571"/>
        <v>4.4703483581542969E-2</v>
      </c>
      <c r="U3321">
        <v>4.4703483581542969E-2</v>
      </c>
    </row>
    <row r="3322" spans="1:21" x14ac:dyDescent="0.25">
      <c r="A3322" s="10">
        <v>134</v>
      </c>
      <c r="B3322" s="10">
        <v>3</v>
      </c>
      <c r="C3322" s="10">
        <v>45</v>
      </c>
      <c r="D3322" s="10">
        <v>100000000</v>
      </c>
      <c r="E3322" s="10">
        <v>75117655.977185607</v>
      </c>
      <c r="F3322" s="10">
        <v>75117655.977185607</v>
      </c>
      <c r="G3322" s="10">
        <v>5565169.9396372698</v>
      </c>
      <c r="H3322" s="10">
        <v>106232407.856612</v>
      </c>
      <c r="I3322" s="10">
        <v>278.17916985775099</v>
      </c>
      <c r="J3322" s="10">
        <f t="shared" si="561"/>
        <v>5.2335956242943828E-2</v>
      </c>
      <c r="K3322" s="14">
        <f t="shared" si="562"/>
        <v>0.99999083182946469</v>
      </c>
      <c r="L3322" s="10">
        <f t="shared" si="563"/>
        <v>6378195.4763838351</v>
      </c>
      <c r="M3322" s="10">
        <f t="shared" si="564"/>
        <v>1.5678703173898452E-7</v>
      </c>
      <c r="N3322" s="10">
        <f t="shared" si="565"/>
        <v>2.458217635099544E-14</v>
      </c>
      <c r="O3322" s="10">
        <f t="shared" si="566"/>
        <v>6378078.1311393967</v>
      </c>
      <c r="P3322" s="15">
        <f t="shared" si="567"/>
        <v>0.99999993838067569</v>
      </c>
      <c r="Q3322" s="15">
        <f t="shared" si="568"/>
        <v>0.99999987676135516</v>
      </c>
      <c r="R3322" s="10">
        <f t="shared" si="569"/>
        <v>16.678704078390275</v>
      </c>
      <c r="S3322" s="10">
        <f t="shared" si="570"/>
        <v>99999999.999999955</v>
      </c>
      <c r="T3322" s="10">
        <f t="shared" si="571"/>
        <v>4.4703483581542969E-2</v>
      </c>
      <c r="U3322">
        <v>4.4703483581542969E-2</v>
      </c>
    </row>
    <row r="3323" spans="1:21" x14ac:dyDescent="0.25">
      <c r="A3323" s="10">
        <v>224</v>
      </c>
      <c r="B3323" s="10">
        <v>5</v>
      </c>
      <c r="C3323" s="10">
        <v>45</v>
      </c>
      <c r="D3323" s="10">
        <v>35000000</v>
      </c>
      <c r="E3323" s="10">
        <v>29147537.083863899</v>
      </c>
      <c r="F3323" s="10">
        <v>29147537.083863899</v>
      </c>
      <c r="G3323" s="10">
        <v>3602634.9561958001</v>
      </c>
      <c r="H3323" s="10">
        <v>41220842.253773101</v>
      </c>
      <c r="I3323" s="10">
        <v>42.089422399989402</v>
      </c>
      <c r="J3323" s="10">
        <f t="shared" si="561"/>
        <v>8.7155742747658166E-2</v>
      </c>
      <c r="K3323" s="14">
        <f t="shared" si="562"/>
        <v>0.99997457400819945</v>
      </c>
      <c r="L3323" s="10">
        <f t="shared" si="563"/>
        <v>6378299.174582514</v>
      </c>
      <c r="M3323" s="10">
        <f t="shared" si="564"/>
        <v>1.5678958081933611E-7</v>
      </c>
      <c r="N3323" s="10">
        <f t="shared" si="565"/>
        <v>2.4582981014396703E-14</v>
      </c>
      <c r="O3323" s="10">
        <f t="shared" si="566"/>
        <v>6377973.7449374599</v>
      </c>
      <c r="P3323" s="15">
        <f t="shared" si="567"/>
        <v>0.99999982994547565</v>
      </c>
      <c r="Q3323" s="15">
        <f t="shared" si="568"/>
        <v>0.99999965989098016</v>
      </c>
      <c r="R3323" s="10">
        <f t="shared" si="569"/>
        <v>6.4876360918196072</v>
      </c>
      <c r="S3323" s="10">
        <f t="shared" si="570"/>
        <v>34999999.999999955</v>
      </c>
      <c r="T3323" s="10">
        <f t="shared" si="571"/>
        <v>4.4703483581542969E-2</v>
      </c>
      <c r="U3323">
        <v>4.4703483581542969E-2</v>
      </c>
    </row>
    <row r="3324" spans="1:21" x14ac:dyDescent="0.25">
      <c r="A3324" s="10">
        <v>228</v>
      </c>
      <c r="B3324" s="10">
        <v>5</v>
      </c>
      <c r="C3324" s="10">
        <v>45</v>
      </c>
      <c r="D3324" s="10">
        <v>100000000</v>
      </c>
      <c r="E3324" s="10">
        <v>74934578.800043195</v>
      </c>
      <c r="F3324" s="10">
        <v>74934578.800043195</v>
      </c>
      <c r="G3324" s="10">
        <v>9267758.2347935792</v>
      </c>
      <c r="H3324" s="10">
        <v>105973497.62973601</v>
      </c>
      <c r="I3324" s="10">
        <v>278.187726307834</v>
      </c>
      <c r="J3324" s="10">
        <f t="shared" si="561"/>
        <v>8.7155742747658166E-2</v>
      </c>
      <c r="K3324" s="14">
        <f t="shared" si="562"/>
        <v>0.99997457400819945</v>
      </c>
      <c r="L3324" s="10">
        <f t="shared" si="563"/>
        <v>6378299.174582514</v>
      </c>
      <c r="M3324" s="10">
        <f t="shared" si="564"/>
        <v>1.5678958081933611E-7</v>
      </c>
      <c r="N3324" s="10">
        <f t="shared" si="565"/>
        <v>2.4582981014396703E-14</v>
      </c>
      <c r="O3324" s="10">
        <f t="shared" si="566"/>
        <v>6377973.7449374599</v>
      </c>
      <c r="P3324" s="15">
        <f t="shared" si="567"/>
        <v>0.99999982994547565</v>
      </c>
      <c r="Q3324" s="15">
        <f t="shared" si="568"/>
        <v>0.99999965989098016</v>
      </c>
      <c r="R3324" s="10">
        <f t="shared" si="569"/>
        <v>16.678960578157291</v>
      </c>
      <c r="S3324" s="10">
        <f t="shared" si="570"/>
        <v>99999999.999999955</v>
      </c>
      <c r="T3324" s="10">
        <f t="shared" si="571"/>
        <v>4.4703483581542969E-2</v>
      </c>
      <c r="U3324">
        <v>4.4703483581542969E-2</v>
      </c>
    </row>
    <row r="3325" spans="1:21" x14ac:dyDescent="0.25">
      <c r="A3325" s="10">
        <v>318</v>
      </c>
      <c r="B3325" s="10">
        <v>7</v>
      </c>
      <c r="C3325" s="10">
        <v>45</v>
      </c>
      <c r="D3325" s="10">
        <v>35000000</v>
      </c>
      <c r="E3325" s="10">
        <v>29040893.447800402</v>
      </c>
      <c r="F3325" s="10">
        <v>29040893.447800402</v>
      </c>
      <c r="G3325" s="10">
        <v>5037561.2361842198</v>
      </c>
      <c r="H3325" s="10">
        <v>41070025.377311297</v>
      </c>
      <c r="I3325" s="10">
        <v>42.091161545660199</v>
      </c>
      <c r="J3325" s="10">
        <f t="shared" si="561"/>
        <v>0.12186934340514748</v>
      </c>
      <c r="K3325" s="14">
        <f t="shared" si="562"/>
        <v>0.99995028584034129</v>
      </c>
      <c r="L3325" s="10">
        <f t="shared" si="563"/>
        <v>6378454.0994854774</v>
      </c>
      <c r="M3325" s="10">
        <f t="shared" si="564"/>
        <v>1.5679338914032094E-7</v>
      </c>
      <c r="N3325" s="10">
        <f t="shared" si="565"/>
        <v>2.4584183106806382E-14</v>
      </c>
      <c r="O3325" s="10">
        <f t="shared" si="566"/>
        <v>6377817.8111909702</v>
      </c>
      <c r="P3325" s="15">
        <f t="shared" si="567"/>
        <v>0.99999966993613576</v>
      </c>
      <c r="Q3325" s="15">
        <f t="shared" si="568"/>
        <v>0.99999933987238043</v>
      </c>
      <c r="R3325" s="10">
        <f t="shared" si="569"/>
        <v>6.4877701011620763</v>
      </c>
      <c r="S3325" s="10">
        <f t="shared" si="570"/>
        <v>34999999.999999955</v>
      </c>
      <c r="T3325" s="10">
        <f t="shared" si="571"/>
        <v>4.4703483581542969E-2</v>
      </c>
      <c r="U3325">
        <v>4.4703483581542969E-2</v>
      </c>
    </row>
    <row r="3326" spans="1:21" x14ac:dyDescent="0.25">
      <c r="A3326" s="10">
        <v>507</v>
      </c>
      <c r="B3326" s="10">
        <v>11</v>
      </c>
      <c r="C3326" s="10">
        <v>45</v>
      </c>
      <c r="D3326" s="10">
        <v>40000000</v>
      </c>
      <c r="E3326" s="10">
        <v>32192311.215932999</v>
      </c>
      <c r="F3326" s="10">
        <v>32192311.215932999</v>
      </c>
      <c r="G3326" s="10">
        <v>8841365.9725672603</v>
      </c>
      <c r="H3326" s="10">
        <v>45526803.125707902</v>
      </c>
      <c r="I3326" s="10">
        <v>52.884783145469299</v>
      </c>
      <c r="J3326" s="10">
        <f t="shared" si="561"/>
        <v>0.1908089953765448</v>
      </c>
      <c r="K3326" s="14">
        <f t="shared" si="562"/>
        <v>0.99987812783685115</v>
      </c>
      <c r="L3326" s="10">
        <f t="shared" si="563"/>
        <v>6378914.4120979439</v>
      </c>
      <c r="M3326" s="10">
        <f t="shared" si="564"/>
        <v>1.5680470441725906E-7</v>
      </c>
      <c r="N3326" s="10">
        <f t="shared" si="565"/>
        <v>2.4587754245055421E-14</v>
      </c>
      <c r="O3326" s="10">
        <f t="shared" si="566"/>
        <v>6377354.6355799325</v>
      </c>
      <c r="P3326" s="15">
        <f t="shared" si="567"/>
        <v>0.99999920859614821</v>
      </c>
      <c r="Q3326" s="15">
        <f t="shared" si="568"/>
        <v>0.99999841719292271</v>
      </c>
      <c r="R3326" s="10">
        <f t="shared" si="569"/>
        <v>7.2721923491243148</v>
      </c>
      <c r="S3326" s="10">
        <f t="shared" si="570"/>
        <v>39999999.999999955</v>
      </c>
      <c r="T3326" s="10">
        <f t="shared" si="571"/>
        <v>4.4703483581542969E-2</v>
      </c>
      <c r="U3326">
        <v>4.4703483581542969E-2</v>
      </c>
    </row>
    <row r="3327" spans="1:21" x14ac:dyDescent="0.25">
      <c r="A3327" s="10">
        <v>647</v>
      </c>
      <c r="B3327" s="10">
        <v>14</v>
      </c>
      <c r="C3327" s="10">
        <v>45</v>
      </c>
      <c r="D3327" s="10">
        <v>35000000</v>
      </c>
      <c r="E3327" s="10">
        <v>28390508.526310802</v>
      </c>
      <c r="F3327" s="10">
        <v>28390508.526310802</v>
      </c>
      <c r="G3327" s="10">
        <v>10000248.175494101</v>
      </c>
      <c r="H3327" s="10">
        <v>40150242.200577699</v>
      </c>
      <c r="I3327" s="10">
        <v>42.101629903193697</v>
      </c>
      <c r="J3327" s="10">
        <f t="shared" si="561"/>
        <v>0.24192189559966773</v>
      </c>
      <c r="K3327" s="14">
        <f t="shared" si="562"/>
        <v>0.99980408248512287</v>
      </c>
      <c r="L3327" s="10">
        <f t="shared" si="563"/>
        <v>6379386.8336148821</v>
      </c>
      <c r="M3327" s="10">
        <f t="shared" si="564"/>
        <v>1.5681631735192758E-7</v>
      </c>
      <c r="N3327" s="10">
        <f t="shared" si="565"/>
        <v>2.4591418521272536E-14</v>
      </c>
      <c r="O3327" s="10">
        <f t="shared" si="566"/>
        <v>6376879.4848790234</v>
      </c>
      <c r="P3327" s="15">
        <f t="shared" si="567"/>
        <v>0.99999875701578544</v>
      </c>
      <c r="Q3327" s="15">
        <f t="shared" si="568"/>
        <v>0.99999751403311588</v>
      </c>
      <c r="R3327" s="10">
        <f t="shared" si="569"/>
        <v>6.4885766865489707</v>
      </c>
      <c r="S3327" s="10">
        <f t="shared" si="570"/>
        <v>34999999.999999955</v>
      </c>
      <c r="T3327" s="10">
        <f t="shared" si="571"/>
        <v>4.4703483581542969E-2</v>
      </c>
      <c r="U3327">
        <v>4.4703483581542969E-2</v>
      </c>
    </row>
    <row r="3328" spans="1:21" x14ac:dyDescent="0.25">
      <c r="A3328" s="10">
        <v>649</v>
      </c>
      <c r="B3328" s="10">
        <v>14</v>
      </c>
      <c r="C3328" s="10">
        <v>45</v>
      </c>
      <c r="D3328" s="10">
        <v>50000000</v>
      </c>
      <c r="E3328" s="10">
        <v>38682048.843401998</v>
      </c>
      <c r="F3328" s="10">
        <v>38682048.843401998</v>
      </c>
      <c r="G3328" s="10">
        <v>13629076.6094891</v>
      </c>
      <c r="H3328" s="10">
        <v>54704678.094717696</v>
      </c>
      <c r="I3328" s="10">
        <v>78.160178038373999</v>
      </c>
      <c r="J3328" s="10">
        <f t="shared" si="561"/>
        <v>0.24192189559966773</v>
      </c>
      <c r="K3328" s="14">
        <f t="shared" si="562"/>
        <v>0.99980408248512287</v>
      </c>
      <c r="L3328" s="10">
        <f t="shared" si="563"/>
        <v>6379386.8336148821</v>
      </c>
      <c r="M3328" s="10">
        <f t="shared" si="564"/>
        <v>1.5681631735192758E-7</v>
      </c>
      <c r="N3328" s="10">
        <f t="shared" si="565"/>
        <v>2.4591418521272536E-14</v>
      </c>
      <c r="O3328" s="10">
        <f t="shared" si="566"/>
        <v>6376879.4848790234</v>
      </c>
      <c r="P3328" s="15">
        <f t="shared" si="567"/>
        <v>0.99999875701578544</v>
      </c>
      <c r="Q3328" s="15">
        <f t="shared" si="568"/>
        <v>0.99999751403311588</v>
      </c>
      <c r="R3328" s="10">
        <f t="shared" si="569"/>
        <v>8.8408243706346248</v>
      </c>
      <c r="S3328" s="10">
        <f t="shared" si="570"/>
        <v>49999999.999999955</v>
      </c>
      <c r="T3328" s="10">
        <f t="shared" si="571"/>
        <v>4.4703483581542969E-2</v>
      </c>
      <c r="U3328">
        <v>4.4703483581542969E-2</v>
      </c>
    </row>
    <row r="3329" spans="1:21" x14ac:dyDescent="0.25">
      <c r="A3329" s="10">
        <v>650</v>
      </c>
      <c r="B3329" s="10">
        <v>14</v>
      </c>
      <c r="C3329" s="10">
        <v>45</v>
      </c>
      <c r="D3329" s="10">
        <v>75000000</v>
      </c>
      <c r="E3329" s="10">
        <v>55834616.038554102</v>
      </c>
      <c r="F3329" s="10">
        <v>55834616.038554102</v>
      </c>
      <c r="G3329" s="10">
        <v>19677123.999480799</v>
      </c>
      <c r="H3329" s="10">
        <v>78962071.251617596</v>
      </c>
      <c r="I3329" s="10">
        <v>162.84917678494699</v>
      </c>
      <c r="J3329" s="10">
        <f t="shared" si="561"/>
        <v>0.24192189559966773</v>
      </c>
      <c r="K3329" s="14">
        <f t="shared" si="562"/>
        <v>0.99980408248512287</v>
      </c>
      <c r="L3329" s="10">
        <f t="shared" si="563"/>
        <v>6379386.8336148821</v>
      </c>
      <c r="M3329" s="10">
        <f t="shared" si="564"/>
        <v>1.5681631735192758E-7</v>
      </c>
      <c r="N3329" s="10">
        <f t="shared" si="565"/>
        <v>2.4591418521272536E-14</v>
      </c>
      <c r="O3329" s="10">
        <f t="shared" si="566"/>
        <v>6376879.4848790234</v>
      </c>
      <c r="P3329" s="15">
        <f t="shared" si="567"/>
        <v>0.99999875701578544</v>
      </c>
      <c r="Q3329" s="15">
        <f t="shared" si="568"/>
        <v>0.99999751403311588</v>
      </c>
      <c r="R3329" s="10">
        <f t="shared" si="569"/>
        <v>12.761237177444047</v>
      </c>
      <c r="S3329" s="10">
        <f t="shared" si="570"/>
        <v>74999999.999999955</v>
      </c>
      <c r="T3329" s="10">
        <f t="shared" si="571"/>
        <v>4.4703483581542969E-2</v>
      </c>
      <c r="U3329">
        <v>4.4703483581542969E-2</v>
      </c>
    </row>
    <row r="3330" spans="1:21" x14ac:dyDescent="0.25">
      <c r="A3330" s="10">
        <v>692</v>
      </c>
      <c r="B3330" s="10">
        <v>15</v>
      </c>
      <c r="C3330" s="10">
        <v>45</v>
      </c>
      <c r="D3330" s="10">
        <v>25000000</v>
      </c>
      <c r="E3330" s="10">
        <v>21432643.238411099</v>
      </c>
      <c r="F3330" s="10">
        <v>21432643.238411099</v>
      </c>
      <c r="G3330" s="10">
        <v>8110576.2677589003</v>
      </c>
      <c r="H3330" s="10">
        <v>30310334.745265</v>
      </c>
      <c r="I3330" s="10">
        <v>24.211550683964099</v>
      </c>
      <c r="J3330" s="10">
        <f t="shared" ref="J3330:J3393" si="572">SIN(B3330*PI()/180)</f>
        <v>0.25881904510252074</v>
      </c>
      <c r="K3330" s="14">
        <f t="shared" ref="K3330:K3393" si="573">SQRT(1-J3330*J3330*0.00669437999014132)</f>
        <v>0.99977575564321108</v>
      </c>
      <c r="L3330" s="10">
        <f t="shared" ref="L3330:L3393" si="574">6378137/K3330</f>
        <v>6379567.5820290232</v>
      </c>
      <c r="M3330" s="10">
        <f t="shared" ref="M3330:M3393" si="575">L3330/40680631590769</f>
        <v>1.5682076045930015E-7</v>
      </c>
      <c r="N3330" s="10">
        <f t="shared" ref="N3330:N3393" si="576">1/40680631590769 + J3330*J3330*0.00669437999014132/40408299984661.4</f>
        <v>2.4592820257598647E-14</v>
      </c>
      <c r="O3330" s="10">
        <f t="shared" ref="O3330:O3393" si="577">1/SQRT(N3330)</f>
        <v>6376697.7482806435</v>
      </c>
      <c r="P3330" s="15">
        <f t="shared" ref="P3330:P3393" si="578">O3330*M3330</f>
        <v>0.99999859010447745</v>
      </c>
      <c r="Q3330" s="15">
        <f t="shared" ref="Q3330:Q3393" si="579">P3330*P3330</f>
        <v>0.99999718021094275</v>
      </c>
      <c r="R3330" s="10">
        <f t="shared" ref="R3330:R3393" si="580">SQRT(Q3330+I3330-1)</f>
        <v>4.920523129116968</v>
      </c>
      <c r="S3330" s="10">
        <f t="shared" ref="S3330:S3393" si="581">O3330*(R3330-P3330)</f>
        <v>24999999.999999955</v>
      </c>
      <c r="T3330" s="10">
        <f t="shared" ref="T3330:T3393" si="582">(D3330-S3330)*1000000</f>
        <v>4.4703483581542969E-2</v>
      </c>
      <c r="U3330">
        <v>4.4703483581542969E-2</v>
      </c>
    </row>
    <row r="3331" spans="1:21" x14ac:dyDescent="0.25">
      <c r="A3331" s="10">
        <v>786</v>
      </c>
      <c r="B3331" s="10">
        <v>17</v>
      </c>
      <c r="C3331" s="10">
        <v>45</v>
      </c>
      <c r="D3331" s="10">
        <v>25000000</v>
      </c>
      <c r="E3331" s="10">
        <v>21219431.3348886</v>
      </c>
      <c r="F3331" s="10">
        <v>21219431.3348886</v>
      </c>
      <c r="G3331" s="10">
        <v>9162126.0263672005</v>
      </c>
      <c r="H3331" s="10">
        <v>30008807.579644099</v>
      </c>
      <c r="I3331" s="10">
        <v>24.2139512392013</v>
      </c>
      <c r="J3331" s="10">
        <f t="shared" si="572"/>
        <v>0.29237170472273677</v>
      </c>
      <c r="K3331" s="14">
        <f t="shared" si="573"/>
        <v>0.99971383719208529</v>
      </c>
      <c r="L3331" s="10">
        <f t="shared" si="574"/>
        <v>6379962.7080429243</v>
      </c>
      <c r="M3331" s="10">
        <f t="shared" si="575"/>
        <v>1.568304733373566E-7</v>
      </c>
      <c r="N3331" s="10">
        <f t="shared" si="576"/>
        <v>2.4595884115733667E-14</v>
      </c>
      <c r="O3331" s="10">
        <f t="shared" si="577"/>
        <v>6376300.5699225347</v>
      </c>
      <c r="P3331" s="15">
        <f t="shared" si="578"/>
        <v>0.99999823652220776</v>
      </c>
      <c r="Q3331" s="15">
        <f t="shared" si="579"/>
        <v>0.99999647304752537</v>
      </c>
      <c r="R3331" s="10">
        <f t="shared" si="580"/>
        <v>4.9207669841447306</v>
      </c>
      <c r="S3331" s="10">
        <f t="shared" si="581"/>
        <v>24999999.999999955</v>
      </c>
      <c r="T3331" s="10">
        <f t="shared" si="582"/>
        <v>4.4703483581542969E-2</v>
      </c>
      <c r="U3331">
        <v>4.4703483581542969E-2</v>
      </c>
    </row>
    <row r="3332" spans="1:21" x14ac:dyDescent="0.25">
      <c r="A3332" s="10">
        <v>789</v>
      </c>
      <c r="B3332" s="10">
        <v>17</v>
      </c>
      <c r="C3332" s="10">
        <v>45</v>
      </c>
      <c r="D3332" s="10">
        <v>40000000</v>
      </c>
      <c r="E3332" s="10">
        <v>31362575.002224699</v>
      </c>
      <c r="F3332" s="10">
        <v>31362575.002224699</v>
      </c>
      <c r="G3332" s="10">
        <v>13547701.5972082</v>
      </c>
      <c r="H3332" s="10">
        <v>44353378.9190896</v>
      </c>
      <c r="I3332" s="10">
        <v>52.8998524521623</v>
      </c>
      <c r="J3332" s="10">
        <f t="shared" si="572"/>
        <v>0.29237170472273677</v>
      </c>
      <c r="K3332" s="14">
        <f t="shared" si="573"/>
        <v>0.99971383719208529</v>
      </c>
      <c r="L3332" s="10">
        <f t="shared" si="574"/>
        <v>6379962.7080429243</v>
      </c>
      <c r="M3332" s="10">
        <f t="shared" si="575"/>
        <v>1.568304733373566E-7</v>
      </c>
      <c r="N3332" s="10">
        <f t="shared" si="576"/>
        <v>2.4595884115733667E-14</v>
      </c>
      <c r="O3332" s="10">
        <f t="shared" si="577"/>
        <v>6376300.5699225347</v>
      </c>
      <c r="P3332" s="15">
        <f t="shared" si="578"/>
        <v>0.99999823652220776</v>
      </c>
      <c r="Q3332" s="15">
        <f t="shared" si="579"/>
        <v>0.99999647304752537</v>
      </c>
      <c r="R3332" s="10">
        <f t="shared" si="580"/>
        <v>7.2732282327182487</v>
      </c>
      <c r="S3332" s="10">
        <f t="shared" si="581"/>
        <v>39999999.999999955</v>
      </c>
      <c r="T3332" s="10">
        <f t="shared" si="582"/>
        <v>4.4703483581542969E-2</v>
      </c>
      <c r="U3332">
        <v>4.4703483581542969E-2</v>
      </c>
    </row>
    <row r="3333" spans="1:21" x14ac:dyDescent="0.25">
      <c r="A3333" s="10">
        <v>836</v>
      </c>
      <c r="B3333" s="10">
        <v>18</v>
      </c>
      <c r="C3333" s="10">
        <v>45</v>
      </c>
      <c r="D3333" s="10">
        <v>40000000</v>
      </c>
      <c r="E3333" s="10">
        <v>31190599.755115699</v>
      </c>
      <c r="F3333" s="10">
        <v>31190599.755115699</v>
      </c>
      <c r="G3333" s="10">
        <v>14319064.248941001</v>
      </c>
      <c r="H3333" s="10">
        <v>44110169.1922355</v>
      </c>
      <c r="I3333" s="10">
        <v>52.902926521574699</v>
      </c>
      <c r="J3333" s="10">
        <f t="shared" si="572"/>
        <v>0.3090169943749474</v>
      </c>
      <c r="K3333" s="14">
        <f t="shared" si="573"/>
        <v>0.99968032069974422</v>
      </c>
      <c r="L3333" s="10">
        <f t="shared" si="574"/>
        <v>6380176.6103943195</v>
      </c>
      <c r="M3333" s="10">
        <f t="shared" si="575"/>
        <v>1.5683573142561706E-7</v>
      </c>
      <c r="N3333" s="10">
        <f t="shared" si="576"/>
        <v>2.4597542504703395E-14</v>
      </c>
      <c r="O3333" s="10">
        <f t="shared" si="577"/>
        <v>6376085.6182709504</v>
      </c>
      <c r="P3333" s="15">
        <f t="shared" si="578"/>
        <v>0.99999805157388222</v>
      </c>
      <c r="Q3333" s="15">
        <f t="shared" si="579"/>
        <v>0.99999610315156084</v>
      </c>
      <c r="R3333" s="10">
        <f t="shared" si="580"/>
        <v>7.2734395319357859</v>
      </c>
      <c r="S3333" s="10">
        <f t="shared" si="581"/>
        <v>39999999.999999955</v>
      </c>
      <c r="T3333" s="10">
        <f t="shared" si="582"/>
        <v>4.4703483581542969E-2</v>
      </c>
      <c r="U3333">
        <v>4.4703483581542969E-2</v>
      </c>
    </row>
    <row r="3334" spans="1:21" x14ac:dyDescent="0.25">
      <c r="A3334" s="10">
        <v>838</v>
      </c>
      <c r="B3334" s="10">
        <v>18</v>
      </c>
      <c r="C3334" s="10">
        <v>45</v>
      </c>
      <c r="D3334" s="10">
        <v>75000000</v>
      </c>
      <c r="E3334" s="10">
        <v>54728047.673854202</v>
      </c>
      <c r="F3334" s="10">
        <v>54728047.673854202</v>
      </c>
      <c r="G3334" s="10">
        <v>25134659.052064098</v>
      </c>
      <c r="H3334" s="10">
        <v>77397147.262565896</v>
      </c>
      <c r="I3334" s="10">
        <v>162.88653630279899</v>
      </c>
      <c r="J3334" s="10">
        <f t="shared" si="572"/>
        <v>0.3090169943749474</v>
      </c>
      <c r="K3334" s="14">
        <f t="shared" si="573"/>
        <v>0.99968032069974422</v>
      </c>
      <c r="L3334" s="10">
        <f t="shared" si="574"/>
        <v>6380176.6103943195</v>
      </c>
      <c r="M3334" s="10">
        <f t="shared" si="575"/>
        <v>1.5683573142561706E-7</v>
      </c>
      <c r="N3334" s="10">
        <f t="shared" si="576"/>
        <v>2.4597542504703395E-14</v>
      </c>
      <c r="O3334" s="10">
        <f t="shared" si="577"/>
        <v>6376085.6182709504</v>
      </c>
      <c r="P3334" s="15">
        <f t="shared" si="578"/>
        <v>0.99999805157388222</v>
      </c>
      <c r="Q3334" s="15">
        <f t="shared" si="579"/>
        <v>0.99999610315156084</v>
      </c>
      <c r="R3334" s="10">
        <f t="shared" si="580"/>
        <v>12.762700827252457</v>
      </c>
      <c r="S3334" s="10">
        <f t="shared" si="581"/>
        <v>74999999.999999955</v>
      </c>
      <c r="T3334" s="10">
        <f t="shared" si="582"/>
        <v>4.4703483581542969E-2</v>
      </c>
      <c r="U3334">
        <v>4.4703483581542969E-2</v>
      </c>
    </row>
    <row r="3335" spans="1:21" x14ac:dyDescent="0.25">
      <c r="A3335" s="10">
        <v>932</v>
      </c>
      <c r="B3335" s="10">
        <v>20</v>
      </c>
      <c r="C3335" s="10">
        <v>45</v>
      </c>
      <c r="D3335" s="10">
        <v>75000000</v>
      </c>
      <c r="E3335" s="10">
        <v>54074423.395088702</v>
      </c>
      <c r="F3335" s="10">
        <v>54074423.395088702</v>
      </c>
      <c r="G3335" s="10">
        <v>27819207.537253901</v>
      </c>
      <c r="H3335" s="10">
        <v>76472782.942839399</v>
      </c>
      <c r="I3335" s="10">
        <v>162.90825221720101</v>
      </c>
      <c r="J3335" s="10">
        <f t="shared" si="572"/>
        <v>0.34202014332566871</v>
      </c>
      <c r="K3335" s="14">
        <f t="shared" si="573"/>
        <v>0.99960837646586209</v>
      </c>
      <c r="L3335" s="10">
        <f t="shared" si="574"/>
        <v>6380635.8071448412</v>
      </c>
      <c r="M3335" s="10">
        <f t="shared" si="575"/>
        <v>1.568470192727464E-7</v>
      </c>
      <c r="N3335" s="10">
        <f t="shared" si="576"/>
        <v>2.4601102102451411E-14</v>
      </c>
      <c r="O3335" s="10">
        <f t="shared" si="577"/>
        <v>6375624.3153388789</v>
      </c>
      <c r="P3335" s="15">
        <f t="shared" si="578"/>
        <v>0.99999766986374772</v>
      </c>
      <c r="Q3335" s="15">
        <f t="shared" si="579"/>
        <v>0.99999533973292498</v>
      </c>
      <c r="R3335" s="10">
        <f t="shared" si="580"/>
        <v>12.763551526003017</v>
      </c>
      <c r="S3335" s="10">
        <f t="shared" si="581"/>
        <v>74999999.999999955</v>
      </c>
      <c r="T3335" s="10">
        <f t="shared" si="582"/>
        <v>4.4703483581542969E-2</v>
      </c>
      <c r="U3335">
        <v>4.4703483581542969E-2</v>
      </c>
    </row>
    <row r="3336" spans="1:21" x14ac:dyDescent="0.25">
      <c r="A3336" s="10">
        <v>979</v>
      </c>
      <c r="B3336" s="10">
        <v>21</v>
      </c>
      <c r="C3336" s="10">
        <v>45</v>
      </c>
      <c r="D3336" s="10">
        <v>75000000</v>
      </c>
      <c r="E3336" s="10">
        <v>53722859.964595698</v>
      </c>
      <c r="F3336" s="10">
        <v>53722859.964595698</v>
      </c>
      <c r="G3336" s="10">
        <v>29148991.235107198</v>
      </c>
      <c r="H3336" s="10">
        <v>75975597.171401903</v>
      </c>
      <c r="I3336" s="10">
        <v>162.91982454742299</v>
      </c>
      <c r="J3336" s="10">
        <f t="shared" si="572"/>
        <v>0.35836794954530027</v>
      </c>
      <c r="K3336" s="14">
        <f t="shared" si="573"/>
        <v>0.99957003603032024</v>
      </c>
      <c r="L3336" s="10">
        <f t="shared" si="574"/>
        <v>6380880.548730785</v>
      </c>
      <c r="M3336" s="10">
        <f t="shared" si="575"/>
        <v>1.56853035442515E-7</v>
      </c>
      <c r="N3336" s="10">
        <f t="shared" si="576"/>
        <v>2.4602998974408163E-14</v>
      </c>
      <c r="O3336" s="10">
        <f t="shared" si="577"/>
        <v>6375378.532780082</v>
      </c>
      <c r="P3336" s="15">
        <f t="shared" si="578"/>
        <v>0.99999747496160352</v>
      </c>
      <c r="Q3336" s="15">
        <f t="shared" si="579"/>
        <v>0.99999494992958282</v>
      </c>
      <c r="R3336" s="10">
        <f t="shared" si="580"/>
        <v>12.76400483772051</v>
      </c>
      <c r="S3336" s="10">
        <f t="shared" si="581"/>
        <v>74999999.999999955</v>
      </c>
      <c r="T3336" s="10">
        <f t="shared" si="582"/>
        <v>4.4703483581542969E-2</v>
      </c>
      <c r="U3336">
        <v>4.4703483581542969E-2</v>
      </c>
    </row>
    <row r="3337" spans="1:21" x14ac:dyDescent="0.25">
      <c r="A3337" s="10">
        <v>1020</v>
      </c>
      <c r="B3337" s="10">
        <v>22</v>
      </c>
      <c r="C3337" s="10">
        <v>45</v>
      </c>
      <c r="D3337" s="10">
        <v>20000000</v>
      </c>
      <c r="E3337" s="10">
        <v>17295946.726128101</v>
      </c>
      <c r="F3337" s="10">
        <v>17295946.726128101</v>
      </c>
      <c r="G3337" s="10">
        <v>9866544.7636210509</v>
      </c>
      <c r="H3337" s="10">
        <v>24460162.434172899</v>
      </c>
      <c r="I3337" s="10">
        <v>17.1163599466025</v>
      </c>
      <c r="J3337" s="10">
        <f t="shared" si="572"/>
        <v>0.37460659341591201</v>
      </c>
      <c r="K3337" s="14">
        <f t="shared" si="573"/>
        <v>0.99953017812754363</v>
      </c>
      <c r="L3337" s="10">
        <f t="shared" si="574"/>
        <v>6381134.9967925902</v>
      </c>
      <c r="M3337" s="10">
        <f t="shared" si="575"/>
        <v>1.5685929021418042E-7</v>
      </c>
      <c r="N3337" s="10">
        <f t="shared" si="576"/>
        <v>2.4604970845088369E-14</v>
      </c>
      <c r="O3337" s="10">
        <f t="shared" si="577"/>
        <v>6375123.0625751931</v>
      </c>
      <c r="P3337" s="15">
        <f t="shared" si="578"/>
        <v>0.99999727862359689</v>
      </c>
      <c r="Q3337" s="15">
        <f t="shared" si="579"/>
        <v>0.99999455725459963</v>
      </c>
      <c r="R3337" s="10">
        <f t="shared" si="580"/>
        <v>4.1371916203938515</v>
      </c>
      <c r="S3337" s="10">
        <f t="shared" si="581"/>
        <v>19999999.999999955</v>
      </c>
      <c r="T3337" s="10">
        <f t="shared" si="582"/>
        <v>4.4703483581542969E-2</v>
      </c>
      <c r="U3337">
        <v>4.4703483581542969E-2</v>
      </c>
    </row>
    <row r="3338" spans="1:21" x14ac:dyDescent="0.25">
      <c r="A3338" s="10">
        <v>1208</v>
      </c>
      <c r="B3338" s="10">
        <v>26</v>
      </c>
      <c r="C3338" s="10">
        <v>45</v>
      </c>
      <c r="D3338" s="10">
        <v>20000000</v>
      </c>
      <c r="E3338" s="10">
        <v>16767059.8444949</v>
      </c>
      <c r="F3338" s="10">
        <v>16767059.8444949</v>
      </c>
      <c r="G3338" s="10">
        <v>11546484.8821437</v>
      </c>
      <c r="H3338" s="10">
        <v>23712203.433205999</v>
      </c>
      <c r="I3338" s="10">
        <v>17.120885200437801</v>
      </c>
      <c r="J3338" s="10">
        <f t="shared" si="572"/>
        <v>0.4383711467890774</v>
      </c>
      <c r="K3338" s="14">
        <f t="shared" si="573"/>
        <v>0.99935656596406564</v>
      </c>
      <c r="L3338" s="10">
        <f t="shared" si="574"/>
        <v>6382243.5527274478</v>
      </c>
      <c r="M3338" s="10">
        <f t="shared" si="575"/>
        <v>1.5688654042863159E-7</v>
      </c>
      <c r="N3338" s="10">
        <f t="shared" si="576"/>
        <v>2.4613558958231486E-14</v>
      </c>
      <c r="O3338" s="10">
        <f t="shared" si="577"/>
        <v>6374010.7680279473</v>
      </c>
      <c r="P3338" s="15">
        <f t="shared" si="578"/>
        <v>0.99999649805074964</v>
      </c>
      <c r="Q3338" s="15">
        <f t="shared" si="579"/>
        <v>0.99999299611376291</v>
      </c>
      <c r="R3338" s="10">
        <f t="shared" si="580"/>
        <v>4.1377382948359074</v>
      </c>
      <c r="S3338" s="10">
        <f t="shared" si="581"/>
        <v>19999999.999999955</v>
      </c>
      <c r="T3338" s="10">
        <f t="shared" si="582"/>
        <v>4.4703483581542969E-2</v>
      </c>
      <c r="U3338">
        <v>4.4703483581542969E-2</v>
      </c>
    </row>
    <row r="3339" spans="1:21" x14ac:dyDescent="0.25">
      <c r="A3339" s="10">
        <v>1211</v>
      </c>
      <c r="B3339" s="10">
        <v>26</v>
      </c>
      <c r="C3339" s="10">
        <v>45</v>
      </c>
      <c r="D3339" s="10">
        <v>35000000</v>
      </c>
      <c r="E3339" s="10">
        <v>26300210.319918402</v>
      </c>
      <c r="F3339" s="10">
        <v>26300210.319918402</v>
      </c>
      <c r="G3339" s="10">
        <v>18122052.083979901</v>
      </c>
      <c r="H3339" s="10">
        <v>37194114.127693497</v>
      </c>
      <c r="I3339" s="10">
        <v>42.133667553837697</v>
      </c>
      <c r="J3339" s="10">
        <f t="shared" si="572"/>
        <v>0.4383711467890774</v>
      </c>
      <c r="K3339" s="14">
        <f t="shared" si="573"/>
        <v>0.99935656596406564</v>
      </c>
      <c r="L3339" s="10">
        <f t="shared" si="574"/>
        <v>6382243.5527274478</v>
      </c>
      <c r="M3339" s="10">
        <f t="shared" si="575"/>
        <v>1.5688654042863159E-7</v>
      </c>
      <c r="N3339" s="10">
        <f t="shared" si="576"/>
        <v>2.4613558958231486E-14</v>
      </c>
      <c r="O3339" s="10">
        <f t="shared" si="577"/>
        <v>6374010.7680279473</v>
      </c>
      <c r="P3339" s="15">
        <f t="shared" si="578"/>
        <v>0.99999649805074964</v>
      </c>
      <c r="Q3339" s="15">
        <f t="shared" si="579"/>
        <v>0.99999299611376291</v>
      </c>
      <c r="R3339" s="10">
        <f t="shared" si="580"/>
        <v>6.4910446424247814</v>
      </c>
      <c r="S3339" s="10">
        <f t="shared" si="581"/>
        <v>34999999.999999955</v>
      </c>
      <c r="T3339" s="10">
        <f t="shared" si="582"/>
        <v>4.4703483581542969E-2</v>
      </c>
      <c r="U3339">
        <v>4.4703483581542969E-2</v>
      </c>
    </row>
    <row r="3340" spans="1:21" x14ac:dyDescent="0.25">
      <c r="A3340" s="10">
        <v>1261</v>
      </c>
      <c r="B3340" s="10">
        <v>27</v>
      </c>
      <c r="C3340" s="10">
        <v>45</v>
      </c>
      <c r="D3340" s="10">
        <v>75000000</v>
      </c>
      <c r="E3340" s="10">
        <v>51273992.520648196</v>
      </c>
      <c r="F3340" s="10">
        <v>51273992.520648196</v>
      </c>
      <c r="G3340" s="10">
        <v>36927503.057043403</v>
      </c>
      <c r="H3340" s="10">
        <v>72512375.6197173</v>
      </c>
      <c r="I3340" s="10">
        <v>162.998338308342</v>
      </c>
      <c r="J3340" s="10">
        <f t="shared" si="572"/>
        <v>0.45399049973954675</v>
      </c>
      <c r="K3340" s="14">
        <f t="shared" si="573"/>
        <v>0.99930988132843601</v>
      </c>
      <c r="L3340" s="10">
        <f t="shared" si="574"/>
        <v>6382541.71120694</v>
      </c>
      <c r="M3340" s="10">
        <f t="shared" si="575"/>
        <v>1.5689386967765828E-7</v>
      </c>
      <c r="N3340" s="10">
        <f t="shared" si="576"/>
        <v>2.4615868063412164E-14</v>
      </c>
      <c r="O3340" s="10">
        <f t="shared" si="577"/>
        <v>6373711.8022058178</v>
      </c>
      <c r="P3340" s="15">
        <f t="shared" si="578"/>
        <v>0.9999963088582321</v>
      </c>
      <c r="Q3340" s="15">
        <f t="shared" si="579"/>
        <v>0.99999261773008874</v>
      </c>
      <c r="R3340" s="10">
        <f t="shared" si="580"/>
        <v>12.76707996865658</v>
      </c>
      <c r="S3340" s="10">
        <f t="shared" si="581"/>
        <v>74999999.999999955</v>
      </c>
      <c r="T3340" s="10">
        <f t="shared" si="582"/>
        <v>4.4703483581542969E-2</v>
      </c>
      <c r="U3340">
        <v>4.4703483581542969E-2</v>
      </c>
    </row>
    <row r="3341" spans="1:21" x14ac:dyDescent="0.25">
      <c r="A3341" s="10">
        <v>1305</v>
      </c>
      <c r="B3341" s="10">
        <v>28</v>
      </c>
      <c r="C3341" s="10">
        <v>45</v>
      </c>
      <c r="D3341" s="10">
        <v>35000000</v>
      </c>
      <c r="E3341" s="10">
        <v>25836893.820050899</v>
      </c>
      <c r="F3341" s="10">
        <v>25836893.820050899</v>
      </c>
      <c r="G3341" s="10">
        <v>19408009.974837199</v>
      </c>
      <c r="H3341" s="10">
        <v>36538885.649909601</v>
      </c>
      <c r="I3341" s="10">
        <v>42.140436877681502</v>
      </c>
      <c r="J3341" s="10">
        <f t="shared" si="572"/>
        <v>0.46947156278589081</v>
      </c>
      <c r="K3341" s="14">
        <f t="shared" si="573"/>
        <v>0.99926199512277114</v>
      </c>
      <c r="L3341" s="10">
        <f t="shared" si="574"/>
        <v>6382847.5726392157</v>
      </c>
      <c r="M3341" s="10">
        <f t="shared" si="575"/>
        <v>1.5690138827853333E-7</v>
      </c>
      <c r="N3341" s="10">
        <f t="shared" si="576"/>
        <v>2.4618236488313681E-14</v>
      </c>
      <c r="O3341" s="10">
        <f t="shared" si="577"/>
        <v>6373405.199804673</v>
      </c>
      <c r="P3341" s="15">
        <f t="shared" si="578"/>
        <v>0.99999612391097625</v>
      </c>
      <c r="Q3341" s="15">
        <f t="shared" si="579"/>
        <v>0.9999922478369766</v>
      </c>
      <c r="R3341" s="10">
        <f t="shared" si="580"/>
        <v>6.4915659994733534</v>
      </c>
      <c r="S3341" s="10">
        <f t="shared" si="581"/>
        <v>34999999.999999955</v>
      </c>
      <c r="T3341" s="10">
        <f t="shared" si="582"/>
        <v>4.4703483581542969E-2</v>
      </c>
      <c r="U3341">
        <v>4.4703483581542969E-2</v>
      </c>
    </row>
    <row r="3342" spans="1:21" x14ac:dyDescent="0.25">
      <c r="A3342" s="10">
        <v>1352</v>
      </c>
      <c r="B3342" s="10">
        <v>29</v>
      </c>
      <c r="C3342" s="10">
        <v>45</v>
      </c>
      <c r="D3342" s="10">
        <v>35000000</v>
      </c>
      <c r="E3342" s="10">
        <v>25593396.156048499</v>
      </c>
      <c r="F3342" s="10">
        <v>25593396.156048499</v>
      </c>
      <c r="G3342" s="10">
        <v>20042237.909211598</v>
      </c>
      <c r="H3342" s="10">
        <v>36194527.9510713</v>
      </c>
      <c r="I3342" s="10">
        <v>42.143946251067099</v>
      </c>
      <c r="J3342" s="10">
        <f t="shared" si="572"/>
        <v>0.48480962024633706</v>
      </c>
      <c r="K3342" s="14">
        <f t="shared" si="573"/>
        <v>0.99921296552054706</v>
      </c>
      <c r="L3342" s="10">
        <f t="shared" si="574"/>
        <v>6383160.7676120019</v>
      </c>
      <c r="M3342" s="10">
        <f t="shared" si="575"/>
        <v>1.5690908715046671E-7</v>
      </c>
      <c r="N3342" s="10">
        <f t="shared" si="576"/>
        <v>2.4620661347375122E-14</v>
      </c>
      <c r="O3342" s="10">
        <f t="shared" si="577"/>
        <v>6373091.33760418</v>
      </c>
      <c r="P3342" s="15">
        <f t="shared" si="578"/>
        <v>0.9999959441100188</v>
      </c>
      <c r="Q3342" s="15">
        <f t="shared" si="579"/>
        <v>0.99999188823648788</v>
      </c>
      <c r="R3342" s="10">
        <f t="shared" si="580"/>
        <v>6.4918362686764972</v>
      </c>
      <c r="S3342" s="10">
        <f t="shared" si="581"/>
        <v>34999999.999999955</v>
      </c>
      <c r="T3342" s="10">
        <f t="shared" si="582"/>
        <v>4.4703483581542969E-2</v>
      </c>
      <c r="U3342">
        <v>4.4703483581542969E-2</v>
      </c>
    </row>
    <row r="3343" spans="1:21" x14ac:dyDescent="0.25">
      <c r="A3343" s="10">
        <v>1402</v>
      </c>
      <c r="B3343" s="10">
        <v>30</v>
      </c>
      <c r="C3343" s="10">
        <v>45</v>
      </c>
      <c r="D3343" s="10">
        <v>75000000</v>
      </c>
      <c r="E3343" s="10">
        <v>49837000.434968099</v>
      </c>
      <c r="F3343" s="10">
        <v>49837000.434968002</v>
      </c>
      <c r="G3343" s="10">
        <v>40670373.7353836</v>
      </c>
      <c r="H3343" s="10">
        <v>70480161.923125699</v>
      </c>
      <c r="I3343" s="10">
        <v>163.042704283951</v>
      </c>
      <c r="J3343" s="10">
        <f t="shared" si="572"/>
        <v>0.49999999999999994</v>
      </c>
      <c r="K3343" s="14">
        <f t="shared" si="573"/>
        <v>0.99916285209292321</v>
      </c>
      <c r="L3343" s="10">
        <f t="shared" si="574"/>
        <v>6383480.9176901085</v>
      </c>
      <c r="M3343" s="10">
        <f t="shared" si="575"/>
        <v>1.5691695699086955E-7</v>
      </c>
      <c r="N3343" s="10">
        <f t="shared" si="576"/>
        <v>2.4623139686279241E-14</v>
      </c>
      <c r="O3343" s="10">
        <f t="shared" si="577"/>
        <v>6372770.6011371911</v>
      </c>
      <c r="P3343" s="15">
        <f t="shared" si="578"/>
        <v>0.99999577033132248</v>
      </c>
      <c r="Q3343" s="15">
        <f t="shared" si="579"/>
        <v>0.99999154068053508</v>
      </c>
      <c r="R3343" s="10">
        <f t="shared" si="580"/>
        <v>12.768817322862423</v>
      </c>
      <c r="S3343" s="10">
        <f t="shared" si="581"/>
        <v>74999999.999999955</v>
      </c>
      <c r="T3343" s="10">
        <f t="shared" si="582"/>
        <v>4.4703483581542969E-2</v>
      </c>
      <c r="U3343">
        <v>4.4703483581542969E-2</v>
      </c>
    </row>
    <row r="3344" spans="1:21" x14ac:dyDescent="0.25">
      <c r="A3344" s="10">
        <v>1445</v>
      </c>
      <c r="B3344" s="10">
        <v>31</v>
      </c>
      <c r="C3344" s="10">
        <v>45</v>
      </c>
      <c r="D3344" s="10">
        <v>30000000</v>
      </c>
      <c r="E3344" s="10">
        <v>22052546.383562598</v>
      </c>
      <c r="F3344" s="10">
        <v>22052546.383562598</v>
      </c>
      <c r="G3344" s="10">
        <v>18717035.7639555</v>
      </c>
      <c r="H3344" s="10">
        <v>31187010.180496</v>
      </c>
      <c r="I3344" s="10">
        <v>32.578600934175299</v>
      </c>
      <c r="J3344" s="10">
        <f t="shared" si="572"/>
        <v>0.51503807491005416</v>
      </c>
      <c r="K3344" s="14">
        <f t="shared" si="573"/>
        <v>0.99911171573696222</v>
      </c>
      <c r="L3344" s="10">
        <f t="shared" si="574"/>
        <v>6383807.6358611956</v>
      </c>
      <c r="M3344" s="10">
        <f t="shared" si="575"/>
        <v>1.569249882863119E-7</v>
      </c>
      <c r="N3344" s="10">
        <f t="shared" si="576"/>
        <v>2.4625668485551841E-14</v>
      </c>
      <c r="O3344" s="10">
        <f t="shared" si="577"/>
        <v>6372443.3842047108</v>
      </c>
      <c r="P3344" s="15">
        <f t="shared" si="578"/>
        <v>0.99999560342151006</v>
      </c>
      <c r="Q3344" s="15">
        <f t="shared" si="579"/>
        <v>0.99999120686234999</v>
      </c>
      <c r="R3344" s="10">
        <f t="shared" si="580"/>
        <v>5.7077659500927025</v>
      </c>
      <c r="S3344" s="10">
        <f t="shared" si="581"/>
        <v>29999999.999999955</v>
      </c>
      <c r="T3344" s="10">
        <f t="shared" si="582"/>
        <v>4.4703483581542969E-2</v>
      </c>
      <c r="U3344">
        <v>4.4703483581542969E-2</v>
      </c>
    </row>
    <row r="3345" spans="1:21" x14ac:dyDescent="0.25">
      <c r="A3345" s="10">
        <v>1447</v>
      </c>
      <c r="B3345" s="10">
        <v>31</v>
      </c>
      <c r="C3345" s="10">
        <v>45</v>
      </c>
      <c r="D3345" s="10">
        <v>40000000</v>
      </c>
      <c r="E3345" s="10">
        <v>28113634.492940899</v>
      </c>
      <c r="F3345" s="10">
        <v>28113634.492940899</v>
      </c>
      <c r="G3345" s="10">
        <v>23867416.513056099</v>
      </c>
      <c r="H3345" s="10">
        <v>39758683.187517099</v>
      </c>
      <c r="I3345" s="10">
        <v>52.955068639787797</v>
      </c>
      <c r="J3345" s="10">
        <f t="shared" si="572"/>
        <v>0.51503807491005416</v>
      </c>
      <c r="K3345" s="14">
        <f t="shared" si="573"/>
        <v>0.99911171573696222</v>
      </c>
      <c r="L3345" s="10">
        <f t="shared" si="574"/>
        <v>6383807.6358611956</v>
      </c>
      <c r="M3345" s="10">
        <f t="shared" si="575"/>
        <v>1.569249882863119E-7</v>
      </c>
      <c r="N3345" s="10">
        <f t="shared" si="576"/>
        <v>2.4625668485551841E-14</v>
      </c>
      <c r="O3345" s="10">
        <f t="shared" si="577"/>
        <v>6372443.3842047108</v>
      </c>
      <c r="P3345" s="15">
        <f t="shared" si="578"/>
        <v>0.99999560342151006</v>
      </c>
      <c r="Q3345" s="15">
        <f t="shared" si="579"/>
        <v>0.99999120686234999</v>
      </c>
      <c r="R3345" s="10">
        <f t="shared" si="580"/>
        <v>7.2770227323164347</v>
      </c>
      <c r="S3345" s="10">
        <f t="shared" si="581"/>
        <v>39999999.999999955</v>
      </c>
      <c r="T3345" s="10">
        <f t="shared" si="582"/>
        <v>4.4703483581542969E-2</v>
      </c>
      <c r="U3345">
        <v>4.4703483581542969E-2</v>
      </c>
    </row>
    <row r="3346" spans="1:21" x14ac:dyDescent="0.25">
      <c r="A3346" s="10">
        <v>1497</v>
      </c>
      <c r="B3346" s="10">
        <v>32</v>
      </c>
      <c r="C3346" s="10">
        <v>45</v>
      </c>
      <c r="D3346" s="10">
        <v>100000000</v>
      </c>
      <c r="E3346" s="10">
        <v>63794373.237209998</v>
      </c>
      <c r="F3346" s="10">
        <v>63794373.237209998</v>
      </c>
      <c r="G3346" s="10">
        <v>56352357.857442804</v>
      </c>
      <c r="H3346" s="10">
        <v>90218867.835153595</v>
      </c>
      <c r="I3346" s="10">
        <v>278.66908090715498</v>
      </c>
      <c r="J3346" s="10">
        <f t="shared" si="572"/>
        <v>0.5299192642332049</v>
      </c>
      <c r="K3346" s="14">
        <f t="shared" si="573"/>
        <v>0.99905961860220804</v>
      </c>
      <c r="L3346" s="10">
        <f t="shared" si="574"/>
        <v>6384140.5269924738</v>
      </c>
      <c r="M3346" s="10">
        <f t="shared" si="575"/>
        <v>1.5693317132374915E-7</v>
      </c>
      <c r="N3346" s="10">
        <f t="shared" si="576"/>
        <v>2.462824466424054E-14</v>
      </c>
      <c r="O3346" s="10">
        <f t="shared" si="577"/>
        <v>6372110.0883813351</v>
      </c>
      <c r="P3346" s="15">
        <f t="shared" si="578"/>
        <v>0.99999544419373843</v>
      </c>
      <c r="Q3346" s="15">
        <f t="shared" si="579"/>
        <v>0.99999088840823225</v>
      </c>
      <c r="R3346" s="10">
        <f t="shared" si="580"/>
        <v>16.693384072606825</v>
      </c>
      <c r="S3346" s="10">
        <f t="shared" si="581"/>
        <v>99999999.999999955</v>
      </c>
      <c r="T3346" s="10">
        <f t="shared" si="582"/>
        <v>4.4703483581542969E-2</v>
      </c>
      <c r="U3346">
        <v>4.4703483581542969E-2</v>
      </c>
    </row>
    <row r="3347" spans="1:21" x14ac:dyDescent="0.25">
      <c r="A3347" s="10">
        <v>1638</v>
      </c>
      <c r="B3347" s="10">
        <v>35</v>
      </c>
      <c r="C3347" s="10">
        <v>45</v>
      </c>
      <c r="D3347" s="10">
        <v>100000000</v>
      </c>
      <c r="E3347" s="10">
        <v>61621266.821162701</v>
      </c>
      <c r="F3347" s="10">
        <v>61621266.821162701</v>
      </c>
      <c r="G3347" s="10">
        <v>60995510.544482701</v>
      </c>
      <c r="H3347" s="10">
        <v>87145631.269099504</v>
      </c>
      <c r="I3347" s="10">
        <v>278.75396444545697</v>
      </c>
      <c r="J3347" s="10">
        <f t="shared" si="572"/>
        <v>0.57357643635104605</v>
      </c>
      <c r="K3347" s="14">
        <f t="shared" si="573"/>
        <v>0.99889820122311845</v>
      </c>
      <c r="L3347" s="10">
        <f t="shared" si="574"/>
        <v>6385172.1748924749</v>
      </c>
      <c r="M3347" s="10">
        <f t="shared" si="575"/>
        <v>1.5695853100622359E-7</v>
      </c>
      <c r="N3347" s="10">
        <f t="shared" si="576"/>
        <v>2.4636225824421247E-14</v>
      </c>
      <c r="O3347" s="10">
        <f t="shared" si="577"/>
        <v>6371077.8492868934</v>
      </c>
      <c r="P3347" s="15">
        <f t="shared" si="578"/>
        <v>0.99999502015036112</v>
      </c>
      <c r="Q3347" s="15">
        <f t="shared" si="579"/>
        <v>0.99999004032552119</v>
      </c>
      <c r="R3347" s="10">
        <f t="shared" si="580"/>
        <v>16.69592628415035</v>
      </c>
      <c r="S3347" s="10">
        <f t="shared" si="581"/>
        <v>99999999.999999955</v>
      </c>
      <c r="T3347" s="10">
        <f t="shared" si="582"/>
        <v>4.4703483581542969E-2</v>
      </c>
      <c r="U3347">
        <v>4.4703483581542969E-2</v>
      </c>
    </row>
    <row r="3348" spans="1:21" x14ac:dyDescent="0.25">
      <c r="A3348" s="10">
        <v>1776</v>
      </c>
      <c r="B3348" s="10">
        <v>38</v>
      </c>
      <c r="C3348" s="10">
        <v>45</v>
      </c>
      <c r="D3348" s="10">
        <v>40000000</v>
      </c>
      <c r="E3348" s="10">
        <v>25846774.800024401</v>
      </c>
      <c r="F3348" s="10">
        <v>25846774.800024401</v>
      </c>
      <c r="G3348" s="10">
        <v>28531902.981445398</v>
      </c>
      <c r="H3348" s="10">
        <v>36552859.465797603</v>
      </c>
      <c r="I3348" s="10">
        <v>52.990019014816497</v>
      </c>
      <c r="J3348" s="10">
        <f t="shared" si="572"/>
        <v>0.61566147532565818</v>
      </c>
      <c r="K3348" s="14">
        <f t="shared" si="573"/>
        <v>0.99873047843423157</v>
      </c>
      <c r="L3348" s="10">
        <f t="shared" si="574"/>
        <v>6386244.4750853907</v>
      </c>
      <c r="M3348" s="10">
        <f t="shared" si="575"/>
        <v>1.5698488999208455E-7</v>
      </c>
      <c r="N3348" s="10">
        <f t="shared" si="576"/>
        <v>2.4644517384656145E-14</v>
      </c>
      <c r="O3348" s="10">
        <f t="shared" si="577"/>
        <v>6370005.9958809949</v>
      </c>
      <c r="P3348" s="15">
        <f t="shared" si="578"/>
        <v>0.99999469051229706</v>
      </c>
      <c r="Q3348" s="15">
        <f t="shared" si="579"/>
        <v>0.99998938105278479</v>
      </c>
      <c r="R3348" s="10">
        <f t="shared" si="580"/>
        <v>7.2794236307464129</v>
      </c>
      <c r="S3348" s="10">
        <f t="shared" si="581"/>
        <v>39999999.999999955</v>
      </c>
      <c r="T3348" s="10">
        <f t="shared" si="582"/>
        <v>4.4703483581542969E-2</v>
      </c>
      <c r="U3348">
        <v>4.4703483581542969E-2</v>
      </c>
    </row>
    <row r="3349" spans="1:21" x14ac:dyDescent="0.25">
      <c r="A3349" s="10">
        <v>1777</v>
      </c>
      <c r="B3349" s="10">
        <v>38</v>
      </c>
      <c r="C3349" s="10">
        <v>45</v>
      </c>
      <c r="D3349" s="10">
        <v>50000000</v>
      </c>
      <c r="E3349" s="10">
        <v>31418852.275256701</v>
      </c>
      <c r="F3349" s="10">
        <v>31418852.275256701</v>
      </c>
      <c r="G3349" s="10">
        <v>34688517.734701999</v>
      </c>
      <c r="H3349" s="10">
        <v>44432967.001864798</v>
      </c>
      <c r="I3349" s="10">
        <v>78.309782460848695</v>
      </c>
      <c r="J3349" s="10">
        <f t="shared" si="572"/>
        <v>0.61566147532565818</v>
      </c>
      <c r="K3349" s="14">
        <f t="shared" si="573"/>
        <v>0.99873047843423157</v>
      </c>
      <c r="L3349" s="10">
        <f t="shared" si="574"/>
        <v>6386244.4750853907</v>
      </c>
      <c r="M3349" s="10">
        <f t="shared" si="575"/>
        <v>1.5698488999208455E-7</v>
      </c>
      <c r="N3349" s="10">
        <f t="shared" si="576"/>
        <v>2.4644517384656145E-14</v>
      </c>
      <c r="O3349" s="10">
        <f t="shared" si="577"/>
        <v>6370005.9958809949</v>
      </c>
      <c r="P3349" s="15">
        <f t="shared" si="578"/>
        <v>0.99999469051229706</v>
      </c>
      <c r="Q3349" s="15">
        <f t="shared" si="579"/>
        <v>0.99998938105278479</v>
      </c>
      <c r="R3349" s="10">
        <f t="shared" si="580"/>
        <v>8.8492808658049427</v>
      </c>
      <c r="S3349" s="10">
        <f t="shared" si="581"/>
        <v>49999999.999999955</v>
      </c>
      <c r="T3349" s="10">
        <f t="shared" si="582"/>
        <v>4.4703483581542969E-2</v>
      </c>
      <c r="U3349">
        <v>4.4703483581542969E-2</v>
      </c>
    </row>
    <row r="3350" spans="1:21" x14ac:dyDescent="0.25">
      <c r="A3350" s="10">
        <v>1872</v>
      </c>
      <c r="B3350" s="10">
        <v>40</v>
      </c>
      <c r="C3350" s="10">
        <v>45</v>
      </c>
      <c r="D3350" s="10">
        <v>75000000</v>
      </c>
      <c r="E3350" s="10">
        <v>44085308.253852002</v>
      </c>
      <c r="F3350" s="10">
        <v>44085308.253851898</v>
      </c>
      <c r="G3350" s="10">
        <v>52287056.298690803</v>
      </c>
      <c r="H3350" s="10">
        <v>62346040.833995998</v>
      </c>
      <c r="I3350" s="10">
        <v>163.207653345697</v>
      </c>
      <c r="J3350" s="10">
        <f t="shared" si="572"/>
        <v>0.64278760968653925</v>
      </c>
      <c r="K3350" s="14">
        <f t="shared" si="573"/>
        <v>0.99861606408463022</v>
      </c>
      <c r="L3350" s="10">
        <f t="shared" si="574"/>
        <v>6386976.1657063318</v>
      </c>
      <c r="M3350" s="10">
        <f t="shared" si="575"/>
        <v>1.5700287620794033E-7</v>
      </c>
      <c r="N3350" s="10">
        <f t="shared" si="576"/>
        <v>2.4650172784801104E-14</v>
      </c>
      <c r="O3350" s="10">
        <f t="shared" si="577"/>
        <v>6369275.2302256869</v>
      </c>
      <c r="P3350" s="15">
        <f t="shared" si="578"/>
        <v>0.9999945305054242</v>
      </c>
      <c r="Q3350" s="15">
        <f t="shared" si="579"/>
        <v>0.99998906104076379</v>
      </c>
      <c r="R3350" s="10">
        <f t="shared" si="580"/>
        <v>12.775274650931689</v>
      </c>
      <c r="S3350" s="10">
        <f t="shared" si="581"/>
        <v>74999999.999999955</v>
      </c>
      <c r="T3350" s="10">
        <f t="shared" si="582"/>
        <v>4.4703483581542969E-2</v>
      </c>
      <c r="U3350">
        <v>4.4703483581542969E-2</v>
      </c>
    </row>
    <row r="3351" spans="1:21" x14ac:dyDescent="0.25">
      <c r="A3351" s="10">
        <v>1965</v>
      </c>
      <c r="B3351" s="10">
        <v>42</v>
      </c>
      <c r="C3351" s="10">
        <v>45</v>
      </c>
      <c r="D3351" s="10">
        <v>50000000</v>
      </c>
      <c r="E3351" s="10">
        <v>29630772.4356994</v>
      </c>
      <c r="F3351" s="10">
        <v>29630772.4356994</v>
      </c>
      <c r="G3351" s="10">
        <v>37702134.154044002</v>
      </c>
      <c r="H3351" s="10">
        <v>41904240.2421569</v>
      </c>
      <c r="I3351" s="10">
        <v>78.341854815454795</v>
      </c>
      <c r="J3351" s="10">
        <f t="shared" si="572"/>
        <v>0.66913060635885824</v>
      </c>
      <c r="K3351" s="14">
        <f t="shared" si="573"/>
        <v>0.99850021864363103</v>
      </c>
      <c r="L3351" s="10">
        <f t="shared" si="574"/>
        <v>6387717.1791350245</v>
      </c>
      <c r="M3351" s="10">
        <f t="shared" si="575"/>
        <v>1.570210915944699E-7</v>
      </c>
      <c r="N3351" s="10">
        <f t="shared" si="576"/>
        <v>2.465589826240316E-14</v>
      </c>
      <c r="O3351" s="10">
        <f t="shared" si="577"/>
        <v>6368535.6656073714</v>
      </c>
      <c r="P3351" s="15">
        <f t="shared" si="578"/>
        <v>0.99999442207198341</v>
      </c>
      <c r="Q3351" s="15">
        <f t="shared" si="579"/>
        <v>0.99998884417508016</v>
      </c>
      <c r="R3351" s="10">
        <f t="shared" si="580"/>
        <v>8.8510927946570455</v>
      </c>
      <c r="S3351" s="10">
        <f t="shared" si="581"/>
        <v>49999999.999999955</v>
      </c>
      <c r="T3351" s="10">
        <f t="shared" si="582"/>
        <v>4.4703483581542969E-2</v>
      </c>
      <c r="U3351">
        <v>4.4703483581542969E-2</v>
      </c>
    </row>
    <row r="3352" spans="1:21" x14ac:dyDescent="0.25">
      <c r="A3352" s="10">
        <v>2008</v>
      </c>
      <c r="B3352" s="10">
        <v>43</v>
      </c>
      <c r="C3352" s="10">
        <v>45</v>
      </c>
      <c r="D3352" s="10">
        <v>25000000</v>
      </c>
      <c r="E3352" s="10">
        <v>16232198.9133316</v>
      </c>
      <c r="F3352" s="10">
        <v>16232198.9133316</v>
      </c>
      <c r="G3352" s="10">
        <v>21377460.760759398</v>
      </c>
      <c r="H3352" s="10">
        <v>22955795.850371402</v>
      </c>
      <c r="I3352" s="10">
        <v>24.263249487592699</v>
      </c>
      <c r="J3352" s="10">
        <f t="shared" si="572"/>
        <v>0.68199836006249848</v>
      </c>
      <c r="K3352" s="14">
        <f t="shared" si="573"/>
        <v>0.99844193530517189</v>
      </c>
      <c r="L3352" s="10">
        <f t="shared" si="574"/>
        <v>6388090.0575861074</v>
      </c>
      <c r="M3352" s="10">
        <f t="shared" si="575"/>
        <v>1.5703025758910917E-7</v>
      </c>
      <c r="N3352" s="10">
        <f t="shared" si="576"/>
        <v>2.4658778573019693E-14</v>
      </c>
      <c r="O3352" s="10">
        <f t="shared" si="577"/>
        <v>6368163.7109194444</v>
      </c>
      <c r="P3352" s="15">
        <f t="shared" si="578"/>
        <v>0.99999438789529771</v>
      </c>
      <c r="Q3352" s="15">
        <f t="shared" si="579"/>
        <v>0.99998877582209111</v>
      </c>
      <c r="R3352" s="10">
        <f t="shared" si="580"/>
        <v>4.9257728595028407</v>
      </c>
      <c r="S3352" s="10">
        <f t="shared" si="581"/>
        <v>24999999.999999955</v>
      </c>
      <c r="T3352" s="10">
        <f t="shared" si="582"/>
        <v>4.4703483581542969E-2</v>
      </c>
      <c r="U3352">
        <v>4.4703483581542969E-2</v>
      </c>
    </row>
    <row r="3353" spans="1:21" x14ac:dyDescent="0.25">
      <c r="A3353" s="10">
        <v>2104</v>
      </c>
      <c r="B3353" s="10">
        <v>45</v>
      </c>
      <c r="C3353" s="10">
        <v>45</v>
      </c>
      <c r="D3353" s="10">
        <v>35000000</v>
      </c>
      <c r="E3353" s="10">
        <v>20694419.145060498</v>
      </c>
      <c r="F3353" s="10">
        <v>20694419.145060498</v>
      </c>
      <c r="G3353" s="10">
        <v>29236085.750395</v>
      </c>
      <c r="H3353" s="10">
        <v>29266328.220378</v>
      </c>
      <c r="I3353" s="10">
        <v>42.207487605563799</v>
      </c>
      <c r="J3353" s="10">
        <f t="shared" si="572"/>
        <v>0.70710678118654746</v>
      </c>
      <c r="K3353" s="14">
        <f t="shared" si="573"/>
        <v>0.99832500219363896</v>
      </c>
      <c r="L3353" s="10">
        <f t="shared" si="574"/>
        <v>6388838.2901211483</v>
      </c>
      <c r="M3353" s="10">
        <f t="shared" si="575"/>
        <v>1.5704865043370823E-7</v>
      </c>
      <c r="N3353" s="10">
        <f t="shared" si="576"/>
        <v>2.466455679608516E-14</v>
      </c>
      <c r="O3353" s="10">
        <f t="shared" si="577"/>
        <v>6367417.7249666825</v>
      </c>
      <c r="P3353" s="15">
        <f t="shared" si="578"/>
        <v>0.99999436045369028</v>
      </c>
      <c r="Q3353" s="15">
        <f t="shared" si="579"/>
        <v>0.99998872093918501</v>
      </c>
      <c r="R3353" s="10">
        <f t="shared" si="580"/>
        <v>6.4967281247180866</v>
      </c>
      <c r="S3353" s="10">
        <f t="shared" si="581"/>
        <v>34999999.999999955</v>
      </c>
      <c r="T3353" s="10">
        <f t="shared" si="582"/>
        <v>4.4703483581542969E-2</v>
      </c>
      <c r="U3353">
        <v>4.4703483581542969E-2</v>
      </c>
    </row>
    <row r="3354" spans="1:21" x14ac:dyDescent="0.25">
      <c r="A3354" s="10">
        <v>2199</v>
      </c>
      <c r="B3354" s="10">
        <v>47</v>
      </c>
      <c r="C3354" s="10">
        <v>45</v>
      </c>
      <c r="D3354" s="10">
        <v>40000000</v>
      </c>
      <c r="E3354" s="10">
        <v>22371177.135858301</v>
      </c>
      <c r="F3354" s="10">
        <v>22371177.135858301</v>
      </c>
      <c r="G3354" s="10">
        <v>33895912.853587098</v>
      </c>
      <c r="H3354" s="10">
        <v>31637622.111781798</v>
      </c>
      <c r="I3354" s="10">
        <v>53.037900010068498</v>
      </c>
      <c r="J3354" s="10">
        <f t="shared" si="572"/>
        <v>0.73135370161917046</v>
      </c>
      <c r="K3354" s="14">
        <f t="shared" si="573"/>
        <v>0.99820805538420776</v>
      </c>
      <c r="L3354" s="10">
        <f t="shared" si="574"/>
        <v>6389586.7856376609</v>
      </c>
      <c r="M3354" s="10">
        <f t="shared" si="575"/>
        <v>1.5706704974284486E-7</v>
      </c>
      <c r="N3354" s="10">
        <f t="shared" si="576"/>
        <v>2.467033501915063E-14</v>
      </c>
      <c r="O3354" s="10">
        <f t="shared" si="577"/>
        <v>6366672.0011136653</v>
      </c>
      <c r="P3354" s="15">
        <f t="shared" si="578"/>
        <v>0.99999438789529771</v>
      </c>
      <c r="Q3354" s="15">
        <f t="shared" si="579"/>
        <v>0.99998877582209111</v>
      </c>
      <c r="R3354" s="10">
        <f t="shared" si="580"/>
        <v>7.282711636876102</v>
      </c>
      <c r="S3354" s="10">
        <f t="shared" si="581"/>
        <v>39999999.999999955</v>
      </c>
      <c r="T3354" s="10">
        <f t="shared" si="582"/>
        <v>4.4703483581542969E-2</v>
      </c>
      <c r="U3354">
        <v>4.4703483581542969E-2</v>
      </c>
    </row>
    <row r="3355" spans="1:21" x14ac:dyDescent="0.25">
      <c r="A3355" s="10">
        <v>2245</v>
      </c>
      <c r="B3355" s="10">
        <v>48</v>
      </c>
      <c r="C3355" s="10">
        <v>45</v>
      </c>
      <c r="D3355" s="10">
        <v>35000000</v>
      </c>
      <c r="E3355" s="10">
        <v>19583526.677459002</v>
      </c>
      <c r="F3355" s="10">
        <v>19583526.677459002</v>
      </c>
      <c r="G3355" s="10">
        <v>30726945.221824098</v>
      </c>
      <c r="H3355" s="10">
        <v>27695289.0263579</v>
      </c>
      <c r="I3355" s="10">
        <v>42.220024444168999</v>
      </c>
      <c r="J3355" s="10">
        <f t="shared" si="572"/>
        <v>0.74314482547739413</v>
      </c>
      <c r="K3355" s="14">
        <f t="shared" si="573"/>
        <v>0.99814975498593383</v>
      </c>
      <c r="L3355" s="10">
        <f t="shared" si="574"/>
        <v>6389959.9916145671</v>
      </c>
      <c r="M3355" s="10">
        <f t="shared" si="575"/>
        <v>1.5707622378863305E-7</v>
      </c>
      <c r="N3355" s="10">
        <f t="shared" si="576"/>
        <v>2.4673215329767164E-14</v>
      </c>
      <c r="O3355" s="10">
        <f t="shared" si="577"/>
        <v>6366300.37285343</v>
      </c>
      <c r="P3355" s="15">
        <f t="shared" si="578"/>
        <v>0.99999442207198341</v>
      </c>
      <c r="Q3355" s="15">
        <f t="shared" si="579"/>
        <v>0.99998884417508016</v>
      </c>
      <c r="R3355" s="10">
        <f t="shared" si="580"/>
        <v>6.4976929204406142</v>
      </c>
      <c r="S3355" s="10">
        <f t="shared" si="581"/>
        <v>34999999.999999955</v>
      </c>
      <c r="T3355" s="10">
        <f t="shared" si="582"/>
        <v>4.4703483581542969E-2</v>
      </c>
      <c r="U3355">
        <v>4.4703483581542969E-2</v>
      </c>
    </row>
    <row r="3356" spans="1:21" x14ac:dyDescent="0.25">
      <c r="A3356" s="10">
        <v>2246</v>
      </c>
      <c r="B3356" s="10">
        <v>48</v>
      </c>
      <c r="C3356" s="10">
        <v>45</v>
      </c>
      <c r="D3356" s="10">
        <v>40000000</v>
      </c>
      <c r="E3356" s="10">
        <v>21949260.623738099</v>
      </c>
      <c r="F3356" s="10">
        <v>21949260.623738099</v>
      </c>
      <c r="G3356" s="10">
        <v>34442669.349211097</v>
      </c>
      <c r="H3356" s="10">
        <v>31040942.058152199</v>
      </c>
      <c r="I3356" s="10">
        <v>53.043242430718003</v>
      </c>
      <c r="J3356" s="10">
        <f t="shared" si="572"/>
        <v>0.74314482547739413</v>
      </c>
      <c r="K3356" s="14">
        <f t="shared" si="573"/>
        <v>0.99814975498593383</v>
      </c>
      <c r="L3356" s="10">
        <f t="shared" si="574"/>
        <v>6389959.9916145671</v>
      </c>
      <c r="M3356" s="10">
        <f t="shared" si="575"/>
        <v>1.5707622378863305E-7</v>
      </c>
      <c r="N3356" s="10">
        <f t="shared" si="576"/>
        <v>2.4673215329767164E-14</v>
      </c>
      <c r="O3356" s="10">
        <f t="shared" si="577"/>
        <v>6366300.37285343</v>
      </c>
      <c r="P3356" s="15">
        <f t="shared" si="578"/>
        <v>0.99999442207198341</v>
      </c>
      <c r="Q3356" s="15">
        <f t="shared" si="579"/>
        <v>0.99998884417508016</v>
      </c>
      <c r="R3356" s="10">
        <f t="shared" si="580"/>
        <v>7.2830784202075627</v>
      </c>
      <c r="S3356" s="10">
        <f t="shared" si="581"/>
        <v>39999999.999999955</v>
      </c>
      <c r="T3356" s="10">
        <f t="shared" si="582"/>
        <v>4.4703483581542969E-2</v>
      </c>
      <c r="U3356">
        <v>4.4703483581542969E-2</v>
      </c>
    </row>
    <row r="3357" spans="1:21" x14ac:dyDescent="0.25">
      <c r="A3357" s="10">
        <v>2249</v>
      </c>
      <c r="B3357" s="10">
        <v>48</v>
      </c>
      <c r="C3357" s="10">
        <v>45</v>
      </c>
      <c r="D3357" s="10">
        <v>100000000</v>
      </c>
      <c r="E3357" s="10">
        <v>50338067.979087003</v>
      </c>
      <c r="F3357" s="10">
        <v>50338067.979087003</v>
      </c>
      <c r="G3357" s="10">
        <v>79031358.877854794</v>
      </c>
      <c r="H3357" s="10">
        <v>71188778.439683706</v>
      </c>
      <c r="I3357" s="10">
        <v>279.14739805539801</v>
      </c>
      <c r="J3357" s="10">
        <f t="shared" si="572"/>
        <v>0.74314482547739413</v>
      </c>
      <c r="K3357" s="14">
        <f t="shared" si="573"/>
        <v>0.99814975498593383</v>
      </c>
      <c r="L3357" s="10">
        <f t="shared" si="574"/>
        <v>6389959.9916145671</v>
      </c>
      <c r="M3357" s="10">
        <f t="shared" si="575"/>
        <v>1.5707622378863305E-7</v>
      </c>
      <c r="N3357" s="10">
        <f t="shared" si="576"/>
        <v>2.4673215329767164E-14</v>
      </c>
      <c r="O3357" s="10">
        <f t="shared" si="577"/>
        <v>6366300.37285343</v>
      </c>
      <c r="P3357" s="15">
        <f t="shared" si="578"/>
        <v>0.99999442207198341</v>
      </c>
      <c r="Q3357" s="15">
        <f t="shared" si="579"/>
        <v>0.99998884417508016</v>
      </c>
      <c r="R3357" s="10">
        <f t="shared" si="580"/>
        <v>16.707704417410941</v>
      </c>
      <c r="S3357" s="10">
        <f t="shared" si="581"/>
        <v>99999999.999999955</v>
      </c>
      <c r="T3357" s="10">
        <f t="shared" si="582"/>
        <v>4.4703483581542969E-2</v>
      </c>
      <c r="U3357">
        <v>4.4703483581542969E-2</v>
      </c>
    </row>
    <row r="3358" spans="1:21" x14ac:dyDescent="0.25">
      <c r="A3358" s="10">
        <v>2294</v>
      </c>
      <c r="B3358" s="10">
        <v>49</v>
      </c>
      <c r="C3358" s="10">
        <v>45</v>
      </c>
      <c r="D3358" s="10">
        <v>50000000</v>
      </c>
      <c r="E3358" s="10">
        <v>26159688.5875673</v>
      </c>
      <c r="F3358" s="10">
        <v>26159688.5875673</v>
      </c>
      <c r="G3358" s="10">
        <v>42526037.758610599</v>
      </c>
      <c r="H3358" s="10">
        <v>36995386.387994401</v>
      </c>
      <c r="I3358" s="10">
        <v>78.398749311587594</v>
      </c>
      <c r="J3358" s="10">
        <f t="shared" si="572"/>
        <v>0.75470958022277201</v>
      </c>
      <c r="K3358" s="14">
        <f t="shared" si="573"/>
        <v>0.99809166472514577</v>
      </c>
      <c r="L3358" s="10">
        <f t="shared" si="574"/>
        <v>6390331.8957747333</v>
      </c>
      <c r="M3358" s="10">
        <f t="shared" si="575"/>
        <v>1.5708536583352331E-7</v>
      </c>
      <c r="N3358" s="10">
        <f t="shared" si="576"/>
        <v>2.467608509129415E-14</v>
      </c>
      <c r="O3358" s="10">
        <f t="shared" si="577"/>
        <v>6365930.1703876918</v>
      </c>
      <c r="P3358" s="15">
        <f t="shared" si="578"/>
        <v>0.99999446968601391</v>
      </c>
      <c r="Q3358" s="15">
        <f t="shared" si="579"/>
        <v>0.99998893940261224</v>
      </c>
      <c r="R3358" s="10">
        <f t="shared" si="580"/>
        <v>8.8543061981721749</v>
      </c>
      <c r="S3358" s="10">
        <f t="shared" si="581"/>
        <v>49999999.999999955</v>
      </c>
      <c r="T3358" s="10">
        <f t="shared" si="582"/>
        <v>4.4703483581542969E-2</v>
      </c>
      <c r="U3358">
        <v>4.4703483581542969E-2</v>
      </c>
    </row>
    <row r="3359" spans="1:21" x14ac:dyDescent="0.25">
      <c r="A3359" s="10">
        <v>2343</v>
      </c>
      <c r="B3359" s="10">
        <v>50</v>
      </c>
      <c r="C3359" s="10">
        <v>45</v>
      </c>
      <c r="D3359" s="10">
        <v>100000000</v>
      </c>
      <c r="E3359" s="10">
        <v>48356646.3222894</v>
      </c>
      <c r="F3359" s="10">
        <v>48356646.3222894</v>
      </c>
      <c r="G3359" s="10">
        <v>81467233.349604204</v>
      </c>
      <c r="H3359" s="10">
        <v>68386625.059860706</v>
      </c>
      <c r="I3359" s="10">
        <v>279.20830101755098</v>
      </c>
      <c r="J3359" s="10">
        <f t="shared" si="572"/>
        <v>0.76604444311897801</v>
      </c>
      <c r="K3359" s="14">
        <f t="shared" si="573"/>
        <v>0.99803385541873291</v>
      </c>
      <c r="L3359" s="10">
        <f t="shared" si="574"/>
        <v>6390702.0441946862</v>
      </c>
      <c r="M3359" s="10">
        <f t="shared" si="575"/>
        <v>1.5709446471929469E-7</v>
      </c>
      <c r="N3359" s="10">
        <f t="shared" si="576"/>
        <v>2.467894080736922E-14</v>
      </c>
      <c r="O3359" s="10">
        <f t="shared" si="577"/>
        <v>6365561.8439024631</v>
      </c>
      <c r="P3359" s="15">
        <f t="shared" si="578"/>
        <v>0.99999453050542397</v>
      </c>
      <c r="Q3359" s="15">
        <f t="shared" si="579"/>
        <v>0.99998906104076335</v>
      </c>
      <c r="R3359" s="10">
        <f t="shared" si="580"/>
        <v>16.709526925637114</v>
      </c>
      <c r="S3359" s="10">
        <f t="shared" si="581"/>
        <v>99999999.999999955</v>
      </c>
      <c r="T3359" s="10">
        <f t="shared" si="582"/>
        <v>4.4703483581542969E-2</v>
      </c>
      <c r="U3359">
        <v>4.4703483581542969E-2</v>
      </c>
    </row>
    <row r="3360" spans="1:21" x14ac:dyDescent="0.25">
      <c r="A3360" s="10">
        <v>2385</v>
      </c>
      <c r="B3360" s="10">
        <v>51</v>
      </c>
      <c r="C3360" s="10">
        <v>45</v>
      </c>
      <c r="D3360" s="10">
        <v>30000000</v>
      </c>
      <c r="E3360" s="10">
        <v>16193906.6368188</v>
      </c>
      <c r="F3360" s="10">
        <v>16193906.6368188</v>
      </c>
      <c r="G3360" s="10">
        <v>28247923.4639345</v>
      </c>
      <c r="H3360" s="10">
        <v>22901642.393592801</v>
      </c>
      <c r="I3360" s="10">
        <v>32.639811658944303</v>
      </c>
      <c r="J3360" s="10">
        <f t="shared" si="572"/>
        <v>0.77714596145697079</v>
      </c>
      <c r="K3360" s="14">
        <f t="shared" si="573"/>
        <v>0.99797639755335188</v>
      </c>
      <c r="L3360" s="10">
        <f t="shared" si="574"/>
        <v>6391069.9848580584</v>
      </c>
      <c r="M3360" s="10">
        <f t="shared" si="575"/>
        <v>1.5710350933460633E-7</v>
      </c>
      <c r="N3360" s="10">
        <f t="shared" si="576"/>
        <v>2.4681778998742228E-14</v>
      </c>
      <c r="O3360" s="10">
        <f t="shared" si="577"/>
        <v>6365195.8410685798</v>
      </c>
      <c r="P3360" s="15">
        <f t="shared" si="578"/>
        <v>0.99999460423391506</v>
      </c>
      <c r="Q3360" s="15">
        <f t="shared" si="579"/>
        <v>0.99998920849694439</v>
      </c>
      <c r="R3360" s="10">
        <f t="shared" si="580"/>
        <v>5.7131253152229426</v>
      </c>
      <c r="S3360" s="10">
        <f t="shared" si="581"/>
        <v>29999999.999999955</v>
      </c>
      <c r="T3360" s="10">
        <f t="shared" si="582"/>
        <v>4.4703483581542969E-2</v>
      </c>
      <c r="U3360">
        <v>4.4703483581542969E-2</v>
      </c>
    </row>
    <row r="3361" spans="1:21" x14ac:dyDescent="0.25">
      <c r="A3361" s="10">
        <v>2435</v>
      </c>
      <c r="B3361" s="10">
        <v>52</v>
      </c>
      <c r="C3361" s="10">
        <v>45</v>
      </c>
      <c r="D3361" s="10">
        <v>50000000</v>
      </c>
      <c r="E3361" s="10">
        <v>24549357.4355915</v>
      </c>
      <c r="F3361" s="10">
        <v>24549357.4355915</v>
      </c>
      <c r="G3361" s="10">
        <v>44403341.025818698</v>
      </c>
      <c r="H3361" s="10">
        <v>34718034.232958302</v>
      </c>
      <c r="I3361" s="10">
        <v>78.422739381651098</v>
      </c>
      <c r="J3361" s="10">
        <f t="shared" si="572"/>
        <v>0.78801075360672201</v>
      </c>
      <c r="K3361" s="14">
        <f t="shared" si="573"/>
        <v>0.99791936119928526</v>
      </c>
      <c r="L3361" s="10">
        <f t="shared" si="574"/>
        <v>6391435.2682112968</v>
      </c>
      <c r="M3361" s="10">
        <f t="shared" si="575"/>
        <v>1.5711248862865743E-7</v>
      </c>
      <c r="N3361" s="10">
        <f t="shared" si="576"/>
        <v>2.4684596207514179E-14</v>
      </c>
      <c r="O3361" s="10">
        <f t="shared" si="577"/>
        <v>6364832.6065016389</v>
      </c>
      <c r="P3361" s="15">
        <f t="shared" si="578"/>
        <v>0.99999469051229684</v>
      </c>
      <c r="Q3361" s="15">
        <f t="shared" si="579"/>
        <v>0.99998938105278434</v>
      </c>
      <c r="R3361" s="10">
        <f t="shared" si="580"/>
        <v>8.8556608315079384</v>
      </c>
      <c r="S3361" s="10">
        <f t="shared" si="581"/>
        <v>49999999.999999955</v>
      </c>
      <c r="T3361" s="10">
        <f t="shared" si="582"/>
        <v>4.4703483581542969E-2</v>
      </c>
      <c r="U3361">
        <v>4.4703483581542969E-2</v>
      </c>
    </row>
    <row r="3362" spans="1:21" x14ac:dyDescent="0.25">
      <c r="A3362" s="10">
        <v>2437</v>
      </c>
      <c r="B3362" s="10">
        <v>52</v>
      </c>
      <c r="C3362" s="10">
        <v>45</v>
      </c>
      <c r="D3362" s="10">
        <v>100000000</v>
      </c>
      <c r="E3362" s="10">
        <v>46316277.641495802</v>
      </c>
      <c r="F3362" s="10">
        <v>46316277.641495802</v>
      </c>
      <c r="G3362" s="10">
        <v>83803878.706154794</v>
      </c>
      <c r="H3362" s="10">
        <v>65501107.999241203</v>
      </c>
      <c r="I3362" s="10">
        <v>279.26845980087302</v>
      </c>
      <c r="J3362" s="10">
        <f t="shared" si="572"/>
        <v>0.78801075360672201</v>
      </c>
      <c r="K3362" s="14">
        <f t="shared" si="573"/>
        <v>0.99791936119928526</v>
      </c>
      <c r="L3362" s="10">
        <f t="shared" si="574"/>
        <v>6391435.2682112968</v>
      </c>
      <c r="M3362" s="10">
        <f t="shared" si="575"/>
        <v>1.5711248862865743E-7</v>
      </c>
      <c r="N3362" s="10">
        <f t="shared" si="576"/>
        <v>2.4684596207514179E-14</v>
      </c>
      <c r="O3362" s="10">
        <f t="shared" si="577"/>
        <v>6364832.6065016389</v>
      </c>
      <c r="P3362" s="15">
        <f t="shared" si="578"/>
        <v>0.99999469051229684</v>
      </c>
      <c r="Q3362" s="15">
        <f t="shared" si="579"/>
        <v>0.99998938105278434</v>
      </c>
      <c r="R3362" s="10">
        <f t="shared" si="580"/>
        <v>16.711326972503585</v>
      </c>
      <c r="S3362" s="10">
        <f t="shared" si="581"/>
        <v>99999999.999999955</v>
      </c>
      <c r="T3362" s="10">
        <f t="shared" si="582"/>
        <v>4.4703483581542969E-2</v>
      </c>
      <c r="U3362">
        <v>4.4703483581542969E-2</v>
      </c>
    </row>
    <row r="3363" spans="1:21" x14ac:dyDescent="0.25">
      <c r="A3363" s="10">
        <v>2617</v>
      </c>
      <c r="B3363" s="10">
        <v>56</v>
      </c>
      <c r="C3363" s="10">
        <v>45</v>
      </c>
      <c r="D3363" s="10">
        <v>15000000</v>
      </c>
      <c r="E3363" s="10">
        <v>8458931.7688816208</v>
      </c>
      <c r="F3363" s="10">
        <v>8458931.7688816208</v>
      </c>
      <c r="G3363" s="10">
        <v>17700005.8244971</v>
      </c>
      <c r="H3363" s="10">
        <v>11962736.030741001</v>
      </c>
      <c r="I3363" s="10">
        <v>11.270933117873399</v>
      </c>
      <c r="J3363" s="10">
        <f t="shared" si="572"/>
        <v>0.82903757255504174</v>
      </c>
      <c r="K3363" s="14">
        <f t="shared" si="573"/>
        <v>0.99769681294637813</v>
      </c>
      <c r="L3363" s="10">
        <f t="shared" si="574"/>
        <v>6392860.9545862079</v>
      </c>
      <c r="M3363" s="10">
        <f t="shared" si="575"/>
        <v>1.5714753445560656E-7</v>
      </c>
      <c r="N3363" s="10">
        <f t="shared" si="576"/>
        <v>2.4695587040912221E-14</v>
      </c>
      <c r="O3363" s="10">
        <f t="shared" si="577"/>
        <v>6363416.1064647529</v>
      </c>
      <c r="P3363" s="15">
        <f t="shared" si="578"/>
        <v>0.99999515184603149</v>
      </c>
      <c r="Q3363" s="15">
        <f t="shared" si="579"/>
        <v>0.99999030371556763</v>
      </c>
      <c r="R3363" s="10">
        <f t="shared" si="580"/>
        <v>3.3572195968671705</v>
      </c>
      <c r="S3363" s="10">
        <f t="shared" si="581"/>
        <v>14999999.999999955</v>
      </c>
      <c r="T3363" s="10">
        <f t="shared" si="582"/>
        <v>4.4703483581542969E-2</v>
      </c>
      <c r="U3363">
        <v>4.4703483581542969E-2</v>
      </c>
    </row>
    <row r="3364" spans="1:21" x14ac:dyDescent="0.25">
      <c r="A3364" s="10">
        <v>2619</v>
      </c>
      <c r="B3364" s="10">
        <v>56</v>
      </c>
      <c r="C3364" s="10">
        <v>45</v>
      </c>
      <c r="D3364" s="10">
        <v>25000000</v>
      </c>
      <c r="E3364" s="10">
        <v>12413022.709237199</v>
      </c>
      <c r="F3364" s="10">
        <v>12413022.709237199</v>
      </c>
      <c r="G3364" s="10">
        <v>25990381.550047498</v>
      </c>
      <c r="H3364" s="10">
        <v>17554665.0654485</v>
      </c>
      <c r="I3364" s="10">
        <v>24.292118623350401</v>
      </c>
      <c r="J3364" s="10">
        <f t="shared" si="572"/>
        <v>0.82903757255504174</v>
      </c>
      <c r="K3364" s="14">
        <f t="shared" si="573"/>
        <v>0.99769681294637813</v>
      </c>
      <c r="L3364" s="10">
        <f t="shared" si="574"/>
        <v>6392860.9545862079</v>
      </c>
      <c r="M3364" s="10">
        <f t="shared" si="575"/>
        <v>1.5714753445560656E-7</v>
      </c>
      <c r="N3364" s="10">
        <f t="shared" si="576"/>
        <v>2.4695587040912221E-14</v>
      </c>
      <c r="O3364" s="10">
        <f t="shared" si="577"/>
        <v>6363416.1064647529</v>
      </c>
      <c r="P3364" s="15">
        <f t="shared" si="578"/>
        <v>0.99999515184603149</v>
      </c>
      <c r="Q3364" s="15">
        <f t="shared" si="579"/>
        <v>0.99999030371556763</v>
      </c>
      <c r="R3364" s="10">
        <f t="shared" si="580"/>
        <v>4.9287025602146013</v>
      </c>
      <c r="S3364" s="10">
        <f t="shared" si="581"/>
        <v>24999999.999999955</v>
      </c>
      <c r="T3364" s="10">
        <f t="shared" si="582"/>
        <v>4.4703483581542969E-2</v>
      </c>
      <c r="U3364">
        <v>4.4703483581542969E-2</v>
      </c>
    </row>
    <row r="3365" spans="1:21" x14ac:dyDescent="0.25">
      <c r="A3365" s="10">
        <v>2666</v>
      </c>
      <c r="B3365" s="10">
        <v>57</v>
      </c>
      <c r="C3365" s="10">
        <v>45</v>
      </c>
      <c r="D3365" s="10">
        <v>25000000</v>
      </c>
      <c r="E3365" s="10">
        <v>12090087.422496499</v>
      </c>
      <c r="F3365" s="10">
        <v>12090087.422496499</v>
      </c>
      <c r="G3365" s="10">
        <v>26292664.298457399</v>
      </c>
      <c r="H3365" s="10">
        <v>17097965.603170998</v>
      </c>
      <c r="I3365" s="10">
        <v>24.294206540272199</v>
      </c>
      <c r="J3365" s="10">
        <f t="shared" si="572"/>
        <v>0.83867056794542394</v>
      </c>
      <c r="K3365" s="14">
        <f t="shared" si="573"/>
        <v>0.99764291466566202</v>
      </c>
      <c r="L3365" s="10">
        <f t="shared" si="574"/>
        <v>6393206.3328866437</v>
      </c>
      <c r="M3365" s="10">
        <f t="shared" si="575"/>
        <v>1.5715602444917179E-7</v>
      </c>
      <c r="N3365" s="10">
        <f t="shared" si="576"/>
        <v>2.4698248508501887E-14</v>
      </c>
      <c r="O3365" s="10">
        <f t="shared" si="577"/>
        <v>6363073.2383864867</v>
      </c>
      <c r="P3365" s="15">
        <f t="shared" si="578"/>
        <v>0.99999529342373739</v>
      </c>
      <c r="Q3365" s="15">
        <f t="shared" si="579"/>
        <v>0.99999058686962661</v>
      </c>
      <c r="R3365" s="10">
        <f t="shared" si="580"/>
        <v>4.9289143964104127</v>
      </c>
      <c r="S3365" s="10">
        <f t="shared" si="581"/>
        <v>24999999.999999955</v>
      </c>
      <c r="T3365" s="10">
        <f t="shared" si="582"/>
        <v>4.4703483581542969E-2</v>
      </c>
      <c r="U3365">
        <v>4.4703483581542969E-2</v>
      </c>
    </row>
    <row r="3366" spans="1:21" x14ac:dyDescent="0.25">
      <c r="A3366" s="10">
        <v>2672</v>
      </c>
      <c r="B3366" s="10">
        <v>57</v>
      </c>
      <c r="C3366" s="10">
        <v>45</v>
      </c>
      <c r="D3366" s="10">
        <v>100000000</v>
      </c>
      <c r="E3366" s="10">
        <v>40973934.0443483</v>
      </c>
      <c r="F3366" s="10">
        <v>40973934.0443483</v>
      </c>
      <c r="G3366" s="10">
        <v>89192956.894364193</v>
      </c>
      <c r="H3366" s="10">
        <v>57945893.229298003</v>
      </c>
      <c r="I3366" s="10">
        <v>279.41368997485301</v>
      </c>
      <c r="J3366" s="10">
        <f t="shared" si="572"/>
        <v>0.83867056794542394</v>
      </c>
      <c r="K3366" s="14">
        <f t="shared" si="573"/>
        <v>0.99764291466566202</v>
      </c>
      <c r="L3366" s="10">
        <f t="shared" si="574"/>
        <v>6393206.3328866437</v>
      </c>
      <c r="M3366" s="10">
        <f t="shared" si="575"/>
        <v>1.5715602444917179E-7</v>
      </c>
      <c r="N3366" s="10">
        <f t="shared" si="576"/>
        <v>2.4698248508501887E-14</v>
      </c>
      <c r="O3366" s="10">
        <f t="shared" si="577"/>
        <v>6363073.2383864867</v>
      </c>
      <c r="P3366" s="15">
        <f t="shared" si="578"/>
        <v>0.99999529342373739</v>
      </c>
      <c r="Q3366" s="15">
        <f t="shared" si="579"/>
        <v>0.99999058686962661</v>
      </c>
      <c r="R3366" s="10">
        <f t="shared" si="580"/>
        <v>16.715671705370461</v>
      </c>
      <c r="S3366" s="10">
        <f t="shared" si="581"/>
        <v>99999999.999999955</v>
      </c>
      <c r="T3366" s="10">
        <f t="shared" si="582"/>
        <v>4.4703483581542969E-2</v>
      </c>
      <c r="U3366">
        <v>4.4703483581542969E-2</v>
      </c>
    </row>
    <row r="3367" spans="1:21" x14ac:dyDescent="0.25">
      <c r="A3367" s="10">
        <v>2952</v>
      </c>
      <c r="B3367" s="10">
        <v>63</v>
      </c>
      <c r="C3367" s="10">
        <v>45</v>
      </c>
      <c r="D3367" s="10">
        <v>50000000</v>
      </c>
      <c r="E3367" s="10">
        <v>18103958.709104799</v>
      </c>
      <c r="F3367" s="10">
        <v>18103958.709104698</v>
      </c>
      <c r="G3367" s="10">
        <v>50210304.333685301</v>
      </c>
      <c r="H3367" s="10">
        <v>25602863.939058501</v>
      </c>
      <c r="I3367" s="10">
        <v>78.503502840271807</v>
      </c>
      <c r="J3367" s="10">
        <f t="shared" si="572"/>
        <v>0.89100652418836779</v>
      </c>
      <c r="K3367" s="14">
        <f t="shared" si="573"/>
        <v>0.99733915048453092</v>
      </c>
      <c r="L3367" s="10">
        <f t="shared" si="574"/>
        <v>6395153.5412014564</v>
      </c>
      <c r="M3367" s="10">
        <f t="shared" si="575"/>
        <v>1.5720389018376513E-7</v>
      </c>
      <c r="N3367" s="10">
        <f t="shared" si="576"/>
        <v>2.4713245528758157E-14</v>
      </c>
      <c r="O3367" s="10">
        <f t="shared" si="577"/>
        <v>6361142.2572894096</v>
      </c>
      <c r="P3367" s="15">
        <f t="shared" si="578"/>
        <v>0.99999630885823221</v>
      </c>
      <c r="Q3367" s="15">
        <f t="shared" si="579"/>
        <v>0.99999261773008896</v>
      </c>
      <c r="R3367" s="10">
        <f t="shared" si="580"/>
        <v>8.8602198312458302</v>
      </c>
      <c r="S3367" s="10">
        <f t="shared" si="581"/>
        <v>49999999.999999955</v>
      </c>
      <c r="T3367" s="10">
        <f t="shared" si="582"/>
        <v>4.4703483581542969E-2</v>
      </c>
      <c r="U3367">
        <v>4.4703483581542969E-2</v>
      </c>
    </row>
    <row r="3368" spans="1:21" x14ac:dyDescent="0.25">
      <c r="A3368" s="10">
        <v>2995</v>
      </c>
      <c r="B3368" s="10">
        <v>64</v>
      </c>
      <c r="C3368" s="10">
        <v>45</v>
      </c>
      <c r="D3368" s="10">
        <v>25000000</v>
      </c>
      <c r="E3368" s="10">
        <v>9731812.3135958891</v>
      </c>
      <c r="F3368" s="10">
        <v>9731812.3135958798</v>
      </c>
      <c r="G3368" s="10">
        <v>28179566.0929344</v>
      </c>
      <c r="H3368" s="10">
        <v>13762860.960356699</v>
      </c>
      <c r="I3368" s="10">
        <v>24.3077848462957</v>
      </c>
      <c r="J3368" s="10">
        <f t="shared" si="572"/>
        <v>0.89879404629916704</v>
      </c>
      <c r="K3368" s="14">
        <f t="shared" si="573"/>
        <v>0.99729237141089622</v>
      </c>
      <c r="L3368" s="10">
        <f t="shared" si="574"/>
        <v>6395453.512771464</v>
      </c>
      <c r="M3368" s="10">
        <f t="shared" si="575"/>
        <v>1.5721126400167987E-7</v>
      </c>
      <c r="N3368" s="10">
        <f t="shared" si="576"/>
        <v>2.4715554633938838E-14</v>
      </c>
      <c r="O3368" s="10">
        <f t="shared" si="577"/>
        <v>6360845.0984788472</v>
      </c>
      <c r="P3368" s="15">
        <f t="shared" si="578"/>
        <v>0.99999649805074942</v>
      </c>
      <c r="Q3368" s="15">
        <f t="shared" si="579"/>
        <v>0.99999299611376247</v>
      </c>
      <c r="R3368" s="10">
        <f t="shared" si="580"/>
        <v>4.9302918617876426</v>
      </c>
      <c r="S3368" s="10">
        <f t="shared" si="581"/>
        <v>24999999.999999955</v>
      </c>
      <c r="T3368" s="10">
        <f t="shared" si="582"/>
        <v>4.4703483581542969E-2</v>
      </c>
      <c r="U3368">
        <v>4.4703483581542969E-2</v>
      </c>
    </row>
    <row r="3369" spans="1:21" x14ac:dyDescent="0.25">
      <c r="A3369" s="10">
        <v>3091</v>
      </c>
      <c r="B3369" s="10">
        <v>66</v>
      </c>
      <c r="C3369" s="10">
        <v>45</v>
      </c>
      <c r="D3369" s="10">
        <v>35000000</v>
      </c>
      <c r="E3369" s="10">
        <v>11905756.189588601</v>
      </c>
      <c r="F3369" s="10">
        <v>11905756.189588601</v>
      </c>
      <c r="G3369" s="10">
        <v>37778038.5750928</v>
      </c>
      <c r="H3369" s="10">
        <v>16837281.873623598</v>
      </c>
      <c r="I3369" s="10">
        <v>42.287758781070401</v>
      </c>
      <c r="J3369" s="10">
        <f t="shared" si="572"/>
        <v>0.91354545764260087</v>
      </c>
      <c r="K3369" s="14">
        <f t="shared" si="573"/>
        <v>0.99720263875198878</v>
      </c>
      <c r="L3369" s="10">
        <f t="shared" si="574"/>
        <v>6396029.0036760392</v>
      </c>
      <c r="M3369" s="10">
        <f t="shared" si="575"/>
        <v>1.5722541055944142E-7</v>
      </c>
      <c r="N3369" s="10">
        <f t="shared" si="576"/>
        <v>2.4719983707681297E-14</v>
      </c>
      <c r="O3369" s="10">
        <f t="shared" si="577"/>
        <v>6360275.2373823831</v>
      </c>
      <c r="P3369" s="15">
        <f t="shared" si="578"/>
        <v>0.99999688546849397</v>
      </c>
      <c r="Q3369" s="15">
        <f t="shared" si="579"/>
        <v>0.99999377094668829</v>
      </c>
      <c r="R3369" s="10">
        <f t="shared" si="580"/>
        <v>6.5029033940246332</v>
      </c>
      <c r="S3369" s="10">
        <f t="shared" si="581"/>
        <v>34999999.999999955</v>
      </c>
      <c r="T3369" s="10">
        <f t="shared" si="582"/>
        <v>4.4703483581542969E-2</v>
      </c>
      <c r="U3369">
        <v>4.4703483581542969E-2</v>
      </c>
    </row>
    <row r="3370" spans="1:21" x14ac:dyDescent="0.25">
      <c r="A3370" s="10">
        <v>3095</v>
      </c>
      <c r="B3370" s="10">
        <v>66</v>
      </c>
      <c r="C3370" s="10">
        <v>45</v>
      </c>
      <c r="D3370" s="10">
        <v>100000000</v>
      </c>
      <c r="E3370" s="10">
        <v>30600161.690525401</v>
      </c>
      <c r="F3370" s="10">
        <v>30600161.690525401</v>
      </c>
      <c r="G3370" s="10">
        <v>97158493.321861804</v>
      </c>
      <c r="H3370" s="10">
        <v>43275163.673550598</v>
      </c>
      <c r="I3370" s="10">
        <v>279.64491918870101</v>
      </c>
      <c r="J3370" s="10">
        <f t="shared" si="572"/>
        <v>0.91354545764260087</v>
      </c>
      <c r="K3370" s="14">
        <f t="shared" si="573"/>
        <v>0.99720263875198878</v>
      </c>
      <c r="L3370" s="10">
        <f t="shared" si="574"/>
        <v>6396029.0036760392</v>
      </c>
      <c r="M3370" s="10">
        <f t="shared" si="575"/>
        <v>1.5722541055944142E-7</v>
      </c>
      <c r="N3370" s="10">
        <f t="shared" si="576"/>
        <v>2.4719983707681297E-14</v>
      </c>
      <c r="O3370" s="10">
        <f t="shared" si="577"/>
        <v>6360275.2373823831</v>
      </c>
      <c r="P3370" s="15">
        <f t="shared" si="578"/>
        <v>0.99999688546849397</v>
      </c>
      <c r="Q3370" s="15">
        <f t="shared" si="579"/>
        <v>0.99999377094668829</v>
      </c>
      <c r="R3370" s="10">
        <f t="shared" si="580"/>
        <v>16.722586909914618</v>
      </c>
      <c r="S3370" s="10">
        <f t="shared" si="581"/>
        <v>99999999.999999955</v>
      </c>
      <c r="T3370" s="10">
        <f t="shared" si="582"/>
        <v>4.4703483581542969E-2</v>
      </c>
      <c r="U3370">
        <v>4.4703483581542969E-2</v>
      </c>
    </row>
    <row r="3371" spans="1:21" x14ac:dyDescent="0.25">
      <c r="A3371" s="10">
        <v>3142</v>
      </c>
      <c r="B3371" s="10">
        <v>67</v>
      </c>
      <c r="C3371" s="10">
        <v>45</v>
      </c>
      <c r="D3371" s="10">
        <v>100000000</v>
      </c>
      <c r="E3371" s="10">
        <v>29396089.079351701</v>
      </c>
      <c r="F3371" s="10">
        <v>29396089.0793516</v>
      </c>
      <c r="G3371" s="10">
        <v>97898898.688490599</v>
      </c>
      <c r="H3371" s="10">
        <v>41572347.8567468</v>
      </c>
      <c r="I3371" s="10">
        <v>279.66741598032797</v>
      </c>
      <c r="J3371" s="10">
        <f t="shared" si="572"/>
        <v>0.92050485345244026</v>
      </c>
      <c r="K3371" s="14">
        <f t="shared" si="573"/>
        <v>0.99715979484601003</v>
      </c>
      <c r="L3371" s="10">
        <f t="shared" si="574"/>
        <v>6396303.8150620246</v>
      </c>
      <c r="M3371" s="10">
        <f t="shared" si="575"/>
        <v>1.5723216589669259E-7</v>
      </c>
      <c r="N3371" s="10">
        <f t="shared" si="576"/>
        <v>2.4722098280098966E-14</v>
      </c>
      <c r="O3371" s="10">
        <f t="shared" si="577"/>
        <v>6360003.2226440515</v>
      </c>
      <c r="P3371" s="15">
        <f t="shared" si="578"/>
        <v>0.99999708180626901</v>
      </c>
      <c r="Q3371" s="15">
        <f t="shared" si="579"/>
        <v>0.99999416362105387</v>
      </c>
      <c r="R3371" s="10">
        <f t="shared" si="580"/>
        <v>16.723259555001501</v>
      </c>
      <c r="S3371" s="10">
        <f t="shared" si="581"/>
        <v>99999999.999999955</v>
      </c>
      <c r="T3371" s="10">
        <f t="shared" si="582"/>
        <v>4.4703483581542969E-2</v>
      </c>
      <c r="U3371">
        <v>4.4703483581542969E-2</v>
      </c>
    </row>
    <row r="3372" spans="1:21" x14ac:dyDescent="0.25">
      <c r="A3372" s="10">
        <v>3220</v>
      </c>
      <c r="B3372" s="10">
        <v>69</v>
      </c>
      <c r="C3372" s="10">
        <v>45</v>
      </c>
      <c r="D3372" s="10">
        <v>35000000</v>
      </c>
      <c r="E3372" s="10">
        <v>10490138.125233199</v>
      </c>
      <c r="F3372" s="10">
        <v>10490138.125233199</v>
      </c>
      <c r="G3372" s="10">
        <v>38607287.847397499</v>
      </c>
      <c r="H3372" s="10">
        <v>14835295.607871899</v>
      </c>
      <c r="I3372" s="10">
        <v>42.296640345357403</v>
      </c>
      <c r="J3372" s="10">
        <f t="shared" si="572"/>
        <v>0.93358042649720174</v>
      </c>
      <c r="K3372" s="14">
        <f t="shared" si="573"/>
        <v>0.99707841370686734</v>
      </c>
      <c r="L3372" s="10">
        <f t="shared" si="574"/>
        <v>6396825.878807079</v>
      </c>
      <c r="M3372" s="10">
        <f t="shared" si="575"/>
        <v>1.5724499912284074E-7</v>
      </c>
      <c r="N3372" s="10">
        <f t="shared" si="576"/>
        <v>2.4726114617762161E-14</v>
      </c>
      <c r="O3372" s="10">
        <f t="shared" si="577"/>
        <v>6359486.6643765196</v>
      </c>
      <c r="P3372" s="15">
        <f t="shared" si="578"/>
        <v>0.99999747496160318</v>
      </c>
      <c r="Q3372" s="15">
        <f t="shared" si="579"/>
        <v>0.99999494992958216</v>
      </c>
      <c r="R3372" s="10">
        <f t="shared" si="580"/>
        <v>6.5035863410342287</v>
      </c>
      <c r="S3372" s="10">
        <f t="shared" si="581"/>
        <v>34999999.999999955</v>
      </c>
      <c r="T3372" s="10">
        <f t="shared" si="582"/>
        <v>4.4703483581542969E-2</v>
      </c>
      <c r="U3372">
        <v>4.4703483581542969E-2</v>
      </c>
    </row>
    <row r="3373" spans="1:21" x14ac:dyDescent="0.25">
      <c r="A3373" s="10">
        <v>3315</v>
      </c>
      <c r="B3373" s="10">
        <v>71</v>
      </c>
      <c r="C3373" s="10">
        <v>45</v>
      </c>
      <c r="D3373" s="10">
        <v>40000000</v>
      </c>
      <c r="E3373" s="10">
        <v>10681191.786537301</v>
      </c>
      <c r="F3373" s="10">
        <v>10681191.786537301</v>
      </c>
      <c r="G3373" s="10">
        <v>43829024.791394003</v>
      </c>
      <c r="H3373" s="10">
        <v>15105486.286829101</v>
      </c>
      <c r="I3373" s="10">
        <v>53.148279833456598</v>
      </c>
      <c r="J3373" s="10">
        <f t="shared" si="572"/>
        <v>0.94551857559931674</v>
      </c>
      <c r="K3373" s="14">
        <f t="shared" si="573"/>
        <v>0.99700310345276699</v>
      </c>
      <c r="L3373" s="10">
        <f t="shared" si="574"/>
        <v>6397309.0734738763</v>
      </c>
      <c r="M3373" s="10">
        <f t="shared" si="575"/>
        <v>1.5725687688009038E-7</v>
      </c>
      <c r="N3373" s="10">
        <f t="shared" si="576"/>
        <v>2.4729831051905913E-14</v>
      </c>
      <c r="O3373" s="10">
        <f t="shared" si="577"/>
        <v>6359008.7900765669</v>
      </c>
      <c r="P3373" s="15">
        <f t="shared" si="578"/>
        <v>0.99999786238048316</v>
      </c>
      <c r="Q3373" s="15">
        <f t="shared" si="579"/>
        <v>0.99999572476553578</v>
      </c>
      <c r="R3373" s="10">
        <f t="shared" si="580"/>
        <v>7.2902863838276017</v>
      </c>
      <c r="S3373" s="10">
        <f t="shared" si="581"/>
        <v>39999999.999999955</v>
      </c>
      <c r="T3373" s="10">
        <f t="shared" si="582"/>
        <v>4.4703483581542969E-2</v>
      </c>
      <c r="U3373">
        <v>4.4703483581542969E-2</v>
      </c>
    </row>
    <row r="3374" spans="1:21" x14ac:dyDescent="0.25">
      <c r="A3374" s="10">
        <v>3318</v>
      </c>
      <c r="B3374" s="10">
        <v>71</v>
      </c>
      <c r="C3374" s="10">
        <v>45</v>
      </c>
      <c r="D3374" s="10">
        <v>100000000</v>
      </c>
      <c r="E3374" s="10">
        <v>24493878.771839999</v>
      </c>
      <c r="F3374" s="10">
        <v>24493878.771839999</v>
      </c>
      <c r="G3374" s="10">
        <v>100560139.327353</v>
      </c>
      <c r="H3374" s="10">
        <v>34639575.554258503</v>
      </c>
      <c r="I3374" s="10">
        <v>279.74968589507699</v>
      </c>
      <c r="J3374" s="10">
        <f t="shared" si="572"/>
        <v>0.94551857559931674</v>
      </c>
      <c r="K3374" s="14">
        <f t="shared" si="573"/>
        <v>0.99700310345276699</v>
      </c>
      <c r="L3374" s="10">
        <f t="shared" si="574"/>
        <v>6397309.0734738763</v>
      </c>
      <c r="M3374" s="10">
        <f t="shared" si="575"/>
        <v>1.5725687688009038E-7</v>
      </c>
      <c r="N3374" s="10">
        <f t="shared" si="576"/>
        <v>2.4729831051905913E-14</v>
      </c>
      <c r="O3374" s="10">
        <f t="shared" si="577"/>
        <v>6359008.7900765669</v>
      </c>
      <c r="P3374" s="15">
        <f t="shared" si="578"/>
        <v>0.99999786238048316</v>
      </c>
      <c r="Q3374" s="15">
        <f t="shared" si="579"/>
        <v>0.99999572476553578</v>
      </c>
      <c r="R3374" s="10">
        <f t="shared" si="580"/>
        <v>16.725719165998289</v>
      </c>
      <c r="S3374" s="10">
        <f t="shared" si="581"/>
        <v>99999999.999999955</v>
      </c>
      <c r="T3374" s="10">
        <f t="shared" si="582"/>
        <v>4.4703483581542969E-2</v>
      </c>
      <c r="U3374">
        <v>4.4703483581542969E-2</v>
      </c>
    </row>
    <row r="3375" spans="1:21" x14ac:dyDescent="0.25">
      <c r="A3375" s="10">
        <v>3454</v>
      </c>
      <c r="B3375" s="10">
        <v>74</v>
      </c>
      <c r="C3375" s="10">
        <v>45</v>
      </c>
      <c r="D3375" s="10">
        <v>30000000</v>
      </c>
      <c r="E3375" s="10">
        <v>7094145.1627531899</v>
      </c>
      <c r="F3375" s="10">
        <v>7094145.1627531899</v>
      </c>
      <c r="G3375" s="10">
        <v>34946789.579048</v>
      </c>
      <c r="H3375" s="10">
        <v>10032636.302609</v>
      </c>
      <c r="I3375" s="10">
        <v>32.697690297256003</v>
      </c>
      <c r="J3375" s="10">
        <f t="shared" si="572"/>
        <v>0.96126169593831889</v>
      </c>
      <c r="K3375" s="14">
        <f t="shared" si="573"/>
        <v>0.99690231813459829</v>
      </c>
      <c r="L3375" s="10">
        <f t="shared" si="574"/>
        <v>6397955.8317556707</v>
      </c>
      <c r="M3375" s="10">
        <f t="shared" si="575"/>
        <v>1.572727753127475E-7</v>
      </c>
      <c r="N3375" s="10">
        <f t="shared" si="576"/>
        <v>2.4734804198323587E-14</v>
      </c>
      <c r="O3375" s="10">
        <f t="shared" si="577"/>
        <v>6358369.4910694985</v>
      </c>
      <c r="P3375" s="15">
        <f t="shared" si="578"/>
        <v>0.9999984163244019</v>
      </c>
      <c r="Q3375" s="15">
        <f t="shared" si="579"/>
        <v>0.99999683265131178</v>
      </c>
      <c r="R3375" s="10">
        <f t="shared" si="580"/>
        <v>5.7181891477903486</v>
      </c>
      <c r="S3375" s="10">
        <f t="shared" si="581"/>
        <v>29999999.999999955</v>
      </c>
      <c r="T3375" s="10">
        <f t="shared" si="582"/>
        <v>4.4703483581542969E-2</v>
      </c>
      <c r="U3375">
        <v>4.4703483581542969E-2</v>
      </c>
    </row>
    <row r="3376" spans="1:21" x14ac:dyDescent="0.25">
      <c r="A3376" s="10">
        <v>3550</v>
      </c>
      <c r="B3376" s="10">
        <v>76</v>
      </c>
      <c r="C3376" s="10">
        <v>45</v>
      </c>
      <c r="D3376" s="10">
        <v>40000000</v>
      </c>
      <c r="E3376" s="10">
        <v>7937112.6821153704</v>
      </c>
      <c r="F3376" s="10">
        <v>7937112.6821153602</v>
      </c>
      <c r="G3376" s="10">
        <v>44978542.583970003</v>
      </c>
      <c r="H3376" s="10">
        <v>11224772.401131</v>
      </c>
      <c r="I3376" s="10">
        <v>53.1628736520248</v>
      </c>
      <c r="J3376" s="10">
        <f t="shared" si="572"/>
        <v>0.97029572627599647</v>
      </c>
      <c r="K3376" s="14">
        <f t="shared" si="573"/>
        <v>0.99684372729928949</v>
      </c>
      <c r="L3376" s="10">
        <f t="shared" si="574"/>
        <v>6398331.8802436991</v>
      </c>
      <c r="M3376" s="10">
        <f t="shared" si="575"/>
        <v>1.5728201923235552E-7</v>
      </c>
      <c r="N3376" s="10">
        <f t="shared" si="576"/>
        <v>2.4737695070897784E-14</v>
      </c>
      <c r="O3376" s="10">
        <f t="shared" si="577"/>
        <v>6357997.9574045874</v>
      </c>
      <c r="P3376" s="15">
        <f t="shared" si="578"/>
        <v>0.99999875701578544</v>
      </c>
      <c r="Q3376" s="15">
        <f t="shared" si="579"/>
        <v>0.99999751403311588</v>
      </c>
      <c r="R3376" s="10">
        <f t="shared" si="580"/>
        <v>7.291287346282405</v>
      </c>
      <c r="S3376" s="10">
        <f t="shared" si="581"/>
        <v>39999999.999999955</v>
      </c>
      <c r="T3376" s="10">
        <f t="shared" si="582"/>
        <v>4.4703483581542969E-2</v>
      </c>
      <c r="U3376">
        <v>4.4703483581542969E-2</v>
      </c>
    </row>
    <row r="3377" spans="1:21" x14ac:dyDescent="0.25">
      <c r="A3377" s="10">
        <v>3599</v>
      </c>
      <c r="B3377" s="10">
        <v>77</v>
      </c>
      <c r="C3377" s="10">
        <v>45</v>
      </c>
      <c r="D3377" s="10">
        <v>75000000</v>
      </c>
      <c r="E3377" s="10">
        <v>12947605.2842643</v>
      </c>
      <c r="F3377" s="10">
        <v>12947605.2842643</v>
      </c>
      <c r="G3377" s="10">
        <v>79270528.125809893</v>
      </c>
      <c r="H3377" s="10">
        <v>18310678.9932601</v>
      </c>
      <c r="I3377" s="10">
        <v>163.74985086891201</v>
      </c>
      <c r="J3377" s="10">
        <f t="shared" si="572"/>
        <v>0.97437006478523525</v>
      </c>
      <c r="K3377" s="14">
        <f t="shared" si="573"/>
        <v>0.99681712242794451</v>
      </c>
      <c r="L3377" s="10">
        <f t="shared" si="574"/>
        <v>6398502.6505812723</v>
      </c>
      <c r="M3377" s="10">
        <f t="shared" si="575"/>
        <v>1.5728621706141803E-7</v>
      </c>
      <c r="N3377" s="10">
        <f t="shared" si="576"/>
        <v>2.4739007699502124E-14</v>
      </c>
      <c r="O3377" s="10">
        <f t="shared" si="577"/>
        <v>6357829.2804553509</v>
      </c>
      <c r="P3377" s="15">
        <f t="shared" si="578"/>
        <v>0.99999891624513948</v>
      </c>
      <c r="Q3377" s="15">
        <f t="shared" si="579"/>
        <v>0.99999783249145346</v>
      </c>
      <c r="R3377" s="10">
        <f t="shared" si="580"/>
        <v>12.796477980343008</v>
      </c>
      <c r="S3377" s="10">
        <f t="shared" si="581"/>
        <v>74999999.999999955</v>
      </c>
      <c r="T3377" s="10">
        <f t="shared" si="582"/>
        <v>4.4703483581542969E-2</v>
      </c>
      <c r="U3377">
        <v>4.4703483581542969E-2</v>
      </c>
    </row>
    <row r="3378" spans="1:21" x14ac:dyDescent="0.25">
      <c r="A3378" s="10">
        <v>3693</v>
      </c>
      <c r="B3378" s="10">
        <v>79</v>
      </c>
      <c r="C3378" s="10">
        <v>45</v>
      </c>
      <c r="D3378" s="10">
        <v>75000000</v>
      </c>
      <c r="E3378" s="10">
        <v>10982517.289227299</v>
      </c>
      <c r="F3378" s="10">
        <v>10982517.289227299</v>
      </c>
      <c r="G3378" s="10">
        <v>79861234.213425204</v>
      </c>
      <c r="H3378" s="10">
        <v>15531624.899422299</v>
      </c>
      <c r="I3378" s="10">
        <v>163.76420710967801</v>
      </c>
      <c r="J3378" s="10">
        <f t="shared" si="572"/>
        <v>0.98162718344766398</v>
      </c>
      <c r="K3378" s="14">
        <f t="shared" si="573"/>
        <v>0.99676945653613014</v>
      </c>
      <c r="L3378" s="10">
        <f t="shared" si="574"/>
        <v>6398808.6293942435</v>
      </c>
      <c r="M3378" s="10">
        <f t="shared" si="575"/>
        <v>1.5729373854771277E-7</v>
      </c>
      <c r="N3378" s="10">
        <f t="shared" si="576"/>
        <v>2.4741359347114902E-14</v>
      </c>
      <c r="O3378" s="10">
        <f t="shared" si="577"/>
        <v>6357527.1198275508</v>
      </c>
      <c r="P3378" s="15">
        <f t="shared" si="578"/>
        <v>0.9999992085961481</v>
      </c>
      <c r="Q3378" s="15">
        <f t="shared" si="579"/>
        <v>0.99999841719292248</v>
      </c>
      <c r="R3378" s="10">
        <f t="shared" si="580"/>
        <v>12.797038935897278</v>
      </c>
      <c r="S3378" s="10">
        <f t="shared" si="581"/>
        <v>74999999.999999955</v>
      </c>
      <c r="T3378" s="10">
        <f t="shared" si="582"/>
        <v>4.4703483581542969E-2</v>
      </c>
      <c r="U3378">
        <v>4.4703483581542969E-2</v>
      </c>
    </row>
    <row r="3379" spans="1:21" x14ac:dyDescent="0.25">
      <c r="A3379" s="10">
        <v>3830</v>
      </c>
      <c r="B3379" s="10">
        <v>82</v>
      </c>
      <c r="C3379" s="10">
        <v>45</v>
      </c>
      <c r="D3379" s="10">
        <v>30000000</v>
      </c>
      <c r="E3379" s="10">
        <v>3582051.7685490898</v>
      </c>
      <c r="F3379" s="10">
        <v>3582051.7685490898</v>
      </c>
      <c r="G3379" s="10">
        <v>36002520.078003399</v>
      </c>
      <c r="H3379" s="10">
        <v>5065786.1922046496</v>
      </c>
      <c r="I3379" s="10">
        <v>32.707930048141897</v>
      </c>
      <c r="J3379" s="10">
        <f t="shared" si="572"/>
        <v>0.99026806874157025</v>
      </c>
      <c r="K3379" s="14">
        <f t="shared" si="573"/>
        <v>0.99671223754584248</v>
      </c>
      <c r="L3379" s="10">
        <f t="shared" si="574"/>
        <v>6399175.9704933353</v>
      </c>
      <c r="M3379" s="10">
        <f t="shared" si="575"/>
        <v>1.5730276842470157E-7</v>
      </c>
      <c r="N3379" s="10">
        <f t="shared" si="576"/>
        <v>2.4744182158510967E-14</v>
      </c>
      <c r="O3379" s="10">
        <f t="shared" si="577"/>
        <v>6357164.4767678455</v>
      </c>
      <c r="P3379" s="15">
        <f t="shared" si="578"/>
        <v>0.99999957152675156</v>
      </c>
      <c r="Q3379" s="15">
        <f t="shared" si="579"/>
        <v>0.99999914305368676</v>
      </c>
      <c r="R3379" s="10">
        <f t="shared" si="580"/>
        <v>5.7190846462695042</v>
      </c>
      <c r="S3379" s="10">
        <f t="shared" si="581"/>
        <v>29999999.999999955</v>
      </c>
      <c r="T3379" s="10">
        <f t="shared" si="582"/>
        <v>4.4703483581542969E-2</v>
      </c>
      <c r="U3379">
        <v>4.4703483581542969E-2</v>
      </c>
    </row>
    <row r="3380" spans="1:21" x14ac:dyDescent="0.25">
      <c r="A3380" s="10">
        <v>3880</v>
      </c>
      <c r="B3380" s="10">
        <v>83</v>
      </c>
      <c r="C3380" s="10">
        <v>45</v>
      </c>
      <c r="D3380" s="10">
        <v>50000000</v>
      </c>
      <c r="E3380" s="10">
        <v>4860187.0298593501</v>
      </c>
      <c r="F3380" s="10">
        <v>4860187.0298593501</v>
      </c>
      <c r="G3380" s="10">
        <v>55936361.881085798</v>
      </c>
      <c r="H3380" s="10">
        <v>6873342.4132968998</v>
      </c>
      <c r="I3380" s="10">
        <v>78.592842463854893</v>
      </c>
      <c r="J3380" s="10">
        <f t="shared" si="572"/>
        <v>0.99254615164132198</v>
      </c>
      <c r="K3380" s="14">
        <f t="shared" si="573"/>
        <v>0.99669706824976589</v>
      </c>
      <c r="L3380" s="10">
        <f t="shared" si="574"/>
        <v>6399273.3631696403</v>
      </c>
      <c r="M3380" s="10">
        <f t="shared" si="575"/>
        <v>1.5730516250445147E-7</v>
      </c>
      <c r="N3380" s="10">
        <f t="shared" si="576"/>
        <v>2.4744930485363938E-14</v>
      </c>
      <c r="O3380" s="10">
        <f t="shared" si="577"/>
        <v>6357068.3505561203</v>
      </c>
      <c r="P3380" s="15">
        <f t="shared" si="578"/>
        <v>0.99999966993613576</v>
      </c>
      <c r="Q3380" s="15">
        <f t="shared" si="579"/>
        <v>0.99999933987238043</v>
      </c>
      <c r="R3380" s="10">
        <f t="shared" si="580"/>
        <v>8.8652603911970491</v>
      </c>
      <c r="S3380" s="10">
        <f t="shared" si="581"/>
        <v>49999999.999999955</v>
      </c>
      <c r="T3380" s="10">
        <f t="shared" si="582"/>
        <v>4.4703483581542969E-2</v>
      </c>
      <c r="U3380">
        <v>4.4703483581542969E-2</v>
      </c>
    </row>
    <row r="3381" spans="1:21" x14ac:dyDescent="0.25">
      <c r="A3381" s="10">
        <v>3923</v>
      </c>
      <c r="B3381" s="10">
        <v>84</v>
      </c>
      <c r="C3381" s="10">
        <v>45</v>
      </c>
      <c r="D3381" s="10">
        <v>25000000</v>
      </c>
      <c r="E3381" s="10">
        <v>2320814.0044966401</v>
      </c>
      <c r="F3381" s="10">
        <v>2320814.0044966401</v>
      </c>
      <c r="G3381" s="10">
        <v>31184743.992780201</v>
      </c>
      <c r="H3381" s="10">
        <v>3282126.6409045602</v>
      </c>
      <c r="I3381" s="10">
        <v>24.331350225466199</v>
      </c>
      <c r="J3381" s="10">
        <f t="shared" si="572"/>
        <v>0.99452189536827329</v>
      </c>
      <c r="K3381" s="14">
        <f t="shared" si="573"/>
        <v>0.99668388375755868</v>
      </c>
      <c r="L3381" s="10">
        <f t="shared" si="574"/>
        <v>6399358.0150549207</v>
      </c>
      <c r="M3381" s="10">
        <f t="shared" si="575"/>
        <v>1.5730724339361102E-7</v>
      </c>
      <c r="N3381" s="10">
        <f t="shared" si="576"/>
        <v>2.4745580889257143E-14</v>
      </c>
      <c r="O3381" s="10">
        <f t="shared" si="577"/>
        <v>6356984.8065651366</v>
      </c>
      <c r="P3381" s="15">
        <f t="shared" si="578"/>
        <v>0.99999975621582926</v>
      </c>
      <c r="Q3381" s="15">
        <f t="shared" si="579"/>
        <v>0.99999951243171792</v>
      </c>
      <c r="R3381" s="10">
        <f t="shared" si="580"/>
        <v>4.9326817997817285</v>
      </c>
      <c r="S3381" s="10">
        <f t="shared" si="581"/>
        <v>24999999.999999955</v>
      </c>
      <c r="T3381" s="10">
        <f t="shared" si="582"/>
        <v>4.4703483581542969E-2</v>
      </c>
      <c r="U3381">
        <v>4.4703483581542969E-2</v>
      </c>
    </row>
    <row r="3382" spans="1:21" x14ac:dyDescent="0.25">
      <c r="A3382" s="10">
        <v>4067</v>
      </c>
      <c r="B3382" s="10">
        <v>87</v>
      </c>
      <c r="C3382" s="10">
        <v>45</v>
      </c>
      <c r="D3382" s="10">
        <v>40000000</v>
      </c>
      <c r="E3382" s="10">
        <v>1717112.6589186899</v>
      </c>
      <c r="F3382" s="10">
        <v>1717112.6589186899</v>
      </c>
      <c r="G3382" s="10">
        <v>46293163.405230403</v>
      </c>
      <c r="H3382" s="10">
        <v>2428364.0103653399</v>
      </c>
      <c r="I3382" s="10">
        <v>53.180026237431299</v>
      </c>
      <c r="J3382" s="10">
        <f t="shared" si="572"/>
        <v>0.99862953475457383</v>
      </c>
      <c r="K3382" s="14">
        <f t="shared" si="573"/>
        <v>0.9966563882637155</v>
      </c>
      <c r="L3382" s="10">
        <f t="shared" si="574"/>
        <v>6399534.5588577548</v>
      </c>
      <c r="M3382" s="10">
        <f t="shared" si="575"/>
        <v>1.5731158314439489E-7</v>
      </c>
      <c r="N3382" s="10">
        <f t="shared" si="576"/>
        <v>2.4746937241174883E-14</v>
      </c>
      <c r="O3382" s="10">
        <f t="shared" si="577"/>
        <v>6356810.5945687704</v>
      </c>
      <c r="P3382" s="15">
        <f t="shared" si="578"/>
        <v>0.99999993838067547</v>
      </c>
      <c r="Q3382" s="15">
        <f t="shared" si="579"/>
        <v>0.99999987676135471</v>
      </c>
      <c r="R3382" s="10">
        <f t="shared" si="580"/>
        <v>7.2924636518938275</v>
      </c>
      <c r="S3382" s="10">
        <f t="shared" si="581"/>
        <v>39999999.999999955</v>
      </c>
      <c r="T3382" s="10">
        <f t="shared" si="582"/>
        <v>4.4703483581542969E-2</v>
      </c>
      <c r="U3382">
        <v>4.4703483581542969E-2</v>
      </c>
    </row>
    <row r="3383" spans="1:21" x14ac:dyDescent="0.25">
      <c r="A3383" s="10">
        <v>4210</v>
      </c>
      <c r="B3383" s="10">
        <v>89.9</v>
      </c>
      <c r="C3383" s="10">
        <v>45</v>
      </c>
      <c r="D3383" s="10">
        <v>75000000</v>
      </c>
      <c r="E3383" s="10">
        <v>100457.967164859</v>
      </c>
      <c r="F3383" s="10">
        <v>100457.967164859</v>
      </c>
      <c r="G3383" s="10">
        <v>81356628.3356058</v>
      </c>
      <c r="H3383" s="10">
        <v>142069.01961297501</v>
      </c>
      <c r="I3383" s="10">
        <v>163.80102664898001</v>
      </c>
      <c r="J3383" s="10">
        <f t="shared" si="572"/>
        <v>0.99999847691328769</v>
      </c>
      <c r="K3383" s="14">
        <f t="shared" si="573"/>
        <v>0.99664719956566661</v>
      </c>
      <c r="L3383" s="10">
        <f t="shared" si="574"/>
        <v>6399593.5600677524</v>
      </c>
      <c r="M3383" s="10">
        <f t="shared" si="575"/>
        <v>1.5731303349577073E-7</v>
      </c>
      <c r="N3383" s="10">
        <f t="shared" si="576"/>
        <v>2.474739051104259E-14</v>
      </c>
      <c r="O3383" s="10">
        <f t="shared" si="577"/>
        <v>6356752.3790593483</v>
      </c>
      <c r="P3383" s="15">
        <f t="shared" si="578"/>
        <v>0.99999999993128352</v>
      </c>
      <c r="Q3383" s="15">
        <f t="shared" si="579"/>
        <v>0.99999999986256705</v>
      </c>
      <c r="R3383" s="10">
        <f t="shared" si="580"/>
        <v>12.798477512924832</v>
      </c>
      <c r="S3383" s="10">
        <f t="shared" si="581"/>
        <v>74999999.999999955</v>
      </c>
      <c r="T3383" s="10">
        <f t="shared" si="582"/>
        <v>4.4703483581542969E-2</v>
      </c>
      <c r="U3383">
        <v>4.4703483581542969E-2</v>
      </c>
    </row>
    <row r="3384" spans="1:21" x14ac:dyDescent="0.25">
      <c r="A3384" s="10">
        <v>643</v>
      </c>
      <c r="B3384" s="10">
        <v>14</v>
      </c>
      <c r="C3384" s="10">
        <v>45</v>
      </c>
      <c r="D3384" s="10">
        <v>15000000</v>
      </c>
      <c r="E3384" s="10">
        <v>14668454.770189101</v>
      </c>
      <c r="F3384" s="10">
        <v>14668454.770189101</v>
      </c>
      <c r="G3384" s="10">
        <v>5161810.2635007603</v>
      </c>
      <c r="H3384" s="10">
        <v>20744327.675057799</v>
      </c>
      <c r="I3384" s="10">
        <v>11.2375586878441</v>
      </c>
      <c r="J3384" s="10">
        <f t="shared" si="572"/>
        <v>0.24192189559966773</v>
      </c>
      <c r="K3384" s="14">
        <f t="shared" si="573"/>
        <v>0.99980408248512287</v>
      </c>
      <c r="L3384" s="10">
        <f t="shared" si="574"/>
        <v>6379386.8336148821</v>
      </c>
      <c r="M3384" s="10">
        <f t="shared" si="575"/>
        <v>1.5681631735192758E-7</v>
      </c>
      <c r="N3384" s="10">
        <f t="shared" si="576"/>
        <v>2.4591418521272536E-14</v>
      </c>
      <c r="O3384" s="10">
        <f t="shared" si="577"/>
        <v>6376879.4848790234</v>
      </c>
      <c r="P3384" s="15">
        <f t="shared" si="578"/>
        <v>0.99999875701578544</v>
      </c>
      <c r="Q3384" s="15">
        <f t="shared" si="579"/>
        <v>0.99999751403311588</v>
      </c>
      <c r="R3384" s="10">
        <f t="shared" si="580"/>
        <v>3.3522464411014319</v>
      </c>
      <c r="S3384" s="10">
        <f t="shared" si="581"/>
        <v>14999999.999999953</v>
      </c>
      <c r="T3384" s="10">
        <f t="shared" si="582"/>
        <v>4.6566128730773926E-2</v>
      </c>
      <c r="U3384">
        <v>4.6566128730773926E-2</v>
      </c>
    </row>
    <row r="3385" spans="1:21" x14ac:dyDescent="0.25">
      <c r="A3385" s="10">
        <v>82</v>
      </c>
      <c r="B3385" s="10">
        <v>2</v>
      </c>
      <c r="C3385" s="10">
        <v>45</v>
      </c>
      <c r="D3385" s="10">
        <v>30000000</v>
      </c>
      <c r="E3385" s="10">
        <v>25707575.839891199</v>
      </c>
      <c r="F3385" s="10">
        <v>25707575.839891199</v>
      </c>
      <c r="G3385" s="10">
        <v>1268089.4463861401</v>
      </c>
      <c r="H3385" s="10">
        <v>36356002.408509098</v>
      </c>
      <c r="I3385" s="10">
        <v>32.530905929328597</v>
      </c>
      <c r="J3385" s="10">
        <f t="shared" si="572"/>
        <v>3.4899496702500969E-2</v>
      </c>
      <c r="K3385" s="14">
        <f t="shared" si="573"/>
        <v>0.99999592319839048</v>
      </c>
      <c r="L3385" s="10">
        <f t="shared" si="574"/>
        <v>6378163.0025051944</v>
      </c>
      <c r="M3385" s="10">
        <f t="shared" si="575"/>
        <v>1.5678623347510878E-7</v>
      </c>
      <c r="N3385" s="10">
        <f t="shared" si="576"/>
        <v>2.458192435646906E-14</v>
      </c>
      <c r="O3385" s="10">
        <f t="shared" si="577"/>
        <v>6378110.8225722471</v>
      </c>
      <c r="P3385" s="15">
        <f t="shared" si="578"/>
        <v>0.99999997255793049</v>
      </c>
      <c r="Q3385" s="15">
        <f t="shared" si="579"/>
        <v>0.99999994511586177</v>
      </c>
      <c r="R3385" s="10">
        <f t="shared" si="580"/>
        <v>5.703587105887352</v>
      </c>
      <c r="S3385" s="10">
        <f t="shared" si="581"/>
        <v>29999999.999999952</v>
      </c>
      <c r="T3385" s="10">
        <f t="shared" si="582"/>
        <v>4.8428773880004883E-2</v>
      </c>
      <c r="U3385">
        <v>4.8428773880004883E-2</v>
      </c>
    </row>
    <row r="3386" spans="1:21" x14ac:dyDescent="0.25">
      <c r="A3386" s="10">
        <v>128</v>
      </c>
      <c r="B3386" s="10">
        <v>3</v>
      </c>
      <c r="C3386" s="10">
        <v>45</v>
      </c>
      <c r="D3386" s="10">
        <v>25000000</v>
      </c>
      <c r="E3386" s="10">
        <v>22157327.283326101</v>
      </c>
      <c r="F3386" s="10">
        <v>22157327.283326101</v>
      </c>
      <c r="G3386" s="10">
        <v>1639973.2214164799</v>
      </c>
      <c r="H3386" s="10">
        <v>31335192.7500192</v>
      </c>
      <c r="I3386" s="10">
        <v>24.203211806321299</v>
      </c>
      <c r="J3386" s="10">
        <f t="shared" si="572"/>
        <v>5.2335956242943828E-2</v>
      </c>
      <c r="K3386" s="14">
        <f t="shared" si="573"/>
        <v>0.99999083182946469</v>
      </c>
      <c r="L3386" s="10">
        <f t="shared" si="574"/>
        <v>6378195.4763838351</v>
      </c>
      <c r="M3386" s="10">
        <f t="shared" si="575"/>
        <v>1.5678703173898452E-7</v>
      </c>
      <c r="N3386" s="10">
        <f t="shared" si="576"/>
        <v>2.458217635099544E-14</v>
      </c>
      <c r="O3386" s="10">
        <f t="shared" si="577"/>
        <v>6378078.1311393967</v>
      </c>
      <c r="P3386" s="15">
        <f t="shared" si="578"/>
        <v>0.99999993838067569</v>
      </c>
      <c r="Q3386" s="15">
        <f t="shared" si="579"/>
        <v>0.99999987676135516</v>
      </c>
      <c r="R3386" s="10">
        <f t="shared" si="580"/>
        <v>4.9196759733830699</v>
      </c>
      <c r="S3386" s="10">
        <f t="shared" si="581"/>
        <v>24999999.999999952</v>
      </c>
      <c r="T3386" s="10">
        <f t="shared" si="582"/>
        <v>4.8428773880004883E-2</v>
      </c>
      <c r="U3386">
        <v>4.8428773880004883E-2</v>
      </c>
    </row>
    <row r="3387" spans="1:21" x14ac:dyDescent="0.25">
      <c r="A3387" s="10">
        <v>693</v>
      </c>
      <c r="B3387" s="10">
        <v>15</v>
      </c>
      <c r="C3387" s="10">
        <v>45</v>
      </c>
      <c r="D3387" s="10">
        <v>30000000</v>
      </c>
      <c r="E3387" s="10">
        <v>24847706.7478722</v>
      </c>
      <c r="F3387" s="10">
        <v>24847706.7478722</v>
      </c>
      <c r="G3387" s="10">
        <v>9404671.4932715092</v>
      </c>
      <c r="H3387" s="10">
        <v>35139963.876710303</v>
      </c>
      <c r="I3387" s="10">
        <v>32.5427838593967</v>
      </c>
      <c r="J3387" s="10">
        <f t="shared" si="572"/>
        <v>0.25881904510252074</v>
      </c>
      <c r="K3387" s="14">
        <f t="shared" si="573"/>
        <v>0.99977575564321108</v>
      </c>
      <c r="L3387" s="10">
        <f t="shared" si="574"/>
        <v>6379567.5820290232</v>
      </c>
      <c r="M3387" s="10">
        <f t="shared" si="575"/>
        <v>1.5682076045930015E-7</v>
      </c>
      <c r="N3387" s="10">
        <f t="shared" si="576"/>
        <v>2.4592820257598647E-14</v>
      </c>
      <c r="O3387" s="10">
        <f t="shared" si="577"/>
        <v>6376697.7482806435</v>
      </c>
      <c r="P3387" s="15">
        <f t="shared" si="578"/>
        <v>0.99999859010447745</v>
      </c>
      <c r="Q3387" s="15">
        <f t="shared" si="579"/>
        <v>0.99999718021094275</v>
      </c>
      <c r="R3387" s="10">
        <f t="shared" si="580"/>
        <v>5.7046280369194662</v>
      </c>
      <c r="S3387" s="10">
        <f t="shared" si="581"/>
        <v>29999999.999999952</v>
      </c>
      <c r="T3387" s="10">
        <f t="shared" si="582"/>
        <v>4.8428773880004883E-2</v>
      </c>
      <c r="U3387">
        <v>4.8428773880004883E-2</v>
      </c>
    </row>
    <row r="3388" spans="1:21" x14ac:dyDescent="0.25">
      <c r="A3388" s="10">
        <v>833</v>
      </c>
      <c r="B3388" s="10">
        <v>18</v>
      </c>
      <c r="C3388" s="10">
        <v>45</v>
      </c>
      <c r="D3388" s="10">
        <v>25000000</v>
      </c>
      <c r="E3388" s="10">
        <v>21103122.075656299</v>
      </c>
      <c r="F3388" s="10">
        <v>21103122.075656299</v>
      </c>
      <c r="G3388" s="10">
        <v>9683809.3333168104</v>
      </c>
      <c r="H3388" s="10">
        <v>29844321.447808199</v>
      </c>
      <c r="I3388" s="10">
        <v>24.215250636720398</v>
      </c>
      <c r="J3388" s="10">
        <f t="shared" si="572"/>
        <v>0.3090169943749474</v>
      </c>
      <c r="K3388" s="14">
        <f t="shared" si="573"/>
        <v>0.99968032069974422</v>
      </c>
      <c r="L3388" s="10">
        <f t="shared" si="574"/>
        <v>6380176.6103943195</v>
      </c>
      <c r="M3388" s="10">
        <f t="shared" si="575"/>
        <v>1.5683573142561706E-7</v>
      </c>
      <c r="N3388" s="10">
        <f t="shared" si="576"/>
        <v>2.4597542504703395E-14</v>
      </c>
      <c r="O3388" s="10">
        <f t="shared" si="577"/>
        <v>6376085.6182709504</v>
      </c>
      <c r="P3388" s="15">
        <f t="shared" si="578"/>
        <v>0.99999805157388222</v>
      </c>
      <c r="Q3388" s="15">
        <f t="shared" si="579"/>
        <v>0.99999610315156084</v>
      </c>
      <c r="R3388" s="10">
        <f t="shared" si="580"/>
        <v>4.9208989768000686</v>
      </c>
      <c r="S3388" s="10">
        <f t="shared" si="581"/>
        <v>24999999.999999952</v>
      </c>
      <c r="T3388" s="10">
        <f t="shared" si="582"/>
        <v>4.8428773880004883E-2</v>
      </c>
      <c r="U3388">
        <v>4.8428773880004883E-2</v>
      </c>
    </row>
    <row r="3389" spans="1:21" x14ac:dyDescent="0.25">
      <c r="A3389" s="10">
        <v>834</v>
      </c>
      <c r="B3389" s="10">
        <v>18</v>
      </c>
      <c r="C3389" s="10">
        <v>45</v>
      </c>
      <c r="D3389" s="10">
        <v>30000000</v>
      </c>
      <c r="E3389" s="10">
        <v>24465614.635476101</v>
      </c>
      <c r="F3389" s="10">
        <v>24465614.635476101</v>
      </c>
      <c r="G3389" s="10">
        <v>11228894.3051915</v>
      </c>
      <c r="H3389" s="10">
        <v>34599604.029284</v>
      </c>
      <c r="I3389" s="10">
        <v>32.547932139769998</v>
      </c>
      <c r="J3389" s="10">
        <f t="shared" si="572"/>
        <v>0.3090169943749474</v>
      </c>
      <c r="K3389" s="14">
        <f t="shared" si="573"/>
        <v>0.99968032069974422</v>
      </c>
      <c r="L3389" s="10">
        <f t="shared" si="574"/>
        <v>6380176.6103943195</v>
      </c>
      <c r="M3389" s="10">
        <f t="shared" si="575"/>
        <v>1.5683573142561706E-7</v>
      </c>
      <c r="N3389" s="10">
        <f t="shared" si="576"/>
        <v>2.4597542504703395E-14</v>
      </c>
      <c r="O3389" s="10">
        <f t="shared" si="577"/>
        <v>6376085.6182709504</v>
      </c>
      <c r="P3389" s="15">
        <f t="shared" si="578"/>
        <v>0.99999805157388222</v>
      </c>
      <c r="Q3389" s="15">
        <f t="shared" si="579"/>
        <v>0.99999610315156084</v>
      </c>
      <c r="R3389" s="10">
        <f t="shared" si="580"/>
        <v>5.7050791618453074</v>
      </c>
      <c r="S3389" s="10">
        <f t="shared" si="581"/>
        <v>29999999.999999952</v>
      </c>
      <c r="T3389" s="10">
        <f t="shared" si="582"/>
        <v>4.8428773880004883E-2</v>
      </c>
      <c r="U3389">
        <v>4.8428773880004883E-2</v>
      </c>
    </row>
    <row r="3390" spans="1:21" x14ac:dyDescent="0.25">
      <c r="A3390" s="10">
        <v>973</v>
      </c>
      <c r="B3390" s="10">
        <v>21</v>
      </c>
      <c r="C3390" s="10">
        <v>45</v>
      </c>
      <c r="D3390" s="10">
        <v>20000000</v>
      </c>
      <c r="E3390" s="10">
        <v>17415102.194839701</v>
      </c>
      <c r="F3390" s="10">
        <v>17415102.194839701</v>
      </c>
      <c r="G3390" s="10">
        <v>9438754.0101157594</v>
      </c>
      <c r="H3390" s="10">
        <v>24628673.714055799</v>
      </c>
      <c r="I3390" s="10">
        <v>17.115321007463798</v>
      </c>
      <c r="J3390" s="10">
        <f t="shared" si="572"/>
        <v>0.35836794954530027</v>
      </c>
      <c r="K3390" s="14">
        <f t="shared" si="573"/>
        <v>0.99957003603032024</v>
      </c>
      <c r="L3390" s="10">
        <f t="shared" si="574"/>
        <v>6380880.548730785</v>
      </c>
      <c r="M3390" s="10">
        <f t="shared" si="575"/>
        <v>1.56853035442515E-7</v>
      </c>
      <c r="N3390" s="10">
        <f t="shared" si="576"/>
        <v>2.4602998974408163E-14</v>
      </c>
      <c r="O3390" s="10">
        <f t="shared" si="577"/>
        <v>6375378.532780082</v>
      </c>
      <c r="P3390" s="15">
        <f t="shared" si="578"/>
        <v>0.99999747496160352</v>
      </c>
      <c r="Q3390" s="15">
        <f t="shared" si="579"/>
        <v>0.99999494992958282</v>
      </c>
      <c r="R3390" s="10">
        <f t="shared" si="580"/>
        <v>4.1370661050306392</v>
      </c>
      <c r="S3390" s="10">
        <f t="shared" si="581"/>
        <v>19999999.999999952</v>
      </c>
      <c r="T3390" s="10">
        <f t="shared" si="582"/>
        <v>4.8428773880004883E-2</v>
      </c>
      <c r="U3390">
        <v>4.8428773880004883E-2</v>
      </c>
    </row>
    <row r="3391" spans="1:21" x14ac:dyDescent="0.25">
      <c r="A3391" s="10">
        <v>1820</v>
      </c>
      <c r="B3391" s="10">
        <v>39</v>
      </c>
      <c r="C3391" s="10">
        <v>45</v>
      </c>
      <c r="D3391" s="10">
        <v>25000000</v>
      </c>
      <c r="E3391" s="10">
        <v>17247731.901323602</v>
      </c>
      <c r="F3391" s="10">
        <v>17247731.901323602</v>
      </c>
      <c r="G3391" s="10">
        <v>19725326.7989976</v>
      </c>
      <c r="H3391" s="10">
        <v>24391976.3750269</v>
      </c>
      <c r="I3391" s="10">
        <v>24.2542765689508</v>
      </c>
      <c r="J3391" s="10">
        <f t="shared" si="572"/>
        <v>0.62932039104983739</v>
      </c>
      <c r="K3391" s="14">
        <f t="shared" si="573"/>
        <v>0.99867348514731924</v>
      </c>
      <c r="L3391" s="10">
        <f t="shared" si="574"/>
        <v>6386608.9316060394</v>
      </c>
      <c r="M3391" s="10">
        <f t="shared" si="575"/>
        <v>1.5699384896116631E-7</v>
      </c>
      <c r="N3391" s="10">
        <f t="shared" si="576"/>
        <v>2.4647334593428093E-14</v>
      </c>
      <c r="O3391" s="10">
        <f t="shared" si="577"/>
        <v>6369641.9372536782</v>
      </c>
      <c r="P3391" s="15">
        <f t="shared" si="578"/>
        <v>0.99999460423391473</v>
      </c>
      <c r="Q3391" s="15">
        <f t="shared" si="579"/>
        <v>0.99998920849694373</v>
      </c>
      <c r="R3391" s="10">
        <f t="shared" si="580"/>
        <v>4.9248620059294801</v>
      </c>
      <c r="S3391" s="10">
        <f t="shared" si="581"/>
        <v>24999999.999999952</v>
      </c>
      <c r="T3391" s="10">
        <f t="shared" si="582"/>
        <v>4.8428773880004883E-2</v>
      </c>
      <c r="U3391">
        <v>4.8428773880004883E-2</v>
      </c>
    </row>
    <row r="3392" spans="1:21" x14ac:dyDescent="0.25">
      <c r="A3392" s="10">
        <v>1961</v>
      </c>
      <c r="B3392" s="10">
        <v>42</v>
      </c>
      <c r="C3392" s="10">
        <v>45</v>
      </c>
      <c r="D3392" s="10">
        <v>25000000</v>
      </c>
      <c r="E3392" s="10">
        <v>16493703.7982304</v>
      </c>
      <c r="F3392" s="10">
        <v>16493703.7982304</v>
      </c>
      <c r="G3392" s="10">
        <v>20973868.995072499</v>
      </c>
      <c r="H3392" s="10">
        <v>23325619.605222099</v>
      </c>
      <c r="I3392" s="10">
        <v>24.2609909937254</v>
      </c>
      <c r="J3392" s="10">
        <f t="shared" si="572"/>
        <v>0.66913060635885824</v>
      </c>
      <c r="K3392" s="14">
        <f t="shared" si="573"/>
        <v>0.99850021864363103</v>
      </c>
      <c r="L3392" s="10">
        <f t="shared" si="574"/>
        <v>6387717.1791350245</v>
      </c>
      <c r="M3392" s="10">
        <f t="shared" si="575"/>
        <v>1.570210915944699E-7</v>
      </c>
      <c r="N3392" s="10">
        <f t="shared" si="576"/>
        <v>2.465589826240316E-14</v>
      </c>
      <c r="O3392" s="10">
        <f t="shared" si="577"/>
        <v>6368535.6656073714</v>
      </c>
      <c r="P3392" s="15">
        <f t="shared" si="578"/>
        <v>0.99999442207198341</v>
      </c>
      <c r="Q3392" s="15">
        <f t="shared" si="579"/>
        <v>0.99998884417508016</v>
      </c>
      <c r="R3392" s="10">
        <f t="shared" si="580"/>
        <v>4.9255436083645101</v>
      </c>
      <c r="S3392" s="10">
        <f t="shared" si="581"/>
        <v>24999999.999999952</v>
      </c>
      <c r="T3392" s="10">
        <f t="shared" si="582"/>
        <v>4.8428773880004883E-2</v>
      </c>
      <c r="U3392">
        <v>4.8428773880004883E-2</v>
      </c>
    </row>
    <row r="3393" spans="1:21" x14ac:dyDescent="0.25">
      <c r="A3393" s="10">
        <v>2947</v>
      </c>
      <c r="B3393" s="10">
        <v>63</v>
      </c>
      <c r="C3393" s="10">
        <v>45</v>
      </c>
      <c r="D3393" s="10">
        <v>20000000</v>
      </c>
      <c r="E3393" s="10">
        <v>8473365.8803017102</v>
      </c>
      <c r="F3393" s="10">
        <v>8473365.8803017009</v>
      </c>
      <c r="G3393" s="10">
        <v>23480108.608034302</v>
      </c>
      <c r="H3393" s="10">
        <v>11983148.9468721</v>
      </c>
      <c r="I3393" s="10">
        <v>17.173453818853801</v>
      </c>
      <c r="J3393" s="10">
        <f t="shared" si="572"/>
        <v>0.89100652418836779</v>
      </c>
      <c r="K3393" s="14">
        <f t="shared" si="573"/>
        <v>0.99733915048453092</v>
      </c>
      <c r="L3393" s="10">
        <f t="shared" si="574"/>
        <v>6395153.5412014564</v>
      </c>
      <c r="M3393" s="10">
        <f t="shared" si="575"/>
        <v>1.5720389018376513E-7</v>
      </c>
      <c r="N3393" s="10">
        <f t="shared" si="576"/>
        <v>2.4713245528758157E-14</v>
      </c>
      <c r="O3393" s="10">
        <f t="shared" si="577"/>
        <v>6361142.2572894096</v>
      </c>
      <c r="P3393" s="15">
        <f t="shared" si="578"/>
        <v>0.99999630885823221</v>
      </c>
      <c r="Q3393" s="15">
        <f t="shared" si="579"/>
        <v>0.99999261773008896</v>
      </c>
      <c r="R3393" s="10">
        <f t="shared" si="580"/>
        <v>4.1440857178132662</v>
      </c>
      <c r="S3393" s="10">
        <f t="shared" si="581"/>
        <v>19999999.999999952</v>
      </c>
      <c r="T3393" s="10">
        <f t="shared" si="582"/>
        <v>4.8428773880004883E-2</v>
      </c>
      <c r="U3393">
        <v>4.8428773880004883E-2</v>
      </c>
    </row>
    <row r="3394" spans="1:21" x14ac:dyDescent="0.25">
      <c r="A3394" s="10">
        <v>3040</v>
      </c>
      <c r="B3394" s="10">
        <v>65</v>
      </c>
      <c r="C3394" s="10">
        <v>45</v>
      </c>
      <c r="D3394" s="10">
        <v>15000000</v>
      </c>
      <c r="E3394" s="10">
        <v>6393824.0960865002</v>
      </c>
      <c r="F3394" s="10">
        <v>6393824.0960865002</v>
      </c>
      <c r="G3394" s="10">
        <v>19352326.647045702</v>
      </c>
      <c r="H3394" s="10">
        <v>9042232.7521134298</v>
      </c>
      <c r="I3394" s="10">
        <v>11.278058573445801</v>
      </c>
      <c r="J3394" s="10">
        <f t="shared" ref="J3394:J3457" si="583">SIN(B3394*PI()/180)</f>
        <v>0.90630778703664994</v>
      </c>
      <c r="K3394" s="14">
        <f t="shared" ref="K3394:K3457" si="584">SQRT(1-J3394*J3394*0.00669437999014132)</f>
        <v>0.99724684895407467</v>
      </c>
      <c r="L3394" s="10">
        <f t="shared" ref="L3394:L3457" si="585">6378137/K3394</f>
        <v>6395745.4532841817</v>
      </c>
      <c r="M3394" s="10">
        <f t="shared" ref="M3394:M3457" si="586">L3394/40680631590769</f>
        <v>1.5721844040237234E-7</v>
      </c>
      <c r="N3394" s="10">
        <f t="shared" ref="N3394:N3457" si="587">1/40680631590769 + J3394*J3394*0.00669437999014132/40408299984661.4</f>
        <v>2.4717801606109708E-14</v>
      </c>
      <c r="O3394" s="10">
        <f t="shared" ref="O3394:O3457" si="588">1/SQRT(N3394)</f>
        <v>6360555.9755426692</v>
      </c>
      <c r="P3394" s="15">
        <f t="shared" ref="P3394:P3457" si="589">O3394*M3394</f>
        <v>0.9999966905668084</v>
      </c>
      <c r="Q3394" s="15">
        <f t="shared" ref="Q3394:Q3457" si="590">P3394*P3394</f>
        <v>0.99999338114456915</v>
      </c>
      <c r="R3394" s="10">
        <f t="shared" ref="R3394:R3457" si="591">SQRT(Q3394+I3394-1)</f>
        <v>3.3582811011870897</v>
      </c>
      <c r="S3394" s="10">
        <f t="shared" ref="S3394:S3457" si="592">O3394*(R3394-P3394)</f>
        <v>14999999.999999952</v>
      </c>
      <c r="T3394" s="10">
        <f t="shared" ref="T3394:T3457" si="593">(D3394-S3394)*1000000</f>
        <v>4.8428773880004883E-2</v>
      </c>
      <c r="U3394">
        <v>4.8428773880004883E-2</v>
      </c>
    </row>
    <row r="3395" spans="1:21" x14ac:dyDescent="0.25">
      <c r="A3395" s="10">
        <v>3219</v>
      </c>
      <c r="B3395" s="10">
        <v>69</v>
      </c>
      <c r="C3395" s="10">
        <v>45</v>
      </c>
      <c r="D3395" s="10">
        <v>30000000</v>
      </c>
      <c r="E3395" s="10">
        <v>9223116.0888162293</v>
      </c>
      <c r="F3395" s="10">
        <v>9223116.0888162199</v>
      </c>
      <c r="G3395" s="10">
        <v>33939385.714911498</v>
      </c>
      <c r="H3395" s="10">
        <v>13043455.860145399</v>
      </c>
      <c r="I3395" s="10">
        <v>32.688203103356301</v>
      </c>
      <c r="J3395" s="10">
        <f t="shared" si="583"/>
        <v>0.93358042649720174</v>
      </c>
      <c r="K3395" s="14">
        <f t="shared" si="584"/>
        <v>0.99707841370686734</v>
      </c>
      <c r="L3395" s="10">
        <f t="shared" si="585"/>
        <v>6396825.878807079</v>
      </c>
      <c r="M3395" s="10">
        <f t="shared" si="586"/>
        <v>1.5724499912284074E-7</v>
      </c>
      <c r="N3395" s="10">
        <f t="shared" si="587"/>
        <v>2.4726114617762161E-14</v>
      </c>
      <c r="O3395" s="10">
        <f t="shared" si="588"/>
        <v>6359486.6643765196</v>
      </c>
      <c r="P3395" s="15">
        <f t="shared" si="589"/>
        <v>0.99999747496160318</v>
      </c>
      <c r="Q3395" s="15">
        <f t="shared" si="590"/>
        <v>0.99999494992958216</v>
      </c>
      <c r="R3395" s="10">
        <f t="shared" si="591"/>
        <v>5.717359360166709</v>
      </c>
      <c r="S3395" s="10">
        <f t="shared" si="592"/>
        <v>29999999.999999952</v>
      </c>
      <c r="T3395" s="10">
        <f t="shared" si="593"/>
        <v>4.8428773880004883E-2</v>
      </c>
      <c r="U3395">
        <v>4.8428773880004883E-2</v>
      </c>
    </row>
    <row r="3396" spans="1:21" x14ac:dyDescent="0.25">
      <c r="A3396" s="10">
        <v>3595</v>
      </c>
      <c r="B3396" s="10">
        <v>77</v>
      </c>
      <c r="C3396" s="10">
        <v>45</v>
      </c>
      <c r="D3396" s="10">
        <v>30000000</v>
      </c>
      <c r="E3396" s="10">
        <v>5789706.5659918403</v>
      </c>
      <c r="F3396" s="10">
        <v>5789706.5659918403</v>
      </c>
      <c r="G3396" s="10">
        <v>35423875.210474297</v>
      </c>
      <c r="H3396" s="10">
        <v>8187881.54778622</v>
      </c>
      <c r="I3396" s="10">
        <v>32.702279953236904</v>
      </c>
      <c r="J3396" s="10">
        <f t="shared" si="583"/>
        <v>0.97437006478523525</v>
      </c>
      <c r="K3396" s="14">
        <f t="shared" si="584"/>
        <v>0.99681712242794451</v>
      </c>
      <c r="L3396" s="10">
        <f t="shared" si="585"/>
        <v>6398502.6505812723</v>
      </c>
      <c r="M3396" s="10">
        <f t="shared" si="586"/>
        <v>1.5728621706141803E-7</v>
      </c>
      <c r="N3396" s="10">
        <f t="shared" si="587"/>
        <v>2.4739007699502124E-14</v>
      </c>
      <c r="O3396" s="10">
        <f t="shared" si="588"/>
        <v>6357829.2804553509</v>
      </c>
      <c r="P3396" s="15">
        <f t="shared" si="589"/>
        <v>0.99999891624513948</v>
      </c>
      <c r="Q3396" s="15">
        <f t="shared" si="590"/>
        <v>0.99999783249145346</v>
      </c>
      <c r="R3396" s="10">
        <f t="shared" si="591"/>
        <v>5.7185905418842813</v>
      </c>
      <c r="S3396" s="10">
        <f t="shared" si="592"/>
        <v>29999999.999999952</v>
      </c>
      <c r="T3396" s="10">
        <f t="shared" si="593"/>
        <v>4.8428773880004883E-2</v>
      </c>
      <c r="U3396">
        <v>4.8428773880004883E-2</v>
      </c>
    </row>
    <row r="3397" spans="1:21" x14ac:dyDescent="0.25">
      <c r="A3397" s="10">
        <v>3642</v>
      </c>
      <c r="B3397" s="10">
        <v>78</v>
      </c>
      <c r="C3397" s="10">
        <v>45</v>
      </c>
      <c r="D3397" s="10">
        <v>30000000</v>
      </c>
      <c r="E3397" s="10">
        <v>5351177.1381970104</v>
      </c>
      <c r="F3397" s="10">
        <v>5351177.1381970104</v>
      </c>
      <c r="G3397" s="10">
        <v>35561364.522377998</v>
      </c>
      <c r="H3397" s="10">
        <v>7567707.2834990602</v>
      </c>
      <c r="I3397" s="10">
        <v>32.703614165560097</v>
      </c>
      <c r="J3397" s="10">
        <f t="shared" si="583"/>
        <v>0.97814760073380558</v>
      </c>
      <c r="K3397" s="14">
        <f t="shared" si="584"/>
        <v>0.99679235540260125</v>
      </c>
      <c r="L3397" s="10">
        <f t="shared" si="585"/>
        <v>6398661.6324158013</v>
      </c>
      <c r="M3397" s="10">
        <f t="shared" si="586"/>
        <v>1.5729012510876912E-7</v>
      </c>
      <c r="N3397" s="10">
        <f t="shared" si="587"/>
        <v>2.4740229621148929E-14</v>
      </c>
      <c r="O3397" s="10">
        <f t="shared" si="588"/>
        <v>6357672.2717033951</v>
      </c>
      <c r="P3397" s="15">
        <f t="shared" si="589"/>
        <v>0.99999906701677943</v>
      </c>
      <c r="Q3397" s="15">
        <f t="shared" si="590"/>
        <v>0.99999813403442928</v>
      </c>
      <c r="R3397" s="10">
        <f t="shared" si="591"/>
        <v>5.7187072227553779</v>
      </c>
      <c r="S3397" s="10">
        <f t="shared" si="592"/>
        <v>29999999.999999952</v>
      </c>
      <c r="T3397" s="10">
        <f t="shared" si="593"/>
        <v>4.8428773880004883E-2</v>
      </c>
      <c r="U3397">
        <v>4.8428773880004883E-2</v>
      </c>
    </row>
    <row r="3398" spans="1:21" x14ac:dyDescent="0.25">
      <c r="A3398" s="10">
        <v>3689</v>
      </c>
      <c r="B3398" s="10">
        <v>79</v>
      </c>
      <c r="C3398" s="10">
        <v>45</v>
      </c>
      <c r="D3398" s="10">
        <v>30000000</v>
      </c>
      <c r="E3398" s="10">
        <v>4911012.2348307297</v>
      </c>
      <c r="F3398" s="10">
        <v>4911012.2348307297</v>
      </c>
      <c r="G3398" s="10">
        <v>35688010.958280399</v>
      </c>
      <c r="H3398" s="10">
        <v>6945220.1074778195</v>
      </c>
      <c r="I3398" s="10">
        <v>32.704847725266099</v>
      </c>
      <c r="J3398" s="10">
        <f t="shared" si="583"/>
        <v>0.98162718344766398</v>
      </c>
      <c r="K3398" s="14">
        <f t="shared" si="584"/>
        <v>0.99676945653613014</v>
      </c>
      <c r="L3398" s="10">
        <f t="shared" si="585"/>
        <v>6398808.6293942435</v>
      </c>
      <c r="M3398" s="10">
        <f t="shared" si="586"/>
        <v>1.5729373854771277E-7</v>
      </c>
      <c r="N3398" s="10">
        <f t="shared" si="587"/>
        <v>2.4741359347114902E-14</v>
      </c>
      <c r="O3398" s="10">
        <f t="shared" si="588"/>
        <v>6357527.1198275508</v>
      </c>
      <c r="P3398" s="15">
        <f t="shared" si="589"/>
        <v>0.9999992085961481</v>
      </c>
      <c r="Q3398" s="15">
        <f t="shared" si="590"/>
        <v>0.99999841719292248</v>
      </c>
      <c r="R3398" s="10">
        <f t="shared" si="591"/>
        <v>5.7188150995165961</v>
      </c>
      <c r="S3398" s="10">
        <f t="shared" si="592"/>
        <v>29999999.999999952</v>
      </c>
      <c r="T3398" s="10">
        <f t="shared" si="593"/>
        <v>4.8428773880004883E-2</v>
      </c>
      <c r="U3398">
        <v>4.8428773880004883E-2</v>
      </c>
    </row>
    <row r="3399" spans="1:21" x14ac:dyDescent="0.25">
      <c r="A3399" s="10">
        <v>4018</v>
      </c>
      <c r="B3399" s="10">
        <v>86</v>
      </c>
      <c r="C3399" s="10">
        <v>45</v>
      </c>
      <c r="D3399" s="10">
        <v>30000000</v>
      </c>
      <c r="E3399" s="10">
        <v>1795414.8121026601</v>
      </c>
      <c r="F3399" s="10">
        <v>1795414.8121026601</v>
      </c>
      <c r="G3399" s="10">
        <v>36268085.117178597</v>
      </c>
      <c r="H3399" s="10">
        <v>2539099.9773611198</v>
      </c>
      <c r="I3399" s="10">
        <v>32.710553732866501</v>
      </c>
      <c r="J3399" s="10">
        <f t="shared" si="583"/>
        <v>0.9975640502598242</v>
      </c>
      <c r="K3399" s="14">
        <f t="shared" si="584"/>
        <v>0.99666353130472252</v>
      </c>
      <c r="L3399" s="10">
        <f t="shared" si="585"/>
        <v>6399488.6936922865</v>
      </c>
      <c r="M3399" s="10">
        <f t="shared" si="586"/>
        <v>1.5731045569962143E-7</v>
      </c>
      <c r="N3399" s="10">
        <f t="shared" si="587"/>
        <v>2.4746584878765895E-14</v>
      </c>
      <c r="O3399" s="10">
        <f t="shared" si="588"/>
        <v>6356855.8511795774</v>
      </c>
      <c r="P3399" s="15">
        <f t="shared" si="589"/>
        <v>0.99999989076586415</v>
      </c>
      <c r="Q3399" s="15">
        <f t="shared" si="590"/>
        <v>0.99999978153174018</v>
      </c>
      <c r="R3399" s="10">
        <f t="shared" si="591"/>
        <v>5.7193140772647064</v>
      </c>
      <c r="S3399" s="10">
        <f t="shared" si="592"/>
        <v>29999999.999999952</v>
      </c>
      <c r="T3399" s="10">
        <f t="shared" si="593"/>
        <v>4.8428773880004883E-2</v>
      </c>
      <c r="U3399">
        <v>4.8428773880004883E-2</v>
      </c>
    </row>
    <row r="3400" spans="1:21" x14ac:dyDescent="0.25">
      <c r="A3400" s="10">
        <v>4065</v>
      </c>
      <c r="B3400" s="10">
        <v>87</v>
      </c>
      <c r="C3400" s="10">
        <v>45</v>
      </c>
      <c r="D3400" s="10">
        <v>30000000</v>
      </c>
      <c r="E3400" s="10">
        <v>1347041.56332601</v>
      </c>
      <c r="F3400" s="10">
        <v>1347041.56332601</v>
      </c>
      <c r="G3400" s="10">
        <v>36306868.057684697</v>
      </c>
      <c r="H3400" s="10">
        <v>1905004.4479359</v>
      </c>
      <c r="I3400" s="10">
        <v>32.710938505721003</v>
      </c>
      <c r="J3400" s="10">
        <f t="shared" si="583"/>
        <v>0.99862953475457383</v>
      </c>
      <c r="K3400" s="14">
        <f t="shared" si="584"/>
        <v>0.9966563882637155</v>
      </c>
      <c r="L3400" s="10">
        <f t="shared" si="585"/>
        <v>6399534.5588577548</v>
      </c>
      <c r="M3400" s="10">
        <f t="shared" si="586"/>
        <v>1.5731158314439489E-7</v>
      </c>
      <c r="N3400" s="10">
        <f t="shared" si="587"/>
        <v>2.4746937241174883E-14</v>
      </c>
      <c r="O3400" s="10">
        <f t="shared" si="588"/>
        <v>6356810.5945687704</v>
      </c>
      <c r="P3400" s="15">
        <f t="shared" si="589"/>
        <v>0.99999993838067547</v>
      </c>
      <c r="Q3400" s="15">
        <f t="shared" si="590"/>
        <v>0.99999987676135471</v>
      </c>
      <c r="R3400" s="10">
        <f t="shared" si="591"/>
        <v>5.7193477235155372</v>
      </c>
      <c r="S3400" s="10">
        <f t="shared" si="592"/>
        <v>29999999.999999952</v>
      </c>
      <c r="T3400" s="10">
        <f t="shared" si="593"/>
        <v>4.8428773880004883E-2</v>
      </c>
      <c r="U3400">
        <v>4.8428773880004883E-2</v>
      </c>
    </row>
    <row r="3401" spans="1:21" x14ac:dyDescent="0.25">
      <c r="A3401" s="10">
        <v>4204</v>
      </c>
      <c r="B3401" s="10">
        <v>89.9</v>
      </c>
      <c r="C3401" s="10">
        <v>45</v>
      </c>
      <c r="D3401" s="10">
        <v>20000000</v>
      </c>
      <c r="E3401" s="10">
        <v>32580.6234040454</v>
      </c>
      <c r="F3401" s="10">
        <v>32580.6234040454</v>
      </c>
      <c r="G3401" s="10">
        <v>26356712.105374999</v>
      </c>
      <c r="H3401" s="10">
        <v>46075.959488571301</v>
      </c>
      <c r="I3401" s="10">
        <v>17.1914775442478</v>
      </c>
      <c r="J3401" s="10">
        <f t="shared" si="583"/>
        <v>0.99999847691328769</v>
      </c>
      <c r="K3401" s="14">
        <f t="shared" si="584"/>
        <v>0.99664719956566661</v>
      </c>
      <c r="L3401" s="10">
        <f t="shared" si="585"/>
        <v>6399593.5600677524</v>
      </c>
      <c r="M3401" s="10">
        <f t="shared" si="586"/>
        <v>1.5731303349577073E-7</v>
      </c>
      <c r="N3401" s="10">
        <f t="shared" si="587"/>
        <v>2.474739051104259E-14</v>
      </c>
      <c r="O3401" s="10">
        <f t="shared" si="588"/>
        <v>6356752.3790593483</v>
      </c>
      <c r="P3401" s="15">
        <f t="shared" si="589"/>
        <v>0.99999999993128352</v>
      </c>
      <c r="Q3401" s="15">
        <f t="shared" si="590"/>
        <v>0.99999999986256705</v>
      </c>
      <c r="R3401" s="10">
        <f t="shared" si="591"/>
        <v>4.1462606700628903</v>
      </c>
      <c r="S3401" s="10">
        <f t="shared" si="592"/>
        <v>19999999.999999952</v>
      </c>
      <c r="T3401" s="10">
        <f t="shared" si="593"/>
        <v>4.8428773880004883E-2</v>
      </c>
      <c r="U3401">
        <v>4.8428773880004883E-2</v>
      </c>
    </row>
    <row r="3402" spans="1:21" x14ac:dyDescent="0.25">
      <c r="A3402" s="10">
        <v>549</v>
      </c>
      <c r="B3402" s="10">
        <v>12</v>
      </c>
      <c r="C3402" s="10">
        <v>45</v>
      </c>
      <c r="D3402" s="10">
        <v>15000000</v>
      </c>
      <c r="E3402" s="10">
        <v>14786929.536291899</v>
      </c>
      <c r="F3402" s="10">
        <v>14786929.536291899</v>
      </c>
      <c r="G3402" s="10">
        <v>4436077.8934959797</v>
      </c>
      <c r="H3402" s="10">
        <v>20911876.296079401</v>
      </c>
      <c r="I3402" s="10">
        <v>11.2367474285924</v>
      </c>
      <c r="J3402" s="10">
        <f t="shared" si="583"/>
        <v>0.20791169081775931</v>
      </c>
      <c r="K3402" s="14">
        <f t="shared" si="584"/>
        <v>0.9998552996412996</v>
      </c>
      <c r="L3402" s="10">
        <f t="shared" si="585"/>
        <v>6379060.0522777364</v>
      </c>
      <c r="M3402" s="10">
        <f t="shared" si="586"/>
        <v>1.568082845037547E-7</v>
      </c>
      <c r="N3402" s="10">
        <f t="shared" si="587"/>
        <v>2.4588883971021392E-14</v>
      </c>
      <c r="O3402" s="10">
        <f t="shared" si="588"/>
        <v>6377208.1314545264</v>
      </c>
      <c r="P3402" s="15">
        <f t="shared" si="589"/>
        <v>0.99999906701677921</v>
      </c>
      <c r="Q3402" s="15">
        <f t="shared" si="590"/>
        <v>0.99999813403442883</v>
      </c>
      <c r="R3402" s="10">
        <f t="shared" si="591"/>
        <v>3.3521255290676137</v>
      </c>
      <c r="S3402" s="10">
        <f t="shared" si="592"/>
        <v>14999999.99999995</v>
      </c>
      <c r="T3402" s="10">
        <f t="shared" si="593"/>
        <v>5.029141902923584E-2</v>
      </c>
      <c r="U3402">
        <v>5.029141902923584E-2</v>
      </c>
    </row>
    <row r="3403" spans="1:21" x14ac:dyDescent="0.25">
      <c r="A3403" s="10">
        <v>1865</v>
      </c>
      <c r="B3403" s="10">
        <v>40</v>
      </c>
      <c r="C3403" s="10">
        <v>45</v>
      </c>
      <c r="D3403" s="10">
        <v>15000000</v>
      </c>
      <c r="E3403" s="10">
        <v>11584795.028669801</v>
      </c>
      <c r="F3403" s="10">
        <v>11584795.028669801</v>
      </c>
      <c r="G3403" s="10">
        <v>13719799.717498399</v>
      </c>
      <c r="H3403" s="10">
        <v>16383374.2468573</v>
      </c>
      <c r="I3403" s="10">
        <v>11.256375162818401</v>
      </c>
      <c r="J3403" s="10">
        <f t="shared" si="583"/>
        <v>0.64278760968653925</v>
      </c>
      <c r="K3403" s="14">
        <f t="shared" si="584"/>
        <v>0.99861606408463022</v>
      </c>
      <c r="L3403" s="10">
        <f t="shared" si="585"/>
        <v>6386976.1657063318</v>
      </c>
      <c r="M3403" s="10">
        <f t="shared" si="586"/>
        <v>1.5700287620794033E-7</v>
      </c>
      <c r="N3403" s="10">
        <f t="shared" si="587"/>
        <v>2.4650172784801104E-14</v>
      </c>
      <c r="O3403" s="10">
        <f t="shared" si="588"/>
        <v>6369275.2302256869</v>
      </c>
      <c r="P3403" s="15">
        <f t="shared" si="589"/>
        <v>0.9999945305054242</v>
      </c>
      <c r="Q3403" s="15">
        <f t="shared" si="590"/>
        <v>0.99998906104076379</v>
      </c>
      <c r="R3403" s="10">
        <f t="shared" si="591"/>
        <v>3.3550505545906706</v>
      </c>
      <c r="S3403" s="10">
        <f t="shared" si="592"/>
        <v>14999999.99999995</v>
      </c>
      <c r="T3403" s="10">
        <f t="shared" si="593"/>
        <v>5.029141902923584E-2</v>
      </c>
      <c r="U3403">
        <v>5.029141902923584E-2</v>
      </c>
    </row>
    <row r="3404" spans="1:21" x14ac:dyDescent="0.25">
      <c r="A3404" s="10">
        <v>36</v>
      </c>
      <c r="B3404" s="10">
        <v>1</v>
      </c>
      <c r="C3404" s="10">
        <v>45</v>
      </c>
      <c r="D3404" s="10">
        <v>35000000</v>
      </c>
      <c r="E3404" s="10">
        <v>29254309.611823201</v>
      </c>
      <c r="F3404" s="10">
        <v>29254309.611823201</v>
      </c>
      <c r="G3404" s="10">
        <v>721403.000129489</v>
      </c>
      <c r="H3404" s="10">
        <v>41371841.410902001</v>
      </c>
      <c r="I3404" s="10">
        <v>42.087674759461102</v>
      </c>
      <c r="J3404" s="10">
        <f t="shared" si="583"/>
        <v>1.7452406437283512E-2</v>
      </c>
      <c r="K3404" s="14">
        <f t="shared" si="584"/>
        <v>0.99999898049062685</v>
      </c>
      <c r="L3404" s="10">
        <f t="shared" si="585"/>
        <v>6378143.5025770841</v>
      </c>
      <c r="M3404" s="10">
        <f t="shared" si="586"/>
        <v>1.5678575413328571E-7</v>
      </c>
      <c r="N3404" s="10">
        <f t="shared" si="587"/>
        <v>2.4581773036841799E-14</v>
      </c>
      <c r="O3404" s="10">
        <f t="shared" si="588"/>
        <v>6378130.4536189083</v>
      </c>
      <c r="P3404" s="15">
        <f t="shared" si="589"/>
        <v>0.9999999931311162</v>
      </c>
      <c r="Q3404" s="15">
        <f t="shared" si="590"/>
        <v>0.99999998626223241</v>
      </c>
      <c r="R3404" s="10">
        <f t="shared" si="591"/>
        <v>6.4875014254891177</v>
      </c>
      <c r="S3404" s="10">
        <f t="shared" si="592"/>
        <v>34999999.999999948</v>
      </c>
      <c r="T3404" s="10">
        <f t="shared" si="593"/>
        <v>5.2154064178466797E-2</v>
      </c>
      <c r="U3404">
        <v>5.2154064178466797E-2</v>
      </c>
    </row>
    <row r="3405" spans="1:21" x14ac:dyDescent="0.25">
      <c r="A3405" s="10">
        <v>691</v>
      </c>
      <c r="B3405" s="10">
        <v>15</v>
      </c>
      <c r="C3405" s="10">
        <v>45</v>
      </c>
      <c r="D3405" s="10">
        <v>20000000</v>
      </c>
      <c r="E3405" s="10">
        <v>18017579.728950001</v>
      </c>
      <c r="F3405" s="10">
        <v>18017579.728950001</v>
      </c>
      <c r="G3405" s="10">
        <v>6816481.0422462998</v>
      </c>
      <c r="H3405" s="10">
        <v>25480705.6138197</v>
      </c>
      <c r="I3405" s="10">
        <v>17.1099585214114</v>
      </c>
      <c r="J3405" s="10">
        <f t="shared" si="583"/>
        <v>0.25881904510252074</v>
      </c>
      <c r="K3405" s="14">
        <f t="shared" si="584"/>
        <v>0.99977575564321108</v>
      </c>
      <c r="L3405" s="10">
        <f t="shared" si="585"/>
        <v>6379567.5820290232</v>
      </c>
      <c r="M3405" s="10">
        <f t="shared" si="586"/>
        <v>1.5682076045930015E-7</v>
      </c>
      <c r="N3405" s="10">
        <f t="shared" si="587"/>
        <v>2.4592820257598647E-14</v>
      </c>
      <c r="O3405" s="10">
        <f t="shared" si="588"/>
        <v>6376697.7482806435</v>
      </c>
      <c r="P3405" s="15">
        <f t="shared" si="589"/>
        <v>0.99999859010447745</v>
      </c>
      <c r="Q3405" s="15">
        <f t="shared" si="590"/>
        <v>0.99999718021094275</v>
      </c>
      <c r="R3405" s="10">
        <f t="shared" si="591"/>
        <v>4.1364182213144671</v>
      </c>
      <c r="S3405" s="10">
        <f t="shared" si="592"/>
        <v>19999999.999999948</v>
      </c>
      <c r="T3405" s="10">
        <f t="shared" si="593"/>
        <v>5.2154064178466797E-2</v>
      </c>
      <c r="U3405">
        <v>5.2154064178466797E-2</v>
      </c>
    </row>
    <row r="3406" spans="1:21" x14ac:dyDescent="0.25">
      <c r="A3406" s="10">
        <v>837</v>
      </c>
      <c r="B3406" s="10">
        <v>18</v>
      </c>
      <c r="C3406" s="10">
        <v>45</v>
      </c>
      <c r="D3406" s="10">
        <v>50000000</v>
      </c>
      <c r="E3406" s="10">
        <v>37915584.874755204</v>
      </c>
      <c r="F3406" s="10">
        <v>37915584.874755204</v>
      </c>
      <c r="G3406" s="10">
        <v>17409234.192690399</v>
      </c>
      <c r="H3406" s="10">
        <v>53620734.355187103</v>
      </c>
      <c r="I3406" s="10">
        <v>78.177429404320094</v>
      </c>
      <c r="J3406" s="10">
        <f t="shared" si="583"/>
        <v>0.3090169943749474</v>
      </c>
      <c r="K3406" s="14">
        <f t="shared" si="584"/>
        <v>0.99968032069974422</v>
      </c>
      <c r="L3406" s="10">
        <f t="shared" si="585"/>
        <v>6380176.6103943195</v>
      </c>
      <c r="M3406" s="10">
        <f t="shared" si="586"/>
        <v>1.5683573142561706E-7</v>
      </c>
      <c r="N3406" s="10">
        <f t="shared" si="587"/>
        <v>2.4597542504703395E-14</v>
      </c>
      <c r="O3406" s="10">
        <f t="shared" si="588"/>
        <v>6376085.6182709504</v>
      </c>
      <c r="P3406" s="15">
        <f t="shared" si="589"/>
        <v>0.99999805157388222</v>
      </c>
      <c r="Q3406" s="15">
        <f t="shared" si="590"/>
        <v>0.99999610315156084</v>
      </c>
      <c r="R3406" s="10">
        <f t="shared" si="591"/>
        <v>8.8417999020262634</v>
      </c>
      <c r="S3406" s="10">
        <f t="shared" si="592"/>
        <v>49999999.999999948</v>
      </c>
      <c r="T3406" s="10">
        <f t="shared" si="593"/>
        <v>5.2154064178466797E-2</v>
      </c>
      <c r="U3406">
        <v>5.2154064178466797E-2</v>
      </c>
    </row>
    <row r="3407" spans="1:21" x14ac:dyDescent="0.25">
      <c r="A3407" s="10">
        <v>1398</v>
      </c>
      <c r="B3407" s="10">
        <v>30</v>
      </c>
      <c r="C3407" s="10">
        <v>45</v>
      </c>
      <c r="D3407" s="10">
        <v>30000000</v>
      </c>
      <c r="E3407" s="10">
        <v>22280240.828657299</v>
      </c>
      <c r="F3407" s="10">
        <v>22280240.828657299</v>
      </c>
      <c r="G3407" s="10">
        <v>18170373.7353836</v>
      </c>
      <c r="H3407" s="10">
        <v>31509018.752825901</v>
      </c>
      <c r="I3407" s="10">
        <v>32.575843137103398</v>
      </c>
      <c r="J3407" s="10">
        <f t="shared" si="583"/>
        <v>0.49999999999999994</v>
      </c>
      <c r="K3407" s="14">
        <f t="shared" si="584"/>
        <v>0.99916285209292321</v>
      </c>
      <c r="L3407" s="10">
        <f t="shared" si="585"/>
        <v>6383480.9176901085</v>
      </c>
      <c r="M3407" s="10">
        <f t="shared" si="586"/>
        <v>1.5691695699086955E-7</v>
      </c>
      <c r="N3407" s="10">
        <f t="shared" si="587"/>
        <v>2.4623139686279241E-14</v>
      </c>
      <c r="O3407" s="10">
        <f t="shared" si="588"/>
        <v>6372770.6011371911</v>
      </c>
      <c r="P3407" s="15">
        <f t="shared" si="589"/>
        <v>0.99999577033132248</v>
      </c>
      <c r="Q3407" s="15">
        <f t="shared" si="590"/>
        <v>0.99999154068053508</v>
      </c>
      <c r="R3407" s="10">
        <f t="shared" si="591"/>
        <v>5.7075243913437577</v>
      </c>
      <c r="S3407" s="10">
        <f t="shared" si="592"/>
        <v>29999999.999999948</v>
      </c>
      <c r="T3407" s="10">
        <f t="shared" si="593"/>
        <v>5.2154064178466797E-2</v>
      </c>
      <c r="U3407">
        <v>5.2154064178466797E-2</v>
      </c>
    </row>
    <row r="3408" spans="1:21" x14ac:dyDescent="0.25">
      <c r="A3408" s="10">
        <v>1493</v>
      </c>
      <c r="B3408" s="10">
        <v>32</v>
      </c>
      <c r="C3408" s="10">
        <v>45</v>
      </c>
      <c r="D3408" s="10">
        <v>35000000</v>
      </c>
      <c r="E3408" s="10">
        <v>24816436.8655142</v>
      </c>
      <c r="F3408" s="10">
        <v>24816436.8655142</v>
      </c>
      <c r="G3408" s="10">
        <v>21907605.6822844</v>
      </c>
      <c r="H3408" s="10">
        <v>35095741.584985897</v>
      </c>
      <c r="I3408" s="10">
        <v>42.154921706357001</v>
      </c>
      <c r="J3408" s="10">
        <f t="shared" si="583"/>
        <v>0.5299192642332049</v>
      </c>
      <c r="K3408" s="14">
        <f t="shared" si="584"/>
        <v>0.99905961860220804</v>
      </c>
      <c r="L3408" s="10">
        <f t="shared" si="585"/>
        <v>6384140.5269924738</v>
      </c>
      <c r="M3408" s="10">
        <f t="shared" si="586"/>
        <v>1.5693317132374915E-7</v>
      </c>
      <c r="N3408" s="10">
        <f t="shared" si="587"/>
        <v>2.462824466424054E-14</v>
      </c>
      <c r="O3408" s="10">
        <f t="shared" si="588"/>
        <v>6372110.0883813351</v>
      </c>
      <c r="P3408" s="15">
        <f t="shared" si="589"/>
        <v>0.99999544419373843</v>
      </c>
      <c r="Q3408" s="15">
        <f t="shared" si="590"/>
        <v>0.99999088840823225</v>
      </c>
      <c r="R3408" s="10">
        <f t="shared" si="591"/>
        <v>6.4926814641383137</v>
      </c>
      <c r="S3408" s="10">
        <f t="shared" si="592"/>
        <v>34999999.999999948</v>
      </c>
      <c r="T3408" s="10">
        <f t="shared" si="593"/>
        <v>5.2154064178466797E-2</v>
      </c>
      <c r="U3408">
        <v>5.2154064178466797E-2</v>
      </c>
    </row>
    <row r="3409" spans="1:21" x14ac:dyDescent="0.25">
      <c r="A3409" s="10">
        <v>1775</v>
      </c>
      <c r="B3409" s="10">
        <v>38</v>
      </c>
      <c r="C3409" s="10">
        <v>45</v>
      </c>
      <c r="D3409" s="10">
        <v>35000000</v>
      </c>
      <c r="E3409" s="10">
        <v>23060736.062408201</v>
      </c>
      <c r="F3409" s="10">
        <v>23060736.062408201</v>
      </c>
      <c r="G3409" s="10">
        <v>25453595.6048171</v>
      </c>
      <c r="H3409" s="10">
        <v>32612805.697764002</v>
      </c>
      <c r="I3409" s="10">
        <v>42.1784760956496</v>
      </c>
      <c r="J3409" s="10">
        <f t="shared" si="583"/>
        <v>0.61566147532565818</v>
      </c>
      <c r="K3409" s="14">
        <f t="shared" si="584"/>
        <v>0.99873047843423157</v>
      </c>
      <c r="L3409" s="10">
        <f t="shared" si="585"/>
        <v>6386244.4750853907</v>
      </c>
      <c r="M3409" s="10">
        <f t="shared" si="586"/>
        <v>1.5698488999208455E-7</v>
      </c>
      <c r="N3409" s="10">
        <f t="shared" si="587"/>
        <v>2.4644517384656145E-14</v>
      </c>
      <c r="O3409" s="10">
        <f t="shared" si="588"/>
        <v>6370005.9958809949</v>
      </c>
      <c r="P3409" s="15">
        <f t="shared" si="589"/>
        <v>0.99999469051229706</v>
      </c>
      <c r="Q3409" s="15">
        <f t="shared" si="590"/>
        <v>0.99998938105278479</v>
      </c>
      <c r="R3409" s="10">
        <f t="shared" si="591"/>
        <v>6.4944950132171462</v>
      </c>
      <c r="S3409" s="10">
        <f t="shared" si="592"/>
        <v>34999999.999999948</v>
      </c>
      <c r="T3409" s="10">
        <f t="shared" si="593"/>
        <v>5.2154064178466797E-2</v>
      </c>
      <c r="U3409">
        <v>5.2154064178466797E-2</v>
      </c>
    </row>
    <row r="3410" spans="1:21" x14ac:dyDescent="0.25">
      <c r="A3410" s="10">
        <v>1960</v>
      </c>
      <c r="B3410" s="10">
        <v>42</v>
      </c>
      <c r="C3410" s="10">
        <v>45</v>
      </c>
      <c r="D3410" s="10">
        <v>20000000</v>
      </c>
      <c r="E3410" s="10">
        <v>13866290.0707366</v>
      </c>
      <c r="F3410" s="10">
        <v>13866290.0707366</v>
      </c>
      <c r="G3410" s="10">
        <v>17628215.9632782</v>
      </c>
      <c r="H3410" s="10">
        <v>19609895.4778351</v>
      </c>
      <c r="I3410" s="10">
        <v>17.143202968739999</v>
      </c>
      <c r="J3410" s="10">
        <f t="shared" si="583"/>
        <v>0.66913060635885824</v>
      </c>
      <c r="K3410" s="14">
        <f t="shared" si="584"/>
        <v>0.99850021864363103</v>
      </c>
      <c r="L3410" s="10">
        <f t="shared" si="585"/>
        <v>6387717.1791350245</v>
      </c>
      <c r="M3410" s="10">
        <f t="shared" si="586"/>
        <v>1.570210915944699E-7</v>
      </c>
      <c r="N3410" s="10">
        <f t="shared" si="587"/>
        <v>2.465589826240316E-14</v>
      </c>
      <c r="O3410" s="10">
        <f t="shared" si="588"/>
        <v>6368535.6656073714</v>
      </c>
      <c r="P3410" s="15">
        <f t="shared" si="589"/>
        <v>0.99999442207198341</v>
      </c>
      <c r="Q3410" s="15">
        <f t="shared" si="590"/>
        <v>0.99998884417508016</v>
      </c>
      <c r="R3410" s="10">
        <f t="shared" si="591"/>
        <v>4.1404337711060029</v>
      </c>
      <c r="S3410" s="10">
        <f t="shared" si="592"/>
        <v>19999999.999999948</v>
      </c>
      <c r="T3410" s="10">
        <f t="shared" si="593"/>
        <v>5.2154064178466797E-2</v>
      </c>
      <c r="U3410">
        <v>5.2154064178466797E-2</v>
      </c>
    </row>
    <row r="3411" spans="1:21" x14ac:dyDescent="0.25">
      <c r="A3411" s="10">
        <v>2147</v>
      </c>
      <c r="B3411" s="10">
        <v>46</v>
      </c>
      <c r="C3411" s="10">
        <v>45</v>
      </c>
      <c r="D3411" s="10">
        <v>15000000</v>
      </c>
      <c r="E3411" s="10">
        <v>10506330.909212699</v>
      </c>
      <c r="F3411" s="10">
        <v>10506330.909212699</v>
      </c>
      <c r="G3411" s="10">
        <v>15355344.545912599</v>
      </c>
      <c r="H3411" s="10">
        <v>14858195.6625883</v>
      </c>
      <c r="I3411" s="10">
        <v>11.261911372075399</v>
      </c>
      <c r="J3411" s="10">
        <f t="shared" si="583"/>
        <v>0.71933980033865108</v>
      </c>
      <c r="K3411" s="14">
        <f t="shared" si="584"/>
        <v>0.9982664948593305</v>
      </c>
      <c r="L3411" s="10">
        <f t="shared" si="585"/>
        <v>6389212.7331176903</v>
      </c>
      <c r="M3411" s="10">
        <f t="shared" si="586"/>
        <v>1.5705785488756991E-7</v>
      </c>
      <c r="N3411" s="10">
        <f t="shared" si="587"/>
        <v>2.466744766865936E-14</v>
      </c>
      <c r="O3411" s="10">
        <f t="shared" si="588"/>
        <v>6367044.6030114517</v>
      </c>
      <c r="P3411" s="15">
        <f t="shared" si="589"/>
        <v>0.99999436732245772</v>
      </c>
      <c r="Q3411" s="15">
        <f t="shared" si="590"/>
        <v>0.99998873467664251</v>
      </c>
      <c r="R3411" s="10">
        <f t="shared" si="591"/>
        <v>3.3558754605545245</v>
      </c>
      <c r="S3411" s="10">
        <f t="shared" si="592"/>
        <v>14999999.999999948</v>
      </c>
      <c r="T3411" s="10">
        <f t="shared" si="593"/>
        <v>5.2154064178466797E-2</v>
      </c>
      <c r="U3411">
        <v>5.2154064178466797E-2</v>
      </c>
    </row>
    <row r="3412" spans="1:21" x14ac:dyDescent="0.25">
      <c r="A3412" s="10">
        <v>2196</v>
      </c>
      <c r="B3412" s="10">
        <v>47</v>
      </c>
      <c r="C3412" s="10">
        <v>45</v>
      </c>
      <c r="D3412" s="10">
        <v>25000000</v>
      </c>
      <c r="E3412" s="10">
        <v>15137492.1584839</v>
      </c>
      <c r="F3412" s="10">
        <v>15137492.1584839</v>
      </c>
      <c r="G3412" s="10">
        <v>22925607.329299599</v>
      </c>
      <c r="H3412" s="10">
        <v>21407646.710844301</v>
      </c>
      <c r="I3412" s="10">
        <v>24.272311874111299</v>
      </c>
      <c r="J3412" s="10">
        <f t="shared" si="583"/>
        <v>0.73135370161917046</v>
      </c>
      <c r="K3412" s="14">
        <f t="shared" si="584"/>
        <v>0.99820805538420776</v>
      </c>
      <c r="L3412" s="10">
        <f t="shared" si="585"/>
        <v>6389586.7856376609</v>
      </c>
      <c r="M3412" s="10">
        <f t="shared" si="586"/>
        <v>1.5706704974284486E-7</v>
      </c>
      <c r="N3412" s="10">
        <f t="shared" si="587"/>
        <v>2.467033501915063E-14</v>
      </c>
      <c r="O3412" s="10">
        <f t="shared" si="588"/>
        <v>6366672.0011136653</v>
      </c>
      <c r="P3412" s="15">
        <f t="shared" si="589"/>
        <v>0.99999438789529771</v>
      </c>
      <c r="Q3412" s="15">
        <f t="shared" si="590"/>
        <v>0.99998877582209111</v>
      </c>
      <c r="R3412" s="10">
        <f t="shared" si="591"/>
        <v>4.9266926685082959</v>
      </c>
      <c r="S3412" s="10">
        <f t="shared" si="592"/>
        <v>24999999.999999948</v>
      </c>
      <c r="T3412" s="10">
        <f t="shared" si="593"/>
        <v>5.2154064178466797E-2</v>
      </c>
      <c r="U3412">
        <v>5.2154064178466797E-2</v>
      </c>
    </row>
    <row r="3413" spans="1:21" x14ac:dyDescent="0.25">
      <c r="A3413" s="10">
        <v>2433</v>
      </c>
      <c r="B3413" s="10">
        <v>52</v>
      </c>
      <c r="C3413" s="10">
        <v>45</v>
      </c>
      <c r="D3413" s="10">
        <v>35000000</v>
      </c>
      <c r="E3413" s="10">
        <v>18019281.373820201</v>
      </c>
      <c r="F3413" s="10">
        <v>18019281.373820201</v>
      </c>
      <c r="G3413" s="10">
        <v>32583179.721717902</v>
      </c>
      <c r="H3413" s="10">
        <v>25483112.1030734</v>
      </c>
      <c r="I3413" s="10">
        <v>42.236504558210797</v>
      </c>
      <c r="J3413" s="10">
        <f t="shared" si="583"/>
        <v>0.78801075360672201</v>
      </c>
      <c r="K3413" s="14">
        <f t="shared" si="584"/>
        <v>0.99791936119928526</v>
      </c>
      <c r="L3413" s="10">
        <f t="shared" si="585"/>
        <v>6391435.2682112968</v>
      </c>
      <c r="M3413" s="10">
        <f t="shared" si="586"/>
        <v>1.5711248862865743E-7</v>
      </c>
      <c r="N3413" s="10">
        <f t="shared" si="587"/>
        <v>2.4684596207514179E-14</v>
      </c>
      <c r="O3413" s="10">
        <f t="shared" si="588"/>
        <v>6364832.6065016389</v>
      </c>
      <c r="P3413" s="15">
        <f t="shared" si="589"/>
        <v>0.99999469051229684</v>
      </c>
      <c r="Q3413" s="15">
        <f t="shared" si="590"/>
        <v>0.99998938105278434</v>
      </c>
      <c r="R3413" s="10">
        <f t="shared" si="591"/>
        <v>6.4989609892092428</v>
      </c>
      <c r="S3413" s="10">
        <f t="shared" si="592"/>
        <v>34999999.999999948</v>
      </c>
      <c r="T3413" s="10">
        <f t="shared" si="593"/>
        <v>5.2154064178466797E-2</v>
      </c>
      <c r="U3413">
        <v>5.2154064178466797E-2</v>
      </c>
    </row>
    <row r="3414" spans="1:21" x14ac:dyDescent="0.25">
      <c r="A3414" s="10">
        <v>2526</v>
      </c>
      <c r="B3414" s="10">
        <v>54</v>
      </c>
      <c r="C3414" s="10">
        <v>45</v>
      </c>
      <c r="D3414" s="10">
        <v>30000000</v>
      </c>
      <c r="E3414" s="10">
        <v>15125560.390818899</v>
      </c>
      <c r="F3414" s="10">
        <v>15125560.390818899</v>
      </c>
      <c r="G3414" s="10">
        <v>29407253.6626774</v>
      </c>
      <c r="H3414" s="10">
        <v>21390772.6431894</v>
      </c>
      <c r="I3414" s="10">
        <v>32.648951025940598</v>
      </c>
      <c r="J3414" s="10">
        <f t="shared" si="583"/>
        <v>0.80901699437494745</v>
      </c>
      <c r="K3414" s="14">
        <f t="shared" si="584"/>
        <v>0.99780683071075971</v>
      </c>
      <c r="L3414" s="10">
        <f t="shared" si="585"/>
        <v>6392156.0804075804</v>
      </c>
      <c r="M3414" s="10">
        <f t="shared" si="586"/>
        <v>1.5713020743409622E-7</v>
      </c>
      <c r="N3414" s="10">
        <f t="shared" si="587"/>
        <v>2.4690153977661006E-14</v>
      </c>
      <c r="O3414" s="10">
        <f t="shared" si="588"/>
        <v>6364116.2021487253</v>
      </c>
      <c r="P3414" s="15">
        <f t="shared" si="589"/>
        <v>0.99999489897832183</v>
      </c>
      <c r="Q3414" s="15">
        <f t="shared" si="590"/>
        <v>0.99998979798266407</v>
      </c>
      <c r="R3414" s="10">
        <f t="shared" si="591"/>
        <v>5.7139251678616914</v>
      </c>
      <c r="S3414" s="10">
        <f t="shared" si="592"/>
        <v>29999999.999999948</v>
      </c>
      <c r="T3414" s="10">
        <f t="shared" si="593"/>
        <v>5.2154064178466797E-2</v>
      </c>
      <c r="U3414">
        <v>5.2154064178466797E-2</v>
      </c>
    </row>
    <row r="3415" spans="1:21" x14ac:dyDescent="0.25">
      <c r="A3415" s="10">
        <v>2620</v>
      </c>
      <c r="B3415" s="10">
        <v>56</v>
      </c>
      <c r="C3415" s="10">
        <v>45</v>
      </c>
      <c r="D3415" s="10">
        <v>30000000</v>
      </c>
      <c r="E3415" s="10">
        <v>14390068.179415001</v>
      </c>
      <c r="F3415" s="10">
        <v>14390068.179415001</v>
      </c>
      <c r="G3415" s="10">
        <v>30135569.412822701</v>
      </c>
      <c r="H3415" s="10">
        <v>20350629.582802199</v>
      </c>
      <c r="I3415" s="10">
        <v>32.654880404157304</v>
      </c>
      <c r="J3415" s="10">
        <f t="shared" si="583"/>
        <v>0.82903757255504174</v>
      </c>
      <c r="K3415" s="14">
        <f t="shared" si="584"/>
        <v>0.99769681294637813</v>
      </c>
      <c r="L3415" s="10">
        <f t="shared" si="585"/>
        <v>6392860.9545862079</v>
      </c>
      <c r="M3415" s="10">
        <f t="shared" si="586"/>
        <v>1.5714753445560656E-7</v>
      </c>
      <c r="N3415" s="10">
        <f t="shared" si="587"/>
        <v>2.4695587040912221E-14</v>
      </c>
      <c r="O3415" s="10">
        <f t="shared" si="588"/>
        <v>6363416.1064647529</v>
      </c>
      <c r="P3415" s="15">
        <f t="shared" si="589"/>
        <v>0.99999515184603149</v>
      </c>
      <c r="Q3415" s="15">
        <f t="shared" si="590"/>
        <v>0.99999030371556763</v>
      </c>
      <c r="R3415" s="10">
        <f t="shared" si="591"/>
        <v>5.7144440418883162</v>
      </c>
      <c r="S3415" s="10">
        <f t="shared" si="592"/>
        <v>29999999.999999948</v>
      </c>
      <c r="T3415" s="10">
        <f t="shared" si="593"/>
        <v>5.2154064178466797E-2</v>
      </c>
      <c r="U3415">
        <v>5.2154064178466797E-2</v>
      </c>
    </row>
    <row r="3416" spans="1:21" x14ac:dyDescent="0.25">
      <c r="A3416" s="10">
        <v>2760</v>
      </c>
      <c r="B3416" s="10">
        <v>59</v>
      </c>
      <c r="C3416" s="10">
        <v>45</v>
      </c>
      <c r="D3416" s="10">
        <v>25000000</v>
      </c>
      <c r="E3416" s="10">
        <v>11433240.6294872</v>
      </c>
      <c r="F3416" s="10">
        <v>11433240.6294872</v>
      </c>
      <c r="G3416" s="10">
        <v>26873118.721698102</v>
      </c>
      <c r="H3416" s="10">
        <v>16169043.960095899</v>
      </c>
      <c r="I3416" s="10">
        <v>24.298283461254901</v>
      </c>
      <c r="J3416" s="10">
        <f t="shared" si="583"/>
        <v>0.85716730070211222</v>
      </c>
      <c r="K3416" s="14">
        <f t="shared" si="584"/>
        <v>0.99753766820456569</v>
      </c>
      <c r="L3416" s="10">
        <f t="shared" si="585"/>
        <v>6393880.8561282633</v>
      </c>
      <c r="M3416" s="10">
        <f t="shared" si="586"/>
        <v>1.5717260539236869E-7</v>
      </c>
      <c r="N3416" s="10">
        <f t="shared" si="587"/>
        <v>2.4703445106618483E-14</v>
      </c>
      <c r="O3416" s="10">
        <f t="shared" si="588"/>
        <v>6362403.937537984</v>
      </c>
      <c r="P3416" s="15">
        <f t="shared" si="589"/>
        <v>0.99999560342151028</v>
      </c>
      <c r="Q3416" s="15">
        <f t="shared" si="590"/>
        <v>0.99999120686235043</v>
      </c>
      <c r="R3416" s="10">
        <f t="shared" si="591"/>
        <v>4.9293280138490738</v>
      </c>
      <c r="S3416" s="10">
        <f t="shared" si="592"/>
        <v>24999999.999999948</v>
      </c>
      <c r="T3416" s="10">
        <f t="shared" si="593"/>
        <v>5.2154064178466797E-2</v>
      </c>
      <c r="U3416">
        <v>5.2154064178466797E-2</v>
      </c>
    </row>
    <row r="3417" spans="1:21" x14ac:dyDescent="0.25">
      <c r="A3417" s="10">
        <v>2901</v>
      </c>
      <c r="B3417" s="10">
        <v>62</v>
      </c>
      <c r="C3417" s="10">
        <v>45</v>
      </c>
      <c r="D3417" s="10">
        <v>25000000</v>
      </c>
      <c r="E3417" s="10">
        <v>10422037.918246999</v>
      </c>
      <c r="F3417" s="10">
        <v>10422037.918246999</v>
      </c>
      <c r="G3417" s="10">
        <v>27682205.0519576</v>
      </c>
      <c r="H3417" s="10">
        <v>14738987.371551599</v>
      </c>
      <c r="I3417" s="10">
        <v>24.304114590614098</v>
      </c>
      <c r="J3417" s="10">
        <f t="shared" si="583"/>
        <v>0.88294759285892688</v>
      </c>
      <c r="K3417" s="14">
        <f t="shared" si="584"/>
        <v>0.99738712900915139</v>
      </c>
      <c r="L3417" s="10">
        <f t="shared" si="585"/>
        <v>6394845.9073622944</v>
      </c>
      <c r="M3417" s="10">
        <f t="shared" si="586"/>
        <v>1.571963280140757E-7</v>
      </c>
      <c r="N3417" s="10">
        <f t="shared" si="587"/>
        <v>2.4710877103856639E-14</v>
      </c>
      <c r="O3417" s="10">
        <f t="shared" si="588"/>
        <v>6361447.0932262139</v>
      </c>
      <c r="P3417" s="15">
        <f t="shared" si="589"/>
        <v>0.99999612391097636</v>
      </c>
      <c r="Q3417" s="15">
        <f t="shared" si="590"/>
        <v>0.99999224783697682</v>
      </c>
      <c r="R3417" s="10">
        <f t="shared" si="591"/>
        <v>4.9299195569959435</v>
      </c>
      <c r="S3417" s="10">
        <f t="shared" si="592"/>
        <v>24999999.999999948</v>
      </c>
      <c r="T3417" s="10">
        <f t="shared" si="593"/>
        <v>5.2154064178466797E-2</v>
      </c>
      <c r="U3417">
        <v>5.2154064178466797E-2</v>
      </c>
    </row>
    <row r="3418" spans="1:21" x14ac:dyDescent="0.25">
      <c r="A3418" s="10">
        <v>3042</v>
      </c>
      <c r="B3418" s="10">
        <v>65</v>
      </c>
      <c r="C3418" s="10">
        <v>45</v>
      </c>
      <c r="D3418" s="10">
        <v>25000000</v>
      </c>
      <c r="E3418" s="10">
        <v>9382186.4833876994</v>
      </c>
      <c r="F3418" s="10">
        <v>9382186.4833876994</v>
      </c>
      <c r="G3418" s="10">
        <v>28415404.517412201</v>
      </c>
      <c r="H3418" s="10">
        <v>13268415.3695204</v>
      </c>
      <c r="I3418" s="10">
        <v>24.309548023937101</v>
      </c>
      <c r="J3418" s="10">
        <f t="shared" si="583"/>
        <v>0.90630778703664994</v>
      </c>
      <c r="K3418" s="14">
        <f t="shared" si="584"/>
        <v>0.99724684895407467</v>
      </c>
      <c r="L3418" s="10">
        <f t="shared" si="585"/>
        <v>6395745.4532841817</v>
      </c>
      <c r="M3418" s="10">
        <f t="shared" si="586"/>
        <v>1.5721844040237234E-7</v>
      </c>
      <c r="N3418" s="10">
        <f t="shared" si="587"/>
        <v>2.4717801606109708E-14</v>
      </c>
      <c r="O3418" s="10">
        <f t="shared" si="588"/>
        <v>6360555.9755426692</v>
      </c>
      <c r="P3418" s="15">
        <f t="shared" si="589"/>
        <v>0.9999966905668084</v>
      </c>
      <c r="Q3418" s="15">
        <f t="shared" si="590"/>
        <v>0.99999338114456915</v>
      </c>
      <c r="R3418" s="10">
        <f t="shared" si="591"/>
        <v>4.9304707082672818</v>
      </c>
      <c r="S3418" s="10">
        <f t="shared" si="592"/>
        <v>24999999.999999948</v>
      </c>
      <c r="T3418" s="10">
        <f t="shared" si="593"/>
        <v>5.2154064178466797E-2</v>
      </c>
      <c r="U3418">
        <v>5.2154064178466797E-2</v>
      </c>
    </row>
    <row r="3419" spans="1:21" x14ac:dyDescent="0.25">
      <c r="A3419" s="10">
        <v>3089</v>
      </c>
      <c r="B3419" s="10">
        <v>66</v>
      </c>
      <c r="C3419" s="10">
        <v>45</v>
      </c>
      <c r="D3419" s="10">
        <v>25000000</v>
      </c>
      <c r="E3419" s="10">
        <v>9029693.8048291206</v>
      </c>
      <c r="F3419" s="10">
        <v>9029693.8048291206</v>
      </c>
      <c r="G3419" s="10">
        <v>28642583.9986667</v>
      </c>
      <c r="H3419" s="10">
        <v>12769915.442865601</v>
      </c>
      <c r="I3419" s="10">
        <v>24.3112603452728</v>
      </c>
      <c r="J3419" s="10">
        <f t="shared" si="583"/>
        <v>0.91354545764260087</v>
      </c>
      <c r="K3419" s="14">
        <f t="shared" si="584"/>
        <v>0.99720263875198878</v>
      </c>
      <c r="L3419" s="10">
        <f t="shared" si="585"/>
        <v>6396029.0036760392</v>
      </c>
      <c r="M3419" s="10">
        <f t="shared" si="586"/>
        <v>1.5722541055944142E-7</v>
      </c>
      <c r="N3419" s="10">
        <f t="shared" si="587"/>
        <v>2.4719983707681297E-14</v>
      </c>
      <c r="O3419" s="10">
        <f t="shared" si="588"/>
        <v>6360275.2373823831</v>
      </c>
      <c r="P3419" s="15">
        <f t="shared" si="589"/>
        <v>0.99999688546849397</v>
      </c>
      <c r="Q3419" s="15">
        <f t="shared" si="590"/>
        <v>0.99999377094668829</v>
      </c>
      <c r="R3419" s="10">
        <f t="shared" si="591"/>
        <v>4.9306443915800182</v>
      </c>
      <c r="S3419" s="10">
        <f t="shared" si="592"/>
        <v>24999999.999999948</v>
      </c>
      <c r="T3419" s="10">
        <f t="shared" si="593"/>
        <v>5.2154064178466797E-2</v>
      </c>
      <c r="U3419">
        <v>5.2154064178466797E-2</v>
      </c>
    </row>
    <row r="3420" spans="1:21" x14ac:dyDescent="0.25">
      <c r="A3420" s="10">
        <v>3136</v>
      </c>
      <c r="B3420" s="10">
        <v>67</v>
      </c>
      <c r="C3420" s="10">
        <v>45</v>
      </c>
      <c r="D3420" s="10">
        <v>25000000</v>
      </c>
      <c r="E3420" s="10">
        <v>8674441.78619387</v>
      </c>
      <c r="F3420" s="10">
        <v>8674441.78619387</v>
      </c>
      <c r="G3420" s="10">
        <v>28861034.679557599</v>
      </c>
      <c r="H3420" s="10">
        <v>12267513.220051199</v>
      </c>
      <c r="I3420" s="10">
        <v>24.312919719896399</v>
      </c>
      <c r="J3420" s="10">
        <f t="shared" si="583"/>
        <v>0.92050485345244026</v>
      </c>
      <c r="K3420" s="14">
        <f t="shared" si="584"/>
        <v>0.99715979484601003</v>
      </c>
      <c r="L3420" s="10">
        <f t="shared" si="585"/>
        <v>6396303.8150620246</v>
      </c>
      <c r="M3420" s="10">
        <f t="shared" si="586"/>
        <v>1.5723216589669259E-7</v>
      </c>
      <c r="N3420" s="10">
        <f t="shared" si="587"/>
        <v>2.4722098280098966E-14</v>
      </c>
      <c r="O3420" s="10">
        <f t="shared" si="588"/>
        <v>6360003.2226440515</v>
      </c>
      <c r="P3420" s="15">
        <f t="shared" si="589"/>
        <v>0.99999708180626901</v>
      </c>
      <c r="Q3420" s="15">
        <f t="shared" si="590"/>
        <v>0.99999416362105387</v>
      </c>
      <c r="R3420" s="10">
        <f t="shared" si="591"/>
        <v>4.9308127001050703</v>
      </c>
      <c r="S3420" s="10">
        <f t="shared" si="592"/>
        <v>24999999.999999948</v>
      </c>
      <c r="T3420" s="10">
        <f t="shared" si="593"/>
        <v>5.2154064178466797E-2</v>
      </c>
      <c r="U3420">
        <v>5.2154064178466797E-2</v>
      </c>
    </row>
    <row r="3421" spans="1:21" x14ac:dyDescent="0.25">
      <c r="A3421" s="10">
        <v>3357</v>
      </c>
      <c r="B3421" s="10">
        <v>72</v>
      </c>
      <c r="C3421" s="10">
        <v>45</v>
      </c>
      <c r="D3421" s="10">
        <v>15000000</v>
      </c>
      <c r="E3421" s="10">
        <v>4675532.9142998504</v>
      </c>
      <c r="F3421" s="10">
        <v>4675532.9142998504</v>
      </c>
      <c r="G3421" s="10">
        <v>20309534.01667</v>
      </c>
      <c r="H3421" s="10">
        <v>6612202.0587246502</v>
      </c>
      <c r="I3421" s="10">
        <v>11.2824766639221</v>
      </c>
      <c r="J3421" s="10">
        <f t="shared" si="583"/>
        <v>0.95105651629515353</v>
      </c>
      <c r="K3421" s="14">
        <f t="shared" si="584"/>
        <v>0.99696784121430693</v>
      </c>
      <c r="L3421" s="10">
        <f t="shared" si="585"/>
        <v>6397535.3429970508</v>
      </c>
      <c r="M3421" s="10">
        <f t="shared" si="586"/>
        <v>1.5726243897473658E-7</v>
      </c>
      <c r="N3421" s="10">
        <f t="shared" si="587"/>
        <v>2.4731571087466928E-14</v>
      </c>
      <c r="O3421" s="10">
        <f t="shared" si="588"/>
        <v>6358785.0862120166</v>
      </c>
      <c r="P3421" s="15">
        <f t="shared" si="589"/>
        <v>0.99999805157388233</v>
      </c>
      <c r="Q3421" s="15">
        <f t="shared" si="590"/>
        <v>0.99999610315156107</v>
      </c>
      <c r="R3421" s="10">
        <f t="shared" si="591"/>
        <v>3.3589392324175296</v>
      </c>
      <c r="S3421" s="10">
        <f t="shared" si="592"/>
        <v>14999999.999999948</v>
      </c>
      <c r="T3421" s="10">
        <f t="shared" si="593"/>
        <v>5.2154064178466797E-2</v>
      </c>
      <c r="U3421">
        <v>5.2154064178466797E-2</v>
      </c>
    </row>
    <row r="3422" spans="1:21" x14ac:dyDescent="0.25">
      <c r="A3422" s="10">
        <v>3500</v>
      </c>
      <c r="B3422" s="10">
        <v>75</v>
      </c>
      <c r="C3422" s="10">
        <v>45</v>
      </c>
      <c r="D3422" s="10">
        <v>25000000</v>
      </c>
      <c r="E3422" s="10">
        <v>5746260.1803161101</v>
      </c>
      <c r="F3422" s="10">
        <v>5746260.1803161101</v>
      </c>
      <c r="G3422" s="10">
        <v>30286911.339584898</v>
      </c>
      <c r="H3422" s="10">
        <v>8126439.0799275199</v>
      </c>
      <c r="I3422" s="10">
        <v>24.324060174356301</v>
      </c>
      <c r="J3422" s="10">
        <f t="shared" si="583"/>
        <v>0.96592582628906831</v>
      </c>
      <c r="K3422" s="14">
        <f t="shared" si="584"/>
        <v>0.99687213745690828</v>
      </c>
      <c r="L3422" s="10">
        <f t="shared" si="585"/>
        <v>6398149.5322670778</v>
      </c>
      <c r="M3422" s="10">
        <f t="shared" si="586"/>
        <v>1.5727753680498184E-7</v>
      </c>
      <c r="N3422" s="10">
        <f t="shared" si="587"/>
        <v>2.4736293334571677E-14</v>
      </c>
      <c r="O3422" s="10">
        <f t="shared" si="588"/>
        <v>6358178.0998035194</v>
      </c>
      <c r="P3422" s="15">
        <f t="shared" si="589"/>
        <v>0.99999859010447745</v>
      </c>
      <c r="Q3422" s="15">
        <f t="shared" si="590"/>
        <v>0.99999718021094275</v>
      </c>
      <c r="R3422" s="10">
        <f t="shared" si="591"/>
        <v>4.9319425538592041</v>
      </c>
      <c r="S3422" s="10">
        <f t="shared" si="592"/>
        <v>24999999.999999948</v>
      </c>
      <c r="T3422" s="10">
        <f t="shared" si="593"/>
        <v>5.2154064178466797E-2</v>
      </c>
      <c r="U3422">
        <v>5.2154064178466797E-2</v>
      </c>
    </row>
    <row r="3423" spans="1:21" x14ac:dyDescent="0.25">
      <c r="A3423" s="10">
        <v>3593</v>
      </c>
      <c r="B3423" s="10">
        <v>77</v>
      </c>
      <c r="C3423" s="10">
        <v>45</v>
      </c>
      <c r="D3423" s="10">
        <v>20000000</v>
      </c>
      <c r="E3423" s="10">
        <v>4199062.4063757304</v>
      </c>
      <c r="F3423" s="10">
        <v>4199062.4063757304</v>
      </c>
      <c r="G3423" s="10">
        <v>25680174.562622</v>
      </c>
      <c r="H3423" s="10">
        <v>5938371.0043475702</v>
      </c>
      <c r="I3423" s="10">
        <v>17.1870517622575</v>
      </c>
      <c r="J3423" s="10">
        <f t="shared" si="583"/>
        <v>0.97437006478523525</v>
      </c>
      <c r="K3423" s="14">
        <f t="shared" si="584"/>
        <v>0.99681712242794451</v>
      </c>
      <c r="L3423" s="10">
        <f t="shared" si="585"/>
        <v>6398502.6505812723</v>
      </c>
      <c r="M3423" s="10">
        <f t="shared" si="586"/>
        <v>1.5728621706141803E-7</v>
      </c>
      <c r="N3423" s="10">
        <f t="shared" si="587"/>
        <v>2.4739007699502124E-14</v>
      </c>
      <c r="O3423" s="10">
        <f t="shared" si="588"/>
        <v>6357829.2804553509</v>
      </c>
      <c r="P3423" s="15">
        <f t="shared" si="589"/>
        <v>0.99999891624513948</v>
      </c>
      <c r="Q3423" s="15">
        <f t="shared" si="590"/>
        <v>0.99999783249145346</v>
      </c>
      <c r="R3423" s="10">
        <f t="shared" si="591"/>
        <v>4.1457266666712309</v>
      </c>
      <c r="S3423" s="10">
        <f t="shared" si="592"/>
        <v>19999999.999999948</v>
      </c>
      <c r="T3423" s="10">
        <f t="shared" si="593"/>
        <v>5.2154064178466797E-2</v>
      </c>
      <c r="U3423">
        <v>5.2154064178466797E-2</v>
      </c>
    </row>
    <row r="3424" spans="1:21" x14ac:dyDescent="0.25">
      <c r="A3424" s="10">
        <v>3781</v>
      </c>
      <c r="B3424" s="10">
        <v>81</v>
      </c>
      <c r="C3424" s="10">
        <v>45</v>
      </c>
      <c r="D3424" s="10">
        <v>20000000</v>
      </c>
      <c r="E3424" s="10">
        <v>2920155.67555513</v>
      </c>
      <c r="F3424" s="10">
        <v>2920155.67555513</v>
      </c>
      <c r="G3424" s="10">
        <v>26031739.273791201</v>
      </c>
      <c r="H3424" s="10">
        <v>4129723.7606108398</v>
      </c>
      <c r="I3424" s="10">
        <v>17.1893372927222</v>
      </c>
      <c r="J3424" s="10">
        <f t="shared" si="583"/>
        <v>0.98768834059513777</v>
      </c>
      <c r="K3424" s="14">
        <f t="shared" si="584"/>
        <v>0.99672937307417575</v>
      </c>
      <c r="L3424" s="10">
        <f t="shared" si="585"/>
        <v>6399065.9574204646</v>
      </c>
      <c r="M3424" s="10">
        <f t="shared" si="586"/>
        <v>1.5730006411386447E-7</v>
      </c>
      <c r="N3424" s="10">
        <f t="shared" si="587"/>
        <v>2.4743336820419228E-14</v>
      </c>
      <c r="O3424" s="10">
        <f t="shared" si="588"/>
        <v>6357273.0697888304</v>
      </c>
      <c r="P3424" s="15">
        <f t="shared" si="589"/>
        <v>0.99999946146712704</v>
      </c>
      <c r="Q3424" s="15">
        <f t="shared" si="590"/>
        <v>0.99999892293454407</v>
      </c>
      <c r="R3424" s="10">
        <f t="shared" si="591"/>
        <v>4.1460024379704299</v>
      </c>
      <c r="S3424" s="10">
        <f t="shared" si="592"/>
        <v>19999999.999999948</v>
      </c>
      <c r="T3424" s="10">
        <f t="shared" si="593"/>
        <v>5.2154064178466797E-2</v>
      </c>
      <c r="U3424">
        <v>5.2154064178466797E-2</v>
      </c>
    </row>
    <row r="3425" spans="1:21" x14ac:dyDescent="0.25">
      <c r="A3425" s="10">
        <v>3924</v>
      </c>
      <c r="B3425" s="10">
        <v>84</v>
      </c>
      <c r="C3425" s="10">
        <v>45</v>
      </c>
      <c r="D3425" s="10">
        <v>30000000</v>
      </c>
      <c r="E3425" s="10">
        <v>2690377.9305144702</v>
      </c>
      <c r="F3425" s="10">
        <v>2690377.9305144702</v>
      </c>
      <c r="G3425" s="10">
        <v>36157353.469621599</v>
      </c>
      <c r="H3425" s="10">
        <v>3804768.9572428302</v>
      </c>
      <c r="I3425" s="10">
        <v>32.709457403948001</v>
      </c>
      <c r="J3425" s="10">
        <f t="shared" si="583"/>
        <v>0.99452189536827329</v>
      </c>
      <c r="K3425" s="14">
        <f t="shared" si="584"/>
        <v>0.99668388375755868</v>
      </c>
      <c r="L3425" s="10">
        <f t="shared" si="585"/>
        <v>6399358.0150549207</v>
      </c>
      <c r="M3425" s="10">
        <f t="shared" si="586"/>
        <v>1.5730724339361102E-7</v>
      </c>
      <c r="N3425" s="10">
        <f t="shared" si="587"/>
        <v>2.4745580889257143E-14</v>
      </c>
      <c r="O3425" s="10">
        <f t="shared" si="588"/>
        <v>6356984.8065651366</v>
      </c>
      <c r="P3425" s="15">
        <f t="shared" si="589"/>
        <v>0.99999975621582926</v>
      </c>
      <c r="Q3425" s="15">
        <f t="shared" si="590"/>
        <v>0.99999951243171792</v>
      </c>
      <c r="R3425" s="10">
        <f t="shared" si="591"/>
        <v>5.719218208494909</v>
      </c>
      <c r="S3425" s="10">
        <f t="shared" si="592"/>
        <v>29999999.999999948</v>
      </c>
      <c r="T3425" s="10">
        <f t="shared" si="593"/>
        <v>5.2154064178466797E-2</v>
      </c>
      <c r="U3425">
        <v>5.2154064178466797E-2</v>
      </c>
    </row>
    <row r="3426" spans="1:21" x14ac:dyDescent="0.25">
      <c r="A3426" s="10">
        <v>4156</v>
      </c>
      <c r="B3426" s="10">
        <v>89</v>
      </c>
      <c r="C3426" s="10">
        <v>45</v>
      </c>
      <c r="D3426" s="10">
        <v>15000000</v>
      </c>
      <c r="E3426" s="10">
        <v>264086.20370482601</v>
      </c>
      <c r="F3426" s="10">
        <v>264086.20370482601</v>
      </c>
      <c r="G3426" s="10">
        <v>21353493.053985301</v>
      </c>
      <c r="H3426" s="10">
        <v>373474.29091498902</v>
      </c>
      <c r="I3426" s="10">
        <v>11.2875378343854</v>
      </c>
      <c r="J3426" s="10">
        <f t="shared" si="583"/>
        <v>0.99984769515639127</v>
      </c>
      <c r="K3426" s="14">
        <f t="shared" si="584"/>
        <v>0.99664821227330036</v>
      </c>
      <c r="L3426" s="10">
        <f t="shared" si="585"/>
        <v>6399587.0573547874</v>
      </c>
      <c r="M3426" s="10">
        <f t="shared" si="586"/>
        <v>1.5731287364788461E-7</v>
      </c>
      <c r="N3426" s="10">
        <f t="shared" si="587"/>
        <v>2.4747340555328521E-14</v>
      </c>
      <c r="O3426" s="10">
        <f t="shared" si="588"/>
        <v>6356758.795020354</v>
      </c>
      <c r="P3426" s="15">
        <f t="shared" si="589"/>
        <v>0.9999999931311162</v>
      </c>
      <c r="Q3426" s="15">
        <f t="shared" si="590"/>
        <v>0.99999998626223241</v>
      </c>
      <c r="R3426" s="10">
        <f t="shared" si="591"/>
        <v>3.3596931140578348</v>
      </c>
      <c r="S3426" s="10">
        <f t="shared" si="592"/>
        <v>14999999.999999946</v>
      </c>
      <c r="T3426" s="10">
        <f t="shared" si="593"/>
        <v>5.4016709327697754E-2</v>
      </c>
      <c r="U3426">
        <v>5.4016709327697754E-2</v>
      </c>
    </row>
    <row r="3427" spans="1:21" x14ac:dyDescent="0.25">
      <c r="A3427" s="10">
        <v>269</v>
      </c>
      <c r="B3427" s="10">
        <v>6</v>
      </c>
      <c r="C3427" s="10">
        <v>45</v>
      </c>
      <c r="D3427" s="10">
        <v>25000000</v>
      </c>
      <c r="E3427" s="10">
        <v>22066310.993753299</v>
      </c>
      <c r="F3427" s="10">
        <v>22066310.993753299</v>
      </c>
      <c r="G3427" s="10">
        <v>3275469.5392834102</v>
      </c>
      <c r="H3427" s="10">
        <v>31206476.278908499</v>
      </c>
      <c r="I3427" s="10">
        <v>24.204274368142201</v>
      </c>
      <c r="J3427" s="10">
        <f t="shared" si="583"/>
        <v>0.10452846326765346</v>
      </c>
      <c r="K3427" s="14">
        <f t="shared" si="584"/>
        <v>0.99996342726512155</v>
      </c>
      <c r="L3427" s="10">
        <f t="shared" si="585"/>
        <v>6378370.2744450038</v>
      </c>
      <c r="M3427" s="10">
        <f t="shared" si="586"/>
        <v>1.5679132857643106E-7</v>
      </c>
      <c r="N3427" s="10">
        <f t="shared" si="587"/>
        <v>2.4583532702913181E-14</v>
      </c>
      <c r="O3427" s="10">
        <f t="shared" si="588"/>
        <v>6377902.1792545076</v>
      </c>
      <c r="P3427" s="15">
        <f t="shared" si="589"/>
        <v>0.99999975621582915</v>
      </c>
      <c r="Q3427" s="15">
        <f t="shared" si="590"/>
        <v>0.9999995124317177</v>
      </c>
      <c r="R3427" s="10">
        <f t="shared" si="591"/>
        <v>4.9197839262079306</v>
      </c>
      <c r="S3427" s="10">
        <f t="shared" si="592"/>
        <v>24999999.999999944</v>
      </c>
      <c r="T3427" s="10">
        <f t="shared" si="593"/>
        <v>5.5879354476928711E-2</v>
      </c>
      <c r="U3427">
        <v>5.5879354476928711E-2</v>
      </c>
    </row>
    <row r="3428" spans="1:21" x14ac:dyDescent="0.25">
      <c r="A3428" s="10">
        <v>317</v>
      </c>
      <c r="B3428" s="10">
        <v>7</v>
      </c>
      <c r="C3428" s="10">
        <v>45</v>
      </c>
      <c r="D3428" s="10">
        <v>30000000</v>
      </c>
      <c r="E3428" s="10">
        <v>25531712.875469498</v>
      </c>
      <c r="F3428" s="10">
        <v>25531712.875469498</v>
      </c>
      <c r="G3428" s="10">
        <v>4428214.51915849</v>
      </c>
      <c r="H3428" s="10">
        <v>36107294.619104698</v>
      </c>
      <c r="I3428" s="10">
        <v>32.533368144544902</v>
      </c>
      <c r="J3428" s="10">
        <f t="shared" si="583"/>
        <v>0.12186934340514748</v>
      </c>
      <c r="K3428" s="14">
        <f t="shared" si="584"/>
        <v>0.99995028584034129</v>
      </c>
      <c r="L3428" s="10">
        <f t="shared" si="585"/>
        <v>6378454.0994854774</v>
      </c>
      <c r="M3428" s="10">
        <f t="shared" si="586"/>
        <v>1.5679338914032094E-7</v>
      </c>
      <c r="N3428" s="10">
        <f t="shared" si="587"/>
        <v>2.4584183106806382E-14</v>
      </c>
      <c r="O3428" s="10">
        <f t="shared" si="588"/>
        <v>6377817.8111909702</v>
      </c>
      <c r="P3428" s="15">
        <f t="shared" si="589"/>
        <v>0.99999966993613576</v>
      </c>
      <c r="Q3428" s="15">
        <f t="shared" si="590"/>
        <v>0.99999933987238043</v>
      </c>
      <c r="R3428" s="10">
        <f t="shared" si="591"/>
        <v>5.7038028967012249</v>
      </c>
      <c r="S3428" s="10">
        <f t="shared" si="592"/>
        <v>29999999.999999944</v>
      </c>
      <c r="T3428" s="10">
        <f t="shared" si="593"/>
        <v>5.5879354476928711E-2</v>
      </c>
      <c r="U3428">
        <v>5.5879354476928711E-2</v>
      </c>
    </row>
    <row r="3429" spans="1:21" x14ac:dyDescent="0.25">
      <c r="A3429" s="10">
        <v>457</v>
      </c>
      <c r="B3429" s="10">
        <v>10</v>
      </c>
      <c r="C3429" s="10">
        <v>45</v>
      </c>
      <c r="D3429" s="10">
        <v>25000000</v>
      </c>
      <c r="E3429" s="10">
        <v>21851060.884364601</v>
      </c>
      <c r="F3429" s="10">
        <v>21851060.884364501</v>
      </c>
      <c r="G3429" s="10">
        <v>5441452.9894086104</v>
      </c>
      <c r="H3429" s="10">
        <v>30902066.654908601</v>
      </c>
      <c r="I3429" s="10">
        <v>24.2067698607298</v>
      </c>
      <c r="J3429" s="10">
        <f t="shared" si="583"/>
        <v>0.17364817766693033</v>
      </c>
      <c r="K3429" s="14">
        <f t="shared" si="584"/>
        <v>0.99989906477787327</v>
      </c>
      <c r="L3429" s="10">
        <f t="shared" si="585"/>
        <v>6378780.843661353</v>
      </c>
      <c r="M3429" s="10">
        <f t="shared" si="586"/>
        <v>1.5680142107500579E-7</v>
      </c>
      <c r="N3429" s="10">
        <f t="shared" si="587"/>
        <v>2.4586718091167355E-14</v>
      </c>
      <c r="O3429" s="10">
        <f t="shared" si="588"/>
        <v>6377489.0140512493</v>
      </c>
      <c r="P3429" s="15">
        <f t="shared" si="589"/>
        <v>0.99999934029347348</v>
      </c>
      <c r="Q3429" s="15">
        <f t="shared" si="590"/>
        <v>0.99999868058738217</v>
      </c>
      <c r="R3429" s="10">
        <f t="shared" si="591"/>
        <v>4.9200374532433369</v>
      </c>
      <c r="S3429" s="10">
        <f t="shared" si="592"/>
        <v>24999999.999999944</v>
      </c>
      <c r="T3429" s="10">
        <f t="shared" si="593"/>
        <v>5.5879354476928711E-2</v>
      </c>
      <c r="U3429">
        <v>5.5879354476928711E-2</v>
      </c>
    </row>
    <row r="3430" spans="1:21" x14ac:dyDescent="0.25">
      <c r="A3430" s="10">
        <v>1116</v>
      </c>
      <c r="B3430" s="10">
        <v>24</v>
      </c>
      <c r="C3430" s="10">
        <v>45</v>
      </c>
      <c r="D3430" s="10">
        <v>30000000</v>
      </c>
      <c r="E3430" s="10">
        <v>23501620.883431599</v>
      </c>
      <c r="F3430" s="10">
        <v>23501620.883431599</v>
      </c>
      <c r="G3430" s="10">
        <v>14780382.714349199</v>
      </c>
      <c r="H3430" s="10">
        <v>33236310.9910997</v>
      </c>
      <c r="I3430" s="10">
        <v>32.560566004231099</v>
      </c>
      <c r="J3430" s="10">
        <f t="shared" si="583"/>
        <v>0.40673664307580015</v>
      </c>
      <c r="K3430" s="14">
        <f t="shared" si="584"/>
        <v>0.99944610523826116</v>
      </c>
      <c r="L3430" s="10">
        <f t="shared" si="585"/>
        <v>6381671.7745670695</v>
      </c>
      <c r="M3430" s="10">
        <f t="shared" si="586"/>
        <v>1.5687248513651788E-7</v>
      </c>
      <c r="N3430" s="10">
        <f t="shared" si="587"/>
        <v>2.4609129884489026E-14</v>
      </c>
      <c r="O3430" s="10">
        <f t="shared" si="588"/>
        <v>6374584.3294204799</v>
      </c>
      <c r="P3430" s="15">
        <f t="shared" si="589"/>
        <v>0.99999688546849397</v>
      </c>
      <c r="Q3430" s="15">
        <f t="shared" si="590"/>
        <v>0.99999377094668829</v>
      </c>
      <c r="R3430" s="10">
        <f t="shared" si="591"/>
        <v>5.7061860971385947</v>
      </c>
      <c r="S3430" s="10">
        <f t="shared" si="592"/>
        <v>29999999.999999944</v>
      </c>
      <c r="T3430" s="10">
        <f t="shared" si="593"/>
        <v>5.5879354476928711E-2</v>
      </c>
      <c r="U3430">
        <v>5.5879354476928711E-2</v>
      </c>
    </row>
    <row r="3431" spans="1:21" x14ac:dyDescent="0.25">
      <c r="A3431" s="10">
        <v>1160</v>
      </c>
      <c r="B3431" s="10">
        <v>25</v>
      </c>
      <c r="C3431" s="10">
        <v>45</v>
      </c>
      <c r="D3431" s="10">
        <v>15000000</v>
      </c>
      <c r="E3431" s="10">
        <v>13702761.333838001</v>
      </c>
      <c r="F3431" s="10">
        <v>13702761.333838001</v>
      </c>
      <c r="G3431" s="10">
        <v>9018348.3890682701</v>
      </c>
      <c r="H3431" s="10">
        <v>19378630.920275401</v>
      </c>
      <c r="I3431" s="10">
        <v>11.2439274782566</v>
      </c>
      <c r="J3431" s="10">
        <f t="shared" si="583"/>
        <v>0.42261826174069944</v>
      </c>
      <c r="K3431" s="14">
        <f t="shared" si="584"/>
        <v>0.99940199232392346</v>
      </c>
      <c r="L3431" s="10">
        <f t="shared" si="585"/>
        <v>6381953.4571557427</v>
      </c>
      <c r="M3431" s="10">
        <f t="shared" si="586"/>
        <v>1.5687940937976726E-7</v>
      </c>
      <c r="N3431" s="10">
        <f t="shared" si="587"/>
        <v>2.4611311986060616E-14</v>
      </c>
      <c r="O3431" s="10">
        <f t="shared" si="588"/>
        <v>6374301.7297193995</v>
      </c>
      <c r="P3431" s="15">
        <f t="shared" si="589"/>
        <v>0.99999669056680829</v>
      </c>
      <c r="Q3431" s="15">
        <f t="shared" si="590"/>
        <v>0.99999338114456893</v>
      </c>
      <c r="R3431" s="10">
        <f t="shared" si="591"/>
        <v>3.3531956190179493</v>
      </c>
      <c r="S3431" s="10">
        <f t="shared" si="592"/>
        <v>14999999.999999944</v>
      </c>
      <c r="T3431" s="10">
        <f t="shared" si="593"/>
        <v>5.5879354476928711E-2</v>
      </c>
      <c r="U3431">
        <v>5.5879354476928711E-2</v>
      </c>
    </row>
    <row r="3432" spans="1:21" x14ac:dyDescent="0.25">
      <c r="A3432" s="10">
        <v>1163</v>
      </c>
      <c r="B3432" s="10">
        <v>25</v>
      </c>
      <c r="C3432" s="10">
        <v>45</v>
      </c>
      <c r="D3432" s="10">
        <v>30000000</v>
      </c>
      <c r="E3432" s="10">
        <v>23315607.064674899</v>
      </c>
      <c r="F3432" s="10">
        <v>23315607.064674899</v>
      </c>
      <c r="G3432" s="10">
        <v>15357622.3151787</v>
      </c>
      <c r="H3432" s="10">
        <v>32973247.725825202</v>
      </c>
      <c r="I3432" s="10">
        <v>32.562945350240497</v>
      </c>
      <c r="J3432" s="10">
        <f t="shared" si="583"/>
        <v>0.42261826174069944</v>
      </c>
      <c r="K3432" s="14">
        <f t="shared" si="584"/>
        <v>0.99940199232392346</v>
      </c>
      <c r="L3432" s="10">
        <f t="shared" si="585"/>
        <v>6381953.4571557427</v>
      </c>
      <c r="M3432" s="10">
        <f t="shared" si="586"/>
        <v>1.5687940937976726E-7</v>
      </c>
      <c r="N3432" s="10">
        <f t="shared" si="587"/>
        <v>2.4611311986060616E-14</v>
      </c>
      <c r="O3432" s="10">
        <f t="shared" si="588"/>
        <v>6374301.7297193995</v>
      </c>
      <c r="P3432" s="15">
        <f t="shared" si="589"/>
        <v>0.99999669056680829</v>
      </c>
      <c r="Q3432" s="15">
        <f t="shared" si="590"/>
        <v>0.99999338114456893</v>
      </c>
      <c r="R3432" s="10">
        <f t="shared" si="591"/>
        <v>5.7063945474690989</v>
      </c>
      <c r="S3432" s="10">
        <f t="shared" si="592"/>
        <v>29999999.999999944</v>
      </c>
      <c r="T3432" s="10">
        <f t="shared" si="593"/>
        <v>5.5879354476928711E-2</v>
      </c>
      <c r="U3432">
        <v>5.5879354476928711E-2</v>
      </c>
    </row>
    <row r="3433" spans="1:21" x14ac:dyDescent="0.25">
      <c r="A3433" s="10">
        <v>1350</v>
      </c>
      <c r="B3433" s="10">
        <v>29</v>
      </c>
      <c r="C3433" s="10">
        <v>45</v>
      </c>
      <c r="D3433" s="10">
        <v>25000000</v>
      </c>
      <c r="E3433" s="10">
        <v>19408900.897271901</v>
      </c>
      <c r="F3433" s="10">
        <v>19408900.897271901</v>
      </c>
      <c r="G3433" s="10">
        <v>15194141.706748201</v>
      </c>
      <c r="H3433" s="10">
        <v>27448330.879677299</v>
      </c>
      <c r="I3433" s="10">
        <v>24.233367699632701</v>
      </c>
      <c r="J3433" s="10">
        <f t="shared" si="583"/>
        <v>0.48480962024633706</v>
      </c>
      <c r="K3433" s="14">
        <f t="shared" si="584"/>
        <v>0.99921296552054706</v>
      </c>
      <c r="L3433" s="10">
        <f t="shared" si="585"/>
        <v>6383160.7676120019</v>
      </c>
      <c r="M3433" s="10">
        <f t="shared" si="586"/>
        <v>1.5690908715046671E-7</v>
      </c>
      <c r="N3433" s="10">
        <f t="shared" si="587"/>
        <v>2.4620661347375122E-14</v>
      </c>
      <c r="O3433" s="10">
        <f t="shared" si="588"/>
        <v>6373091.33760418</v>
      </c>
      <c r="P3433" s="15">
        <f t="shared" si="589"/>
        <v>0.9999959441100188</v>
      </c>
      <c r="Q3433" s="15">
        <f t="shared" si="590"/>
        <v>0.99999188823648788</v>
      </c>
      <c r="R3433" s="10">
        <f t="shared" si="591"/>
        <v>4.9227390330860716</v>
      </c>
      <c r="S3433" s="10">
        <f t="shared" si="592"/>
        <v>24999999.999999944</v>
      </c>
      <c r="T3433" s="10">
        <f t="shared" si="593"/>
        <v>5.5879354476928711E-2</v>
      </c>
      <c r="U3433">
        <v>5.5879354476928711E-2</v>
      </c>
    </row>
    <row r="3434" spans="1:21" x14ac:dyDescent="0.25">
      <c r="A3434" s="10">
        <v>1396</v>
      </c>
      <c r="B3434" s="10">
        <v>30</v>
      </c>
      <c r="C3434" s="10">
        <v>45</v>
      </c>
      <c r="D3434" s="10">
        <v>20000000</v>
      </c>
      <c r="E3434" s="10">
        <v>16156516.4716994</v>
      </c>
      <c r="F3434" s="10">
        <v>16156516.4716994</v>
      </c>
      <c r="G3434" s="10">
        <v>13170373.7353836</v>
      </c>
      <c r="H3434" s="10">
        <v>22848764.714981601</v>
      </c>
      <c r="I3434" s="10">
        <v>17.1259341541464</v>
      </c>
      <c r="J3434" s="10">
        <f t="shared" si="583"/>
        <v>0.49999999999999994</v>
      </c>
      <c r="K3434" s="14">
        <f t="shared" si="584"/>
        <v>0.99916285209292321</v>
      </c>
      <c r="L3434" s="10">
        <f t="shared" si="585"/>
        <v>6383480.9176901085</v>
      </c>
      <c r="M3434" s="10">
        <f t="shared" si="586"/>
        <v>1.5691695699086955E-7</v>
      </c>
      <c r="N3434" s="10">
        <f t="shared" si="587"/>
        <v>2.4623139686279241E-14</v>
      </c>
      <c r="O3434" s="10">
        <f t="shared" si="588"/>
        <v>6372770.6011371911</v>
      </c>
      <c r="P3434" s="15">
        <f t="shared" si="589"/>
        <v>0.99999577033132248</v>
      </c>
      <c r="Q3434" s="15">
        <f t="shared" si="590"/>
        <v>0.99999154068053508</v>
      </c>
      <c r="R3434" s="10">
        <f t="shared" si="591"/>
        <v>4.138348184339609</v>
      </c>
      <c r="S3434" s="10">
        <f t="shared" si="592"/>
        <v>19999999.999999944</v>
      </c>
      <c r="T3434" s="10">
        <f t="shared" si="593"/>
        <v>5.5879354476928711E-2</v>
      </c>
      <c r="U3434">
        <v>5.5879354476928711E-2</v>
      </c>
    </row>
    <row r="3435" spans="1:21" x14ac:dyDescent="0.25">
      <c r="A3435" s="10">
        <v>1725</v>
      </c>
      <c r="B3435" s="10">
        <v>37</v>
      </c>
      <c r="C3435" s="10">
        <v>45</v>
      </c>
      <c r="D3435" s="10">
        <v>20000000</v>
      </c>
      <c r="E3435" s="10">
        <v>14900651.414337501</v>
      </c>
      <c r="F3435" s="10">
        <v>14900651.414337501</v>
      </c>
      <c r="G3435" s="10">
        <v>15853693.623389101</v>
      </c>
      <c r="H3435" s="10">
        <v>21072703.318349998</v>
      </c>
      <c r="I3435" s="10">
        <v>17.135730243460898</v>
      </c>
      <c r="J3435" s="10">
        <f t="shared" si="583"/>
        <v>0.60181502315204827</v>
      </c>
      <c r="K3435" s="14">
        <f t="shared" si="584"/>
        <v>0.99878697458696752</v>
      </c>
      <c r="L3435" s="10">
        <f t="shared" si="585"/>
        <v>6385883.2386531448</v>
      </c>
      <c r="M3435" s="10">
        <f t="shared" si="586"/>
        <v>1.5697601017832256E-7</v>
      </c>
      <c r="N3435" s="10">
        <f t="shared" si="587"/>
        <v>2.4641724590820188E-14</v>
      </c>
      <c r="O3435" s="10">
        <f t="shared" si="588"/>
        <v>6370366.9610678749</v>
      </c>
      <c r="P3435" s="15">
        <f t="shared" si="589"/>
        <v>0.99999478892024052</v>
      </c>
      <c r="Q3435" s="15">
        <f t="shared" si="590"/>
        <v>0.99998957786763643</v>
      </c>
      <c r="R3435" s="10">
        <f t="shared" si="591"/>
        <v>4.1395313528621251</v>
      </c>
      <c r="S3435" s="10">
        <f t="shared" si="592"/>
        <v>19999999.999999944</v>
      </c>
      <c r="T3435" s="10">
        <f t="shared" si="593"/>
        <v>5.5879354476928711E-2</v>
      </c>
      <c r="U3435">
        <v>5.5879354476928711E-2</v>
      </c>
    </row>
    <row r="3436" spans="1:21" x14ac:dyDescent="0.25">
      <c r="A3436" s="10">
        <v>2430</v>
      </c>
      <c r="B3436" s="10">
        <v>52</v>
      </c>
      <c r="C3436" s="10">
        <v>45</v>
      </c>
      <c r="D3436" s="10">
        <v>20000000</v>
      </c>
      <c r="E3436" s="10">
        <v>11489205.312048901</v>
      </c>
      <c r="F3436" s="10">
        <v>11489205.312048901</v>
      </c>
      <c r="G3436" s="10">
        <v>20763018.417617001</v>
      </c>
      <c r="H3436" s="10">
        <v>16248189.973188501</v>
      </c>
      <c r="I3436" s="10">
        <v>17.158338028151899</v>
      </c>
      <c r="J3436" s="10">
        <f t="shared" si="583"/>
        <v>0.78801075360672201</v>
      </c>
      <c r="K3436" s="14">
        <f t="shared" si="584"/>
        <v>0.99791936119928526</v>
      </c>
      <c r="L3436" s="10">
        <f t="shared" si="585"/>
        <v>6391435.2682112968</v>
      </c>
      <c r="M3436" s="10">
        <f t="shared" si="586"/>
        <v>1.5711248862865743E-7</v>
      </c>
      <c r="N3436" s="10">
        <f t="shared" si="587"/>
        <v>2.4684596207514179E-14</v>
      </c>
      <c r="O3436" s="10">
        <f t="shared" si="588"/>
        <v>6364832.6065016389</v>
      </c>
      <c r="P3436" s="15">
        <f t="shared" si="589"/>
        <v>0.99999469051229684</v>
      </c>
      <c r="Q3436" s="15">
        <f t="shared" si="590"/>
        <v>0.99998938105278434</v>
      </c>
      <c r="R3436" s="10">
        <f t="shared" si="591"/>
        <v>4.1422611469105473</v>
      </c>
      <c r="S3436" s="10">
        <f t="shared" si="592"/>
        <v>19999999.999999944</v>
      </c>
      <c r="T3436" s="10">
        <f t="shared" si="593"/>
        <v>5.5879354476928711E-2</v>
      </c>
      <c r="U3436">
        <v>5.5879354476928711E-2</v>
      </c>
    </row>
    <row r="3437" spans="1:21" x14ac:dyDescent="0.25">
      <c r="A3437" s="10">
        <v>3041</v>
      </c>
      <c r="B3437" s="10">
        <v>65</v>
      </c>
      <c r="C3437" s="10">
        <v>45</v>
      </c>
      <c r="D3437" s="10">
        <v>20000000</v>
      </c>
      <c r="E3437" s="10">
        <v>7888005.2897370998</v>
      </c>
      <c r="F3437" s="10">
        <v>7888005.2897370998</v>
      </c>
      <c r="G3437" s="10">
        <v>23883865.582228899</v>
      </c>
      <c r="H3437" s="10">
        <v>11155324.060816901</v>
      </c>
      <c r="I3437" s="10">
        <v>17.1758582585387</v>
      </c>
      <c r="J3437" s="10">
        <f t="shared" si="583"/>
        <v>0.90630778703664994</v>
      </c>
      <c r="K3437" s="14">
        <f t="shared" si="584"/>
        <v>0.99724684895407467</v>
      </c>
      <c r="L3437" s="10">
        <f t="shared" si="585"/>
        <v>6395745.4532841817</v>
      </c>
      <c r="M3437" s="10">
        <f t="shared" si="586"/>
        <v>1.5721844040237234E-7</v>
      </c>
      <c r="N3437" s="10">
        <f t="shared" si="587"/>
        <v>2.4717801606109708E-14</v>
      </c>
      <c r="O3437" s="10">
        <f t="shared" si="588"/>
        <v>6360555.9755426692</v>
      </c>
      <c r="P3437" s="15">
        <f t="shared" si="589"/>
        <v>0.9999966905668084</v>
      </c>
      <c r="Q3437" s="15">
        <f t="shared" si="590"/>
        <v>0.99999338114456915</v>
      </c>
      <c r="R3437" s="10">
        <f t="shared" si="591"/>
        <v>4.1443759047271849</v>
      </c>
      <c r="S3437" s="10">
        <f t="shared" si="592"/>
        <v>19999999.999999944</v>
      </c>
      <c r="T3437" s="10">
        <f t="shared" si="593"/>
        <v>5.5879354476928711E-2</v>
      </c>
      <c r="U3437">
        <v>5.5879354476928711E-2</v>
      </c>
    </row>
    <row r="3438" spans="1:21" x14ac:dyDescent="0.25">
      <c r="A3438" s="10">
        <v>3218</v>
      </c>
      <c r="B3438" s="10">
        <v>69</v>
      </c>
      <c r="C3438" s="10">
        <v>45</v>
      </c>
      <c r="D3438" s="10">
        <v>25000000</v>
      </c>
      <c r="E3438" s="10">
        <v>7956094.0523992302</v>
      </c>
      <c r="F3438" s="10">
        <v>7956094.0523992199</v>
      </c>
      <c r="G3438" s="10">
        <v>29271483.582425501</v>
      </c>
      <c r="H3438" s="10">
        <v>11251616.112418899</v>
      </c>
      <c r="I3438" s="10">
        <v>24.316071592243301</v>
      </c>
      <c r="J3438" s="10">
        <f t="shared" si="583"/>
        <v>0.93358042649720174</v>
      </c>
      <c r="K3438" s="14">
        <f t="shared" si="584"/>
        <v>0.99707841370686734</v>
      </c>
      <c r="L3438" s="10">
        <f t="shared" si="585"/>
        <v>6396825.878807079</v>
      </c>
      <c r="M3438" s="10">
        <f t="shared" si="586"/>
        <v>1.5724499912284074E-7</v>
      </c>
      <c r="N3438" s="10">
        <f t="shared" si="587"/>
        <v>2.4726114617762161E-14</v>
      </c>
      <c r="O3438" s="10">
        <f t="shared" si="588"/>
        <v>6359486.6643765196</v>
      </c>
      <c r="P3438" s="15">
        <f t="shared" si="589"/>
        <v>0.99999747496160318</v>
      </c>
      <c r="Q3438" s="15">
        <f t="shared" si="590"/>
        <v>0.99999494992958216</v>
      </c>
      <c r="R3438" s="10">
        <f t="shared" si="591"/>
        <v>4.9311323792991892</v>
      </c>
      <c r="S3438" s="10">
        <f t="shared" si="592"/>
        <v>24999999.999999944</v>
      </c>
      <c r="T3438" s="10">
        <f t="shared" si="593"/>
        <v>5.5879354476928711E-2</v>
      </c>
      <c r="U3438">
        <v>5.5879354476928711E-2</v>
      </c>
    </row>
    <row r="3439" spans="1:21" x14ac:dyDescent="0.25">
      <c r="A3439" s="10">
        <v>3687</v>
      </c>
      <c r="B3439" s="10">
        <v>79</v>
      </c>
      <c r="C3439" s="10">
        <v>45</v>
      </c>
      <c r="D3439" s="10">
        <v>20000000</v>
      </c>
      <c r="E3439" s="10">
        <v>3561788.8894092599</v>
      </c>
      <c r="F3439" s="10">
        <v>3561788.8894092599</v>
      </c>
      <c r="G3439" s="10">
        <v>25871739.123803701</v>
      </c>
      <c r="H3439" s="10">
        <v>5037130.1537123797</v>
      </c>
      <c r="I3439" s="10">
        <v>17.188293280754401</v>
      </c>
      <c r="J3439" s="10">
        <f t="shared" si="583"/>
        <v>0.98162718344766398</v>
      </c>
      <c r="K3439" s="14">
        <f t="shared" si="584"/>
        <v>0.99676945653613014</v>
      </c>
      <c r="L3439" s="10">
        <f t="shared" si="585"/>
        <v>6398808.6293942435</v>
      </c>
      <c r="M3439" s="10">
        <f t="shared" si="586"/>
        <v>1.5729373854771277E-7</v>
      </c>
      <c r="N3439" s="10">
        <f t="shared" si="587"/>
        <v>2.4741359347114902E-14</v>
      </c>
      <c r="O3439" s="10">
        <f t="shared" si="588"/>
        <v>6357527.1198275508</v>
      </c>
      <c r="P3439" s="15">
        <f t="shared" si="589"/>
        <v>0.9999992085961481</v>
      </c>
      <c r="Q3439" s="15">
        <f t="shared" si="590"/>
        <v>0.99999841719292248</v>
      </c>
      <c r="R3439" s="10">
        <f t="shared" si="591"/>
        <v>4.1458764692097763</v>
      </c>
      <c r="S3439" s="10">
        <f t="shared" si="592"/>
        <v>19999999.999999944</v>
      </c>
      <c r="T3439" s="10">
        <f t="shared" si="593"/>
        <v>5.5879354476928711E-2</v>
      </c>
      <c r="U3439">
        <v>5.5879354476928711E-2</v>
      </c>
    </row>
    <row r="3440" spans="1:21" x14ac:dyDescent="0.25">
      <c r="A3440" s="10">
        <v>4111</v>
      </c>
      <c r="B3440" s="10">
        <v>88</v>
      </c>
      <c r="C3440" s="10">
        <v>45</v>
      </c>
      <c r="D3440" s="10">
        <v>25000000</v>
      </c>
      <c r="E3440" s="10">
        <v>774868.18589886802</v>
      </c>
      <c r="F3440" s="10">
        <v>774868.18589886802</v>
      </c>
      <c r="G3440" s="10">
        <v>31337624.554199699</v>
      </c>
      <c r="H3440" s="10">
        <v>1095829.0975496101</v>
      </c>
      <c r="I3440" s="10">
        <v>24.3326127452907</v>
      </c>
      <c r="J3440" s="10">
        <f t="shared" si="583"/>
        <v>0.99939082701909576</v>
      </c>
      <c r="K3440" s="14">
        <f t="shared" si="584"/>
        <v>0.99665127983485646</v>
      </c>
      <c r="L3440" s="10">
        <f t="shared" si="585"/>
        <v>6399567.3602675218</v>
      </c>
      <c r="M3440" s="10">
        <f t="shared" si="586"/>
        <v>1.573123894595499E-7</v>
      </c>
      <c r="N3440" s="10">
        <f t="shared" si="587"/>
        <v>2.4747189235701263E-14</v>
      </c>
      <c r="O3440" s="10">
        <f t="shared" si="588"/>
        <v>6356778.2295688977</v>
      </c>
      <c r="P3440" s="15">
        <f t="shared" si="589"/>
        <v>0.99999997255793049</v>
      </c>
      <c r="Q3440" s="15">
        <f t="shared" si="590"/>
        <v>0.99999994511586177</v>
      </c>
      <c r="R3440" s="10">
        <f t="shared" si="591"/>
        <v>4.9328098169711101</v>
      </c>
      <c r="S3440" s="10">
        <f t="shared" si="592"/>
        <v>24999999.999999944</v>
      </c>
      <c r="T3440" s="10">
        <f t="shared" si="593"/>
        <v>5.5879354476928711E-2</v>
      </c>
      <c r="U3440">
        <v>5.5879354476928711E-2</v>
      </c>
    </row>
    <row r="3441" spans="1:21" x14ac:dyDescent="0.25">
      <c r="A3441" s="10">
        <v>737</v>
      </c>
      <c r="B3441" s="10">
        <v>16</v>
      </c>
      <c r="C3441" s="10">
        <v>45</v>
      </c>
      <c r="D3441" s="10">
        <v>15000000</v>
      </c>
      <c r="E3441" s="10">
        <v>14532136.118007001</v>
      </c>
      <c r="F3441" s="10">
        <v>14532136.118007001</v>
      </c>
      <c r="G3441" s="10">
        <v>5881288.3411828298</v>
      </c>
      <c r="H3441" s="10">
        <v>20551543.988337498</v>
      </c>
      <c r="I3441" s="10">
        <v>11.2384840440183</v>
      </c>
      <c r="J3441" s="10">
        <f t="shared" si="583"/>
        <v>0.27563735581699916</v>
      </c>
      <c r="K3441" s="14">
        <f t="shared" si="584"/>
        <v>0.99974566170987855</v>
      </c>
      <c r="L3441" s="10">
        <f t="shared" si="585"/>
        <v>6379759.6171524124</v>
      </c>
      <c r="M3441" s="10">
        <f t="shared" si="586"/>
        <v>1.5682548101342823E-7</v>
      </c>
      <c r="N3441" s="10">
        <f t="shared" si="587"/>
        <v>2.4594309393846736E-14</v>
      </c>
      <c r="O3441" s="10">
        <f t="shared" si="588"/>
        <v>6376504.6972103771</v>
      </c>
      <c r="P3441" s="15">
        <f t="shared" si="589"/>
        <v>0.9999984163244019</v>
      </c>
      <c r="Q3441" s="15">
        <f t="shared" si="590"/>
        <v>0.99999683265131178</v>
      </c>
      <c r="R3441" s="10">
        <f t="shared" si="591"/>
        <v>3.3523843569420277</v>
      </c>
      <c r="S3441" s="10">
        <f t="shared" si="592"/>
        <v>14999999.999999942</v>
      </c>
      <c r="T3441" s="10">
        <f t="shared" si="593"/>
        <v>5.7741999626159668E-2</v>
      </c>
      <c r="U3441">
        <v>5.7741999626159668E-2</v>
      </c>
    </row>
    <row r="3442" spans="1:21" x14ac:dyDescent="0.25">
      <c r="A3442" s="10">
        <v>925</v>
      </c>
      <c r="B3442" s="10">
        <v>20</v>
      </c>
      <c r="C3442" s="10">
        <v>45</v>
      </c>
      <c r="D3442" s="10">
        <v>15000000</v>
      </c>
      <c r="E3442" s="10">
        <v>14206641.931768199</v>
      </c>
      <c r="F3442" s="10">
        <v>14206641.931768199</v>
      </c>
      <c r="G3442" s="10">
        <v>7297998.9377137804</v>
      </c>
      <c r="H3442" s="10">
        <v>20091225.695684899</v>
      </c>
      <c r="I3442" s="10">
        <v>11.240658551233899</v>
      </c>
      <c r="J3442" s="10">
        <f t="shared" si="583"/>
        <v>0.34202014332566871</v>
      </c>
      <c r="K3442" s="14">
        <f t="shared" si="584"/>
        <v>0.99960837646586209</v>
      </c>
      <c r="L3442" s="10">
        <f t="shared" si="585"/>
        <v>6380635.8071448412</v>
      </c>
      <c r="M3442" s="10">
        <f t="shared" si="586"/>
        <v>1.568470192727464E-7</v>
      </c>
      <c r="N3442" s="10">
        <f t="shared" si="587"/>
        <v>2.4601102102451411E-14</v>
      </c>
      <c r="O3442" s="10">
        <f t="shared" si="588"/>
        <v>6375624.3153388789</v>
      </c>
      <c r="P3442" s="15">
        <f t="shared" si="589"/>
        <v>0.99999766986374772</v>
      </c>
      <c r="Q3442" s="15">
        <f t="shared" si="590"/>
        <v>0.99999533973292498</v>
      </c>
      <c r="R3442" s="10">
        <f t="shared" si="591"/>
        <v>3.3527084410915937</v>
      </c>
      <c r="S3442" s="10">
        <f t="shared" si="592"/>
        <v>14999999.999999942</v>
      </c>
      <c r="T3442" s="10">
        <f t="shared" si="593"/>
        <v>5.7741999626159668E-2</v>
      </c>
      <c r="U3442">
        <v>5.7741999626159668E-2</v>
      </c>
    </row>
    <row r="3443" spans="1:21" x14ac:dyDescent="0.25">
      <c r="A3443" s="10">
        <v>3780</v>
      </c>
      <c r="B3443" s="10">
        <v>81</v>
      </c>
      <c r="C3443" s="10">
        <v>45</v>
      </c>
      <c r="D3443" s="10">
        <v>15000000</v>
      </c>
      <c r="E3443" s="10">
        <v>2367076.3203489501</v>
      </c>
      <c r="F3443" s="10">
        <v>2367076.3203489501</v>
      </c>
      <c r="G3443" s="10">
        <v>21093297.5708155</v>
      </c>
      <c r="H3443" s="10">
        <v>3347551.43540968</v>
      </c>
      <c r="I3443" s="10">
        <v>11.286252708010201</v>
      </c>
      <c r="J3443" s="10">
        <f t="shared" si="583"/>
        <v>0.98768834059513777</v>
      </c>
      <c r="K3443" s="14">
        <f t="shared" si="584"/>
        <v>0.99672937307417575</v>
      </c>
      <c r="L3443" s="10">
        <f t="shared" si="585"/>
        <v>6399065.9574204646</v>
      </c>
      <c r="M3443" s="10">
        <f t="shared" si="586"/>
        <v>1.5730006411386447E-7</v>
      </c>
      <c r="N3443" s="10">
        <f t="shared" si="587"/>
        <v>2.4743336820419228E-14</v>
      </c>
      <c r="O3443" s="10">
        <f t="shared" si="588"/>
        <v>6357273.0697888304</v>
      </c>
      <c r="P3443" s="15">
        <f t="shared" si="589"/>
        <v>0.99999946146712704</v>
      </c>
      <c r="Q3443" s="15">
        <f t="shared" si="590"/>
        <v>0.99999892293454407</v>
      </c>
      <c r="R3443" s="10">
        <f t="shared" si="591"/>
        <v>3.3595016938446012</v>
      </c>
      <c r="S3443" s="10">
        <f t="shared" si="592"/>
        <v>14999999.999999942</v>
      </c>
      <c r="T3443" s="10">
        <f t="shared" si="593"/>
        <v>5.7741999626159668E-2</v>
      </c>
      <c r="U3443">
        <v>5.7741999626159668E-2</v>
      </c>
    </row>
    <row r="3444" spans="1:21" x14ac:dyDescent="0.25">
      <c r="A3444" s="10">
        <v>43</v>
      </c>
      <c r="B3444" s="10">
        <v>1</v>
      </c>
      <c r="C3444" s="10">
        <v>45</v>
      </c>
      <c r="D3444" s="10">
        <v>350000000</v>
      </c>
      <c r="E3444" s="10">
        <v>251959021.51245201</v>
      </c>
      <c r="F3444" s="10">
        <v>251959021.51245201</v>
      </c>
      <c r="G3444" s="10">
        <v>6218911.0278737899</v>
      </c>
      <c r="H3444" s="10">
        <v>356323865.38516498</v>
      </c>
      <c r="I3444" s="10">
        <v>3122.0172249064199</v>
      </c>
      <c r="J3444" s="10">
        <f t="shared" si="583"/>
        <v>1.7452406437283512E-2</v>
      </c>
      <c r="K3444" s="14">
        <f t="shared" si="584"/>
        <v>0.99999898049062685</v>
      </c>
      <c r="L3444" s="10">
        <f t="shared" si="585"/>
        <v>6378143.5025770841</v>
      </c>
      <c r="M3444" s="10">
        <f t="shared" si="586"/>
        <v>1.5678575413328571E-7</v>
      </c>
      <c r="N3444" s="10">
        <f t="shared" si="587"/>
        <v>2.4581773036841799E-14</v>
      </c>
      <c r="O3444" s="10">
        <f t="shared" si="588"/>
        <v>6378130.4536189083</v>
      </c>
      <c r="P3444" s="15">
        <f t="shared" si="589"/>
        <v>0.9999999931311162</v>
      </c>
      <c r="Q3444" s="15">
        <f t="shared" si="590"/>
        <v>0.99999998626223241</v>
      </c>
      <c r="R3444" s="10">
        <f t="shared" si="591"/>
        <v>55.875014316711201</v>
      </c>
      <c r="S3444" s="10">
        <f t="shared" si="592"/>
        <v>349999999.99999994</v>
      </c>
      <c r="T3444" s="10">
        <f t="shared" si="593"/>
        <v>5.9604644775390625E-2</v>
      </c>
      <c r="U3444">
        <v>5.9604644775390625E-2</v>
      </c>
    </row>
    <row r="3445" spans="1:21" x14ac:dyDescent="0.25">
      <c r="A3445" s="10">
        <v>80</v>
      </c>
      <c r="B3445" s="10">
        <v>2</v>
      </c>
      <c r="C3445" s="10">
        <v>45</v>
      </c>
      <c r="D3445" s="10">
        <v>20000000</v>
      </c>
      <c r="E3445" s="10">
        <v>18640815.531482901</v>
      </c>
      <c r="F3445" s="10">
        <v>18640815.531482901</v>
      </c>
      <c r="G3445" s="10">
        <v>919094.47936113598</v>
      </c>
      <c r="H3445" s="10">
        <v>26362094.138318099</v>
      </c>
      <c r="I3445" s="10">
        <v>17.1042190815919</v>
      </c>
      <c r="J3445" s="10">
        <f t="shared" si="583"/>
        <v>3.4899496702500969E-2</v>
      </c>
      <c r="K3445" s="14">
        <f t="shared" si="584"/>
        <v>0.99999592319839048</v>
      </c>
      <c r="L3445" s="10">
        <f t="shared" si="585"/>
        <v>6378163.0025051944</v>
      </c>
      <c r="M3445" s="10">
        <f t="shared" si="586"/>
        <v>1.5678623347510878E-7</v>
      </c>
      <c r="N3445" s="10">
        <f t="shared" si="587"/>
        <v>2.458192435646906E-14</v>
      </c>
      <c r="O3445" s="10">
        <f t="shared" si="588"/>
        <v>6378110.8225722471</v>
      </c>
      <c r="P3445" s="15">
        <f t="shared" si="589"/>
        <v>0.99999997255793049</v>
      </c>
      <c r="Q3445" s="15">
        <f t="shared" si="590"/>
        <v>0.99999994511586177</v>
      </c>
      <c r="R3445" s="10">
        <f t="shared" si="591"/>
        <v>4.1357247281108735</v>
      </c>
      <c r="S3445" s="10">
        <f t="shared" si="592"/>
        <v>19999999.99999994</v>
      </c>
      <c r="T3445" s="10">
        <f t="shared" si="593"/>
        <v>5.9604644775390625E-2</v>
      </c>
      <c r="U3445">
        <v>5.9604644775390625E-2</v>
      </c>
    </row>
    <row r="3446" spans="1:21" x14ac:dyDescent="0.25">
      <c r="A3446" s="10">
        <v>87</v>
      </c>
      <c r="B3446" s="10">
        <v>2</v>
      </c>
      <c r="C3446" s="10">
        <v>45</v>
      </c>
      <c r="D3446" s="10">
        <v>100000000</v>
      </c>
      <c r="E3446" s="10">
        <v>75174897.998749599</v>
      </c>
      <c r="F3446" s="10">
        <v>75174897.998749599</v>
      </c>
      <c r="G3446" s="10">
        <v>3711054.2155612102</v>
      </c>
      <c r="H3446" s="10">
        <v>106313360.299845</v>
      </c>
      <c r="I3446" s="10">
        <v>278.17649025971201</v>
      </c>
      <c r="J3446" s="10">
        <f t="shared" si="583"/>
        <v>3.4899496702500969E-2</v>
      </c>
      <c r="K3446" s="14">
        <f t="shared" si="584"/>
        <v>0.99999592319839048</v>
      </c>
      <c r="L3446" s="10">
        <f t="shared" si="585"/>
        <v>6378163.0025051944</v>
      </c>
      <c r="M3446" s="10">
        <f t="shared" si="586"/>
        <v>1.5678623347510878E-7</v>
      </c>
      <c r="N3446" s="10">
        <f t="shared" si="587"/>
        <v>2.458192435646906E-14</v>
      </c>
      <c r="O3446" s="10">
        <f t="shared" si="588"/>
        <v>6378110.8225722471</v>
      </c>
      <c r="P3446" s="15">
        <f t="shared" si="589"/>
        <v>0.99999997255793049</v>
      </c>
      <c r="Q3446" s="15">
        <f t="shared" si="590"/>
        <v>0.99999994511586177</v>
      </c>
      <c r="R3446" s="10">
        <f t="shared" si="591"/>
        <v>16.678623750322682</v>
      </c>
      <c r="S3446" s="10">
        <f t="shared" si="592"/>
        <v>99999999.99999994</v>
      </c>
      <c r="T3446" s="10">
        <f t="shared" si="593"/>
        <v>5.9604644775390625E-2</v>
      </c>
      <c r="U3446">
        <v>5.9604644775390625E-2</v>
      </c>
    </row>
    <row r="3447" spans="1:21" x14ac:dyDescent="0.25">
      <c r="A3447" s="10">
        <v>89</v>
      </c>
      <c r="B3447" s="10">
        <v>2</v>
      </c>
      <c r="C3447" s="10">
        <v>45</v>
      </c>
      <c r="D3447" s="10">
        <v>300000000</v>
      </c>
      <c r="E3447" s="10">
        <v>216510104.16691601</v>
      </c>
      <c r="F3447" s="10">
        <v>216510104.16691601</v>
      </c>
      <c r="G3447" s="10">
        <v>10690953.5560614</v>
      </c>
      <c r="H3447" s="10">
        <v>306191525.70366502</v>
      </c>
      <c r="I3447" s="10">
        <v>2307.4449321672801</v>
      </c>
      <c r="J3447" s="10">
        <f t="shared" si="583"/>
        <v>3.4899496702500969E-2</v>
      </c>
      <c r="K3447" s="14">
        <f t="shared" si="584"/>
        <v>0.99999592319839048</v>
      </c>
      <c r="L3447" s="10">
        <f t="shared" si="585"/>
        <v>6378163.0025051944</v>
      </c>
      <c r="M3447" s="10">
        <f t="shared" si="586"/>
        <v>1.5678623347510878E-7</v>
      </c>
      <c r="N3447" s="10">
        <f t="shared" si="587"/>
        <v>2.458192435646906E-14</v>
      </c>
      <c r="O3447" s="10">
        <f t="shared" si="588"/>
        <v>6378110.8225722471</v>
      </c>
      <c r="P3447" s="15">
        <f t="shared" si="589"/>
        <v>0.99999997255793049</v>
      </c>
      <c r="Q3447" s="15">
        <f t="shared" si="590"/>
        <v>0.99999994511586177</v>
      </c>
      <c r="R3447" s="10">
        <f t="shared" si="591"/>
        <v>48.035871305852211</v>
      </c>
      <c r="S3447" s="10">
        <f t="shared" si="592"/>
        <v>299999999.99999994</v>
      </c>
      <c r="T3447" s="10">
        <f t="shared" si="593"/>
        <v>5.9604644775390625E-2</v>
      </c>
      <c r="U3447">
        <v>5.9604644775390625E-2</v>
      </c>
    </row>
    <row r="3448" spans="1:21" x14ac:dyDescent="0.25">
      <c r="A3448" s="10">
        <v>136</v>
      </c>
      <c r="B3448" s="10">
        <v>3</v>
      </c>
      <c r="C3448" s="10">
        <v>45</v>
      </c>
      <c r="D3448" s="10">
        <v>300000000</v>
      </c>
      <c r="E3448" s="10">
        <v>216345199.16080999</v>
      </c>
      <c r="F3448" s="10">
        <v>216345199.16080999</v>
      </c>
      <c r="G3448" s="10">
        <v>16032361.188225999</v>
      </c>
      <c r="H3448" s="10">
        <v>305958314.80752701</v>
      </c>
      <c r="I3448" s="10">
        <v>2307.46809063298</v>
      </c>
      <c r="J3448" s="10">
        <f t="shared" si="583"/>
        <v>5.2335956242943828E-2</v>
      </c>
      <c r="K3448" s="14">
        <f t="shared" si="584"/>
        <v>0.99999083182946469</v>
      </c>
      <c r="L3448" s="10">
        <f t="shared" si="585"/>
        <v>6378195.4763838351</v>
      </c>
      <c r="M3448" s="10">
        <f t="shared" si="586"/>
        <v>1.5678703173898452E-7</v>
      </c>
      <c r="N3448" s="10">
        <f t="shared" si="587"/>
        <v>2.458217635099544E-14</v>
      </c>
      <c r="O3448" s="10">
        <f t="shared" si="588"/>
        <v>6378078.1311393967</v>
      </c>
      <c r="P3448" s="15">
        <f t="shared" si="589"/>
        <v>0.99999993838067569</v>
      </c>
      <c r="Q3448" s="15">
        <f t="shared" si="590"/>
        <v>0.99999987676135516</v>
      </c>
      <c r="R3448" s="10">
        <f t="shared" si="591"/>
        <v>48.03611235840949</v>
      </c>
      <c r="S3448" s="10">
        <f t="shared" si="592"/>
        <v>299999999.99999994</v>
      </c>
      <c r="T3448" s="10">
        <f t="shared" si="593"/>
        <v>5.9604644775390625E-2</v>
      </c>
      <c r="U3448">
        <v>5.9604644775390625E-2</v>
      </c>
    </row>
    <row r="3449" spans="1:21" x14ac:dyDescent="0.25">
      <c r="A3449" s="10">
        <v>183</v>
      </c>
      <c r="B3449" s="10">
        <v>4</v>
      </c>
      <c r="C3449" s="10">
        <v>45</v>
      </c>
      <c r="D3449" s="10">
        <v>300000000</v>
      </c>
      <c r="E3449" s="10">
        <v>216114402.39344099</v>
      </c>
      <c r="F3449" s="10">
        <v>216114402.39344099</v>
      </c>
      <c r="G3449" s="10">
        <v>21368887.228485499</v>
      </c>
      <c r="H3449" s="10">
        <v>305631918.88896197</v>
      </c>
      <c r="I3449" s="10">
        <v>2307.50047298656</v>
      </c>
      <c r="J3449" s="10">
        <f t="shared" si="583"/>
        <v>6.9756473744125302E-2</v>
      </c>
      <c r="K3449" s="14">
        <f t="shared" si="584"/>
        <v>0.99998371255588914</v>
      </c>
      <c r="L3449" s="10">
        <f t="shared" si="585"/>
        <v>6378240.8852419443</v>
      </c>
      <c r="M3449" s="10">
        <f t="shared" si="586"/>
        <v>1.5678814796693707E-7</v>
      </c>
      <c r="N3449" s="10">
        <f t="shared" si="587"/>
        <v>2.4582528713404426E-14</v>
      </c>
      <c r="O3449" s="10">
        <f t="shared" si="588"/>
        <v>6378032.419751144</v>
      </c>
      <c r="P3449" s="15">
        <f t="shared" si="589"/>
        <v>0.99999989076586404</v>
      </c>
      <c r="Q3449" s="15">
        <f t="shared" si="590"/>
        <v>0.99999978153173996</v>
      </c>
      <c r="R3449" s="10">
        <f t="shared" si="591"/>
        <v>48.036449418832902</v>
      </c>
      <c r="S3449" s="10">
        <f t="shared" si="592"/>
        <v>299999999.99999994</v>
      </c>
      <c r="T3449" s="10">
        <f t="shared" si="593"/>
        <v>5.9604644775390625E-2</v>
      </c>
      <c r="U3449">
        <v>5.9604644775390625E-2</v>
      </c>
    </row>
    <row r="3450" spans="1:21" x14ac:dyDescent="0.25">
      <c r="A3450" s="10">
        <v>231</v>
      </c>
      <c r="B3450" s="10">
        <v>5</v>
      </c>
      <c r="C3450" s="10">
        <v>45</v>
      </c>
      <c r="D3450" s="10">
        <v>350000000</v>
      </c>
      <c r="E3450" s="10">
        <v>251038585.40073201</v>
      </c>
      <c r="F3450" s="10">
        <v>251038585.40073201</v>
      </c>
      <c r="G3450" s="10">
        <v>31056693.9217081</v>
      </c>
      <c r="H3450" s="10">
        <v>355022172.15267301</v>
      </c>
      <c r="I3450" s="10">
        <v>3122.1678808371298</v>
      </c>
      <c r="J3450" s="10">
        <f t="shared" si="583"/>
        <v>8.7155742747658166E-2</v>
      </c>
      <c r="K3450" s="14">
        <f t="shared" si="584"/>
        <v>0.99997457400819945</v>
      </c>
      <c r="L3450" s="10">
        <f t="shared" si="585"/>
        <v>6378299.174582514</v>
      </c>
      <c r="M3450" s="10">
        <f t="shared" si="586"/>
        <v>1.5678958081933611E-7</v>
      </c>
      <c r="N3450" s="10">
        <f t="shared" si="587"/>
        <v>2.4582981014396703E-14</v>
      </c>
      <c r="O3450" s="10">
        <f t="shared" si="588"/>
        <v>6377973.7449374599</v>
      </c>
      <c r="P3450" s="15">
        <f t="shared" si="589"/>
        <v>0.99999982994547565</v>
      </c>
      <c r="Q3450" s="15">
        <f t="shared" si="590"/>
        <v>0.99999965989098016</v>
      </c>
      <c r="R3450" s="10">
        <f t="shared" si="591"/>
        <v>55.876362448686841</v>
      </c>
      <c r="S3450" s="10">
        <f t="shared" si="592"/>
        <v>349999999.99999994</v>
      </c>
      <c r="T3450" s="10">
        <f t="shared" si="593"/>
        <v>5.9604644775390625E-2</v>
      </c>
      <c r="U3450">
        <v>5.9604644775390625E-2</v>
      </c>
    </row>
    <row r="3451" spans="1:21" x14ac:dyDescent="0.25">
      <c r="A3451" s="10">
        <v>232</v>
      </c>
      <c r="B3451" s="10">
        <v>5</v>
      </c>
      <c r="C3451" s="10">
        <v>45</v>
      </c>
      <c r="D3451" s="10">
        <v>400000000</v>
      </c>
      <c r="E3451" s="10">
        <v>286259386.72087002</v>
      </c>
      <c r="F3451" s="10">
        <v>286259386.72087002</v>
      </c>
      <c r="G3451" s="10">
        <v>35414481.059091002</v>
      </c>
      <c r="H3451" s="10">
        <v>404831907.05725998</v>
      </c>
      <c r="I3451" s="10">
        <v>4059.7086269589399</v>
      </c>
      <c r="J3451" s="10">
        <f t="shared" si="583"/>
        <v>8.7155742747658166E-2</v>
      </c>
      <c r="K3451" s="14">
        <f t="shared" si="584"/>
        <v>0.99997457400819945</v>
      </c>
      <c r="L3451" s="10">
        <f t="shared" si="585"/>
        <v>6378299.174582514</v>
      </c>
      <c r="M3451" s="10">
        <f t="shared" si="586"/>
        <v>1.5678958081933611E-7</v>
      </c>
      <c r="N3451" s="10">
        <f t="shared" si="587"/>
        <v>2.4582981014396703E-14</v>
      </c>
      <c r="O3451" s="10">
        <f t="shared" si="588"/>
        <v>6377973.7449374599</v>
      </c>
      <c r="P3451" s="15">
        <f t="shared" si="589"/>
        <v>0.99999982994547565</v>
      </c>
      <c r="Q3451" s="15">
        <f t="shared" si="590"/>
        <v>0.99999965989098016</v>
      </c>
      <c r="R3451" s="10">
        <f t="shared" si="591"/>
        <v>63.715842822792752</v>
      </c>
      <c r="S3451" s="10">
        <f t="shared" si="592"/>
        <v>399999999.99999994</v>
      </c>
      <c r="T3451" s="10">
        <f t="shared" si="593"/>
        <v>5.9604644775390625E-2</v>
      </c>
      <c r="U3451">
        <v>5.9604644775390625E-2</v>
      </c>
    </row>
    <row r="3452" spans="1:21" x14ac:dyDescent="0.25">
      <c r="A3452" s="10">
        <v>274</v>
      </c>
      <c r="B3452" s="10">
        <v>6</v>
      </c>
      <c r="C3452" s="10">
        <v>45</v>
      </c>
      <c r="D3452" s="10">
        <v>75000000</v>
      </c>
      <c r="E3452" s="10">
        <v>57227969.8064235</v>
      </c>
      <c r="F3452" s="10">
        <v>57227969.8064235</v>
      </c>
      <c r="G3452" s="10">
        <v>8501892.7026660796</v>
      </c>
      <c r="H3452" s="10">
        <v>80932571.047322094</v>
      </c>
      <c r="I3452" s="10">
        <v>162.80107074035101</v>
      </c>
      <c r="J3452" s="10">
        <f t="shared" si="583"/>
        <v>0.10452846326765346</v>
      </c>
      <c r="K3452" s="14">
        <f t="shared" si="584"/>
        <v>0.99996342726512155</v>
      </c>
      <c r="L3452" s="10">
        <f t="shared" si="585"/>
        <v>6378370.2744450038</v>
      </c>
      <c r="M3452" s="10">
        <f t="shared" si="586"/>
        <v>1.5679132857643106E-7</v>
      </c>
      <c r="N3452" s="10">
        <f t="shared" si="587"/>
        <v>2.4583532702913181E-14</v>
      </c>
      <c r="O3452" s="10">
        <f t="shared" si="588"/>
        <v>6377902.1792545076</v>
      </c>
      <c r="P3452" s="15">
        <f t="shared" si="589"/>
        <v>0.99999975621582915</v>
      </c>
      <c r="Q3452" s="15">
        <f t="shared" si="590"/>
        <v>0.9999995124317177</v>
      </c>
      <c r="R3452" s="10">
        <f t="shared" si="591"/>
        <v>12.759352266192149</v>
      </c>
      <c r="S3452" s="10">
        <f t="shared" si="592"/>
        <v>74999999.99999994</v>
      </c>
      <c r="T3452" s="10">
        <f t="shared" si="593"/>
        <v>5.9604644775390625E-2</v>
      </c>
      <c r="U3452">
        <v>5.9604644775390625E-2</v>
      </c>
    </row>
    <row r="3453" spans="1:21" x14ac:dyDescent="0.25">
      <c r="A3453" s="10">
        <v>369</v>
      </c>
      <c r="B3453" s="10">
        <v>8</v>
      </c>
      <c r="C3453" s="10">
        <v>45</v>
      </c>
      <c r="D3453" s="10">
        <v>100000000</v>
      </c>
      <c r="E3453" s="10">
        <v>74488948.918712094</v>
      </c>
      <c r="F3453" s="10">
        <v>74488948.918712094</v>
      </c>
      <c r="G3453" s="10">
        <v>14799090.0027429</v>
      </c>
      <c r="H3453" s="10">
        <v>105343281.807759</v>
      </c>
      <c r="I3453" s="10">
        <v>278.20846634406502</v>
      </c>
      <c r="J3453" s="10">
        <f t="shared" si="583"/>
        <v>0.13917310096006544</v>
      </c>
      <c r="K3453" s="14">
        <f t="shared" si="584"/>
        <v>0.99993516566636398</v>
      </c>
      <c r="L3453" s="10">
        <f t="shared" si="585"/>
        <v>6378550.5490744133</v>
      </c>
      <c r="M3453" s="10">
        <f t="shared" si="586"/>
        <v>1.5679576003735878E-7</v>
      </c>
      <c r="N3453" s="10">
        <f t="shared" si="587"/>
        <v>2.4584931433659354E-14</v>
      </c>
      <c r="O3453" s="10">
        <f t="shared" si="588"/>
        <v>6377720.7450538697</v>
      </c>
      <c r="P3453" s="15">
        <f t="shared" si="589"/>
        <v>0.99999957152675167</v>
      </c>
      <c r="Q3453" s="15">
        <f t="shared" si="590"/>
        <v>0.99999914305368698</v>
      </c>
      <c r="R3453" s="10">
        <f t="shared" si="591"/>
        <v>16.679582293544364</v>
      </c>
      <c r="S3453" s="10">
        <f t="shared" si="592"/>
        <v>99999999.99999994</v>
      </c>
      <c r="T3453" s="10">
        <f t="shared" si="593"/>
        <v>5.9604644775390625E-2</v>
      </c>
      <c r="U3453">
        <v>5.9604644775390625E-2</v>
      </c>
    </row>
    <row r="3454" spans="1:21" x14ac:dyDescent="0.25">
      <c r="A3454" s="10">
        <v>372</v>
      </c>
      <c r="B3454" s="10">
        <v>8</v>
      </c>
      <c r="C3454" s="10">
        <v>45</v>
      </c>
      <c r="D3454" s="10">
        <v>350000000</v>
      </c>
      <c r="E3454" s="10">
        <v>249545265.568629</v>
      </c>
      <c r="F3454" s="10">
        <v>249545265.568629</v>
      </c>
      <c r="G3454" s="10">
        <v>49592365.242759198</v>
      </c>
      <c r="H3454" s="10">
        <v>352910298.99315202</v>
      </c>
      <c r="I3454" s="10">
        <v>3122.4111326494199</v>
      </c>
      <c r="J3454" s="10">
        <f t="shared" si="583"/>
        <v>0.13917310096006544</v>
      </c>
      <c r="K3454" s="14">
        <f t="shared" si="584"/>
        <v>0.99993516566636398</v>
      </c>
      <c r="L3454" s="10">
        <f t="shared" si="585"/>
        <v>6378550.5490744133</v>
      </c>
      <c r="M3454" s="10">
        <f t="shared" si="586"/>
        <v>1.5679576003735878E-7</v>
      </c>
      <c r="N3454" s="10">
        <f t="shared" si="587"/>
        <v>2.4584931433659354E-14</v>
      </c>
      <c r="O3454" s="10">
        <f t="shared" si="588"/>
        <v>6377720.7450538697</v>
      </c>
      <c r="P3454" s="15">
        <f t="shared" si="589"/>
        <v>0.99999957152675167</v>
      </c>
      <c r="Q3454" s="15">
        <f t="shared" si="590"/>
        <v>0.99999914305368698</v>
      </c>
      <c r="R3454" s="10">
        <f t="shared" si="591"/>
        <v>55.878539098588412</v>
      </c>
      <c r="S3454" s="10">
        <f t="shared" si="592"/>
        <v>349999999.99999994</v>
      </c>
      <c r="T3454" s="10">
        <f t="shared" si="593"/>
        <v>5.9604644775390625E-2</v>
      </c>
      <c r="U3454">
        <v>5.9604644775390625E-2</v>
      </c>
    </row>
    <row r="3455" spans="1:21" x14ac:dyDescent="0.25">
      <c r="A3455" s="10">
        <v>418</v>
      </c>
      <c r="B3455" s="10">
        <v>9</v>
      </c>
      <c r="C3455" s="10">
        <v>45</v>
      </c>
      <c r="D3455" s="10">
        <v>300000000</v>
      </c>
      <c r="E3455" s="10">
        <v>213975199.96545199</v>
      </c>
      <c r="F3455" s="10">
        <v>213975199.96545199</v>
      </c>
      <c r="G3455" s="10">
        <v>47921501.7650102</v>
      </c>
      <c r="H3455" s="10">
        <v>302606629.80263799</v>
      </c>
      <c r="I3455" s="10">
        <v>2307.7989725101902</v>
      </c>
      <c r="J3455" s="10">
        <f t="shared" si="583"/>
        <v>0.15643446504023087</v>
      </c>
      <c r="K3455" s="14">
        <f t="shared" si="584"/>
        <v>0.99991808507548219</v>
      </c>
      <c r="L3455" s="10">
        <f t="shared" si="585"/>
        <v>6378659.5074120741</v>
      </c>
      <c r="M3455" s="10">
        <f t="shared" si="586"/>
        <v>1.5679843842098755E-7</v>
      </c>
      <c r="N3455" s="10">
        <f t="shared" si="587"/>
        <v>2.4585776771751095E-14</v>
      </c>
      <c r="O3455" s="10">
        <f t="shared" si="588"/>
        <v>6377611.1008340027</v>
      </c>
      <c r="P3455" s="15">
        <f t="shared" si="589"/>
        <v>0.99999946146712704</v>
      </c>
      <c r="Q3455" s="15">
        <f t="shared" si="590"/>
        <v>0.99999892293454407</v>
      </c>
      <c r="R3455" s="10">
        <f t="shared" si="591"/>
        <v>48.039556320111082</v>
      </c>
      <c r="S3455" s="10">
        <f t="shared" si="592"/>
        <v>299999999.99999994</v>
      </c>
      <c r="T3455" s="10">
        <f t="shared" si="593"/>
        <v>5.9604644775390625E-2</v>
      </c>
      <c r="U3455">
        <v>5.9604644775390625E-2</v>
      </c>
    </row>
    <row r="3456" spans="1:21" x14ac:dyDescent="0.25">
      <c r="A3456" s="10">
        <v>456</v>
      </c>
      <c r="B3456" s="10">
        <v>10</v>
      </c>
      <c r="C3456" s="10">
        <v>45</v>
      </c>
      <c r="D3456" s="10">
        <v>20000000</v>
      </c>
      <c r="E3456" s="10">
        <v>18369239.6827645</v>
      </c>
      <c r="F3456" s="10">
        <v>18369239.6827645</v>
      </c>
      <c r="G3456" s="10">
        <v>4573212.1010739598</v>
      </c>
      <c r="H3456" s="10">
        <v>25978027.889847599</v>
      </c>
      <c r="I3456" s="10">
        <v>17.106744079467099</v>
      </c>
      <c r="J3456" s="10">
        <f t="shared" si="583"/>
        <v>0.17364817766693033</v>
      </c>
      <c r="K3456" s="14">
        <f t="shared" si="584"/>
        <v>0.99989906477787327</v>
      </c>
      <c r="L3456" s="10">
        <f t="shared" si="585"/>
        <v>6378780.843661353</v>
      </c>
      <c r="M3456" s="10">
        <f t="shared" si="586"/>
        <v>1.5680142107500579E-7</v>
      </c>
      <c r="N3456" s="10">
        <f t="shared" si="587"/>
        <v>2.4586718091167355E-14</v>
      </c>
      <c r="O3456" s="10">
        <f t="shared" si="588"/>
        <v>6377489.0140512493</v>
      </c>
      <c r="P3456" s="15">
        <f t="shared" si="589"/>
        <v>0.99999934029347348</v>
      </c>
      <c r="Q3456" s="15">
        <f t="shared" si="590"/>
        <v>0.99999868058738217</v>
      </c>
      <c r="R3456" s="10">
        <f t="shared" si="591"/>
        <v>4.1360298306533618</v>
      </c>
      <c r="S3456" s="10">
        <f t="shared" si="592"/>
        <v>19999999.99999994</v>
      </c>
      <c r="T3456" s="10">
        <f t="shared" si="593"/>
        <v>5.9604644775390625E-2</v>
      </c>
      <c r="U3456">
        <v>5.9604644775390625E-2</v>
      </c>
    </row>
    <row r="3457" spans="1:21" x14ac:dyDescent="0.25">
      <c r="A3457" s="10">
        <v>462</v>
      </c>
      <c r="B3457" s="10">
        <v>10</v>
      </c>
      <c r="C3457" s="10">
        <v>45</v>
      </c>
      <c r="D3457" s="10">
        <v>75000000</v>
      </c>
      <c r="E3457" s="10">
        <v>56669272.900365502</v>
      </c>
      <c r="F3457" s="10">
        <v>56669272.900365502</v>
      </c>
      <c r="G3457" s="10">
        <v>14123861.872755099</v>
      </c>
      <c r="H3457" s="10">
        <v>80142454.305519</v>
      </c>
      <c r="I3457" s="10">
        <v>162.820502424067</v>
      </c>
      <c r="J3457" s="10">
        <f t="shared" si="583"/>
        <v>0.17364817766693033</v>
      </c>
      <c r="K3457" s="14">
        <f t="shared" si="584"/>
        <v>0.99989906477787327</v>
      </c>
      <c r="L3457" s="10">
        <f t="shared" si="585"/>
        <v>6378780.843661353</v>
      </c>
      <c r="M3457" s="10">
        <f t="shared" si="586"/>
        <v>1.5680142107500579E-7</v>
      </c>
      <c r="N3457" s="10">
        <f t="shared" si="587"/>
        <v>2.4586718091167355E-14</v>
      </c>
      <c r="O3457" s="10">
        <f t="shared" si="588"/>
        <v>6377489.0140512493</v>
      </c>
      <c r="P3457" s="15">
        <f t="shared" si="589"/>
        <v>0.99999934029347348</v>
      </c>
      <c r="Q3457" s="15">
        <f t="shared" si="590"/>
        <v>0.99999868058738217</v>
      </c>
      <c r="R3457" s="10">
        <f t="shared" si="591"/>
        <v>12.760113679143082</v>
      </c>
      <c r="S3457" s="10">
        <f t="shared" si="592"/>
        <v>74999999.99999994</v>
      </c>
      <c r="T3457" s="10">
        <f t="shared" si="593"/>
        <v>5.9604644775390625E-2</v>
      </c>
      <c r="U3457">
        <v>5.9604644775390625E-2</v>
      </c>
    </row>
    <row r="3458" spans="1:21" x14ac:dyDescent="0.25">
      <c r="A3458" s="10">
        <v>504</v>
      </c>
      <c r="B3458" s="10">
        <v>11</v>
      </c>
      <c r="C3458" s="10">
        <v>45</v>
      </c>
      <c r="D3458" s="10">
        <v>25000000</v>
      </c>
      <c r="E3458" s="10">
        <v>21780582.6457396</v>
      </c>
      <c r="F3458" s="10">
        <v>21780582.6457396</v>
      </c>
      <c r="G3458" s="10">
        <v>5979231.0419190899</v>
      </c>
      <c r="H3458" s="10">
        <v>30802395.373992998</v>
      </c>
      <c r="I3458" s="10">
        <v>24.207581624022499</v>
      </c>
      <c r="J3458" s="10">
        <f t="shared" ref="J3458:J3521" si="594">SIN(B3458*PI()/180)</f>
        <v>0.1908089953765448</v>
      </c>
      <c r="K3458" s="14">
        <f t="shared" ref="K3458:K3521" si="595">SQRT(1-J3458*J3458*0.00669437999014132)</f>
        <v>0.99987812783685115</v>
      </c>
      <c r="L3458" s="10">
        <f t="shared" ref="L3458:L3521" si="596">6378137/K3458</f>
        <v>6378914.4120979439</v>
      </c>
      <c r="M3458" s="10">
        <f t="shared" ref="M3458:M3521" si="597">L3458/40680631590769</f>
        <v>1.5680470441725906E-7</v>
      </c>
      <c r="N3458" s="10">
        <f t="shared" ref="N3458:N3521" si="598">1/40680631590769 + J3458*J3458*0.00669437999014132/40408299984661.4</f>
        <v>2.4587754245055421E-14</v>
      </c>
      <c r="O3458" s="10">
        <f t="shared" ref="O3458:O3521" si="599">1/SQRT(N3458)</f>
        <v>6377354.6355799325</v>
      </c>
      <c r="P3458" s="15">
        <f t="shared" ref="P3458:P3521" si="600">O3458*M3458</f>
        <v>0.99999920859614821</v>
      </c>
      <c r="Q3458" s="15">
        <f t="shared" ref="Q3458:Q3521" si="601">P3458*P3458</f>
        <v>0.99999841719292271</v>
      </c>
      <c r="R3458" s="10">
        <f t="shared" ref="R3458:R3521" si="602">SQRT(Q3458+I3458-1)</f>
        <v>4.920119921426247</v>
      </c>
      <c r="S3458" s="10">
        <f t="shared" ref="S3458:S3521" si="603">O3458*(R3458-P3458)</f>
        <v>24999999.99999994</v>
      </c>
      <c r="T3458" s="10">
        <f t="shared" ref="T3458:T3521" si="604">(D3458-S3458)*1000000</f>
        <v>5.9604644775390625E-2</v>
      </c>
      <c r="U3458">
        <v>5.9604644775390625E-2</v>
      </c>
    </row>
    <row r="3459" spans="1:21" x14ac:dyDescent="0.25">
      <c r="A3459" s="10">
        <v>511</v>
      </c>
      <c r="B3459" s="10">
        <v>11</v>
      </c>
      <c r="C3459" s="10">
        <v>45</v>
      </c>
      <c r="D3459" s="10">
        <v>200000000</v>
      </c>
      <c r="E3459" s="10">
        <v>143250749.29799601</v>
      </c>
      <c r="F3459" s="10">
        <v>143250749.29799601</v>
      </c>
      <c r="G3459" s="10">
        <v>39370805.232814401</v>
      </c>
      <c r="H3459" s="10">
        <v>202587152.47733399</v>
      </c>
      <c r="I3459" s="10">
        <v>1047.2320515691199</v>
      </c>
      <c r="J3459" s="10">
        <f t="shared" si="594"/>
        <v>0.1908089953765448</v>
      </c>
      <c r="K3459" s="14">
        <f t="shared" si="595"/>
        <v>0.99987812783685115</v>
      </c>
      <c r="L3459" s="10">
        <f t="shared" si="596"/>
        <v>6378914.4120979439</v>
      </c>
      <c r="M3459" s="10">
        <f t="shared" si="597"/>
        <v>1.5680470441725906E-7</v>
      </c>
      <c r="N3459" s="10">
        <f t="shared" si="598"/>
        <v>2.4587754245055421E-14</v>
      </c>
      <c r="O3459" s="10">
        <f t="shared" si="599"/>
        <v>6377354.6355799325</v>
      </c>
      <c r="P3459" s="15">
        <f t="shared" si="600"/>
        <v>0.99999920859614821</v>
      </c>
      <c r="Q3459" s="15">
        <f t="shared" si="601"/>
        <v>0.99999841719292271</v>
      </c>
      <c r="R3459" s="10">
        <f t="shared" si="602"/>
        <v>32.360964911237005</v>
      </c>
      <c r="S3459" s="10">
        <f t="shared" si="603"/>
        <v>199999999.99999994</v>
      </c>
      <c r="T3459" s="10">
        <f t="shared" si="604"/>
        <v>5.9604644775390625E-2</v>
      </c>
      <c r="U3459">
        <v>5.9604644775390625E-2</v>
      </c>
    </row>
    <row r="3460" spans="1:21" x14ac:dyDescent="0.25">
      <c r="A3460" s="10">
        <v>562</v>
      </c>
      <c r="B3460" s="10">
        <v>12</v>
      </c>
      <c r="C3460" s="10">
        <v>45</v>
      </c>
      <c r="D3460" s="10">
        <v>500000000</v>
      </c>
      <c r="E3460" s="10">
        <v>350239508.25420099</v>
      </c>
      <c r="F3460" s="10">
        <v>350239508.25420099</v>
      </c>
      <c r="G3460" s="10">
        <v>105273247.940109</v>
      </c>
      <c r="H3460" s="10">
        <v>495313462.65197498</v>
      </c>
      <c r="I3460" s="10">
        <v>6305.0292772591001</v>
      </c>
      <c r="J3460" s="10">
        <f t="shared" si="594"/>
        <v>0.20791169081775931</v>
      </c>
      <c r="K3460" s="14">
        <f t="shared" si="595"/>
        <v>0.9998552996412996</v>
      </c>
      <c r="L3460" s="10">
        <f t="shared" si="596"/>
        <v>6379060.0522777364</v>
      </c>
      <c r="M3460" s="10">
        <f t="shared" si="597"/>
        <v>1.568082845037547E-7</v>
      </c>
      <c r="N3460" s="10">
        <f t="shared" si="598"/>
        <v>2.4588883971021392E-14</v>
      </c>
      <c r="O3460" s="10">
        <f t="shared" si="599"/>
        <v>6377208.1314545264</v>
      </c>
      <c r="P3460" s="15">
        <f t="shared" si="600"/>
        <v>0.99999906701677921</v>
      </c>
      <c r="Q3460" s="15">
        <f t="shared" si="601"/>
        <v>0.99999813403442883</v>
      </c>
      <c r="R3460" s="10">
        <f t="shared" si="602"/>
        <v>79.404214468711515</v>
      </c>
      <c r="S3460" s="10">
        <f t="shared" si="603"/>
        <v>499999999.99999994</v>
      </c>
      <c r="T3460" s="10">
        <f t="shared" si="604"/>
        <v>5.9604644775390625E-2</v>
      </c>
      <c r="U3460">
        <v>5.9604644775390625E-2</v>
      </c>
    </row>
    <row r="3461" spans="1:21" x14ac:dyDescent="0.25">
      <c r="A3461" s="10">
        <v>598</v>
      </c>
      <c r="B3461" s="10">
        <v>13</v>
      </c>
      <c r="C3461" s="10">
        <v>45</v>
      </c>
      <c r="D3461" s="10">
        <v>25000000</v>
      </c>
      <c r="E3461" s="10">
        <v>21619768.816255499</v>
      </c>
      <c r="F3461" s="10">
        <v>21619768.816255499</v>
      </c>
      <c r="G3461" s="10">
        <v>7049181.5674195802</v>
      </c>
      <c r="H3461" s="10">
        <v>30574970.275319401</v>
      </c>
      <c r="I3461" s="10">
        <v>24.2094240345773</v>
      </c>
      <c r="J3461" s="10">
        <f t="shared" si="594"/>
        <v>0.224951054343865</v>
      </c>
      <c r="K3461" s="14">
        <f t="shared" si="595"/>
        <v>0.99983060787531952</v>
      </c>
      <c r="L3461" s="10">
        <f t="shared" si="596"/>
        <v>6379217.5892212372</v>
      </c>
      <c r="M3461" s="10">
        <f t="shared" si="597"/>
        <v>1.5681215703319538E-7</v>
      </c>
      <c r="N3461" s="10">
        <f t="shared" si="598"/>
        <v>2.45901058926682E-14</v>
      </c>
      <c r="O3461" s="10">
        <f t="shared" si="599"/>
        <v>6377049.6826559892</v>
      </c>
      <c r="P3461" s="15">
        <f t="shared" si="600"/>
        <v>0.9999989162451397</v>
      </c>
      <c r="Q3461" s="15">
        <f t="shared" si="601"/>
        <v>0.99999783249145391</v>
      </c>
      <c r="R3461" s="10">
        <f t="shared" si="602"/>
        <v>4.9203070907280528</v>
      </c>
      <c r="S3461" s="10">
        <f t="shared" si="603"/>
        <v>24999999.99999994</v>
      </c>
      <c r="T3461" s="10">
        <f t="shared" si="604"/>
        <v>5.9604644775390625E-2</v>
      </c>
      <c r="U3461">
        <v>5.9604644775390625E-2</v>
      </c>
    </row>
    <row r="3462" spans="1:21" x14ac:dyDescent="0.25">
      <c r="A3462" s="10">
        <v>607</v>
      </c>
      <c r="B3462" s="10">
        <v>13</v>
      </c>
      <c r="C3462" s="10">
        <v>45</v>
      </c>
      <c r="D3462" s="10">
        <v>350000000</v>
      </c>
      <c r="E3462" s="10">
        <v>245539464.87957001</v>
      </c>
      <c r="F3462" s="10">
        <v>245539464.87957001</v>
      </c>
      <c r="G3462" s="10">
        <v>80158274.229175702</v>
      </c>
      <c r="H3462" s="10">
        <v>347245241.33051997</v>
      </c>
      <c r="I3462" s="10">
        <v>3123.0564817750901</v>
      </c>
      <c r="J3462" s="10">
        <f t="shared" si="594"/>
        <v>0.224951054343865</v>
      </c>
      <c r="K3462" s="14">
        <f t="shared" si="595"/>
        <v>0.99983060787531952</v>
      </c>
      <c r="L3462" s="10">
        <f t="shared" si="596"/>
        <v>6379217.5892212372</v>
      </c>
      <c r="M3462" s="10">
        <f t="shared" si="597"/>
        <v>1.5681215703319538E-7</v>
      </c>
      <c r="N3462" s="10">
        <f t="shared" si="598"/>
        <v>2.45901058926682E-14</v>
      </c>
      <c r="O3462" s="10">
        <f t="shared" si="599"/>
        <v>6377049.6826559892</v>
      </c>
      <c r="P3462" s="15">
        <f t="shared" si="600"/>
        <v>0.9999989162451397</v>
      </c>
      <c r="Q3462" s="15">
        <f t="shared" si="601"/>
        <v>0.99999783249145391</v>
      </c>
      <c r="R3462" s="10">
        <f t="shared" si="602"/>
        <v>55.884313359006043</v>
      </c>
      <c r="S3462" s="10">
        <f t="shared" si="603"/>
        <v>349999999.99999994</v>
      </c>
      <c r="T3462" s="10">
        <f t="shared" si="604"/>
        <v>5.9604644775390625E-2</v>
      </c>
      <c r="U3462">
        <v>5.9604644775390625E-2</v>
      </c>
    </row>
    <row r="3463" spans="1:21" x14ac:dyDescent="0.25">
      <c r="A3463" s="10">
        <v>750</v>
      </c>
      <c r="B3463" s="10">
        <v>16</v>
      </c>
      <c r="C3463" s="10">
        <v>45</v>
      </c>
      <c r="D3463" s="10">
        <v>500000000</v>
      </c>
      <c r="E3463" s="10">
        <v>344193748.00904697</v>
      </c>
      <c r="F3463" s="10">
        <v>344193748.00904697</v>
      </c>
      <c r="G3463" s="10">
        <v>139565405.91242701</v>
      </c>
      <c r="H3463" s="10">
        <v>486763466.51842201</v>
      </c>
      <c r="I3463" s="10">
        <v>6306.4028294751097</v>
      </c>
      <c r="J3463" s="10">
        <f t="shared" si="594"/>
        <v>0.27563735581699916</v>
      </c>
      <c r="K3463" s="14">
        <f t="shared" si="595"/>
        <v>0.99974566170987855</v>
      </c>
      <c r="L3463" s="10">
        <f t="shared" si="596"/>
        <v>6379759.6171524124</v>
      </c>
      <c r="M3463" s="10">
        <f t="shared" si="597"/>
        <v>1.5682548101342823E-7</v>
      </c>
      <c r="N3463" s="10">
        <f t="shared" si="598"/>
        <v>2.4594309393846736E-14</v>
      </c>
      <c r="O3463" s="10">
        <f t="shared" si="599"/>
        <v>6376504.6972103771</v>
      </c>
      <c r="P3463" s="15">
        <f t="shared" si="600"/>
        <v>0.9999984163244019</v>
      </c>
      <c r="Q3463" s="15">
        <f t="shared" si="601"/>
        <v>0.99999683265131178</v>
      </c>
      <c r="R3463" s="10">
        <f t="shared" si="602"/>
        <v>79.412863103578886</v>
      </c>
      <c r="S3463" s="10">
        <f t="shared" si="603"/>
        <v>499999999.99999994</v>
      </c>
      <c r="T3463" s="10">
        <f t="shared" si="604"/>
        <v>5.9604644775390625E-2</v>
      </c>
      <c r="U3463">
        <v>5.9604644775390625E-2</v>
      </c>
    </row>
    <row r="3464" spans="1:21" x14ac:dyDescent="0.25">
      <c r="A3464" s="10">
        <v>888</v>
      </c>
      <c r="B3464" s="10">
        <v>19</v>
      </c>
      <c r="C3464" s="10">
        <v>45</v>
      </c>
      <c r="D3464" s="10">
        <v>300000000</v>
      </c>
      <c r="E3464" s="10">
        <v>204840604.07548299</v>
      </c>
      <c r="F3464" s="10">
        <v>204840604.07548299</v>
      </c>
      <c r="G3464" s="10">
        <v>99733795.800183296</v>
      </c>
      <c r="H3464" s="10">
        <v>289688360.40824503</v>
      </c>
      <c r="I3464" s="10">
        <v>2309.0401779945</v>
      </c>
      <c r="J3464" s="10">
        <f t="shared" si="594"/>
        <v>0.32556815445715664</v>
      </c>
      <c r="K3464" s="14">
        <f t="shared" si="595"/>
        <v>0.99964515289947253</v>
      </c>
      <c r="L3464" s="10">
        <f t="shared" si="596"/>
        <v>6380401.0668187626</v>
      </c>
      <c r="M3464" s="10">
        <f t="shared" si="597"/>
        <v>1.5684124895117321E-7</v>
      </c>
      <c r="N3464" s="10">
        <f t="shared" si="598"/>
        <v>2.4599282540264408E-14</v>
      </c>
      <c r="O3464" s="10">
        <f t="shared" si="599"/>
        <v>6375860.1073866468</v>
      </c>
      <c r="P3464" s="15">
        <f t="shared" si="600"/>
        <v>0.99999786238048305</v>
      </c>
      <c r="Q3464" s="15">
        <f t="shared" si="601"/>
        <v>0.99999572476553555</v>
      </c>
      <c r="R3464" s="10">
        <f t="shared" si="602"/>
        <v>48.052473128021887</v>
      </c>
      <c r="S3464" s="10">
        <f t="shared" si="603"/>
        <v>299999999.99999994</v>
      </c>
      <c r="T3464" s="10">
        <f t="shared" si="604"/>
        <v>5.9604644775390625E-2</v>
      </c>
      <c r="U3464">
        <v>5.9604644775390625E-2</v>
      </c>
    </row>
    <row r="3465" spans="1:21" x14ac:dyDescent="0.25">
      <c r="A3465" s="10">
        <v>936</v>
      </c>
      <c r="B3465" s="10">
        <v>20</v>
      </c>
      <c r="C3465" s="10">
        <v>45</v>
      </c>
      <c r="D3465" s="10">
        <v>350000000</v>
      </c>
      <c r="E3465" s="10">
        <v>236801755.10197401</v>
      </c>
      <c r="F3465" s="10">
        <v>236801755.10197401</v>
      </c>
      <c r="G3465" s="10">
        <v>121874746.951812</v>
      </c>
      <c r="H3465" s="10">
        <v>334888253.65896398</v>
      </c>
      <c r="I3465" s="10">
        <v>3124.4279210412201</v>
      </c>
      <c r="J3465" s="10">
        <f t="shared" si="594"/>
        <v>0.34202014332566871</v>
      </c>
      <c r="K3465" s="14">
        <f t="shared" si="595"/>
        <v>0.99960837646586209</v>
      </c>
      <c r="L3465" s="10">
        <f t="shared" si="596"/>
        <v>6380635.8071448412</v>
      </c>
      <c r="M3465" s="10">
        <f t="shared" si="597"/>
        <v>1.568470192727464E-7</v>
      </c>
      <c r="N3465" s="10">
        <f t="shared" si="598"/>
        <v>2.4601102102451411E-14</v>
      </c>
      <c r="O3465" s="10">
        <f t="shared" si="599"/>
        <v>6375624.3153388789</v>
      </c>
      <c r="P3465" s="15">
        <f t="shared" si="600"/>
        <v>0.99999766986374772</v>
      </c>
      <c r="Q3465" s="15">
        <f t="shared" si="601"/>
        <v>0.99999533973292498</v>
      </c>
      <c r="R3465" s="10">
        <f t="shared" si="602"/>
        <v>55.896582331847021</v>
      </c>
      <c r="S3465" s="10">
        <f t="shared" si="603"/>
        <v>349999999.99999994</v>
      </c>
      <c r="T3465" s="10">
        <f t="shared" si="604"/>
        <v>5.9604644775390625E-2</v>
      </c>
      <c r="U3465">
        <v>5.9604644775390625E-2</v>
      </c>
    </row>
    <row r="3466" spans="1:21" x14ac:dyDescent="0.25">
      <c r="A3466" s="10">
        <v>938</v>
      </c>
      <c r="B3466" s="10">
        <v>20</v>
      </c>
      <c r="C3466" s="10">
        <v>45</v>
      </c>
      <c r="D3466" s="10">
        <v>500000000</v>
      </c>
      <c r="E3466" s="10">
        <v>336471208.76027501</v>
      </c>
      <c r="F3466" s="10">
        <v>336471208.76027501</v>
      </c>
      <c r="G3466" s="10">
        <v>173177768.450663</v>
      </c>
      <c r="H3466" s="10">
        <v>475842146.77684999</v>
      </c>
      <c r="I3466" s="10">
        <v>6308.1225448856003</v>
      </c>
      <c r="J3466" s="10">
        <f t="shared" si="594"/>
        <v>0.34202014332566871</v>
      </c>
      <c r="K3466" s="14">
        <f t="shared" si="595"/>
        <v>0.99960837646586209</v>
      </c>
      <c r="L3466" s="10">
        <f t="shared" si="596"/>
        <v>6380635.8071448412</v>
      </c>
      <c r="M3466" s="10">
        <f t="shared" si="597"/>
        <v>1.568470192727464E-7</v>
      </c>
      <c r="N3466" s="10">
        <f t="shared" si="598"/>
        <v>2.4601102102451411E-14</v>
      </c>
      <c r="O3466" s="10">
        <f t="shared" si="599"/>
        <v>6375624.3153388789</v>
      </c>
      <c r="P3466" s="15">
        <f t="shared" si="600"/>
        <v>0.99999766986374772</v>
      </c>
      <c r="Q3466" s="15">
        <f t="shared" si="601"/>
        <v>0.99999533973292498</v>
      </c>
      <c r="R3466" s="10">
        <f t="shared" si="602"/>
        <v>79.423690044125578</v>
      </c>
      <c r="S3466" s="10">
        <f t="shared" si="603"/>
        <v>499999999.99999994</v>
      </c>
      <c r="T3466" s="10">
        <f t="shared" si="604"/>
        <v>5.9604644775390625E-2</v>
      </c>
      <c r="U3466">
        <v>5.9604644775390625E-2</v>
      </c>
    </row>
    <row r="3467" spans="1:21" x14ac:dyDescent="0.25">
      <c r="A3467" s="10">
        <v>1215</v>
      </c>
      <c r="B3467" s="10">
        <v>26</v>
      </c>
      <c r="C3467" s="10">
        <v>45</v>
      </c>
      <c r="D3467" s="10">
        <v>100000000</v>
      </c>
      <c r="E3467" s="10">
        <v>67610529.046753794</v>
      </c>
      <c r="F3467" s="10">
        <v>67610529.046753794</v>
      </c>
      <c r="G3467" s="10">
        <v>46616176.625269897</v>
      </c>
      <c r="H3467" s="10">
        <v>95615727.137139305</v>
      </c>
      <c r="I3467" s="10">
        <v>278.51289766804098</v>
      </c>
      <c r="J3467" s="10">
        <f t="shared" si="594"/>
        <v>0.4383711467890774</v>
      </c>
      <c r="K3467" s="14">
        <f t="shared" si="595"/>
        <v>0.99935656596406564</v>
      </c>
      <c r="L3467" s="10">
        <f t="shared" si="596"/>
        <v>6382243.5527274478</v>
      </c>
      <c r="M3467" s="10">
        <f t="shared" si="597"/>
        <v>1.5688654042863159E-7</v>
      </c>
      <c r="N3467" s="10">
        <f t="shared" si="598"/>
        <v>2.4613558958231486E-14</v>
      </c>
      <c r="O3467" s="10">
        <f t="shared" si="599"/>
        <v>6374010.7680279473</v>
      </c>
      <c r="P3467" s="15">
        <f t="shared" si="600"/>
        <v>0.99999649805074964</v>
      </c>
      <c r="Q3467" s="15">
        <f t="shared" si="601"/>
        <v>0.99999299611376291</v>
      </c>
      <c r="R3467" s="10">
        <f t="shared" si="602"/>
        <v>16.688705481976566</v>
      </c>
      <c r="S3467" s="10">
        <f t="shared" si="603"/>
        <v>99999999.99999994</v>
      </c>
      <c r="T3467" s="10">
        <f t="shared" si="604"/>
        <v>5.9604644775390625E-2</v>
      </c>
      <c r="U3467">
        <v>5.9604644775390625E-2</v>
      </c>
    </row>
    <row r="3468" spans="1:21" x14ac:dyDescent="0.25">
      <c r="A3468" s="10">
        <v>1265</v>
      </c>
      <c r="B3468" s="10">
        <v>27</v>
      </c>
      <c r="C3468" s="10">
        <v>45</v>
      </c>
      <c r="D3468" s="10">
        <v>350000000</v>
      </c>
      <c r="E3468" s="10">
        <v>224534100.23778701</v>
      </c>
      <c r="F3468" s="10">
        <v>224534100.23778701</v>
      </c>
      <c r="G3468" s="10">
        <v>161774890.48541799</v>
      </c>
      <c r="H3468" s="10">
        <v>317539169.77151799</v>
      </c>
      <c r="I3468" s="10">
        <v>3126.2695465423499</v>
      </c>
      <c r="J3468" s="10">
        <f t="shared" si="594"/>
        <v>0.45399049973954675</v>
      </c>
      <c r="K3468" s="14">
        <f t="shared" si="595"/>
        <v>0.99930988132843601</v>
      </c>
      <c r="L3468" s="10">
        <f t="shared" si="596"/>
        <v>6382541.71120694</v>
      </c>
      <c r="M3468" s="10">
        <f t="shared" si="597"/>
        <v>1.5689386967765828E-7</v>
      </c>
      <c r="N3468" s="10">
        <f t="shared" si="598"/>
        <v>2.4615868063412164E-14</v>
      </c>
      <c r="O3468" s="10">
        <f t="shared" si="599"/>
        <v>6373711.8022058178</v>
      </c>
      <c r="P3468" s="15">
        <f t="shared" si="600"/>
        <v>0.9999963088582321</v>
      </c>
      <c r="Q3468" s="15">
        <f t="shared" si="601"/>
        <v>0.99999261773008874</v>
      </c>
      <c r="R3468" s="10">
        <f t="shared" si="602"/>
        <v>55.913053387917209</v>
      </c>
      <c r="S3468" s="10">
        <f t="shared" si="603"/>
        <v>349999999.99999994</v>
      </c>
      <c r="T3468" s="10">
        <f t="shared" si="604"/>
        <v>5.9604644775390625E-2</v>
      </c>
      <c r="U3468">
        <v>5.9604644775390625E-2</v>
      </c>
    </row>
    <row r="3469" spans="1:21" x14ac:dyDescent="0.25">
      <c r="A3469" s="10">
        <v>1358</v>
      </c>
      <c r="B3469" s="10">
        <v>29</v>
      </c>
      <c r="C3469" s="10">
        <v>45</v>
      </c>
      <c r="D3469" s="10">
        <v>300000000</v>
      </c>
      <c r="E3469" s="10">
        <v>189482520.51362801</v>
      </c>
      <c r="F3469" s="10">
        <v>189482520.51362801</v>
      </c>
      <c r="G3469" s="10">
        <v>148516787.27449</v>
      </c>
      <c r="H3469" s="10">
        <v>267968750.34301099</v>
      </c>
      <c r="I3469" s="10">
        <v>2311.0049735540401</v>
      </c>
      <c r="J3469" s="10">
        <f t="shared" si="594"/>
        <v>0.48480962024633706</v>
      </c>
      <c r="K3469" s="14">
        <f t="shared" si="595"/>
        <v>0.99921296552054706</v>
      </c>
      <c r="L3469" s="10">
        <f t="shared" si="596"/>
        <v>6383160.7676120019</v>
      </c>
      <c r="M3469" s="10">
        <f t="shared" si="597"/>
        <v>1.5690908715046671E-7</v>
      </c>
      <c r="N3469" s="10">
        <f t="shared" si="598"/>
        <v>2.4620661347375122E-14</v>
      </c>
      <c r="O3469" s="10">
        <f t="shared" si="599"/>
        <v>6373091.33760418</v>
      </c>
      <c r="P3469" s="15">
        <f t="shared" si="600"/>
        <v>0.9999959441100188</v>
      </c>
      <c r="Q3469" s="15">
        <f t="shared" si="601"/>
        <v>0.99999188823648788</v>
      </c>
      <c r="R3469" s="10">
        <f t="shared" si="602"/>
        <v>48.072913011822742</v>
      </c>
      <c r="S3469" s="10">
        <f t="shared" si="603"/>
        <v>299999999.99999994</v>
      </c>
      <c r="T3469" s="10">
        <f t="shared" si="604"/>
        <v>5.9604644775390625E-2</v>
      </c>
      <c r="U3469">
        <v>5.9604644775390625E-2</v>
      </c>
    </row>
    <row r="3470" spans="1:21" x14ac:dyDescent="0.25">
      <c r="A3470" s="10">
        <v>1403</v>
      </c>
      <c r="B3470" s="10">
        <v>30</v>
      </c>
      <c r="C3470" s="10">
        <v>45</v>
      </c>
      <c r="D3470" s="10">
        <v>100000000</v>
      </c>
      <c r="E3470" s="10">
        <v>65146311.327362902</v>
      </c>
      <c r="F3470" s="10">
        <v>65146311.327362902</v>
      </c>
      <c r="G3470" s="10">
        <v>53170373.7353836</v>
      </c>
      <c r="H3470" s="10">
        <v>92130797.017736703</v>
      </c>
      <c r="I3470" s="10">
        <v>278.61478826096601</v>
      </c>
      <c r="J3470" s="10">
        <f t="shared" si="594"/>
        <v>0.49999999999999994</v>
      </c>
      <c r="K3470" s="14">
        <f t="shared" si="595"/>
        <v>0.99916285209292321</v>
      </c>
      <c r="L3470" s="10">
        <f t="shared" si="596"/>
        <v>6383480.9176901085</v>
      </c>
      <c r="M3470" s="10">
        <f t="shared" si="597"/>
        <v>1.5691695699086955E-7</v>
      </c>
      <c r="N3470" s="10">
        <f t="shared" si="598"/>
        <v>2.4623139686279241E-14</v>
      </c>
      <c r="O3470" s="10">
        <f t="shared" si="599"/>
        <v>6372770.6011371911</v>
      </c>
      <c r="P3470" s="15">
        <f t="shared" si="600"/>
        <v>0.99999577033132248</v>
      </c>
      <c r="Q3470" s="15">
        <f t="shared" si="601"/>
        <v>0.99999154068053508</v>
      </c>
      <c r="R3470" s="10">
        <f t="shared" si="602"/>
        <v>16.691757840372791</v>
      </c>
      <c r="S3470" s="10">
        <f t="shared" si="603"/>
        <v>99999999.99999994</v>
      </c>
      <c r="T3470" s="10">
        <f t="shared" si="604"/>
        <v>5.9604644775390625E-2</v>
      </c>
      <c r="U3470">
        <v>5.9604644775390625E-2</v>
      </c>
    </row>
    <row r="3471" spans="1:21" x14ac:dyDescent="0.25">
      <c r="A3471" s="10">
        <v>1491</v>
      </c>
      <c r="B3471" s="10">
        <v>32</v>
      </c>
      <c r="C3471" s="10">
        <v>45</v>
      </c>
      <c r="D3471" s="10">
        <v>25000000</v>
      </c>
      <c r="E3471" s="10">
        <v>18819831.269868702</v>
      </c>
      <c r="F3471" s="10">
        <v>18819831.269868702</v>
      </c>
      <c r="G3471" s="10">
        <v>16608413.039952399</v>
      </c>
      <c r="H3471" s="10">
        <v>26615260.623421598</v>
      </c>
      <c r="I3471" s="10">
        <v>24.239311481337701</v>
      </c>
      <c r="J3471" s="10">
        <f t="shared" si="594"/>
        <v>0.5299192642332049</v>
      </c>
      <c r="K3471" s="14">
        <f t="shared" si="595"/>
        <v>0.99905961860220804</v>
      </c>
      <c r="L3471" s="10">
        <f t="shared" si="596"/>
        <v>6384140.5269924738</v>
      </c>
      <c r="M3471" s="10">
        <f t="shared" si="597"/>
        <v>1.5693317132374915E-7</v>
      </c>
      <c r="N3471" s="10">
        <f t="shared" si="598"/>
        <v>2.462824466424054E-14</v>
      </c>
      <c r="O3471" s="10">
        <f t="shared" si="599"/>
        <v>6372110.0883813351</v>
      </c>
      <c r="P3471" s="15">
        <f t="shared" si="600"/>
        <v>0.99999544419373843</v>
      </c>
      <c r="Q3471" s="15">
        <f t="shared" si="601"/>
        <v>0.99999088840823225</v>
      </c>
      <c r="R3471" s="10">
        <f t="shared" si="602"/>
        <v>4.9233426012970023</v>
      </c>
      <c r="S3471" s="10">
        <f t="shared" si="603"/>
        <v>24999999.99999994</v>
      </c>
      <c r="T3471" s="10">
        <f t="shared" si="604"/>
        <v>5.9604644775390625E-2</v>
      </c>
      <c r="U3471">
        <v>5.9604644775390625E-2</v>
      </c>
    </row>
    <row r="3472" spans="1:21" x14ac:dyDescent="0.25">
      <c r="A3472" s="10">
        <v>1593</v>
      </c>
      <c r="B3472" s="10">
        <v>34</v>
      </c>
      <c r="C3472" s="10">
        <v>45</v>
      </c>
      <c r="D3472" s="10">
        <v>300000000</v>
      </c>
      <c r="E3472" s="10">
        <v>179608325.686923</v>
      </c>
      <c r="F3472" s="10">
        <v>179608325.686923</v>
      </c>
      <c r="G3472" s="10">
        <v>171304317.60500401</v>
      </c>
      <c r="H3472" s="10">
        <v>254004530.10157001</v>
      </c>
      <c r="I3472" s="10">
        <v>2312.1873613193302</v>
      </c>
      <c r="J3472" s="10">
        <f t="shared" si="594"/>
        <v>0.5591929034707469</v>
      </c>
      <c r="K3472" s="14">
        <f t="shared" si="595"/>
        <v>0.99895279640556522</v>
      </c>
      <c r="L3472" s="10">
        <f t="shared" si="596"/>
        <v>6384823.2098151492</v>
      </c>
      <c r="M3472" s="10">
        <f t="shared" si="597"/>
        <v>1.5694995284350389E-7</v>
      </c>
      <c r="N3472" s="10">
        <f t="shared" si="598"/>
        <v>2.4633526551258103E-14</v>
      </c>
      <c r="O3472" s="10">
        <f t="shared" si="599"/>
        <v>6371426.9021994239</v>
      </c>
      <c r="P3472" s="15">
        <f t="shared" si="600"/>
        <v>0.9999951518460316</v>
      </c>
      <c r="Q3472" s="15">
        <f t="shared" si="601"/>
        <v>0.99999030371556785</v>
      </c>
      <c r="R3472" s="10">
        <f t="shared" si="602"/>
        <v>48.085209281264916</v>
      </c>
      <c r="S3472" s="10">
        <f t="shared" si="603"/>
        <v>299999999.99999994</v>
      </c>
      <c r="T3472" s="10">
        <f t="shared" si="604"/>
        <v>5.9604644775390625E-2</v>
      </c>
      <c r="U3472">
        <v>5.9604644775390625E-2</v>
      </c>
    </row>
    <row r="3473" spans="1:21" x14ac:dyDescent="0.25">
      <c r="A3473" s="10">
        <v>1690</v>
      </c>
      <c r="B3473" s="10">
        <v>36</v>
      </c>
      <c r="C3473" s="10">
        <v>45</v>
      </c>
      <c r="D3473" s="10">
        <v>500000000</v>
      </c>
      <c r="E3473" s="10">
        <v>289683614.17602098</v>
      </c>
      <c r="F3473" s="10">
        <v>289683614.17602098</v>
      </c>
      <c r="G3473" s="10">
        <v>297620817.82206702</v>
      </c>
      <c r="H3473" s="10">
        <v>409674495.964984</v>
      </c>
      <c r="I3473" s="10">
        <v>6317.70712392321</v>
      </c>
      <c r="J3473" s="10">
        <f t="shared" si="594"/>
        <v>0.58778525229247314</v>
      </c>
      <c r="K3473" s="14">
        <f t="shared" si="595"/>
        <v>0.99884290486382687</v>
      </c>
      <c r="L3473" s="10">
        <f t="shared" si="596"/>
        <v>6385525.6606838861</v>
      </c>
      <c r="M3473" s="10">
        <f t="shared" si="597"/>
        <v>1.5696722029588278E-7</v>
      </c>
      <c r="N3473" s="10">
        <f t="shared" si="598"/>
        <v>2.4638959614509314E-14</v>
      </c>
      <c r="O3473" s="10">
        <f t="shared" si="599"/>
        <v>6370724.3913304592</v>
      </c>
      <c r="P3473" s="15">
        <f t="shared" si="600"/>
        <v>0.99999489897832194</v>
      </c>
      <c r="Q3473" s="15">
        <f t="shared" si="601"/>
        <v>0.9999897979826643</v>
      </c>
      <c r="R3473" s="10">
        <f t="shared" si="602"/>
        <v>79.484005395558626</v>
      </c>
      <c r="S3473" s="10">
        <f t="shared" si="603"/>
        <v>499999999.99999994</v>
      </c>
      <c r="T3473" s="10">
        <f t="shared" si="604"/>
        <v>5.9604644775390625E-2</v>
      </c>
      <c r="U3473">
        <v>5.9604644775390625E-2</v>
      </c>
    </row>
    <row r="3474" spans="1:21" x14ac:dyDescent="0.25">
      <c r="A3474" s="10">
        <v>1732</v>
      </c>
      <c r="B3474" s="10">
        <v>37</v>
      </c>
      <c r="C3474" s="10">
        <v>45</v>
      </c>
      <c r="D3474" s="10">
        <v>100000000</v>
      </c>
      <c r="E3474" s="10">
        <v>60078298.202403001</v>
      </c>
      <c r="F3474" s="10">
        <v>60078298.202403001</v>
      </c>
      <c r="G3474" s="10">
        <v>63998895.475552902</v>
      </c>
      <c r="H3474" s="10">
        <v>84963544.122133404</v>
      </c>
      <c r="I3474" s="10">
        <v>278.812447943866</v>
      </c>
      <c r="J3474" s="10">
        <f t="shared" si="594"/>
        <v>0.60181502315204827</v>
      </c>
      <c r="K3474" s="14">
        <f t="shared" si="595"/>
        <v>0.99878697458696752</v>
      </c>
      <c r="L3474" s="10">
        <f t="shared" si="596"/>
        <v>6385883.2386531448</v>
      </c>
      <c r="M3474" s="10">
        <f t="shared" si="597"/>
        <v>1.5697601017832256E-7</v>
      </c>
      <c r="N3474" s="10">
        <f t="shared" si="598"/>
        <v>2.4641724590820188E-14</v>
      </c>
      <c r="O3474" s="10">
        <f t="shared" si="599"/>
        <v>6370366.9610678749</v>
      </c>
      <c r="P3474" s="15">
        <f t="shared" si="600"/>
        <v>0.99999478892024052</v>
      </c>
      <c r="Q3474" s="15">
        <f t="shared" si="601"/>
        <v>0.99998957786763643</v>
      </c>
      <c r="R3474" s="10">
        <f t="shared" si="602"/>
        <v>16.6976776086297</v>
      </c>
      <c r="S3474" s="10">
        <f t="shared" si="603"/>
        <v>99999999.99999994</v>
      </c>
      <c r="T3474" s="10">
        <f t="shared" si="604"/>
        <v>5.9604644775390625E-2</v>
      </c>
      <c r="U3474">
        <v>5.9604644775390625E-2</v>
      </c>
    </row>
    <row r="3475" spans="1:21" x14ac:dyDescent="0.25">
      <c r="A3475" s="10">
        <v>1831</v>
      </c>
      <c r="B3475" s="10">
        <v>39</v>
      </c>
      <c r="C3475" s="10">
        <v>45</v>
      </c>
      <c r="D3475" s="10">
        <v>500000000</v>
      </c>
      <c r="E3475" s="10">
        <v>278272192.07735598</v>
      </c>
      <c r="F3475" s="10">
        <v>278272192.07735598</v>
      </c>
      <c r="G3475" s="10">
        <v>318652512.54767001</v>
      </c>
      <c r="H3475" s="10">
        <v>393536308.06708801</v>
      </c>
      <c r="I3475" s="10">
        <v>6319.8274973181897</v>
      </c>
      <c r="J3475" s="10">
        <f t="shared" si="594"/>
        <v>0.62932039104983739</v>
      </c>
      <c r="K3475" s="14">
        <f t="shared" si="595"/>
        <v>0.99867348514731924</v>
      </c>
      <c r="L3475" s="10">
        <f t="shared" si="596"/>
        <v>6386608.9316060394</v>
      </c>
      <c r="M3475" s="10">
        <f t="shared" si="597"/>
        <v>1.5699384896116631E-7</v>
      </c>
      <c r="N3475" s="10">
        <f t="shared" si="598"/>
        <v>2.4647334593428093E-14</v>
      </c>
      <c r="O3475" s="10">
        <f t="shared" si="599"/>
        <v>6369641.9372536782</v>
      </c>
      <c r="P3475" s="15">
        <f t="shared" si="600"/>
        <v>0.99999460423391473</v>
      </c>
      <c r="Q3475" s="15">
        <f t="shared" si="601"/>
        <v>0.99998920849694373</v>
      </c>
      <c r="R3475" s="10">
        <f t="shared" si="602"/>
        <v>79.497342638145369</v>
      </c>
      <c r="S3475" s="10">
        <f t="shared" si="603"/>
        <v>499999999.99999994</v>
      </c>
      <c r="T3475" s="10">
        <f t="shared" si="604"/>
        <v>5.9604644775390625E-2</v>
      </c>
      <c r="U3475">
        <v>5.9604644775390625E-2</v>
      </c>
    </row>
    <row r="3476" spans="1:21" x14ac:dyDescent="0.25">
      <c r="A3476" s="10">
        <v>1878</v>
      </c>
      <c r="B3476" s="10">
        <v>40</v>
      </c>
      <c r="C3476" s="10">
        <v>45</v>
      </c>
      <c r="D3476" s="10">
        <v>500000000</v>
      </c>
      <c r="E3476" s="10">
        <v>274297276.93222499</v>
      </c>
      <c r="F3476" s="10">
        <v>274297276.93222499</v>
      </c>
      <c r="G3476" s="10">
        <v>325471790.41547</v>
      </c>
      <c r="H3476" s="10">
        <v>387914929.15956098</v>
      </c>
      <c r="I3476" s="10">
        <v>6320.5460724082104</v>
      </c>
      <c r="J3476" s="10">
        <f t="shared" si="594"/>
        <v>0.64278760968653925</v>
      </c>
      <c r="K3476" s="14">
        <f t="shared" si="595"/>
        <v>0.99861606408463022</v>
      </c>
      <c r="L3476" s="10">
        <f t="shared" si="596"/>
        <v>6386976.1657063318</v>
      </c>
      <c r="M3476" s="10">
        <f t="shared" si="597"/>
        <v>1.5700287620794033E-7</v>
      </c>
      <c r="N3476" s="10">
        <f t="shared" si="598"/>
        <v>2.4650172784801104E-14</v>
      </c>
      <c r="O3476" s="10">
        <f t="shared" si="599"/>
        <v>6369275.2302256869</v>
      </c>
      <c r="P3476" s="15">
        <f t="shared" si="600"/>
        <v>0.9999945305054242</v>
      </c>
      <c r="Q3476" s="15">
        <f t="shared" si="601"/>
        <v>0.99998906104076379</v>
      </c>
      <c r="R3476" s="10">
        <f t="shared" si="602"/>
        <v>79.501862000013887</v>
      </c>
      <c r="S3476" s="10">
        <f t="shared" si="603"/>
        <v>499999999.99999994</v>
      </c>
      <c r="T3476" s="10">
        <f t="shared" si="604"/>
        <v>5.9604644775390625E-2</v>
      </c>
      <c r="U3476">
        <v>5.9604644775390625E-2</v>
      </c>
    </row>
    <row r="3477" spans="1:21" x14ac:dyDescent="0.25">
      <c r="A3477" s="10">
        <v>2108</v>
      </c>
      <c r="B3477" s="10">
        <v>45</v>
      </c>
      <c r="C3477" s="10">
        <v>45</v>
      </c>
      <c r="D3477" s="10">
        <v>100000000</v>
      </c>
      <c r="E3477" s="10">
        <v>53194419.145060502</v>
      </c>
      <c r="F3477" s="10">
        <v>53194419.145060502</v>
      </c>
      <c r="G3477" s="10">
        <v>75198026.527520597</v>
      </c>
      <c r="H3477" s="10">
        <v>75228268.997503594</v>
      </c>
      <c r="I3477" s="10">
        <v>279.055298047593</v>
      </c>
      <c r="J3477" s="10">
        <f t="shared" si="594"/>
        <v>0.70710678118654746</v>
      </c>
      <c r="K3477" s="14">
        <f t="shared" si="595"/>
        <v>0.99832500219363896</v>
      </c>
      <c r="L3477" s="10">
        <f t="shared" si="596"/>
        <v>6388838.2901211483</v>
      </c>
      <c r="M3477" s="10">
        <f t="shared" si="597"/>
        <v>1.5704865043370823E-7</v>
      </c>
      <c r="N3477" s="10">
        <f t="shared" si="598"/>
        <v>2.466455679608516E-14</v>
      </c>
      <c r="O3477" s="10">
        <f t="shared" si="599"/>
        <v>6367417.7249666825</v>
      </c>
      <c r="P3477" s="15">
        <f t="shared" si="600"/>
        <v>0.99999436045369028</v>
      </c>
      <c r="Q3477" s="15">
        <f t="shared" si="601"/>
        <v>0.99998872093918501</v>
      </c>
      <c r="R3477" s="10">
        <f t="shared" si="602"/>
        <v>16.704947972637694</v>
      </c>
      <c r="S3477" s="10">
        <f t="shared" si="603"/>
        <v>99999999.99999994</v>
      </c>
      <c r="T3477" s="10">
        <f t="shared" si="604"/>
        <v>5.9604644775390625E-2</v>
      </c>
      <c r="U3477">
        <v>5.9604644775390625E-2</v>
      </c>
    </row>
    <row r="3478" spans="1:21" x14ac:dyDescent="0.25">
      <c r="A3478" s="10">
        <v>2202</v>
      </c>
      <c r="B3478" s="10">
        <v>47</v>
      </c>
      <c r="C3478" s="10">
        <v>45</v>
      </c>
      <c r="D3478" s="10">
        <v>100000000</v>
      </c>
      <c r="E3478" s="10">
        <v>51305917.045356199</v>
      </c>
      <c r="F3478" s="10">
        <v>51305917.045356199</v>
      </c>
      <c r="G3478" s="10">
        <v>77777134.950737402</v>
      </c>
      <c r="H3478" s="10">
        <v>72557523.715531707</v>
      </c>
      <c r="I3478" s="10">
        <v>279.11676014007497</v>
      </c>
      <c r="J3478" s="10">
        <f t="shared" si="594"/>
        <v>0.73135370161917046</v>
      </c>
      <c r="K3478" s="14">
        <f t="shared" si="595"/>
        <v>0.99820805538420776</v>
      </c>
      <c r="L3478" s="10">
        <f t="shared" si="596"/>
        <v>6389586.7856376609</v>
      </c>
      <c r="M3478" s="10">
        <f t="shared" si="597"/>
        <v>1.5706704974284486E-7</v>
      </c>
      <c r="N3478" s="10">
        <f t="shared" si="598"/>
        <v>2.467033501915063E-14</v>
      </c>
      <c r="O3478" s="10">
        <f t="shared" si="599"/>
        <v>6366672.0011136653</v>
      </c>
      <c r="P3478" s="15">
        <f t="shared" si="600"/>
        <v>0.99999438789529771</v>
      </c>
      <c r="Q3478" s="15">
        <f t="shared" si="601"/>
        <v>0.99998877582209111</v>
      </c>
      <c r="R3478" s="10">
        <f t="shared" si="602"/>
        <v>16.706787510347315</v>
      </c>
      <c r="S3478" s="10">
        <f t="shared" si="603"/>
        <v>99999999.99999994</v>
      </c>
      <c r="T3478" s="10">
        <f t="shared" si="604"/>
        <v>5.9604644775390625E-2</v>
      </c>
      <c r="U3478">
        <v>5.9604644775390625E-2</v>
      </c>
    </row>
    <row r="3479" spans="1:21" x14ac:dyDescent="0.25">
      <c r="A3479" s="10">
        <v>2248</v>
      </c>
      <c r="B3479" s="10">
        <v>48</v>
      </c>
      <c r="C3479" s="10">
        <v>45</v>
      </c>
      <c r="D3479" s="10">
        <v>75000000</v>
      </c>
      <c r="E3479" s="10">
        <v>38509398.247691602</v>
      </c>
      <c r="F3479" s="10">
        <v>38509398.247691602</v>
      </c>
      <c r="G3479" s="10">
        <v>60452738.240919903</v>
      </c>
      <c r="H3479" s="10">
        <v>54460513.280712202</v>
      </c>
      <c r="I3479" s="10">
        <v>163.34826979823501</v>
      </c>
      <c r="J3479" s="10">
        <f t="shared" si="594"/>
        <v>0.74314482547739413</v>
      </c>
      <c r="K3479" s="14">
        <f t="shared" si="595"/>
        <v>0.99814975498593383</v>
      </c>
      <c r="L3479" s="10">
        <f t="shared" si="596"/>
        <v>6389959.9916145671</v>
      </c>
      <c r="M3479" s="10">
        <f t="shared" si="597"/>
        <v>1.5707622378863305E-7</v>
      </c>
      <c r="N3479" s="10">
        <f t="shared" si="598"/>
        <v>2.4673215329767164E-14</v>
      </c>
      <c r="O3479" s="10">
        <f t="shared" si="599"/>
        <v>6366300.37285343</v>
      </c>
      <c r="P3479" s="15">
        <f t="shared" si="600"/>
        <v>0.99999442207198341</v>
      </c>
      <c r="Q3479" s="15">
        <f t="shared" si="601"/>
        <v>0.99998884417508016</v>
      </c>
      <c r="R3479" s="10">
        <f t="shared" si="602"/>
        <v>12.780776918576198</v>
      </c>
      <c r="S3479" s="10">
        <f t="shared" si="603"/>
        <v>74999999.99999994</v>
      </c>
      <c r="T3479" s="10">
        <f t="shared" si="604"/>
        <v>5.9604644775390625E-2</v>
      </c>
      <c r="U3479">
        <v>5.9604644775390625E-2</v>
      </c>
    </row>
    <row r="3480" spans="1:21" x14ac:dyDescent="0.25">
      <c r="A3480" s="10">
        <v>2254</v>
      </c>
      <c r="B3480" s="10">
        <v>48</v>
      </c>
      <c r="C3480" s="10">
        <v>45</v>
      </c>
      <c r="D3480" s="10">
        <v>500000000</v>
      </c>
      <c r="E3480" s="10">
        <v>239596783.68141299</v>
      </c>
      <c r="F3480" s="10">
        <v>239596783.68141299</v>
      </c>
      <c r="G3480" s="10">
        <v>376289289.06881201</v>
      </c>
      <c r="H3480" s="10">
        <v>338841020.98322701</v>
      </c>
      <c r="I3480" s="10">
        <v>6326.3800562304205</v>
      </c>
      <c r="J3480" s="10">
        <f t="shared" si="594"/>
        <v>0.74314482547739413</v>
      </c>
      <c r="K3480" s="14">
        <f t="shared" si="595"/>
        <v>0.99814975498593383</v>
      </c>
      <c r="L3480" s="10">
        <f t="shared" si="596"/>
        <v>6389959.9916145671</v>
      </c>
      <c r="M3480" s="10">
        <f t="shared" si="597"/>
        <v>1.5707622378863305E-7</v>
      </c>
      <c r="N3480" s="10">
        <f t="shared" si="598"/>
        <v>2.4673215329767164E-14</v>
      </c>
      <c r="O3480" s="10">
        <f t="shared" si="599"/>
        <v>6366300.37285343</v>
      </c>
      <c r="P3480" s="15">
        <f t="shared" si="600"/>
        <v>0.99999442207198341</v>
      </c>
      <c r="Q3480" s="15">
        <f t="shared" si="601"/>
        <v>0.99998884417508016</v>
      </c>
      <c r="R3480" s="10">
        <f t="shared" si="602"/>
        <v>79.538544398766788</v>
      </c>
      <c r="S3480" s="10">
        <f t="shared" si="603"/>
        <v>499999999.99999994</v>
      </c>
      <c r="T3480" s="10">
        <f t="shared" si="604"/>
        <v>5.9604644775390625E-2</v>
      </c>
      <c r="U3480">
        <v>5.9604644775390625E-2</v>
      </c>
    </row>
    <row r="3481" spans="1:21" x14ac:dyDescent="0.25">
      <c r="A3481" s="10">
        <v>2336</v>
      </c>
      <c r="B3481" s="10">
        <v>50</v>
      </c>
      <c r="C3481" s="10">
        <v>45</v>
      </c>
      <c r="D3481" s="10">
        <v>20000000</v>
      </c>
      <c r="E3481" s="10">
        <v>11995088.1085259</v>
      </c>
      <c r="F3481" s="10">
        <v>11995088.1085259</v>
      </c>
      <c r="G3481" s="10">
        <v>20183677.9000859</v>
      </c>
      <c r="H3481" s="10">
        <v>16963616.284937501</v>
      </c>
      <c r="I3481" s="10">
        <v>17.1553549117194</v>
      </c>
      <c r="J3481" s="10">
        <f t="shared" si="594"/>
        <v>0.76604444311897801</v>
      </c>
      <c r="K3481" s="14">
        <f t="shared" si="595"/>
        <v>0.99803385541873291</v>
      </c>
      <c r="L3481" s="10">
        <f t="shared" si="596"/>
        <v>6390702.0441946862</v>
      </c>
      <c r="M3481" s="10">
        <f t="shared" si="597"/>
        <v>1.5709446471929469E-7</v>
      </c>
      <c r="N3481" s="10">
        <f t="shared" si="598"/>
        <v>2.467894080736922E-14</v>
      </c>
      <c r="O3481" s="10">
        <f t="shared" si="599"/>
        <v>6365561.8439024631</v>
      </c>
      <c r="P3481" s="15">
        <f t="shared" si="600"/>
        <v>0.99999453050542397</v>
      </c>
      <c r="Q3481" s="15">
        <f t="shared" si="601"/>
        <v>0.99998906104076335</v>
      </c>
      <c r="R3481" s="10">
        <f t="shared" si="602"/>
        <v>4.1419010095317539</v>
      </c>
      <c r="S3481" s="10">
        <f t="shared" si="603"/>
        <v>19999999.99999994</v>
      </c>
      <c r="T3481" s="10">
        <f t="shared" si="604"/>
        <v>5.9604644775390625E-2</v>
      </c>
      <c r="U3481">
        <v>5.9604644775390625E-2</v>
      </c>
    </row>
    <row r="3482" spans="1:21" x14ac:dyDescent="0.25">
      <c r="A3482" s="10">
        <v>2337</v>
      </c>
      <c r="B3482" s="10">
        <v>50</v>
      </c>
      <c r="C3482" s="10">
        <v>45</v>
      </c>
      <c r="D3482" s="10">
        <v>25000000</v>
      </c>
      <c r="E3482" s="10">
        <v>14267685.496886101</v>
      </c>
      <c r="F3482" s="10">
        <v>14267685.496886101</v>
      </c>
      <c r="G3482" s="10">
        <v>24013900.115680799</v>
      </c>
      <c r="H3482" s="10">
        <v>20177554.333370201</v>
      </c>
      <c r="I3482" s="10">
        <v>24.2790612405704</v>
      </c>
      <c r="J3482" s="10">
        <f t="shared" si="594"/>
        <v>0.76604444311897801</v>
      </c>
      <c r="K3482" s="14">
        <f t="shared" si="595"/>
        <v>0.99803385541873291</v>
      </c>
      <c r="L3482" s="10">
        <f t="shared" si="596"/>
        <v>6390702.0441946862</v>
      </c>
      <c r="M3482" s="10">
        <f t="shared" si="597"/>
        <v>1.5709446471929469E-7</v>
      </c>
      <c r="N3482" s="10">
        <f t="shared" si="598"/>
        <v>2.467894080736922E-14</v>
      </c>
      <c r="O3482" s="10">
        <f t="shared" si="599"/>
        <v>6365561.8439024631</v>
      </c>
      <c r="P3482" s="15">
        <f t="shared" si="600"/>
        <v>0.99999453050542397</v>
      </c>
      <c r="Q3482" s="15">
        <f t="shared" si="601"/>
        <v>0.99998906104076335</v>
      </c>
      <c r="R3482" s="10">
        <f t="shared" si="602"/>
        <v>4.9273776292883387</v>
      </c>
      <c r="S3482" s="10">
        <f t="shared" si="603"/>
        <v>24999999.99999994</v>
      </c>
      <c r="T3482" s="10">
        <f t="shared" si="604"/>
        <v>5.9604644775390625E-2</v>
      </c>
      <c r="U3482">
        <v>5.9604644775390625E-2</v>
      </c>
    </row>
    <row r="3483" spans="1:21" x14ac:dyDescent="0.25">
      <c r="A3483" s="10">
        <v>2347</v>
      </c>
      <c r="B3483" s="10">
        <v>50</v>
      </c>
      <c r="C3483" s="10">
        <v>45</v>
      </c>
      <c r="D3483" s="10">
        <v>400000000</v>
      </c>
      <c r="E3483" s="10">
        <v>184712489.62390199</v>
      </c>
      <c r="F3483" s="10">
        <v>184712489.62390199</v>
      </c>
      <c r="G3483" s="10">
        <v>311280566.28529698</v>
      </c>
      <c r="H3483" s="10">
        <v>261222907.96582201</v>
      </c>
      <c r="I3483" s="10">
        <v>4075.3061009545099</v>
      </c>
      <c r="J3483" s="10">
        <f t="shared" si="594"/>
        <v>0.76604444311897801</v>
      </c>
      <c r="K3483" s="14">
        <f t="shared" si="595"/>
        <v>0.99803385541873291</v>
      </c>
      <c r="L3483" s="10">
        <f t="shared" si="596"/>
        <v>6390702.0441946862</v>
      </c>
      <c r="M3483" s="10">
        <f t="shared" si="597"/>
        <v>1.5709446471929469E-7</v>
      </c>
      <c r="N3483" s="10">
        <f t="shared" si="598"/>
        <v>2.467894080736922E-14</v>
      </c>
      <c r="O3483" s="10">
        <f t="shared" si="599"/>
        <v>6365561.8439024631</v>
      </c>
      <c r="P3483" s="15">
        <f t="shared" si="600"/>
        <v>0.99999453050542397</v>
      </c>
      <c r="Q3483" s="15">
        <f t="shared" si="601"/>
        <v>0.99998906104076335</v>
      </c>
      <c r="R3483" s="10">
        <f t="shared" si="602"/>
        <v>63.838124111032201</v>
      </c>
      <c r="S3483" s="10">
        <f t="shared" si="603"/>
        <v>399999999.99999994</v>
      </c>
      <c r="T3483" s="10">
        <f t="shared" si="604"/>
        <v>5.9604644775390625E-2</v>
      </c>
      <c r="U3483">
        <v>5.9604644775390625E-2</v>
      </c>
    </row>
    <row r="3484" spans="1:21" x14ac:dyDescent="0.25">
      <c r="A3484" s="10">
        <v>2395</v>
      </c>
      <c r="B3484" s="10">
        <v>51</v>
      </c>
      <c r="C3484" s="10">
        <v>45</v>
      </c>
      <c r="D3484" s="10">
        <v>500000000</v>
      </c>
      <c r="E3484" s="10">
        <v>225342363.180464</v>
      </c>
      <c r="F3484" s="10">
        <v>225342363.180464</v>
      </c>
      <c r="G3484" s="10">
        <v>393506525.34871</v>
      </c>
      <c r="H3484" s="10">
        <v>318682226.18701601</v>
      </c>
      <c r="I3484" s="10">
        <v>6328.54825902016</v>
      </c>
      <c r="J3484" s="10">
        <f t="shared" si="594"/>
        <v>0.77714596145697079</v>
      </c>
      <c r="K3484" s="14">
        <f t="shared" si="595"/>
        <v>0.99797639755335188</v>
      </c>
      <c r="L3484" s="10">
        <f t="shared" si="596"/>
        <v>6391069.9848580584</v>
      </c>
      <c r="M3484" s="10">
        <f t="shared" si="597"/>
        <v>1.5710350933460633E-7</v>
      </c>
      <c r="N3484" s="10">
        <f t="shared" si="598"/>
        <v>2.4681778998742228E-14</v>
      </c>
      <c r="O3484" s="10">
        <f t="shared" si="599"/>
        <v>6365195.8410685798</v>
      </c>
      <c r="P3484" s="15">
        <f t="shared" si="600"/>
        <v>0.99999460423391506</v>
      </c>
      <c r="Q3484" s="15">
        <f t="shared" si="601"/>
        <v>0.99998920849694439</v>
      </c>
      <c r="R3484" s="10">
        <f t="shared" si="602"/>
        <v>79.552173120717811</v>
      </c>
      <c r="S3484" s="10">
        <f t="shared" si="603"/>
        <v>499999999.99999994</v>
      </c>
      <c r="T3484" s="10">
        <f t="shared" si="604"/>
        <v>5.9604644775390625E-2</v>
      </c>
      <c r="U3484">
        <v>5.9604644775390625E-2</v>
      </c>
    </row>
    <row r="3485" spans="1:21" x14ac:dyDescent="0.25">
      <c r="A3485" s="10">
        <v>2439</v>
      </c>
      <c r="B3485" s="10">
        <v>52</v>
      </c>
      <c r="C3485" s="10">
        <v>45</v>
      </c>
      <c r="D3485" s="10">
        <v>300000000</v>
      </c>
      <c r="E3485" s="10">
        <v>133383958.465113</v>
      </c>
      <c r="F3485" s="10">
        <v>133383958.465113</v>
      </c>
      <c r="G3485" s="10">
        <v>241406029.427499</v>
      </c>
      <c r="H3485" s="10">
        <v>188633403.064372</v>
      </c>
      <c r="I3485" s="10">
        <v>2316.8811518534699</v>
      </c>
      <c r="J3485" s="10">
        <f t="shared" si="594"/>
        <v>0.78801075360672201</v>
      </c>
      <c r="K3485" s="14">
        <f t="shared" si="595"/>
        <v>0.99791936119928526</v>
      </c>
      <c r="L3485" s="10">
        <f t="shared" si="596"/>
        <v>6391435.2682112968</v>
      </c>
      <c r="M3485" s="10">
        <f t="shared" si="597"/>
        <v>1.5711248862865743E-7</v>
      </c>
      <c r="N3485" s="10">
        <f t="shared" si="598"/>
        <v>2.4684596207514179E-14</v>
      </c>
      <c r="O3485" s="10">
        <f t="shared" si="599"/>
        <v>6364832.6065016389</v>
      </c>
      <c r="P3485" s="15">
        <f t="shared" si="600"/>
        <v>0.99999469051229684</v>
      </c>
      <c r="Q3485" s="15">
        <f t="shared" si="601"/>
        <v>0.99998938105278434</v>
      </c>
      <c r="R3485" s="10">
        <f t="shared" si="602"/>
        <v>48.133991536486171</v>
      </c>
      <c r="S3485" s="10">
        <f t="shared" si="603"/>
        <v>299999999.99999994</v>
      </c>
      <c r="T3485" s="10">
        <f t="shared" si="604"/>
        <v>5.9604644775390625E-2</v>
      </c>
      <c r="U3485">
        <v>5.9604644775390625E-2</v>
      </c>
    </row>
    <row r="3486" spans="1:21" x14ac:dyDescent="0.25">
      <c r="A3486" s="10">
        <v>2531</v>
      </c>
      <c r="B3486" s="10">
        <v>54</v>
      </c>
      <c r="C3486" s="10">
        <v>45</v>
      </c>
      <c r="D3486" s="10">
        <v>100000000</v>
      </c>
      <c r="E3486" s="10">
        <v>44219446.035240598</v>
      </c>
      <c r="F3486" s="10">
        <v>44219446.035240598</v>
      </c>
      <c r="G3486" s="10">
        <v>86038443.268923804</v>
      </c>
      <c r="H3486" s="10">
        <v>62535740.303662501</v>
      </c>
      <c r="I3486" s="10">
        <v>279.32758126342901</v>
      </c>
      <c r="J3486" s="10">
        <f t="shared" si="594"/>
        <v>0.80901699437494745</v>
      </c>
      <c r="K3486" s="14">
        <f t="shared" si="595"/>
        <v>0.99780683071075971</v>
      </c>
      <c r="L3486" s="10">
        <f t="shared" si="596"/>
        <v>6392156.0804075804</v>
      </c>
      <c r="M3486" s="10">
        <f t="shared" si="597"/>
        <v>1.5713020743409622E-7</v>
      </c>
      <c r="N3486" s="10">
        <f t="shared" si="598"/>
        <v>2.4690153977661006E-14</v>
      </c>
      <c r="O3486" s="10">
        <f t="shared" si="599"/>
        <v>6364116.2021487253</v>
      </c>
      <c r="P3486" s="15">
        <f t="shared" si="600"/>
        <v>0.99999489897832183</v>
      </c>
      <c r="Q3486" s="15">
        <f t="shared" si="601"/>
        <v>0.99998979798266407</v>
      </c>
      <c r="R3486" s="10">
        <f t="shared" si="602"/>
        <v>16.713095795256237</v>
      </c>
      <c r="S3486" s="10">
        <f t="shared" si="603"/>
        <v>99999999.99999994</v>
      </c>
      <c r="T3486" s="10">
        <f t="shared" si="604"/>
        <v>5.9604644775390625E-2</v>
      </c>
      <c r="U3486">
        <v>5.9604644775390625E-2</v>
      </c>
    </row>
    <row r="3487" spans="1:21" x14ac:dyDescent="0.25">
      <c r="A3487" s="10">
        <v>2534</v>
      </c>
      <c r="B3487" s="10">
        <v>54</v>
      </c>
      <c r="C3487" s="10">
        <v>45</v>
      </c>
      <c r="D3487" s="10">
        <v>350000000</v>
      </c>
      <c r="E3487" s="10">
        <v>148126180.47960401</v>
      </c>
      <c r="F3487" s="10">
        <v>148126180.47960401</v>
      </c>
      <c r="G3487" s="10">
        <v>288292691.86265999</v>
      </c>
      <c r="H3487" s="10">
        <v>209482053.37678</v>
      </c>
      <c r="I3487" s="10">
        <v>3135.5350074673402</v>
      </c>
      <c r="J3487" s="10">
        <f t="shared" si="594"/>
        <v>0.80901699437494745</v>
      </c>
      <c r="K3487" s="14">
        <f t="shared" si="595"/>
        <v>0.99780683071075971</v>
      </c>
      <c r="L3487" s="10">
        <f t="shared" si="596"/>
        <v>6392156.0804075804</v>
      </c>
      <c r="M3487" s="10">
        <f t="shared" si="597"/>
        <v>1.5713020743409622E-7</v>
      </c>
      <c r="N3487" s="10">
        <f t="shared" si="598"/>
        <v>2.4690153977661006E-14</v>
      </c>
      <c r="O3487" s="10">
        <f t="shared" si="599"/>
        <v>6364116.2021487253</v>
      </c>
      <c r="P3487" s="15">
        <f t="shared" si="600"/>
        <v>0.99999489897832183</v>
      </c>
      <c r="Q3487" s="15">
        <f t="shared" si="601"/>
        <v>0.99998979798266407</v>
      </c>
      <c r="R3487" s="10">
        <f t="shared" si="602"/>
        <v>55.995848035951049</v>
      </c>
      <c r="S3487" s="10">
        <f t="shared" si="603"/>
        <v>349999999.99999994</v>
      </c>
      <c r="T3487" s="10">
        <f t="shared" si="604"/>
        <v>5.9604644775390625E-2</v>
      </c>
      <c r="U3487">
        <v>5.9604644775390625E-2</v>
      </c>
    </row>
    <row r="3488" spans="1:21" x14ac:dyDescent="0.25">
      <c r="A3488" s="10">
        <v>2578</v>
      </c>
      <c r="B3488" s="10">
        <v>55</v>
      </c>
      <c r="C3488" s="10">
        <v>45</v>
      </c>
      <c r="D3488" s="10">
        <v>100000000</v>
      </c>
      <c r="E3488" s="10">
        <v>43150651.910789303</v>
      </c>
      <c r="F3488" s="10">
        <v>43150651.910789303</v>
      </c>
      <c r="G3488" s="10">
        <v>87116587.952101395</v>
      </c>
      <c r="H3488" s="10">
        <v>61024237.157478698</v>
      </c>
      <c r="I3488" s="10">
        <v>279.35666273124502</v>
      </c>
      <c r="J3488" s="10">
        <f t="shared" si="594"/>
        <v>0.8191520442889918</v>
      </c>
      <c r="K3488" s="14">
        <f t="shared" si="595"/>
        <v>0.99775147386665231</v>
      </c>
      <c r="L3488" s="10">
        <f t="shared" si="596"/>
        <v>6392510.7274283282</v>
      </c>
      <c r="M3488" s="10">
        <f t="shared" si="597"/>
        <v>1.571389252687728E-7</v>
      </c>
      <c r="N3488" s="10">
        <f t="shared" si="598"/>
        <v>2.4692887767749073E-14</v>
      </c>
      <c r="O3488" s="10">
        <f t="shared" si="599"/>
        <v>6363763.9015282467</v>
      </c>
      <c r="P3488" s="15">
        <f t="shared" si="600"/>
        <v>0.99999502015036124</v>
      </c>
      <c r="Q3488" s="15">
        <f t="shared" si="601"/>
        <v>0.99999004032552141</v>
      </c>
      <c r="R3488" s="10">
        <f t="shared" si="602"/>
        <v>16.713965800239347</v>
      </c>
      <c r="S3488" s="10">
        <f t="shared" si="603"/>
        <v>99999999.99999994</v>
      </c>
      <c r="T3488" s="10">
        <f t="shared" si="604"/>
        <v>5.9604644775390625E-2</v>
      </c>
      <c r="U3488">
        <v>5.9604644775390625E-2</v>
      </c>
    </row>
    <row r="3489" spans="1:21" x14ac:dyDescent="0.25">
      <c r="A3489" s="10">
        <v>2624</v>
      </c>
      <c r="B3489" s="10">
        <v>56</v>
      </c>
      <c r="C3489" s="10">
        <v>45</v>
      </c>
      <c r="D3489" s="10">
        <v>75000000</v>
      </c>
      <c r="E3489" s="10">
        <v>32183477.411015201</v>
      </c>
      <c r="F3489" s="10">
        <v>32183477.411015101</v>
      </c>
      <c r="G3489" s="10">
        <v>67442260.177799597</v>
      </c>
      <c r="H3489" s="10">
        <v>45514310.238985799</v>
      </c>
      <c r="I3489" s="10">
        <v>163.484807273472</v>
      </c>
      <c r="J3489" s="10">
        <f t="shared" si="594"/>
        <v>0.82903757255504174</v>
      </c>
      <c r="K3489" s="14">
        <f t="shared" si="595"/>
        <v>0.99769681294637813</v>
      </c>
      <c r="L3489" s="10">
        <f t="shared" si="596"/>
        <v>6392860.9545862079</v>
      </c>
      <c r="M3489" s="10">
        <f t="shared" si="597"/>
        <v>1.5714753445560656E-7</v>
      </c>
      <c r="N3489" s="10">
        <f t="shared" si="598"/>
        <v>2.4695587040912221E-14</v>
      </c>
      <c r="O3489" s="10">
        <f t="shared" si="599"/>
        <v>6363416.1064647529</v>
      </c>
      <c r="P3489" s="15">
        <f t="shared" si="600"/>
        <v>0.99999515184603149</v>
      </c>
      <c r="Q3489" s="15">
        <f t="shared" si="601"/>
        <v>0.99999030371556763</v>
      </c>
      <c r="R3489" s="10">
        <f t="shared" si="602"/>
        <v>12.786117376951752</v>
      </c>
      <c r="S3489" s="10">
        <f t="shared" si="603"/>
        <v>74999999.99999994</v>
      </c>
      <c r="T3489" s="10">
        <f t="shared" si="604"/>
        <v>5.9604644775390625E-2</v>
      </c>
      <c r="U3489">
        <v>5.9604644775390625E-2</v>
      </c>
    </row>
    <row r="3490" spans="1:21" x14ac:dyDescent="0.25">
      <c r="A3490" s="10">
        <v>2629</v>
      </c>
      <c r="B3490" s="10">
        <v>56</v>
      </c>
      <c r="C3490" s="10">
        <v>45</v>
      </c>
      <c r="D3490" s="10">
        <v>400000000</v>
      </c>
      <c r="E3490" s="10">
        <v>160691432.972572</v>
      </c>
      <c r="F3490" s="10">
        <v>160691432.972572</v>
      </c>
      <c r="G3490" s="10">
        <v>336879471.25818801</v>
      </c>
      <c r="H3490" s="10">
        <v>227252003.86697799</v>
      </c>
      <c r="I3490" s="10">
        <v>4078.01195411044</v>
      </c>
      <c r="J3490" s="10">
        <f t="shared" si="594"/>
        <v>0.82903757255504174</v>
      </c>
      <c r="K3490" s="14">
        <f t="shared" si="595"/>
        <v>0.99769681294637813</v>
      </c>
      <c r="L3490" s="10">
        <f t="shared" si="596"/>
        <v>6392860.9545862079</v>
      </c>
      <c r="M3490" s="10">
        <f t="shared" si="597"/>
        <v>1.5714753445560656E-7</v>
      </c>
      <c r="N3490" s="10">
        <f t="shared" si="598"/>
        <v>2.4695587040912221E-14</v>
      </c>
      <c r="O3490" s="10">
        <f t="shared" si="599"/>
        <v>6363416.1064647529</v>
      </c>
      <c r="P3490" s="15">
        <f t="shared" si="600"/>
        <v>0.99999515184603149</v>
      </c>
      <c r="Q3490" s="15">
        <f t="shared" si="601"/>
        <v>0.99999030371556763</v>
      </c>
      <c r="R3490" s="10">
        <f t="shared" si="602"/>
        <v>63.859313685743253</v>
      </c>
      <c r="S3490" s="10">
        <f t="shared" si="603"/>
        <v>399999999.99999994</v>
      </c>
      <c r="T3490" s="10">
        <f t="shared" si="604"/>
        <v>5.9604644775390625E-2</v>
      </c>
      <c r="U3490">
        <v>5.9604644775390625E-2</v>
      </c>
    </row>
    <row r="3491" spans="1:21" x14ac:dyDescent="0.25">
      <c r="A3491" s="10">
        <v>2675</v>
      </c>
      <c r="B3491" s="10">
        <v>57</v>
      </c>
      <c r="C3491" s="10">
        <v>45</v>
      </c>
      <c r="D3491" s="10">
        <v>350000000</v>
      </c>
      <c r="E3491" s="10">
        <v>137253422.78385401</v>
      </c>
      <c r="F3491" s="10">
        <v>137253422.78385401</v>
      </c>
      <c r="G3491" s="10">
        <v>298860598.88072002</v>
      </c>
      <c r="H3491" s="10">
        <v>194105651.98305401</v>
      </c>
      <c r="I3491" s="10">
        <v>3136.5446594058999</v>
      </c>
      <c r="J3491" s="10">
        <f t="shared" si="594"/>
        <v>0.83867056794542394</v>
      </c>
      <c r="K3491" s="14">
        <f t="shared" si="595"/>
        <v>0.99764291466566202</v>
      </c>
      <c r="L3491" s="10">
        <f t="shared" si="596"/>
        <v>6393206.3328866437</v>
      </c>
      <c r="M3491" s="10">
        <f t="shared" si="597"/>
        <v>1.5715602444917179E-7</v>
      </c>
      <c r="N3491" s="10">
        <f t="shared" si="598"/>
        <v>2.4698248508501887E-14</v>
      </c>
      <c r="O3491" s="10">
        <f t="shared" si="599"/>
        <v>6363073.2383864867</v>
      </c>
      <c r="P3491" s="15">
        <f t="shared" si="600"/>
        <v>0.99999529342373739</v>
      </c>
      <c r="Q3491" s="15">
        <f t="shared" si="601"/>
        <v>0.99999058686962661</v>
      </c>
      <c r="R3491" s="10">
        <f t="shared" si="602"/>
        <v>56.004862735237282</v>
      </c>
      <c r="S3491" s="10">
        <f t="shared" si="603"/>
        <v>349999999.99999994</v>
      </c>
      <c r="T3491" s="10">
        <f t="shared" si="604"/>
        <v>5.9604644775390625E-2</v>
      </c>
      <c r="U3491">
        <v>5.9604644775390625E-2</v>
      </c>
    </row>
    <row r="3492" spans="1:21" x14ac:dyDescent="0.25">
      <c r="A3492" s="10">
        <v>2713</v>
      </c>
      <c r="B3492" s="10">
        <v>58</v>
      </c>
      <c r="C3492" s="10">
        <v>45</v>
      </c>
      <c r="D3492" s="10">
        <v>25000000</v>
      </c>
      <c r="E3492" s="10">
        <v>11763460.253305599</v>
      </c>
      <c r="F3492" s="10">
        <v>11763460.253305599</v>
      </c>
      <c r="G3492" s="10">
        <v>26586940.127407499</v>
      </c>
      <c r="H3492" s="10">
        <v>16636045.0306617</v>
      </c>
      <c r="I3492" s="10">
        <v>24.2962623222042</v>
      </c>
      <c r="J3492" s="10">
        <f t="shared" si="594"/>
        <v>0.84804809615642596</v>
      </c>
      <c r="K3492" s="14">
        <f t="shared" si="595"/>
        <v>0.99758984482013913</v>
      </c>
      <c r="L3492" s="10">
        <f t="shared" si="596"/>
        <v>6393546.4390678005</v>
      </c>
      <c r="M3492" s="10">
        <f t="shared" si="597"/>
        <v>1.5716438484496355E-7</v>
      </c>
      <c r="N3492" s="10">
        <f t="shared" si="598"/>
        <v>2.4700868927929784E-14</v>
      </c>
      <c r="O3492" s="10">
        <f t="shared" si="599"/>
        <v>6362735.7125483267</v>
      </c>
      <c r="P3492" s="15">
        <f t="shared" si="600"/>
        <v>0.99999544419373854</v>
      </c>
      <c r="Q3492" s="15">
        <f t="shared" si="601"/>
        <v>0.99999088840823247</v>
      </c>
      <c r="R3492" s="10">
        <f t="shared" si="602"/>
        <v>4.9291229656615823</v>
      </c>
      <c r="S3492" s="10">
        <f t="shared" si="603"/>
        <v>24999999.99999994</v>
      </c>
      <c r="T3492" s="10">
        <f t="shared" si="604"/>
        <v>5.9604644775390625E-2</v>
      </c>
      <c r="U3492">
        <v>5.9604644775390625E-2</v>
      </c>
    </row>
    <row r="3493" spans="1:21" x14ac:dyDescent="0.25">
      <c r="A3493" s="10">
        <v>2765</v>
      </c>
      <c r="B3493" s="10">
        <v>59</v>
      </c>
      <c r="C3493" s="10">
        <v>45</v>
      </c>
      <c r="D3493" s="10">
        <v>75000000</v>
      </c>
      <c r="E3493" s="10">
        <v>29642586.3963954</v>
      </c>
      <c r="F3493" s="10">
        <v>29642586.3963954</v>
      </c>
      <c r="G3493" s="10">
        <v>69731483.756803706</v>
      </c>
      <c r="H3493" s="10">
        <v>41920947.7055986</v>
      </c>
      <c r="I3493" s="10">
        <v>163.532769533584</v>
      </c>
      <c r="J3493" s="10">
        <f t="shared" si="594"/>
        <v>0.85716730070211222</v>
      </c>
      <c r="K3493" s="14">
        <f t="shared" si="595"/>
        <v>0.99753766820456569</v>
      </c>
      <c r="L3493" s="10">
        <f t="shared" si="596"/>
        <v>6393880.8561282633</v>
      </c>
      <c r="M3493" s="10">
        <f t="shared" si="597"/>
        <v>1.5717260539236869E-7</v>
      </c>
      <c r="N3493" s="10">
        <f t="shared" si="598"/>
        <v>2.4703445106618483E-14</v>
      </c>
      <c r="O3493" s="10">
        <f t="shared" si="599"/>
        <v>6362403.937537984</v>
      </c>
      <c r="P3493" s="15">
        <f t="shared" si="600"/>
        <v>0.99999560342151028</v>
      </c>
      <c r="Q3493" s="15">
        <f t="shared" si="601"/>
        <v>0.99999120686235043</v>
      </c>
      <c r="R3493" s="10">
        <f t="shared" si="602"/>
        <v>12.787992834704216</v>
      </c>
      <c r="S3493" s="10">
        <f t="shared" si="603"/>
        <v>74999999.99999994</v>
      </c>
      <c r="T3493" s="10">
        <f t="shared" si="604"/>
        <v>5.9604644775390625E-2</v>
      </c>
      <c r="U3493">
        <v>5.9604644775390625E-2</v>
      </c>
    </row>
    <row r="3494" spans="1:21" x14ac:dyDescent="0.25">
      <c r="A3494" s="10">
        <v>2865</v>
      </c>
      <c r="B3494" s="10">
        <v>61</v>
      </c>
      <c r="C3494" s="10">
        <v>45</v>
      </c>
      <c r="D3494" s="10">
        <v>500000000</v>
      </c>
      <c r="E3494" s="10">
        <v>173598208.07529199</v>
      </c>
      <c r="F3494" s="10">
        <v>173598208.07529199</v>
      </c>
      <c r="G3494" s="10">
        <v>442865196.17744702</v>
      </c>
      <c r="H3494" s="10">
        <v>245504940.26374501</v>
      </c>
      <c r="I3494" s="10">
        <v>6335.30164798446</v>
      </c>
      <c r="J3494" s="10">
        <f t="shared" si="594"/>
        <v>0.87461970713939574</v>
      </c>
      <c r="K3494" s="14">
        <f t="shared" si="595"/>
        <v>0.99743624836151445</v>
      </c>
      <c r="L3494" s="10">
        <f t="shared" si="596"/>
        <v>6394530.9893011674</v>
      </c>
      <c r="M3494" s="10">
        <f t="shared" si="597"/>
        <v>1.5718858678566276E-7</v>
      </c>
      <c r="N3494" s="10">
        <f t="shared" si="598"/>
        <v>2.4708452244795202E-14</v>
      </c>
      <c r="O3494" s="10">
        <f t="shared" si="599"/>
        <v>6361759.2381155547</v>
      </c>
      <c r="P3494" s="15">
        <f t="shared" si="600"/>
        <v>0.99999594411001869</v>
      </c>
      <c r="Q3494" s="15">
        <f t="shared" si="601"/>
        <v>0.99999188823648766</v>
      </c>
      <c r="R3494" s="10">
        <f t="shared" si="602"/>
        <v>79.594608108041442</v>
      </c>
      <c r="S3494" s="10">
        <f t="shared" si="603"/>
        <v>499999999.99999994</v>
      </c>
      <c r="T3494" s="10">
        <f t="shared" si="604"/>
        <v>5.9604644775390625E-2</v>
      </c>
      <c r="U3494">
        <v>5.9604644775390625E-2</v>
      </c>
    </row>
    <row r="3495" spans="1:21" x14ac:dyDescent="0.25">
      <c r="A3495" s="10">
        <v>2910</v>
      </c>
      <c r="B3495" s="10">
        <v>62</v>
      </c>
      <c r="C3495" s="10">
        <v>45</v>
      </c>
      <c r="D3495" s="10">
        <v>350000000</v>
      </c>
      <c r="E3495" s="10">
        <v>118311158.74479499</v>
      </c>
      <c r="F3495" s="10">
        <v>118311158.74479499</v>
      </c>
      <c r="G3495" s="10">
        <v>314640172.73110801</v>
      </c>
      <c r="H3495" s="10">
        <v>167317245.27696601</v>
      </c>
      <c r="I3495" s="10">
        <v>3138.11987483229</v>
      </c>
      <c r="J3495" s="10">
        <f t="shared" si="594"/>
        <v>0.88294759285892688</v>
      </c>
      <c r="K3495" s="14">
        <f t="shared" si="595"/>
        <v>0.99738712900915139</v>
      </c>
      <c r="L3495" s="10">
        <f t="shared" si="596"/>
        <v>6394845.9073622944</v>
      </c>
      <c r="M3495" s="10">
        <f t="shared" si="597"/>
        <v>1.571963280140757E-7</v>
      </c>
      <c r="N3495" s="10">
        <f t="shared" si="598"/>
        <v>2.4710877103856639E-14</v>
      </c>
      <c r="O3495" s="10">
        <f t="shared" si="599"/>
        <v>6361447.0932262139</v>
      </c>
      <c r="P3495" s="15">
        <f t="shared" si="600"/>
        <v>0.99999612391097636</v>
      </c>
      <c r="Q3495" s="15">
        <f t="shared" si="601"/>
        <v>0.99999224783697682</v>
      </c>
      <c r="R3495" s="10">
        <f t="shared" si="602"/>
        <v>56.018924187100623</v>
      </c>
      <c r="S3495" s="10">
        <f t="shared" si="603"/>
        <v>349999999.99999994</v>
      </c>
      <c r="T3495" s="10">
        <f t="shared" si="604"/>
        <v>5.9604644775390625E-2</v>
      </c>
      <c r="U3495">
        <v>5.9604644775390625E-2</v>
      </c>
    </row>
    <row r="3496" spans="1:21" x14ac:dyDescent="0.25">
      <c r="A3496" s="10">
        <v>3311</v>
      </c>
      <c r="B3496" s="10">
        <v>71</v>
      </c>
      <c r="C3496" s="10">
        <v>45</v>
      </c>
      <c r="D3496" s="10">
        <v>20000000</v>
      </c>
      <c r="E3496" s="10">
        <v>6076962.7914364198</v>
      </c>
      <c r="F3496" s="10">
        <v>6076962.7914364096</v>
      </c>
      <c r="G3496" s="10">
        <v>24918653.279407699</v>
      </c>
      <c r="H3496" s="10">
        <v>8594123.1976860408</v>
      </c>
      <c r="I3496" s="10">
        <v>17.182207495965901</v>
      </c>
      <c r="J3496" s="10">
        <f t="shared" si="594"/>
        <v>0.94551857559931674</v>
      </c>
      <c r="K3496" s="14">
        <f t="shared" si="595"/>
        <v>0.99700310345276699</v>
      </c>
      <c r="L3496" s="10">
        <f t="shared" si="596"/>
        <v>6397309.0734738763</v>
      </c>
      <c r="M3496" s="10">
        <f t="shared" si="597"/>
        <v>1.5725687688009038E-7</v>
      </c>
      <c r="N3496" s="10">
        <f t="shared" si="598"/>
        <v>2.4729831051905913E-14</v>
      </c>
      <c r="O3496" s="10">
        <f t="shared" si="599"/>
        <v>6359008.7900765669</v>
      </c>
      <c r="P3496" s="15">
        <f t="shared" si="600"/>
        <v>0.99999786238048316</v>
      </c>
      <c r="Q3496" s="15">
        <f t="shared" si="601"/>
        <v>0.99999572476553578</v>
      </c>
      <c r="R3496" s="10">
        <f t="shared" si="602"/>
        <v>4.1451421231040362</v>
      </c>
      <c r="S3496" s="10">
        <f t="shared" si="603"/>
        <v>19999999.99999994</v>
      </c>
      <c r="T3496" s="10">
        <f t="shared" si="604"/>
        <v>5.9604644775390625E-2</v>
      </c>
      <c r="U3496">
        <v>5.9604644775390625E-2</v>
      </c>
    </row>
    <row r="3497" spans="1:21" x14ac:dyDescent="0.25">
      <c r="A3497" s="10">
        <v>3461</v>
      </c>
      <c r="B3497" s="10">
        <v>74</v>
      </c>
      <c r="C3497" s="10">
        <v>45</v>
      </c>
      <c r="D3497" s="10">
        <v>300000000</v>
      </c>
      <c r="E3497" s="10">
        <v>59718506.893316098</v>
      </c>
      <c r="F3497" s="10">
        <v>59718506.893316098</v>
      </c>
      <c r="G3497" s="10">
        <v>294487447.48239398</v>
      </c>
      <c r="H3497" s="10">
        <v>84454722.373198807</v>
      </c>
      <c r="I3497" s="10">
        <v>2321.4960430367701</v>
      </c>
      <c r="J3497" s="10">
        <f t="shared" si="594"/>
        <v>0.96126169593831889</v>
      </c>
      <c r="K3497" s="14">
        <f t="shared" si="595"/>
        <v>0.99690231813459829</v>
      </c>
      <c r="L3497" s="10">
        <f t="shared" si="596"/>
        <v>6397955.8317556707</v>
      </c>
      <c r="M3497" s="10">
        <f t="shared" si="597"/>
        <v>1.572727753127475E-7</v>
      </c>
      <c r="N3497" s="10">
        <f t="shared" si="598"/>
        <v>2.4734804198323587E-14</v>
      </c>
      <c r="O3497" s="10">
        <f t="shared" si="599"/>
        <v>6358369.4910694985</v>
      </c>
      <c r="P3497" s="15">
        <f t="shared" si="600"/>
        <v>0.9999984163244019</v>
      </c>
      <c r="Q3497" s="15">
        <f t="shared" si="601"/>
        <v>0.99999683265131178</v>
      </c>
      <c r="R3497" s="10">
        <f t="shared" si="602"/>
        <v>48.181905730983928</v>
      </c>
      <c r="S3497" s="10">
        <f t="shared" si="603"/>
        <v>299999999.99999994</v>
      </c>
      <c r="T3497" s="10">
        <f t="shared" si="604"/>
        <v>5.9604644775390625E-2</v>
      </c>
      <c r="U3497">
        <v>5.9604644775390625E-2</v>
      </c>
    </row>
    <row r="3498" spans="1:21" x14ac:dyDescent="0.25">
      <c r="A3498" s="10">
        <v>3511</v>
      </c>
      <c r="B3498" s="10">
        <v>75</v>
      </c>
      <c r="C3498" s="10">
        <v>45</v>
      </c>
      <c r="D3498" s="10">
        <v>500000000</v>
      </c>
      <c r="E3498" s="10">
        <v>92677293.579120204</v>
      </c>
      <c r="F3498" s="10">
        <v>92677293.579120204</v>
      </c>
      <c r="G3498" s="10">
        <v>489101678.82689202</v>
      </c>
      <c r="H3498" s="10">
        <v>131065485.50362401</v>
      </c>
      <c r="I3498" s="10">
        <v>6342.3508704479</v>
      </c>
      <c r="J3498" s="10">
        <f t="shared" si="594"/>
        <v>0.96592582628906831</v>
      </c>
      <c r="K3498" s="14">
        <f t="shared" si="595"/>
        <v>0.99687213745690828</v>
      </c>
      <c r="L3498" s="10">
        <f t="shared" si="596"/>
        <v>6398149.5322670778</v>
      </c>
      <c r="M3498" s="10">
        <f t="shared" si="597"/>
        <v>1.5727753680498184E-7</v>
      </c>
      <c r="N3498" s="10">
        <f t="shared" si="598"/>
        <v>2.4736293334571677E-14</v>
      </c>
      <c r="O3498" s="10">
        <f t="shared" si="599"/>
        <v>6358178.0998035194</v>
      </c>
      <c r="P3498" s="15">
        <f t="shared" si="600"/>
        <v>0.99999859010447745</v>
      </c>
      <c r="Q3498" s="15">
        <f t="shared" si="601"/>
        <v>0.99999718021094275</v>
      </c>
      <c r="R3498" s="10">
        <f t="shared" si="602"/>
        <v>79.638877865199177</v>
      </c>
      <c r="S3498" s="10">
        <f t="shared" si="603"/>
        <v>499999999.99999994</v>
      </c>
      <c r="T3498" s="10">
        <f t="shared" si="604"/>
        <v>5.9604644775390625E-2</v>
      </c>
      <c r="U3498">
        <v>5.9604644775390625E-2</v>
      </c>
    </row>
    <row r="3499" spans="1:21" x14ac:dyDescent="0.25">
      <c r="A3499" s="10">
        <v>3547</v>
      </c>
      <c r="B3499" s="10">
        <v>76</v>
      </c>
      <c r="C3499" s="10">
        <v>45</v>
      </c>
      <c r="D3499" s="10">
        <v>25000000</v>
      </c>
      <c r="E3499" s="10">
        <v>5371143.4886749303</v>
      </c>
      <c r="F3499" s="10">
        <v>5371143.4886749303</v>
      </c>
      <c r="G3499" s="10">
        <v>30424106.689830001</v>
      </c>
      <c r="H3499" s="10">
        <v>7595943.9671360301</v>
      </c>
      <c r="I3499" s="10">
        <v>24.3251603809288</v>
      </c>
      <c r="J3499" s="10">
        <f t="shared" si="594"/>
        <v>0.97029572627599647</v>
      </c>
      <c r="K3499" s="14">
        <f t="shared" si="595"/>
        <v>0.99684372729928949</v>
      </c>
      <c r="L3499" s="10">
        <f t="shared" si="596"/>
        <v>6398331.8802436991</v>
      </c>
      <c r="M3499" s="10">
        <f t="shared" si="597"/>
        <v>1.5728201923235552E-7</v>
      </c>
      <c r="N3499" s="10">
        <f t="shared" si="598"/>
        <v>2.4737695070897784E-14</v>
      </c>
      <c r="O3499" s="10">
        <f t="shared" si="599"/>
        <v>6357997.9574045874</v>
      </c>
      <c r="P3499" s="15">
        <f t="shared" si="600"/>
        <v>0.99999875701578544</v>
      </c>
      <c r="Q3499" s="15">
        <f t="shared" si="601"/>
        <v>0.99999751403311588</v>
      </c>
      <c r="R3499" s="10">
        <f t="shared" si="602"/>
        <v>4.9320541253074177</v>
      </c>
      <c r="S3499" s="10">
        <f t="shared" si="603"/>
        <v>24999999.99999994</v>
      </c>
      <c r="T3499" s="10">
        <f t="shared" si="604"/>
        <v>5.9604644775390625E-2</v>
      </c>
      <c r="U3499">
        <v>5.9604644775390625E-2</v>
      </c>
    </row>
    <row r="3500" spans="1:21" x14ac:dyDescent="0.25">
      <c r="A3500" s="10">
        <v>3791</v>
      </c>
      <c r="B3500" s="10">
        <v>81</v>
      </c>
      <c r="C3500" s="10">
        <v>45</v>
      </c>
      <c r="D3500" s="10">
        <v>350000000</v>
      </c>
      <c r="E3500" s="10">
        <v>39423393.119163401</v>
      </c>
      <c r="F3500" s="10">
        <v>39423393.119163401</v>
      </c>
      <c r="G3500" s="10">
        <v>351968891.67018598</v>
      </c>
      <c r="H3500" s="10">
        <v>55753097.223886997</v>
      </c>
      <c r="I3500" s="10">
        <v>3142.1688053810599</v>
      </c>
      <c r="J3500" s="10">
        <f t="shared" si="594"/>
        <v>0.98768834059513777</v>
      </c>
      <c r="K3500" s="14">
        <f t="shared" si="595"/>
        <v>0.99672937307417575</v>
      </c>
      <c r="L3500" s="10">
        <f t="shared" si="596"/>
        <v>6399065.9574204646</v>
      </c>
      <c r="M3500" s="10">
        <f t="shared" si="597"/>
        <v>1.5730006411386447E-7</v>
      </c>
      <c r="N3500" s="10">
        <f t="shared" si="598"/>
        <v>2.4743336820419228E-14</v>
      </c>
      <c r="O3500" s="10">
        <f t="shared" si="599"/>
        <v>6357273.0697888304</v>
      </c>
      <c r="P3500" s="15">
        <f t="shared" si="600"/>
        <v>0.99999946146712704</v>
      </c>
      <c r="Q3500" s="15">
        <f t="shared" si="601"/>
        <v>0.99999892293454407</v>
      </c>
      <c r="R3500" s="10">
        <f t="shared" si="602"/>
        <v>56.05505155027506</v>
      </c>
      <c r="S3500" s="10">
        <f t="shared" si="603"/>
        <v>349999999.99999994</v>
      </c>
      <c r="T3500" s="10">
        <f t="shared" si="604"/>
        <v>5.9604644775390625E-2</v>
      </c>
      <c r="U3500">
        <v>5.9604644775390625E-2</v>
      </c>
    </row>
    <row r="3501" spans="1:21" x14ac:dyDescent="0.25">
      <c r="A3501" s="10">
        <v>3886</v>
      </c>
      <c r="B3501" s="10">
        <v>83</v>
      </c>
      <c r="C3501" s="10">
        <v>45</v>
      </c>
      <c r="D3501" s="10">
        <v>400000000</v>
      </c>
      <c r="E3501" s="10">
        <v>35021310.729045503</v>
      </c>
      <c r="F3501" s="10">
        <v>35021310.729045399</v>
      </c>
      <c r="G3501" s="10">
        <v>403327514.95554799</v>
      </c>
      <c r="H3501" s="10">
        <v>49527612.605098501</v>
      </c>
      <c r="I3501" s="10">
        <v>4086.0330076617902</v>
      </c>
      <c r="J3501" s="10">
        <f t="shared" si="594"/>
        <v>0.99254615164132198</v>
      </c>
      <c r="K3501" s="14">
        <f t="shared" si="595"/>
        <v>0.99669706824976589</v>
      </c>
      <c r="L3501" s="10">
        <f t="shared" si="596"/>
        <v>6399273.3631696403</v>
      </c>
      <c r="M3501" s="10">
        <f t="shared" si="597"/>
        <v>1.5730516250445147E-7</v>
      </c>
      <c r="N3501" s="10">
        <f t="shared" si="598"/>
        <v>2.4744930485363938E-14</v>
      </c>
      <c r="O3501" s="10">
        <f t="shared" si="599"/>
        <v>6357068.3505561203</v>
      </c>
      <c r="P3501" s="15">
        <f t="shared" si="600"/>
        <v>0.99999966993613576</v>
      </c>
      <c r="Q3501" s="15">
        <f t="shared" si="601"/>
        <v>0.99999933987238043</v>
      </c>
      <c r="R3501" s="10">
        <f t="shared" si="602"/>
        <v>63.922085440023487</v>
      </c>
      <c r="S3501" s="10">
        <f t="shared" si="603"/>
        <v>399999999.99999994</v>
      </c>
      <c r="T3501" s="10">
        <f t="shared" si="604"/>
        <v>5.9604644775390625E-2</v>
      </c>
      <c r="U3501">
        <v>5.9604644775390625E-2</v>
      </c>
    </row>
    <row r="3502" spans="1:21" x14ac:dyDescent="0.25">
      <c r="A3502" s="10">
        <v>3933</v>
      </c>
      <c r="B3502" s="10">
        <v>84</v>
      </c>
      <c r="C3502" s="10">
        <v>45</v>
      </c>
      <c r="D3502" s="10">
        <v>400000000</v>
      </c>
      <c r="E3502" s="10">
        <v>30038108.455834098</v>
      </c>
      <c r="F3502" s="10">
        <v>30038108.455834098</v>
      </c>
      <c r="G3502" s="10">
        <v>404130454.75588202</v>
      </c>
      <c r="H3502" s="10">
        <v>42480300.366274603</v>
      </c>
      <c r="I3502" s="10">
        <v>4086.1387369960298</v>
      </c>
      <c r="J3502" s="10">
        <f t="shared" si="594"/>
        <v>0.99452189536827329</v>
      </c>
      <c r="K3502" s="14">
        <f t="shared" si="595"/>
        <v>0.99668388375755868</v>
      </c>
      <c r="L3502" s="10">
        <f t="shared" si="596"/>
        <v>6399358.0150549207</v>
      </c>
      <c r="M3502" s="10">
        <f t="shared" si="597"/>
        <v>1.5730724339361102E-7</v>
      </c>
      <c r="N3502" s="10">
        <f t="shared" si="598"/>
        <v>2.4745580889257143E-14</v>
      </c>
      <c r="O3502" s="10">
        <f t="shared" si="599"/>
        <v>6356984.8065651366</v>
      </c>
      <c r="P3502" s="15">
        <f t="shared" si="600"/>
        <v>0.99999975621582926</v>
      </c>
      <c r="Q3502" s="15">
        <f t="shared" si="601"/>
        <v>0.99999951243171792</v>
      </c>
      <c r="R3502" s="10">
        <f t="shared" si="602"/>
        <v>63.922912453270321</v>
      </c>
      <c r="S3502" s="10">
        <f t="shared" si="603"/>
        <v>399999999.99999994</v>
      </c>
      <c r="T3502" s="10">
        <f t="shared" si="604"/>
        <v>5.9604644775390625E-2</v>
      </c>
      <c r="U3502">
        <v>5.9604644775390625E-2</v>
      </c>
    </row>
    <row r="3503" spans="1:21" x14ac:dyDescent="0.25">
      <c r="A3503" s="10">
        <v>3969</v>
      </c>
      <c r="B3503" s="10">
        <v>85</v>
      </c>
      <c r="C3503" s="10">
        <v>45</v>
      </c>
      <c r="D3503" s="10">
        <v>20000000</v>
      </c>
      <c r="E3503" s="10">
        <v>1626955.0621094501</v>
      </c>
      <c r="F3503" s="10">
        <v>1626955.0621094501</v>
      </c>
      <c r="G3503" s="10">
        <v>26256294.825821001</v>
      </c>
      <c r="H3503" s="10">
        <v>2300861.9142067502</v>
      </c>
      <c r="I3503" s="10">
        <v>17.1908133718897</v>
      </c>
      <c r="J3503" s="10">
        <f t="shared" si="594"/>
        <v>0.99619469809174555</v>
      </c>
      <c r="K3503" s="14">
        <f t="shared" si="595"/>
        <v>0.9966727002115483</v>
      </c>
      <c r="L3503" s="10">
        <f t="shared" si="596"/>
        <v>6399429.8214912592</v>
      </c>
      <c r="M3503" s="10">
        <f t="shared" si="597"/>
        <v>1.5730900851950831E-7</v>
      </c>
      <c r="N3503" s="10">
        <f t="shared" si="598"/>
        <v>2.4746132577773621E-14</v>
      </c>
      <c r="O3503" s="10">
        <f t="shared" si="599"/>
        <v>6356913.9450870249</v>
      </c>
      <c r="P3503" s="15">
        <f t="shared" si="600"/>
        <v>0.99999982994547598</v>
      </c>
      <c r="Q3503" s="15">
        <f t="shared" si="601"/>
        <v>0.99999965989098083</v>
      </c>
      <c r="R3503" s="10">
        <f t="shared" si="602"/>
        <v>4.1461805353578951</v>
      </c>
      <c r="S3503" s="10">
        <f t="shared" si="603"/>
        <v>19999999.99999994</v>
      </c>
      <c r="T3503" s="10">
        <f t="shared" si="604"/>
        <v>5.9604644775390625E-2</v>
      </c>
      <c r="U3503">
        <v>5.9604644775390625E-2</v>
      </c>
    </row>
    <row r="3504" spans="1:21" x14ac:dyDescent="0.25">
      <c r="A3504" s="10">
        <v>4121</v>
      </c>
      <c r="B3504" s="10">
        <v>88</v>
      </c>
      <c r="C3504" s="10">
        <v>45</v>
      </c>
      <c r="D3504" s="10">
        <v>400000000</v>
      </c>
      <c r="E3504" s="10">
        <v>10028994.727774801</v>
      </c>
      <c r="F3504" s="10">
        <v>10028994.727774801</v>
      </c>
      <c r="G3504" s="10">
        <v>406109184.68636</v>
      </c>
      <c r="H3504" s="10">
        <v>14183140.360987499</v>
      </c>
      <c r="I3504" s="10">
        <v>4086.4001892798401</v>
      </c>
      <c r="J3504" s="10">
        <f t="shared" si="594"/>
        <v>0.99939082701909576</v>
      </c>
      <c r="K3504" s="14">
        <f t="shared" si="595"/>
        <v>0.99665127983485646</v>
      </c>
      <c r="L3504" s="10">
        <f t="shared" si="596"/>
        <v>6399567.3602675218</v>
      </c>
      <c r="M3504" s="10">
        <f t="shared" si="597"/>
        <v>1.573123894595499E-7</v>
      </c>
      <c r="N3504" s="10">
        <f t="shared" si="598"/>
        <v>2.4747189235701263E-14</v>
      </c>
      <c r="O3504" s="10">
        <f t="shared" si="599"/>
        <v>6356778.2295688977</v>
      </c>
      <c r="P3504" s="15">
        <f t="shared" si="600"/>
        <v>0.99999997255793049</v>
      </c>
      <c r="Q3504" s="15">
        <f t="shared" si="601"/>
        <v>0.99999994511586177</v>
      </c>
      <c r="R3504" s="10">
        <f t="shared" si="602"/>
        <v>63.924957483168939</v>
      </c>
      <c r="S3504" s="10">
        <f t="shared" si="603"/>
        <v>399999999.99999994</v>
      </c>
      <c r="T3504" s="10">
        <f t="shared" si="604"/>
        <v>5.9604644775390625E-2</v>
      </c>
      <c r="U3504">
        <v>5.9604644775390625E-2</v>
      </c>
    </row>
    <row r="3505" spans="1:21" x14ac:dyDescent="0.25">
      <c r="A3505" s="10">
        <v>4168</v>
      </c>
      <c r="B3505" s="10">
        <v>89</v>
      </c>
      <c r="C3505" s="10">
        <v>45</v>
      </c>
      <c r="D3505" s="10">
        <v>400000000</v>
      </c>
      <c r="E3505" s="10">
        <v>5015261.4555382105</v>
      </c>
      <c r="F3505" s="10">
        <v>5015261.4555382105</v>
      </c>
      <c r="G3505" s="10">
        <v>406294855.68919498</v>
      </c>
      <c r="H3505" s="10">
        <v>7092650.7692691702</v>
      </c>
      <c r="I3505" s="10">
        <v>4086.4247877708699</v>
      </c>
      <c r="J3505" s="10">
        <f t="shared" si="594"/>
        <v>0.99984769515639127</v>
      </c>
      <c r="K3505" s="14">
        <f t="shared" si="595"/>
        <v>0.99664821227330036</v>
      </c>
      <c r="L3505" s="10">
        <f t="shared" si="596"/>
        <v>6399587.0573547874</v>
      </c>
      <c r="M3505" s="10">
        <f t="shared" si="597"/>
        <v>1.5731287364788461E-7</v>
      </c>
      <c r="N3505" s="10">
        <f t="shared" si="598"/>
        <v>2.4747340555328521E-14</v>
      </c>
      <c r="O3505" s="10">
        <f t="shared" si="599"/>
        <v>6356758.795020354</v>
      </c>
      <c r="P3505" s="15">
        <f t="shared" si="600"/>
        <v>0.9999999931311162</v>
      </c>
      <c r="Q3505" s="15">
        <f t="shared" si="601"/>
        <v>0.99999998626223241</v>
      </c>
      <c r="R3505" s="10">
        <f t="shared" si="602"/>
        <v>63.925149884510496</v>
      </c>
      <c r="S3505" s="10">
        <f t="shared" si="603"/>
        <v>399999999.99999994</v>
      </c>
      <c r="T3505" s="10">
        <f t="shared" si="604"/>
        <v>5.9604644775390625E-2</v>
      </c>
      <c r="U3505">
        <v>5.9604644775390625E-2</v>
      </c>
    </row>
    <row r="3506" spans="1:21" x14ac:dyDescent="0.25">
      <c r="A3506" s="10">
        <v>314</v>
      </c>
      <c r="B3506" s="10">
        <v>7</v>
      </c>
      <c r="C3506" s="10">
        <v>45</v>
      </c>
      <c r="D3506" s="10">
        <v>15000000</v>
      </c>
      <c r="E3506" s="10">
        <v>15004171.1584766</v>
      </c>
      <c r="F3506" s="10">
        <v>15004171.1584766</v>
      </c>
      <c r="G3506" s="10">
        <v>2600174.3680812698</v>
      </c>
      <c r="H3506" s="10">
        <v>21219102.344484899</v>
      </c>
      <c r="I3506" s="10">
        <v>11.235242873241001</v>
      </c>
      <c r="J3506" s="10">
        <f t="shared" si="594"/>
        <v>0.12186934340514748</v>
      </c>
      <c r="K3506" s="14">
        <f t="shared" si="595"/>
        <v>0.99995028584034129</v>
      </c>
      <c r="L3506" s="10">
        <f t="shared" si="596"/>
        <v>6378454.0994854774</v>
      </c>
      <c r="M3506" s="10">
        <f t="shared" si="597"/>
        <v>1.5679338914032094E-7</v>
      </c>
      <c r="N3506" s="10">
        <f t="shared" si="598"/>
        <v>2.4584183106806382E-14</v>
      </c>
      <c r="O3506" s="10">
        <f t="shared" si="599"/>
        <v>6377817.8111909702</v>
      </c>
      <c r="P3506" s="15">
        <f t="shared" si="600"/>
        <v>0.99999966993613576</v>
      </c>
      <c r="Q3506" s="15">
        <f t="shared" si="601"/>
        <v>0.99999933987238043</v>
      </c>
      <c r="R3506" s="10">
        <f t="shared" si="602"/>
        <v>3.351901283318675</v>
      </c>
      <c r="S3506" s="10">
        <f t="shared" si="603"/>
        <v>14999999.999999939</v>
      </c>
      <c r="T3506" s="10">
        <f t="shared" si="604"/>
        <v>6.1467289924621582E-2</v>
      </c>
      <c r="U3506">
        <v>6.1467289924621582E-2</v>
      </c>
    </row>
    <row r="3507" spans="1:21" x14ac:dyDescent="0.25">
      <c r="A3507" s="10">
        <v>1444</v>
      </c>
      <c r="B3507" s="10">
        <v>31</v>
      </c>
      <c r="C3507" s="10">
        <v>45</v>
      </c>
      <c r="D3507" s="10">
        <v>25000000</v>
      </c>
      <c r="E3507" s="10">
        <v>19022002.3288734</v>
      </c>
      <c r="F3507" s="10">
        <v>19022002.3288734</v>
      </c>
      <c r="G3507" s="10">
        <v>16141845.3894052</v>
      </c>
      <c r="H3507" s="10">
        <v>26901173.676985402</v>
      </c>
      <c r="I3507" s="10">
        <v>24.237292217785399</v>
      </c>
      <c r="J3507" s="10">
        <f t="shared" si="594"/>
        <v>0.51503807491005416</v>
      </c>
      <c r="K3507" s="14">
        <f t="shared" si="595"/>
        <v>0.99911171573696222</v>
      </c>
      <c r="L3507" s="10">
        <f t="shared" si="596"/>
        <v>6383807.6358611956</v>
      </c>
      <c r="M3507" s="10">
        <f t="shared" si="597"/>
        <v>1.569249882863119E-7</v>
      </c>
      <c r="N3507" s="10">
        <f t="shared" si="598"/>
        <v>2.4625668485551841E-14</v>
      </c>
      <c r="O3507" s="10">
        <f t="shared" si="599"/>
        <v>6372443.3842047108</v>
      </c>
      <c r="P3507" s="15">
        <f t="shared" si="600"/>
        <v>0.99999560342151006</v>
      </c>
      <c r="Q3507" s="15">
        <f t="shared" si="601"/>
        <v>0.99999120686234999</v>
      </c>
      <c r="R3507" s="10">
        <f t="shared" si="602"/>
        <v>4.9231375589808328</v>
      </c>
      <c r="S3507" s="10">
        <f t="shared" si="603"/>
        <v>24999999.999999937</v>
      </c>
      <c r="T3507" s="10">
        <f t="shared" si="604"/>
        <v>6.3329935073852539E-2</v>
      </c>
      <c r="U3507">
        <v>6.3329935073852539E-2</v>
      </c>
    </row>
    <row r="3508" spans="1:21" x14ac:dyDescent="0.25">
      <c r="A3508" s="10">
        <v>1490</v>
      </c>
      <c r="B3508" s="10">
        <v>32</v>
      </c>
      <c r="C3508" s="10">
        <v>45</v>
      </c>
      <c r="D3508" s="10">
        <v>20000000</v>
      </c>
      <c r="E3508" s="10">
        <v>15821528.472046001</v>
      </c>
      <c r="F3508" s="10">
        <v>15821528.472046001</v>
      </c>
      <c r="G3508" s="10">
        <v>13958816.7187864</v>
      </c>
      <c r="H3508" s="10">
        <v>22375020.142639499</v>
      </c>
      <c r="I3508" s="10">
        <v>17.128624718646101</v>
      </c>
      <c r="J3508" s="10">
        <f t="shared" si="594"/>
        <v>0.5299192642332049</v>
      </c>
      <c r="K3508" s="14">
        <f t="shared" si="595"/>
        <v>0.99905961860220804</v>
      </c>
      <c r="L3508" s="10">
        <f t="shared" si="596"/>
        <v>6384140.5269924738</v>
      </c>
      <c r="M3508" s="10">
        <f t="shared" si="597"/>
        <v>1.5693317132374915E-7</v>
      </c>
      <c r="N3508" s="10">
        <f t="shared" si="598"/>
        <v>2.462824466424054E-14</v>
      </c>
      <c r="O3508" s="10">
        <f t="shared" si="599"/>
        <v>6372110.0883813351</v>
      </c>
      <c r="P3508" s="15">
        <f t="shared" si="600"/>
        <v>0.99999544419373843</v>
      </c>
      <c r="Q3508" s="15">
        <f t="shared" si="601"/>
        <v>0.99999088840823225</v>
      </c>
      <c r="R3508" s="10">
        <f t="shared" si="602"/>
        <v>4.1386731698763475</v>
      </c>
      <c r="S3508" s="10">
        <f t="shared" si="603"/>
        <v>19999999.999999937</v>
      </c>
      <c r="T3508" s="10">
        <f t="shared" si="604"/>
        <v>6.3329935073852539E-2</v>
      </c>
      <c r="U3508">
        <v>6.3329935073852539E-2</v>
      </c>
    </row>
    <row r="3509" spans="1:21" x14ac:dyDescent="0.25">
      <c r="A3509" s="10">
        <v>1867</v>
      </c>
      <c r="B3509" s="10">
        <v>40</v>
      </c>
      <c r="C3509" s="10">
        <v>45</v>
      </c>
      <c r="D3509" s="10">
        <v>25000000</v>
      </c>
      <c r="E3509" s="10">
        <v>17001547.232866898</v>
      </c>
      <c r="F3509" s="10">
        <v>17001547.232866898</v>
      </c>
      <c r="G3509" s="10">
        <v>20147675.8143638</v>
      </c>
      <c r="H3509" s="10">
        <v>24043818.678047098</v>
      </c>
      <c r="I3509" s="10">
        <v>24.256501800897599</v>
      </c>
      <c r="J3509" s="10">
        <f t="shared" si="594"/>
        <v>0.64278760968653925</v>
      </c>
      <c r="K3509" s="14">
        <f t="shared" si="595"/>
        <v>0.99861606408463022</v>
      </c>
      <c r="L3509" s="10">
        <f t="shared" si="596"/>
        <v>6386976.1657063318</v>
      </c>
      <c r="M3509" s="10">
        <f t="shared" si="597"/>
        <v>1.5700287620794033E-7</v>
      </c>
      <c r="N3509" s="10">
        <f t="shared" si="598"/>
        <v>2.4650172784801104E-14</v>
      </c>
      <c r="O3509" s="10">
        <f t="shared" si="599"/>
        <v>6369275.2302256869</v>
      </c>
      <c r="P3509" s="15">
        <f t="shared" si="600"/>
        <v>0.9999945305054242</v>
      </c>
      <c r="Q3509" s="15">
        <f t="shared" si="601"/>
        <v>0.99998906104076379</v>
      </c>
      <c r="R3509" s="10">
        <f t="shared" si="602"/>
        <v>4.9250879039808382</v>
      </c>
      <c r="S3509" s="10">
        <f t="shared" si="603"/>
        <v>24999999.999999937</v>
      </c>
      <c r="T3509" s="10">
        <f t="shared" si="604"/>
        <v>6.3329935073852539E-2</v>
      </c>
      <c r="U3509">
        <v>6.3329935073852539E-2</v>
      </c>
    </row>
    <row r="3510" spans="1:21" x14ac:dyDescent="0.25">
      <c r="A3510" s="10">
        <v>1914</v>
      </c>
      <c r="B3510" s="10">
        <v>41</v>
      </c>
      <c r="C3510" s="10">
        <v>45</v>
      </c>
      <c r="D3510" s="10">
        <v>25000000</v>
      </c>
      <c r="E3510" s="10">
        <v>16750179.146498701</v>
      </c>
      <c r="F3510" s="10">
        <v>16750179.146498701</v>
      </c>
      <c r="G3510" s="10">
        <v>20563898.9254485</v>
      </c>
      <c r="H3510" s="10">
        <v>23688330.521157499</v>
      </c>
      <c r="I3510" s="10">
        <v>24.258740851358599</v>
      </c>
      <c r="J3510" s="10">
        <f t="shared" si="594"/>
        <v>0.65605902899050716</v>
      </c>
      <c r="K3510" s="14">
        <f t="shared" si="595"/>
        <v>0.99855828513715006</v>
      </c>
      <c r="L3510" s="10">
        <f t="shared" si="596"/>
        <v>6387345.7312749401</v>
      </c>
      <c r="M3510" s="10">
        <f t="shared" si="597"/>
        <v>1.5701196076622168E-7</v>
      </c>
      <c r="N3510" s="10">
        <f t="shared" si="598"/>
        <v>2.4653028500876174E-14</v>
      </c>
      <c r="O3510" s="10">
        <f t="shared" si="599"/>
        <v>6368906.322843303</v>
      </c>
      <c r="P3510" s="15">
        <f t="shared" si="600"/>
        <v>0.99999446968601391</v>
      </c>
      <c r="Q3510" s="15">
        <f t="shared" si="601"/>
        <v>0.99998893940261224</v>
      </c>
      <c r="R3510" s="10">
        <f t="shared" si="602"/>
        <v>4.9253151970976647</v>
      </c>
      <c r="S3510" s="10">
        <f t="shared" si="603"/>
        <v>24999999.999999937</v>
      </c>
      <c r="T3510" s="10">
        <f t="shared" si="604"/>
        <v>6.3329935073852539E-2</v>
      </c>
      <c r="U3510">
        <v>6.3329935073852539E-2</v>
      </c>
    </row>
    <row r="3511" spans="1:21" x14ac:dyDescent="0.25">
      <c r="A3511" s="10">
        <v>2149</v>
      </c>
      <c r="B3511" s="10">
        <v>46</v>
      </c>
      <c r="C3511" s="10">
        <v>45</v>
      </c>
      <c r="D3511" s="10">
        <v>25000000</v>
      </c>
      <c r="E3511" s="10">
        <v>15418307.3528083</v>
      </c>
      <c r="F3511" s="10">
        <v>15418307.3528083</v>
      </c>
      <c r="G3511" s="10">
        <v>22548742.549299099</v>
      </c>
      <c r="H3511" s="10">
        <v>21804779.367178299</v>
      </c>
      <c r="I3511" s="10">
        <v>24.270047537290498</v>
      </c>
      <c r="J3511" s="10">
        <f t="shared" si="594"/>
        <v>0.71933980033865108</v>
      </c>
      <c r="K3511" s="14">
        <f t="shared" si="595"/>
        <v>0.9982664948593305</v>
      </c>
      <c r="L3511" s="10">
        <f t="shared" si="596"/>
        <v>6389212.7331176903</v>
      </c>
      <c r="M3511" s="10">
        <f t="shared" si="597"/>
        <v>1.5705785488756991E-7</v>
      </c>
      <c r="N3511" s="10">
        <f t="shared" si="598"/>
        <v>2.466744766865936E-14</v>
      </c>
      <c r="O3511" s="10">
        <f t="shared" si="599"/>
        <v>6367044.6030114517</v>
      </c>
      <c r="P3511" s="15">
        <f t="shared" si="600"/>
        <v>0.99999436732245772</v>
      </c>
      <c r="Q3511" s="15">
        <f t="shared" si="601"/>
        <v>0.99998873467664251</v>
      </c>
      <c r="R3511" s="10">
        <f t="shared" si="602"/>
        <v>4.9264628560425727</v>
      </c>
      <c r="S3511" s="10">
        <f t="shared" si="603"/>
        <v>24999999.999999937</v>
      </c>
      <c r="T3511" s="10">
        <f t="shared" si="604"/>
        <v>6.3329935073852539E-2</v>
      </c>
      <c r="U3511">
        <v>6.3329935073852539E-2</v>
      </c>
    </row>
    <row r="3512" spans="1:21" x14ac:dyDescent="0.25">
      <c r="A3512" s="10">
        <v>2432</v>
      </c>
      <c r="B3512" s="10">
        <v>52</v>
      </c>
      <c r="C3512" s="10">
        <v>45</v>
      </c>
      <c r="D3512" s="10">
        <v>30000000</v>
      </c>
      <c r="E3512" s="10">
        <v>15842589.3532297</v>
      </c>
      <c r="F3512" s="10">
        <v>15842589.3532297</v>
      </c>
      <c r="G3512" s="10">
        <v>28643125.9536842</v>
      </c>
      <c r="H3512" s="10">
        <v>22404804.726445101</v>
      </c>
      <c r="I3512" s="10">
        <v>32.6428859044821</v>
      </c>
      <c r="J3512" s="10">
        <f t="shared" si="594"/>
        <v>0.78801075360672201</v>
      </c>
      <c r="K3512" s="14">
        <f t="shared" si="595"/>
        <v>0.99791936119928526</v>
      </c>
      <c r="L3512" s="10">
        <f t="shared" si="596"/>
        <v>6391435.2682112968</v>
      </c>
      <c r="M3512" s="10">
        <f t="shared" si="597"/>
        <v>1.5711248862865743E-7</v>
      </c>
      <c r="N3512" s="10">
        <f t="shared" si="598"/>
        <v>2.4684596207514179E-14</v>
      </c>
      <c r="O3512" s="10">
        <f t="shared" si="599"/>
        <v>6364832.6065016389</v>
      </c>
      <c r="P3512" s="15">
        <f t="shared" si="600"/>
        <v>0.99999469051229684</v>
      </c>
      <c r="Q3512" s="15">
        <f t="shared" si="601"/>
        <v>0.99998938105278434</v>
      </c>
      <c r="R3512" s="10">
        <f t="shared" si="602"/>
        <v>5.7133943751096758</v>
      </c>
      <c r="S3512" s="10">
        <f t="shared" si="603"/>
        <v>29999999.999999937</v>
      </c>
      <c r="T3512" s="10">
        <f t="shared" si="604"/>
        <v>6.3329935073852539E-2</v>
      </c>
      <c r="U3512">
        <v>6.3329935073852539E-2</v>
      </c>
    </row>
    <row r="3513" spans="1:21" x14ac:dyDescent="0.25">
      <c r="A3513" s="10">
        <v>3088</v>
      </c>
      <c r="B3513" s="10">
        <v>66</v>
      </c>
      <c r="C3513" s="10">
        <v>45</v>
      </c>
      <c r="D3513" s="10">
        <v>20000000</v>
      </c>
      <c r="E3513" s="10">
        <v>7591662.6124493601</v>
      </c>
      <c r="F3513" s="10">
        <v>7591662.6124493601</v>
      </c>
      <c r="G3513" s="10">
        <v>24074856.7104537</v>
      </c>
      <c r="H3513" s="10">
        <v>10736232.227486599</v>
      </c>
      <c r="I3513" s="10">
        <v>17.177009905450099</v>
      </c>
      <c r="J3513" s="10">
        <f t="shared" si="594"/>
        <v>0.91354545764260087</v>
      </c>
      <c r="K3513" s="14">
        <f t="shared" si="595"/>
        <v>0.99720263875198878</v>
      </c>
      <c r="L3513" s="10">
        <f t="shared" si="596"/>
        <v>6396029.0036760392</v>
      </c>
      <c r="M3513" s="10">
        <f t="shared" si="597"/>
        <v>1.5722541055944142E-7</v>
      </c>
      <c r="N3513" s="10">
        <f t="shared" si="598"/>
        <v>2.4719983707681297E-14</v>
      </c>
      <c r="O3513" s="10">
        <f t="shared" si="599"/>
        <v>6360275.2373823831</v>
      </c>
      <c r="P3513" s="15">
        <f t="shared" si="600"/>
        <v>0.99999688546849397</v>
      </c>
      <c r="Q3513" s="15">
        <f t="shared" si="601"/>
        <v>0.99999377094668829</v>
      </c>
      <c r="R3513" s="10">
        <f t="shared" si="602"/>
        <v>4.1445148903577103</v>
      </c>
      <c r="S3513" s="10">
        <f t="shared" si="603"/>
        <v>19999999.999999937</v>
      </c>
      <c r="T3513" s="10">
        <f t="shared" si="604"/>
        <v>6.3329935073852539E-2</v>
      </c>
      <c r="U3513">
        <v>6.3329935073852539E-2</v>
      </c>
    </row>
    <row r="3514" spans="1:21" x14ac:dyDescent="0.25">
      <c r="A3514" s="10">
        <v>3182</v>
      </c>
      <c r="B3514" s="10">
        <v>68</v>
      </c>
      <c r="C3514" s="10">
        <v>45</v>
      </c>
      <c r="D3514" s="10">
        <v>20000000</v>
      </c>
      <c r="E3514" s="10">
        <v>6992104.4881585203</v>
      </c>
      <c r="F3514" s="10">
        <v>6992104.4881585203</v>
      </c>
      <c r="G3514" s="10">
        <v>24434770.099807601</v>
      </c>
      <c r="H3514" s="10">
        <v>9888328.9966835696</v>
      </c>
      <c r="I3514" s="10">
        <v>17.179205022792601</v>
      </c>
      <c r="J3514" s="10">
        <f t="shared" si="594"/>
        <v>0.92718385456678742</v>
      </c>
      <c r="K3514" s="14">
        <f t="shared" si="595"/>
        <v>0.99711836961424982</v>
      </c>
      <c r="L3514" s="10">
        <f t="shared" si="596"/>
        <v>6396569.5491774743</v>
      </c>
      <c r="M3514" s="10">
        <f t="shared" si="597"/>
        <v>1.5723869809899768E-7</v>
      </c>
      <c r="N3514" s="10">
        <f t="shared" si="598"/>
        <v>2.4724142747081951E-14</v>
      </c>
      <c r="O3514" s="10">
        <f t="shared" si="599"/>
        <v>6359740.2593221506</v>
      </c>
      <c r="P3514" s="15">
        <f t="shared" si="600"/>
        <v>0.99999727862359689</v>
      </c>
      <c r="Q3514" s="15">
        <f t="shared" si="601"/>
        <v>0.99999455725459963</v>
      </c>
      <c r="R3514" s="10">
        <f t="shared" si="602"/>
        <v>4.1447797987404833</v>
      </c>
      <c r="S3514" s="10">
        <f t="shared" si="603"/>
        <v>19999999.999999937</v>
      </c>
      <c r="T3514" s="10">
        <f t="shared" si="604"/>
        <v>6.3329935073852539E-2</v>
      </c>
      <c r="U3514">
        <v>6.3329935073852539E-2</v>
      </c>
    </row>
    <row r="3515" spans="1:21" x14ac:dyDescent="0.25">
      <c r="A3515" s="10">
        <v>3545</v>
      </c>
      <c r="B3515" s="10">
        <v>76</v>
      </c>
      <c r="C3515" s="10">
        <v>45</v>
      </c>
      <c r="D3515" s="10">
        <v>15000000</v>
      </c>
      <c r="E3515" s="10">
        <v>3660497.3597146398</v>
      </c>
      <c r="F3515" s="10">
        <v>3660497.3597146398</v>
      </c>
      <c r="G3515" s="10">
        <v>20721149.4270701</v>
      </c>
      <c r="H3515" s="10">
        <v>5176725.01113935</v>
      </c>
      <c r="I3515" s="10">
        <v>11.2844419679226</v>
      </c>
      <c r="J3515" s="10">
        <f t="shared" si="594"/>
        <v>0.97029572627599647</v>
      </c>
      <c r="K3515" s="14">
        <f t="shared" si="595"/>
        <v>0.99684372729928949</v>
      </c>
      <c r="L3515" s="10">
        <f t="shared" si="596"/>
        <v>6398331.8802436991</v>
      </c>
      <c r="M3515" s="10">
        <f t="shared" si="597"/>
        <v>1.5728201923235552E-7</v>
      </c>
      <c r="N3515" s="10">
        <f t="shared" si="598"/>
        <v>2.4737695070897784E-14</v>
      </c>
      <c r="O3515" s="10">
        <f t="shared" si="599"/>
        <v>6357997.9574045874</v>
      </c>
      <c r="P3515" s="15">
        <f t="shared" si="600"/>
        <v>0.99999875701578544</v>
      </c>
      <c r="Q3515" s="15">
        <f t="shared" si="601"/>
        <v>0.99999751403311588</v>
      </c>
      <c r="R3515" s="10">
        <f t="shared" si="602"/>
        <v>3.3592319779907602</v>
      </c>
      <c r="S3515" s="10">
        <f t="shared" si="603"/>
        <v>14999999.999999937</v>
      </c>
      <c r="T3515" s="10">
        <f t="shared" si="604"/>
        <v>6.3329935073852539E-2</v>
      </c>
      <c r="U3515">
        <v>6.3329935073852539E-2</v>
      </c>
    </row>
    <row r="3516" spans="1:21" x14ac:dyDescent="0.25">
      <c r="A3516" s="10">
        <v>4015</v>
      </c>
      <c r="B3516" s="10">
        <v>86</v>
      </c>
      <c r="C3516" s="10">
        <v>45</v>
      </c>
      <c r="D3516" s="10">
        <v>15000000</v>
      </c>
      <c r="E3516" s="10">
        <v>1055535.67786067</v>
      </c>
      <c r="F3516" s="10">
        <v>1055535.67786067</v>
      </c>
      <c r="G3516" s="10">
        <v>21304624.363281298</v>
      </c>
      <c r="H3516" s="10">
        <v>1492752.87119925</v>
      </c>
      <c r="I3516" s="10">
        <v>11.287295268710899</v>
      </c>
      <c r="J3516" s="10">
        <f t="shared" si="594"/>
        <v>0.9975640502598242</v>
      </c>
      <c r="K3516" s="14">
        <f t="shared" si="595"/>
        <v>0.99666353130472252</v>
      </c>
      <c r="L3516" s="10">
        <f t="shared" si="596"/>
        <v>6399488.6936922865</v>
      </c>
      <c r="M3516" s="10">
        <f t="shared" si="597"/>
        <v>1.5731045569962143E-7</v>
      </c>
      <c r="N3516" s="10">
        <f t="shared" si="598"/>
        <v>2.4746584878765895E-14</v>
      </c>
      <c r="O3516" s="10">
        <f t="shared" si="599"/>
        <v>6356855.8511795774</v>
      </c>
      <c r="P3516" s="15">
        <f t="shared" si="600"/>
        <v>0.99999989076586415</v>
      </c>
      <c r="Q3516" s="15">
        <f t="shared" si="601"/>
        <v>0.99999978153174018</v>
      </c>
      <c r="R3516" s="10">
        <f t="shared" si="602"/>
        <v>3.3596569840152788</v>
      </c>
      <c r="S3516" s="10">
        <f t="shared" si="603"/>
        <v>14999999.999999937</v>
      </c>
      <c r="T3516" s="10">
        <f t="shared" si="604"/>
        <v>6.3329935073852539E-2</v>
      </c>
      <c r="U3516">
        <v>6.3329935073852539E-2</v>
      </c>
    </row>
    <row r="3517" spans="1:21" x14ac:dyDescent="0.25">
      <c r="A3517" s="10">
        <v>1113</v>
      </c>
      <c r="B3517" s="10">
        <v>24</v>
      </c>
      <c r="C3517" s="10">
        <v>45</v>
      </c>
      <c r="D3517" s="10">
        <v>15000000</v>
      </c>
      <c r="E3517" s="10">
        <v>13812008.063112799</v>
      </c>
      <c r="F3517" s="10">
        <v>13812008.063112799</v>
      </c>
      <c r="G3517" s="10">
        <v>8679333.0682122502</v>
      </c>
      <c r="H3517" s="10">
        <v>19533129.126460701</v>
      </c>
      <c r="I3517" s="10">
        <v>11.2432287781055</v>
      </c>
      <c r="J3517" s="10">
        <f t="shared" si="594"/>
        <v>0.40673664307580015</v>
      </c>
      <c r="K3517" s="14">
        <f t="shared" si="595"/>
        <v>0.99944610523826116</v>
      </c>
      <c r="L3517" s="10">
        <f t="shared" si="596"/>
        <v>6381671.7745670695</v>
      </c>
      <c r="M3517" s="10">
        <f t="shared" si="597"/>
        <v>1.5687248513651788E-7</v>
      </c>
      <c r="N3517" s="10">
        <f t="shared" si="598"/>
        <v>2.4609129884489026E-14</v>
      </c>
      <c r="O3517" s="10">
        <f t="shared" si="599"/>
        <v>6374584.3294204799</v>
      </c>
      <c r="P3517" s="15">
        <f t="shared" si="600"/>
        <v>0.99999688546849397</v>
      </c>
      <c r="Q3517" s="15">
        <f t="shared" si="601"/>
        <v>0.99999377094668829</v>
      </c>
      <c r="R3517" s="10">
        <f t="shared" si="602"/>
        <v>3.3530914913035383</v>
      </c>
      <c r="S3517" s="10">
        <f t="shared" si="603"/>
        <v>14999999.999999935</v>
      </c>
      <c r="T3517" s="10">
        <f t="shared" si="604"/>
        <v>6.5192580223083496E-2</v>
      </c>
      <c r="U3517">
        <v>6.5192580223083496E-2</v>
      </c>
    </row>
    <row r="3518" spans="1:21" x14ac:dyDescent="0.25">
      <c r="A3518" s="10">
        <v>315</v>
      </c>
      <c r="B3518" s="10">
        <v>7</v>
      </c>
      <c r="C3518" s="10">
        <v>45</v>
      </c>
      <c r="D3518" s="10">
        <v>20000000</v>
      </c>
      <c r="E3518" s="10">
        <v>18513351.730807599</v>
      </c>
      <c r="F3518" s="10">
        <v>18513351.730807599</v>
      </c>
      <c r="G3518" s="10">
        <v>3209521.0851070099</v>
      </c>
      <c r="H3518" s="10">
        <v>26181833.102691501</v>
      </c>
      <c r="I3518" s="10">
        <v>17.105408808335302</v>
      </c>
      <c r="J3518" s="10">
        <f t="shared" si="594"/>
        <v>0.12186934340514748</v>
      </c>
      <c r="K3518" s="14">
        <f t="shared" si="595"/>
        <v>0.99995028584034129</v>
      </c>
      <c r="L3518" s="10">
        <f t="shared" si="596"/>
        <v>6378454.0994854774</v>
      </c>
      <c r="M3518" s="10">
        <f t="shared" si="597"/>
        <v>1.5679338914032094E-7</v>
      </c>
      <c r="N3518" s="10">
        <f t="shared" si="598"/>
        <v>2.4584183106806382E-14</v>
      </c>
      <c r="O3518" s="10">
        <f t="shared" si="599"/>
        <v>6377817.8111909702</v>
      </c>
      <c r="P3518" s="15">
        <f t="shared" si="600"/>
        <v>0.99999966993613576</v>
      </c>
      <c r="Q3518" s="15">
        <f t="shared" si="601"/>
        <v>0.99999933987238043</v>
      </c>
      <c r="R3518" s="10">
        <f t="shared" si="602"/>
        <v>4.1358684877795238</v>
      </c>
      <c r="S3518" s="10">
        <f t="shared" si="603"/>
        <v>19999999.999999933</v>
      </c>
      <c r="T3518" s="10">
        <f t="shared" si="604"/>
        <v>6.7055225372314453E-2</v>
      </c>
      <c r="U3518">
        <v>6.7055225372314453E-2</v>
      </c>
    </row>
    <row r="3519" spans="1:21" x14ac:dyDescent="0.25">
      <c r="A3519" s="10">
        <v>1771</v>
      </c>
      <c r="B3519" s="10">
        <v>38</v>
      </c>
      <c r="C3519" s="10">
        <v>45</v>
      </c>
      <c r="D3519" s="10">
        <v>15000000</v>
      </c>
      <c r="E3519" s="10">
        <v>11916581.1119435</v>
      </c>
      <c r="F3519" s="10">
        <v>11916581.1119435</v>
      </c>
      <c r="G3519" s="10">
        <v>13140366.098303899</v>
      </c>
      <c r="H3519" s="10">
        <v>16852590.6256296</v>
      </c>
      <c r="I3519" s="10">
        <v>11.2545631113101</v>
      </c>
      <c r="J3519" s="10">
        <f t="shared" si="594"/>
        <v>0.61566147532565818</v>
      </c>
      <c r="K3519" s="14">
        <f t="shared" si="595"/>
        <v>0.99873047843423157</v>
      </c>
      <c r="L3519" s="10">
        <f t="shared" si="596"/>
        <v>6386244.4750853907</v>
      </c>
      <c r="M3519" s="10">
        <f t="shared" si="597"/>
        <v>1.5698488999208455E-7</v>
      </c>
      <c r="N3519" s="10">
        <f t="shared" si="598"/>
        <v>2.4644517384656145E-14</v>
      </c>
      <c r="O3519" s="10">
        <f t="shared" si="599"/>
        <v>6370005.9958809949</v>
      </c>
      <c r="P3519" s="15">
        <f t="shared" si="600"/>
        <v>0.99999469051229706</v>
      </c>
      <c r="Q3519" s="15">
        <f t="shared" si="601"/>
        <v>0.99998938105278479</v>
      </c>
      <c r="R3519" s="10">
        <f t="shared" si="602"/>
        <v>3.3547805431000826</v>
      </c>
      <c r="S3519" s="10">
        <f t="shared" si="603"/>
        <v>14999999.999999933</v>
      </c>
      <c r="T3519" s="10">
        <f t="shared" si="604"/>
        <v>6.7055225372314453E-2</v>
      </c>
      <c r="U3519">
        <v>6.7055225372314453E-2</v>
      </c>
    </row>
    <row r="3520" spans="1:21" x14ac:dyDescent="0.25">
      <c r="A3520" s="10">
        <v>1819</v>
      </c>
      <c r="B3520" s="10">
        <v>39</v>
      </c>
      <c r="C3520" s="10">
        <v>45</v>
      </c>
      <c r="D3520" s="10">
        <v>20000000</v>
      </c>
      <c r="E3520" s="10">
        <v>14500106.0047337</v>
      </c>
      <c r="F3520" s="10">
        <v>14500106.0047337</v>
      </c>
      <c r="G3520" s="10">
        <v>16578724.8437484</v>
      </c>
      <c r="H3520" s="10">
        <v>20506246.567742001</v>
      </c>
      <c r="I3520" s="10">
        <v>17.138687795817798</v>
      </c>
      <c r="J3520" s="10">
        <f t="shared" si="594"/>
        <v>0.62932039104983739</v>
      </c>
      <c r="K3520" s="14">
        <f t="shared" si="595"/>
        <v>0.99867348514731924</v>
      </c>
      <c r="L3520" s="10">
        <f t="shared" si="596"/>
        <v>6386608.9316060394</v>
      </c>
      <c r="M3520" s="10">
        <f t="shared" si="597"/>
        <v>1.5699384896116631E-7</v>
      </c>
      <c r="N3520" s="10">
        <f t="shared" si="598"/>
        <v>2.4647334593428093E-14</v>
      </c>
      <c r="O3520" s="10">
        <f t="shared" si="599"/>
        <v>6369641.9372536782</v>
      </c>
      <c r="P3520" s="15">
        <f t="shared" si="600"/>
        <v>0.99999460423391473</v>
      </c>
      <c r="Q3520" s="15">
        <f t="shared" si="601"/>
        <v>0.99998920849694373</v>
      </c>
      <c r="R3520" s="10">
        <f t="shared" si="602"/>
        <v>4.1398885255903624</v>
      </c>
      <c r="S3520" s="10">
        <f t="shared" si="603"/>
        <v>19999999.999999933</v>
      </c>
      <c r="T3520" s="10">
        <f t="shared" si="604"/>
        <v>6.7055225372314453E-2</v>
      </c>
      <c r="U3520">
        <v>6.7055225372314453E-2</v>
      </c>
    </row>
    <row r="3521" spans="1:21" x14ac:dyDescent="0.25">
      <c r="A3521" s="10">
        <v>2242</v>
      </c>
      <c r="B3521" s="10">
        <v>48</v>
      </c>
      <c r="C3521" s="10">
        <v>45</v>
      </c>
      <c r="D3521" s="10">
        <v>20000000</v>
      </c>
      <c r="E3521" s="10">
        <v>12486324.838621801</v>
      </c>
      <c r="F3521" s="10">
        <v>12486324.838621801</v>
      </c>
      <c r="G3521" s="10">
        <v>19579772.8396632</v>
      </c>
      <c r="H3521" s="10">
        <v>17658329.930975001</v>
      </c>
      <c r="I3521" s="10">
        <v>17.152335083452101</v>
      </c>
      <c r="J3521" s="10">
        <f t="shared" si="594"/>
        <v>0.74314482547739413</v>
      </c>
      <c r="K3521" s="14">
        <f t="shared" si="595"/>
        <v>0.99814975498593383</v>
      </c>
      <c r="L3521" s="10">
        <f t="shared" si="596"/>
        <v>6389959.9916145671</v>
      </c>
      <c r="M3521" s="10">
        <f t="shared" si="597"/>
        <v>1.5707622378863305E-7</v>
      </c>
      <c r="N3521" s="10">
        <f t="shared" si="598"/>
        <v>2.4673215329767164E-14</v>
      </c>
      <c r="O3521" s="10">
        <f t="shared" si="599"/>
        <v>6366300.37285343</v>
      </c>
      <c r="P3521" s="15">
        <f t="shared" si="600"/>
        <v>0.99999442207198341</v>
      </c>
      <c r="Q3521" s="15">
        <f t="shared" si="601"/>
        <v>0.99998884417508016</v>
      </c>
      <c r="R3521" s="10">
        <f t="shared" si="602"/>
        <v>4.1415364211397661</v>
      </c>
      <c r="S3521" s="10">
        <f t="shared" si="603"/>
        <v>19999999.999999933</v>
      </c>
      <c r="T3521" s="10">
        <f t="shared" si="604"/>
        <v>6.7055225372314453E-2</v>
      </c>
      <c r="U3521">
        <v>6.7055225372314453E-2</v>
      </c>
    </row>
    <row r="3522" spans="1:21" x14ac:dyDescent="0.25">
      <c r="A3522" s="10">
        <v>2853</v>
      </c>
      <c r="B3522" s="10">
        <v>61</v>
      </c>
      <c r="C3522" s="10">
        <v>45</v>
      </c>
      <c r="D3522" s="10">
        <v>20000000</v>
      </c>
      <c r="E3522" s="10">
        <v>9048366.4461756703</v>
      </c>
      <c r="F3522" s="10">
        <v>9048366.4461756591</v>
      </c>
      <c r="G3522" s="10">
        <v>23047736.750537101</v>
      </c>
      <c r="H3522" s="10">
        <v>12796322.545503199</v>
      </c>
      <c r="I3522" s="10">
        <v>17.170924369344501</v>
      </c>
      <c r="J3522" s="10">
        <f t="shared" ref="J3522:J3585" si="605">SIN(B3522*PI()/180)</f>
        <v>0.87461970713939574</v>
      </c>
      <c r="K3522" s="14">
        <f t="shared" ref="K3522:K3585" si="606">SQRT(1-J3522*J3522*0.00669437999014132)</f>
        <v>0.99743624836151445</v>
      </c>
      <c r="L3522" s="10">
        <f t="shared" ref="L3522:L3585" si="607">6378137/K3522</f>
        <v>6394530.9893011674</v>
      </c>
      <c r="M3522" s="10">
        <f t="shared" ref="M3522:M3585" si="608">L3522/40680631590769</f>
        <v>1.5718858678566276E-7</v>
      </c>
      <c r="N3522" s="10">
        <f t="shared" ref="N3522:N3585" si="609">1/40680631590769 + J3522*J3522*0.00669437999014132/40408299984661.4</f>
        <v>2.4708452244795202E-14</v>
      </c>
      <c r="O3522" s="10">
        <f t="shared" ref="O3522:O3585" si="610">1/SQRT(N3522)</f>
        <v>6361759.2381155547</v>
      </c>
      <c r="P3522" s="15">
        <f t="shared" ref="P3522:P3585" si="611">O3522*M3522</f>
        <v>0.99999594411001869</v>
      </c>
      <c r="Q3522" s="15">
        <f t="shared" ref="Q3522:Q3585" si="612">P3522*P3522</f>
        <v>0.99999188823648766</v>
      </c>
      <c r="R3522" s="10">
        <f t="shared" ref="R3522:R3585" si="613">SQRT(Q3522+I3522-1)</f>
        <v>4.1437804306672659</v>
      </c>
      <c r="S3522" s="10">
        <f t="shared" ref="S3522:S3585" si="614">O3522*(R3522-P3522)</f>
        <v>19999999.999999933</v>
      </c>
      <c r="T3522" s="10">
        <f t="shared" ref="T3522:T3585" si="615">(D3522-S3522)*1000000</f>
        <v>6.7055225372314453E-2</v>
      </c>
      <c r="U3522">
        <v>6.7055225372314453E-2</v>
      </c>
    </row>
    <row r="3523" spans="1:21" x14ac:dyDescent="0.25">
      <c r="A3523" s="10">
        <v>2900</v>
      </c>
      <c r="B3523" s="10">
        <v>62</v>
      </c>
      <c r="C3523" s="10">
        <v>45</v>
      </c>
      <c r="D3523" s="10">
        <v>20000000</v>
      </c>
      <c r="E3523" s="10">
        <v>8762205.2901462801</v>
      </c>
      <c r="F3523" s="10">
        <v>8762205.2901462801</v>
      </c>
      <c r="G3523" s="10">
        <v>23267467.087662902</v>
      </c>
      <c r="H3523" s="10">
        <v>12391629.557622099</v>
      </c>
      <c r="I3523" s="10">
        <v>17.172203962105598</v>
      </c>
      <c r="J3523" s="10">
        <f t="shared" si="605"/>
        <v>0.88294759285892688</v>
      </c>
      <c r="K3523" s="14">
        <f t="shared" si="606"/>
        <v>0.99738712900915139</v>
      </c>
      <c r="L3523" s="10">
        <f t="shared" si="607"/>
        <v>6394845.9073622944</v>
      </c>
      <c r="M3523" s="10">
        <f t="shared" si="608"/>
        <v>1.571963280140757E-7</v>
      </c>
      <c r="N3523" s="10">
        <f t="shared" si="609"/>
        <v>2.4710877103856639E-14</v>
      </c>
      <c r="O3523" s="10">
        <f t="shared" si="610"/>
        <v>6361447.0932262139</v>
      </c>
      <c r="P3523" s="15">
        <f t="shared" si="611"/>
        <v>0.99999612391097636</v>
      </c>
      <c r="Q3523" s="15">
        <f t="shared" si="612"/>
        <v>0.99999224783697682</v>
      </c>
      <c r="R3523" s="10">
        <f t="shared" si="613"/>
        <v>4.1439348703789465</v>
      </c>
      <c r="S3523" s="10">
        <f t="shared" si="614"/>
        <v>19999999.999999933</v>
      </c>
      <c r="T3523" s="10">
        <f t="shared" si="615"/>
        <v>6.7055225372314453E-2</v>
      </c>
      <c r="U3523">
        <v>6.7055225372314453E-2</v>
      </c>
    </row>
    <row r="3524" spans="1:21" x14ac:dyDescent="0.25">
      <c r="A3524" s="10">
        <v>3135</v>
      </c>
      <c r="B3524" s="10">
        <v>67</v>
      </c>
      <c r="C3524" s="10">
        <v>45</v>
      </c>
      <c r="D3524" s="10">
        <v>20000000</v>
      </c>
      <c r="E3524" s="10">
        <v>7292998.6333166799</v>
      </c>
      <c r="F3524" s="10">
        <v>7292998.6333166799</v>
      </c>
      <c r="G3524" s="10">
        <v>24258510.412295401</v>
      </c>
      <c r="H3524" s="10">
        <v>10313857.577604899</v>
      </c>
      <c r="I3524" s="10">
        <v>17.178125947907201</v>
      </c>
      <c r="J3524" s="10">
        <f t="shared" si="605"/>
        <v>0.92050485345244026</v>
      </c>
      <c r="K3524" s="14">
        <f t="shared" si="606"/>
        <v>0.99715979484601003</v>
      </c>
      <c r="L3524" s="10">
        <f t="shared" si="607"/>
        <v>6396303.8150620246</v>
      </c>
      <c r="M3524" s="10">
        <f t="shared" si="608"/>
        <v>1.5723216589669259E-7</v>
      </c>
      <c r="N3524" s="10">
        <f t="shared" si="609"/>
        <v>2.4722098280098966E-14</v>
      </c>
      <c r="O3524" s="10">
        <f t="shared" si="610"/>
        <v>6360003.2226440515</v>
      </c>
      <c r="P3524" s="15">
        <f t="shared" si="611"/>
        <v>0.99999708180626901</v>
      </c>
      <c r="Q3524" s="15">
        <f t="shared" si="612"/>
        <v>0.99999416362105387</v>
      </c>
      <c r="R3524" s="10">
        <f t="shared" si="613"/>
        <v>4.144649576445306</v>
      </c>
      <c r="S3524" s="10">
        <f t="shared" si="614"/>
        <v>19999999.999999933</v>
      </c>
      <c r="T3524" s="10">
        <f t="shared" si="615"/>
        <v>6.7055225372314453E-2</v>
      </c>
      <c r="U3524">
        <v>6.7055225372314453E-2</v>
      </c>
    </row>
    <row r="3525" spans="1:21" x14ac:dyDescent="0.25">
      <c r="A3525" s="10">
        <v>3181</v>
      </c>
      <c r="B3525" s="10">
        <v>68</v>
      </c>
      <c r="C3525" s="10">
        <v>45</v>
      </c>
      <c r="D3525" s="10">
        <v>15000000</v>
      </c>
      <c r="E3525" s="10">
        <v>5667670.1757506002</v>
      </c>
      <c r="F3525" s="10">
        <v>5667670.1757506002</v>
      </c>
      <c r="G3525" s="10">
        <v>19798850.826973598</v>
      </c>
      <c r="H3525" s="10">
        <v>8015296.0296040103</v>
      </c>
      <c r="I3525" s="10">
        <v>11.280093061063299</v>
      </c>
      <c r="J3525" s="10">
        <f t="shared" si="605"/>
        <v>0.92718385456678742</v>
      </c>
      <c r="K3525" s="14">
        <f t="shared" si="606"/>
        <v>0.99711836961424982</v>
      </c>
      <c r="L3525" s="10">
        <f t="shared" si="607"/>
        <v>6396569.5491774743</v>
      </c>
      <c r="M3525" s="10">
        <f t="shared" si="608"/>
        <v>1.5723869809899768E-7</v>
      </c>
      <c r="N3525" s="10">
        <f t="shared" si="609"/>
        <v>2.4724142747081951E-14</v>
      </c>
      <c r="O3525" s="10">
        <f t="shared" si="610"/>
        <v>6359740.2593221506</v>
      </c>
      <c r="P3525" s="15">
        <f t="shared" si="611"/>
        <v>0.99999727862359689</v>
      </c>
      <c r="Q3525" s="15">
        <f t="shared" si="612"/>
        <v>0.99999455725459963</v>
      </c>
      <c r="R3525" s="10">
        <f t="shared" si="613"/>
        <v>3.3585841687112588</v>
      </c>
      <c r="S3525" s="10">
        <f t="shared" si="614"/>
        <v>14999999.999999933</v>
      </c>
      <c r="T3525" s="10">
        <f t="shared" si="615"/>
        <v>6.7055225372314453E-2</v>
      </c>
      <c r="U3525">
        <v>6.7055225372314453E-2</v>
      </c>
    </row>
    <row r="3526" spans="1:21" x14ac:dyDescent="0.25">
      <c r="A3526" s="10">
        <v>784</v>
      </c>
      <c r="B3526" s="10">
        <v>17</v>
      </c>
      <c r="C3526" s="10">
        <v>45</v>
      </c>
      <c r="D3526" s="10">
        <v>15000000</v>
      </c>
      <c r="E3526" s="10">
        <v>14457335.5566645</v>
      </c>
      <c r="F3526" s="10">
        <v>14457335.5566645</v>
      </c>
      <c r="G3526" s="10">
        <v>6238408.97913983</v>
      </c>
      <c r="H3526" s="10">
        <v>20445760.020013701</v>
      </c>
      <c r="I3526" s="10">
        <v>11.238988126160701</v>
      </c>
      <c r="J3526" s="10">
        <f t="shared" si="605"/>
        <v>0.29237170472273677</v>
      </c>
      <c r="K3526" s="14">
        <f t="shared" si="606"/>
        <v>0.99971383719208529</v>
      </c>
      <c r="L3526" s="10">
        <f t="shared" si="607"/>
        <v>6379962.7080429243</v>
      </c>
      <c r="M3526" s="10">
        <f t="shared" si="608"/>
        <v>1.568304733373566E-7</v>
      </c>
      <c r="N3526" s="10">
        <f t="shared" si="609"/>
        <v>2.4595884115733667E-14</v>
      </c>
      <c r="O3526" s="10">
        <f t="shared" si="610"/>
        <v>6376300.5699225347</v>
      </c>
      <c r="P3526" s="15">
        <f t="shared" si="611"/>
        <v>0.99999823652220776</v>
      </c>
      <c r="Q3526" s="15">
        <f t="shared" si="612"/>
        <v>0.99999647304752537</v>
      </c>
      <c r="R3526" s="10">
        <f t="shared" si="613"/>
        <v>3.3524594850957148</v>
      </c>
      <c r="S3526" s="10">
        <f t="shared" si="614"/>
        <v>14999999.999999931</v>
      </c>
      <c r="T3526" s="10">
        <f t="shared" si="615"/>
        <v>6.891787052154541E-2</v>
      </c>
      <c r="U3526">
        <v>6.891787052154541E-2</v>
      </c>
    </row>
    <row r="3527" spans="1:21" x14ac:dyDescent="0.25">
      <c r="A3527" s="10">
        <v>362</v>
      </c>
      <c r="B3527" s="10">
        <v>8</v>
      </c>
      <c r="C3527" s="10">
        <v>45</v>
      </c>
      <c r="D3527" s="10">
        <v>20000000</v>
      </c>
      <c r="E3527" s="10">
        <v>18470927.590738501</v>
      </c>
      <c r="F3527" s="10">
        <v>18470927.590738501</v>
      </c>
      <c r="G3527" s="10">
        <v>3665241.92593766</v>
      </c>
      <c r="H3527" s="10">
        <v>26121836.308433801</v>
      </c>
      <c r="I3527" s="10">
        <v>17.105802974957999</v>
      </c>
      <c r="J3527" s="10">
        <f t="shared" si="605"/>
        <v>0.13917310096006544</v>
      </c>
      <c r="K3527" s="14">
        <f t="shared" si="606"/>
        <v>0.99993516566636398</v>
      </c>
      <c r="L3527" s="10">
        <f t="shared" si="607"/>
        <v>6378550.5490744133</v>
      </c>
      <c r="M3527" s="10">
        <f t="shared" si="608"/>
        <v>1.5679576003735878E-7</v>
      </c>
      <c r="N3527" s="10">
        <f t="shared" si="609"/>
        <v>2.4584931433659354E-14</v>
      </c>
      <c r="O3527" s="10">
        <f t="shared" si="610"/>
        <v>6377720.7450538697</v>
      </c>
      <c r="P3527" s="15">
        <f t="shared" si="611"/>
        <v>0.99999957152675167</v>
      </c>
      <c r="Q3527" s="15">
        <f t="shared" si="612"/>
        <v>0.99999914305368698</v>
      </c>
      <c r="R3527" s="10">
        <f t="shared" si="613"/>
        <v>4.1359161159302644</v>
      </c>
      <c r="S3527" s="10">
        <f t="shared" si="614"/>
        <v>19999999.999999929</v>
      </c>
      <c r="T3527" s="10">
        <f t="shared" si="615"/>
        <v>7.0780515670776367E-2</v>
      </c>
      <c r="U3527">
        <v>7.0780515670776367E-2</v>
      </c>
    </row>
    <row r="3528" spans="1:21" x14ac:dyDescent="0.25">
      <c r="A3528" s="10">
        <v>597</v>
      </c>
      <c r="B3528" s="10">
        <v>13</v>
      </c>
      <c r="C3528" s="10">
        <v>45</v>
      </c>
      <c r="D3528" s="10">
        <v>20000000</v>
      </c>
      <c r="E3528" s="10">
        <v>18174850.4152814</v>
      </c>
      <c r="F3528" s="10">
        <v>18174850.4152814</v>
      </c>
      <c r="G3528" s="10">
        <v>5924426.2957002502</v>
      </c>
      <c r="H3528" s="10">
        <v>25703119.951393299</v>
      </c>
      <c r="I3528" s="10">
        <v>17.108528638395001</v>
      </c>
      <c r="J3528" s="10">
        <f t="shared" si="605"/>
        <v>0.224951054343865</v>
      </c>
      <c r="K3528" s="14">
        <f t="shared" si="606"/>
        <v>0.99983060787531952</v>
      </c>
      <c r="L3528" s="10">
        <f t="shared" si="607"/>
        <v>6379217.5892212372</v>
      </c>
      <c r="M3528" s="10">
        <f t="shared" si="608"/>
        <v>1.5681215703319538E-7</v>
      </c>
      <c r="N3528" s="10">
        <f t="shared" si="609"/>
        <v>2.45901058926682E-14</v>
      </c>
      <c r="O3528" s="10">
        <f t="shared" si="610"/>
        <v>6377049.6826559892</v>
      </c>
      <c r="P3528" s="15">
        <f t="shared" si="611"/>
        <v>0.9999989162451397</v>
      </c>
      <c r="Q3528" s="15">
        <f t="shared" si="612"/>
        <v>0.99999783249145391</v>
      </c>
      <c r="R3528" s="10">
        <f t="shared" si="613"/>
        <v>4.1362454558314665</v>
      </c>
      <c r="S3528" s="10">
        <f t="shared" si="614"/>
        <v>19999999.999999929</v>
      </c>
      <c r="T3528" s="10">
        <f t="shared" si="615"/>
        <v>7.0780515670776367E-2</v>
      </c>
      <c r="U3528">
        <v>7.0780515670776367E-2</v>
      </c>
    </row>
    <row r="3529" spans="1:21" x14ac:dyDescent="0.25">
      <c r="A3529" s="10">
        <v>879</v>
      </c>
      <c r="B3529" s="10">
        <v>19</v>
      </c>
      <c r="C3529" s="10">
        <v>45</v>
      </c>
      <c r="D3529" s="10">
        <v>20000000</v>
      </c>
      <c r="E3529" s="10">
        <v>17637477.043129001</v>
      </c>
      <c r="F3529" s="10">
        <v>17637477.043129001</v>
      </c>
      <c r="G3529" s="10">
        <v>8574712.55217948</v>
      </c>
      <c r="H3529" s="10">
        <v>24943159.240437102</v>
      </c>
      <c r="I3529" s="10">
        <v>17.113362974152601</v>
      </c>
      <c r="J3529" s="10">
        <f t="shared" si="605"/>
        <v>0.32556815445715664</v>
      </c>
      <c r="K3529" s="14">
        <f t="shared" si="606"/>
        <v>0.99964515289947253</v>
      </c>
      <c r="L3529" s="10">
        <f t="shared" si="607"/>
        <v>6380401.0668187626</v>
      </c>
      <c r="M3529" s="10">
        <f t="shared" si="608"/>
        <v>1.5684124895117321E-7</v>
      </c>
      <c r="N3529" s="10">
        <f t="shared" si="609"/>
        <v>2.4599282540264408E-14</v>
      </c>
      <c r="O3529" s="10">
        <f t="shared" si="610"/>
        <v>6375860.1073866468</v>
      </c>
      <c r="P3529" s="15">
        <f t="shared" si="611"/>
        <v>0.99999786238048305</v>
      </c>
      <c r="Q3529" s="15">
        <f t="shared" si="612"/>
        <v>0.99999572476553555</v>
      </c>
      <c r="R3529" s="10">
        <f t="shared" si="613"/>
        <v>4.1368295467565659</v>
      </c>
      <c r="S3529" s="10">
        <f t="shared" si="614"/>
        <v>19999999.999999929</v>
      </c>
      <c r="T3529" s="10">
        <f t="shared" si="615"/>
        <v>7.0780515670776367E-2</v>
      </c>
      <c r="U3529">
        <v>7.0780515670776367E-2</v>
      </c>
    </row>
    <row r="3530" spans="1:21" x14ac:dyDescent="0.25">
      <c r="A3530" s="10">
        <v>1067</v>
      </c>
      <c r="B3530" s="10">
        <v>23</v>
      </c>
      <c r="C3530" s="10">
        <v>45</v>
      </c>
      <c r="D3530" s="10">
        <v>20000000</v>
      </c>
      <c r="E3530" s="10">
        <v>17171526.510256499</v>
      </c>
      <c r="F3530" s="10">
        <v>17171526.510256499</v>
      </c>
      <c r="G3530" s="10">
        <v>10291341.899876799</v>
      </c>
      <c r="H3530" s="10">
        <v>24284205.677453902</v>
      </c>
      <c r="I3530" s="10">
        <v>17.117437166884098</v>
      </c>
      <c r="J3530" s="10">
        <f t="shared" si="605"/>
        <v>0.39073112848927372</v>
      </c>
      <c r="K3530" s="14">
        <f t="shared" si="606"/>
        <v>0.99948885113968222</v>
      </c>
      <c r="L3530" s="10">
        <f t="shared" si="607"/>
        <v>6381398.8447467256</v>
      </c>
      <c r="M3530" s="10">
        <f t="shared" si="608"/>
        <v>1.5686577605139135E-7</v>
      </c>
      <c r="N3530" s="10">
        <f t="shared" si="609"/>
        <v>2.4607015312071354E-14</v>
      </c>
      <c r="O3530" s="10">
        <f t="shared" si="610"/>
        <v>6374858.2194159199</v>
      </c>
      <c r="P3530" s="15">
        <f t="shared" si="611"/>
        <v>0.99999708180626912</v>
      </c>
      <c r="Q3530" s="15">
        <f t="shared" si="612"/>
        <v>0.99999416362105409</v>
      </c>
      <c r="R3530" s="10">
        <f t="shared" si="613"/>
        <v>4.137321758155287</v>
      </c>
      <c r="S3530" s="10">
        <f t="shared" si="614"/>
        <v>19999999.999999929</v>
      </c>
      <c r="T3530" s="10">
        <f t="shared" si="615"/>
        <v>7.0780515670776367E-2</v>
      </c>
      <c r="U3530">
        <v>7.0780515670776367E-2</v>
      </c>
    </row>
    <row r="3531" spans="1:21" x14ac:dyDescent="0.25">
      <c r="A3531" s="10">
        <v>1536</v>
      </c>
      <c r="B3531" s="10">
        <v>33</v>
      </c>
      <c r="C3531" s="10">
        <v>45</v>
      </c>
      <c r="D3531" s="10">
        <v>15000000</v>
      </c>
      <c r="E3531" s="10">
        <v>12681630.118135801</v>
      </c>
      <c r="F3531" s="10">
        <v>12681630.118135801</v>
      </c>
      <c r="G3531" s="10">
        <v>11623544.166403299</v>
      </c>
      <c r="H3531" s="10">
        <v>17934533.3060668</v>
      </c>
      <c r="I3531" s="10">
        <v>11.2501895298855</v>
      </c>
      <c r="J3531" s="10">
        <f t="shared" si="605"/>
        <v>0.54463903501502708</v>
      </c>
      <c r="K3531" s="14">
        <f t="shared" si="606"/>
        <v>0.9990066240157075</v>
      </c>
      <c r="L3531" s="10">
        <f t="shared" si="607"/>
        <v>6384479.1882978706</v>
      </c>
      <c r="M3531" s="10">
        <f t="shared" si="608"/>
        <v>1.5694149620200582E-7</v>
      </c>
      <c r="N3531" s="10">
        <f t="shared" si="609"/>
        <v>2.4630865083668437E-14</v>
      </c>
      <c r="O3531" s="10">
        <f t="shared" si="610"/>
        <v>6371771.1225118106</v>
      </c>
      <c r="P3531" s="15">
        <f t="shared" si="611"/>
        <v>0.99999529342373772</v>
      </c>
      <c r="Q3531" s="15">
        <f t="shared" si="612"/>
        <v>0.99999058686962727</v>
      </c>
      <c r="R3531" s="10">
        <f t="shared" si="613"/>
        <v>3.3541288163627714</v>
      </c>
      <c r="S3531" s="10">
        <f t="shared" si="614"/>
        <v>14999999.999999929</v>
      </c>
      <c r="T3531" s="10">
        <f t="shared" si="615"/>
        <v>7.0780515670776367E-2</v>
      </c>
      <c r="U3531">
        <v>7.0780515670776367E-2</v>
      </c>
    </row>
    <row r="3532" spans="1:21" x14ac:dyDescent="0.25">
      <c r="A3532" s="10">
        <v>2289</v>
      </c>
      <c r="B3532" s="10">
        <v>49</v>
      </c>
      <c r="C3532" s="10">
        <v>45</v>
      </c>
      <c r="D3532" s="10">
        <v>20000000</v>
      </c>
      <c r="E3532" s="10">
        <v>12242574.939831801</v>
      </c>
      <c r="F3532" s="10">
        <v>12242574.939831801</v>
      </c>
      <c r="G3532" s="10">
        <v>19884750.3519275</v>
      </c>
      <c r="H3532" s="10">
        <v>17313615.518279102</v>
      </c>
      <c r="I3532" s="10">
        <v>17.153848669858501</v>
      </c>
      <c r="J3532" s="10">
        <f t="shared" si="605"/>
        <v>0.75470958022277201</v>
      </c>
      <c r="K3532" s="14">
        <f t="shared" si="606"/>
        <v>0.99809166472514577</v>
      </c>
      <c r="L3532" s="10">
        <f t="shared" si="607"/>
        <v>6390331.8957747333</v>
      </c>
      <c r="M3532" s="10">
        <f t="shared" si="608"/>
        <v>1.5708536583352331E-7</v>
      </c>
      <c r="N3532" s="10">
        <f t="shared" si="609"/>
        <v>2.467608509129415E-14</v>
      </c>
      <c r="O3532" s="10">
        <f t="shared" si="610"/>
        <v>6365930.1703876918</v>
      </c>
      <c r="P3532" s="15">
        <f t="shared" si="611"/>
        <v>0.99999446968601391</v>
      </c>
      <c r="Q3532" s="15">
        <f t="shared" si="612"/>
        <v>0.99998893940261224</v>
      </c>
      <c r="R3532" s="10">
        <f t="shared" si="613"/>
        <v>4.14171916108047</v>
      </c>
      <c r="S3532" s="10">
        <f t="shared" si="614"/>
        <v>19999999.999999929</v>
      </c>
      <c r="T3532" s="10">
        <f t="shared" si="615"/>
        <v>7.0780515670776367E-2</v>
      </c>
      <c r="U3532">
        <v>7.0780515670776367E-2</v>
      </c>
    </row>
    <row r="3533" spans="1:21" x14ac:dyDescent="0.25">
      <c r="A3533" s="10">
        <v>3217</v>
      </c>
      <c r="B3533" s="10">
        <v>69</v>
      </c>
      <c r="C3533" s="10">
        <v>45</v>
      </c>
      <c r="D3533" s="10">
        <v>20000000</v>
      </c>
      <c r="E3533" s="10">
        <v>6689072.0159822199</v>
      </c>
      <c r="F3533" s="10">
        <v>6689072.0159822199</v>
      </c>
      <c r="G3533" s="10">
        <v>24603581.449939501</v>
      </c>
      <c r="H3533" s="10">
        <v>9459776.3646923993</v>
      </c>
      <c r="I3533" s="10">
        <v>17.180245812018399</v>
      </c>
      <c r="J3533" s="10">
        <f t="shared" si="605"/>
        <v>0.93358042649720174</v>
      </c>
      <c r="K3533" s="14">
        <f t="shared" si="606"/>
        <v>0.99707841370686734</v>
      </c>
      <c r="L3533" s="10">
        <f t="shared" si="607"/>
        <v>6396825.878807079</v>
      </c>
      <c r="M3533" s="10">
        <f t="shared" si="608"/>
        <v>1.5724499912284074E-7</v>
      </c>
      <c r="N3533" s="10">
        <f t="shared" si="609"/>
        <v>2.4726114617762161E-14</v>
      </c>
      <c r="O3533" s="10">
        <f t="shared" si="610"/>
        <v>6359486.6643765196</v>
      </c>
      <c r="P3533" s="15">
        <f t="shared" si="611"/>
        <v>0.99999747496160318</v>
      </c>
      <c r="Q3533" s="15">
        <f t="shared" si="612"/>
        <v>0.99999494992958216</v>
      </c>
      <c r="R3533" s="10">
        <f t="shared" si="613"/>
        <v>4.1449053984316677</v>
      </c>
      <c r="S3533" s="10">
        <f t="shared" si="614"/>
        <v>19999999.999999929</v>
      </c>
      <c r="T3533" s="10">
        <f t="shared" si="615"/>
        <v>7.0780515670776367E-2</v>
      </c>
      <c r="U3533">
        <v>7.0780515670776367E-2</v>
      </c>
    </row>
    <row r="3534" spans="1:21" x14ac:dyDescent="0.25">
      <c r="A3534" s="10">
        <v>4157</v>
      </c>
      <c r="B3534" s="10">
        <v>89</v>
      </c>
      <c r="C3534" s="10">
        <v>45</v>
      </c>
      <c r="D3534" s="10">
        <v>20000000</v>
      </c>
      <c r="E3534" s="10">
        <v>325789.77840396098</v>
      </c>
      <c r="F3534" s="10">
        <v>325789.77840396098</v>
      </c>
      <c r="G3534" s="10">
        <v>26352731.529767301</v>
      </c>
      <c r="H3534" s="10">
        <v>460736.32310140698</v>
      </c>
      <c r="I3534" s="10">
        <v>17.191451168046701</v>
      </c>
      <c r="J3534" s="10">
        <f t="shared" si="605"/>
        <v>0.99984769515639127</v>
      </c>
      <c r="K3534" s="14">
        <f t="shared" si="606"/>
        <v>0.99664821227330036</v>
      </c>
      <c r="L3534" s="10">
        <f t="shared" si="607"/>
        <v>6399587.0573547874</v>
      </c>
      <c r="M3534" s="10">
        <f t="shared" si="608"/>
        <v>1.5731287364788461E-7</v>
      </c>
      <c r="N3534" s="10">
        <f t="shared" si="609"/>
        <v>2.4747340555328521E-14</v>
      </c>
      <c r="O3534" s="10">
        <f t="shared" si="610"/>
        <v>6356758.795020354</v>
      </c>
      <c r="P3534" s="15">
        <f t="shared" si="611"/>
        <v>0.9999999931311162</v>
      </c>
      <c r="Q3534" s="15">
        <f t="shared" si="612"/>
        <v>0.99999998626223241</v>
      </c>
      <c r="R3534" s="10">
        <f t="shared" si="613"/>
        <v>4.1462574877000744</v>
      </c>
      <c r="S3534" s="10">
        <f t="shared" si="614"/>
        <v>19999999.999999929</v>
      </c>
      <c r="T3534" s="10">
        <f t="shared" si="615"/>
        <v>7.0780515670776367E-2</v>
      </c>
      <c r="U3534">
        <v>7.0780515670776367E-2</v>
      </c>
    </row>
    <row r="3535" spans="1:21" x14ac:dyDescent="0.25">
      <c r="A3535" s="10">
        <v>831</v>
      </c>
      <c r="B3535" s="10">
        <v>18</v>
      </c>
      <c r="C3535" s="10">
        <v>45</v>
      </c>
      <c r="D3535" s="10">
        <v>15000000</v>
      </c>
      <c r="E3535" s="10">
        <v>14378136.956016701</v>
      </c>
      <c r="F3535" s="10">
        <v>14378136.956016701</v>
      </c>
      <c r="G3535" s="10">
        <v>6593639.3895673295</v>
      </c>
      <c r="H3535" s="10">
        <v>20333756.284856699</v>
      </c>
      <c r="I3535" s="10">
        <v>11.239519006326701</v>
      </c>
      <c r="J3535" s="10">
        <f t="shared" si="605"/>
        <v>0.3090169943749474</v>
      </c>
      <c r="K3535" s="14">
        <f t="shared" si="606"/>
        <v>0.99968032069974422</v>
      </c>
      <c r="L3535" s="10">
        <f t="shared" si="607"/>
        <v>6380176.6103943195</v>
      </c>
      <c r="M3535" s="10">
        <f t="shared" si="608"/>
        <v>1.5683573142561706E-7</v>
      </c>
      <c r="N3535" s="10">
        <f t="shared" si="609"/>
        <v>2.4597542504703395E-14</v>
      </c>
      <c r="O3535" s="10">
        <f t="shared" si="610"/>
        <v>6376085.6182709504</v>
      </c>
      <c r="P3535" s="15">
        <f t="shared" si="611"/>
        <v>0.99999805157388222</v>
      </c>
      <c r="Q3535" s="15">
        <f t="shared" si="612"/>
        <v>0.99999610315156084</v>
      </c>
      <c r="R3535" s="10">
        <f t="shared" si="613"/>
        <v>3.3525386067095875</v>
      </c>
      <c r="S3535" s="10">
        <f t="shared" si="614"/>
        <v>14999999.999999927</v>
      </c>
      <c r="T3535" s="10">
        <f t="shared" si="615"/>
        <v>7.2643160820007324E-2</v>
      </c>
      <c r="U3535">
        <v>7.2643160820007324E-2</v>
      </c>
    </row>
    <row r="3536" spans="1:21" x14ac:dyDescent="0.25">
      <c r="A3536" s="10">
        <v>1301</v>
      </c>
      <c r="B3536" s="10">
        <v>28</v>
      </c>
      <c r="C3536" s="10">
        <v>45</v>
      </c>
      <c r="D3536" s="10">
        <v>15000000</v>
      </c>
      <c r="E3536" s="10">
        <v>13350129.213193201</v>
      </c>
      <c r="F3536" s="10">
        <v>13350129.213193201</v>
      </c>
      <c r="G3536" s="10">
        <v>10018578.7191194</v>
      </c>
      <c r="H3536" s="10">
        <v>18879933.792731099</v>
      </c>
      <c r="I3536" s="10">
        <v>11.246144858226501</v>
      </c>
      <c r="J3536" s="10">
        <f t="shared" si="605"/>
        <v>0.46947156278589081</v>
      </c>
      <c r="K3536" s="14">
        <f t="shared" si="606"/>
        <v>0.99926199512277114</v>
      </c>
      <c r="L3536" s="10">
        <f t="shared" si="607"/>
        <v>6382847.5726392157</v>
      </c>
      <c r="M3536" s="10">
        <f t="shared" si="608"/>
        <v>1.5690138827853333E-7</v>
      </c>
      <c r="N3536" s="10">
        <f t="shared" si="609"/>
        <v>2.4618236488313681E-14</v>
      </c>
      <c r="O3536" s="10">
        <f t="shared" si="610"/>
        <v>6373405.199804673</v>
      </c>
      <c r="P3536" s="15">
        <f t="shared" si="611"/>
        <v>0.99999612391097625</v>
      </c>
      <c r="Q3536" s="15">
        <f t="shared" si="612"/>
        <v>0.9999922478369766</v>
      </c>
      <c r="R3536" s="10">
        <f t="shared" si="613"/>
        <v>3.3535260705805578</v>
      </c>
      <c r="S3536" s="10">
        <f t="shared" si="614"/>
        <v>14999999.999999927</v>
      </c>
      <c r="T3536" s="10">
        <f t="shared" si="615"/>
        <v>7.2643160820007324E-2</v>
      </c>
      <c r="U3536">
        <v>7.2643160820007324E-2</v>
      </c>
    </row>
    <row r="3537" spans="1:21" x14ac:dyDescent="0.25">
      <c r="A3537" s="10">
        <v>2664</v>
      </c>
      <c r="B3537" s="10">
        <v>57</v>
      </c>
      <c r="C3537" s="10">
        <v>45</v>
      </c>
      <c r="D3537" s="10">
        <v>15000000</v>
      </c>
      <c r="E3537" s="10">
        <v>8238907.8729163297</v>
      </c>
      <c r="F3537" s="10">
        <v>8238907.8729163297</v>
      </c>
      <c r="G3537" s="10">
        <v>17905958.619003199</v>
      </c>
      <c r="H3537" s="10">
        <v>11651575.2530207</v>
      </c>
      <c r="I3537" s="10">
        <v>11.271786647888</v>
      </c>
      <c r="J3537" s="10">
        <f t="shared" si="605"/>
        <v>0.83867056794542394</v>
      </c>
      <c r="K3537" s="14">
        <f t="shared" si="606"/>
        <v>0.99764291466566202</v>
      </c>
      <c r="L3537" s="10">
        <f t="shared" si="607"/>
        <v>6393206.3328866437</v>
      </c>
      <c r="M3537" s="10">
        <f t="shared" si="608"/>
        <v>1.5715602444917179E-7</v>
      </c>
      <c r="N3537" s="10">
        <f t="shared" si="609"/>
        <v>2.4698248508501887E-14</v>
      </c>
      <c r="O3537" s="10">
        <f t="shared" si="610"/>
        <v>6363073.2383864867</v>
      </c>
      <c r="P3537" s="15">
        <f t="shared" si="611"/>
        <v>0.99999529342373739</v>
      </c>
      <c r="Q3537" s="15">
        <f t="shared" si="612"/>
        <v>0.99999058686962661</v>
      </c>
      <c r="R3537" s="10">
        <f t="shared" si="613"/>
        <v>3.3573467552157354</v>
      </c>
      <c r="S3537" s="10">
        <f t="shared" si="614"/>
        <v>14999999.999999927</v>
      </c>
      <c r="T3537" s="10">
        <f t="shared" si="615"/>
        <v>7.2643160820007324E-2</v>
      </c>
      <c r="U3537">
        <v>7.2643160820007324E-2</v>
      </c>
    </row>
    <row r="3538" spans="1:21" x14ac:dyDescent="0.25">
      <c r="A3538" s="10">
        <v>3263</v>
      </c>
      <c r="B3538" s="10">
        <v>70</v>
      </c>
      <c r="C3538" s="10">
        <v>45</v>
      </c>
      <c r="D3538" s="10">
        <v>15000000</v>
      </c>
      <c r="E3538" s="10">
        <v>5174769.9172703596</v>
      </c>
      <c r="F3538" s="10">
        <v>5174769.9172703596</v>
      </c>
      <c r="G3538" s="10">
        <v>20066429.318907101</v>
      </c>
      <c r="H3538" s="10">
        <v>7318229.7991640503</v>
      </c>
      <c r="I3538" s="10">
        <v>11.2813344213827</v>
      </c>
      <c r="J3538" s="10">
        <f t="shared" si="605"/>
        <v>0.93969262078590832</v>
      </c>
      <c r="K3538" s="14">
        <f t="shared" si="606"/>
        <v>0.99703997598348182</v>
      </c>
      <c r="L3538" s="10">
        <f t="shared" si="607"/>
        <v>6397072.488200481</v>
      </c>
      <c r="M3538" s="10">
        <f t="shared" si="608"/>
        <v>1.572510612065341E-7</v>
      </c>
      <c r="N3538" s="10">
        <f t="shared" si="609"/>
        <v>2.4728011489718909E-14</v>
      </c>
      <c r="O3538" s="10">
        <f t="shared" si="610"/>
        <v>6359242.743362776</v>
      </c>
      <c r="P3538" s="15">
        <f t="shared" si="611"/>
        <v>0.99999766986374772</v>
      </c>
      <c r="Q3538" s="15">
        <f t="shared" si="612"/>
        <v>0.99999533973292498</v>
      </c>
      <c r="R3538" s="10">
        <f t="shared" si="613"/>
        <v>3.3587690842205311</v>
      </c>
      <c r="S3538" s="10">
        <f t="shared" si="614"/>
        <v>14999999.999999927</v>
      </c>
      <c r="T3538" s="10">
        <f t="shared" si="615"/>
        <v>7.2643160820007324E-2</v>
      </c>
      <c r="U3538">
        <v>7.2643160820007324E-2</v>
      </c>
    </row>
    <row r="3539" spans="1:21" x14ac:dyDescent="0.25">
      <c r="A3539" s="10">
        <v>32</v>
      </c>
      <c r="B3539" s="10">
        <v>1</v>
      </c>
      <c r="C3539" s="10">
        <v>45</v>
      </c>
      <c r="D3539" s="10">
        <v>15000000</v>
      </c>
      <c r="E3539" s="10">
        <v>15114327.9038468</v>
      </c>
      <c r="F3539" s="10">
        <v>15114327.9038468</v>
      </c>
      <c r="G3539" s="10">
        <v>372354.87138381897</v>
      </c>
      <c r="H3539" s="10">
        <v>21374887.5077742</v>
      </c>
      <c r="I3539" s="10">
        <v>11.2344715572879</v>
      </c>
      <c r="J3539" s="10">
        <f t="shared" si="605"/>
        <v>1.7452406437283512E-2</v>
      </c>
      <c r="K3539" s="14">
        <f t="shared" si="606"/>
        <v>0.99999898049062685</v>
      </c>
      <c r="L3539" s="10">
        <f t="shared" si="607"/>
        <v>6378143.5025770841</v>
      </c>
      <c r="M3539" s="10">
        <f t="shared" si="608"/>
        <v>1.5678575413328571E-7</v>
      </c>
      <c r="N3539" s="10">
        <f t="shared" si="609"/>
        <v>2.4581773036841799E-14</v>
      </c>
      <c r="O3539" s="10">
        <f t="shared" si="610"/>
        <v>6378130.4536189083</v>
      </c>
      <c r="P3539" s="15">
        <f t="shared" si="611"/>
        <v>0.9999999931311162</v>
      </c>
      <c r="Q3539" s="15">
        <f t="shared" si="612"/>
        <v>0.99999998626223241</v>
      </c>
      <c r="R3539" s="10">
        <f t="shared" si="613"/>
        <v>3.3517863212845374</v>
      </c>
      <c r="S3539" s="10">
        <f t="shared" si="614"/>
        <v>14999999.999999925</v>
      </c>
      <c r="T3539" s="10">
        <f t="shared" si="615"/>
        <v>7.4505805969238281E-2</v>
      </c>
      <c r="U3539">
        <v>7.4505805969238281E-2</v>
      </c>
    </row>
    <row r="3540" spans="1:21" x14ac:dyDescent="0.25">
      <c r="A3540" s="10">
        <v>885</v>
      </c>
      <c r="B3540" s="10">
        <v>19</v>
      </c>
      <c r="C3540" s="10">
        <v>45</v>
      </c>
      <c r="D3540" s="10">
        <v>75000000</v>
      </c>
      <c r="E3540" s="10">
        <v>54409519.853055701</v>
      </c>
      <c r="F3540" s="10">
        <v>54409519.853055701</v>
      </c>
      <c r="G3540" s="10">
        <v>26480961.0473231</v>
      </c>
      <c r="H3540" s="10">
        <v>76946680.898399502</v>
      </c>
      <c r="I3540" s="10">
        <v>162.89715163166301</v>
      </c>
      <c r="J3540" s="10">
        <f t="shared" si="605"/>
        <v>0.32556815445715664</v>
      </c>
      <c r="K3540" s="14">
        <f t="shared" si="606"/>
        <v>0.99964515289947253</v>
      </c>
      <c r="L3540" s="10">
        <f t="shared" si="607"/>
        <v>6380401.0668187626</v>
      </c>
      <c r="M3540" s="10">
        <f t="shared" si="608"/>
        <v>1.5684124895117321E-7</v>
      </c>
      <c r="N3540" s="10">
        <f t="shared" si="609"/>
        <v>2.4599282540264408E-14</v>
      </c>
      <c r="O3540" s="10">
        <f t="shared" si="610"/>
        <v>6375860.1073866468</v>
      </c>
      <c r="P3540" s="15">
        <f t="shared" si="611"/>
        <v>0.99999786238048305</v>
      </c>
      <c r="Q3540" s="15">
        <f t="shared" si="612"/>
        <v>0.99999572476553555</v>
      </c>
      <c r="R3540" s="10">
        <f t="shared" si="613"/>
        <v>12.763116678790825</v>
      </c>
      <c r="S3540" s="10">
        <f t="shared" si="614"/>
        <v>74999999.999999925</v>
      </c>
      <c r="T3540" s="10">
        <f t="shared" si="615"/>
        <v>7.4505805969238281E-2</v>
      </c>
      <c r="U3540">
        <v>7.4505805969238281E-2</v>
      </c>
    </row>
    <row r="3541" spans="1:21" x14ac:dyDescent="0.25">
      <c r="A3541" s="10">
        <v>1255</v>
      </c>
      <c r="B3541" s="10">
        <v>27</v>
      </c>
      <c r="C3541" s="10">
        <v>45</v>
      </c>
      <c r="D3541" s="10">
        <v>20000000</v>
      </c>
      <c r="E3541" s="10">
        <v>16621970.977220399</v>
      </c>
      <c r="F3541" s="10">
        <v>16621970.977220399</v>
      </c>
      <c r="G3541" s="10">
        <v>11958025.571368299</v>
      </c>
      <c r="H3541" s="10">
        <v>23507016.7893571</v>
      </c>
      <c r="I3541" s="10">
        <v>17.1221020124711</v>
      </c>
      <c r="J3541" s="10">
        <f t="shared" si="605"/>
        <v>0.45399049973954675</v>
      </c>
      <c r="K3541" s="14">
        <f t="shared" si="606"/>
        <v>0.99930988132843601</v>
      </c>
      <c r="L3541" s="10">
        <f t="shared" si="607"/>
        <v>6382541.71120694</v>
      </c>
      <c r="M3541" s="10">
        <f t="shared" si="608"/>
        <v>1.5689386967765828E-7</v>
      </c>
      <c r="N3541" s="10">
        <f t="shared" si="609"/>
        <v>2.4615868063412164E-14</v>
      </c>
      <c r="O3541" s="10">
        <f t="shared" si="610"/>
        <v>6373711.8022058178</v>
      </c>
      <c r="P3541" s="15">
        <f t="shared" si="611"/>
        <v>0.9999963088582321</v>
      </c>
      <c r="Q3541" s="15">
        <f t="shared" si="612"/>
        <v>0.99999261773008874</v>
      </c>
      <c r="R3541" s="10">
        <f t="shared" si="613"/>
        <v>4.1378852848044483</v>
      </c>
      <c r="S3541" s="10">
        <f t="shared" si="614"/>
        <v>19999999.999999925</v>
      </c>
      <c r="T3541" s="10">
        <f t="shared" si="615"/>
        <v>7.4505805969238281E-2</v>
      </c>
      <c r="U3541">
        <v>7.4505805969238281E-2</v>
      </c>
    </row>
    <row r="3542" spans="1:21" x14ac:dyDescent="0.25">
      <c r="A3542" s="10">
        <v>1262</v>
      </c>
      <c r="B3542" s="10">
        <v>27</v>
      </c>
      <c r="C3542" s="10">
        <v>45</v>
      </c>
      <c r="D3542" s="10">
        <v>100000000</v>
      </c>
      <c r="E3542" s="10">
        <v>67024911.404024497</v>
      </c>
      <c r="F3542" s="10">
        <v>67024911.4040244</v>
      </c>
      <c r="G3542" s="10">
        <v>48277265.550532103</v>
      </c>
      <c r="H3542" s="10">
        <v>94787538.724426493</v>
      </c>
      <c r="I3542" s="10">
        <v>278.53745456965299</v>
      </c>
      <c r="J3542" s="10">
        <f t="shared" si="605"/>
        <v>0.45399049973954675</v>
      </c>
      <c r="K3542" s="14">
        <f t="shared" si="606"/>
        <v>0.99930988132843601</v>
      </c>
      <c r="L3542" s="10">
        <f t="shared" si="607"/>
        <v>6382541.71120694</v>
      </c>
      <c r="M3542" s="10">
        <f t="shared" si="608"/>
        <v>1.5689386967765828E-7</v>
      </c>
      <c r="N3542" s="10">
        <f t="shared" si="609"/>
        <v>2.4615868063412164E-14</v>
      </c>
      <c r="O3542" s="10">
        <f t="shared" si="610"/>
        <v>6373711.8022058178</v>
      </c>
      <c r="P3542" s="15">
        <f t="shared" si="611"/>
        <v>0.9999963088582321</v>
      </c>
      <c r="Q3542" s="15">
        <f t="shared" si="612"/>
        <v>0.99999261773008874</v>
      </c>
      <c r="R3542" s="10">
        <f t="shared" si="613"/>
        <v>16.68944118858936</v>
      </c>
      <c r="S3542" s="10">
        <f t="shared" si="614"/>
        <v>99999999.999999925</v>
      </c>
      <c r="T3542" s="10">
        <f t="shared" si="615"/>
        <v>7.4505805969238281E-2</v>
      </c>
      <c r="U3542">
        <v>7.4505805969238281E-2</v>
      </c>
    </row>
    <row r="3543" spans="1:21" x14ac:dyDescent="0.25">
      <c r="A3543" s="10">
        <v>1584</v>
      </c>
      <c r="B3543" s="10">
        <v>34</v>
      </c>
      <c r="C3543" s="10">
        <v>45</v>
      </c>
      <c r="D3543" s="10">
        <v>20000000</v>
      </c>
      <c r="E3543" s="10">
        <v>15467260.6515339</v>
      </c>
      <c r="F3543" s="10">
        <v>15467260.6515339</v>
      </c>
      <c r="G3543" s="10">
        <v>14730304.6331956</v>
      </c>
      <c r="H3543" s="10">
        <v>21874009.786159001</v>
      </c>
      <c r="I3543" s="10">
        <v>17.131408734243301</v>
      </c>
      <c r="J3543" s="10">
        <f t="shared" si="605"/>
        <v>0.5591929034707469</v>
      </c>
      <c r="K3543" s="14">
        <f t="shared" si="606"/>
        <v>0.99895279640556522</v>
      </c>
      <c r="L3543" s="10">
        <f t="shared" si="607"/>
        <v>6384823.2098151492</v>
      </c>
      <c r="M3543" s="10">
        <f t="shared" si="608"/>
        <v>1.5694995284350389E-7</v>
      </c>
      <c r="N3543" s="10">
        <f t="shared" si="609"/>
        <v>2.4633526551258103E-14</v>
      </c>
      <c r="O3543" s="10">
        <f t="shared" si="610"/>
        <v>6371426.9021994239</v>
      </c>
      <c r="P3543" s="15">
        <f t="shared" si="611"/>
        <v>0.9999951518460316</v>
      </c>
      <c r="Q3543" s="15">
        <f t="shared" si="612"/>
        <v>0.99999030371556785</v>
      </c>
      <c r="R3543" s="10">
        <f t="shared" si="613"/>
        <v>4.1390094271406133</v>
      </c>
      <c r="S3543" s="10">
        <f t="shared" si="614"/>
        <v>19999999.999999925</v>
      </c>
      <c r="T3543" s="10">
        <f t="shared" si="615"/>
        <v>7.4505805969238281E-2</v>
      </c>
      <c r="U3543">
        <v>7.4505805969238281E-2</v>
      </c>
    </row>
    <row r="3544" spans="1:21" x14ac:dyDescent="0.25">
      <c r="A3544" s="10">
        <v>1779</v>
      </c>
      <c r="B3544" s="10">
        <v>38</v>
      </c>
      <c r="C3544" s="10">
        <v>45</v>
      </c>
      <c r="D3544" s="10">
        <v>100000000</v>
      </c>
      <c r="E3544" s="10">
        <v>59279239.6514185</v>
      </c>
      <c r="F3544" s="10">
        <v>59279239.6514185</v>
      </c>
      <c r="G3544" s="10">
        <v>65471591.5009849</v>
      </c>
      <c r="H3544" s="10">
        <v>83833504.682200894</v>
      </c>
      <c r="I3544" s="10">
        <v>278.84215184497799</v>
      </c>
      <c r="J3544" s="10">
        <f t="shared" si="605"/>
        <v>0.61566147532565818</v>
      </c>
      <c r="K3544" s="14">
        <f t="shared" si="606"/>
        <v>0.99873047843423157</v>
      </c>
      <c r="L3544" s="10">
        <f t="shared" si="607"/>
        <v>6386244.4750853907</v>
      </c>
      <c r="M3544" s="10">
        <f t="shared" si="608"/>
        <v>1.5698488999208455E-7</v>
      </c>
      <c r="N3544" s="10">
        <f t="shared" si="609"/>
        <v>2.4644517384656145E-14</v>
      </c>
      <c r="O3544" s="10">
        <f t="shared" si="610"/>
        <v>6370005.9958809949</v>
      </c>
      <c r="P3544" s="15">
        <f t="shared" si="611"/>
        <v>0.99999469051229706</v>
      </c>
      <c r="Q3544" s="15">
        <f t="shared" si="612"/>
        <v>0.99998938105278479</v>
      </c>
      <c r="R3544" s="10">
        <f t="shared" si="613"/>
        <v>16.69856704109759</v>
      </c>
      <c r="S3544" s="10">
        <f t="shared" si="614"/>
        <v>99999999.999999925</v>
      </c>
      <c r="T3544" s="10">
        <f t="shared" si="615"/>
        <v>7.4505805969238281E-2</v>
      </c>
      <c r="U3544">
        <v>7.4505805969238281E-2</v>
      </c>
    </row>
    <row r="3545" spans="1:21" x14ac:dyDescent="0.25">
      <c r="A3545" s="10">
        <v>1966</v>
      </c>
      <c r="B3545" s="10">
        <v>42</v>
      </c>
      <c r="C3545" s="10">
        <v>45</v>
      </c>
      <c r="D3545" s="10">
        <v>75000000</v>
      </c>
      <c r="E3545" s="10">
        <v>42767841.0731683</v>
      </c>
      <c r="F3545" s="10">
        <v>42767841.0731683</v>
      </c>
      <c r="G3545" s="10">
        <v>54430399.313015401</v>
      </c>
      <c r="H3545" s="10">
        <v>60482860.879091799</v>
      </c>
      <c r="I3545" s="10">
        <v>163.24259146518801</v>
      </c>
      <c r="J3545" s="10">
        <f t="shared" si="605"/>
        <v>0.66913060635885824</v>
      </c>
      <c r="K3545" s="14">
        <f t="shared" si="606"/>
        <v>0.99850021864363103</v>
      </c>
      <c r="L3545" s="10">
        <f t="shared" si="607"/>
        <v>6387717.1791350245</v>
      </c>
      <c r="M3545" s="10">
        <f t="shared" si="608"/>
        <v>1.570210915944699E-7</v>
      </c>
      <c r="N3545" s="10">
        <f t="shared" si="609"/>
        <v>2.465589826240316E-14</v>
      </c>
      <c r="O3545" s="10">
        <f t="shared" si="610"/>
        <v>6368535.6656073714</v>
      </c>
      <c r="P3545" s="15">
        <f t="shared" si="611"/>
        <v>0.99999442207198341</v>
      </c>
      <c r="Q3545" s="15">
        <f t="shared" si="612"/>
        <v>0.99998884417508016</v>
      </c>
      <c r="R3545" s="10">
        <f t="shared" si="613"/>
        <v>12.776641980949575</v>
      </c>
      <c r="S3545" s="10">
        <f t="shared" si="614"/>
        <v>74999999.999999925</v>
      </c>
      <c r="T3545" s="10">
        <f t="shared" si="615"/>
        <v>7.4505805969238281E-2</v>
      </c>
      <c r="U3545">
        <v>7.4505805969238281E-2</v>
      </c>
    </row>
    <row r="3546" spans="1:21" x14ac:dyDescent="0.25">
      <c r="A3546" s="10">
        <v>2101</v>
      </c>
      <c r="B3546" s="10">
        <v>45</v>
      </c>
      <c r="C3546" s="10">
        <v>45</v>
      </c>
      <c r="D3546" s="10">
        <v>20000000</v>
      </c>
      <c r="E3546" s="10">
        <v>13194419.1450605</v>
      </c>
      <c r="F3546" s="10">
        <v>13194419.1450605</v>
      </c>
      <c r="G3546" s="10">
        <v>18629484.0325968</v>
      </c>
      <c r="H3546" s="10">
        <v>18659726.502579801</v>
      </c>
      <c r="I3546" s="10">
        <v>17.1477687357823</v>
      </c>
      <c r="J3546" s="10">
        <f t="shared" si="605"/>
        <v>0.70710678118654746</v>
      </c>
      <c r="K3546" s="14">
        <f t="shared" si="606"/>
        <v>0.99832500219363896</v>
      </c>
      <c r="L3546" s="10">
        <f t="shared" si="607"/>
        <v>6388838.2901211483</v>
      </c>
      <c r="M3546" s="10">
        <f t="shared" si="608"/>
        <v>1.5704865043370823E-7</v>
      </c>
      <c r="N3546" s="10">
        <f t="shared" si="609"/>
        <v>2.466455679608516E-14</v>
      </c>
      <c r="O3546" s="10">
        <f t="shared" si="610"/>
        <v>6367417.7249666825</v>
      </c>
      <c r="P3546" s="15">
        <f t="shared" si="611"/>
        <v>0.99999436045369028</v>
      </c>
      <c r="Q3546" s="15">
        <f t="shared" si="612"/>
        <v>0.99998872093918501</v>
      </c>
      <c r="R3546" s="10">
        <f t="shared" si="613"/>
        <v>4.1409850828904808</v>
      </c>
      <c r="S3546" s="10">
        <f t="shared" si="614"/>
        <v>19999999.999999925</v>
      </c>
      <c r="T3546" s="10">
        <f t="shared" si="615"/>
        <v>7.4505805969238281E-2</v>
      </c>
      <c r="U3546">
        <v>7.4505805969238281E-2</v>
      </c>
    </row>
    <row r="3547" spans="1:21" x14ac:dyDescent="0.25">
      <c r="A3547" s="10">
        <v>2107</v>
      </c>
      <c r="B3547" s="10">
        <v>45</v>
      </c>
      <c r="C3547" s="10">
        <v>45</v>
      </c>
      <c r="D3547" s="10">
        <v>75000000</v>
      </c>
      <c r="E3547" s="10">
        <v>40694419.145060502</v>
      </c>
      <c r="F3547" s="10">
        <v>40694419.145060502</v>
      </c>
      <c r="G3547" s="10">
        <v>57520356.9978569</v>
      </c>
      <c r="H3547" s="10">
        <v>57550599.467840001</v>
      </c>
      <c r="I3547" s="10">
        <v>163.295429543035</v>
      </c>
      <c r="J3547" s="10">
        <f t="shared" si="605"/>
        <v>0.70710678118654746</v>
      </c>
      <c r="K3547" s="14">
        <f t="shared" si="606"/>
        <v>0.99832500219363896</v>
      </c>
      <c r="L3547" s="10">
        <f t="shared" si="607"/>
        <v>6388838.2901211483</v>
      </c>
      <c r="M3547" s="10">
        <f t="shared" si="608"/>
        <v>1.5704865043370823E-7</v>
      </c>
      <c r="N3547" s="10">
        <f t="shared" si="609"/>
        <v>2.466455679608516E-14</v>
      </c>
      <c r="O3547" s="10">
        <f t="shared" si="610"/>
        <v>6367417.7249666825</v>
      </c>
      <c r="P3547" s="15">
        <f t="shared" si="611"/>
        <v>0.99999436045369028</v>
      </c>
      <c r="Q3547" s="15">
        <f t="shared" si="612"/>
        <v>0.99998872093918501</v>
      </c>
      <c r="R3547" s="10">
        <f t="shared" si="613"/>
        <v>12.778709569591687</v>
      </c>
      <c r="S3547" s="10">
        <f t="shared" si="614"/>
        <v>74999999.999999925</v>
      </c>
      <c r="T3547" s="10">
        <f t="shared" si="615"/>
        <v>7.4505805969238281E-2</v>
      </c>
      <c r="U3547">
        <v>7.4505805969238281E-2</v>
      </c>
    </row>
    <row r="3548" spans="1:21" x14ac:dyDescent="0.25">
      <c r="A3548" s="10">
        <v>3001</v>
      </c>
      <c r="B3548" s="10">
        <v>64</v>
      </c>
      <c r="C3548" s="10">
        <v>45</v>
      </c>
      <c r="D3548" s="10">
        <v>100000000</v>
      </c>
      <c r="E3548" s="10">
        <v>32979953.106426898</v>
      </c>
      <c r="F3548" s="10">
        <v>32979953.106426802</v>
      </c>
      <c r="G3548" s="10">
        <v>95589119.565371901</v>
      </c>
      <c r="H3548" s="10">
        <v>46640696.969537601</v>
      </c>
      <c r="I3548" s="10">
        <v>279.59779913972397</v>
      </c>
      <c r="J3548" s="10">
        <f t="shared" si="605"/>
        <v>0.89879404629916704</v>
      </c>
      <c r="K3548" s="14">
        <f t="shared" si="606"/>
        <v>0.99729237141089622</v>
      </c>
      <c r="L3548" s="10">
        <f t="shared" si="607"/>
        <v>6395453.512771464</v>
      </c>
      <c r="M3548" s="10">
        <f t="shared" si="608"/>
        <v>1.5721126400167987E-7</v>
      </c>
      <c r="N3548" s="10">
        <f t="shared" si="609"/>
        <v>2.4715554633938838E-14</v>
      </c>
      <c r="O3548" s="10">
        <f t="shared" si="610"/>
        <v>6360845.0984788472</v>
      </c>
      <c r="P3548" s="15">
        <f t="shared" si="611"/>
        <v>0.99999649805074942</v>
      </c>
      <c r="Q3548" s="15">
        <f t="shared" si="612"/>
        <v>0.99999299611376247</v>
      </c>
      <c r="R3548" s="10">
        <f t="shared" si="613"/>
        <v>16.721177952998339</v>
      </c>
      <c r="S3548" s="10">
        <f t="shared" si="614"/>
        <v>99999999.999999925</v>
      </c>
      <c r="T3548" s="10">
        <f t="shared" si="615"/>
        <v>7.4505805969238281E-2</v>
      </c>
      <c r="U3548">
        <v>7.4505805969238281E-2</v>
      </c>
    </row>
    <row r="3549" spans="1:21" x14ac:dyDescent="0.25">
      <c r="A3549" s="10">
        <v>3223</v>
      </c>
      <c r="B3549" s="10">
        <v>69</v>
      </c>
      <c r="C3549" s="10">
        <v>45</v>
      </c>
      <c r="D3549" s="10">
        <v>75000000</v>
      </c>
      <c r="E3549" s="10">
        <v>20626314.416569199</v>
      </c>
      <c r="F3549" s="10">
        <v>20626314.416569199</v>
      </c>
      <c r="G3549" s="10">
        <v>75950504.907285601</v>
      </c>
      <c r="H3549" s="10">
        <v>29170013.589683902</v>
      </c>
      <c r="I3549" s="10">
        <v>163.671144593338</v>
      </c>
      <c r="J3549" s="10">
        <f t="shared" si="605"/>
        <v>0.93358042649720174</v>
      </c>
      <c r="K3549" s="14">
        <f t="shared" si="606"/>
        <v>0.99707841370686734</v>
      </c>
      <c r="L3549" s="10">
        <f t="shared" si="607"/>
        <v>6396825.878807079</v>
      </c>
      <c r="M3549" s="10">
        <f t="shared" si="608"/>
        <v>1.5724499912284074E-7</v>
      </c>
      <c r="N3549" s="10">
        <f t="shared" si="609"/>
        <v>2.4726114617762161E-14</v>
      </c>
      <c r="O3549" s="10">
        <f t="shared" si="610"/>
        <v>6359486.6643765196</v>
      </c>
      <c r="P3549" s="15">
        <f t="shared" si="611"/>
        <v>0.99999747496160318</v>
      </c>
      <c r="Q3549" s="15">
        <f t="shared" si="612"/>
        <v>0.99999494992958216</v>
      </c>
      <c r="R3549" s="10">
        <f t="shared" si="613"/>
        <v>12.793402187974376</v>
      </c>
      <c r="S3549" s="10">
        <f t="shared" si="614"/>
        <v>74999999.999999925</v>
      </c>
      <c r="T3549" s="10">
        <f t="shared" si="615"/>
        <v>7.4505805969238281E-2</v>
      </c>
      <c r="U3549">
        <v>7.4505805969238281E-2</v>
      </c>
    </row>
    <row r="3550" spans="1:21" x14ac:dyDescent="0.25">
      <c r="A3550" s="10">
        <v>3317</v>
      </c>
      <c r="B3550" s="10">
        <v>71</v>
      </c>
      <c r="C3550" s="10">
        <v>45</v>
      </c>
      <c r="D3550" s="10">
        <v>75000000</v>
      </c>
      <c r="E3550" s="10">
        <v>18738592.527963798</v>
      </c>
      <c r="F3550" s="10">
        <v>18738592.527963798</v>
      </c>
      <c r="G3550" s="10">
        <v>76922174.937370107</v>
      </c>
      <c r="H3550" s="10">
        <v>26500371.692829601</v>
      </c>
      <c r="I3550" s="10">
        <v>163.69383119898399</v>
      </c>
      <c r="J3550" s="10">
        <f t="shared" si="605"/>
        <v>0.94551857559931674</v>
      </c>
      <c r="K3550" s="14">
        <f t="shared" si="606"/>
        <v>0.99700310345276699</v>
      </c>
      <c r="L3550" s="10">
        <f t="shared" si="607"/>
        <v>6397309.0734738763</v>
      </c>
      <c r="M3550" s="10">
        <f t="shared" si="608"/>
        <v>1.5725687688009038E-7</v>
      </c>
      <c r="N3550" s="10">
        <f t="shared" si="609"/>
        <v>2.4729831051905913E-14</v>
      </c>
      <c r="O3550" s="10">
        <f t="shared" si="610"/>
        <v>6359008.7900765669</v>
      </c>
      <c r="P3550" s="15">
        <f t="shared" si="611"/>
        <v>0.99999786238048316</v>
      </c>
      <c r="Q3550" s="15">
        <f t="shared" si="612"/>
        <v>0.99999572476553578</v>
      </c>
      <c r="R3550" s="10">
        <f t="shared" si="613"/>
        <v>12.794288840093831</v>
      </c>
      <c r="S3550" s="10">
        <f t="shared" si="614"/>
        <v>74999999.999999925</v>
      </c>
      <c r="T3550" s="10">
        <f t="shared" si="615"/>
        <v>7.4505805969238281E-2</v>
      </c>
      <c r="U3550">
        <v>7.4505805969238281E-2</v>
      </c>
    </row>
    <row r="3551" spans="1:21" x14ac:dyDescent="0.25">
      <c r="A3551" s="10">
        <v>3459</v>
      </c>
      <c r="B3551" s="10">
        <v>74</v>
      </c>
      <c r="C3551" s="10">
        <v>45</v>
      </c>
      <c r="D3551" s="10">
        <v>100000000</v>
      </c>
      <c r="E3551" s="10">
        <v>20737498.2040102</v>
      </c>
      <c r="F3551" s="10">
        <v>20737498.2040102</v>
      </c>
      <c r="G3551" s="10">
        <v>102235108.29472999</v>
      </c>
      <c r="H3551" s="10">
        <v>29327251.209798899</v>
      </c>
      <c r="I3551" s="10">
        <v>279.80259704578498</v>
      </c>
      <c r="J3551" s="10">
        <f t="shared" si="605"/>
        <v>0.96126169593831889</v>
      </c>
      <c r="K3551" s="14">
        <f t="shared" si="606"/>
        <v>0.99690231813459829</v>
      </c>
      <c r="L3551" s="10">
        <f t="shared" si="607"/>
        <v>6397955.8317556707</v>
      </c>
      <c r="M3551" s="10">
        <f t="shared" si="608"/>
        <v>1.572727753127475E-7</v>
      </c>
      <c r="N3551" s="10">
        <f t="shared" si="609"/>
        <v>2.4734804198323587E-14</v>
      </c>
      <c r="O3551" s="10">
        <f t="shared" si="610"/>
        <v>6358369.4910694985</v>
      </c>
      <c r="P3551" s="15">
        <f t="shared" si="611"/>
        <v>0.9999984163244019</v>
      </c>
      <c r="Q3551" s="15">
        <f t="shared" si="612"/>
        <v>0.99999683265131178</v>
      </c>
      <c r="R3551" s="10">
        <f t="shared" si="613"/>
        <v>16.727300854544236</v>
      </c>
      <c r="S3551" s="10">
        <f t="shared" si="614"/>
        <v>99999999.999999925</v>
      </c>
      <c r="T3551" s="10">
        <f t="shared" si="615"/>
        <v>7.4505805969238281E-2</v>
      </c>
      <c r="U3551">
        <v>7.4505805969238281E-2</v>
      </c>
    </row>
    <row r="3552" spans="1:21" x14ac:dyDescent="0.25">
      <c r="A3552" s="10">
        <v>3922</v>
      </c>
      <c r="B3552" s="10">
        <v>84</v>
      </c>
      <c r="C3552" s="10">
        <v>45</v>
      </c>
      <c r="D3552" s="10">
        <v>20000000</v>
      </c>
      <c r="E3552" s="10">
        <v>1951250.0784788099</v>
      </c>
      <c r="F3552" s="10">
        <v>1951250.0784788099</v>
      </c>
      <c r="G3552" s="10">
        <v>26212134.5159388</v>
      </c>
      <c r="H3552" s="10">
        <v>2759484.3245663</v>
      </c>
      <c r="I3552" s="10">
        <v>17.1905220914472</v>
      </c>
      <c r="J3552" s="10">
        <f t="shared" si="605"/>
        <v>0.99452189536827329</v>
      </c>
      <c r="K3552" s="14">
        <f t="shared" si="606"/>
        <v>0.99668388375755868</v>
      </c>
      <c r="L3552" s="10">
        <f t="shared" si="607"/>
        <v>6399358.0150549207</v>
      </c>
      <c r="M3552" s="10">
        <f t="shared" si="608"/>
        <v>1.5730724339361102E-7</v>
      </c>
      <c r="N3552" s="10">
        <f t="shared" si="609"/>
        <v>2.4745580889257143E-14</v>
      </c>
      <c r="O3552" s="10">
        <f t="shared" si="610"/>
        <v>6356984.8065651366</v>
      </c>
      <c r="P3552" s="15">
        <f t="shared" si="611"/>
        <v>0.99999975621582926</v>
      </c>
      <c r="Q3552" s="15">
        <f t="shared" si="612"/>
        <v>0.99999951243171792</v>
      </c>
      <c r="R3552" s="10">
        <f t="shared" si="613"/>
        <v>4.1461453910685426</v>
      </c>
      <c r="S3552" s="10">
        <f t="shared" si="614"/>
        <v>19999999.999999925</v>
      </c>
      <c r="T3552" s="10">
        <f t="shared" si="615"/>
        <v>7.4505805969238281E-2</v>
      </c>
      <c r="U3552">
        <v>7.4505805969238281E-2</v>
      </c>
    </row>
    <row r="3553" spans="1:21" x14ac:dyDescent="0.25">
      <c r="A3553" s="10">
        <v>4022</v>
      </c>
      <c r="B3553" s="10">
        <v>86</v>
      </c>
      <c r="C3553" s="10">
        <v>45</v>
      </c>
      <c r="D3553" s="10">
        <v>75000000</v>
      </c>
      <c r="E3553" s="10">
        <v>4015052.21482861</v>
      </c>
      <c r="F3553" s="10">
        <v>4015052.21482861</v>
      </c>
      <c r="G3553" s="10">
        <v>81158467.378870696</v>
      </c>
      <c r="H3553" s="10">
        <v>5678141.2958467603</v>
      </c>
      <c r="I3553" s="10">
        <v>163.796108298001</v>
      </c>
      <c r="J3553" s="10">
        <f t="shared" si="605"/>
        <v>0.9975640502598242</v>
      </c>
      <c r="K3553" s="14">
        <f t="shared" si="606"/>
        <v>0.99666353130472252</v>
      </c>
      <c r="L3553" s="10">
        <f t="shared" si="607"/>
        <v>6399488.6936922865</v>
      </c>
      <c r="M3553" s="10">
        <f t="shared" si="608"/>
        <v>1.5731045569962143E-7</v>
      </c>
      <c r="N3553" s="10">
        <f t="shared" si="609"/>
        <v>2.4746584878765895E-14</v>
      </c>
      <c r="O3553" s="10">
        <f t="shared" si="610"/>
        <v>6356855.8511795774</v>
      </c>
      <c r="P3553" s="15">
        <f t="shared" si="611"/>
        <v>0.99999989076586415</v>
      </c>
      <c r="Q3553" s="15">
        <f t="shared" si="612"/>
        <v>0.99999978153174018</v>
      </c>
      <c r="R3553" s="10">
        <f t="shared" si="613"/>
        <v>12.798285357012976</v>
      </c>
      <c r="S3553" s="10">
        <f t="shared" si="614"/>
        <v>74999999.999999925</v>
      </c>
      <c r="T3553" s="10">
        <f t="shared" si="615"/>
        <v>7.4505805969238281E-2</v>
      </c>
      <c r="U3553">
        <v>7.4505805969238281E-2</v>
      </c>
    </row>
    <row r="3554" spans="1:21" x14ac:dyDescent="0.25">
      <c r="A3554" s="10">
        <v>1677</v>
      </c>
      <c r="B3554" s="10">
        <v>36</v>
      </c>
      <c r="C3554" s="10">
        <v>45</v>
      </c>
      <c r="D3554" s="10">
        <v>15000000</v>
      </c>
      <c r="E3554" s="10">
        <v>12233833.8094444</v>
      </c>
      <c r="F3554" s="10">
        <v>12233833.8094444</v>
      </c>
      <c r="G3554" s="10">
        <v>12544970.460218299</v>
      </c>
      <c r="H3554" s="10">
        <v>17301253.693134699</v>
      </c>
      <c r="I3554" s="10">
        <v>11.252782522141</v>
      </c>
      <c r="J3554" s="10">
        <f t="shared" si="605"/>
        <v>0.58778525229247314</v>
      </c>
      <c r="K3554" s="14">
        <f t="shared" si="606"/>
        <v>0.99884290486382687</v>
      </c>
      <c r="L3554" s="10">
        <f t="shared" si="607"/>
        <v>6385525.6606838861</v>
      </c>
      <c r="M3554" s="10">
        <f t="shared" si="608"/>
        <v>1.5696722029588278E-7</v>
      </c>
      <c r="N3554" s="10">
        <f t="shared" si="609"/>
        <v>2.4638959614509314E-14</v>
      </c>
      <c r="O3554" s="10">
        <f t="shared" si="610"/>
        <v>6370724.3913304592</v>
      </c>
      <c r="P3554" s="15">
        <f t="shared" si="611"/>
        <v>0.99999489897832194</v>
      </c>
      <c r="Q3554" s="15">
        <f t="shared" si="612"/>
        <v>0.9999897979826643</v>
      </c>
      <c r="R3554" s="10">
        <f t="shared" si="613"/>
        <v>3.3545152138757195</v>
      </c>
      <c r="S3554" s="10">
        <f t="shared" si="614"/>
        <v>14999999.999999924</v>
      </c>
      <c r="T3554" s="10">
        <f t="shared" si="615"/>
        <v>7.6368451118469238E-2</v>
      </c>
      <c r="U3554">
        <v>7.6368451118469238E-2</v>
      </c>
    </row>
    <row r="3555" spans="1:21" x14ac:dyDescent="0.25">
      <c r="A3555" s="10">
        <v>2805</v>
      </c>
      <c r="B3555" s="10">
        <v>60</v>
      </c>
      <c r="C3555" s="10">
        <v>45</v>
      </c>
      <c r="D3555" s="10">
        <v>15000000</v>
      </c>
      <c r="E3555" s="10">
        <v>7563995.1924756402</v>
      </c>
      <c r="F3555" s="10">
        <v>7563995.1924756402</v>
      </c>
      <c r="G3555" s="10">
        <v>18490858.190705199</v>
      </c>
      <c r="H3555" s="10">
        <v>10697104.586923899</v>
      </c>
      <c r="I3555" s="10">
        <v>11.274264409049501</v>
      </c>
      <c r="J3555" s="10">
        <f t="shared" si="605"/>
        <v>0.8660254037844386</v>
      </c>
      <c r="K3555" s="14">
        <f t="shared" si="606"/>
        <v>0.99748644853320889</v>
      </c>
      <c r="L3555" s="10">
        <f t="shared" si="607"/>
        <v>6394209.1738478942</v>
      </c>
      <c r="M3555" s="10">
        <f t="shared" si="608"/>
        <v>1.5718067600746959E-7</v>
      </c>
      <c r="N3555" s="10">
        <f t="shared" si="609"/>
        <v>2.4705973905891083E-14</v>
      </c>
      <c r="O3555" s="10">
        <f t="shared" si="610"/>
        <v>6362078.3147910656</v>
      </c>
      <c r="P3555" s="15">
        <f t="shared" si="611"/>
        <v>0.99999577033132259</v>
      </c>
      <c r="Q3555" s="15">
        <f t="shared" si="612"/>
        <v>0.99999154068053531</v>
      </c>
      <c r="R3555" s="10">
        <f t="shared" si="613"/>
        <v>3.3577158828182641</v>
      </c>
      <c r="S3555" s="10">
        <f t="shared" si="614"/>
        <v>14999999.999999924</v>
      </c>
      <c r="T3555" s="10">
        <f t="shared" si="615"/>
        <v>7.6368451118469238E-2</v>
      </c>
      <c r="U3555">
        <v>7.6368451118469238E-2</v>
      </c>
    </row>
    <row r="3556" spans="1:21" x14ac:dyDescent="0.25">
      <c r="A3556" s="10">
        <v>3498</v>
      </c>
      <c r="B3556" s="10">
        <v>75</v>
      </c>
      <c r="C3556" s="10">
        <v>45</v>
      </c>
      <c r="D3556" s="10">
        <v>15000000</v>
      </c>
      <c r="E3556" s="10">
        <v>3916133.16139392</v>
      </c>
      <c r="F3556" s="10">
        <v>3916133.16139392</v>
      </c>
      <c r="G3556" s="10">
        <v>20627653.076694202</v>
      </c>
      <c r="H3556" s="10">
        <v>5538248.6289023096</v>
      </c>
      <c r="I3556" s="10">
        <v>11.283992104428</v>
      </c>
      <c r="J3556" s="10">
        <f t="shared" si="605"/>
        <v>0.96592582628906831</v>
      </c>
      <c r="K3556" s="14">
        <f t="shared" si="606"/>
        <v>0.99687213745690828</v>
      </c>
      <c r="L3556" s="10">
        <f t="shared" si="607"/>
        <v>6398149.5322670778</v>
      </c>
      <c r="M3556" s="10">
        <f t="shared" si="608"/>
        <v>1.5727753680498184E-7</v>
      </c>
      <c r="N3556" s="10">
        <f t="shared" si="609"/>
        <v>2.4736293334571677E-14</v>
      </c>
      <c r="O3556" s="10">
        <f t="shared" si="610"/>
        <v>6358178.0998035194</v>
      </c>
      <c r="P3556" s="15">
        <f t="shared" si="611"/>
        <v>0.99999859010447745</v>
      </c>
      <c r="Q3556" s="15">
        <f t="shared" si="612"/>
        <v>0.99999718021094275</v>
      </c>
      <c r="R3556" s="10">
        <f t="shared" si="613"/>
        <v>3.3591649683573066</v>
      </c>
      <c r="S3556" s="10">
        <f t="shared" si="614"/>
        <v>14999999.999999924</v>
      </c>
      <c r="T3556" s="10">
        <f t="shared" si="615"/>
        <v>7.6368451118469238E-2</v>
      </c>
      <c r="U3556">
        <v>7.6368451118469238E-2</v>
      </c>
    </row>
    <row r="3557" spans="1:21" x14ac:dyDescent="0.25">
      <c r="A3557" s="10">
        <v>4109</v>
      </c>
      <c r="B3557" s="10">
        <v>88</v>
      </c>
      <c r="C3557" s="10">
        <v>45</v>
      </c>
      <c r="D3557" s="10">
        <v>15000000</v>
      </c>
      <c r="E3557" s="10">
        <v>528091.47811550798</v>
      </c>
      <c r="F3557" s="10">
        <v>528091.47811550798</v>
      </c>
      <c r="G3557" s="10">
        <v>21343716.2840087</v>
      </c>
      <c r="H3557" s="10">
        <v>746834.13052460598</v>
      </c>
      <c r="I3557" s="10">
        <v>11.2874892618192</v>
      </c>
      <c r="J3557" s="10">
        <f t="shared" si="605"/>
        <v>0.99939082701909576</v>
      </c>
      <c r="K3557" s="14">
        <f t="shared" si="606"/>
        <v>0.99665127983485646</v>
      </c>
      <c r="L3557" s="10">
        <f t="shared" si="607"/>
        <v>6399567.3602675218</v>
      </c>
      <c r="M3557" s="10">
        <f t="shared" si="608"/>
        <v>1.573123894595499E-7</v>
      </c>
      <c r="N3557" s="10">
        <f t="shared" si="609"/>
        <v>2.4747189235701263E-14</v>
      </c>
      <c r="O3557" s="10">
        <f t="shared" si="610"/>
        <v>6356778.2295688977</v>
      </c>
      <c r="P3557" s="15">
        <f t="shared" si="611"/>
        <v>0.99999997255793049</v>
      </c>
      <c r="Q3557" s="15">
        <f t="shared" si="612"/>
        <v>0.99999994511586177</v>
      </c>
      <c r="R3557" s="10">
        <f t="shared" si="613"/>
        <v>3.3596858792058315</v>
      </c>
      <c r="S3557" s="10">
        <f t="shared" si="614"/>
        <v>14999999.999999924</v>
      </c>
      <c r="T3557" s="10">
        <f t="shared" si="615"/>
        <v>7.6368451118469238E-2</v>
      </c>
      <c r="U3557">
        <v>7.6368451118469238E-2</v>
      </c>
    </row>
    <row r="3558" spans="1:21" x14ac:dyDescent="0.25">
      <c r="A3558" s="10">
        <v>2288</v>
      </c>
      <c r="B3558" s="10">
        <v>49</v>
      </c>
      <c r="C3558" s="10">
        <v>45</v>
      </c>
      <c r="D3558" s="10">
        <v>15000000</v>
      </c>
      <c r="E3558" s="10">
        <v>9923055.9985425994</v>
      </c>
      <c r="F3558" s="10">
        <v>9923055.9985425994</v>
      </c>
      <c r="G3558" s="10">
        <v>16111202.450813601</v>
      </c>
      <c r="H3558" s="10">
        <v>14033320.3733266</v>
      </c>
      <c r="I3558" s="10">
        <v>11.264680120546799</v>
      </c>
      <c r="J3558" s="10">
        <f t="shared" si="605"/>
        <v>0.75470958022277201</v>
      </c>
      <c r="K3558" s="14">
        <f t="shared" si="606"/>
        <v>0.99809166472514577</v>
      </c>
      <c r="L3558" s="10">
        <f t="shared" si="607"/>
        <v>6390331.8957747333</v>
      </c>
      <c r="M3558" s="10">
        <f t="shared" si="608"/>
        <v>1.5708536583352331E-7</v>
      </c>
      <c r="N3558" s="10">
        <f t="shared" si="609"/>
        <v>2.467608509129415E-14</v>
      </c>
      <c r="O3558" s="10">
        <f t="shared" si="610"/>
        <v>6365930.1703876918</v>
      </c>
      <c r="P3558" s="15">
        <f t="shared" si="611"/>
        <v>0.99999446968601391</v>
      </c>
      <c r="Q3558" s="15">
        <f t="shared" si="612"/>
        <v>0.99998893940261224</v>
      </c>
      <c r="R3558" s="10">
        <f t="shared" si="613"/>
        <v>3.3562879882318519</v>
      </c>
      <c r="S3558" s="10">
        <f t="shared" si="614"/>
        <v>14999999.999999922</v>
      </c>
      <c r="T3558" s="10">
        <f t="shared" si="615"/>
        <v>7.8231096267700195E-2</v>
      </c>
      <c r="U3558">
        <v>7.8231096267700195E-2</v>
      </c>
    </row>
    <row r="3559" spans="1:21" x14ac:dyDescent="0.25">
      <c r="A3559" s="10">
        <v>3639</v>
      </c>
      <c r="B3559" s="10">
        <v>78</v>
      </c>
      <c r="C3559" s="10">
        <v>45</v>
      </c>
      <c r="D3559" s="10">
        <v>15000000</v>
      </c>
      <c r="E3559" s="10">
        <v>3145940.6412190399</v>
      </c>
      <c r="F3559" s="10">
        <v>3145940.6412190399</v>
      </c>
      <c r="G3559" s="10">
        <v>20889150.511370901</v>
      </c>
      <c r="H3559" s="10">
        <v>4449031.9212326799</v>
      </c>
      <c r="I3559" s="10">
        <v>11.285255418021499</v>
      </c>
      <c r="J3559" s="10">
        <f t="shared" si="605"/>
        <v>0.97814760073380558</v>
      </c>
      <c r="K3559" s="14">
        <f t="shared" si="606"/>
        <v>0.99679235540260125</v>
      </c>
      <c r="L3559" s="10">
        <f t="shared" si="607"/>
        <v>6398661.6324158013</v>
      </c>
      <c r="M3559" s="10">
        <f t="shared" si="608"/>
        <v>1.5729012510876912E-7</v>
      </c>
      <c r="N3559" s="10">
        <f t="shared" si="609"/>
        <v>2.4740229621148929E-14</v>
      </c>
      <c r="O3559" s="10">
        <f t="shared" si="610"/>
        <v>6357672.2717033951</v>
      </c>
      <c r="P3559" s="15">
        <f t="shared" si="611"/>
        <v>0.99999906701677943</v>
      </c>
      <c r="Q3559" s="15">
        <f t="shared" si="612"/>
        <v>0.99999813403442928</v>
      </c>
      <c r="R3559" s="10">
        <f t="shared" si="613"/>
        <v>3.3593531448860698</v>
      </c>
      <c r="S3559" s="10">
        <f t="shared" si="614"/>
        <v>14999999.99999992</v>
      </c>
      <c r="T3559" s="10">
        <f t="shared" si="615"/>
        <v>8.0093741416931152E-2</v>
      </c>
      <c r="U3559">
        <v>8.0093741416931152E-2</v>
      </c>
    </row>
    <row r="3560" spans="1:21" x14ac:dyDescent="0.25">
      <c r="A3560" s="10">
        <v>972</v>
      </c>
      <c r="B3560" s="10">
        <v>21</v>
      </c>
      <c r="C3560" s="10">
        <v>45</v>
      </c>
      <c r="D3560" s="10">
        <v>15000000</v>
      </c>
      <c r="E3560" s="10">
        <v>14114396.943043699</v>
      </c>
      <c r="F3560" s="10">
        <v>14114396.943043699</v>
      </c>
      <c r="G3560" s="10">
        <v>7646914.2623892501</v>
      </c>
      <c r="H3560" s="10">
        <v>19960771.581569798</v>
      </c>
      <c r="I3560" s="10">
        <v>11.2412658325172</v>
      </c>
      <c r="J3560" s="10">
        <f t="shared" si="605"/>
        <v>0.35836794954530027</v>
      </c>
      <c r="K3560" s="14">
        <f t="shared" si="606"/>
        <v>0.99957003603032024</v>
      </c>
      <c r="L3560" s="10">
        <f t="shared" si="607"/>
        <v>6380880.548730785</v>
      </c>
      <c r="M3560" s="10">
        <f t="shared" si="608"/>
        <v>1.56853035442515E-7</v>
      </c>
      <c r="N3560" s="10">
        <f t="shared" si="609"/>
        <v>2.4602998974408163E-14</v>
      </c>
      <c r="O3560" s="10">
        <f t="shared" si="610"/>
        <v>6375378.532780082</v>
      </c>
      <c r="P3560" s="15">
        <f t="shared" si="611"/>
        <v>0.99999747496160352</v>
      </c>
      <c r="Q3560" s="15">
        <f t="shared" si="612"/>
        <v>0.99999494992958282</v>
      </c>
      <c r="R3560" s="10">
        <f t="shared" si="613"/>
        <v>3.352798947513373</v>
      </c>
      <c r="S3560" s="10">
        <f t="shared" si="614"/>
        <v>14999999.999999918</v>
      </c>
      <c r="T3560" s="10">
        <f t="shared" si="615"/>
        <v>8.1956386566162109E-2</v>
      </c>
      <c r="U3560">
        <v>8.1956386566162109E-2</v>
      </c>
    </row>
    <row r="3561" spans="1:21" x14ac:dyDescent="0.25">
      <c r="A3561" s="10">
        <v>1254</v>
      </c>
      <c r="B3561" s="10">
        <v>27</v>
      </c>
      <c r="C3561" s="10">
        <v>45</v>
      </c>
      <c r="D3561" s="10">
        <v>15000000</v>
      </c>
      <c r="E3561" s="10">
        <v>13471787.200545199</v>
      </c>
      <c r="F3561" s="10">
        <v>13471787.2005451</v>
      </c>
      <c r="G3561" s="10">
        <v>9688073.0726706199</v>
      </c>
      <c r="H3561" s="10">
        <v>19051984.1684152</v>
      </c>
      <c r="I3561" s="10">
        <v>11.245386404597401</v>
      </c>
      <c r="J3561" s="10">
        <f t="shared" si="605"/>
        <v>0.45399049973954675</v>
      </c>
      <c r="K3561" s="14">
        <f t="shared" si="606"/>
        <v>0.99930988132843601</v>
      </c>
      <c r="L3561" s="10">
        <f t="shared" si="607"/>
        <v>6382541.71120694</v>
      </c>
      <c r="M3561" s="10">
        <f t="shared" si="608"/>
        <v>1.5689386967765828E-7</v>
      </c>
      <c r="N3561" s="10">
        <f t="shared" si="609"/>
        <v>2.4615868063412164E-14</v>
      </c>
      <c r="O3561" s="10">
        <f t="shared" si="610"/>
        <v>6373711.8022058178</v>
      </c>
      <c r="P3561" s="15">
        <f t="shared" si="611"/>
        <v>0.9999963088582321</v>
      </c>
      <c r="Q3561" s="15">
        <f t="shared" si="612"/>
        <v>0.99999261773008874</v>
      </c>
      <c r="R3561" s="10">
        <f t="shared" si="613"/>
        <v>3.3534130408178902</v>
      </c>
      <c r="S3561" s="10">
        <f t="shared" si="614"/>
        <v>14999999.999999918</v>
      </c>
      <c r="T3561" s="10">
        <f t="shared" si="615"/>
        <v>8.1956386566162109E-2</v>
      </c>
      <c r="U3561">
        <v>8.1956386566162109E-2</v>
      </c>
    </row>
    <row r="3562" spans="1:21" x14ac:dyDescent="0.25">
      <c r="A3562" s="10">
        <v>1583</v>
      </c>
      <c r="B3562" s="10">
        <v>34</v>
      </c>
      <c r="C3562" s="10">
        <v>45</v>
      </c>
      <c r="D3562" s="10">
        <v>15000000</v>
      </c>
      <c r="E3562" s="10">
        <v>12536170.2044734</v>
      </c>
      <c r="F3562" s="10">
        <v>12536170.2044734</v>
      </c>
      <c r="G3562" s="10">
        <v>11934340.1158418</v>
      </c>
      <c r="H3562" s="10">
        <v>17728821.923383798</v>
      </c>
      <c r="I3562" s="10">
        <v>11.251042059338101</v>
      </c>
      <c r="J3562" s="10">
        <f t="shared" si="605"/>
        <v>0.5591929034707469</v>
      </c>
      <c r="K3562" s="14">
        <f t="shared" si="606"/>
        <v>0.99895279640556522</v>
      </c>
      <c r="L3562" s="10">
        <f t="shared" si="607"/>
        <v>6384823.2098151492</v>
      </c>
      <c r="M3562" s="10">
        <f t="shared" si="608"/>
        <v>1.5694995284350389E-7</v>
      </c>
      <c r="N3562" s="10">
        <f t="shared" si="609"/>
        <v>2.4633526551258103E-14</v>
      </c>
      <c r="O3562" s="10">
        <f t="shared" si="610"/>
        <v>6371426.9021994239</v>
      </c>
      <c r="P3562" s="15">
        <f t="shared" si="611"/>
        <v>0.9999951518460316</v>
      </c>
      <c r="Q3562" s="15">
        <f t="shared" si="612"/>
        <v>0.99999030371556785</v>
      </c>
      <c r="R3562" s="10">
        <f t="shared" si="613"/>
        <v>3.3542558583169635</v>
      </c>
      <c r="S3562" s="10">
        <f t="shared" si="614"/>
        <v>14999999.999999918</v>
      </c>
      <c r="T3562" s="10">
        <f t="shared" si="615"/>
        <v>8.1956386566162109E-2</v>
      </c>
      <c r="U3562">
        <v>8.1956386566162109E-2</v>
      </c>
    </row>
    <row r="3563" spans="1:21" x14ac:dyDescent="0.25">
      <c r="A3563" s="10">
        <v>1630</v>
      </c>
      <c r="B3563" s="10">
        <v>35</v>
      </c>
      <c r="C3563" s="10">
        <v>45</v>
      </c>
      <c r="D3563" s="10">
        <v>15000000</v>
      </c>
      <c r="E3563" s="10">
        <v>12386889.7672993</v>
      </c>
      <c r="F3563" s="10">
        <v>12386889.7672993</v>
      </c>
      <c r="G3563" s="10">
        <v>12241513.4546437</v>
      </c>
      <c r="H3563" s="10">
        <v>17517707.504535198</v>
      </c>
      <c r="I3563" s="10">
        <v>11.251906740681401</v>
      </c>
      <c r="J3563" s="10">
        <f t="shared" si="605"/>
        <v>0.57357643635104605</v>
      </c>
      <c r="K3563" s="14">
        <f t="shared" si="606"/>
        <v>0.99889820122311845</v>
      </c>
      <c r="L3563" s="10">
        <f t="shared" si="607"/>
        <v>6385172.1748924749</v>
      </c>
      <c r="M3563" s="10">
        <f t="shared" si="608"/>
        <v>1.5695853100622359E-7</v>
      </c>
      <c r="N3563" s="10">
        <f t="shared" si="609"/>
        <v>2.4636225824421247E-14</v>
      </c>
      <c r="O3563" s="10">
        <f t="shared" si="610"/>
        <v>6371077.8492868934</v>
      </c>
      <c r="P3563" s="15">
        <f t="shared" si="611"/>
        <v>0.99999502015036112</v>
      </c>
      <c r="Q3563" s="15">
        <f t="shared" si="612"/>
        <v>0.99999004032552119</v>
      </c>
      <c r="R3563" s="10">
        <f t="shared" si="613"/>
        <v>3.3543847097503474</v>
      </c>
      <c r="S3563" s="10">
        <f t="shared" si="614"/>
        <v>14999999.999999918</v>
      </c>
      <c r="T3563" s="10">
        <f t="shared" si="615"/>
        <v>8.1956386566162109E-2</v>
      </c>
      <c r="U3563">
        <v>8.1956386566162109E-2</v>
      </c>
    </row>
    <row r="3564" spans="1:21" x14ac:dyDescent="0.25">
      <c r="A3564" s="10">
        <v>878</v>
      </c>
      <c r="B3564" s="10">
        <v>19</v>
      </c>
      <c r="C3564" s="10">
        <v>45</v>
      </c>
      <c r="D3564" s="10">
        <v>15000000</v>
      </c>
      <c r="E3564" s="10">
        <v>14294564.0604084</v>
      </c>
      <c r="F3564" s="10">
        <v>14294564.0604084</v>
      </c>
      <c r="G3564" s="10">
        <v>6946871.7798936898</v>
      </c>
      <c r="H3564" s="10">
        <v>20215566.3624405</v>
      </c>
      <c r="I3564" s="10">
        <v>11.2400760400946</v>
      </c>
      <c r="J3564" s="10">
        <f t="shared" si="605"/>
        <v>0.32556815445715664</v>
      </c>
      <c r="K3564" s="14">
        <f t="shared" si="606"/>
        <v>0.99964515289947253</v>
      </c>
      <c r="L3564" s="10">
        <f t="shared" si="607"/>
        <v>6380401.0668187626</v>
      </c>
      <c r="M3564" s="10">
        <f t="shared" si="608"/>
        <v>1.5684124895117321E-7</v>
      </c>
      <c r="N3564" s="10">
        <f t="shared" si="609"/>
        <v>2.4599282540264408E-14</v>
      </c>
      <c r="O3564" s="10">
        <f t="shared" si="610"/>
        <v>6375860.1073866468</v>
      </c>
      <c r="P3564" s="15">
        <f t="shared" si="611"/>
        <v>0.99999786238048305</v>
      </c>
      <c r="Q3564" s="15">
        <f t="shared" si="612"/>
        <v>0.99999572476553555</v>
      </c>
      <c r="R3564" s="10">
        <f t="shared" si="613"/>
        <v>3.3526216256625405</v>
      </c>
      <c r="S3564" s="10">
        <f t="shared" si="614"/>
        <v>14999999.999999916</v>
      </c>
      <c r="T3564" s="10">
        <f t="shared" si="615"/>
        <v>8.3819031715393066E-2</v>
      </c>
      <c r="U3564">
        <v>8.3819031715393066E-2</v>
      </c>
    </row>
    <row r="3565" spans="1:21" x14ac:dyDescent="0.25">
      <c r="A3565" s="10">
        <v>2382</v>
      </c>
      <c r="B3565" s="10">
        <v>51</v>
      </c>
      <c r="C3565" s="10">
        <v>45</v>
      </c>
      <c r="D3565" s="10">
        <v>15000000</v>
      </c>
      <c r="E3565" s="10">
        <v>9518955.8960641902</v>
      </c>
      <c r="F3565" s="10">
        <v>9518955.8960641809</v>
      </c>
      <c r="G3565" s="10">
        <v>16590734.042079899</v>
      </c>
      <c r="H3565" s="10">
        <v>13461836.527845301</v>
      </c>
      <c r="I3565" s="10">
        <v>11.266505554755099</v>
      </c>
      <c r="J3565" s="10">
        <f t="shared" si="605"/>
        <v>0.77714596145697079</v>
      </c>
      <c r="K3565" s="14">
        <f t="shared" si="606"/>
        <v>0.99797639755335188</v>
      </c>
      <c r="L3565" s="10">
        <f t="shared" si="607"/>
        <v>6391069.9848580584</v>
      </c>
      <c r="M3565" s="10">
        <f t="shared" si="608"/>
        <v>1.5710350933460633E-7</v>
      </c>
      <c r="N3565" s="10">
        <f t="shared" si="609"/>
        <v>2.4681778998742228E-14</v>
      </c>
      <c r="O3565" s="10">
        <f t="shared" si="610"/>
        <v>6365195.8410685798</v>
      </c>
      <c r="P3565" s="15">
        <f t="shared" si="611"/>
        <v>0.99999460423391506</v>
      </c>
      <c r="Q3565" s="15">
        <f t="shared" si="612"/>
        <v>0.99998920849694439</v>
      </c>
      <c r="R3565" s="10">
        <f t="shared" si="613"/>
        <v>3.3565599597284188</v>
      </c>
      <c r="S3565" s="10">
        <f t="shared" si="614"/>
        <v>14999999.999999916</v>
      </c>
      <c r="T3565" s="10">
        <f t="shared" si="615"/>
        <v>8.3819031715393066E-2</v>
      </c>
      <c r="U3565">
        <v>8.3819031715393066E-2</v>
      </c>
    </row>
    <row r="3566" spans="1:21" x14ac:dyDescent="0.25">
      <c r="A3566" s="10">
        <v>1912</v>
      </c>
      <c r="B3566" s="10">
        <v>41</v>
      </c>
      <c r="C3566" s="10">
        <v>45</v>
      </c>
      <c r="D3566" s="10">
        <v>15000000</v>
      </c>
      <c r="E3566" s="10">
        <v>11413576.526479</v>
      </c>
      <c r="F3566" s="10">
        <v>11413576.526479</v>
      </c>
      <c r="G3566" s="10">
        <v>14003308.635543499</v>
      </c>
      <c r="H3566" s="10">
        <v>16141234.718929799</v>
      </c>
      <c r="I3566" s="10">
        <v>11.257290235683699</v>
      </c>
      <c r="J3566" s="10">
        <f t="shared" si="605"/>
        <v>0.65605902899050716</v>
      </c>
      <c r="K3566" s="14">
        <f t="shared" si="606"/>
        <v>0.99855828513715006</v>
      </c>
      <c r="L3566" s="10">
        <f t="shared" si="607"/>
        <v>6387345.7312749401</v>
      </c>
      <c r="M3566" s="10">
        <f t="shared" si="608"/>
        <v>1.5701196076622168E-7</v>
      </c>
      <c r="N3566" s="10">
        <f t="shared" si="609"/>
        <v>2.4653028500876174E-14</v>
      </c>
      <c r="O3566" s="10">
        <f t="shared" si="610"/>
        <v>6368906.322843303</v>
      </c>
      <c r="P3566" s="15">
        <f t="shared" si="611"/>
        <v>0.99999446968601391</v>
      </c>
      <c r="Q3566" s="15">
        <f t="shared" si="612"/>
        <v>0.99998893940261224</v>
      </c>
      <c r="R3566" s="10">
        <f t="shared" si="613"/>
        <v>3.3551869061329969</v>
      </c>
      <c r="S3566" s="10">
        <f t="shared" si="614"/>
        <v>14999999.999999914</v>
      </c>
      <c r="T3566" s="10">
        <f t="shared" si="615"/>
        <v>8.5681676864624023E-2</v>
      </c>
      <c r="U3566">
        <v>8.5681676864624023E-2</v>
      </c>
    </row>
    <row r="3567" spans="1:21" x14ac:dyDescent="0.25">
      <c r="A3567" s="10">
        <v>3921</v>
      </c>
      <c r="B3567" s="10">
        <v>84</v>
      </c>
      <c r="C3567" s="10">
        <v>45</v>
      </c>
      <c r="D3567" s="10">
        <v>15000000</v>
      </c>
      <c r="E3567" s="10">
        <v>1581686.15246097</v>
      </c>
      <c r="F3567" s="10">
        <v>1581686.15246097</v>
      </c>
      <c r="G3567" s="10">
        <v>21239525.039097499</v>
      </c>
      <c r="H3567" s="10">
        <v>2236842.0082280301</v>
      </c>
      <c r="I3567" s="10">
        <v>11.2869730018911</v>
      </c>
      <c r="J3567" s="10">
        <f t="shared" si="605"/>
        <v>0.99452189536827329</v>
      </c>
      <c r="K3567" s="14">
        <f t="shared" si="606"/>
        <v>0.99668388375755868</v>
      </c>
      <c r="L3567" s="10">
        <f t="shared" si="607"/>
        <v>6399358.0150549207</v>
      </c>
      <c r="M3567" s="10">
        <f t="shared" si="608"/>
        <v>1.5730724339361102E-7</v>
      </c>
      <c r="N3567" s="10">
        <f t="shared" si="609"/>
        <v>2.4745580889257143E-14</v>
      </c>
      <c r="O3567" s="10">
        <f t="shared" si="610"/>
        <v>6356984.8065651366</v>
      </c>
      <c r="P3567" s="15">
        <f t="shared" si="611"/>
        <v>0.99999975621582926</v>
      </c>
      <c r="Q3567" s="15">
        <f t="shared" si="612"/>
        <v>0.99999951243171792</v>
      </c>
      <c r="R3567" s="10">
        <f t="shared" si="613"/>
        <v>3.3596089823553599</v>
      </c>
      <c r="S3567" s="10">
        <f t="shared" si="614"/>
        <v>14999999.999999914</v>
      </c>
      <c r="T3567" s="10">
        <f t="shared" si="615"/>
        <v>8.5681676864624023E-2</v>
      </c>
      <c r="U3567">
        <v>8.5681676864624023E-2</v>
      </c>
    </row>
    <row r="3568" spans="1:21" x14ac:dyDescent="0.25">
      <c r="A3568" s="10">
        <v>416</v>
      </c>
      <c r="B3568" s="10">
        <v>9</v>
      </c>
      <c r="C3568" s="10">
        <v>45</v>
      </c>
      <c r="D3568" s="10">
        <v>100000000</v>
      </c>
      <c r="E3568" s="10">
        <v>74294975.298710793</v>
      </c>
      <c r="F3568" s="10">
        <v>74294975.298710793</v>
      </c>
      <c r="G3568" s="10">
        <v>16634608.756964101</v>
      </c>
      <c r="H3568" s="10">
        <v>105068961.68361101</v>
      </c>
      <c r="I3568" s="10">
        <v>278.21745540170798</v>
      </c>
      <c r="J3568" s="10">
        <f t="shared" si="605"/>
        <v>0.15643446504023087</v>
      </c>
      <c r="K3568" s="14">
        <f t="shared" si="606"/>
        <v>0.99991808507548219</v>
      </c>
      <c r="L3568" s="10">
        <f t="shared" si="607"/>
        <v>6378659.5074120741</v>
      </c>
      <c r="M3568" s="10">
        <f t="shared" si="608"/>
        <v>1.5679843842098755E-7</v>
      </c>
      <c r="N3568" s="10">
        <f t="shared" si="609"/>
        <v>2.4585776771751095E-14</v>
      </c>
      <c r="O3568" s="10">
        <f t="shared" si="610"/>
        <v>6377611.1008340027</v>
      </c>
      <c r="P3568" s="15">
        <f t="shared" si="611"/>
        <v>0.99999946146712704</v>
      </c>
      <c r="Q3568" s="15">
        <f t="shared" si="612"/>
        <v>0.99999892293454407</v>
      </c>
      <c r="R3568" s="10">
        <f t="shared" si="613"/>
        <v>16.679851747681766</v>
      </c>
      <c r="S3568" s="10">
        <f t="shared" si="614"/>
        <v>99999999.999999911</v>
      </c>
      <c r="T3568" s="10">
        <f t="shared" si="615"/>
        <v>8.9406967163085938E-2</v>
      </c>
      <c r="U3568">
        <v>8.9406967163085938E-2</v>
      </c>
    </row>
    <row r="3569" spans="1:21" x14ac:dyDescent="0.25">
      <c r="A3569" s="10">
        <v>697</v>
      </c>
      <c r="B3569" s="10">
        <v>15</v>
      </c>
      <c r="C3569" s="10">
        <v>45</v>
      </c>
      <c r="D3569" s="10">
        <v>75000000</v>
      </c>
      <c r="E3569" s="10">
        <v>55583278.333022103</v>
      </c>
      <c r="F3569" s="10">
        <v>55583278.333022103</v>
      </c>
      <c r="G3569" s="10">
        <v>21051528.522884902</v>
      </c>
      <c r="H3569" s="10">
        <v>78606626.0597184</v>
      </c>
      <c r="I3569" s="10">
        <v>162.85772801788701</v>
      </c>
      <c r="J3569" s="10">
        <f t="shared" si="605"/>
        <v>0.25881904510252074</v>
      </c>
      <c r="K3569" s="14">
        <f t="shared" si="606"/>
        <v>0.99977575564321108</v>
      </c>
      <c r="L3569" s="10">
        <f t="shared" si="607"/>
        <v>6379567.5820290232</v>
      </c>
      <c r="M3569" s="10">
        <f t="shared" si="608"/>
        <v>1.5682076045930015E-7</v>
      </c>
      <c r="N3569" s="10">
        <f t="shared" si="609"/>
        <v>2.4592820257598647E-14</v>
      </c>
      <c r="O3569" s="10">
        <f t="shared" si="610"/>
        <v>6376697.7482806435</v>
      </c>
      <c r="P3569" s="15">
        <f t="shared" si="611"/>
        <v>0.99999859010447745</v>
      </c>
      <c r="Q3569" s="15">
        <f t="shared" si="612"/>
        <v>0.99999718021094275</v>
      </c>
      <c r="R3569" s="10">
        <f t="shared" si="613"/>
        <v>12.761572207141954</v>
      </c>
      <c r="S3569" s="10">
        <f t="shared" si="614"/>
        <v>74999999.999999911</v>
      </c>
      <c r="T3569" s="10">
        <f t="shared" si="615"/>
        <v>8.9406967163085938E-2</v>
      </c>
      <c r="U3569">
        <v>8.9406967163085938E-2</v>
      </c>
    </row>
    <row r="3570" spans="1:21" x14ac:dyDescent="0.25">
      <c r="A3570" s="10">
        <v>746</v>
      </c>
      <c r="B3570" s="10">
        <v>16</v>
      </c>
      <c r="C3570" s="10">
        <v>45</v>
      </c>
      <c r="D3570" s="10">
        <v>200000000</v>
      </c>
      <c r="E3570" s="10">
        <v>140279348.901187</v>
      </c>
      <c r="F3570" s="10">
        <v>140279348.901187</v>
      </c>
      <c r="G3570" s="10">
        <v>56874199.167327598</v>
      </c>
      <c r="H3570" s="10">
        <v>198384957.73692599</v>
      </c>
      <c r="I3570" s="10">
        <v>1047.5025681592399</v>
      </c>
      <c r="J3570" s="10">
        <f t="shared" si="605"/>
        <v>0.27563735581699916</v>
      </c>
      <c r="K3570" s="14">
        <f t="shared" si="606"/>
        <v>0.99974566170987855</v>
      </c>
      <c r="L3570" s="10">
        <f t="shared" si="607"/>
        <v>6379759.6171524124</v>
      </c>
      <c r="M3570" s="10">
        <f t="shared" si="608"/>
        <v>1.5682548101342823E-7</v>
      </c>
      <c r="N3570" s="10">
        <f t="shared" si="609"/>
        <v>2.4594309393846736E-14</v>
      </c>
      <c r="O3570" s="10">
        <f t="shared" si="610"/>
        <v>6376504.6972103771</v>
      </c>
      <c r="P3570" s="15">
        <f t="shared" si="611"/>
        <v>0.9999984163244019</v>
      </c>
      <c r="Q3570" s="15">
        <f t="shared" si="612"/>
        <v>0.99999683265131178</v>
      </c>
      <c r="R3570" s="10">
        <f t="shared" si="613"/>
        <v>32.365144291226187</v>
      </c>
      <c r="S3570" s="10">
        <f t="shared" si="614"/>
        <v>199999999.99999991</v>
      </c>
      <c r="T3570" s="10">
        <f t="shared" si="615"/>
        <v>8.9406967163085938E-2</v>
      </c>
      <c r="U3570">
        <v>8.9406967163085938E-2</v>
      </c>
    </row>
    <row r="3571" spans="1:21" x14ac:dyDescent="0.25">
      <c r="A3571" s="10">
        <v>791</v>
      </c>
      <c r="B3571" s="10">
        <v>17</v>
      </c>
      <c r="C3571" s="10">
        <v>45</v>
      </c>
      <c r="D3571" s="10">
        <v>75000000</v>
      </c>
      <c r="E3571" s="10">
        <v>55029910.226009101</v>
      </c>
      <c r="F3571" s="10">
        <v>55029910.226008996</v>
      </c>
      <c r="G3571" s="10">
        <v>23780711.262504</v>
      </c>
      <c r="H3571" s="10">
        <v>77824045.377795905</v>
      </c>
      <c r="I3571" s="10">
        <v>162.87641915160501</v>
      </c>
      <c r="J3571" s="10">
        <f t="shared" si="605"/>
        <v>0.29237170472273677</v>
      </c>
      <c r="K3571" s="14">
        <f t="shared" si="606"/>
        <v>0.99971383719208529</v>
      </c>
      <c r="L3571" s="10">
        <f t="shared" si="607"/>
        <v>6379962.7080429243</v>
      </c>
      <c r="M3571" s="10">
        <f t="shared" si="608"/>
        <v>1.568304733373566E-7</v>
      </c>
      <c r="N3571" s="10">
        <f t="shared" si="609"/>
        <v>2.4595884115733667E-14</v>
      </c>
      <c r="O3571" s="10">
        <f t="shared" si="610"/>
        <v>6376300.5699225347</v>
      </c>
      <c r="P3571" s="15">
        <f t="shared" si="611"/>
        <v>0.99999823652220776</v>
      </c>
      <c r="Q3571" s="15">
        <f t="shared" si="612"/>
        <v>0.99999647304752537</v>
      </c>
      <c r="R3571" s="10">
        <f t="shared" si="613"/>
        <v>12.762304479389783</v>
      </c>
      <c r="S3571" s="10">
        <f t="shared" si="614"/>
        <v>74999999.999999911</v>
      </c>
      <c r="T3571" s="10">
        <f t="shared" si="615"/>
        <v>8.9406967163085938E-2</v>
      </c>
      <c r="U3571">
        <v>8.9406967163085938E-2</v>
      </c>
    </row>
    <row r="3572" spans="1:21" x14ac:dyDescent="0.25">
      <c r="A3572" s="10">
        <v>933</v>
      </c>
      <c r="B3572" s="10">
        <v>20</v>
      </c>
      <c r="C3572" s="10">
        <v>45</v>
      </c>
      <c r="D3572" s="10">
        <v>100000000</v>
      </c>
      <c r="E3572" s="10">
        <v>70685999.004805595</v>
      </c>
      <c r="F3572" s="10">
        <v>70685999.004805595</v>
      </c>
      <c r="G3572" s="10">
        <v>36369711.120395601</v>
      </c>
      <c r="H3572" s="10">
        <v>99965098.462487102</v>
      </c>
      <c r="I3572" s="10">
        <v>278.38042487906301</v>
      </c>
      <c r="J3572" s="10">
        <f t="shared" si="605"/>
        <v>0.34202014332566871</v>
      </c>
      <c r="K3572" s="14">
        <f t="shared" si="606"/>
        <v>0.99960837646586209</v>
      </c>
      <c r="L3572" s="10">
        <f t="shared" si="607"/>
        <v>6380635.8071448412</v>
      </c>
      <c r="M3572" s="10">
        <f t="shared" si="608"/>
        <v>1.568470192727464E-7</v>
      </c>
      <c r="N3572" s="10">
        <f t="shared" si="609"/>
        <v>2.4601102102451411E-14</v>
      </c>
      <c r="O3572" s="10">
        <f t="shared" si="610"/>
        <v>6375624.3153388789</v>
      </c>
      <c r="P3572" s="15">
        <f t="shared" si="611"/>
        <v>0.99999766986374772</v>
      </c>
      <c r="Q3572" s="15">
        <f t="shared" si="612"/>
        <v>0.99999533973292498</v>
      </c>
      <c r="R3572" s="10">
        <f t="shared" si="613"/>
        <v>16.684736144716101</v>
      </c>
      <c r="S3572" s="10">
        <f t="shared" si="614"/>
        <v>99999999.999999911</v>
      </c>
      <c r="T3572" s="10">
        <f t="shared" si="615"/>
        <v>8.9406967163085938E-2</v>
      </c>
      <c r="U3572">
        <v>8.9406967163085938E-2</v>
      </c>
    </row>
    <row r="3573" spans="1:21" x14ac:dyDescent="0.25">
      <c r="A3573" s="10">
        <v>1019</v>
      </c>
      <c r="B3573" s="10">
        <v>22</v>
      </c>
      <c r="C3573" s="10">
        <v>45</v>
      </c>
      <c r="D3573" s="10">
        <v>15000000</v>
      </c>
      <c r="E3573" s="10">
        <v>14017856.771273799</v>
      </c>
      <c r="F3573" s="10">
        <v>14017856.771273799</v>
      </c>
      <c r="G3573" s="10">
        <v>7993511.7965414897</v>
      </c>
      <c r="H3573" s="10">
        <v>19824243.161338899</v>
      </c>
      <c r="I3573" s="10">
        <v>11.241897146570199</v>
      </c>
      <c r="J3573" s="10">
        <f t="shared" si="605"/>
        <v>0.37460659341591201</v>
      </c>
      <c r="K3573" s="14">
        <f t="shared" si="606"/>
        <v>0.99953017812754363</v>
      </c>
      <c r="L3573" s="10">
        <f t="shared" si="607"/>
        <v>6381134.9967925902</v>
      </c>
      <c r="M3573" s="10">
        <f t="shared" si="608"/>
        <v>1.5685929021418042E-7</v>
      </c>
      <c r="N3573" s="10">
        <f t="shared" si="609"/>
        <v>2.4604970845088369E-14</v>
      </c>
      <c r="O3573" s="10">
        <f t="shared" si="610"/>
        <v>6375123.0625751931</v>
      </c>
      <c r="P3573" s="15">
        <f t="shared" si="611"/>
        <v>0.99999727862359689</v>
      </c>
      <c r="Q3573" s="15">
        <f t="shared" si="612"/>
        <v>0.99999455725459963</v>
      </c>
      <c r="R3573" s="10">
        <f t="shared" si="613"/>
        <v>3.3528930349512791</v>
      </c>
      <c r="S3573" s="10">
        <f t="shared" si="614"/>
        <v>14999999.999999911</v>
      </c>
      <c r="T3573" s="10">
        <f t="shared" si="615"/>
        <v>8.9406967163085938E-2</v>
      </c>
      <c r="U3573">
        <v>8.9406967163085938E-2</v>
      </c>
    </row>
    <row r="3574" spans="1:21" x14ac:dyDescent="0.25">
      <c r="A3574" s="10">
        <v>1075</v>
      </c>
      <c r="B3574" s="10">
        <v>23</v>
      </c>
      <c r="C3574" s="10">
        <v>45</v>
      </c>
      <c r="D3574" s="10">
        <v>200000000</v>
      </c>
      <c r="E3574" s="10">
        <v>134332666.82869899</v>
      </c>
      <c r="F3574" s="10">
        <v>134332666.82869899</v>
      </c>
      <c r="G3574" s="10">
        <v>80622945.0279461</v>
      </c>
      <c r="H3574" s="10">
        <v>189975079.298893</v>
      </c>
      <c r="I3574" s="10">
        <v>1048.02692290341</v>
      </c>
      <c r="J3574" s="10">
        <f t="shared" si="605"/>
        <v>0.39073112848927372</v>
      </c>
      <c r="K3574" s="14">
        <f t="shared" si="606"/>
        <v>0.99948885113968222</v>
      </c>
      <c r="L3574" s="10">
        <f t="shared" si="607"/>
        <v>6381398.8447467256</v>
      </c>
      <c r="M3574" s="10">
        <f t="shared" si="608"/>
        <v>1.5686577605139135E-7</v>
      </c>
      <c r="N3574" s="10">
        <f t="shared" si="609"/>
        <v>2.4607015312071354E-14</v>
      </c>
      <c r="O3574" s="10">
        <f t="shared" si="610"/>
        <v>6374858.2194159199</v>
      </c>
      <c r="P3574" s="15">
        <f t="shared" si="611"/>
        <v>0.99999708180626912</v>
      </c>
      <c r="Q3574" s="15">
        <f t="shared" si="612"/>
        <v>0.99999416362105409</v>
      </c>
      <c r="R3574" s="10">
        <f t="shared" si="613"/>
        <v>32.37324384529655</v>
      </c>
      <c r="S3574" s="10">
        <f t="shared" si="614"/>
        <v>199999999.99999991</v>
      </c>
      <c r="T3574" s="10">
        <f t="shared" si="615"/>
        <v>8.9406967163085938E-2</v>
      </c>
      <c r="U3574">
        <v>8.9406967163085938E-2</v>
      </c>
    </row>
    <row r="3575" spans="1:21" x14ac:dyDescent="0.25">
      <c r="A3575" s="10">
        <v>1309</v>
      </c>
      <c r="B3575" s="10">
        <v>28</v>
      </c>
      <c r="C3575" s="10">
        <v>45</v>
      </c>
      <c r="D3575" s="10">
        <v>100000000</v>
      </c>
      <c r="E3575" s="10">
        <v>66418878.792338498</v>
      </c>
      <c r="F3575" s="10">
        <v>66418878.792338498</v>
      </c>
      <c r="G3575" s="10">
        <v>49923661.555920102</v>
      </c>
      <c r="H3575" s="10">
        <v>93930479.185739905</v>
      </c>
      <c r="I3575" s="10">
        <v>278.56264253884302</v>
      </c>
      <c r="J3575" s="10">
        <f t="shared" si="605"/>
        <v>0.46947156278589081</v>
      </c>
      <c r="K3575" s="14">
        <f t="shared" si="606"/>
        <v>0.99926199512277114</v>
      </c>
      <c r="L3575" s="10">
        <f t="shared" si="607"/>
        <v>6382847.5726392157</v>
      </c>
      <c r="M3575" s="10">
        <f t="shared" si="608"/>
        <v>1.5690138827853333E-7</v>
      </c>
      <c r="N3575" s="10">
        <f t="shared" si="609"/>
        <v>2.4618236488313681E-14</v>
      </c>
      <c r="O3575" s="10">
        <f t="shared" si="610"/>
        <v>6373405.199804673</v>
      </c>
      <c r="P3575" s="15">
        <f t="shared" si="611"/>
        <v>0.99999612391097625</v>
      </c>
      <c r="Q3575" s="15">
        <f t="shared" si="612"/>
        <v>0.9999922478369766</v>
      </c>
      <c r="R3575" s="10">
        <f t="shared" si="613"/>
        <v>16.690195768374917</v>
      </c>
      <c r="S3575" s="10">
        <f t="shared" si="614"/>
        <v>99999999.999999911</v>
      </c>
      <c r="T3575" s="10">
        <f t="shared" si="615"/>
        <v>8.9406967163085938E-2</v>
      </c>
      <c r="U3575">
        <v>8.9406967163085938E-2</v>
      </c>
    </row>
    <row r="3576" spans="1:21" x14ac:dyDescent="0.25">
      <c r="A3576" s="10">
        <v>1310</v>
      </c>
      <c r="B3576" s="10">
        <v>28</v>
      </c>
      <c r="C3576" s="10">
        <v>45</v>
      </c>
      <c r="D3576" s="10">
        <v>200000000</v>
      </c>
      <c r="E3576" s="10">
        <v>128852701.826627</v>
      </c>
      <c r="F3576" s="10">
        <v>128852701.826627</v>
      </c>
      <c r="G3576" s="10">
        <v>96870817.834509194</v>
      </c>
      <c r="H3576" s="10">
        <v>182225238.471632</v>
      </c>
      <c r="I3576" s="10">
        <v>1048.4900148439599</v>
      </c>
      <c r="J3576" s="10">
        <f t="shared" si="605"/>
        <v>0.46947156278589081</v>
      </c>
      <c r="K3576" s="14">
        <f t="shared" si="606"/>
        <v>0.99926199512277114</v>
      </c>
      <c r="L3576" s="10">
        <f t="shared" si="607"/>
        <v>6382847.5726392157</v>
      </c>
      <c r="M3576" s="10">
        <f t="shared" si="608"/>
        <v>1.5690138827853333E-7</v>
      </c>
      <c r="N3576" s="10">
        <f t="shared" si="609"/>
        <v>2.4618236488313681E-14</v>
      </c>
      <c r="O3576" s="10">
        <f t="shared" si="610"/>
        <v>6373405.199804673</v>
      </c>
      <c r="P3576" s="15">
        <f t="shared" si="611"/>
        <v>0.99999612391097625</v>
      </c>
      <c r="Q3576" s="15">
        <f t="shared" si="612"/>
        <v>0.9999922478369766</v>
      </c>
      <c r="R3576" s="10">
        <f t="shared" si="613"/>
        <v>32.380395412838872</v>
      </c>
      <c r="S3576" s="10">
        <f t="shared" si="614"/>
        <v>199999999.99999991</v>
      </c>
      <c r="T3576" s="10">
        <f t="shared" si="615"/>
        <v>8.9406967163085938E-2</v>
      </c>
      <c r="U3576">
        <v>8.9406967163085938E-2</v>
      </c>
    </row>
    <row r="3577" spans="1:21" x14ac:dyDescent="0.25">
      <c r="A3577" s="10">
        <v>1684</v>
      </c>
      <c r="B3577" s="10">
        <v>36</v>
      </c>
      <c r="C3577" s="10">
        <v>45</v>
      </c>
      <c r="D3577" s="10">
        <v>75000000</v>
      </c>
      <c r="E3577" s="10">
        <v>46557517.978505403</v>
      </c>
      <c r="F3577" s="10">
        <v>46557517.978505403</v>
      </c>
      <c r="G3577" s="10">
        <v>47812085.597766697</v>
      </c>
      <c r="H3577" s="10">
        <v>65842273.355631597</v>
      </c>
      <c r="I3577" s="10">
        <v>163.13923087599699</v>
      </c>
      <c r="J3577" s="10">
        <f t="shared" si="605"/>
        <v>0.58778525229247314</v>
      </c>
      <c r="K3577" s="14">
        <f t="shared" si="606"/>
        <v>0.99884290486382687</v>
      </c>
      <c r="L3577" s="10">
        <f t="shared" si="607"/>
        <v>6385525.6606838861</v>
      </c>
      <c r="M3577" s="10">
        <f t="shared" si="608"/>
        <v>1.5696722029588278E-7</v>
      </c>
      <c r="N3577" s="10">
        <f t="shared" si="609"/>
        <v>2.4638959614509314E-14</v>
      </c>
      <c r="O3577" s="10">
        <f t="shared" si="610"/>
        <v>6370724.3913304592</v>
      </c>
      <c r="P3577" s="15">
        <f t="shared" si="611"/>
        <v>0.99999489897832194</v>
      </c>
      <c r="Q3577" s="15">
        <f t="shared" si="612"/>
        <v>0.9999897979826643</v>
      </c>
      <c r="R3577" s="10">
        <f t="shared" si="613"/>
        <v>12.772596473465356</v>
      </c>
      <c r="S3577" s="10">
        <f t="shared" si="614"/>
        <v>74999999.999999911</v>
      </c>
      <c r="T3577" s="10">
        <f t="shared" si="615"/>
        <v>8.9406967163085938E-2</v>
      </c>
      <c r="U3577">
        <v>8.9406967163085938E-2</v>
      </c>
    </row>
    <row r="3578" spans="1:21" x14ac:dyDescent="0.25">
      <c r="A3578" s="10">
        <v>2154</v>
      </c>
      <c r="B3578" s="10">
        <v>46</v>
      </c>
      <c r="C3578" s="10">
        <v>45</v>
      </c>
      <c r="D3578" s="10">
        <v>75000000</v>
      </c>
      <c r="E3578" s="10">
        <v>39978189.570785999</v>
      </c>
      <c r="F3578" s="10">
        <v>39978189.570785999</v>
      </c>
      <c r="G3578" s="10">
        <v>58515732.566231698</v>
      </c>
      <c r="H3578" s="10">
        <v>56537697.890128203</v>
      </c>
      <c r="I3578" s="10">
        <v>163.31307136934399</v>
      </c>
      <c r="J3578" s="10">
        <f t="shared" si="605"/>
        <v>0.71933980033865108</v>
      </c>
      <c r="K3578" s="14">
        <f t="shared" si="606"/>
        <v>0.9982664948593305</v>
      </c>
      <c r="L3578" s="10">
        <f t="shared" si="607"/>
        <v>6389212.7331176903</v>
      </c>
      <c r="M3578" s="10">
        <f t="shared" si="608"/>
        <v>1.5705785488756991E-7</v>
      </c>
      <c r="N3578" s="10">
        <f t="shared" si="609"/>
        <v>2.466744766865936E-14</v>
      </c>
      <c r="O3578" s="10">
        <f t="shared" si="610"/>
        <v>6367044.6030114517</v>
      </c>
      <c r="P3578" s="15">
        <f t="shared" si="611"/>
        <v>0.99999436732245772</v>
      </c>
      <c r="Q3578" s="15">
        <f t="shared" si="612"/>
        <v>0.99998873467664251</v>
      </c>
      <c r="R3578" s="10">
        <f t="shared" si="613"/>
        <v>12.779399833482817</v>
      </c>
      <c r="S3578" s="10">
        <f t="shared" si="614"/>
        <v>74999999.999999911</v>
      </c>
      <c r="T3578" s="10">
        <f t="shared" si="615"/>
        <v>8.9406967163085938E-2</v>
      </c>
      <c r="U3578">
        <v>8.9406967163085938E-2</v>
      </c>
    </row>
    <row r="3579" spans="1:21" x14ac:dyDescent="0.25">
      <c r="A3579" s="10">
        <v>2390</v>
      </c>
      <c r="B3579" s="10">
        <v>51</v>
      </c>
      <c r="C3579" s="10">
        <v>45</v>
      </c>
      <c r="D3579" s="10">
        <v>100000000</v>
      </c>
      <c r="E3579" s="10">
        <v>47343676.760340497</v>
      </c>
      <c r="F3579" s="10">
        <v>47343676.760340497</v>
      </c>
      <c r="G3579" s="10">
        <v>82648140.765922502</v>
      </c>
      <c r="H3579" s="10">
        <v>66954069.767081402</v>
      </c>
      <c r="I3579" s="10">
        <v>279.23849185434301</v>
      </c>
      <c r="J3579" s="10">
        <f t="shared" si="605"/>
        <v>0.77714596145697079</v>
      </c>
      <c r="K3579" s="14">
        <f t="shared" si="606"/>
        <v>0.99797639755335188</v>
      </c>
      <c r="L3579" s="10">
        <f t="shared" si="607"/>
        <v>6391069.9848580584</v>
      </c>
      <c r="M3579" s="10">
        <f t="shared" si="608"/>
        <v>1.5710350933460633E-7</v>
      </c>
      <c r="N3579" s="10">
        <f t="shared" si="609"/>
        <v>2.4681778998742228E-14</v>
      </c>
      <c r="O3579" s="10">
        <f t="shared" si="610"/>
        <v>6365195.8410685798</v>
      </c>
      <c r="P3579" s="15">
        <f t="shared" si="611"/>
        <v>0.99999460423391506</v>
      </c>
      <c r="Q3579" s="15">
        <f t="shared" si="612"/>
        <v>0.99998920849694439</v>
      </c>
      <c r="R3579" s="10">
        <f t="shared" si="613"/>
        <v>16.710430307530682</v>
      </c>
      <c r="S3579" s="10">
        <f t="shared" si="614"/>
        <v>99999999.999999911</v>
      </c>
      <c r="T3579" s="10">
        <f t="shared" si="615"/>
        <v>8.9406967163085938E-2</v>
      </c>
      <c r="U3579">
        <v>8.9406967163085938E-2</v>
      </c>
    </row>
    <row r="3580" spans="1:21" x14ac:dyDescent="0.25">
      <c r="A3580" s="10">
        <v>2719</v>
      </c>
      <c r="B3580" s="10">
        <v>58</v>
      </c>
      <c r="C3580" s="10">
        <v>45</v>
      </c>
      <c r="D3580" s="10">
        <v>100000000</v>
      </c>
      <c r="E3580" s="10">
        <v>39866673.144856997</v>
      </c>
      <c r="F3580" s="10">
        <v>39866673.144856997</v>
      </c>
      <c r="G3580" s="10">
        <v>90190547.339139402</v>
      </c>
      <c r="H3580" s="10">
        <v>56379989.848152101</v>
      </c>
      <c r="I3580" s="10">
        <v>279.44156624828997</v>
      </c>
      <c r="J3580" s="10">
        <f t="shared" si="605"/>
        <v>0.84804809615642596</v>
      </c>
      <c r="K3580" s="14">
        <f t="shared" si="606"/>
        <v>0.99758984482013913</v>
      </c>
      <c r="L3580" s="10">
        <f t="shared" si="607"/>
        <v>6393546.4390678005</v>
      </c>
      <c r="M3580" s="10">
        <f t="shared" si="608"/>
        <v>1.5716438484496355E-7</v>
      </c>
      <c r="N3580" s="10">
        <f t="shared" si="609"/>
        <v>2.4700868927929784E-14</v>
      </c>
      <c r="O3580" s="10">
        <f t="shared" si="610"/>
        <v>6362735.7125483267</v>
      </c>
      <c r="P3580" s="15">
        <f t="shared" si="611"/>
        <v>0.99999544419373854</v>
      </c>
      <c r="Q3580" s="15">
        <f t="shared" si="612"/>
        <v>0.99999088840823247</v>
      </c>
      <c r="R3580" s="10">
        <f t="shared" si="613"/>
        <v>16.716505530065135</v>
      </c>
      <c r="S3580" s="10">
        <f t="shared" si="614"/>
        <v>99999999.999999911</v>
      </c>
      <c r="T3580" s="10">
        <f t="shared" si="615"/>
        <v>8.9406967163085938E-2</v>
      </c>
      <c r="U3580">
        <v>8.9406967163085938E-2</v>
      </c>
    </row>
    <row r="3581" spans="1:21" x14ac:dyDescent="0.25">
      <c r="A3581" s="10">
        <v>2766</v>
      </c>
      <c r="B3581" s="10">
        <v>59</v>
      </c>
      <c r="C3581" s="10">
        <v>45</v>
      </c>
      <c r="D3581" s="10">
        <v>100000000</v>
      </c>
      <c r="E3581" s="10">
        <v>38747259.279849499</v>
      </c>
      <c r="F3581" s="10">
        <v>38747259.279849499</v>
      </c>
      <c r="G3581" s="10">
        <v>91160666.274356604</v>
      </c>
      <c r="H3581" s="10">
        <v>54796899.578349903</v>
      </c>
      <c r="I3581" s="10">
        <v>279.46897214465798</v>
      </c>
      <c r="J3581" s="10">
        <f t="shared" si="605"/>
        <v>0.85716730070211222</v>
      </c>
      <c r="K3581" s="14">
        <f t="shared" si="606"/>
        <v>0.99753766820456569</v>
      </c>
      <c r="L3581" s="10">
        <f t="shared" si="607"/>
        <v>6393880.8561282633</v>
      </c>
      <c r="M3581" s="10">
        <f t="shared" si="608"/>
        <v>1.5717260539236869E-7</v>
      </c>
      <c r="N3581" s="10">
        <f t="shared" si="609"/>
        <v>2.4703445106618483E-14</v>
      </c>
      <c r="O3581" s="10">
        <f t="shared" si="610"/>
        <v>6362403.937537984</v>
      </c>
      <c r="P3581" s="15">
        <f t="shared" si="611"/>
        <v>0.99999560342151028</v>
      </c>
      <c r="Q3581" s="15">
        <f t="shared" si="612"/>
        <v>0.99999120686235043</v>
      </c>
      <c r="R3581" s="10">
        <f t="shared" si="613"/>
        <v>16.717325245131782</v>
      </c>
      <c r="S3581" s="10">
        <f t="shared" si="614"/>
        <v>99999999.999999911</v>
      </c>
      <c r="T3581" s="10">
        <f t="shared" si="615"/>
        <v>8.9406967163085938E-2</v>
      </c>
      <c r="U3581">
        <v>8.9406967163085938E-2</v>
      </c>
    </row>
    <row r="3582" spans="1:21" x14ac:dyDescent="0.25">
      <c r="A3582" s="10">
        <v>3458</v>
      </c>
      <c r="B3582" s="10">
        <v>74</v>
      </c>
      <c r="C3582" s="10">
        <v>45</v>
      </c>
      <c r="D3582" s="10">
        <v>75000000</v>
      </c>
      <c r="E3582" s="10">
        <v>15864872.117846999</v>
      </c>
      <c r="F3582" s="10">
        <v>15864872.117846999</v>
      </c>
      <c r="G3582" s="10">
        <v>78203565.896272302</v>
      </c>
      <c r="H3582" s="10">
        <v>22436317.314374</v>
      </c>
      <c r="I3582" s="10">
        <v>163.72418991248199</v>
      </c>
      <c r="J3582" s="10">
        <f t="shared" si="605"/>
        <v>0.96126169593831889</v>
      </c>
      <c r="K3582" s="14">
        <f t="shared" si="606"/>
        <v>0.99690231813459829</v>
      </c>
      <c r="L3582" s="10">
        <f t="shared" si="607"/>
        <v>6397955.8317556707</v>
      </c>
      <c r="M3582" s="10">
        <f t="shared" si="608"/>
        <v>1.572727753127475E-7</v>
      </c>
      <c r="N3582" s="10">
        <f t="shared" si="609"/>
        <v>2.4734804198323587E-14</v>
      </c>
      <c r="O3582" s="10">
        <f t="shared" si="610"/>
        <v>6358369.4910694985</v>
      </c>
      <c r="P3582" s="15">
        <f t="shared" si="611"/>
        <v>0.9999984163244019</v>
      </c>
      <c r="Q3582" s="15">
        <f t="shared" si="612"/>
        <v>0.99999683265131178</v>
      </c>
      <c r="R3582" s="10">
        <f t="shared" si="613"/>
        <v>12.795475244989273</v>
      </c>
      <c r="S3582" s="10">
        <f t="shared" si="614"/>
        <v>74999999.999999911</v>
      </c>
      <c r="T3582" s="10">
        <f t="shared" si="615"/>
        <v>8.9406967163085938E-2</v>
      </c>
      <c r="U3582">
        <v>8.9406967163085938E-2</v>
      </c>
    </row>
    <row r="3583" spans="1:21" x14ac:dyDescent="0.25">
      <c r="A3583" s="10">
        <v>3552</v>
      </c>
      <c r="B3583" s="10">
        <v>76</v>
      </c>
      <c r="C3583" s="10">
        <v>45</v>
      </c>
      <c r="D3583" s="10">
        <v>75000000</v>
      </c>
      <c r="E3583" s="10">
        <v>13924374.1334763</v>
      </c>
      <c r="F3583" s="10">
        <v>13924374.1334763</v>
      </c>
      <c r="G3583" s="10">
        <v>78938893.003629893</v>
      </c>
      <c r="H3583" s="10">
        <v>19692038.747119401</v>
      </c>
      <c r="I3583" s="10">
        <v>163.741837658653</v>
      </c>
      <c r="J3583" s="10">
        <f t="shared" si="605"/>
        <v>0.97029572627599647</v>
      </c>
      <c r="K3583" s="14">
        <f t="shared" si="606"/>
        <v>0.99684372729928949</v>
      </c>
      <c r="L3583" s="10">
        <f t="shared" si="607"/>
        <v>6398331.8802436991</v>
      </c>
      <c r="M3583" s="10">
        <f t="shared" si="608"/>
        <v>1.5728201923235552E-7</v>
      </c>
      <c r="N3583" s="10">
        <f t="shared" si="609"/>
        <v>2.4737695070897784E-14</v>
      </c>
      <c r="O3583" s="10">
        <f t="shared" si="610"/>
        <v>6357997.9574045874</v>
      </c>
      <c r="P3583" s="15">
        <f t="shared" si="611"/>
        <v>0.99999875701578544</v>
      </c>
      <c r="Q3583" s="15">
        <f t="shared" si="612"/>
        <v>0.99999751403311588</v>
      </c>
      <c r="R3583" s="10">
        <f t="shared" si="613"/>
        <v>12.796164861890695</v>
      </c>
      <c r="S3583" s="10">
        <f t="shared" si="614"/>
        <v>74999999.999999911</v>
      </c>
      <c r="T3583" s="10">
        <f t="shared" si="615"/>
        <v>8.9406967163085938E-2</v>
      </c>
      <c r="U3583">
        <v>8.9406967163085938E-2</v>
      </c>
    </row>
    <row r="3584" spans="1:21" x14ac:dyDescent="0.25">
      <c r="A3584" s="10">
        <v>3695</v>
      </c>
      <c r="B3584" s="10">
        <v>79</v>
      </c>
      <c r="C3584" s="10">
        <v>45</v>
      </c>
      <c r="D3584" s="10">
        <v>200000000</v>
      </c>
      <c r="E3584" s="10">
        <v>27847809.106995799</v>
      </c>
      <c r="F3584" s="10">
        <v>27847809.106995799</v>
      </c>
      <c r="G3584" s="10">
        <v>202564632.14438301</v>
      </c>
      <c r="H3584" s="10">
        <v>39382749.3214904</v>
      </c>
      <c r="I3584" s="10">
        <v>1053.5718693036799</v>
      </c>
      <c r="J3584" s="10">
        <f t="shared" si="605"/>
        <v>0.98162718344766398</v>
      </c>
      <c r="K3584" s="14">
        <f t="shared" si="606"/>
        <v>0.99676945653613014</v>
      </c>
      <c r="L3584" s="10">
        <f t="shared" si="607"/>
        <v>6398808.6293942435</v>
      </c>
      <c r="M3584" s="10">
        <f t="shared" si="608"/>
        <v>1.5729373854771277E-7</v>
      </c>
      <c r="N3584" s="10">
        <f t="shared" si="609"/>
        <v>2.4741359347114902E-14</v>
      </c>
      <c r="O3584" s="10">
        <f t="shared" si="610"/>
        <v>6357527.1198275508</v>
      </c>
      <c r="P3584" s="15">
        <f t="shared" si="611"/>
        <v>0.9999992085961481</v>
      </c>
      <c r="Q3584" s="15">
        <f t="shared" si="612"/>
        <v>0.99999841719292248</v>
      </c>
      <c r="R3584" s="10">
        <f t="shared" si="613"/>
        <v>32.458771814732501</v>
      </c>
      <c r="S3584" s="10">
        <f t="shared" si="614"/>
        <v>199999999.99999991</v>
      </c>
      <c r="T3584" s="10">
        <f t="shared" si="615"/>
        <v>8.9406967163085938E-2</v>
      </c>
      <c r="U3584">
        <v>8.9406967163085938E-2</v>
      </c>
    </row>
    <row r="3585" spans="1:21" x14ac:dyDescent="0.25">
      <c r="A3585" s="10">
        <v>3741</v>
      </c>
      <c r="B3585" s="10">
        <v>80</v>
      </c>
      <c r="C3585" s="10">
        <v>45</v>
      </c>
      <c r="D3585" s="10">
        <v>100000000</v>
      </c>
      <c r="E3585" s="10">
        <v>13064492.6120633</v>
      </c>
      <c r="F3585" s="10">
        <v>13064492.6120633</v>
      </c>
      <c r="G3585" s="10">
        <v>104740318.26224899</v>
      </c>
      <c r="H3585" s="10">
        <v>18475982.637503002</v>
      </c>
      <c r="I3585" s="10">
        <v>279.883365592921</v>
      </c>
      <c r="J3585" s="10">
        <f t="shared" si="605"/>
        <v>0.98480775301220802</v>
      </c>
      <c r="K3585" s="14">
        <f t="shared" si="606"/>
        <v>0.99674845385693633</v>
      </c>
      <c r="L3585" s="10">
        <f t="shared" si="607"/>
        <v>6398943.4599268073</v>
      </c>
      <c r="M3585" s="10">
        <f t="shared" si="608"/>
        <v>1.5729705291445908E-7</v>
      </c>
      <c r="N3585" s="10">
        <f t="shared" si="609"/>
        <v>2.4742395501002969E-14</v>
      </c>
      <c r="O3585" s="10">
        <f t="shared" si="610"/>
        <v>6357393.9992206376</v>
      </c>
      <c r="P3585" s="15">
        <f t="shared" si="611"/>
        <v>0.99999934029347326</v>
      </c>
      <c r="Q3585" s="15">
        <f t="shared" si="612"/>
        <v>0.99999868058738173</v>
      </c>
      <c r="R3585" s="10">
        <f t="shared" si="613"/>
        <v>16.729715008735457</v>
      </c>
      <c r="S3585" s="10">
        <f t="shared" si="614"/>
        <v>99999999.999999911</v>
      </c>
      <c r="T3585" s="10">
        <f t="shared" si="615"/>
        <v>8.9406967163085938E-2</v>
      </c>
      <c r="U3585">
        <v>8.9406967163085938E-2</v>
      </c>
    </row>
    <row r="3586" spans="1:21" x14ac:dyDescent="0.25">
      <c r="A3586" s="10">
        <v>4062</v>
      </c>
      <c r="B3586" s="10">
        <v>87</v>
      </c>
      <c r="C3586" s="10">
        <v>45</v>
      </c>
      <c r="D3586" s="10">
        <v>15000000</v>
      </c>
      <c r="E3586" s="10">
        <v>791934.91993699304</v>
      </c>
      <c r="F3586" s="10">
        <v>791934.919936992</v>
      </c>
      <c r="G3586" s="10">
        <v>21327425.036366101</v>
      </c>
      <c r="H3586" s="10">
        <v>1119965.1042917401</v>
      </c>
      <c r="I3586" s="10">
        <v>11.287408373596101</v>
      </c>
      <c r="J3586" s="10">
        <f t="shared" ref="J3586:J3649" si="616">SIN(B3586*PI()/180)</f>
        <v>0.99862953475457383</v>
      </c>
      <c r="K3586" s="14">
        <f t="shared" ref="K3586:K3649" si="617">SQRT(1-J3586*J3586*0.00669437999014132)</f>
        <v>0.9966563882637155</v>
      </c>
      <c r="L3586" s="10">
        <f t="shared" ref="L3586:L3649" si="618">6378137/K3586</f>
        <v>6399534.5588577548</v>
      </c>
      <c r="M3586" s="10">
        <f t="shared" ref="M3586:M3649" si="619">L3586/40680631590769</f>
        <v>1.5731158314439489E-7</v>
      </c>
      <c r="N3586" s="10">
        <f t="shared" ref="N3586:N3649" si="620">1/40680631590769 + J3586*J3586*0.00669437999014132/40408299984661.4</f>
        <v>2.4746937241174883E-14</v>
      </c>
      <c r="O3586" s="10">
        <f t="shared" ref="O3586:O3649" si="621">1/SQRT(N3586)</f>
        <v>6356810.5945687704</v>
      </c>
      <c r="P3586" s="15">
        <f t="shared" ref="P3586:P3649" si="622">O3586*M3586</f>
        <v>0.99999993838067547</v>
      </c>
      <c r="Q3586" s="15">
        <f t="shared" ref="Q3586:Q3649" si="623">P3586*P3586</f>
        <v>0.99999987676135471</v>
      </c>
      <c r="R3586" s="10">
        <f t="shared" ref="R3586:R3649" si="624">SQRT(Q3586+I3586-1)</f>
        <v>3.359673830948096</v>
      </c>
      <c r="S3586" s="10">
        <f t="shared" ref="S3586:S3649" si="625">O3586*(R3586-P3586)</f>
        <v>14999999.999999911</v>
      </c>
      <c r="T3586" s="10">
        <f t="shared" ref="T3586:T3649" si="626">(D3586-S3586)*1000000</f>
        <v>8.9406967163085938E-2</v>
      </c>
      <c r="U3586">
        <v>8.9406967163085938E-2</v>
      </c>
    </row>
    <row r="3587" spans="1:21" x14ac:dyDescent="0.25">
      <c r="A3587" s="10">
        <v>1066</v>
      </c>
      <c r="B3587" s="10">
        <v>23</v>
      </c>
      <c r="C3587" s="10">
        <v>45</v>
      </c>
      <c r="D3587" s="10">
        <v>15000000</v>
      </c>
      <c r="E3587" s="10">
        <v>13917050.390299801</v>
      </c>
      <c r="F3587" s="10">
        <v>13917050.390299801</v>
      </c>
      <c r="G3587" s="10">
        <v>8337686.2574304501</v>
      </c>
      <c r="H3587" s="10">
        <v>19681681.4101917</v>
      </c>
      <c r="I3587" s="10">
        <v>11.2425517267577</v>
      </c>
      <c r="J3587" s="10">
        <f t="shared" si="616"/>
        <v>0.39073112848927372</v>
      </c>
      <c r="K3587" s="14">
        <f t="shared" si="617"/>
        <v>0.99948885113968222</v>
      </c>
      <c r="L3587" s="10">
        <f t="shared" si="618"/>
        <v>6381398.8447467256</v>
      </c>
      <c r="M3587" s="10">
        <f t="shared" si="619"/>
        <v>1.5686577605139135E-7</v>
      </c>
      <c r="N3587" s="10">
        <f t="shared" si="620"/>
        <v>2.4607015312071354E-14</v>
      </c>
      <c r="O3587" s="10">
        <f t="shared" si="621"/>
        <v>6374858.2194159199</v>
      </c>
      <c r="P3587" s="15">
        <f t="shared" si="622"/>
        <v>0.99999708180626912</v>
      </c>
      <c r="Q3587" s="15">
        <f t="shared" si="623"/>
        <v>0.99999416362105409</v>
      </c>
      <c r="R3587" s="10">
        <f t="shared" si="624"/>
        <v>3.3529905890680269</v>
      </c>
      <c r="S3587" s="10">
        <f t="shared" si="625"/>
        <v>14999999.999999909</v>
      </c>
      <c r="T3587" s="10">
        <f t="shared" si="626"/>
        <v>9.1269612312316895E-2</v>
      </c>
      <c r="U3587">
        <v>9.1269612312316895E-2</v>
      </c>
    </row>
    <row r="3588" spans="1:21" x14ac:dyDescent="0.25">
      <c r="A3588" s="10">
        <v>1489</v>
      </c>
      <c r="B3588" s="10">
        <v>32</v>
      </c>
      <c r="C3588" s="10">
        <v>45</v>
      </c>
      <c r="D3588" s="10">
        <v>15000000</v>
      </c>
      <c r="E3588" s="10">
        <v>12823225.674223199</v>
      </c>
      <c r="F3588" s="10">
        <v>12823225.674223199</v>
      </c>
      <c r="G3588" s="10">
        <v>11309220.3976204</v>
      </c>
      <c r="H3588" s="10">
        <v>18134779.6618574</v>
      </c>
      <c r="I3588" s="10">
        <v>11.249350189166501</v>
      </c>
      <c r="J3588" s="10">
        <f t="shared" si="616"/>
        <v>0.5299192642332049</v>
      </c>
      <c r="K3588" s="14">
        <f t="shared" si="617"/>
        <v>0.99905961860220804</v>
      </c>
      <c r="L3588" s="10">
        <f t="shared" si="618"/>
        <v>6384140.5269924738</v>
      </c>
      <c r="M3588" s="10">
        <f t="shared" si="619"/>
        <v>1.5693317132374915E-7</v>
      </c>
      <c r="N3588" s="10">
        <f t="shared" si="620"/>
        <v>2.462824466424054E-14</v>
      </c>
      <c r="O3588" s="10">
        <f t="shared" si="621"/>
        <v>6372110.0883813351</v>
      </c>
      <c r="P3588" s="15">
        <f t="shared" si="622"/>
        <v>0.99999544419373843</v>
      </c>
      <c r="Q3588" s="15">
        <f t="shared" si="623"/>
        <v>0.99999088840823225</v>
      </c>
      <c r="R3588" s="10">
        <f t="shared" si="624"/>
        <v>3.3540037384556882</v>
      </c>
      <c r="S3588" s="10">
        <f t="shared" si="625"/>
        <v>14999999.999999909</v>
      </c>
      <c r="T3588" s="10">
        <f t="shared" si="626"/>
        <v>9.1269612312316895E-2</v>
      </c>
      <c r="U3588">
        <v>9.1269612312316895E-2</v>
      </c>
    </row>
    <row r="3589" spans="1:21" x14ac:dyDescent="0.25">
      <c r="A3589" s="10">
        <v>267</v>
      </c>
      <c r="B3589" s="10">
        <v>6</v>
      </c>
      <c r="C3589" s="10">
        <v>45</v>
      </c>
      <c r="D3589" s="10">
        <v>15000000</v>
      </c>
      <c r="E3589" s="10">
        <v>15033979.231219299</v>
      </c>
      <c r="F3589" s="10">
        <v>15033979.231219299</v>
      </c>
      <c r="G3589" s="10">
        <v>2230184.90660688</v>
      </c>
      <c r="H3589" s="10">
        <v>21261257.3252258</v>
      </c>
      <c r="I3589" s="10">
        <v>11.2350347154483</v>
      </c>
      <c r="J3589" s="10">
        <f t="shared" si="616"/>
        <v>0.10452846326765346</v>
      </c>
      <c r="K3589" s="14">
        <f t="shared" si="617"/>
        <v>0.99996342726512155</v>
      </c>
      <c r="L3589" s="10">
        <f t="shared" si="618"/>
        <v>6378370.2744450038</v>
      </c>
      <c r="M3589" s="10">
        <f t="shared" si="619"/>
        <v>1.5679132857643106E-7</v>
      </c>
      <c r="N3589" s="10">
        <f t="shared" si="620"/>
        <v>2.4583532702913181E-14</v>
      </c>
      <c r="O3589" s="10">
        <f t="shared" si="621"/>
        <v>6377902.1792545076</v>
      </c>
      <c r="P3589" s="15">
        <f t="shared" si="622"/>
        <v>0.99999975621582915</v>
      </c>
      <c r="Q3589" s="15">
        <f t="shared" si="623"/>
        <v>0.9999995124317177</v>
      </c>
      <c r="R3589" s="10">
        <f t="shared" si="624"/>
        <v>3.3518702582110809</v>
      </c>
      <c r="S3589" s="10">
        <f t="shared" si="625"/>
        <v>14999999.999999907</v>
      </c>
      <c r="T3589" s="10">
        <f t="shared" si="626"/>
        <v>9.3132257461547852E-2</v>
      </c>
      <c r="U3589">
        <v>9.3132257461547852E-2</v>
      </c>
    </row>
    <row r="3590" spans="1:21" x14ac:dyDescent="0.25">
      <c r="A3590" s="10">
        <v>180</v>
      </c>
      <c r="B3590" s="10">
        <v>4</v>
      </c>
      <c r="C3590" s="10">
        <v>45</v>
      </c>
      <c r="D3590" s="10">
        <v>75000000</v>
      </c>
      <c r="E3590" s="10">
        <v>57402933.856947899</v>
      </c>
      <c r="F3590" s="10">
        <v>57402933.856947899</v>
      </c>
      <c r="G3590" s="10">
        <v>5673680.6360573899</v>
      </c>
      <c r="H3590" s="10">
        <v>81180007.580501497</v>
      </c>
      <c r="I3590" s="10">
        <v>162.79494620794</v>
      </c>
      <c r="J3590" s="10">
        <f t="shared" si="616"/>
        <v>6.9756473744125302E-2</v>
      </c>
      <c r="K3590" s="14">
        <f t="shared" si="617"/>
        <v>0.99998371255588914</v>
      </c>
      <c r="L3590" s="10">
        <f t="shared" si="618"/>
        <v>6378240.8852419443</v>
      </c>
      <c r="M3590" s="10">
        <f t="shared" si="619"/>
        <v>1.5678814796693707E-7</v>
      </c>
      <c r="N3590" s="10">
        <f t="shared" si="620"/>
        <v>2.4582528713404426E-14</v>
      </c>
      <c r="O3590" s="10">
        <f t="shared" si="621"/>
        <v>6378032.419751144</v>
      </c>
      <c r="P3590" s="15">
        <f t="shared" si="622"/>
        <v>0.99999989076586404</v>
      </c>
      <c r="Q3590" s="15">
        <f t="shared" si="623"/>
        <v>0.99999978153173996</v>
      </c>
      <c r="R3590" s="10">
        <f t="shared" si="624"/>
        <v>12.759112272782607</v>
      </c>
      <c r="S3590" s="10">
        <f t="shared" si="625"/>
        <v>74999999.999999896</v>
      </c>
      <c r="T3590" s="10">
        <f t="shared" si="626"/>
        <v>0.10430812835693359</v>
      </c>
      <c r="U3590">
        <v>0.10430812835693359</v>
      </c>
    </row>
    <row r="3591" spans="1:21" x14ac:dyDescent="0.25">
      <c r="A3591" s="10">
        <v>698</v>
      </c>
      <c r="B3591" s="10">
        <v>15</v>
      </c>
      <c r="C3591" s="10">
        <v>45</v>
      </c>
      <c r="D3591" s="10">
        <v>100000000</v>
      </c>
      <c r="E3591" s="10">
        <v>72658595.880327493</v>
      </c>
      <c r="F3591" s="10">
        <v>72658595.880327493</v>
      </c>
      <c r="G3591" s="10">
        <v>27522004.650447901</v>
      </c>
      <c r="H3591" s="10">
        <v>102754771.71694501</v>
      </c>
      <c r="I3591" s="10">
        <v>278.29235466784598</v>
      </c>
      <c r="J3591" s="10">
        <f t="shared" si="616"/>
        <v>0.25881904510252074</v>
      </c>
      <c r="K3591" s="14">
        <f t="shared" si="617"/>
        <v>0.99977575564321108</v>
      </c>
      <c r="L3591" s="10">
        <f t="shared" si="618"/>
        <v>6379567.5820290232</v>
      </c>
      <c r="M3591" s="10">
        <f t="shared" si="619"/>
        <v>1.5682076045930015E-7</v>
      </c>
      <c r="N3591" s="10">
        <f t="shared" si="620"/>
        <v>2.4592820257598647E-14</v>
      </c>
      <c r="O3591" s="10">
        <f t="shared" si="621"/>
        <v>6376697.7482806435</v>
      </c>
      <c r="P3591" s="15">
        <f t="shared" si="622"/>
        <v>0.99999859010447745</v>
      </c>
      <c r="Q3591" s="15">
        <f t="shared" si="623"/>
        <v>0.99999718021094275</v>
      </c>
      <c r="R3591" s="10">
        <f t="shared" si="624"/>
        <v>16.68209674615445</v>
      </c>
      <c r="S3591" s="10">
        <f t="shared" si="625"/>
        <v>99999999.999999896</v>
      </c>
      <c r="T3591" s="10">
        <f t="shared" si="626"/>
        <v>0.10430812835693359</v>
      </c>
      <c r="U3591">
        <v>0.10430812835693359</v>
      </c>
    </row>
    <row r="3592" spans="1:21" x14ac:dyDescent="0.25">
      <c r="A3592" s="10">
        <v>839</v>
      </c>
      <c r="B3592" s="10">
        <v>18</v>
      </c>
      <c r="C3592" s="10">
        <v>45</v>
      </c>
      <c r="D3592" s="10">
        <v>100000000</v>
      </c>
      <c r="E3592" s="10">
        <v>71540510.472953096</v>
      </c>
      <c r="F3592" s="10">
        <v>71540510.472953096</v>
      </c>
      <c r="G3592" s="10">
        <v>32860083.911437798</v>
      </c>
      <c r="H3592" s="10">
        <v>101173560.169944</v>
      </c>
      <c r="I3592" s="10">
        <v>278.34257133215698</v>
      </c>
      <c r="J3592" s="10">
        <f t="shared" si="616"/>
        <v>0.3090169943749474</v>
      </c>
      <c r="K3592" s="14">
        <f t="shared" si="617"/>
        <v>0.99968032069974422</v>
      </c>
      <c r="L3592" s="10">
        <f t="shared" si="618"/>
        <v>6380176.6103943195</v>
      </c>
      <c r="M3592" s="10">
        <f t="shared" si="619"/>
        <v>1.5683573142561706E-7</v>
      </c>
      <c r="N3592" s="10">
        <f t="shared" si="620"/>
        <v>2.4597542504703395E-14</v>
      </c>
      <c r="O3592" s="10">
        <f t="shared" si="621"/>
        <v>6376085.6182709504</v>
      </c>
      <c r="P3592" s="15">
        <f t="shared" si="622"/>
        <v>0.99999805157388222</v>
      </c>
      <c r="Q3592" s="15">
        <f t="shared" si="623"/>
        <v>0.99999610315156084</v>
      </c>
      <c r="R3592" s="10">
        <f t="shared" si="624"/>
        <v>16.683601752478644</v>
      </c>
      <c r="S3592" s="10">
        <f t="shared" si="625"/>
        <v>99999999.999999896</v>
      </c>
      <c r="T3592" s="10">
        <f t="shared" si="626"/>
        <v>0.10430812835693359</v>
      </c>
      <c r="U3592">
        <v>0.10430812835693359</v>
      </c>
    </row>
    <row r="3593" spans="1:21" x14ac:dyDescent="0.25">
      <c r="A3593" s="10">
        <v>1356</v>
      </c>
      <c r="B3593" s="10">
        <v>29</v>
      </c>
      <c r="C3593" s="10">
        <v>45</v>
      </c>
      <c r="D3593" s="10">
        <v>100000000</v>
      </c>
      <c r="E3593" s="10">
        <v>65792615.338096403</v>
      </c>
      <c r="F3593" s="10">
        <v>65792615.338096403</v>
      </c>
      <c r="G3593" s="10">
        <v>51554863.225223497</v>
      </c>
      <c r="H3593" s="10">
        <v>93044808.915132001</v>
      </c>
      <c r="I3593" s="10">
        <v>278.58843090384403</v>
      </c>
      <c r="J3593" s="10">
        <f t="shared" si="616"/>
        <v>0.48480962024633706</v>
      </c>
      <c r="K3593" s="14">
        <f t="shared" si="617"/>
        <v>0.99921296552054706</v>
      </c>
      <c r="L3593" s="10">
        <f t="shared" si="618"/>
        <v>6383160.7676120019</v>
      </c>
      <c r="M3593" s="10">
        <f t="shared" si="619"/>
        <v>1.5690908715046671E-7</v>
      </c>
      <c r="N3593" s="10">
        <f t="shared" si="620"/>
        <v>2.4620661347375122E-14</v>
      </c>
      <c r="O3593" s="10">
        <f t="shared" si="621"/>
        <v>6373091.33760418</v>
      </c>
      <c r="P3593" s="15">
        <f t="shared" si="622"/>
        <v>0.9999959441100188</v>
      </c>
      <c r="Q3593" s="15">
        <f t="shared" si="623"/>
        <v>0.99999188823648788</v>
      </c>
      <c r="R3593" s="10">
        <f t="shared" si="624"/>
        <v>16.690968300014248</v>
      </c>
      <c r="S3593" s="10">
        <f t="shared" si="625"/>
        <v>99999999.999999896</v>
      </c>
      <c r="T3593" s="10">
        <f t="shared" si="626"/>
        <v>0.10430812835693359</v>
      </c>
      <c r="U3593">
        <v>0.10430812835693359</v>
      </c>
    </row>
    <row r="3594" spans="1:21" x14ac:dyDescent="0.25">
      <c r="A3594" s="10">
        <v>1496</v>
      </c>
      <c r="B3594" s="10">
        <v>32</v>
      </c>
      <c r="C3594" s="10">
        <v>45</v>
      </c>
      <c r="D3594" s="10">
        <v>75000000</v>
      </c>
      <c r="E3594" s="10">
        <v>48802859.248096198</v>
      </c>
      <c r="F3594" s="10">
        <v>48802859.248096198</v>
      </c>
      <c r="G3594" s="10">
        <v>43104376.251612604</v>
      </c>
      <c r="H3594" s="10">
        <v>69017665.431243002</v>
      </c>
      <c r="I3594" s="10">
        <v>163.07385193491501</v>
      </c>
      <c r="J3594" s="10">
        <f t="shared" si="616"/>
        <v>0.5299192642332049</v>
      </c>
      <c r="K3594" s="14">
        <f t="shared" si="617"/>
        <v>0.99905961860220804</v>
      </c>
      <c r="L3594" s="10">
        <f t="shared" si="618"/>
        <v>6384140.5269924738</v>
      </c>
      <c r="M3594" s="10">
        <f t="shared" si="619"/>
        <v>1.5693317132374915E-7</v>
      </c>
      <c r="N3594" s="10">
        <f t="shared" si="620"/>
        <v>2.462824466424054E-14</v>
      </c>
      <c r="O3594" s="10">
        <f t="shared" si="621"/>
        <v>6372110.0883813351</v>
      </c>
      <c r="P3594" s="15">
        <f t="shared" si="622"/>
        <v>0.99999544419373843</v>
      </c>
      <c r="Q3594" s="15">
        <f t="shared" si="623"/>
        <v>0.99999088840823225</v>
      </c>
      <c r="R3594" s="10">
        <f t="shared" si="624"/>
        <v>12.770036915503542</v>
      </c>
      <c r="S3594" s="10">
        <f t="shared" si="625"/>
        <v>74999999.999999896</v>
      </c>
      <c r="T3594" s="10">
        <f t="shared" si="626"/>
        <v>0.10430812835693359</v>
      </c>
      <c r="U3594">
        <v>0.10430812835693359</v>
      </c>
    </row>
    <row r="3595" spans="1:21" x14ac:dyDescent="0.25">
      <c r="A3595" s="10">
        <v>1544</v>
      </c>
      <c r="B3595" s="10">
        <v>33</v>
      </c>
      <c r="C3595" s="10">
        <v>45</v>
      </c>
      <c r="D3595" s="10">
        <v>100000000</v>
      </c>
      <c r="E3595" s="10">
        <v>63089150.009077303</v>
      </c>
      <c r="F3595" s="10">
        <v>63089150.009077303</v>
      </c>
      <c r="G3595" s="10">
        <v>57917862.1426806</v>
      </c>
      <c r="H3595" s="10">
        <v>89221531.581427902</v>
      </c>
      <c r="I3595" s="10">
        <v>278.69695007708498</v>
      </c>
      <c r="J3595" s="10">
        <f t="shared" si="616"/>
        <v>0.54463903501502708</v>
      </c>
      <c r="K3595" s="14">
        <f t="shared" si="617"/>
        <v>0.9990066240157075</v>
      </c>
      <c r="L3595" s="10">
        <f t="shared" si="618"/>
        <v>6384479.1882978706</v>
      </c>
      <c r="M3595" s="10">
        <f t="shared" si="619"/>
        <v>1.5694149620200582E-7</v>
      </c>
      <c r="N3595" s="10">
        <f t="shared" si="620"/>
        <v>2.4630865083668437E-14</v>
      </c>
      <c r="O3595" s="10">
        <f t="shared" si="621"/>
        <v>6371771.1225118106</v>
      </c>
      <c r="P3595" s="15">
        <f t="shared" si="622"/>
        <v>0.99999529342373772</v>
      </c>
      <c r="Q3595" s="15">
        <f t="shared" si="623"/>
        <v>0.99999058686962727</v>
      </c>
      <c r="R3595" s="10">
        <f t="shared" si="624"/>
        <v>16.694218779684018</v>
      </c>
      <c r="S3595" s="10">
        <f t="shared" si="625"/>
        <v>99999999.999999896</v>
      </c>
      <c r="T3595" s="10">
        <f t="shared" si="626"/>
        <v>0.10430812835693359</v>
      </c>
      <c r="U3595">
        <v>0.10430812835693359</v>
      </c>
    </row>
    <row r="3596" spans="1:21" x14ac:dyDescent="0.25">
      <c r="A3596" s="10">
        <v>1590</v>
      </c>
      <c r="B3596" s="10">
        <v>34</v>
      </c>
      <c r="C3596" s="10">
        <v>45</v>
      </c>
      <c r="D3596" s="10">
        <v>75000000</v>
      </c>
      <c r="E3596" s="10">
        <v>47709255.569199704</v>
      </c>
      <c r="F3596" s="10">
        <v>47709255.569199704</v>
      </c>
      <c r="G3596" s="10">
        <v>45485914.324086703</v>
      </c>
      <c r="H3596" s="10">
        <v>67471076.276686296</v>
      </c>
      <c r="I3596" s="10">
        <v>163.10607977735199</v>
      </c>
      <c r="J3596" s="10">
        <f t="shared" si="616"/>
        <v>0.5591929034707469</v>
      </c>
      <c r="K3596" s="14">
        <f t="shared" si="617"/>
        <v>0.99895279640556522</v>
      </c>
      <c r="L3596" s="10">
        <f t="shared" si="618"/>
        <v>6384823.2098151492</v>
      </c>
      <c r="M3596" s="10">
        <f t="shared" si="619"/>
        <v>1.5694995284350389E-7</v>
      </c>
      <c r="N3596" s="10">
        <f t="shared" si="620"/>
        <v>2.4633526551258103E-14</v>
      </c>
      <c r="O3596" s="10">
        <f t="shared" si="621"/>
        <v>6371426.9021994239</v>
      </c>
      <c r="P3596" s="15">
        <f t="shared" si="622"/>
        <v>0.9999951518460316</v>
      </c>
      <c r="Q3596" s="15">
        <f t="shared" si="623"/>
        <v>0.99999030371556785</v>
      </c>
      <c r="R3596" s="10">
        <f t="shared" si="624"/>
        <v>12.77129868420074</v>
      </c>
      <c r="S3596" s="10">
        <f t="shared" si="625"/>
        <v>74999999.999999896</v>
      </c>
      <c r="T3596" s="10">
        <f t="shared" si="626"/>
        <v>0.10430812835693359</v>
      </c>
      <c r="U3596">
        <v>0.10430812835693359</v>
      </c>
    </row>
    <row r="3597" spans="1:21" x14ac:dyDescent="0.25">
      <c r="A3597" s="10">
        <v>2155</v>
      </c>
      <c r="B3597" s="10">
        <v>46</v>
      </c>
      <c r="C3597" s="10">
        <v>45</v>
      </c>
      <c r="D3597" s="10">
        <v>100000000</v>
      </c>
      <c r="E3597" s="10">
        <v>52258130.679774798</v>
      </c>
      <c r="F3597" s="10">
        <v>52258130.679774798</v>
      </c>
      <c r="G3597" s="10">
        <v>76499227.574698001</v>
      </c>
      <c r="H3597" s="10">
        <v>73904157.151603103</v>
      </c>
      <c r="I3597" s="10">
        <v>279.08604766410701</v>
      </c>
      <c r="J3597" s="10">
        <f t="shared" si="616"/>
        <v>0.71933980033865108</v>
      </c>
      <c r="K3597" s="14">
        <f t="shared" si="617"/>
        <v>0.9982664948593305</v>
      </c>
      <c r="L3597" s="10">
        <f t="shared" si="618"/>
        <v>6389212.7331176903</v>
      </c>
      <c r="M3597" s="10">
        <f t="shared" si="619"/>
        <v>1.5705785488756991E-7</v>
      </c>
      <c r="N3597" s="10">
        <f t="shared" si="620"/>
        <v>2.466744766865936E-14</v>
      </c>
      <c r="O3597" s="10">
        <f t="shared" si="621"/>
        <v>6367044.6030114517</v>
      </c>
      <c r="P3597" s="15">
        <f t="shared" si="622"/>
        <v>0.99999436732245772</v>
      </c>
      <c r="Q3597" s="15">
        <f t="shared" si="623"/>
        <v>0.99998873467664251</v>
      </c>
      <c r="R3597" s="10">
        <f t="shared" si="624"/>
        <v>16.705868322202939</v>
      </c>
      <c r="S3597" s="10">
        <f t="shared" si="625"/>
        <v>99999999.999999896</v>
      </c>
      <c r="T3597" s="10">
        <f t="shared" si="626"/>
        <v>0.10430812835693359</v>
      </c>
      <c r="U3597">
        <v>0.10430812835693359</v>
      </c>
    </row>
    <row r="3598" spans="1:21" x14ac:dyDescent="0.25">
      <c r="A3598" s="10">
        <v>2859</v>
      </c>
      <c r="B3598" s="10">
        <v>61</v>
      </c>
      <c r="C3598" s="10">
        <v>45</v>
      </c>
      <c r="D3598" s="10">
        <v>75000000</v>
      </c>
      <c r="E3598" s="10">
        <v>27903035.799511898</v>
      </c>
      <c r="F3598" s="10">
        <v>27903035.799511898</v>
      </c>
      <c r="G3598" s="10">
        <v>71151820.643203795</v>
      </c>
      <c r="H3598" s="10">
        <v>39460851.659051798</v>
      </c>
      <c r="I3598" s="10">
        <v>163.563331894822</v>
      </c>
      <c r="J3598" s="10">
        <f t="shared" si="616"/>
        <v>0.87461970713939574</v>
      </c>
      <c r="K3598" s="14">
        <f t="shared" si="617"/>
        <v>0.99743624836151445</v>
      </c>
      <c r="L3598" s="10">
        <f t="shared" si="618"/>
        <v>6394530.9893011674</v>
      </c>
      <c r="M3598" s="10">
        <f t="shared" si="619"/>
        <v>1.5718858678566276E-7</v>
      </c>
      <c r="N3598" s="10">
        <f t="shared" si="620"/>
        <v>2.4708452244795202E-14</v>
      </c>
      <c r="O3598" s="10">
        <f t="shared" si="621"/>
        <v>6361759.2381155547</v>
      </c>
      <c r="P3598" s="15">
        <f t="shared" si="622"/>
        <v>0.99999594411001869</v>
      </c>
      <c r="Q3598" s="15">
        <f t="shared" si="623"/>
        <v>0.99999188823648766</v>
      </c>
      <c r="R3598" s="10">
        <f t="shared" si="624"/>
        <v>12.789187768699719</v>
      </c>
      <c r="S3598" s="10">
        <f t="shared" si="625"/>
        <v>74999999.999999896</v>
      </c>
      <c r="T3598" s="10">
        <f t="shared" si="626"/>
        <v>0.10430812835693359</v>
      </c>
      <c r="U3598">
        <v>0.10430812835693359</v>
      </c>
    </row>
    <row r="3599" spans="1:21" x14ac:dyDescent="0.25">
      <c r="A3599" s="10">
        <v>2860</v>
      </c>
      <c r="B3599" s="10">
        <v>61</v>
      </c>
      <c r="C3599" s="10">
        <v>45</v>
      </c>
      <c r="D3599" s="10">
        <v>100000000</v>
      </c>
      <c r="E3599" s="10">
        <v>36473340.051028401</v>
      </c>
      <c r="F3599" s="10">
        <v>36473340.051028401</v>
      </c>
      <c r="G3599" s="10">
        <v>93017313.321688801</v>
      </c>
      <c r="H3599" s="10">
        <v>51581092.165210202</v>
      </c>
      <c r="I3599" s="10">
        <v>279.52223980508398</v>
      </c>
      <c r="J3599" s="10">
        <f t="shared" si="616"/>
        <v>0.87461970713939574</v>
      </c>
      <c r="K3599" s="14">
        <f t="shared" si="617"/>
        <v>0.99743624836151445</v>
      </c>
      <c r="L3599" s="10">
        <f t="shared" si="618"/>
        <v>6394530.9893011674</v>
      </c>
      <c r="M3599" s="10">
        <f t="shared" si="619"/>
        <v>1.5718858678566276E-7</v>
      </c>
      <c r="N3599" s="10">
        <f t="shared" si="620"/>
        <v>2.4708452244795202E-14</v>
      </c>
      <c r="O3599" s="10">
        <f t="shared" si="621"/>
        <v>6361759.2381155547</v>
      </c>
      <c r="P3599" s="15">
        <f t="shared" si="622"/>
        <v>0.99999594411001869</v>
      </c>
      <c r="Q3599" s="15">
        <f t="shared" si="623"/>
        <v>0.99999188823648766</v>
      </c>
      <c r="R3599" s="10">
        <f t="shared" si="624"/>
        <v>16.718918376896291</v>
      </c>
      <c r="S3599" s="10">
        <f t="shared" si="625"/>
        <v>99999999.999999896</v>
      </c>
      <c r="T3599" s="10">
        <f t="shared" si="626"/>
        <v>0.10430812835693359</v>
      </c>
      <c r="U3599">
        <v>0.10430812835693359</v>
      </c>
    </row>
    <row r="3600" spans="1:21" x14ac:dyDescent="0.25">
      <c r="A3600" s="10">
        <v>2907</v>
      </c>
      <c r="B3600" s="10">
        <v>62</v>
      </c>
      <c r="C3600" s="10">
        <v>45</v>
      </c>
      <c r="D3600" s="10">
        <v>100000000</v>
      </c>
      <c r="E3600" s="10">
        <v>35319527.339758202</v>
      </c>
      <c r="F3600" s="10">
        <v>35319527.339758202</v>
      </c>
      <c r="G3600" s="10">
        <v>93903274.516377106</v>
      </c>
      <c r="H3600" s="10">
        <v>49949354.580493398</v>
      </c>
      <c r="I3600" s="10">
        <v>279.54803664138097</v>
      </c>
      <c r="J3600" s="10">
        <f t="shared" si="616"/>
        <v>0.88294759285892688</v>
      </c>
      <c r="K3600" s="14">
        <f t="shared" si="617"/>
        <v>0.99738712900915139</v>
      </c>
      <c r="L3600" s="10">
        <f t="shared" si="618"/>
        <v>6394845.9073622944</v>
      </c>
      <c r="M3600" s="10">
        <f t="shared" si="619"/>
        <v>1.571963280140757E-7</v>
      </c>
      <c r="N3600" s="10">
        <f t="shared" si="620"/>
        <v>2.4710877103856639E-14</v>
      </c>
      <c r="O3600" s="10">
        <f t="shared" si="621"/>
        <v>6361447.0932262139</v>
      </c>
      <c r="P3600" s="15">
        <f t="shared" si="622"/>
        <v>0.99999612391097636</v>
      </c>
      <c r="Q3600" s="15">
        <f t="shared" si="623"/>
        <v>0.99999224783697682</v>
      </c>
      <c r="R3600" s="10">
        <f t="shared" si="624"/>
        <v>16.719689856250863</v>
      </c>
      <c r="S3600" s="10">
        <f t="shared" si="625"/>
        <v>99999999.999999896</v>
      </c>
      <c r="T3600" s="10">
        <f t="shared" si="626"/>
        <v>0.10430812835693359</v>
      </c>
      <c r="U3600">
        <v>0.10430812835693359</v>
      </c>
    </row>
    <row r="3601" spans="1:21" x14ac:dyDescent="0.25">
      <c r="A3601" s="10">
        <v>2953</v>
      </c>
      <c r="B3601" s="10">
        <v>63</v>
      </c>
      <c r="C3601" s="10">
        <v>45</v>
      </c>
      <c r="D3601" s="10">
        <v>75000000</v>
      </c>
      <c r="E3601" s="10">
        <v>26129452.733107299</v>
      </c>
      <c r="F3601" s="10">
        <v>26129452.733107299</v>
      </c>
      <c r="G3601" s="10">
        <v>72485467.438394502</v>
      </c>
      <c r="H3601" s="10">
        <v>36952626.4325471</v>
      </c>
      <c r="I3601" s="10">
        <v>163.59258962682901</v>
      </c>
      <c r="J3601" s="10">
        <f t="shared" si="616"/>
        <v>0.89100652418836779</v>
      </c>
      <c r="K3601" s="14">
        <f t="shared" si="617"/>
        <v>0.99733915048453092</v>
      </c>
      <c r="L3601" s="10">
        <f t="shared" si="618"/>
        <v>6395153.5412014564</v>
      </c>
      <c r="M3601" s="10">
        <f t="shared" si="619"/>
        <v>1.5720389018376513E-7</v>
      </c>
      <c r="N3601" s="10">
        <f t="shared" si="620"/>
        <v>2.4713245528758157E-14</v>
      </c>
      <c r="O3601" s="10">
        <f t="shared" si="621"/>
        <v>6361142.2572894096</v>
      </c>
      <c r="P3601" s="15">
        <f t="shared" si="622"/>
        <v>0.99999630885823221</v>
      </c>
      <c r="Q3601" s="15">
        <f t="shared" si="623"/>
        <v>0.99999261773008896</v>
      </c>
      <c r="R3601" s="10">
        <f t="shared" si="624"/>
        <v>12.790331592439623</v>
      </c>
      <c r="S3601" s="10">
        <f t="shared" si="625"/>
        <v>74999999.999999896</v>
      </c>
      <c r="T3601" s="10">
        <f t="shared" si="626"/>
        <v>0.10430812835693359</v>
      </c>
      <c r="U3601">
        <v>0.10430812835693359</v>
      </c>
    </row>
    <row r="3602" spans="1:21" x14ac:dyDescent="0.25">
      <c r="A3602" s="10">
        <v>3048</v>
      </c>
      <c r="B3602" s="10">
        <v>65</v>
      </c>
      <c r="C3602" s="10">
        <v>45</v>
      </c>
      <c r="D3602" s="10">
        <v>100000000</v>
      </c>
      <c r="E3602" s="10">
        <v>31794904.388146602</v>
      </c>
      <c r="F3602" s="10">
        <v>31794904.388146602</v>
      </c>
      <c r="G3602" s="10">
        <v>96388488.545160905</v>
      </c>
      <c r="H3602" s="10">
        <v>44964785.0000728</v>
      </c>
      <c r="I3602" s="10">
        <v>279.621704141571</v>
      </c>
      <c r="J3602" s="10">
        <f t="shared" si="616"/>
        <v>0.90630778703664994</v>
      </c>
      <c r="K3602" s="14">
        <f t="shared" si="617"/>
        <v>0.99724684895407467</v>
      </c>
      <c r="L3602" s="10">
        <f t="shared" si="618"/>
        <v>6395745.4532841817</v>
      </c>
      <c r="M3602" s="10">
        <f t="shared" si="619"/>
        <v>1.5721844040237234E-7</v>
      </c>
      <c r="N3602" s="10">
        <f t="shared" si="620"/>
        <v>2.4717801606109708E-14</v>
      </c>
      <c r="O3602" s="10">
        <f t="shared" si="621"/>
        <v>6360555.9755426692</v>
      </c>
      <c r="P3602" s="15">
        <f t="shared" si="622"/>
        <v>0.9999966905668084</v>
      </c>
      <c r="Q3602" s="15">
        <f t="shared" si="623"/>
        <v>0.99999338114456915</v>
      </c>
      <c r="R3602" s="10">
        <f t="shared" si="624"/>
        <v>16.721892761368718</v>
      </c>
      <c r="S3602" s="10">
        <f t="shared" si="625"/>
        <v>99999999.999999896</v>
      </c>
      <c r="T3602" s="10">
        <f t="shared" si="626"/>
        <v>0.10430812835693359</v>
      </c>
      <c r="U3602">
        <v>0.10430812835693359</v>
      </c>
    </row>
    <row r="3603" spans="1:21" x14ac:dyDescent="0.25">
      <c r="A3603" s="10">
        <v>3365</v>
      </c>
      <c r="B3603" s="10">
        <v>72</v>
      </c>
      <c r="C3603" s="10">
        <v>45</v>
      </c>
      <c r="D3603" s="10">
        <v>100000000</v>
      </c>
      <c r="E3603" s="10">
        <v>23248713.953374699</v>
      </c>
      <c r="F3603" s="10">
        <v>23248713.953374699</v>
      </c>
      <c r="G3603" s="10">
        <v>101149337.901758</v>
      </c>
      <c r="H3603" s="10">
        <v>32878646.580595098</v>
      </c>
      <c r="I3603" s="10">
        <v>279.76819866961603</v>
      </c>
      <c r="J3603" s="10">
        <f t="shared" si="616"/>
        <v>0.95105651629515353</v>
      </c>
      <c r="K3603" s="14">
        <f t="shared" si="617"/>
        <v>0.99696784121430693</v>
      </c>
      <c r="L3603" s="10">
        <f t="shared" si="618"/>
        <v>6397535.3429970508</v>
      </c>
      <c r="M3603" s="10">
        <f t="shared" si="619"/>
        <v>1.5726243897473658E-7</v>
      </c>
      <c r="N3603" s="10">
        <f t="shared" si="620"/>
        <v>2.4731571087466928E-14</v>
      </c>
      <c r="O3603" s="10">
        <f t="shared" si="621"/>
        <v>6358785.0862120166</v>
      </c>
      <c r="P3603" s="15">
        <f t="shared" si="622"/>
        <v>0.99999805157388233</v>
      </c>
      <c r="Q3603" s="15">
        <f t="shared" si="623"/>
        <v>0.99999610315156107</v>
      </c>
      <c r="R3603" s="10">
        <f t="shared" si="624"/>
        <v>16.726272590531568</v>
      </c>
      <c r="S3603" s="10">
        <f t="shared" si="625"/>
        <v>99999999.999999896</v>
      </c>
      <c r="T3603" s="10">
        <f t="shared" si="626"/>
        <v>0.10430812835693359</v>
      </c>
      <c r="U3603">
        <v>0.10430812835693359</v>
      </c>
    </row>
    <row r="3604" spans="1:21" x14ac:dyDescent="0.25">
      <c r="A3604" s="10">
        <v>3694</v>
      </c>
      <c r="B3604" s="10">
        <v>79</v>
      </c>
      <c r="C3604" s="10">
        <v>45</v>
      </c>
      <c r="D3604" s="10">
        <v>100000000</v>
      </c>
      <c r="E3604" s="10">
        <v>14355575.652781</v>
      </c>
      <c r="F3604" s="10">
        <v>14355575.652781</v>
      </c>
      <c r="G3604" s="10">
        <v>104401913.79961599</v>
      </c>
      <c r="H3604" s="10">
        <v>20301849.783835899</v>
      </c>
      <c r="I3604" s="10">
        <v>279.87234118069102</v>
      </c>
      <c r="J3604" s="10">
        <f t="shared" si="616"/>
        <v>0.98162718344766398</v>
      </c>
      <c r="K3604" s="14">
        <f t="shared" si="617"/>
        <v>0.99676945653613014</v>
      </c>
      <c r="L3604" s="10">
        <f t="shared" si="618"/>
        <v>6398808.6293942435</v>
      </c>
      <c r="M3604" s="10">
        <f t="shared" si="619"/>
        <v>1.5729373854771277E-7</v>
      </c>
      <c r="N3604" s="10">
        <f t="shared" si="620"/>
        <v>2.4741359347114902E-14</v>
      </c>
      <c r="O3604" s="10">
        <f t="shared" si="621"/>
        <v>6357527.1198275508</v>
      </c>
      <c r="P3604" s="15">
        <f t="shared" si="622"/>
        <v>0.9999992085961481</v>
      </c>
      <c r="Q3604" s="15">
        <f t="shared" si="623"/>
        <v>0.99999841719292248</v>
      </c>
      <c r="R3604" s="10">
        <f t="shared" si="624"/>
        <v>16.729385511664315</v>
      </c>
      <c r="S3604" s="10">
        <f t="shared" si="625"/>
        <v>99999999.999999896</v>
      </c>
      <c r="T3604" s="10">
        <f t="shared" si="626"/>
        <v>0.10430812835693359</v>
      </c>
      <c r="U3604">
        <v>0.10430812835693359</v>
      </c>
    </row>
    <row r="3605" spans="1:21" x14ac:dyDescent="0.25">
      <c r="A3605" s="10">
        <v>4117</v>
      </c>
      <c r="B3605" s="10">
        <v>88</v>
      </c>
      <c r="C3605" s="10">
        <v>45</v>
      </c>
      <c r="D3605" s="10">
        <v>100000000</v>
      </c>
      <c r="E3605" s="10">
        <v>2625693.49427407</v>
      </c>
      <c r="F3605" s="10">
        <v>2625693.49427407</v>
      </c>
      <c r="G3605" s="10">
        <v>106291936.580631</v>
      </c>
      <c r="H3605" s="10">
        <v>3713291.3502371898</v>
      </c>
      <c r="I3605" s="10">
        <v>279.93437024892199</v>
      </c>
      <c r="J3605" s="10">
        <f t="shared" si="616"/>
        <v>0.99939082701909576</v>
      </c>
      <c r="K3605" s="14">
        <f t="shared" si="617"/>
        <v>0.99665127983485646</v>
      </c>
      <c r="L3605" s="10">
        <f t="shared" si="618"/>
        <v>6399567.3602675218</v>
      </c>
      <c r="M3605" s="10">
        <f t="shared" si="619"/>
        <v>1.573123894595499E-7</v>
      </c>
      <c r="N3605" s="10">
        <f t="shared" si="620"/>
        <v>2.4747189235701263E-14</v>
      </c>
      <c r="O3605" s="10">
        <f t="shared" si="621"/>
        <v>6356778.2295688977</v>
      </c>
      <c r="P3605" s="15">
        <f t="shared" si="622"/>
        <v>0.99999997255793049</v>
      </c>
      <c r="Q3605" s="15">
        <f t="shared" si="623"/>
        <v>0.99999994511586177</v>
      </c>
      <c r="R3605" s="10">
        <f t="shared" si="624"/>
        <v>16.731239350210668</v>
      </c>
      <c r="S3605" s="10">
        <f t="shared" si="625"/>
        <v>99999999.999999896</v>
      </c>
      <c r="T3605" s="10">
        <f t="shared" si="626"/>
        <v>0.10430812835693359</v>
      </c>
      <c r="U3605">
        <v>0.10430812835693359</v>
      </c>
    </row>
    <row r="3606" spans="1:21" x14ac:dyDescent="0.25">
      <c r="A3606" s="10">
        <v>92</v>
      </c>
      <c r="B3606" s="10">
        <v>2</v>
      </c>
      <c r="C3606" s="10">
        <v>45</v>
      </c>
      <c r="D3606" s="10">
        <v>500000000</v>
      </c>
      <c r="E3606" s="10">
        <v>357845310.33508301</v>
      </c>
      <c r="F3606" s="10">
        <v>357845310.33508301</v>
      </c>
      <c r="G3606" s="10">
        <v>17670852.8965616</v>
      </c>
      <c r="H3606" s="10">
        <v>506069691.10748398</v>
      </c>
      <c r="I3606" s="10">
        <v>6303.26732259237</v>
      </c>
      <c r="J3606" s="10">
        <f t="shared" si="616"/>
        <v>3.4899496702500969E-2</v>
      </c>
      <c r="K3606" s="14">
        <f t="shared" si="617"/>
        <v>0.99999592319839048</v>
      </c>
      <c r="L3606" s="10">
        <f t="shared" si="618"/>
        <v>6378163.0025051944</v>
      </c>
      <c r="M3606" s="10">
        <f t="shared" si="619"/>
        <v>1.5678623347510878E-7</v>
      </c>
      <c r="N3606" s="10">
        <f t="shared" si="620"/>
        <v>2.458192435646906E-14</v>
      </c>
      <c r="O3606" s="10">
        <f t="shared" si="621"/>
        <v>6378110.8225722471</v>
      </c>
      <c r="P3606" s="15">
        <f t="shared" si="622"/>
        <v>0.99999997255793049</v>
      </c>
      <c r="Q3606" s="15">
        <f t="shared" si="623"/>
        <v>0.99999994511586177</v>
      </c>
      <c r="R3606" s="10">
        <f t="shared" si="624"/>
        <v>79.393118861381723</v>
      </c>
      <c r="S3606" s="10">
        <f t="shared" si="625"/>
        <v>499999999.99999988</v>
      </c>
      <c r="T3606" s="10">
        <f t="shared" si="626"/>
        <v>0.11920928955078125</v>
      </c>
      <c r="U3606">
        <v>0.11920928955078125</v>
      </c>
    </row>
    <row r="3607" spans="1:21" x14ac:dyDescent="0.25">
      <c r="A3607" s="10">
        <v>181</v>
      </c>
      <c r="B3607" s="10">
        <v>4</v>
      </c>
      <c r="C3607" s="10">
        <v>45</v>
      </c>
      <c r="D3607" s="10">
        <v>100000000</v>
      </c>
      <c r="E3607" s="10">
        <v>75037541.472113907</v>
      </c>
      <c r="F3607" s="10">
        <v>75037541.472113907</v>
      </c>
      <c r="G3607" s="10">
        <v>7417592.4796605296</v>
      </c>
      <c r="H3607" s="10">
        <v>106119108.836997</v>
      </c>
      <c r="I3607" s="10">
        <v>278.18291672743101</v>
      </c>
      <c r="J3607" s="10">
        <f t="shared" si="616"/>
        <v>6.9756473744125302E-2</v>
      </c>
      <c r="K3607" s="14">
        <f t="shared" si="617"/>
        <v>0.99998371255588914</v>
      </c>
      <c r="L3607" s="10">
        <f t="shared" si="618"/>
        <v>6378240.8852419443</v>
      </c>
      <c r="M3607" s="10">
        <f t="shared" si="619"/>
        <v>1.5678814796693707E-7</v>
      </c>
      <c r="N3607" s="10">
        <f t="shared" si="620"/>
        <v>2.4582528713404426E-14</v>
      </c>
      <c r="O3607" s="10">
        <f t="shared" si="621"/>
        <v>6378032.419751144</v>
      </c>
      <c r="P3607" s="15">
        <f t="shared" si="622"/>
        <v>0.99999989076586404</v>
      </c>
      <c r="Q3607" s="15">
        <f t="shared" si="623"/>
        <v>0.99999978153173996</v>
      </c>
      <c r="R3607" s="10">
        <f t="shared" si="624"/>
        <v>16.678816400121526</v>
      </c>
      <c r="S3607" s="10">
        <f t="shared" si="625"/>
        <v>99999999.999999881</v>
      </c>
      <c r="T3607" s="10">
        <f t="shared" si="626"/>
        <v>0.11920928955078125</v>
      </c>
      <c r="U3607">
        <v>0.11920928955078125</v>
      </c>
    </row>
    <row r="3608" spans="1:21" x14ac:dyDescent="0.25">
      <c r="A3608" s="10">
        <v>233</v>
      </c>
      <c r="B3608" s="10">
        <v>5</v>
      </c>
      <c r="C3608" s="10">
        <v>45</v>
      </c>
      <c r="D3608" s="10">
        <v>500000000</v>
      </c>
      <c r="E3608" s="10">
        <v>356700989.36114597</v>
      </c>
      <c r="F3608" s="10">
        <v>356700989.36114597</v>
      </c>
      <c r="G3608" s="10">
        <v>44130055.333856799</v>
      </c>
      <c r="H3608" s="10">
        <v>504451376.86643398</v>
      </c>
      <c r="I3608" s="10">
        <v>6303.5348344185104</v>
      </c>
      <c r="J3608" s="10">
        <f t="shared" si="616"/>
        <v>8.7155742747658166E-2</v>
      </c>
      <c r="K3608" s="14">
        <f t="shared" si="617"/>
        <v>0.99997457400819945</v>
      </c>
      <c r="L3608" s="10">
        <f t="shared" si="618"/>
        <v>6378299.174582514</v>
      </c>
      <c r="M3608" s="10">
        <f t="shared" si="619"/>
        <v>1.5678958081933611E-7</v>
      </c>
      <c r="N3608" s="10">
        <f t="shared" si="620"/>
        <v>2.4582981014396703E-14</v>
      </c>
      <c r="O3608" s="10">
        <f t="shared" si="621"/>
        <v>6377973.7449374599</v>
      </c>
      <c r="P3608" s="15">
        <f t="shared" si="622"/>
        <v>0.99999982994547565</v>
      </c>
      <c r="Q3608" s="15">
        <f t="shared" si="623"/>
        <v>0.99999965989098016</v>
      </c>
      <c r="R3608" s="10">
        <f t="shared" si="624"/>
        <v>79.394803571004573</v>
      </c>
      <c r="S3608" s="10">
        <f t="shared" si="625"/>
        <v>499999999.99999988</v>
      </c>
      <c r="T3608" s="10">
        <f t="shared" si="626"/>
        <v>0.11920928955078125</v>
      </c>
      <c r="U3608">
        <v>0.11920928955078125</v>
      </c>
    </row>
    <row r="3609" spans="1:21" x14ac:dyDescent="0.25">
      <c r="A3609" s="10">
        <v>279</v>
      </c>
      <c r="B3609" s="10">
        <v>6</v>
      </c>
      <c r="C3609" s="10">
        <v>45</v>
      </c>
      <c r="D3609" s="10">
        <v>400000000</v>
      </c>
      <c r="E3609" s="10">
        <v>285778752.08877897</v>
      </c>
      <c r="F3609" s="10">
        <v>285778752.08877897</v>
      </c>
      <c r="G3609" s="10">
        <v>42473643.2646534</v>
      </c>
      <c r="H3609" s="10">
        <v>404152187.04201102</v>
      </c>
      <c r="I3609" s="10">
        <v>4059.7982953272499</v>
      </c>
      <c r="J3609" s="10">
        <f t="shared" si="616"/>
        <v>0.10452846326765346</v>
      </c>
      <c r="K3609" s="14">
        <f t="shared" si="617"/>
        <v>0.99996342726512155</v>
      </c>
      <c r="L3609" s="10">
        <f t="shared" si="618"/>
        <v>6378370.2744450038</v>
      </c>
      <c r="M3609" s="10">
        <f t="shared" si="619"/>
        <v>1.5679132857643106E-7</v>
      </c>
      <c r="N3609" s="10">
        <f t="shared" si="620"/>
        <v>2.4583532702913181E-14</v>
      </c>
      <c r="O3609" s="10">
        <f t="shared" si="621"/>
        <v>6377902.1792545076</v>
      </c>
      <c r="P3609" s="15">
        <f t="shared" si="622"/>
        <v>0.99999975621582915</v>
      </c>
      <c r="Q3609" s="15">
        <f t="shared" si="623"/>
        <v>0.9999995124317177</v>
      </c>
      <c r="R3609" s="10">
        <f t="shared" si="624"/>
        <v>63.716546476089569</v>
      </c>
      <c r="S3609" s="10">
        <f t="shared" si="625"/>
        <v>399999999.99999988</v>
      </c>
      <c r="T3609" s="10">
        <f t="shared" si="626"/>
        <v>0.11920928955078125</v>
      </c>
      <c r="U3609">
        <v>0.11920928955078125</v>
      </c>
    </row>
    <row r="3610" spans="1:21" x14ac:dyDescent="0.25">
      <c r="A3610" s="10">
        <v>373</v>
      </c>
      <c r="B3610" s="10">
        <v>8</v>
      </c>
      <c r="C3610" s="10">
        <v>45</v>
      </c>
      <c r="D3610" s="10">
        <v>400000000</v>
      </c>
      <c r="E3610" s="10">
        <v>284556528.89861298</v>
      </c>
      <c r="F3610" s="10">
        <v>284556528.89861298</v>
      </c>
      <c r="G3610" s="10">
        <v>56551020.290762499</v>
      </c>
      <c r="H3610" s="10">
        <v>402423702.43023002</v>
      </c>
      <c r="I3610" s="10">
        <v>4060.0256374153801</v>
      </c>
      <c r="J3610" s="10">
        <f t="shared" si="616"/>
        <v>0.13917310096006544</v>
      </c>
      <c r="K3610" s="14">
        <f t="shared" si="617"/>
        <v>0.99993516566636398</v>
      </c>
      <c r="L3610" s="10">
        <f t="shared" si="618"/>
        <v>6378550.5490744133</v>
      </c>
      <c r="M3610" s="10">
        <f t="shared" si="619"/>
        <v>1.5679576003735878E-7</v>
      </c>
      <c r="N3610" s="10">
        <f t="shared" si="620"/>
        <v>2.4584931433659354E-14</v>
      </c>
      <c r="O3610" s="10">
        <f t="shared" si="621"/>
        <v>6377720.7450538697</v>
      </c>
      <c r="P3610" s="15">
        <f t="shared" si="622"/>
        <v>0.99999957152675167</v>
      </c>
      <c r="Q3610" s="15">
        <f t="shared" si="623"/>
        <v>0.99999914305368698</v>
      </c>
      <c r="R3610" s="10">
        <f t="shared" si="624"/>
        <v>63.718330459597212</v>
      </c>
      <c r="S3610" s="10">
        <f t="shared" si="625"/>
        <v>399999999.99999988</v>
      </c>
      <c r="T3610" s="10">
        <f t="shared" si="626"/>
        <v>0.11920928955078125</v>
      </c>
      <c r="U3610">
        <v>0.11920928955078125</v>
      </c>
    </row>
    <row r="3611" spans="1:21" x14ac:dyDescent="0.25">
      <c r="A3611" s="10">
        <v>515</v>
      </c>
      <c r="B3611" s="10">
        <v>11</v>
      </c>
      <c r="C3611" s="10">
        <v>45</v>
      </c>
      <c r="D3611" s="10">
        <v>500000000</v>
      </c>
      <c r="E3611" s="10">
        <v>351485320.701864</v>
      </c>
      <c r="F3611" s="10">
        <v>351485320.701864</v>
      </c>
      <c r="G3611" s="10">
        <v>96613503.845777795</v>
      </c>
      <c r="H3611" s="10">
        <v>497075307.51163298</v>
      </c>
      <c r="I3611" s="10">
        <v>6304.7432656811097</v>
      </c>
      <c r="J3611" s="10">
        <f t="shared" si="616"/>
        <v>0.1908089953765448</v>
      </c>
      <c r="K3611" s="14">
        <f t="shared" si="617"/>
        <v>0.99987812783685115</v>
      </c>
      <c r="L3611" s="10">
        <f t="shared" si="618"/>
        <v>6378914.4120979439</v>
      </c>
      <c r="M3611" s="10">
        <f t="shared" si="619"/>
        <v>1.5680470441725906E-7</v>
      </c>
      <c r="N3611" s="10">
        <f t="shared" si="620"/>
        <v>2.4587754245055421E-14</v>
      </c>
      <c r="O3611" s="10">
        <f t="shared" si="621"/>
        <v>6377354.6355799325</v>
      </c>
      <c r="P3611" s="15">
        <f t="shared" si="622"/>
        <v>0.99999920859614821</v>
      </c>
      <c r="Q3611" s="15">
        <f t="shared" si="623"/>
        <v>0.99999841719292271</v>
      </c>
      <c r="R3611" s="10">
        <f t="shared" si="624"/>
        <v>79.402413465198293</v>
      </c>
      <c r="S3611" s="10">
        <f t="shared" si="625"/>
        <v>499999999.99999988</v>
      </c>
      <c r="T3611" s="10">
        <f t="shared" si="626"/>
        <v>0.11920928955078125</v>
      </c>
      <c r="U3611">
        <v>0.11920928955078125</v>
      </c>
    </row>
    <row r="3612" spans="1:21" x14ac:dyDescent="0.25">
      <c r="A3612" s="10">
        <v>564</v>
      </c>
      <c r="B3612" s="10">
        <v>12</v>
      </c>
      <c r="C3612" s="10">
        <v>45</v>
      </c>
      <c r="D3612" s="10">
        <v>1000000000</v>
      </c>
      <c r="E3612" s="10">
        <v>696066908.99431396</v>
      </c>
      <c r="F3612" s="10">
        <v>696066908.99431396</v>
      </c>
      <c r="G3612" s="10">
        <v>209229093.348988</v>
      </c>
      <c r="H3612" s="10">
        <v>984387263.01887703</v>
      </c>
      <c r="I3612" s="10">
        <v>24903.500540028901</v>
      </c>
      <c r="J3612" s="10">
        <f t="shared" si="616"/>
        <v>0.20791169081775931</v>
      </c>
      <c r="K3612" s="14">
        <f t="shared" si="617"/>
        <v>0.9998552996412996</v>
      </c>
      <c r="L3612" s="10">
        <f t="shared" si="618"/>
        <v>6379060.0522777364</v>
      </c>
      <c r="M3612" s="10">
        <f t="shared" si="619"/>
        <v>1.568082845037547E-7</v>
      </c>
      <c r="N3612" s="10">
        <f t="shared" si="620"/>
        <v>2.4588883971021392E-14</v>
      </c>
      <c r="O3612" s="10">
        <f t="shared" si="621"/>
        <v>6377208.1314545264</v>
      </c>
      <c r="P3612" s="15">
        <f t="shared" si="622"/>
        <v>0.99999906701677921</v>
      </c>
      <c r="Q3612" s="15">
        <f t="shared" si="623"/>
        <v>0.99999813403442883</v>
      </c>
      <c r="R3612" s="10">
        <f t="shared" si="624"/>
        <v>157.80842987040626</v>
      </c>
      <c r="S3612" s="10">
        <f t="shared" si="625"/>
        <v>999999999.99999988</v>
      </c>
      <c r="T3612" s="10">
        <f t="shared" si="626"/>
        <v>0.11920928955078125</v>
      </c>
      <c r="U3612">
        <v>0.11920928955078125</v>
      </c>
    </row>
    <row r="3613" spans="1:21" x14ac:dyDescent="0.25">
      <c r="A3613" s="10">
        <v>609</v>
      </c>
      <c r="B3613" s="10">
        <v>13</v>
      </c>
      <c r="C3613" s="10">
        <v>45</v>
      </c>
      <c r="D3613" s="10">
        <v>500000000</v>
      </c>
      <c r="E3613" s="10">
        <v>348887016.90879202</v>
      </c>
      <c r="F3613" s="10">
        <v>348887016.90879202</v>
      </c>
      <c r="G3613" s="10">
        <v>113900932.38075501</v>
      </c>
      <c r="H3613" s="10">
        <v>493400751.04830599</v>
      </c>
      <c r="I3613" s="10">
        <v>6305.33863020024</v>
      </c>
      <c r="J3613" s="10">
        <f t="shared" si="616"/>
        <v>0.224951054343865</v>
      </c>
      <c r="K3613" s="14">
        <f t="shared" si="617"/>
        <v>0.99983060787531952</v>
      </c>
      <c r="L3613" s="10">
        <f t="shared" si="618"/>
        <v>6379217.5892212372</v>
      </c>
      <c r="M3613" s="10">
        <f t="shared" si="619"/>
        <v>1.5681215703319538E-7</v>
      </c>
      <c r="N3613" s="10">
        <f t="shared" si="620"/>
        <v>2.45901058926682E-14</v>
      </c>
      <c r="O3613" s="10">
        <f t="shared" si="621"/>
        <v>6377049.6826559892</v>
      </c>
      <c r="P3613" s="15">
        <f t="shared" si="622"/>
        <v>0.9999989162451397</v>
      </c>
      <c r="Q3613" s="15">
        <f t="shared" si="623"/>
        <v>0.99999783249145391</v>
      </c>
      <c r="R3613" s="10">
        <f t="shared" si="624"/>
        <v>79.406162405903558</v>
      </c>
      <c r="S3613" s="10">
        <f t="shared" si="625"/>
        <v>499999999.99999988</v>
      </c>
      <c r="T3613" s="10">
        <f t="shared" si="626"/>
        <v>0.11920928955078125</v>
      </c>
      <c r="U3613">
        <v>0.11920928955078125</v>
      </c>
    </row>
    <row r="3614" spans="1:21" x14ac:dyDescent="0.25">
      <c r="A3614" s="10">
        <v>656</v>
      </c>
      <c r="B3614" s="10">
        <v>14</v>
      </c>
      <c r="C3614" s="10">
        <v>45</v>
      </c>
      <c r="D3614" s="10">
        <v>500000000</v>
      </c>
      <c r="E3614" s="10">
        <v>347428258.356139</v>
      </c>
      <c r="F3614" s="10">
        <v>347428258.356139</v>
      </c>
      <c r="G3614" s="10">
        <v>122493929.62933899</v>
      </c>
      <c r="H3614" s="10">
        <v>491337754.91891599</v>
      </c>
      <c r="I3614" s="10">
        <v>6305.6709476700598</v>
      </c>
      <c r="J3614" s="10">
        <f t="shared" si="616"/>
        <v>0.24192189559966773</v>
      </c>
      <c r="K3614" s="14">
        <f t="shared" si="617"/>
        <v>0.99980408248512287</v>
      </c>
      <c r="L3614" s="10">
        <f t="shared" si="618"/>
        <v>6379386.8336148821</v>
      </c>
      <c r="M3614" s="10">
        <f t="shared" si="619"/>
        <v>1.5681631735192758E-7</v>
      </c>
      <c r="N3614" s="10">
        <f t="shared" si="620"/>
        <v>2.4591418521272536E-14</v>
      </c>
      <c r="O3614" s="10">
        <f t="shared" si="621"/>
        <v>6376879.4848790234</v>
      </c>
      <c r="P3614" s="15">
        <f t="shared" si="622"/>
        <v>0.99999875701578544</v>
      </c>
      <c r="Q3614" s="15">
        <f t="shared" si="623"/>
        <v>0.99999751403311588</v>
      </c>
      <c r="R3614" s="10">
        <f t="shared" si="624"/>
        <v>79.40825489320423</v>
      </c>
      <c r="S3614" s="10">
        <f t="shared" si="625"/>
        <v>499999999.99999988</v>
      </c>
      <c r="T3614" s="10">
        <f t="shared" si="626"/>
        <v>0.11920928955078125</v>
      </c>
      <c r="U3614">
        <v>0.11920928955078125</v>
      </c>
    </row>
    <row r="3615" spans="1:21" x14ac:dyDescent="0.25">
      <c r="A3615" s="10">
        <v>703</v>
      </c>
      <c r="B3615" s="10">
        <v>15</v>
      </c>
      <c r="C3615" s="10">
        <v>45</v>
      </c>
      <c r="D3615" s="10">
        <v>500000000</v>
      </c>
      <c r="E3615" s="10">
        <v>345863676.63721502</v>
      </c>
      <c r="F3615" s="10">
        <v>345863676.63721502</v>
      </c>
      <c r="G3615" s="10">
        <v>131049622.691456</v>
      </c>
      <c r="H3615" s="10">
        <v>489125102.23257202</v>
      </c>
      <c r="I3615" s="10">
        <v>6306.0258248589598</v>
      </c>
      <c r="J3615" s="10">
        <f t="shared" si="616"/>
        <v>0.25881904510252074</v>
      </c>
      <c r="K3615" s="14">
        <f t="shared" si="617"/>
        <v>0.99977575564321108</v>
      </c>
      <c r="L3615" s="10">
        <f t="shared" si="618"/>
        <v>6379567.5820290232</v>
      </c>
      <c r="M3615" s="10">
        <f t="shared" si="619"/>
        <v>1.5682076045930015E-7</v>
      </c>
      <c r="N3615" s="10">
        <f t="shared" si="620"/>
        <v>2.4592820257598647E-14</v>
      </c>
      <c r="O3615" s="10">
        <f t="shared" si="621"/>
        <v>6376697.7482806435</v>
      </c>
      <c r="P3615" s="15">
        <f t="shared" si="622"/>
        <v>0.99999859010447745</v>
      </c>
      <c r="Q3615" s="15">
        <f t="shared" si="623"/>
        <v>0.99999718021094275</v>
      </c>
      <c r="R3615" s="10">
        <f t="shared" si="624"/>
        <v>79.410489370354412</v>
      </c>
      <c r="S3615" s="10">
        <f t="shared" si="625"/>
        <v>499999999.99999988</v>
      </c>
      <c r="T3615" s="10">
        <f t="shared" si="626"/>
        <v>0.11920928955078125</v>
      </c>
      <c r="U3615">
        <v>0.11920928955078125</v>
      </c>
    </row>
    <row r="3616" spans="1:21" x14ac:dyDescent="0.25">
      <c r="A3616" s="10">
        <v>796</v>
      </c>
      <c r="B3616" s="10">
        <v>17</v>
      </c>
      <c r="C3616" s="10">
        <v>45</v>
      </c>
      <c r="D3616" s="10">
        <v>400000000</v>
      </c>
      <c r="E3616" s="10">
        <v>274798023.01829201</v>
      </c>
      <c r="F3616" s="10">
        <v>274798023.018291</v>
      </c>
      <c r="G3616" s="10">
        <v>118801515.29739299</v>
      </c>
      <c r="H3616" s="10">
        <v>388623091.06578201</v>
      </c>
      <c r="I3616" s="10">
        <v>4061.8058371872698</v>
      </c>
      <c r="J3616" s="10">
        <f t="shared" si="616"/>
        <v>0.29237170472273677</v>
      </c>
      <c r="K3616" s="14">
        <f t="shared" si="617"/>
        <v>0.99971383719208529</v>
      </c>
      <c r="L3616" s="10">
        <f t="shared" si="618"/>
        <v>6379962.7080429243</v>
      </c>
      <c r="M3616" s="10">
        <f t="shared" si="619"/>
        <v>1.568304733373566E-7</v>
      </c>
      <c r="N3616" s="10">
        <f t="shared" si="620"/>
        <v>2.4595884115733667E-14</v>
      </c>
      <c r="O3616" s="10">
        <f t="shared" si="621"/>
        <v>6376300.5699225347</v>
      </c>
      <c r="P3616" s="15">
        <f t="shared" si="622"/>
        <v>0.99999823652220776</v>
      </c>
      <c r="Q3616" s="15">
        <f t="shared" si="623"/>
        <v>0.99999647304752537</v>
      </c>
      <c r="R3616" s="10">
        <f t="shared" si="624"/>
        <v>63.732298198482667</v>
      </c>
      <c r="S3616" s="10">
        <f t="shared" si="625"/>
        <v>399999999.99999988</v>
      </c>
      <c r="T3616" s="10">
        <f t="shared" si="626"/>
        <v>0.11920928955078125</v>
      </c>
      <c r="U3616">
        <v>0.11920928955078125</v>
      </c>
    </row>
    <row r="3617" spans="1:21" x14ac:dyDescent="0.25">
      <c r="A3617" s="10">
        <v>797</v>
      </c>
      <c r="B3617" s="10">
        <v>17</v>
      </c>
      <c r="C3617" s="10">
        <v>45</v>
      </c>
      <c r="D3617" s="10">
        <v>500000000</v>
      </c>
      <c r="E3617" s="10">
        <v>342418980.80053198</v>
      </c>
      <c r="F3617" s="10">
        <v>342418980.80053198</v>
      </c>
      <c r="G3617" s="10">
        <v>148038685.769667</v>
      </c>
      <c r="H3617" s="10">
        <v>484253566.66208601</v>
      </c>
      <c r="I3617" s="10">
        <v>6306.8015022707696</v>
      </c>
      <c r="J3617" s="10">
        <f t="shared" si="616"/>
        <v>0.29237170472273677</v>
      </c>
      <c r="K3617" s="14">
        <f t="shared" si="617"/>
        <v>0.99971383719208529</v>
      </c>
      <c r="L3617" s="10">
        <f t="shared" si="618"/>
        <v>6379962.7080429243</v>
      </c>
      <c r="M3617" s="10">
        <f t="shared" si="619"/>
        <v>1.568304733373566E-7</v>
      </c>
      <c r="N3617" s="10">
        <f t="shared" si="620"/>
        <v>2.4595884115733667E-14</v>
      </c>
      <c r="O3617" s="10">
        <f t="shared" si="621"/>
        <v>6376300.5699225347</v>
      </c>
      <c r="P3617" s="15">
        <f t="shared" si="622"/>
        <v>0.99999823652220776</v>
      </c>
      <c r="Q3617" s="15">
        <f t="shared" si="623"/>
        <v>0.99999647304752537</v>
      </c>
      <c r="R3617" s="10">
        <f t="shared" si="624"/>
        <v>79.415373188972779</v>
      </c>
      <c r="S3617" s="10">
        <f t="shared" si="625"/>
        <v>499999999.99999988</v>
      </c>
      <c r="T3617" s="10">
        <f t="shared" si="626"/>
        <v>0.11920928955078125</v>
      </c>
      <c r="U3617">
        <v>0.11920928955078125</v>
      </c>
    </row>
    <row r="3618" spans="1:21" x14ac:dyDescent="0.25">
      <c r="A3618" s="10">
        <v>889</v>
      </c>
      <c r="B3618" s="10">
        <v>19</v>
      </c>
      <c r="C3618" s="10">
        <v>45</v>
      </c>
      <c r="D3618" s="10">
        <v>350000000</v>
      </c>
      <c r="E3618" s="10">
        <v>238269733.90268901</v>
      </c>
      <c r="F3618" s="10">
        <v>238269733.90268901</v>
      </c>
      <c r="G3618" s="10">
        <v>116012203.523041</v>
      </c>
      <c r="H3618" s="10">
        <v>336964289.18821102</v>
      </c>
      <c r="I3618" s="10">
        <v>3124.2009854482098</v>
      </c>
      <c r="J3618" s="10">
        <f t="shared" si="616"/>
        <v>0.32556815445715664</v>
      </c>
      <c r="K3618" s="14">
        <f t="shared" si="617"/>
        <v>0.99964515289947253</v>
      </c>
      <c r="L3618" s="10">
        <f t="shared" si="618"/>
        <v>6380401.0668187626</v>
      </c>
      <c r="M3618" s="10">
        <f t="shared" si="619"/>
        <v>1.5684124895117321E-7</v>
      </c>
      <c r="N3618" s="10">
        <f t="shared" si="620"/>
        <v>2.4599282540264408E-14</v>
      </c>
      <c r="O3618" s="10">
        <f t="shared" si="621"/>
        <v>6375860.1073866468</v>
      </c>
      <c r="P3618" s="15">
        <f t="shared" si="622"/>
        <v>0.99999786238048305</v>
      </c>
      <c r="Q3618" s="15">
        <f t="shared" si="623"/>
        <v>0.99999572476553555</v>
      </c>
      <c r="R3618" s="10">
        <f t="shared" si="624"/>
        <v>55.894552338962114</v>
      </c>
      <c r="S3618" s="10">
        <f t="shared" si="625"/>
        <v>349999999.99999988</v>
      </c>
      <c r="T3618" s="10">
        <f t="shared" si="626"/>
        <v>0.11920928955078125</v>
      </c>
      <c r="U3618">
        <v>0.11920928955078125</v>
      </c>
    </row>
    <row r="3619" spans="1:21" x14ac:dyDescent="0.25">
      <c r="A3619" s="10">
        <v>1029</v>
      </c>
      <c r="B3619" s="10">
        <v>22</v>
      </c>
      <c r="C3619" s="10">
        <v>45</v>
      </c>
      <c r="D3619" s="10">
        <v>300000000</v>
      </c>
      <c r="E3619" s="10">
        <v>200868984.19796801</v>
      </c>
      <c r="F3619" s="10">
        <v>200868984.19796801</v>
      </c>
      <c r="G3619" s="10">
        <v>114756390.920076</v>
      </c>
      <c r="H3619" s="10">
        <v>284071641.71287298</v>
      </c>
      <c r="I3619" s="10">
        <v>2309.5629501864601</v>
      </c>
      <c r="J3619" s="10">
        <f t="shared" si="616"/>
        <v>0.37460659341591201</v>
      </c>
      <c r="K3619" s="14">
        <f t="shared" si="617"/>
        <v>0.99953017812754363</v>
      </c>
      <c r="L3619" s="10">
        <f t="shared" si="618"/>
        <v>6381134.9967925902</v>
      </c>
      <c r="M3619" s="10">
        <f t="shared" si="619"/>
        <v>1.5685929021418042E-7</v>
      </c>
      <c r="N3619" s="10">
        <f t="shared" si="620"/>
        <v>2.4604970845088369E-14</v>
      </c>
      <c r="O3619" s="10">
        <f t="shared" si="621"/>
        <v>6375123.0625751931</v>
      </c>
      <c r="P3619" s="15">
        <f t="shared" si="622"/>
        <v>0.99999727862359689</v>
      </c>
      <c r="Q3619" s="15">
        <f t="shared" si="623"/>
        <v>0.99999455725459963</v>
      </c>
      <c r="R3619" s="10">
        <f t="shared" si="624"/>
        <v>48.057912405177511</v>
      </c>
      <c r="S3619" s="10">
        <f t="shared" si="625"/>
        <v>299999999.99999988</v>
      </c>
      <c r="T3619" s="10">
        <f t="shared" si="626"/>
        <v>0.11920928955078125</v>
      </c>
      <c r="U3619">
        <v>0.11920928955078125</v>
      </c>
    </row>
    <row r="3620" spans="1:21" x14ac:dyDescent="0.25">
      <c r="A3620" s="10">
        <v>1030</v>
      </c>
      <c r="B3620" s="10">
        <v>22</v>
      </c>
      <c r="C3620" s="10">
        <v>45</v>
      </c>
      <c r="D3620" s="10">
        <v>350000000</v>
      </c>
      <c r="E3620" s="10">
        <v>233649883.74651</v>
      </c>
      <c r="F3620" s="10">
        <v>233649883.74651</v>
      </c>
      <c r="G3620" s="10">
        <v>133486720.590872</v>
      </c>
      <c r="H3620" s="10">
        <v>330430834.441212</v>
      </c>
      <c r="I3620" s="10">
        <v>3124.9104316732501</v>
      </c>
      <c r="J3620" s="10">
        <f t="shared" si="616"/>
        <v>0.37460659341591201</v>
      </c>
      <c r="K3620" s="14">
        <f t="shared" si="617"/>
        <v>0.99953017812754363</v>
      </c>
      <c r="L3620" s="10">
        <f t="shared" si="618"/>
        <v>6381134.9967925902</v>
      </c>
      <c r="M3620" s="10">
        <f t="shared" si="619"/>
        <v>1.5685929021418042E-7</v>
      </c>
      <c r="N3620" s="10">
        <f t="shared" si="620"/>
        <v>2.4604970845088369E-14</v>
      </c>
      <c r="O3620" s="10">
        <f t="shared" si="621"/>
        <v>6375123.0625751931</v>
      </c>
      <c r="P3620" s="15">
        <f t="shared" si="622"/>
        <v>0.99999727862359689</v>
      </c>
      <c r="Q3620" s="15">
        <f t="shared" si="623"/>
        <v>0.99999455725459963</v>
      </c>
      <c r="R3620" s="10">
        <f t="shared" si="624"/>
        <v>55.900898259603167</v>
      </c>
      <c r="S3620" s="10">
        <f t="shared" si="625"/>
        <v>349999999.99999988</v>
      </c>
      <c r="T3620" s="10">
        <f t="shared" si="626"/>
        <v>0.11920928955078125</v>
      </c>
      <c r="U3620">
        <v>0.11920928955078125</v>
      </c>
    </row>
    <row r="3621" spans="1:21" x14ac:dyDescent="0.25">
      <c r="A3621" s="10">
        <v>1032</v>
      </c>
      <c r="B3621" s="10">
        <v>22</v>
      </c>
      <c r="C3621" s="10">
        <v>45</v>
      </c>
      <c r="D3621" s="10">
        <v>500000000</v>
      </c>
      <c r="E3621" s="10">
        <v>331992582.39213902</v>
      </c>
      <c r="F3621" s="10">
        <v>331992582.39213902</v>
      </c>
      <c r="G3621" s="10">
        <v>189677709.60325801</v>
      </c>
      <c r="H3621" s="10">
        <v>469508412.62623</v>
      </c>
      <c r="I3621" s="10">
        <v>6309.1020014862697</v>
      </c>
      <c r="J3621" s="10">
        <f t="shared" si="616"/>
        <v>0.37460659341591201</v>
      </c>
      <c r="K3621" s="14">
        <f t="shared" si="617"/>
        <v>0.99953017812754363</v>
      </c>
      <c r="L3621" s="10">
        <f t="shared" si="618"/>
        <v>6381134.9967925902</v>
      </c>
      <c r="M3621" s="10">
        <f t="shared" si="619"/>
        <v>1.5685929021418042E-7</v>
      </c>
      <c r="N3621" s="10">
        <f t="shared" si="620"/>
        <v>2.4604970845088369E-14</v>
      </c>
      <c r="O3621" s="10">
        <f t="shared" si="621"/>
        <v>6375123.0625751931</v>
      </c>
      <c r="P3621" s="15">
        <f t="shared" si="622"/>
        <v>0.99999727862359689</v>
      </c>
      <c r="Q3621" s="15">
        <f t="shared" si="623"/>
        <v>0.99999455725459963</v>
      </c>
      <c r="R3621" s="10">
        <f t="shared" si="624"/>
        <v>79.429855822880128</v>
      </c>
      <c r="S3621" s="10">
        <f t="shared" si="625"/>
        <v>499999999.99999988</v>
      </c>
      <c r="T3621" s="10">
        <f t="shared" si="626"/>
        <v>0.11920928955078125</v>
      </c>
      <c r="U3621">
        <v>0.11920928955078125</v>
      </c>
    </row>
    <row r="3622" spans="1:21" x14ac:dyDescent="0.25">
      <c r="A3622" s="10">
        <v>1120</v>
      </c>
      <c r="B3622" s="10">
        <v>24</v>
      </c>
      <c r="C3622" s="10">
        <v>45</v>
      </c>
      <c r="D3622" s="10">
        <v>75000000</v>
      </c>
      <c r="E3622" s="10">
        <v>52570459.344387896</v>
      </c>
      <c r="F3622" s="10">
        <v>52570459.344387896</v>
      </c>
      <c r="G3622" s="10">
        <v>33083531.6527602</v>
      </c>
      <c r="H3622" s="10">
        <v>74345856.585016802</v>
      </c>
      <c r="I3622" s="10">
        <v>162.95722837072799</v>
      </c>
      <c r="J3622" s="10">
        <f t="shared" si="616"/>
        <v>0.40673664307580015</v>
      </c>
      <c r="K3622" s="14">
        <f t="shared" si="617"/>
        <v>0.99944610523826116</v>
      </c>
      <c r="L3622" s="10">
        <f t="shared" si="618"/>
        <v>6381671.7745670695</v>
      </c>
      <c r="M3622" s="10">
        <f t="shared" si="619"/>
        <v>1.5687248513651788E-7</v>
      </c>
      <c r="N3622" s="10">
        <f t="shared" si="620"/>
        <v>2.4609129884489026E-14</v>
      </c>
      <c r="O3622" s="10">
        <f t="shared" si="621"/>
        <v>6374584.3294204799</v>
      </c>
      <c r="P3622" s="15">
        <f t="shared" si="622"/>
        <v>0.99999688546849397</v>
      </c>
      <c r="Q3622" s="15">
        <f t="shared" si="623"/>
        <v>0.99999377094668829</v>
      </c>
      <c r="R3622" s="10">
        <f t="shared" si="624"/>
        <v>12.765469914643749</v>
      </c>
      <c r="S3622" s="10">
        <f t="shared" si="625"/>
        <v>74999999.999999881</v>
      </c>
      <c r="T3622" s="10">
        <f t="shared" si="626"/>
        <v>0.11920928955078125</v>
      </c>
      <c r="U3622">
        <v>0.11920928955078125</v>
      </c>
    </row>
    <row r="3623" spans="1:21" x14ac:dyDescent="0.25">
      <c r="A3623" s="10">
        <v>1168</v>
      </c>
      <c r="B3623" s="10">
        <v>25</v>
      </c>
      <c r="C3623" s="10">
        <v>45</v>
      </c>
      <c r="D3623" s="10">
        <v>100000000</v>
      </c>
      <c r="E3623" s="10">
        <v>68175553.808580101</v>
      </c>
      <c r="F3623" s="10">
        <v>68175553.808580101</v>
      </c>
      <c r="G3623" s="10">
        <v>44940900.637027703</v>
      </c>
      <c r="H3623" s="10">
        <v>96414792.818390697</v>
      </c>
      <c r="I3623" s="10">
        <v>278.48900173655898</v>
      </c>
      <c r="J3623" s="10">
        <f t="shared" si="616"/>
        <v>0.42261826174069944</v>
      </c>
      <c r="K3623" s="14">
        <f t="shared" si="617"/>
        <v>0.99940199232392346</v>
      </c>
      <c r="L3623" s="10">
        <f t="shared" si="618"/>
        <v>6381953.4571557427</v>
      </c>
      <c r="M3623" s="10">
        <f t="shared" si="619"/>
        <v>1.5687940937976726E-7</v>
      </c>
      <c r="N3623" s="10">
        <f t="shared" si="620"/>
        <v>2.4611311986060616E-14</v>
      </c>
      <c r="O3623" s="10">
        <f t="shared" si="621"/>
        <v>6374301.7297193995</v>
      </c>
      <c r="P3623" s="15">
        <f t="shared" si="622"/>
        <v>0.99999669056680829</v>
      </c>
      <c r="Q3623" s="15">
        <f t="shared" si="623"/>
        <v>0.99999338114456893</v>
      </c>
      <c r="R3623" s="10">
        <f t="shared" si="624"/>
        <v>16.687989546907787</v>
      </c>
      <c r="S3623" s="10">
        <f t="shared" si="625"/>
        <v>99999999.999999881</v>
      </c>
      <c r="T3623" s="10">
        <f t="shared" si="626"/>
        <v>0.11920928955078125</v>
      </c>
      <c r="U3623">
        <v>0.11920928955078125</v>
      </c>
    </row>
    <row r="3624" spans="1:21" x14ac:dyDescent="0.25">
      <c r="A3624" s="10">
        <v>1172</v>
      </c>
      <c r="B3624" s="10">
        <v>25</v>
      </c>
      <c r="C3624" s="10">
        <v>45</v>
      </c>
      <c r="D3624" s="10">
        <v>400000000</v>
      </c>
      <c r="E3624" s="10">
        <v>260432468.42531601</v>
      </c>
      <c r="F3624" s="10">
        <v>260432468.42531601</v>
      </c>
      <c r="G3624" s="10">
        <v>171726379.159237</v>
      </c>
      <c r="H3624" s="10">
        <v>368307128.92938501</v>
      </c>
      <c r="I3624" s="10">
        <v>4064.3134452735098</v>
      </c>
      <c r="J3624" s="10">
        <f t="shared" si="616"/>
        <v>0.42261826174069944</v>
      </c>
      <c r="K3624" s="14">
        <f t="shared" si="617"/>
        <v>0.99940199232392346</v>
      </c>
      <c r="L3624" s="10">
        <f t="shared" si="618"/>
        <v>6381953.4571557427</v>
      </c>
      <c r="M3624" s="10">
        <f t="shared" si="619"/>
        <v>1.5687940937976726E-7</v>
      </c>
      <c r="N3624" s="10">
        <f t="shared" si="620"/>
        <v>2.4611311986060616E-14</v>
      </c>
      <c r="O3624" s="10">
        <f t="shared" si="621"/>
        <v>6374301.7297193995</v>
      </c>
      <c r="P3624" s="15">
        <f t="shared" si="622"/>
        <v>0.99999669056680829</v>
      </c>
      <c r="Q3624" s="15">
        <f t="shared" si="623"/>
        <v>0.99999338114456893</v>
      </c>
      <c r="R3624" s="10">
        <f t="shared" si="624"/>
        <v>63.751968115930779</v>
      </c>
      <c r="S3624" s="10">
        <f t="shared" si="625"/>
        <v>399999999.99999988</v>
      </c>
      <c r="T3624" s="10">
        <f t="shared" si="626"/>
        <v>0.11920928955078125</v>
      </c>
      <c r="U3624">
        <v>0.11920928955078125</v>
      </c>
    </row>
    <row r="3625" spans="1:21" x14ac:dyDescent="0.25">
      <c r="A3625" s="10">
        <v>1219</v>
      </c>
      <c r="B3625" s="10">
        <v>26</v>
      </c>
      <c r="C3625" s="10">
        <v>45</v>
      </c>
      <c r="D3625" s="10">
        <v>400000000</v>
      </c>
      <c r="E3625" s="10">
        <v>258273538.555224</v>
      </c>
      <c r="F3625" s="10">
        <v>258273538.555224</v>
      </c>
      <c r="G3625" s="10">
        <v>178127520.661993</v>
      </c>
      <c r="H3625" s="10">
        <v>365253941.02688903</v>
      </c>
      <c r="I3625" s="10">
        <v>4064.6786656599402</v>
      </c>
      <c r="J3625" s="10">
        <f t="shared" si="616"/>
        <v>0.4383711467890774</v>
      </c>
      <c r="K3625" s="14">
        <f t="shared" si="617"/>
        <v>0.99935656596406564</v>
      </c>
      <c r="L3625" s="10">
        <f t="shared" si="618"/>
        <v>6382243.5527274478</v>
      </c>
      <c r="M3625" s="10">
        <f t="shared" si="619"/>
        <v>1.5688654042863159E-7</v>
      </c>
      <c r="N3625" s="10">
        <f t="shared" si="620"/>
        <v>2.4613558958231486E-14</v>
      </c>
      <c r="O3625" s="10">
        <f t="shared" si="621"/>
        <v>6374010.7680279473</v>
      </c>
      <c r="P3625" s="15">
        <f t="shared" si="622"/>
        <v>0.99999649805074964</v>
      </c>
      <c r="Q3625" s="15">
        <f t="shared" si="623"/>
        <v>0.99999299611376291</v>
      </c>
      <c r="R3625" s="10">
        <f t="shared" si="624"/>
        <v>63.754832433754025</v>
      </c>
      <c r="S3625" s="10">
        <f t="shared" si="625"/>
        <v>399999999.99999988</v>
      </c>
      <c r="T3625" s="10">
        <f t="shared" si="626"/>
        <v>0.11920928955078125</v>
      </c>
      <c r="U3625">
        <v>0.11920928955078125</v>
      </c>
    </row>
    <row r="3626" spans="1:21" x14ac:dyDescent="0.25">
      <c r="A3626" s="10">
        <v>1220</v>
      </c>
      <c r="B3626" s="10">
        <v>26</v>
      </c>
      <c r="C3626" s="10">
        <v>45</v>
      </c>
      <c r="D3626" s="10">
        <v>500000000</v>
      </c>
      <c r="E3626" s="10">
        <v>321827875.05804801</v>
      </c>
      <c r="F3626" s="10">
        <v>321827875.05804801</v>
      </c>
      <c r="G3626" s="10">
        <v>221964635.3409</v>
      </c>
      <c r="H3626" s="10">
        <v>455133345.65680599</v>
      </c>
      <c r="I3626" s="10">
        <v>6311.2762799865004</v>
      </c>
      <c r="J3626" s="10">
        <f t="shared" si="616"/>
        <v>0.4383711467890774</v>
      </c>
      <c r="K3626" s="14">
        <f t="shared" si="617"/>
        <v>0.99935656596406564</v>
      </c>
      <c r="L3626" s="10">
        <f t="shared" si="618"/>
        <v>6382243.5527274478</v>
      </c>
      <c r="M3626" s="10">
        <f t="shared" si="619"/>
        <v>1.5688654042863159E-7</v>
      </c>
      <c r="N3626" s="10">
        <f t="shared" si="620"/>
        <v>2.4613558958231486E-14</v>
      </c>
      <c r="O3626" s="10">
        <f t="shared" si="621"/>
        <v>6374010.7680279473</v>
      </c>
      <c r="P3626" s="15">
        <f t="shared" si="622"/>
        <v>0.99999649805074964</v>
      </c>
      <c r="Q3626" s="15">
        <f t="shared" si="623"/>
        <v>0.99999299611376291</v>
      </c>
      <c r="R3626" s="10">
        <f t="shared" si="624"/>
        <v>79.443541417679853</v>
      </c>
      <c r="S3626" s="10">
        <f t="shared" si="625"/>
        <v>499999999.99999988</v>
      </c>
      <c r="T3626" s="10">
        <f t="shared" si="626"/>
        <v>0.11920928955078125</v>
      </c>
      <c r="U3626">
        <v>0.11920928955078125</v>
      </c>
    </row>
    <row r="3627" spans="1:21" x14ac:dyDescent="0.25">
      <c r="A3627" s="10">
        <v>1266</v>
      </c>
      <c r="B3627" s="10">
        <v>27</v>
      </c>
      <c r="C3627" s="10">
        <v>45</v>
      </c>
      <c r="D3627" s="10">
        <v>400000000</v>
      </c>
      <c r="E3627" s="10">
        <v>256035938.00453901</v>
      </c>
      <c r="F3627" s="10">
        <v>256035938.00453901</v>
      </c>
      <c r="G3627" s="10">
        <v>184474415.47239599</v>
      </c>
      <c r="H3627" s="10">
        <v>362089495.98093599</v>
      </c>
      <c r="I3627" s="10">
        <v>4065.0539858880702</v>
      </c>
      <c r="J3627" s="10">
        <f t="shared" si="616"/>
        <v>0.45399049973954675</v>
      </c>
      <c r="K3627" s="14">
        <f t="shared" si="617"/>
        <v>0.99930988132843601</v>
      </c>
      <c r="L3627" s="10">
        <f t="shared" si="618"/>
        <v>6382541.71120694</v>
      </c>
      <c r="M3627" s="10">
        <f t="shared" si="619"/>
        <v>1.5689386967765828E-7</v>
      </c>
      <c r="N3627" s="10">
        <f t="shared" si="620"/>
        <v>2.4615868063412164E-14</v>
      </c>
      <c r="O3627" s="10">
        <f t="shared" si="621"/>
        <v>6373711.8022058178</v>
      </c>
      <c r="P3627" s="15">
        <f t="shared" si="622"/>
        <v>0.9999963088582321</v>
      </c>
      <c r="Q3627" s="15">
        <f t="shared" si="623"/>
        <v>0.99999261773008874</v>
      </c>
      <c r="R3627" s="10">
        <f t="shared" si="624"/>
        <v>63.757775827782766</v>
      </c>
      <c r="S3627" s="10">
        <f t="shared" si="625"/>
        <v>399999999.99999988</v>
      </c>
      <c r="T3627" s="10">
        <f t="shared" si="626"/>
        <v>0.11920928955078125</v>
      </c>
      <c r="U3627">
        <v>0.11920928955078125</v>
      </c>
    </row>
    <row r="3628" spans="1:21" x14ac:dyDescent="0.25">
      <c r="A3628" s="10">
        <v>1308</v>
      </c>
      <c r="B3628" s="10">
        <v>28</v>
      </c>
      <c r="C3628" s="10">
        <v>45</v>
      </c>
      <c r="D3628" s="10">
        <v>75000000</v>
      </c>
      <c r="E3628" s="10">
        <v>50810423.033766396</v>
      </c>
      <c r="F3628" s="10">
        <v>50810423.033766396</v>
      </c>
      <c r="G3628" s="10">
        <v>38186872.486272901</v>
      </c>
      <c r="H3628" s="10">
        <v>71856789.364266694</v>
      </c>
      <c r="I3628" s="10">
        <v>163.012788488544</v>
      </c>
      <c r="J3628" s="10">
        <f t="shared" si="616"/>
        <v>0.46947156278589081</v>
      </c>
      <c r="K3628" s="14">
        <f t="shared" si="617"/>
        <v>0.99926199512277114</v>
      </c>
      <c r="L3628" s="10">
        <f t="shared" si="618"/>
        <v>6382847.5726392157</v>
      </c>
      <c r="M3628" s="10">
        <f t="shared" si="619"/>
        <v>1.5690138827853333E-7</v>
      </c>
      <c r="N3628" s="10">
        <f t="shared" si="620"/>
        <v>2.4618236488313681E-14</v>
      </c>
      <c r="O3628" s="10">
        <f t="shared" si="621"/>
        <v>6373405.199804673</v>
      </c>
      <c r="P3628" s="15">
        <f t="shared" si="622"/>
        <v>0.99999612391097625</v>
      </c>
      <c r="Q3628" s="15">
        <f t="shared" si="623"/>
        <v>0.9999922478369766</v>
      </c>
      <c r="R3628" s="10">
        <f t="shared" si="624"/>
        <v>12.767645857258925</v>
      </c>
      <c r="S3628" s="10">
        <f t="shared" si="625"/>
        <v>74999999.999999881</v>
      </c>
      <c r="T3628" s="10">
        <f t="shared" si="626"/>
        <v>0.11920928955078125</v>
      </c>
      <c r="U3628">
        <v>0.11920928955078125</v>
      </c>
    </row>
    <row r="3629" spans="1:21" x14ac:dyDescent="0.25">
      <c r="A3629" s="10">
        <v>1311</v>
      </c>
      <c r="B3629" s="10">
        <v>28</v>
      </c>
      <c r="C3629" s="10">
        <v>45</v>
      </c>
      <c r="D3629" s="10">
        <v>300000000</v>
      </c>
      <c r="E3629" s="10">
        <v>191286524.86091501</v>
      </c>
      <c r="F3629" s="10">
        <v>191286524.86091501</v>
      </c>
      <c r="G3629" s="10">
        <v>143817974.113098</v>
      </c>
      <c r="H3629" s="10">
        <v>270519997.75752503</v>
      </c>
      <c r="I3629" s="10">
        <v>2310.7821169153499</v>
      </c>
      <c r="J3629" s="10">
        <f t="shared" si="616"/>
        <v>0.46947156278589081</v>
      </c>
      <c r="K3629" s="14">
        <f t="shared" si="617"/>
        <v>0.99926199512277114</v>
      </c>
      <c r="L3629" s="10">
        <f t="shared" si="618"/>
        <v>6382847.5726392157</v>
      </c>
      <c r="M3629" s="10">
        <f t="shared" si="619"/>
        <v>1.5690138827853333E-7</v>
      </c>
      <c r="N3629" s="10">
        <f t="shared" si="620"/>
        <v>2.4618236488313681E-14</v>
      </c>
      <c r="O3629" s="10">
        <f t="shared" si="621"/>
        <v>6373405.199804673</v>
      </c>
      <c r="P3629" s="15">
        <f t="shared" si="622"/>
        <v>0.99999612391097625</v>
      </c>
      <c r="Q3629" s="15">
        <f t="shared" si="623"/>
        <v>0.9999922478369766</v>
      </c>
      <c r="R3629" s="10">
        <f t="shared" si="624"/>
        <v>48.070595057302825</v>
      </c>
      <c r="S3629" s="10">
        <f t="shared" si="625"/>
        <v>299999999.99999988</v>
      </c>
      <c r="T3629" s="10">
        <f t="shared" si="626"/>
        <v>0.11920928955078125</v>
      </c>
      <c r="U3629">
        <v>0.11920928955078125</v>
      </c>
    </row>
    <row r="3630" spans="1:21" x14ac:dyDescent="0.25">
      <c r="A3630" s="10">
        <v>1314</v>
      </c>
      <c r="B3630" s="10">
        <v>28</v>
      </c>
      <c r="C3630" s="10">
        <v>45</v>
      </c>
      <c r="D3630" s="10">
        <v>500000000</v>
      </c>
      <c r="E3630" s="10">
        <v>316154170.92949301</v>
      </c>
      <c r="F3630" s="10">
        <v>316154170.92949301</v>
      </c>
      <c r="G3630" s="10">
        <v>237712286.67027599</v>
      </c>
      <c r="H3630" s="10">
        <v>447109516.32931</v>
      </c>
      <c r="I3630" s="10">
        <v>6312.4605103569502</v>
      </c>
      <c r="J3630" s="10">
        <f t="shared" si="616"/>
        <v>0.46947156278589081</v>
      </c>
      <c r="K3630" s="14">
        <f t="shared" si="617"/>
        <v>0.99926199512277114</v>
      </c>
      <c r="L3630" s="10">
        <f t="shared" si="618"/>
        <v>6382847.5726392157</v>
      </c>
      <c r="M3630" s="10">
        <f t="shared" si="619"/>
        <v>1.5690138827853333E-7</v>
      </c>
      <c r="N3630" s="10">
        <f t="shared" si="620"/>
        <v>2.4618236488313681E-14</v>
      </c>
      <c r="O3630" s="10">
        <f t="shared" si="621"/>
        <v>6373405.199804673</v>
      </c>
      <c r="P3630" s="15">
        <f t="shared" si="622"/>
        <v>0.99999612391097625</v>
      </c>
      <c r="Q3630" s="15">
        <f t="shared" si="623"/>
        <v>0.9999922478369766</v>
      </c>
      <c r="R3630" s="10">
        <f t="shared" si="624"/>
        <v>79.450994346230729</v>
      </c>
      <c r="S3630" s="10">
        <f t="shared" si="625"/>
        <v>499999999.99999988</v>
      </c>
      <c r="T3630" s="10">
        <f t="shared" si="626"/>
        <v>0.11920928955078125</v>
      </c>
      <c r="U3630">
        <v>0.11920928955078125</v>
      </c>
    </row>
    <row r="3631" spans="1:21" x14ac:dyDescent="0.25">
      <c r="A3631" s="10">
        <v>1362</v>
      </c>
      <c r="B3631" s="10">
        <v>29</v>
      </c>
      <c r="C3631" s="10">
        <v>45</v>
      </c>
      <c r="D3631" s="10">
        <v>750000000</v>
      </c>
      <c r="E3631" s="10">
        <v>467784807.15857399</v>
      </c>
      <c r="F3631" s="10">
        <v>467784807.15857399</v>
      </c>
      <c r="G3631" s="10">
        <v>366681116.385342</v>
      </c>
      <c r="H3631" s="10">
        <v>661547618.55573905</v>
      </c>
      <c r="I3631" s="10">
        <v>14085.485638624201</v>
      </c>
      <c r="J3631" s="10">
        <f t="shared" si="616"/>
        <v>0.48480962024633706</v>
      </c>
      <c r="K3631" s="14">
        <f t="shared" si="617"/>
        <v>0.99921296552054706</v>
      </c>
      <c r="L3631" s="10">
        <f t="shared" si="618"/>
        <v>6383160.7676120019</v>
      </c>
      <c r="M3631" s="10">
        <f t="shared" si="619"/>
        <v>1.5690908715046671E-7</v>
      </c>
      <c r="N3631" s="10">
        <f t="shared" si="620"/>
        <v>2.4620661347375122E-14</v>
      </c>
      <c r="O3631" s="10">
        <f t="shared" si="621"/>
        <v>6373091.33760418</v>
      </c>
      <c r="P3631" s="15">
        <f t="shared" si="622"/>
        <v>0.9999959441100188</v>
      </c>
      <c r="Q3631" s="15">
        <f t="shared" si="623"/>
        <v>0.99999188823648788</v>
      </c>
      <c r="R3631" s="10">
        <f t="shared" si="624"/>
        <v>118.68228861339183</v>
      </c>
      <c r="S3631" s="10">
        <f t="shared" si="625"/>
        <v>749999999.99999988</v>
      </c>
      <c r="T3631" s="10">
        <f t="shared" si="626"/>
        <v>0.11920928955078125</v>
      </c>
      <c r="U3631">
        <v>0.11920928955078125</v>
      </c>
    </row>
    <row r="3632" spans="1:21" x14ac:dyDescent="0.25">
      <c r="A3632" s="10">
        <v>1498</v>
      </c>
      <c r="B3632" s="10">
        <v>32</v>
      </c>
      <c r="C3632" s="10">
        <v>45</v>
      </c>
      <c r="D3632" s="10">
        <v>200000000</v>
      </c>
      <c r="E3632" s="10">
        <v>123760429.193665</v>
      </c>
      <c r="F3632" s="10">
        <v>123760429.193665</v>
      </c>
      <c r="G3632" s="10">
        <v>109344284.280763</v>
      </c>
      <c r="H3632" s="10">
        <v>175023677.45079601</v>
      </c>
      <c r="I3632" s="10">
        <v>1048.9030550991199</v>
      </c>
      <c r="J3632" s="10">
        <f t="shared" si="616"/>
        <v>0.5299192642332049</v>
      </c>
      <c r="K3632" s="14">
        <f t="shared" si="617"/>
        <v>0.99905961860220804</v>
      </c>
      <c r="L3632" s="10">
        <f t="shared" si="618"/>
        <v>6384140.5269924738</v>
      </c>
      <c r="M3632" s="10">
        <f t="shared" si="619"/>
        <v>1.5693317132374915E-7</v>
      </c>
      <c r="N3632" s="10">
        <f t="shared" si="620"/>
        <v>2.462824466424054E-14</v>
      </c>
      <c r="O3632" s="10">
        <f t="shared" si="621"/>
        <v>6372110.0883813351</v>
      </c>
      <c r="P3632" s="15">
        <f t="shared" si="622"/>
        <v>0.99999544419373843</v>
      </c>
      <c r="Q3632" s="15">
        <f t="shared" si="623"/>
        <v>0.99999088840823225</v>
      </c>
      <c r="R3632" s="10">
        <f t="shared" si="624"/>
        <v>32.386772701019908</v>
      </c>
      <c r="S3632" s="10">
        <f t="shared" si="625"/>
        <v>199999999.99999988</v>
      </c>
      <c r="T3632" s="10">
        <f t="shared" si="626"/>
        <v>0.11920928955078125</v>
      </c>
      <c r="U3632">
        <v>0.11920928955078125</v>
      </c>
    </row>
    <row r="3633" spans="1:21" x14ac:dyDescent="0.25">
      <c r="A3633" s="10">
        <v>1550</v>
      </c>
      <c r="B3633" s="10">
        <v>33</v>
      </c>
      <c r="C3633" s="10">
        <v>45</v>
      </c>
      <c r="D3633" s="10">
        <v>750000000</v>
      </c>
      <c r="E3633" s="10">
        <v>448558419.763336</v>
      </c>
      <c r="F3633" s="10">
        <v>448558419.763336</v>
      </c>
      <c r="G3633" s="10">
        <v>411933234.902448</v>
      </c>
      <c r="H3633" s="10">
        <v>634357400.74595296</v>
      </c>
      <c r="I3633" s="10">
        <v>14091.2738538665</v>
      </c>
      <c r="J3633" s="10">
        <f t="shared" si="616"/>
        <v>0.54463903501502708</v>
      </c>
      <c r="K3633" s="14">
        <f t="shared" si="617"/>
        <v>0.9990066240157075</v>
      </c>
      <c r="L3633" s="10">
        <f t="shared" si="618"/>
        <v>6384479.1882978706</v>
      </c>
      <c r="M3633" s="10">
        <f t="shared" si="619"/>
        <v>1.5694149620200582E-7</v>
      </c>
      <c r="N3633" s="10">
        <f t="shared" si="620"/>
        <v>2.4630865083668437E-14</v>
      </c>
      <c r="O3633" s="10">
        <f t="shared" si="621"/>
        <v>6371771.1225118106</v>
      </c>
      <c r="P3633" s="15">
        <f t="shared" si="622"/>
        <v>0.99999529342373772</v>
      </c>
      <c r="Q3633" s="15">
        <f t="shared" si="623"/>
        <v>0.99999058686962727</v>
      </c>
      <c r="R3633" s="10">
        <f t="shared" si="624"/>
        <v>118.70667144037596</v>
      </c>
      <c r="S3633" s="10">
        <f t="shared" si="625"/>
        <v>749999999.99999988</v>
      </c>
      <c r="T3633" s="10">
        <f t="shared" si="626"/>
        <v>0.11920928955078125</v>
      </c>
      <c r="U3633">
        <v>0.11920928955078125</v>
      </c>
    </row>
    <row r="3634" spans="1:21" x14ac:dyDescent="0.25">
      <c r="A3634" s="10">
        <v>1598</v>
      </c>
      <c r="B3634" s="10">
        <v>34</v>
      </c>
      <c r="C3634" s="10">
        <v>45</v>
      </c>
      <c r="D3634" s="10">
        <v>1000000000</v>
      </c>
      <c r="E3634" s="10">
        <v>589960988.27539599</v>
      </c>
      <c r="F3634" s="10">
        <v>589960988.27539599</v>
      </c>
      <c r="G3634" s="10">
        <v>562739350.03452694</v>
      </c>
      <c r="H3634" s="10">
        <v>834330830.8901</v>
      </c>
      <c r="I3634" s="10">
        <v>24948.426456945101</v>
      </c>
      <c r="J3634" s="10">
        <f t="shared" si="616"/>
        <v>0.5591929034707469</v>
      </c>
      <c r="K3634" s="14">
        <f t="shared" si="617"/>
        <v>0.99895279640556522</v>
      </c>
      <c r="L3634" s="10">
        <f t="shared" si="618"/>
        <v>6384823.2098151492</v>
      </c>
      <c r="M3634" s="10">
        <f t="shared" si="619"/>
        <v>1.5694995284350389E-7</v>
      </c>
      <c r="N3634" s="10">
        <f t="shared" si="620"/>
        <v>2.4633526551258103E-14</v>
      </c>
      <c r="O3634" s="10">
        <f t="shared" si="621"/>
        <v>6371426.9021994239</v>
      </c>
      <c r="P3634" s="15">
        <f t="shared" si="622"/>
        <v>0.9999951518460316</v>
      </c>
      <c r="Q3634" s="15">
        <f t="shared" si="623"/>
        <v>0.99999030371556785</v>
      </c>
      <c r="R3634" s="10">
        <f t="shared" si="624"/>
        <v>157.95070891657568</v>
      </c>
      <c r="S3634" s="10">
        <f t="shared" si="625"/>
        <v>999999999.99999988</v>
      </c>
      <c r="T3634" s="10">
        <f t="shared" si="626"/>
        <v>0.11920928955078125</v>
      </c>
      <c r="U3634">
        <v>0.11920928955078125</v>
      </c>
    </row>
    <row r="3635" spans="1:21" x14ac:dyDescent="0.25">
      <c r="A3635" s="10">
        <v>1967</v>
      </c>
      <c r="B3635" s="10">
        <v>42</v>
      </c>
      <c r="C3635" s="10">
        <v>45</v>
      </c>
      <c r="D3635" s="10">
        <v>100000000</v>
      </c>
      <c r="E3635" s="10">
        <v>55904909.710637301</v>
      </c>
      <c r="F3635" s="10">
        <v>55904909.710637301</v>
      </c>
      <c r="G3635" s="10">
        <v>71158664.471986905</v>
      </c>
      <c r="H3635" s="10">
        <v>79061481.516026601</v>
      </c>
      <c r="I3635" s="10">
        <v>278.96320094292503</v>
      </c>
      <c r="J3635" s="10">
        <f t="shared" si="616"/>
        <v>0.66913060635885824</v>
      </c>
      <c r="K3635" s="14">
        <f t="shared" si="617"/>
        <v>0.99850021864363103</v>
      </c>
      <c r="L3635" s="10">
        <f t="shared" si="618"/>
        <v>6387717.1791350245</v>
      </c>
      <c r="M3635" s="10">
        <f t="shared" si="619"/>
        <v>1.570210915944699E-7</v>
      </c>
      <c r="N3635" s="10">
        <f t="shared" si="620"/>
        <v>2.465589826240316E-14</v>
      </c>
      <c r="O3635" s="10">
        <f t="shared" si="621"/>
        <v>6368535.6656073714</v>
      </c>
      <c r="P3635" s="15">
        <f t="shared" si="622"/>
        <v>0.99999442207198341</v>
      </c>
      <c r="Q3635" s="15">
        <f t="shared" si="623"/>
        <v>0.99998884417508016</v>
      </c>
      <c r="R3635" s="10">
        <f t="shared" si="624"/>
        <v>16.702191167242102</v>
      </c>
      <c r="S3635" s="10">
        <f t="shared" si="625"/>
        <v>99999999.999999881</v>
      </c>
      <c r="T3635" s="10">
        <f t="shared" si="626"/>
        <v>0.11920928955078125</v>
      </c>
      <c r="U3635">
        <v>0.11920928955078125</v>
      </c>
    </row>
    <row r="3636" spans="1:21" x14ac:dyDescent="0.25">
      <c r="A3636" s="10">
        <v>1971</v>
      </c>
      <c r="B3636" s="10">
        <v>42</v>
      </c>
      <c r="C3636" s="10">
        <v>45</v>
      </c>
      <c r="D3636" s="10">
        <v>400000000</v>
      </c>
      <c r="E3636" s="10">
        <v>213549733.36026499</v>
      </c>
      <c r="F3636" s="10">
        <v>213549733.360264</v>
      </c>
      <c r="G3636" s="10">
        <v>271897846.37964398</v>
      </c>
      <c r="H3636" s="10">
        <v>302004929.159244</v>
      </c>
      <c r="I3636" s="10">
        <v>4071.5605952600799</v>
      </c>
      <c r="J3636" s="10">
        <f t="shared" si="616"/>
        <v>0.66913060635885824</v>
      </c>
      <c r="K3636" s="14">
        <f t="shared" si="617"/>
        <v>0.99850021864363103</v>
      </c>
      <c r="L3636" s="10">
        <f t="shared" si="618"/>
        <v>6387717.1791350245</v>
      </c>
      <c r="M3636" s="10">
        <f t="shared" si="619"/>
        <v>1.570210915944699E-7</v>
      </c>
      <c r="N3636" s="10">
        <f t="shared" si="620"/>
        <v>2.465589826240316E-14</v>
      </c>
      <c r="O3636" s="10">
        <f t="shared" si="621"/>
        <v>6368535.6656073714</v>
      </c>
      <c r="P3636" s="15">
        <f t="shared" si="622"/>
        <v>0.99999442207198341</v>
      </c>
      <c r="Q3636" s="15">
        <f t="shared" si="623"/>
        <v>0.99998884417508016</v>
      </c>
      <c r="R3636" s="10">
        <f t="shared" si="624"/>
        <v>63.808781402752516</v>
      </c>
      <c r="S3636" s="10">
        <f t="shared" si="625"/>
        <v>399999999.99999988</v>
      </c>
      <c r="T3636" s="10">
        <f t="shared" si="626"/>
        <v>0.11920928955078125</v>
      </c>
      <c r="U3636">
        <v>0.11920928955078125</v>
      </c>
    </row>
    <row r="3637" spans="1:21" x14ac:dyDescent="0.25">
      <c r="A3637" s="10">
        <v>2019</v>
      </c>
      <c r="B3637" s="10">
        <v>43</v>
      </c>
      <c r="C3637" s="10">
        <v>45</v>
      </c>
      <c r="D3637" s="10">
        <v>500000000</v>
      </c>
      <c r="E3637" s="10">
        <v>261876150.79721001</v>
      </c>
      <c r="F3637" s="10">
        <v>261876150.79721001</v>
      </c>
      <c r="G3637" s="10">
        <v>345326681.79044598</v>
      </c>
      <c r="H3637" s="10">
        <v>370348804.11947697</v>
      </c>
      <c r="I3637" s="10">
        <v>6322.7249008440303</v>
      </c>
      <c r="J3637" s="10">
        <f t="shared" si="616"/>
        <v>0.68199836006249848</v>
      </c>
      <c r="K3637" s="14">
        <f t="shared" si="617"/>
        <v>0.99844193530517189</v>
      </c>
      <c r="L3637" s="10">
        <f t="shared" si="618"/>
        <v>6388090.0575861074</v>
      </c>
      <c r="M3637" s="10">
        <f t="shared" si="619"/>
        <v>1.5703025758910917E-7</v>
      </c>
      <c r="N3637" s="10">
        <f t="shared" si="620"/>
        <v>2.4658778573019693E-14</v>
      </c>
      <c r="O3637" s="10">
        <f t="shared" si="621"/>
        <v>6368163.7109194444</v>
      </c>
      <c r="P3637" s="15">
        <f t="shared" si="622"/>
        <v>0.99999438789529771</v>
      </c>
      <c r="Q3637" s="15">
        <f t="shared" si="623"/>
        <v>0.99998877582209111</v>
      </c>
      <c r="R3637" s="10">
        <f t="shared" si="624"/>
        <v>79.515563820046282</v>
      </c>
      <c r="S3637" s="10">
        <f t="shared" si="625"/>
        <v>499999999.99999988</v>
      </c>
      <c r="T3637" s="10">
        <f t="shared" si="626"/>
        <v>0.11920928955078125</v>
      </c>
      <c r="U3637">
        <v>0.11920928955078125</v>
      </c>
    </row>
    <row r="3638" spans="1:21" x14ac:dyDescent="0.25">
      <c r="A3638" s="10">
        <v>2112</v>
      </c>
      <c r="B3638" s="10">
        <v>45</v>
      </c>
      <c r="C3638" s="10">
        <v>45</v>
      </c>
      <c r="D3638" s="10">
        <v>400000000</v>
      </c>
      <c r="E3638" s="10">
        <v>203194419.14506</v>
      </c>
      <c r="F3638" s="10">
        <v>203194419.14506</v>
      </c>
      <c r="G3638" s="10">
        <v>287330060.88348401</v>
      </c>
      <c r="H3638" s="10">
        <v>287360303.35346699</v>
      </c>
      <c r="I3638" s="10">
        <v>4072.9680077205899</v>
      </c>
      <c r="J3638" s="10">
        <f t="shared" si="616"/>
        <v>0.70710678118654746</v>
      </c>
      <c r="K3638" s="14">
        <f t="shared" si="617"/>
        <v>0.99832500219363896</v>
      </c>
      <c r="L3638" s="10">
        <f t="shared" si="618"/>
        <v>6388838.2901211483</v>
      </c>
      <c r="M3638" s="10">
        <f t="shared" si="619"/>
        <v>1.5704865043370823E-7</v>
      </c>
      <c r="N3638" s="10">
        <f t="shared" si="620"/>
        <v>2.466455679608516E-14</v>
      </c>
      <c r="O3638" s="10">
        <f t="shared" si="621"/>
        <v>6367417.7249666825</v>
      </c>
      <c r="P3638" s="15">
        <f t="shared" si="622"/>
        <v>0.99999436045369028</v>
      </c>
      <c r="Q3638" s="15">
        <f t="shared" si="623"/>
        <v>0.99998872093918501</v>
      </c>
      <c r="R3638" s="10">
        <f t="shared" si="624"/>
        <v>63.819808809189716</v>
      </c>
      <c r="S3638" s="10">
        <f t="shared" si="625"/>
        <v>399999999.99999988</v>
      </c>
      <c r="T3638" s="10">
        <f t="shared" si="626"/>
        <v>0.11920928955078125</v>
      </c>
      <c r="U3638">
        <v>0.11920928955078125</v>
      </c>
    </row>
    <row r="3639" spans="1:21" x14ac:dyDescent="0.25">
      <c r="A3639" s="10">
        <v>2207</v>
      </c>
      <c r="B3639" s="10">
        <v>47</v>
      </c>
      <c r="C3639" s="10">
        <v>45</v>
      </c>
      <c r="D3639" s="10">
        <v>500000000</v>
      </c>
      <c r="E3639" s="10">
        <v>244204183.108675</v>
      </c>
      <c r="F3639" s="10">
        <v>244204183.108675</v>
      </c>
      <c r="G3639" s="10">
        <v>370318615.598405</v>
      </c>
      <c r="H3639" s="10">
        <v>345356867.74053103</v>
      </c>
      <c r="I3639" s="10">
        <v>6325.6508045305</v>
      </c>
      <c r="J3639" s="10">
        <f t="shared" si="616"/>
        <v>0.73135370161917046</v>
      </c>
      <c r="K3639" s="14">
        <f t="shared" si="617"/>
        <v>0.99820805538420776</v>
      </c>
      <c r="L3639" s="10">
        <f t="shared" si="618"/>
        <v>6389586.7856376609</v>
      </c>
      <c r="M3639" s="10">
        <f t="shared" si="619"/>
        <v>1.5706704974284486E-7</v>
      </c>
      <c r="N3639" s="10">
        <f t="shared" si="620"/>
        <v>2.467033501915063E-14</v>
      </c>
      <c r="O3639" s="10">
        <f t="shared" si="621"/>
        <v>6366672.0011136653</v>
      </c>
      <c r="P3639" s="15">
        <f t="shared" si="622"/>
        <v>0.99999438789529771</v>
      </c>
      <c r="Q3639" s="15">
        <f t="shared" si="623"/>
        <v>0.99998877582209111</v>
      </c>
      <c r="R3639" s="10">
        <f t="shared" si="624"/>
        <v>79.533960000155417</v>
      </c>
      <c r="S3639" s="10">
        <f t="shared" si="625"/>
        <v>499999999.99999988</v>
      </c>
      <c r="T3639" s="10">
        <f t="shared" si="626"/>
        <v>0.11920928955078125</v>
      </c>
      <c r="U3639">
        <v>0.11920928955078125</v>
      </c>
    </row>
    <row r="3640" spans="1:21" x14ac:dyDescent="0.25">
      <c r="A3640" s="10">
        <v>2253</v>
      </c>
      <c r="B3640" s="10">
        <v>48</v>
      </c>
      <c r="C3640" s="10">
        <v>45</v>
      </c>
      <c r="D3640" s="10">
        <v>400000000</v>
      </c>
      <c r="E3640" s="10">
        <v>192282104.755831</v>
      </c>
      <c r="F3640" s="10">
        <v>192282104.755831</v>
      </c>
      <c r="G3640" s="10">
        <v>301974806.52107298</v>
      </c>
      <c r="H3640" s="10">
        <v>271927960.347341</v>
      </c>
      <c r="I3640" s="10">
        <v>4074.37543179365</v>
      </c>
      <c r="J3640" s="10">
        <f t="shared" si="616"/>
        <v>0.74314482547739413</v>
      </c>
      <c r="K3640" s="14">
        <f t="shared" si="617"/>
        <v>0.99814975498593383</v>
      </c>
      <c r="L3640" s="10">
        <f t="shared" si="618"/>
        <v>6389959.9916145671</v>
      </c>
      <c r="M3640" s="10">
        <f t="shared" si="619"/>
        <v>1.5707622378863305E-7</v>
      </c>
      <c r="N3640" s="10">
        <f t="shared" si="620"/>
        <v>2.4673215329767164E-14</v>
      </c>
      <c r="O3640" s="10">
        <f t="shared" si="621"/>
        <v>6366300.37285343</v>
      </c>
      <c r="P3640" s="15">
        <f t="shared" si="622"/>
        <v>0.99999442207198341</v>
      </c>
      <c r="Q3640" s="15">
        <f t="shared" si="623"/>
        <v>0.99998884417508016</v>
      </c>
      <c r="R3640" s="10">
        <f t="shared" si="624"/>
        <v>63.830834403427822</v>
      </c>
      <c r="S3640" s="10">
        <f t="shared" si="625"/>
        <v>399999999.99999988</v>
      </c>
      <c r="T3640" s="10">
        <f t="shared" si="626"/>
        <v>0.11920928955078125</v>
      </c>
      <c r="U3640">
        <v>0.11920928955078125</v>
      </c>
    </row>
    <row r="3641" spans="1:21" x14ac:dyDescent="0.25">
      <c r="A3641" s="10">
        <v>2300</v>
      </c>
      <c r="B3641" s="10">
        <v>49</v>
      </c>
      <c r="C3641" s="10">
        <v>45</v>
      </c>
      <c r="D3641" s="10">
        <v>400000000</v>
      </c>
      <c r="E3641" s="10">
        <v>188526014.47781399</v>
      </c>
      <c r="F3641" s="10">
        <v>188526014.47781399</v>
      </c>
      <c r="G3641" s="10">
        <v>306674390.83657998</v>
      </c>
      <c r="H3641" s="10">
        <v>266616046.53467101</v>
      </c>
      <c r="I3641" s="10">
        <v>4074.8419072738802</v>
      </c>
      <c r="J3641" s="10">
        <f t="shared" si="616"/>
        <v>0.75470958022277201</v>
      </c>
      <c r="K3641" s="14">
        <f t="shared" si="617"/>
        <v>0.99809166472514577</v>
      </c>
      <c r="L3641" s="10">
        <f t="shared" si="618"/>
        <v>6390331.8957747333</v>
      </c>
      <c r="M3641" s="10">
        <f t="shared" si="619"/>
        <v>1.5708536583352331E-7</v>
      </c>
      <c r="N3641" s="10">
        <f t="shared" si="620"/>
        <v>2.467608509129415E-14</v>
      </c>
      <c r="O3641" s="10">
        <f t="shared" si="621"/>
        <v>6365930.1703876918</v>
      </c>
      <c r="P3641" s="15">
        <f t="shared" si="622"/>
        <v>0.99999446968601391</v>
      </c>
      <c r="Q3641" s="15">
        <f t="shared" si="623"/>
        <v>0.99998893940261224</v>
      </c>
      <c r="R3641" s="10">
        <f t="shared" si="624"/>
        <v>63.834488297575341</v>
      </c>
      <c r="S3641" s="10">
        <f t="shared" si="625"/>
        <v>399999999.99999988</v>
      </c>
      <c r="T3641" s="10">
        <f t="shared" si="626"/>
        <v>0.11920928955078125</v>
      </c>
      <c r="U3641">
        <v>0.11920928955078125</v>
      </c>
    </row>
    <row r="3642" spans="1:21" x14ac:dyDescent="0.25">
      <c r="A3642" s="10">
        <v>2442</v>
      </c>
      <c r="B3642" s="10">
        <v>52</v>
      </c>
      <c r="C3642" s="10">
        <v>45</v>
      </c>
      <c r="D3642" s="10">
        <v>500000000</v>
      </c>
      <c r="E3642" s="10">
        <v>220451639.28873</v>
      </c>
      <c r="F3642" s="10">
        <v>220451639.28873</v>
      </c>
      <c r="G3642" s="10">
        <v>399008180.14884299</v>
      </c>
      <c r="H3642" s="10">
        <v>311765698.12950402</v>
      </c>
      <c r="I3642" s="10">
        <v>6329.2615405072002</v>
      </c>
      <c r="J3642" s="10">
        <f t="shared" si="616"/>
        <v>0.78801075360672201</v>
      </c>
      <c r="K3642" s="14">
        <f t="shared" si="617"/>
        <v>0.99791936119928526</v>
      </c>
      <c r="L3642" s="10">
        <f t="shared" si="618"/>
        <v>6391435.2682112968</v>
      </c>
      <c r="M3642" s="10">
        <f t="shared" si="619"/>
        <v>1.5711248862865743E-7</v>
      </c>
      <c r="N3642" s="10">
        <f t="shared" si="620"/>
        <v>2.4684596207514179E-14</v>
      </c>
      <c r="O3642" s="10">
        <f t="shared" si="621"/>
        <v>6364832.6065016389</v>
      </c>
      <c r="P3642" s="15">
        <f t="shared" si="622"/>
        <v>0.99999469051229684</v>
      </c>
      <c r="Q3642" s="15">
        <f t="shared" si="623"/>
        <v>0.99998938105278434</v>
      </c>
      <c r="R3642" s="10">
        <f t="shared" si="624"/>
        <v>79.556656100468757</v>
      </c>
      <c r="S3642" s="10">
        <f t="shared" si="625"/>
        <v>499999999.99999988</v>
      </c>
      <c r="T3642" s="10">
        <f t="shared" si="626"/>
        <v>0.11920928955078125</v>
      </c>
      <c r="U3642">
        <v>0.11920928955078125</v>
      </c>
    </row>
    <row r="3643" spans="1:21" x14ac:dyDescent="0.25">
      <c r="A3643" s="10">
        <v>2577</v>
      </c>
      <c r="B3643" s="10">
        <v>55</v>
      </c>
      <c r="C3643" s="10">
        <v>45</v>
      </c>
      <c r="D3643" s="10">
        <v>75000000</v>
      </c>
      <c r="E3643" s="10">
        <v>33011157.218973301</v>
      </c>
      <c r="F3643" s="10">
        <v>33011157.218973301</v>
      </c>
      <c r="G3643" s="10">
        <v>66637786.844876602</v>
      </c>
      <c r="H3643" s="10">
        <v>46684826.248702601</v>
      </c>
      <c r="I3643" s="10">
        <v>163.46833248390399</v>
      </c>
      <c r="J3643" s="10">
        <f t="shared" si="616"/>
        <v>0.8191520442889918</v>
      </c>
      <c r="K3643" s="14">
        <f t="shared" si="617"/>
        <v>0.99775147386665231</v>
      </c>
      <c r="L3643" s="10">
        <f t="shared" si="618"/>
        <v>6392510.7274283282</v>
      </c>
      <c r="M3643" s="10">
        <f t="shared" si="619"/>
        <v>1.571389252687728E-7</v>
      </c>
      <c r="N3643" s="10">
        <f t="shared" si="620"/>
        <v>2.4692887767749073E-14</v>
      </c>
      <c r="O3643" s="10">
        <f t="shared" si="621"/>
        <v>6363763.9015282467</v>
      </c>
      <c r="P3643" s="15">
        <f t="shared" si="622"/>
        <v>0.99999502015036124</v>
      </c>
      <c r="Q3643" s="15">
        <f t="shared" si="623"/>
        <v>0.99999004032552141</v>
      </c>
      <c r="R3643" s="10">
        <f t="shared" si="624"/>
        <v>12.785473105217088</v>
      </c>
      <c r="S3643" s="10">
        <f t="shared" si="625"/>
        <v>74999999.999999881</v>
      </c>
      <c r="T3643" s="10">
        <f t="shared" si="626"/>
        <v>0.11920928955078125</v>
      </c>
      <c r="U3643">
        <v>0.11920928955078125</v>
      </c>
    </row>
    <row r="3644" spans="1:21" x14ac:dyDescent="0.25">
      <c r="A3644" s="10">
        <v>2581</v>
      </c>
      <c r="B3644" s="10">
        <v>55</v>
      </c>
      <c r="C3644" s="10">
        <v>45</v>
      </c>
      <c r="D3644" s="10">
        <v>350000000</v>
      </c>
      <c r="E3644" s="10">
        <v>144545598.828949</v>
      </c>
      <c r="F3644" s="10">
        <v>144545598.828949</v>
      </c>
      <c r="G3644" s="10">
        <v>291904599.02434897</v>
      </c>
      <c r="H3644" s="10">
        <v>204418346.24524</v>
      </c>
      <c r="I3644" s="10">
        <v>3135.8759992373998</v>
      </c>
      <c r="J3644" s="10">
        <f t="shared" si="616"/>
        <v>0.8191520442889918</v>
      </c>
      <c r="K3644" s="14">
        <f t="shared" si="617"/>
        <v>0.99775147386665231</v>
      </c>
      <c r="L3644" s="10">
        <f t="shared" si="618"/>
        <v>6392510.7274283282</v>
      </c>
      <c r="M3644" s="10">
        <f t="shared" si="619"/>
        <v>1.571389252687728E-7</v>
      </c>
      <c r="N3644" s="10">
        <f t="shared" si="620"/>
        <v>2.4692887767749073E-14</v>
      </c>
      <c r="O3644" s="10">
        <f t="shared" si="621"/>
        <v>6363763.9015282467</v>
      </c>
      <c r="P3644" s="15">
        <f t="shared" si="622"/>
        <v>0.99999502015036124</v>
      </c>
      <c r="Q3644" s="15">
        <f t="shared" si="623"/>
        <v>0.99999004032552141</v>
      </c>
      <c r="R3644" s="10">
        <f t="shared" si="624"/>
        <v>55.99889275046182</v>
      </c>
      <c r="S3644" s="10">
        <f t="shared" si="625"/>
        <v>349999999.99999988</v>
      </c>
      <c r="T3644" s="10">
        <f t="shared" si="626"/>
        <v>0.11920928955078125</v>
      </c>
      <c r="U3644">
        <v>0.11920928955078125</v>
      </c>
    </row>
    <row r="3645" spans="1:21" x14ac:dyDescent="0.25">
      <c r="A3645" s="10">
        <v>2585</v>
      </c>
      <c r="B3645" s="10">
        <v>55</v>
      </c>
      <c r="C3645" s="10">
        <v>45</v>
      </c>
      <c r="D3645" s="10">
        <v>1000000000</v>
      </c>
      <c r="E3645" s="10">
        <v>408172460.81616402</v>
      </c>
      <c r="F3645" s="10">
        <v>408172460.81616402</v>
      </c>
      <c r="G3645" s="10">
        <v>824353427.81219304</v>
      </c>
      <c r="H3645" s="10">
        <v>577243029.87342</v>
      </c>
      <c r="I3645" s="10">
        <v>25008.165618286599</v>
      </c>
      <c r="J3645" s="10">
        <f t="shared" si="616"/>
        <v>0.8191520442889918</v>
      </c>
      <c r="K3645" s="14">
        <f t="shared" si="617"/>
        <v>0.99775147386665231</v>
      </c>
      <c r="L3645" s="10">
        <f t="shared" si="618"/>
        <v>6392510.7274283282</v>
      </c>
      <c r="M3645" s="10">
        <f t="shared" si="619"/>
        <v>1.571389252687728E-7</v>
      </c>
      <c r="N3645" s="10">
        <f t="shared" si="620"/>
        <v>2.4692887767749073E-14</v>
      </c>
      <c r="O3645" s="10">
        <f t="shared" si="621"/>
        <v>6363763.9015282467</v>
      </c>
      <c r="P3645" s="15">
        <f t="shared" si="622"/>
        <v>0.99999502015036124</v>
      </c>
      <c r="Q3645" s="15">
        <f t="shared" si="623"/>
        <v>0.99999004032552141</v>
      </c>
      <c r="R3645" s="10">
        <f t="shared" si="624"/>
        <v>158.13970282104026</v>
      </c>
      <c r="S3645" s="10">
        <f t="shared" si="625"/>
        <v>999999999.99999988</v>
      </c>
      <c r="T3645" s="10">
        <f t="shared" si="626"/>
        <v>0.11920928955078125</v>
      </c>
      <c r="U3645">
        <v>0.11920928955078125</v>
      </c>
    </row>
    <row r="3646" spans="1:21" x14ac:dyDescent="0.25">
      <c r="A3646" s="10">
        <v>2625</v>
      </c>
      <c r="B3646" s="10">
        <v>56</v>
      </c>
      <c r="C3646" s="10">
        <v>45</v>
      </c>
      <c r="D3646" s="10">
        <v>100000000</v>
      </c>
      <c r="E3646" s="10">
        <v>42068704.761904098</v>
      </c>
      <c r="F3646" s="10">
        <v>42068704.761904098</v>
      </c>
      <c r="G3646" s="10">
        <v>88168199.4916756</v>
      </c>
      <c r="H3646" s="10">
        <v>59494132.825754501</v>
      </c>
      <c r="I3646" s="10">
        <v>279.38537730024302</v>
      </c>
      <c r="J3646" s="10">
        <f t="shared" si="616"/>
        <v>0.82903757255504174</v>
      </c>
      <c r="K3646" s="14">
        <f t="shared" si="617"/>
        <v>0.99769681294637813</v>
      </c>
      <c r="L3646" s="10">
        <f t="shared" si="618"/>
        <v>6392860.9545862079</v>
      </c>
      <c r="M3646" s="10">
        <f t="shared" si="619"/>
        <v>1.5714753445560656E-7</v>
      </c>
      <c r="N3646" s="10">
        <f t="shared" si="620"/>
        <v>2.4695587040912221E-14</v>
      </c>
      <c r="O3646" s="10">
        <f t="shared" si="621"/>
        <v>6363416.1064647529</v>
      </c>
      <c r="P3646" s="15">
        <f t="shared" si="622"/>
        <v>0.99999515184603149</v>
      </c>
      <c r="Q3646" s="15">
        <f t="shared" si="623"/>
        <v>0.99999030371556763</v>
      </c>
      <c r="R3646" s="10">
        <f t="shared" si="624"/>
        <v>16.714824785320321</v>
      </c>
      <c r="S3646" s="10">
        <f t="shared" si="625"/>
        <v>99999999.999999881</v>
      </c>
      <c r="T3646" s="10">
        <f t="shared" si="626"/>
        <v>0.11920928955078125</v>
      </c>
      <c r="U3646">
        <v>0.11920928955078125</v>
      </c>
    </row>
    <row r="3647" spans="1:21" x14ac:dyDescent="0.25">
      <c r="A3647" s="10">
        <v>2628</v>
      </c>
      <c r="B3647" s="10">
        <v>56</v>
      </c>
      <c r="C3647" s="10">
        <v>45</v>
      </c>
      <c r="D3647" s="10">
        <v>350000000</v>
      </c>
      <c r="E3647" s="10">
        <v>140920978.270794</v>
      </c>
      <c r="F3647" s="10">
        <v>140920978.270794</v>
      </c>
      <c r="G3647" s="10">
        <v>295427592.630436</v>
      </c>
      <c r="H3647" s="10">
        <v>199292358.693441</v>
      </c>
      <c r="I3647" s="10">
        <v>3136.2126866306699</v>
      </c>
      <c r="J3647" s="10">
        <f t="shared" si="616"/>
        <v>0.82903757255504174</v>
      </c>
      <c r="K3647" s="14">
        <f t="shared" si="617"/>
        <v>0.99769681294637813</v>
      </c>
      <c r="L3647" s="10">
        <f t="shared" si="618"/>
        <v>6392860.9545862079</v>
      </c>
      <c r="M3647" s="10">
        <f t="shared" si="619"/>
        <v>1.5714753445560656E-7</v>
      </c>
      <c r="N3647" s="10">
        <f t="shared" si="620"/>
        <v>2.4695587040912221E-14</v>
      </c>
      <c r="O3647" s="10">
        <f t="shared" si="621"/>
        <v>6363416.1064647529</v>
      </c>
      <c r="P3647" s="15">
        <f t="shared" si="622"/>
        <v>0.99999515184603149</v>
      </c>
      <c r="Q3647" s="15">
        <f t="shared" si="623"/>
        <v>0.99999030371556763</v>
      </c>
      <c r="R3647" s="10">
        <f t="shared" si="624"/>
        <v>56.001898869006091</v>
      </c>
      <c r="S3647" s="10">
        <f t="shared" si="625"/>
        <v>349999999.99999988</v>
      </c>
      <c r="T3647" s="10">
        <f t="shared" si="626"/>
        <v>0.11920928955078125</v>
      </c>
      <c r="U3647">
        <v>0.11920928955078125</v>
      </c>
    </row>
    <row r="3648" spans="1:21" x14ac:dyDescent="0.25">
      <c r="A3648" s="10">
        <v>2630</v>
      </c>
      <c r="B3648" s="10">
        <v>56</v>
      </c>
      <c r="C3648" s="10">
        <v>45</v>
      </c>
      <c r="D3648" s="10">
        <v>500000000</v>
      </c>
      <c r="E3648" s="10">
        <v>200232342.37612799</v>
      </c>
      <c r="F3648" s="10">
        <v>200232342.376127</v>
      </c>
      <c r="G3648" s="10">
        <v>419783228.51369202</v>
      </c>
      <c r="H3648" s="10">
        <v>283171294.21405298</v>
      </c>
      <c r="I3648" s="10">
        <v>6332.0442946836602</v>
      </c>
      <c r="J3648" s="10">
        <f t="shared" si="616"/>
        <v>0.82903757255504174</v>
      </c>
      <c r="K3648" s="14">
        <f t="shared" si="617"/>
        <v>0.99769681294637813</v>
      </c>
      <c r="L3648" s="10">
        <f t="shared" si="618"/>
        <v>6392860.9545862079</v>
      </c>
      <c r="M3648" s="10">
        <f t="shared" si="619"/>
        <v>1.5714753445560656E-7</v>
      </c>
      <c r="N3648" s="10">
        <f t="shared" si="620"/>
        <v>2.4695587040912221E-14</v>
      </c>
      <c r="O3648" s="10">
        <f t="shared" si="621"/>
        <v>6363416.1064647529</v>
      </c>
      <c r="P3648" s="15">
        <f t="shared" si="622"/>
        <v>0.99999515184603149</v>
      </c>
      <c r="Q3648" s="15">
        <f t="shared" si="623"/>
        <v>0.99999030371556763</v>
      </c>
      <c r="R3648" s="10">
        <f t="shared" si="624"/>
        <v>79.574143319217555</v>
      </c>
      <c r="S3648" s="10">
        <f t="shared" si="625"/>
        <v>499999999.99999988</v>
      </c>
      <c r="T3648" s="10">
        <f t="shared" si="626"/>
        <v>0.11920928955078125</v>
      </c>
      <c r="U3648">
        <v>0.11920928955078125</v>
      </c>
    </row>
    <row r="3649" spans="1:21" x14ac:dyDescent="0.25">
      <c r="A3649" s="10">
        <v>2677</v>
      </c>
      <c r="B3649" s="10">
        <v>57</v>
      </c>
      <c r="C3649" s="10">
        <v>45</v>
      </c>
      <c r="D3649" s="10">
        <v>500000000</v>
      </c>
      <c r="E3649" s="10">
        <v>195021116.02755699</v>
      </c>
      <c r="F3649" s="10">
        <v>195021116.02755699</v>
      </c>
      <c r="G3649" s="10">
        <v>424661184.07253301</v>
      </c>
      <c r="H3649" s="10">
        <v>275801507.23530799</v>
      </c>
      <c r="I3649" s="10">
        <v>6332.7181515746397</v>
      </c>
      <c r="J3649" s="10">
        <f t="shared" si="616"/>
        <v>0.83867056794542394</v>
      </c>
      <c r="K3649" s="14">
        <f t="shared" si="617"/>
        <v>0.99764291466566202</v>
      </c>
      <c r="L3649" s="10">
        <f t="shared" si="618"/>
        <v>6393206.3328866437</v>
      </c>
      <c r="M3649" s="10">
        <f t="shared" si="619"/>
        <v>1.5715602444917179E-7</v>
      </c>
      <c r="N3649" s="10">
        <f t="shared" si="620"/>
        <v>2.4698248508501887E-14</v>
      </c>
      <c r="O3649" s="10">
        <f t="shared" si="621"/>
        <v>6363073.2383864867</v>
      </c>
      <c r="P3649" s="15">
        <f t="shared" si="622"/>
        <v>0.99999529342373739</v>
      </c>
      <c r="Q3649" s="15">
        <f t="shared" si="623"/>
        <v>0.99999058686962661</v>
      </c>
      <c r="R3649" s="10">
        <f t="shared" si="624"/>
        <v>79.578377353157364</v>
      </c>
      <c r="S3649" s="10">
        <f t="shared" si="625"/>
        <v>499999999.99999988</v>
      </c>
      <c r="T3649" s="10">
        <f t="shared" si="626"/>
        <v>0.11920928955078125</v>
      </c>
      <c r="U3649">
        <v>0.11920928955078125</v>
      </c>
    </row>
    <row r="3650" spans="1:21" x14ac:dyDescent="0.25">
      <c r="A3650" s="10">
        <v>2722</v>
      </c>
      <c r="B3650" s="10">
        <v>58</v>
      </c>
      <c r="C3650" s="10">
        <v>45</v>
      </c>
      <c r="D3650" s="10">
        <v>350000000</v>
      </c>
      <c r="E3650" s="10">
        <v>133544049.450028</v>
      </c>
      <c r="F3650" s="10">
        <v>133544049.450028</v>
      </c>
      <c r="G3650" s="10">
        <v>302202571.378245</v>
      </c>
      <c r="H3650" s="10">
        <v>188859805.90645301</v>
      </c>
      <c r="I3650" s="10">
        <v>3136.8715130628698</v>
      </c>
      <c r="J3650" s="10">
        <f t="shared" ref="J3650:J3713" si="627">SIN(B3650*PI()/180)</f>
        <v>0.84804809615642596</v>
      </c>
      <c r="K3650" s="14">
        <f t="shared" ref="K3650:K3713" si="628">SQRT(1-J3650*J3650*0.00669437999014132)</f>
        <v>0.99758984482013913</v>
      </c>
      <c r="L3650" s="10">
        <f t="shared" ref="L3650:L3713" si="629">6378137/K3650</f>
        <v>6393546.4390678005</v>
      </c>
      <c r="M3650" s="10">
        <f t="shared" ref="M3650:M3713" si="630">L3650/40680631590769</f>
        <v>1.5716438484496355E-7</v>
      </c>
      <c r="N3650" s="10">
        <f t="shared" ref="N3650:N3713" si="631">1/40680631590769 + J3650*J3650*0.00669437999014132/40408299984661.4</f>
        <v>2.4700868927929784E-14</v>
      </c>
      <c r="O3650" s="10">
        <f t="shared" ref="O3650:O3713" si="632">1/SQRT(N3650)</f>
        <v>6362735.7125483267</v>
      </c>
      <c r="P3650" s="15">
        <f t="shared" ref="P3650:P3713" si="633">O3650*M3650</f>
        <v>0.99999544419373854</v>
      </c>
      <c r="Q3650" s="15">
        <f t="shared" ref="Q3650:Q3713" si="634">P3650*P3650</f>
        <v>0.99999088840823247</v>
      </c>
      <c r="R3650" s="10">
        <f t="shared" ref="R3650:R3713" si="635">SQRT(Q3650+I3650-1)</f>
        <v>56.007780744743656</v>
      </c>
      <c r="S3650" s="10">
        <f t="shared" ref="S3650:S3713" si="636">O3650*(R3650-P3650)</f>
        <v>349999999.99999988</v>
      </c>
      <c r="T3650" s="10">
        <f t="shared" ref="T3650:T3713" si="637">(D3650-S3650)*1000000</f>
        <v>0.11920928955078125</v>
      </c>
      <c r="U3650">
        <v>0.11920928955078125</v>
      </c>
    </row>
    <row r="3651" spans="1:21" x14ac:dyDescent="0.25">
      <c r="A3651" s="10">
        <v>2769</v>
      </c>
      <c r="B3651" s="10">
        <v>59</v>
      </c>
      <c r="C3651" s="10">
        <v>45</v>
      </c>
      <c r="D3651" s="10">
        <v>350000000</v>
      </c>
      <c r="E3651" s="10">
        <v>129793988.11439</v>
      </c>
      <c r="F3651" s="10">
        <v>129793988.11439</v>
      </c>
      <c r="G3651" s="10">
        <v>305452491.449884</v>
      </c>
      <c r="H3651" s="10">
        <v>183556418.30586299</v>
      </c>
      <c r="I3651" s="10">
        <v>3137.1928493354199</v>
      </c>
      <c r="J3651" s="10">
        <f t="shared" si="627"/>
        <v>0.85716730070211222</v>
      </c>
      <c r="K3651" s="14">
        <f t="shared" si="628"/>
        <v>0.99753766820456569</v>
      </c>
      <c r="L3651" s="10">
        <f t="shared" si="629"/>
        <v>6393880.8561282633</v>
      </c>
      <c r="M3651" s="10">
        <f t="shared" si="630"/>
        <v>1.5717260539236869E-7</v>
      </c>
      <c r="N3651" s="10">
        <f t="shared" si="631"/>
        <v>2.4703445106618483E-14</v>
      </c>
      <c r="O3651" s="10">
        <f t="shared" si="632"/>
        <v>6362403.937537984</v>
      </c>
      <c r="P3651" s="15">
        <f t="shared" si="633"/>
        <v>0.99999560342151028</v>
      </c>
      <c r="Q3651" s="15">
        <f t="shared" si="634"/>
        <v>0.99999120686235043</v>
      </c>
      <c r="R3651" s="10">
        <f t="shared" si="635"/>
        <v>56.010649349407494</v>
      </c>
      <c r="S3651" s="10">
        <f t="shared" si="636"/>
        <v>349999999.99999988</v>
      </c>
      <c r="T3651" s="10">
        <f t="shared" si="637"/>
        <v>0.11920928955078125</v>
      </c>
      <c r="U3651">
        <v>0.11920928955078125</v>
      </c>
    </row>
    <row r="3652" spans="1:21" x14ac:dyDescent="0.25">
      <c r="A3652" s="10">
        <v>2770</v>
      </c>
      <c r="B3652" s="10">
        <v>59</v>
      </c>
      <c r="C3652" s="10">
        <v>45</v>
      </c>
      <c r="D3652" s="10">
        <v>400000000</v>
      </c>
      <c r="E3652" s="10">
        <v>148003333.88129801</v>
      </c>
      <c r="F3652" s="10">
        <v>148003333.88129801</v>
      </c>
      <c r="G3652" s="10">
        <v>348310856.48499</v>
      </c>
      <c r="H3652" s="10">
        <v>209308322.051366</v>
      </c>
      <c r="I3652" s="10">
        <v>4079.2893013728499</v>
      </c>
      <c r="J3652" s="10">
        <f t="shared" si="627"/>
        <v>0.85716730070211222</v>
      </c>
      <c r="K3652" s="14">
        <f t="shared" si="628"/>
        <v>0.99753766820456569</v>
      </c>
      <c r="L3652" s="10">
        <f t="shared" si="629"/>
        <v>6393880.8561282633</v>
      </c>
      <c r="M3652" s="10">
        <f t="shared" si="630"/>
        <v>1.5717260539236869E-7</v>
      </c>
      <c r="N3652" s="10">
        <f t="shared" si="631"/>
        <v>2.4703445106618483E-14</v>
      </c>
      <c r="O3652" s="10">
        <f t="shared" si="632"/>
        <v>6362403.937537984</v>
      </c>
      <c r="P3652" s="15">
        <f t="shared" si="633"/>
        <v>0.99999560342151028</v>
      </c>
      <c r="Q3652" s="15">
        <f t="shared" si="634"/>
        <v>0.99999120686235043</v>
      </c>
      <c r="R3652" s="10">
        <f t="shared" si="635"/>
        <v>63.869314170262641</v>
      </c>
      <c r="S3652" s="10">
        <f t="shared" si="636"/>
        <v>399999999.99999988</v>
      </c>
      <c r="T3652" s="10">
        <f t="shared" si="637"/>
        <v>0.11920928955078125</v>
      </c>
      <c r="U3652">
        <v>0.11920928955078125</v>
      </c>
    </row>
    <row r="3653" spans="1:21" x14ac:dyDescent="0.25">
      <c r="A3653" s="10">
        <v>2814</v>
      </c>
      <c r="B3653" s="10">
        <v>60</v>
      </c>
      <c r="C3653" s="10">
        <v>45</v>
      </c>
      <c r="D3653" s="10">
        <v>200000000</v>
      </c>
      <c r="E3653" s="10">
        <v>72971372.452231303</v>
      </c>
      <c r="F3653" s="10">
        <v>72971372.452231199</v>
      </c>
      <c r="G3653" s="10">
        <v>178705557.89082599</v>
      </c>
      <c r="H3653" s="10">
        <v>103197104.586923</v>
      </c>
      <c r="I3653" s="10">
        <v>1052.1112266386299</v>
      </c>
      <c r="J3653" s="10">
        <f t="shared" si="627"/>
        <v>0.8660254037844386</v>
      </c>
      <c r="K3653" s="14">
        <f t="shared" si="628"/>
        <v>0.99748644853320889</v>
      </c>
      <c r="L3653" s="10">
        <f t="shared" si="629"/>
        <v>6394209.1738478942</v>
      </c>
      <c r="M3653" s="10">
        <f t="shared" si="630"/>
        <v>1.5718067600746959E-7</v>
      </c>
      <c r="N3653" s="10">
        <f t="shared" si="631"/>
        <v>2.4705973905891083E-14</v>
      </c>
      <c r="O3653" s="10">
        <f t="shared" si="632"/>
        <v>6362078.3147910656</v>
      </c>
      <c r="P3653" s="15">
        <f t="shared" si="633"/>
        <v>0.99999577033132259</v>
      </c>
      <c r="Q3653" s="15">
        <f t="shared" si="634"/>
        <v>0.99999154068053531</v>
      </c>
      <c r="R3653" s="10">
        <f t="shared" si="635"/>
        <v>32.43626393682402</v>
      </c>
      <c r="S3653" s="10">
        <f t="shared" si="636"/>
        <v>199999999.99999988</v>
      </c>
      <c r="T3653" s="10">
        <f t="shared" si="637"/>
        <v>0.11920928955078125</v>
      </c>
      <c r="U3653">
        <v>0.11920928955078125</v>
      </c>
    </row>
    <row r="3654" spans="1:21" x14ac:dyDescent="0.25">
      <c r="A3654" s="10">
        <v>2911</v>
      </c>
      <c r="B3654" s="10">
        <v>62</v>
      </c>
      <c r="C3654" s="10">
        <v>45</v>
      </c>
      <c r="D3654" s="10">
        <v>400000000</v>
      </c>
      <c r="E3654" s="10">
        <v>134909485.025803</v>
      </c>
      <c r="F3654" s="10">
        <v>134909485.025803</v>
      </c>
      <c r="G3654" s="10">
        <v>358787552.37405503</v>
      </c>
      <c r="H3654" s="10">
        <v>190790823.41626</v>
      </c>
      <c r="I3654" s="10">
        <v>4080.4973990283202</v>
      </c>
      <c r="J3654" s="10">
        <f t="shared" si="627"/>
        <v>0.88294759285892688</v>
      </c>
      <c r="K3654" s="14">
        <f t="shared" si="628"/>
        <v>0.99738712900915139</v>
      </c>
      <c r="L3654" s="10">
        <f t="shared" si="629"/>
        <v>6394845.9073622944</v>
      </c>
      <c r="M3654" s="10">
        <f t="shared" si="630"/>
        <v>1.571963280140757E-7</v>
      </c>
      <c r="N3654" s="10">
        <f t="shared" si="631"/>
        <v>2.4710877103856639E-14</v>
      </c>
      <c r="O3654" s="10">
        <f t="shared" si="632"/>
        <v>6361447.0932262139</v>
      </c>
      <c r="P3654" s="15">
        <f t="shared" si="633"/>
        <v>0.99999612391097636</v>
      </c>
      <c r="Q3654" s="15">
        <f t="shared" si="634"/>
        <v>0.99999224783697682</v>
      </c>
      <c r="R3654" s="10">
        <f t="shared" si="635"/>
        <v>63.878771053270562</v>
      </c>
      <c r="S3654" s="10">
        <f t="shared" si="636"/>
        <v>399999999.99999988</v>
      </c>
      <c r="T3654" s="10">
        <f t="shared" si="637"/>
        <v>0.11920928955078125</v>
      </c>
      <c r="U3654">
        <v>0.11920928955078125</v>
      </c>
    </row>
    <row r="3655" spans="1:21" x14ac:dyDescent="0.25">
      <c r="A3655" s="10">
        <v>2912</v>
      </c>
      <c r="B3655" s="10">
        <v>62</v>
      </c>
      <c r="C3655" s="10">
        <v>45</v>
      </c>
      <c r="D3655" s="10">
        <v>500000000</v>
      </c>
      <c r="E3655" s="10">
        <v>168106137.587818</v>
      </c>
      <c r="F3655" s="10">
        <v>168106137.587818</v>
      </c>
      <c r="G3655" s="10">
        <v>447082311.65994698</v>
      </c>
      <c r="H3655" s="10">
        <v>237737979.69484901</v>
      </c>
      <c r="I3655" s="10">
        <v>6335.9156039782301</v>
      </c>
      <c r="J3655" s="10">
        <f t="shared" si="627"/>
        <v>0.88294759285892688</v>
      </c>
      <c r="K3655" s="14">
        <f t="shared" si="628"/>
        <v>0.99738712900915139</v>
      </c>
      <c r="L3655" s="10">
        <f t="shared" si="629"/>
        <v>6394845.9073622944</v>
      </c>
      <c r="M3655" s="10">
        <f t="shared" si="630"/>
        <v>1.571963280140757E-7</v>
      </c>
      <c r="N3655" s="10">
        <f t="shared" si="631"/>
        <v>2.4710877103856639E-14</v>
      </c>
      <c r="O3655" s="10">
        <f t="shared" si="632"/>
        <v>6361447.0932262139</v>
      </c>
      <c r="P3655" s="15">
        <f t="shared" si="633"/>
        <v>0.99999612391097636</v>
      </c>
      <c r="Q3655" s="15">
        <f t="shared" si="634"/>
        <v>0.99999224783697682</v>
      </c>
      <c r="R3655" s="10">
        <f t="shared" si="635"/>
        <v>79.59846478561046</v>
      </c>
      <c r="S3655" s="10">
        <f t="shared" si="636"/>
        <v>499999999.99999988</v>
      </c>
      <c r="T3655" s="10">
        <f t="shared" si="637"/>
        <v>0.11920928955078125</v>
      </c>
      <c r="U3655">
        <v>0.11920928955078125</v>
      </c>
    </row>
    <row r="3656" spans="1:21" x14ac:dyDescent="0.25">
      <c r="A3656" s="10">
        <v>3097</v>
      </c>
      <c r="B3656" s="10">
        <v>66</v>
      </c>
      <c r="C3656" s="10">
        <v>45</v>
      </c>
      <c r="D3656" s="10">
        <v>300000000</v>
      </c>
      <c r="E3656" s="10">
        <v>88121409.385715604</v>
      </c>
      <c r="F3656" s="10">
        <v>88121409.385715604</v>
      </c>
      <c r="G3656" s="10">
        <v>279867584.85038197</v>
      </c>
      <c r="H3656" s="10">
        <v>124622492.28871</v>
      </c>
      <c r="I3656" s="10">
        <v>2320.1337800269798</v>
      </c>
      <c r="J3656" s="10">
        <f t="shared" si="627"/>
        <v>0.91354545764260087</v>
      </c>
      <c r="K3656" s="14">
        <f t="shared" si="628"/>
        <v>0.99720263875198878</v>
      </c>
      <c r="L3656" s="10">
        <f t="shared" si="629"/>
        <v>6396029.0036760392</v>
      </c>
      <c r="M3656" s="10">
        <f t="shared" si="630"/>
        <v>1.5722541055944142E-7</v>
      </c>
      <c r="N3656" s="10">
        <f t="shared" si="631"/>
        <v>2.4719983707681297E-14</v>
      </c>
      <c r="O3656" s="10">
        <f t="shared" si="632"/>
        <v>6360275.2373823831</v>
      </c>
      <c r="P3656" s="15">
        <f t="shared" si="633"/>
        <v>0.99999688546849397</v>
      </c>
      <c r="Q3656" s="15">
        <f t="shared" si="634"/>
        <v>0.99999377094668829</v>
      </c>
      <c r="R3656" s="10">
        <f t="shared" si="635"/>
        <v>48.167766958806865</v>
      </c>
      <c r="S3656" s="10">
        <f t="shared" si="636"/>
        <v>299999999.99999988</v>
      </c>
      <c r="T3656" s="10">
        <f t="shared" si="637"/>
        <v>0.11920928955078125</v>
      </c>
      <c r="U3656">
        <v>0.11920928955078125</v>
      </c>
    </row>
    <row r="3657" spans="1:21" x14ac:dyDescent="0.25">
      <c r="A3657" s="10">
        <v>3275</v>
      </c>
      <c r="B3657" s="10">
        <v>70</v>
      </c>
      <c r="C3657" s="10">
        <v>45</v>
      </c>
      <c r="D3657" s="10">
        <v>400000000</v>
      </c>
      <c r="E3657" s="10">
        <v>98285003.536740795</v>
      </c>
      <c r="F3657" s="10">
        <v>98285003.536740795</v>
      </c>
      <c r="G3657" s="10">
        <v>381848088.32148099</v>
      </c>
      <c r="H3657" s="10">
        <v>138995984.97954601</v>
      </c>
      <c r="I3657" s="10">
        <v>4083.2826873202498</v>
      </c>
      <c r="J3657" s="10">
        <f t="shared" si="627"/>
        <v>0.93969262078590832</v>
      </c>
      <c r="K3657" s="14">
        <f t="shared" si="628"/>
        <v>0.99703997598348182</v>
      </c>
      <c r="L3657" s="10">
        <f t="shared" si="629"/>
        <v>6397072.488200481</v>
      </c>
      <c r="M3657" s="10">
        <f t="shared" si="630"/>
        <v>1.572510612065341E-7</v>
      </c>
      <c r="N3657" s="10">
        <f t="shared" si="631"/>
        <v>2.4728011489718909E-14</v>
      </c>
      <c r="O3657" s="10">
        <f t="shared" si="632"/>
        <v>6359242.743362776</v>
      </c>
      <c r="P3657" s="15">
        <f t="shared" si="633"/>
        <v>0.99999766986374772</v>
      </c>
      <c r="Q3657" s="15">
        <f t="shared" si="634"/>
        <v>0.99999533973292498</v>
      </c>
      <c r="R3657" s="10">
        <f t="shared" si="635"/>
        <v>63.900568719378256</v>
      </c>
      <c r="S3657" s="10">
        <f t="shared" si="636"/>
        <v>399999999.99999988</v>
      </c>
      <c r="T3657" s="10">
        <f t="shared" si="637"/>
        <v>0.11920928955078125</v>
      </c>
      <c r="U3657">
        <v>0.11920928955078125</v>
      </c>
    </row>
    <row r="3658" spans="1:21" x14ac:dyDescent="0.25">
      <c r="A3658" s="10">
        <v>3276</v>
      </c>
      <c r="B3658" s="10">
        <v>70</v>
      </c>
      <c r="C3658" s="10">
        <v>45</v>
      </c>
      <c r="D3658" s="10">
        <v>500000000</v>
      </c>
      <c r="E3658" s="10">
        <v>122469479.80153801</v>
      </c>
      <c r="F3658" s="10">
        <v>122469479.80153801</v>
      </c>
      <c r="G3658" s="10">
        <v>475817350.40007198</v>
      </c>
      <c r="H3658" s="10">
        <v>173197999.31211299</v>
      </c>
      <c r="I3658" s="10">
        <v>6340.2539336362597</v>
      </c>
      <c r="J3658" s="10">
        <f t="shared" si="627"/>
        <v>0.93969262078590832</v>
      </c>
      <c r="K3658" s="14">
        <f t="shared" si="628"/>
        <v>0.99703997598348182</v>
      </c>
      <c r="L3658" s="10">
        <f t="shared" si="629"/>
        <v>6397072.488200481</v>
      </c>
      <c r="M3658" s="10">
        <f t="shared" si="630"/>
        <v>1.572510612065341E-7</v>
      </c>
      <c r="N3658" s="10">
        <f t="shared" si="631"/>
        <v>2.4728011489718909E-14</v>
      </c>
      <c r="O3658" s="10">
        <f t="shared" si="632"/>
        <v>6359242.743362776</v>
      </c>
      <c r="P3658" s="15">
        <f t="shared" si="633"/>
        <v>0.99999766986374772</v>
      </c>
      <c r="Q3658" s="15">
        <f t="shared" si="634"/>
        <v>0.99999533973292498</v>
      </c>
      <c r="R3658" s="10">
        <f t="shared" si="635"/>
        <v>79.625711481756895</v>
      </c>
      <c r="S3658" s="10">
        <f t="shared" si="636"/>
        <v>499999999.99999988</v>
      </c>
      <c r="T3658" s="10">
        <f t="shared" si="637"/>
        <v>0.11920928955078125</v>
      </c>
      <c r="U3658">
        <v>0.11920928955078125</v>
      </c>
    </row>
    <row r="3659" spans="1:21" x14ac:dyDescent="0.25">
      <c r="A3659" s="10">
        <v>3372</v>
      </c>
      <c r="B3659" s="10">
        <v>72</v>
      </c>
      <c r="C3659" s="10">
        <v>45</v>
      </c>
      <c r="D3659" s="10">
        <v>1000000000</v>
      </c>
      <c r="E3659" s="10">
        <v>219905924.95534399</v>
      </c>
      <c r="F3659" s="10">
        <v>219905924.95534399</v>
      </c>
      <c r="G3659" s="10">
        <v>957100202.56739604</v>
      </c>
      <c r="H3659" s="10">
        <v>310993941.51804698</v>
      </c>
      <c r="I3659" s="10">
        <v>25047.0959654164</v>
      </c>
      <c r="J3659" s="10">
        <f t="shared" si="627"/>
        <v>0.95105651629515353</v>
      </c>
      <c r="K3659" s="14">
        <f t="shared" si="628"/>
        <v>0.99696784121430693</v>
      </c>
      <c r="L3659" s="10">
        <f t="shared" si="629"/>
        <v>6397535.3429970508</v>
      </c>
      <c r="M3659" s="10">
        <f t="shared" si="630"/>
        <v>1.5726243897473658E-7</v>
      </c>
      <c r="N3659" s="10">
        <f t="shared" si="631"/>
        <v>2.4731571087466928E-14</v>
      </c>
      <c r="O3659" s="10">
        <f t="shared" si="632"/>
        <v>6358785.0862120166</v>
      </c>
      <c r="P3659" s="15">
        <f t="shared" si="633"/>
        <v>0.99999805157388233</v>
      </c>
      <c r="Q3659" s="15">
        <f t="shared" si="634"/>
        <v>0.99999610315156107</v>
      </c>
      <c r="R3659" s="10">
        <f t="shared" si="635"/>
        <v>158.26274344115089</v>
      </c>
      <c r="S3659" s="10">
        <f t="shared" si="636"/>
        <v>999999999.99999988</v>
      </c>
      <c r="T3659" s="10">
        <f t="shared" si="637"/>
        <v>0.11920928955078125</v>
      </c>
      <c r="U3659">
        <v>0.11920928955078125</v>
      </c>
    </row>
    <row r="3660" spans="1:21" x14ac:dyDescent="0.25">
      <c r="A3660" s="10">
        <v>3462</v>
      </c>
      <c r="B3660" s="10">
        <v>74</v>
      </c>
      <c r="C3660" s="10">
        <v>45</v>
      </c>
      <c r="D3660" s="10">
        <v>350000000</v>
      </c>
      <c r="E3660" s="10">
        <v>69463759.065642506</v>
      </c>
      <c r="F3660" s="10">
        <v>69463759.065642506</v>
      </c>
      <c r="G3660" s="10">
        <v>342550532.27930999</v>
      </c>
      <c r="H3660" s="10">
        <v>98236590.164048702</v>
      </c>
      <c r="I3660" s="10">
        <v>3141.10445701356</v>
      </c>
      <c r="J3660" s="10">
        <f t="shared" si="627"/>
        <v>0.96126169593831889</v>
      </c>
      <c r="K3660" s="14">
        <f t="shared" si="628"/>
        <v>0.99690231813459829</v>
      </c>
      <c r="L3660" s="10">
        <f t="shared" si="629"/>
        <v>6397955.8317556707</v>
      </c>
      <c r="M3660" s="10">
        <f t="shared" si="630"/>
        <v>1.572727753127475E-7</v>
      </c>
      <c r="N3660" s="10">
        <f t="shared" si="631"/>
        <v>2.4734804198323587E-14</v>
      </c>
      <c r="O3660" s="10">
        <f t="shared" si="632"/>
        <v>6358369.4910694985</v>
      </c>
      <c r="P3660" s="15">
        <f t="shared" si="633"/>
        <v>0.9999984163244019</v>
      </c>
      <c r="Q3660" s="15">
        <f t="shared" si="634"/>
        <v>0.99999683265131178</v>
      </c>
      <c r="R3660" s="10">
        <f t="shared" si="635"/>
        <v>56.04555695009384</v>
      </c>
      <c r="S3660" s="10">
        <f t="shared" si="636"/>
        <v>349999999.99999988</v>
      </c>
      <c r="T3660" s="10">
        <f t="shared" si="637"/>
        <v>0.11920928955078125</v>
      </c>
      <c r="U3660">
        <v>0.11920928955078125</v>
      </c>
    </row>
    <row r="3661" spans="1:21" x14ac:dyDescent="0.25">
      <c r="A3661" s="10">
        <v>3463</v>
      </c>
      <c r="B3661" s="10">
        <v>74</v>
      </c>
      <c r="C3661" s="10">
        <v>45</v>
      </c>
      <c r="D3661" s="10">
        <v>400000000</v>
      </c>
      <c r="E3661" s="10">
        <v>79209011.237968996</v>
      </c>
      <c r="F3661" s="10">
        <v>79209011.237968996</v>
      </c>
      <c r="G3661" s="10">
        <v>390613617.076226</v>
      </c>
      <c r="H3661" s="10">
        <v>112018457.954898</v>
      </c>
      <c r="I3661" s="10">
        <v>4084.3868919819702</v>
      </c>
      <c r="J3661" s="10">
        <f t="shared" si="627"/>
        <v>0.96126169593831889</v>
      </c>
      <c r="K3661" s="14">
        <f t="shared" si="628"/>
        <v>0.99690231813459829</v>
      </c>
      <c r="L3661" s="10">
        <f t="shared" si="629"/>
        <v>6397955.8317556707</v>
      </c>
      <c r="M3661" s="10">
        <f t="shared" si="630"/>
        <v>1.572727753127475E-7</v>
      </c>
      <c r="N3661" s="10">
        <f t="shared" si="631"/>
        <v>2.4734804198323587E-14</v>
      </c>
      <c r="O3661" s="10">
        <f t="shared" si="632"/>
        <v>6358369.4910694985</v>
      </c>
      <c r="P3661" s="15">
        <f t="shared" si="633"/>
        <v>0.9999984163244019</v>
      </c>
      <c r="Q3661" s="15">
        <f t="shared" si="634"/>
        <v>0.99999683265131178</v>
      </c>
      <c r="R3661" s="10">
        <f t="shared" si="635"/>
        <v>63.909208169203765</v>
      </c>
      <c r="S3661" s="10">
        <f t="shared" si="636"/>
        <v>399999999.99999988</v>
      </c>
      <c r="T3661" s="10">
        <f t="shared" si="637"/>
        <v>0.11920928955078125</v>
      </c>
      <c r="U3661">
        <v>0.11920928955078125</v>
      </c>
    </row>
    <row r="3662" spans="1:21" x14ac:dyDescent="0.25">
      <c r="A3662" s="10">
        <v>3558</v>
      </c>
      <c r="B3662" s="10">
        <v>76</v>
      </c>
      <c r="C3662" s="10">
        <v>45</v>
      </c>
      <c r="D3662" s="10">
        <v>500000000</v>
      </c>
      <c r="E3662" s="10">
        <v>86626834.614288703</v>
      </c>
      <c r="F3662" s="10">
        <v>86626834.614288703</v>
      </c>
      <c r="G3662" s="10">
        <v>491314576.670928</v>
      </c>
      <c r="H3662" s="10">
        <v>122508844.376978</v>
      </c>
      <c r="I3662" s="10">
        <v>6342.7057869567998</v>
      </c>
      <c r="J3662" s="10">
        <f t="shared" si="627"/>
        <v>0.97029572627599647</v>
      </c>
      <c r="K3662" s="14">
        <f t="shared" si="628"/>
        <v>0.99684372729928949</v>
      </c>
      <c r="L3662" s="10">
        <f t="shared" si="629"/>
        <v>6398331.8802436991</v>
      </c>
      <c r="M3662" s="10">
        <f t="shared" si="630"/>
        <v>1.5728201923235552E-7</v>
      </c>
      <c r="N3662" s="10">
        <f t="shared" si="631"/>
        <v>2.4737695070897784E-14</v>
      </c>
      <c r="O3662" s="10">
        <f t="shared" si="632"/>
        <v>6357997.9574045874</v>
      </c>
      <c r="P3662" s="15">
        <f t="shared" si="633"/>
        <v>0.99999875701578544</v>
      </c>
      <c r="Q3662" s="15">
        <f t="shared" si="634"/>
        <v>0.99999751403311588</v>
      </c>
      <c r="R3662" s="10">
        <f t="shared" si="635"/>
        <v>79.641106122848598</v>
      </c>
      <c r="S3662" s="10">
        <f t="shared" si="636"/>
        <v>499999999.99999988</v>
      </c>
      <c r="T3662" s="10">
        <f t="shared" si="637"/>
        <v>0.11920928955078125</v>
      </c>
      <c r="U3662">
        <v>0.11920928955078125</v>
      </c>
    </row>
    <row r="3663" spans="1:21" x14ac:dyDescent="0.25">
      <c r="A3663" s="10">
        <v>3745</v>
      </c>
      <c r="B3663" s="10">
        <v>80</v>
      </c>
      <c r="C3663" s="10">
        <v>45</v>
      </c>
      <c r="D3663" s="10">
        <v>400000000</v>
      </c>
      <c r="E3663" s="10">
        <v>49900833.802755103</v>
      </c>
      <c r="F3663" s="10">
        <v>49900833.802755103</v>
      </c>
      <c r="G3663" s="10">
        <v>400182644.16591102</v>
      </c>
      <c r="H3663" s="10">
        <v>70570435.937582105</v>
      </c>
      <c r="I3663" s="10">
        <v>4085.6209224920399</v>
      </c>
      <c r="J3663" s="10">
        <f t="shared" si="627"/>
        <v>0.98480775301220802</v>
      </c>
      <c r="K3663" s="14">
        <f t="shared" si="628"/>
        <v>0.99674845385693633</v>
      </c>
      <c r="L3663" s="10">
        <f t="shared" si="629"/>
        <v>6398943.4599268073</v>
      </c>
      <c r="M3663" s="10">
        <f t="shared" si="630"/>
        <v>1.5729705291445908E-7</v>
      </c>
      <c r="N3663" s="10">
        <f t="shared" si="631"/>
        <v>2.4742395501002969E-14</v>
      </c>
      <c r="O3663" s="10">
        <f t="shared" si="632"/>
        <v>6357393.9992206376</v>
      </c>
      <c r="P3663" s="15">
        <f t="shared" si="633"/>
        <v>0.99999934029347326</v>
      </c>
      <c r="Q3663" s="15">
        <f t="shared" si="634"/>
        <v>0.99999868058738173</v>
      </c>
      <c r="R3663" s="10">
        <f t="shared" si="635"/>
        <v>63.918862014061446</v>
      </c>
      <c r="S3663" s="10">
        <f t="shared" si="636"/>
        <v>399999999.99999988</v>
      </c>
      <c r="T3663" s="10">
        <f t="shared" si="637"/>
        <v>0.11920928955078125</v>
      </c>
      <c r="U3663">
        <v>0.11920928955078125</v>
      </c>
    </row>
    <row r="3664" spans="1:21" x14ac:dyDescent="0.25">
      <c r="A3664" s="10">
        <v>3746</v>
      </c>
      <c r="B3664" s="10">
        <v>80</v>
      </c>
      <c r="C3664" s="10">
        <v>45</v>
      </c>
      <c r="D3664" s="10">
        <v>500000000</v>
      </c>
      <c r="E3664" s="10">
        <v>62179614.199652404</v>
      </c>
      <c r="F3664" s="10">
        <v>62179614.199652404</v>
      </c>
      <c r="G3664" s="10">
        <v>498663419.46713197</v>
      </c>
      <c r="H3664" s="10">
        <v>87935253.704275206</v>
      </c>
      <c r="I3664" s="10">
        <v>6343.8959281651996</v>
      </c>
      <c r="J3664" s="10">
        <f t="shared" si="627"/>
        <v>0.98480775301220802</v>
      </c>
      <c r="K3664" s="14">
        <f t="shared" si="628"/>
        <v>0.99674845385693633</v>
      </c>
      <c r="L3664" s="10">
        <f t="shared" si="629"/>
        <v>6398943.4599268073</v>
      </c>
      <c r="M3664" s="10">
        <f t="shared" si="630"/>
        <v>1.5729705291445908E-7</v>
      </c>
      <c r="N3664" s="10">
        <f t="shared" si="631"/>
        <v>2.4742395501002969E-14</v>
      </c>
      <c r="O3664" s="10">
        <f t="shared" si="632"/>
        <v>6357393.9992206376</v>
      </c>
      <c r="P3664" s="15">
        <f t="shared" si="633"/>
        <v>0.99999934029347326</v>
      </c>
      <c r="Q3664" s="15">
        <f t="shared" si="634"/>
        <v>0.99999868058738173</v>
      </c>
      <c r="R3664" s="10">
        <f t="shared" si="635"/>
        <v>79.648577682503443</v>
      </c>
      <c r="S3664" s="10">
        <f t="shared" si="636"/>
        <v>499999999.99999988</v>
      </c>
      <c r="T3664" s="10">
        <f t="shared" si="637"/>
        <v>0.11920928955078125</v>
      </c>
      <c r="U3664">
        <v>0.11920928955078125</v>
      </c>
    </row>
    <row r="3665" spans="1:21" x14ac:dyDescent="0.25">
      <c r="A3665" s="10">
        <v>3834</v>
      </c>
      <c r="B3665" s="10">
        <v>82</v>
      </c>
      <c r="C3665" s="10">
        <v>45</v>
      </c>
      <c r="D3665" s="10">
        <v>75000000</v>
      </c>
      <c r="E3665" s="10">
        <v>8010512.7236920903</v>
      </c>
      <c r="F3665" s="10">
        <v>8010512.7236920903</v>
      </c>
      <c r="G3665" s="10">
        <v>80564583.171374097</v>
      </c>
      <c r="H3665" s="10">
        <v>11328575.7354076</v>
      </c>
      <c r="I3665" s="10">
        <v>163.78143990532899</v>
      </c>
      <c r="J3665" s="10">
        <f t="shared" si="627"/>
        <v>0.99026806874157025</v>
      </c>
      <c r="K3665" s="14">
        <f t="shared" si="628"/>
        <v>0.99671223754584248</v>
      </c>
      <c r="L3665" s="10">
        <f t="shared" si="629"/>
        <v>6399175.9704933353</v>
      </c>
      <c r="M3665" s="10">
        <f t="shared" si="630"/>
        <v>1.5730276842470157E-7</v>
      </c>
      <c r="N3665" s="10">
        <f t="shared" si="631"/>
        <v>2.4744182158510967E-14</v>
      </c>
      <c r="O3665" s="10">
        <f t="shared" si="632"/>
        <v>6357164.4767678455</v>
      </c>
      <c r="P3665" s="15">
        <f t="shared" si="633"/>
        <v>0.99999957152675156</v>
      </c>
      <c r="Q3665" s="15">
        <f t="shared" si="634"/>
        <v>0.99999914305368676</v>
      </c>
      <c r="R3665" s="10">
        <f t="shared" si="635"/>
        <v>12.797712258383632</v>
      </c>
      <c r="S3665" s="10">
        <f t="shared" si="636"/>
        <v>74999999.999999881</v>
      </c>
      <c r="T3665" s="10">
        <f t="shared" si="637"/>
        <v>0.11920928955078125</v>
      </c>
      <c r="U3665">
        <v>0.11920928955078125</v>
      </c>
    </row>
    <row r="3666" spans="1:21" x14ac:dyDescent="0.25">
      <c r="A3666" s="10">
        <v>3882</v>
      </c>
      <c r="B3666" s="10">
        <v>83</v>
      </c>
      <c r="C3666" s="10">
        <v>45</v>
      </c>
      <c r="D3666" s="10">
        <v>100000000</v>
      </c>
      <c r="E3666" s="10">
        <v>9168918.9868859407</v>
      </c>
      <c r="F3666" s="10">
        <v>9168918.9868859407</v>
      </c>
      <c r="G3666" s="10">
        <v>105563669.46315099</v>
      </c>
      <c r="H3666" s="10">
        <v>12966809.583554201</v>
      </c>
      <c r="I3666" s="10">
        <v>279.91033735452902</v>
      </c>
      <c r="J3666" s="10">
        <f t="shared" si="627"/>
        <v>0.99254615164132198</v>
      </c>
      <c r="K3666" s="14">
        <f t="shared" si="628"/>
        <v>0.99669706824976589</v>
      </c>
      <c r="L3666" s="10">
        <f t="shared" si="629"/>
        <v>6399273.3631696403</v>
      </c>
      <c r="M3666" s="10">
        <f t="shared" si="630"/>
        <v>1.5730516250445147E-7</v>
      </c>
      <c r="N3666" s="10">
        <f t="shared" si="631"/>
        <v>2.4744930485363938E-14</v>
      </c>
      <c r="O3666" s="10">
        <f t="shared" si="632"/>
        <v>6357068.3505561203</v>
      </c>
      <c r="P3666" s="15">
        <f t="shared" si="633"/>
        <v>0.99999966993613576</v>
      </c>
      <c r="Q3666" s="15">
        <f t="shared" si="634"/>
        <v>0.99999933987238043</v>
      </c>
      <c r="R3666" s="10">
        <f t="shared" si="635"/>
        <v>16.730521112457957</v>
      </c>
      <c r="S3666" s="10">
        <f t="shared" si="636"/>
        <v>99999999.999999881</v>
      </c>
      <c r="T3666" s="10">
        <f t="shared" si="637"/>
        <v>0.11920928955078125</v>
      </c>
      <c r="U3666">
        <v>0.11920928955078125</v>
      </c>
    </row>
    <row r="3667" spans="1:21" x14ac:dyDescent="0.25">
      <c r="A3667" s="10">
        <v>3929</v>
      </c>
      <c r="B3667" s="10">
        <v>84</v>
      </c>
      <c r="C3667" s="10">
        <v>45</v>
      </c>
      <c r="D3667" s="10">
        <v>100000000</v>
      </c>
      <c r="E3667" s="10">
        <v>7864272.8947641402</v>
      </c>
      <c r="F3667" s="10">
        <v>7864272.8947641402</v>
      </c>
      <c r="G3667" s="10">
        <v>105773886.1454</v>
      </c>
      <c r="H3667" s="10">
        <v>11121761.385978499</v>
      </c>
      <c r="I3667" s="10">
        <v>279.91725757129302</v>
      </c>
      <c r="J3667" s="10">
        <f t="shared" si="627"/>
        <v>0.99452189536827329</v>
      </c>
      <c r="K3667" s="14">
        <f t="shared" si="628"/>
        <v>0.99668388375755868</v>
      </c>
      <c r="L3667" s="10">
        <f t="shared" si="629"/>
        <v>6399358.0150549207</v>
      </c>
      <c r="M3667" s="10">
        <f t="shared" si="630"/>
        <v>1.5730724339361102E-7</v>
      </c>
      <c r="N3667" s="10">
        <f t="shared" si="631"/>
        <v>2.4745580889257143E-14</v>
      </c>
      <c r="O3667" s="10">
        <f t="shared" si="632"/>
        <v>6356984.8065651366</v>
      </c>
      <c r="P3667" s="15">
        <f t="shared" si="633"/>
        <v>0.99999975621582926</v>
      </c>
      <c r="Q3667" s="15">
        <f t="shared" si="634"/>
        <v>0.99999951243171792</v>
      </c>
      <c r="R3667" s="10">
        <f t="shared" si="635"/>
        <v>16.730727930479436</v>
      </c>
      <c r="S3667" s="10">
        <f t="shared" si="636"/>
        <v>99999999.999999881</v>
      </c>
      <c r="T3667" s="10">
        <f t="shared" si="637"/>
        <v>0.11920928955078125</v>
      </c>
      <c r="U3667">
        <v>0.11920928955078125</v>
      </c>
    </row>
    <row r="3668" spans="1:21" x14ac:dyDescent="0.25">
      <c r="A3668" s="10">
        <v>3981</v>
      </c>
      <c r="B3668" s="10">
        <v>85</v>
      </c>
      <c r="C3668" s="10">
        <v>45</v>
      </c>
      <c r="D3668" s="10">
        <v>500000000</v>
      </c>
      <c r="E3668" s="10">
        <v>31208595.085894801</v>
      </c>
      <c r="F3668" s="10">
        <v>31208595.085894801</v>
      </c>
      <c r="G3668" s="10">
        <v>504429749.90985799</v>
      </c>
      <c r="H3668" s="10">
        <v>44135618.4330827</v>
      </c>
      <c r="I3668" s="10">
        <v>6344.8421529629104</v>
      </c>
      <c r="J3668" s="10">
        <f t="shared" si="627"/>
        <v>0.99619469809174555</v>
      </c>
      <c r="K3668" s="14">
        <f t="shared" si="628"/>
        <v>0.9966727002115483</v>
      </c>
      <c r="L3668" s="10">
        <f t="shared" si="629"/>
        <v>6399429.8214912592</v>
      </c>
      <c r="M3668" s="10">
        <f t="shared" si="630"/>
        <v>1.5730900851950831E-7</v>
      </c>
      <c r="N3668" s="10">
        <f t="shared" si="631"/>
        <v>2.4746132577773621E-14</v>
      </c>
      <c r="O3668" s="10">
        <f t="shared" si="632"/>
        <v>6356913.9450870249</v>
      </c>
      <c r="P3668" s="15">
        <f t="shared" si="633"/>
        <v>0.99999982994547598</v>
      </c>
      <c r="Q3668" s="15">
        <f t="shared" si="634"/>
        <v>0.99999965989098083</v>
      </c>
      <c r="R3668" s="10">
        <f t="shared" si="635"/>
        <v>79.654517465256177</v>
      </c>
      <c r="S3668" s="10">
        <f t="shared" si="636"/>
        <v>499999999.99999988</v>
      </c>
      <c r="T3668" s="10">
        <f t="shared" si="637"/>
        <v>0.11920928955078125</v>
      </c>
      <c r="U3668">
        <v>0.11920928955078125</v>
      </c>
    </row>
    <row r="3669" spans="1:21" x14ac:dyDescent="0.25">
      <c r="A3669" s="10">
        <v>4028</v>
      </c>
      <c r="B3669" s="10">
        <v>86</v>
      </c>
      <c r="C3669" s="10">
        <v>45</v>
      </c>
      <c r="D3669" s="10">
        <v>500000000</v>
      </c>
      <c r="E3669" s="10">
        <v>24978294.351684801</v>
      </c>
      <c r="F3669" s="10">
        <v>24978294.351684801</v>
      </c>
      <c r="G3669" s="10">
        <v>505123188.73929602</v>
      </c>
      <c r="H3669" s="10">
        <v>35324642.637099899</v>
      </c>
      <c r="I3669" s="10">
        <v>6344.9566753910904</v>
      </c>
      <c r="J3669" s="10">
        <f t="shared" si="627"/>
        <v>0.9975640502598242</v>
      </c>
      <c r="K3669" s="14">
        <f t="shared" si="628"/>
        <v>0.99666353130472252</v>
      </c>
      <c r="L3669" s="10">
        <f t="shared" si="629"/>
        <v>6399488.6936922865</v>
      </c>
      <c r="M3669" s="10">
        <f t="shared" si="630"/>
        <v>1.5731045569962143E-7</v>
      </c>
      <c r="N3669" s="10">
        <f t="shared" si="631"/>
        <v>2.4746584878765895E-14</v>
      </c>
      <c r="O3669" s="10">
        <f t="shared" si="632"/>
        <v>6356855.8511795774</v>
      </c>
      <c r="P3669" s="15">
        <f t="shared" si="633"/>
        <v>0.99999989076586415</v>
      </c>
      <c r="Q3669" s="15">
        <f t="shared" si="634"/>
        <v>0.99999978153174018</v>
      </c>
      <c r="R3669" s="10">
        <f t="shared" si="635"/>
        <v>79.655236332413338</v>
      </c>
      <c r="S3669" s="10">
        <f t="shared" si="636"/>
        <v>499999999.99999988</v>
      </c>
      <c r="T3669" s="10">
        <f t="shared" si="637"/>
        <v>0.11920928955078125</v>
      </c>
      <c r="U3669">
        <v>0.11920928955078125</v>
      </c>
    </row>
    <row r="3670" spans="1:21" x14ac:dyDescent="0.25">
      <c r="A3670" s="10">
        <v>463</v>
      </c>
      <c r="B3670" s="10">
        <v>10</v>
      </c>
      <c r="C3670" s="10">
        <v>45</v>
      </c>
      <c r="D3670" s="10">
        <v>100000000</v>
      </c>
      <c r="E3670" s="10">
        <v>74078378.908365995</v>
      </c>
      <c r="F3670" s="10">
        <v>74078378.908365995</v>
      </c>
      <c r="G3670" s="10">
        <v>18465066.3144283</v>
      </c>
      <c r="H3670" s="10">
        <v>104762648.130824</v>
      </c>
      <c r="I3670" s="10">
        <v>278.22746512667402</v>
      </c>
      <c r="J3670" s="10">
        <f t="shared" si="627"/>
        <v>0.17364817766693033</v>
      </c>
      <c r="K3670" s="14">
        <f t="shared" si="628"/>
        <v>0.99989906477787327</v>
      </c>
      <c r="L3670" s="10">
        <f t="shared" si="629"/>
        <v>6378780.843661353</v>
      </c>
      <c r="M3670" s="10">
        <f t="shared" si="630"/>
        <v>1.5680142107500579E-7</v>
      </c>
      <c r="N3670" s="10">
        <f t="shared" si="631"/>
        <v>2.4586718091167355E-14</v>
      </c>
      <c r="O3670" s="10">
        <f t="shared" si="632"/>
        <v>6377489.0140512493</v>
      </c>
      <c r="P3670" s="15">
        <f t="shared" si="633"/>
        <v>0.99999934029347348</v>
      </c>
      <c r="Q3670" s="15">
        <f t="shared" si="634"/>
        <v>0.99999868058738217</v>
      </c>
      <c r="R3670" s="10">
        <f t="shared" si="635"/>
        <v>16.680151792092943</v>
      </c>
      <c r="S3670" s="10">
        <f t="shared" si="636"/>
        <v>99999999.999999866</v>
      </c>
      <c r="T3670" s="10">
        <f t="shared" si="637"/>
        <v>0.13411045074462891</v>
      </c>
      <c r="U3670">
        <v>0.13411045074462891</v>
      </c>
    </row>
    <row r="3671" spans="1:21" x14ac:dyDescent="0.25">
      <c r="A3671" s="10">
        <v>556</v>
      </c>
      <c r="B3671" s="10">
        <v>12</v>
      </c>
      <c r="C3671" s="10">
        <v>45</v>
      </c>
      <c r="D3671" s="10">
        <v>75000000</v>
      </c>
      <c r="E3671" s="10">
        <v>56286217.6251055</v>
      </c>
      <c r="F3671" s="10">
        <v>56286217.6251055</v>
      </c>
      <c r="G3671" s="10">
        <v>16910779.342561498</v>
      </c>
      <c r="H3671" s="10">
        <v>79600732.340107694</v>
      </c>
      <c r="I3671" s="10">
        <v>162.833715012558</v>
      </c>
      <c r="J3671" s="10">
        <f t="shared" si="627"/>
        <v>0.20791169081775931</v>
      </c>
      <c r="K3671" s="14">
        <f t="shared" si="628"/>
        <v>0.9998552996412996</v>
      </c>
      <c r="L3671" s="10">
        <f t="shared" si="629"/>
        <v>6379060.0522777364</v>
      </c>
      <c r="M3671" s="10">
        <f t="shared" si="630"/>
        <v>1.568082845037547E-7</v>
      </c>
      <c r="N3671" s="10">
        <f t="shared" si="631"/>
        <v>2.4588883971021392E-14</v>
      </c>
      <c r="O3671" s="10">
        <f t="shared" si="632"/>
        <v>6377208.1314545264</v>
      </c>
      <c r="P3671" s="15">
        <f t="shared" si="633"/>
        <v>0.99999906701677921</v>
      </c>
      <c r="Q3671" s="15">
        <f t="shared" si="634"/>
        <v>0.99999813403442883</v>
      </c>
      <c r="R3671" s="10">
        <f t="shared" si="635"/>
        <v>12.76063137727097</v>
      </c>
      <c r="S3671" s="10">
        <f t="shared" si="636"/>
        <v>74999999.999999866</v>
      </c>
      <c r="T3671" s="10">
        <f t="shared" si="637"/>
        <v>0.13411045074462891</v>
      </c>
      <c r="U3671">
        <v>0.13411045074462891</v>
      </c>
    </row>
    <row r="3672" spans="1:21" x14ac:dyDescent="0.25">
      <c r="A3672" s="10">
        <v>886</v>
      </c>
      <c r="B3672" s="10">
        <v>19</v>
      </c>
      <c r="C3672" s="10">
        <v>45</v>
      </c>
      <c r="D3672" s="10">
        <v>100000000</v>
      </c>
      <c r="E3672" s="10">
        <v>71124084.766658694</v>
      </c>
      <c r="F3672" s="10">
        <v>71124084.766658694</v>
      </c>
      <c r="G3672" s="10">
        <v>34620164.908752002</v>
      </c>
      <c r="H3672" s="10">
        <v>100584645.28838199</v>
      </c>
      <c r="I3672" s="10">
        <v>278.36107519287799</v>
      </c>
      <c r="J3672" s="10">
        <f t="shared" si="627"/>
        <v>0.32556815445715664</v>
      </c>
      <c r="K3672" s="14">
        <f t="shared" si="628"/>
        <v>0.99964515289947253</v>
      </c>
      <c r="L3672" s="10">
        <f t="shared" si="629"/>
        <v>6380401.0668187626</v>
      </c>
      <c r="M3672" s="10">
        <f t="shared" si="630"/>
        <v>1.5684124895117321E-7</v>
      </c>
      <c r="N3672" s="10">
        <f t="shared" si="631"/>
        <v>2.4599282540264408E-14</v>
      </c>
      <c r="O3672" s="10">
        <f t="shared" si="632"/>
        <v>6375860.1073866468</v>
      </c>
      <c r="P3672" s="15">
        <f t="shared" si="633"/>
        <v>0.99999786238048305</v>
      </c>
      <c r="Q3672" s="15">
        <f t="shared" si="634"/>
        <v>0.99999572476553555</v>
      </c>
      <c r="R3672" s="10">
        <f t="shared" si="635"/>
        <v>16.684156284260933</v>
      </c>
      <c r="S3672" s="10">
        <f t="shared" si="636"/>
        <v>99999999.999999866</v>
      </c>
      <c r="T3672" s="10">
        <f t="shared" si="637"/>
        <v>0.13411045074462891</v>
      </c>
      <c r="U3672">
        <v>0.13411045074462891</v>
      </c>
    </row>
    <row r="3673" spans="1:21" x14ac:dyDescent="0.25">
      <c r="A3673" s="10">
        <v>980</v>
      </c>
      <c r="B3673" s="10">
        <v>21</v>
      </c>
      <c r="C3673" s="10">
        <v>45</v>
      </c>
      <c r="D3673" s="10">
        <v>100000000</v>
      </c>
      <c r="E3673" s="10">
        <v>70226386.223575801</v>
      </c>
      <c r="F3673" s="10">
        <v>70226386.223575696</v>
      </c>
      <c r="G3673" s="10">
        <v>38108189.973739699</v>
      </c>
      <c r="H3673" s="10">
        <v>99315107.833831906</v>
      </c>
      <c r="I3673" s="10">
        <v>278.40059683258397</v>
      </c>
      <c r="J3673" s="10">
        <f t="shared" si="627"/>
        <v>0.35836794954530027</v>
      </c>
      <c r="K3673" s="14">
        <f t="shared" si="628"/>
        <v>0.99957003603032024</v>
      </c>
      <c r="L3673" s="10">
        <f t="shared" si="629"/>
        <v>6380880.548730785</v>
      </c>
      <c r="M3673" s="10">
        <f t="shared" si="630"/>
        <v>1.56853035442515E-7</v>
      </c>
      <c r="N3673" s="10">
        <f t="shared" si="631"/>
        <v>2.4602998974408163E-14</v>
      </c>
      <c r="O3673" s="10">
        <f t="shared" si="632"/>
        <v>6375378.532780082</v>
      </c>
      <c r="P3673" s="15">
        <f t="shared" si="633"/>
        <v>0.99999747496160352</v>
      </c>
      <c r="Q3673" s="15">
        <f t="shared" si="634"/>
        <v>0.99999494992958282</v>
      </c>
      <c r="R3673" s="10">
        <f t="shared" si="635"/>
        <v>16.6853406253068</v>
      </c>
      <c r="S3673" s="10">
        <f t="shared" si="636"/>
        <v>99999999.999999866</v>
      </c>
      <c r="T3673" s="10">
        <f t="shared" si="637"/>
        <v>0.13411045074462891</v>
      </c>
      <c r="U3673">
        <v>0.13411045074462891</v>
      </c>
    </row>
    <row r="3674" spans="1:21" x14ac:dyDescent="0.25">
      <c r="A3674" s="10">
        <v>1685</v>
      </c>
      <c r="B3674" s="10">
        <v>36</v>
      </c>
      <c r="C3674" s="10">
        <v>45</v>
      </c>
      <c r="D3674" s="10">
        <v>100000000</v>
      </c>
      <c r="E3674" s="10">
        <v>60859053.048947498</v>
      </c>
      <c r="F3674" s="10">
        <v>60859053.048947498</v>
      </c>
      <c r="G3674" s="10">
        <v>62506716.905078597</v>
      </c>
      <c r="H3674" s="10">
        <v>86067698.215005293</v>
      </c>
      <c r="I3674" s="10">
        <v>278.78304020426901</v>
      </c>
      <c r="J3674" s="10">
        <f t="shared" si="627"/>
        <v>0.58778525229247314</v>
      </c>
      <c r="K3674" s="14">
        <f t="shared" si="628"/>
        <v>0.99884290486382687</v>
      </c>
      <c r="L3674" s="10">
        <f t="shared" si="629"/>
        <v>6385525.6606838861</v>
      </c>
      <c r="M3674" s="10">
        <f t="shared" si="630"/>
        <v>1.5696722029588278E-7</v>
      </c>
      <c r="N3674" s="10">
        <f t="shared" si="631"/>
        <v>2.4638959614509314E-14</v>
      </c>
      <c r="O3674" s="10">
        <f t="shared" si="632"/>
        <v>6370724.3913304592</v>
      </c>
      <c r="P3674" s="15">
        <f t="shared" si="633"/>
        <v>0.99999489897832194</v>
      </c>
      <c r="Q3674" s="15">
        <f t="shared" si="634"/>
        <v>0.9999897979826643</v>
      </c>
      <c r="R3674" s="10">
        <f t="shared" si="635"/>
        <v>16.696796998294364</v>
      </c>
      <c r="S3674" s="10">
        <f t="shared" si="636"/>
        <v>99999999.999999866</v>
      </c>
      <c r="T3674" s="10">
        <f t="shared" si="637"/>
        <v>0.13411045074462891</v>
      </c>
      <c r="U3674">
        <v>0.13411045074462891</v>
      </c>
    </row>
    <row r="3675" spans="1:21" x14ac:dyDescent="0.25">
      <c r="A3675" s="10">
        <v>1778</v>
      </c>
      <c r="B3675" s="10">
        <v>38</v>
      </c>
      <c r="C3675" s="10">
        <v>45</v>
      </c>
      <c r="D3675" s="10">
        <v>75000000</v>
      </c>
      <c r="E3675" s="10">
        <v>45349045.9633376</v>
      </c>
      <c r="F3675" s="10">
        <v>45349045.9633376</v>
      </c>
      <c r="G3675" s="10">
        <v>50080054.617843397</v>
      </c>
      <c r="H3675" s="10">
        <v>64133235.842032902</v>
      </c>
      <c r="I3675" s="10">
        <v>163.17314378750299</v>
      </c>
      <c r="J3675" s="10">
        <f t="shared" si="627"/>
        <v>0.61566147532565818</v>
      </c>
      <c r="K3675" s="14">
        <f t="shared" si="628"/>
        <v>0.99873047843423157</v>
      </c>
      <c r="L3675" s="10">
        <f t="shared" si="629"/>
        <v>6386244.4750853907</v>
      </c>
      <c r="M3675" s="10">
        <f t="shared" si="630"/>
        <v>1.5698488999208455E-7</v>
      </c>
      <c r="N3675" s="10">
        <f t="shared" si="631"/>
        <v>2.4644517384656145E-14</v>
      </c>
      <c r="O3675" s="10">
        <f t="shared" si="632"/>
        <v>6370005.9958809949</v>
      </c>
      <c r="P3675" s="15">
        <f t="shared" si="633"/>
        <v>0.99999469051229706</v>
      </c>
      <c r="Q3675" s="15">
        <f t="shared" si="634"/>
        <v>0.99998938105278479</v>
      </c>
      <c r="R3675" s="10">
        <f t="shared" si="635"/>
        <v>12.773923953451256</v>
      </c>
      <c r="S3675" s="10">
        <f t="shared" si="636"/>
        <v>74999999.999999866</v>
      </c>
      <c r="T3675" s="10">
        <f t="shared" si="637"/>
        <v>0.13411045074462891</v>
      </c>
      <c r="U3675">
        <v>0.13411045074462891</v>
      </c>
    </row>
    <row r="3676" spans="1:21" x14ac:dyDescent="0.25">
      <c r="A3676" s="10">
        <v>2484</v>
      </c>
      <c r="B3676" s="10">
        <v>53</v>
      </c>
      <c r="C3676" s="10">
        <v>45</v>
      </c>
      <c r="D3676" s="10">
        <v>100000000</v>
      </c>
      <c r="E3676" s="10">
        <v>45274761.710490704</v>
      </c>
      <c r="F3676" s="10">
        <v>45274761.710490704</v>
      </c>
      <c r="G3676" s="10">
        <v>84934094.508083701</v>
      </c>
      <c r="H3676" s="10">
        <v>64028182.0441861</v>
      </c>
      <c r="I3676" s="10">
        <v>279.29816833846098</v>
      </c>
      <c r="J3676" s="10">
        <f t="shared" si="627"/>
        <v>0.79863551004729283</v>
      </c>
      <c r="K3676" s="14">
        <f t="shared" si="628"/>
        <v>0.99786281592474968</v>
      </c>
      <c r="L3676" s="10">
        <f t="shared" si="629"/>
        <v>6391797.4477174878</v>
      </c>
      <c r="M3676" s="10">
        <f t="shared" si="630"/>
        <v>1.571213916248015E-7</v>
      </c>
      <c r="N3676" s="10">
        <f t="shared" si="631"/>
        <v>2.4687389001350135E-14</v>
      </c>
      <c r="O3676" s="10">
        <f t="shared" si="632"/>
        <v>6364472.5812267549</v>
      </c>
      <c r="P3676" s="15">
        <f t="shared" si="633"/>
        <v>0.9999947889202403</v>
      </c>
      <c r="Q3676" s="15">
        <f t="shared" si="634"/>
        <v>0.99998957786763598</v>
      </c>
      <c r="R3676" s="10">
        <f t="shared" si="635"/>
        <v>16.712215829037412</v>
      </c>
      <c r="S3676" s="10">
        <f t="shared" si="636"/>
        <v>99999999.999999866</v>
      </c>
      <c r="T3676" s="10">
        <f t="shared" si="637"/>
        <v>0.13411045074462891</v>
      </c>
      <c r="U3676">
        <v>0.13411045074462891</v>
      </c>
    </row>
    <row r="3677" spans="1:21" x14ac:dyDescent="0.25">
      <c r="A3677" s="10">
        <v>2718</v>
      </c>
      <c r="B3677" s="10">
        <v>58</v>
      </c>
      <c r="C3677" s="10">
        <v>45</v>
      </c>
      <c r="D3677" s="10">
        <v>75000000</v>
      </c>
      <c r="E3677" s="10">
        <v>30498935.514339902</v>
      </c>
      <c r="F3677" s="10">
        <v>30498935.514339902</v>
      </c>
      <c r="G3677" s="10">
        <v>68989344.935228795</v>
      </c>
      <c r="H3677" s="10">
        <v>43132008.242321998</v>
      </c>
      <c r="I3677" s="10">
        <v>163.51704544634899</v>
      </c>
      <c r="J3677" s="10">
        <f t="shared" si="627"/>
        <v>0.84804809615642596</v>
      </c>
      <c r="K3677" s="14">
        <f t="shared" si="628"/>
        <v>0.99758984482013913</v>
      </c>
      <c r="L3677" s="10">
        <f t="shared" si="629"/>
        <v>6393546.4390678005</v>
      </c>
      <c r="M3677" s="10">
        <f t="shared" si="630"/>
        <v>1.5716438484496355E-7</v>
      </c>
      <c r="N3677" s="10">
        <f t="shared" si="631"/>
        <v>2.4700868927929784E-14</v>
      </c>
      <c r="O3677" s="10">
        <f t="shared" si="632"/>
        <v>6362735.7125483267</v>
      </c>
      <c r="P3677" s="15">
        <f t="shared" si="633"/>
        <v>0.99999544419373854</v>
      </c>
      <c r="Q3677" s="15">
        <f t="shared" si="634"/>
        <v>0.99999088840823247</v>
      </c>
      <c r="R3677" s="10">
        <f t="shared" si="635"/>
        <v>12.787378008597276</v>
      </c>
      <c r="S3677" s="10">
        <f t="shared" si="636"/>
        <v>74999999.999999866</v>
      </c>
      <c r="T3677" s="10">
        <f t="shared" si="637"/>
        <v>0.13411045074462891</v>
      </c>
      <c r="U3677">
        <v>0.13411045074462891</v>
      </c>
    </row>
    <row r="3678" spans="1:21" x14ac:dyDescent="0.25">
      <c r="A3678" s="10">
        <v>2954</v>
      </c>
      <c r="B3678" s="10">
        <v>63</v>
      </c>
      <c r="C3678" s="10">
        <v>45</v>
      </c>
      <c r="D3678" s="10">
        <v>100000000</v>
      </c>
      <c r="E3678" s="10">
        <v>34154946.757109903</v>
      </c>
      <c r="F3678" s="10">
        <v>34154946.757109903</v>
      </c>
      <c r="G3678" s="10">
        <v>94760630.543103695</v>
      </c>
      <c r="H3678" s="10">
        <v>48302388.926035799</v>
      </c>
      <c r="I3678" s="10">
        <v>279.57323332433401</v>
      </c>
      <c r="J3678" s="10">
        <f t="shared" si="627"/>
        <v>0.89100652418836779</v>
      </c>
      <c r="K3678" s="14">
        <f t="shared" si="628"/>
        <v>0.99733915048453092</v>
      </c>
      <c r="L3678" s="10">
        <f t="shared" si="629"/>
        <v>6395153.5412014564</v>
      </c>
      <c r="M3678" s="10">
        <f t="shared" si="630"/>
        <v>1.5720389018376513E-7</v>
      </c>
      <c r="N3678" s="10">
        <f t="shared" si="631"/>
        <v>2.4713245528758157E-14</v>
      </c>
      <c r="O3678" s="10">
        <f t="shared" si="632"/>
        <v>6361142.2572894096</v>
      </c>
      <c r="P3678" s="15">
        <f t="shared" si="633"/>
        <v>0.99999630885823221</v>
      </c>
      <c r="Q3678" s="15">
        <f t="shared" si="634"/>
        <v>0.99999261773008896</v>
      </c>
      <c r="R3678" s="10">
        <f t="shared" si="635"/>
        <v>16.720443353633421</v>
      </c>
      <c r="S3678" s="10">
        <f t="shared" si="636"/>
        <v>99999999.999999866</v>
      </c>
      <c r="T3678" s="10">
        <f t="shared" si="637"/>
        <v>0.13411045074462891</v>
      </c>
      <c r="U3678">
        <v>0.13411045074462891</v>
      </c>
    </row>
    <row r="3679" spans="1:21" x14ac:dyDescent="0.25">
      <c r="A3679" s="10">
        <v>3094</v>
      </c>
      <c r="B3679" s="10">
        <v>66</v>
      </c>
      <c r="C3679" s="10">
        <v>45</v>
      </c>
      <c r="D3679" s="10">
        <v>75000000</v>
      </c>
      <c r="E3679" s="10">
        <v>23410005.728626601</v>
      </c>
      <c r="F3679" s="10">
        <v>23410005.728626601</v>
      </c>
      <c r="G3679" s="10">
        <v>74319856.880796805</v>
      </c>
      <c r="H3679" s="10">
        <v>33106747.5966556</v>
      </c>
      <c r="I3679" s="10">
        <v>163.63371993962301</v>
      </c>
      <c r="J3679" s="10">
        <f t="shared" si="627"/>
        <v>0.91354545764260087</v>
      </c>
      <c r="K3679" s="14">
        <f t="shared" si="628"/>
        <v>0.99720263875198878</v>
      </c>
      <c r="L3679" s="10">
        <f t="shared" si="629"/>
        <v>6396029.0036760392</v>
      </c>
      <c r="M3679" s="10">
        <f t="shared" si="630"/>
        <v>1.5722541055944142E-7</v>
      </c>
      <c r="N3679" s="10">
        <f t="shared" si="631"/>
        <v>2.4719983707681297E-14</v>
      </c>
      <c r="O3679" s="10">
        <f t="shared" si="632"/>
        <v>6360275.2373823831</v>
      </c>
      <c r="P3679" s="15">
        <f t="shared" si="633"/>
        <v>0.99999688546849397</v>
      </c>
      <c r="Q3679" s="15">
        <f t="shared" si="634"/>
        <v>0.99999377094668829</v>
      </c>
      <c r="R3679" s="10">
        <f t="shared" si="635"/>
        <v>12.791939403803072</v>
      </c>
      <c r="S3679" s="10">
        <f t="shared" si="636"/>
        <v>74999999.999999866</v>
      </c>
      <c r="T3679" s="10">
        <f t="shared" si="637"/>
        <v>0.13411045074462891</v>
      </c>
      <c r="U3679">
        <v>0.13411045074462891</v>
      </c>
    </row>
    <row r="3680" spans="1:21" x14ac:dyDescent="0.25">
      <c r="A3680" s="10">
        <v>3141</v>
      </c>
      <c r="B3680" s="10">
        <v>67</v>
      </c>
      <c r="C3680" s="10">
        <v>45</v>
      </c>
      <c r="D3680" s="10">
        <v>75000000</v>
      </c>
      <c r="E3680" s="10">
        <v>22488873.314965699</v>
      </c>
      <c r="F3680" s="10">
        <v>22488873.314965699</v>
      </c>
      <c r="G3680" s="10">
        <v>74886277.352179602</v>
      </c>
      <c r="H3680" s="10">
        <v>31804069.6445149</v>
      </c>
      <c r="I3680" s="10">
        <v>163.64662771005999</v>
      </c>
      <c r="J3680" s="10">
        <f t="shared" si="627"/>
        <v>0.92050485345244026</v>
      </c>
      <c r="K3680" s="14">
        <f t="shared" si="628"/>
        <v>0.99715979484601003</v>
      </c>
      <c r="L3680" s="10">
        <f t="shared" si="629"/>
        <v>6396303.8150620246</v>
      </c>
      <c r="M3680" s="10">
        <f t="shared" si="630"/>
        <v>1.5723216589669259E-7</v>
      </c>
      <c r="N3680" s="10">
        <f t="shared" si="631"/>
        <v>2.4722098280098966E-14</v>
      </c>
      <c r="O3680" s="10">
        <f t="shared" si="632"/>
        <v>6360003.2226440515</v>
      </c>
      <c r="P3680" s="15">
        <f t="shared" si="633"/>
        <v>0.99999708180626901</v>
      </c>
      <c r="Q3680" s="15">
        <f t="shared" si="634"/>
        <v>0.99999416362105387</v>
      </c>
      <c r="R3680" s="10">
        <f t="shared" si="635"/>
        <v>12.792443936702677</v>
      </c>
      <c r="S3680" s="10">
        <f t="shared" si="636"/>
        <v>74999999.999999866</v>
      </c>
      <c r="T3680" s="10">
        <f t="shared" si="637"/>
        <v>0.13411045074462891</v>
      </c>
      <c r="U3680">
        <v>0.13411045074462891</v>
      </c>
    </row>
    <row r="3681" spans="1:21" x14ac:dyDescent="0.25">
      <c r="A3681" s="10">
        <v>3740</v>
      </c>
      <c r="B3681" s="10">
        <v>80</v>
      </c>
      <c r="C3681" s="10">
        <v>45</v>
      </c>
      <c r="D3681" s="10">
        <v>75000000</v>
      </c>
      <c r="E3681" s="10">
        <v>9994797.5128390007</v>
      </c>
      <c r="F3681" s="10">
        <v>9994797.5128390007</v>
      </c>
      <c r="G3681" s="10">
        <v>80120124.436944202</v>
      </c>
      <c r="H3681" s="10">
        <v>14134778.195829701</v>
      </c>
      <c r="I3681" s="10">
        <v>163.77053263030999</v>
      </c>
      <c r="J3681" s="10">
        <f t="shared" si="627"/>
        <v>0.98480775301220802</v>
      </c>
      <c r="K3681" s="14">
        <f t="shared" si="628"/>
        <v>0.99674845385693633</v>
      </c>
      <c r="L3681" s="10">
        <f t="shared" si="629"/>
        <v>6398943.4599268073</v>
      </c>
      <c r="M3681" s="10">
        <f t="shared" si="630"/>
        <v>1.5729705291445908E-7</v>
      </c>
      <c r="N3681" s="10">
        <f t="shared" si="631"/>
        <v>2.4742395501002969E-14</v>
      </c>
      <c r="O3681" s="10">
        <f t="shared" si="632"/>
        <v>6357393.9992206376</v>
      </c>
      <c r="P3681" s="15">
        <f t="shared" si="633"/>
        <v>0.99999934029347326</v>
      </c>
      <c r="Q3681" s="15">
        <f t="shared" si="634"/>
        <v>0.99999868058738173</v>
      </c>
      <c r="R3681" s="10">
        <f t="shared" si="635"/>
        <v>12.797286091624949</v>
      </c>
      <c r="S3681" s="10">
        <f t="shared" si="636"/>
        <v>74999999.999999866</v>
      </c>
      <c r="T3681" s="10">
        <f t="shared" si="637"/>
        <v>0.13411045074462891</v>
      </c>
      <c r="U3681">
        <v>0.13411045074462891</v>
      </c>
    </row>
    <row r="3682" spans="1:21" x14ac:dyDescent="0.25">
      <c r="A3682" s="10">
        <v>135</v>
      </c>
      <c r="B3682" s="10">
        <v>3</v>
      </c>
      <c r="C3682" s="10">
        <v>45</v>
      </c>
      <c r="D3682" s="10">
        <v>200000000</v>
      </c>
      <c r="E3682" s="10">
        <v>145731427.56899801</v>
      </c>
      <c r="F3682" s="10">
        <v>145731427.56899801</v>
      </c>
      <c r="G3682" s="10">
        <v>10798765.563931599</v>
      </c>
      <c r="H3682" s="10">
        <v>206095361.33206901</v>
      </c>
      <c r="I3682" s="10">
        <v>1047.00186673541</v>
      </c>
      <c r="J3682" s="10">
        <f t="shared" si="627"/>
        <v>5.2335956242943828E-2</v>
      </c>
      <c r="K3682" s="14">
        <f t="shared" si="628"/>
        <v>0.99999083182946469</v>
      </c>
      <c r="L3682" s="10">
        <f t="shared" si="629"/>
        <v>6378195.4763838351</v>
      </c>
      <c r="M3682" s="10">
        <f t="shared" si="630"/>
        <v>1.5678703173898452E-7</v>
      </c>
      <c r="N3682" s="10">
        <f t="shared" si="631"/>
        <v>2.458217635099544E-14</v>
      </c>
      <c r="O3682" s="10">
        <f t="shared" si="632"/>
        <v>6378078.1311393967</v>
      </c>
      <c r="P3682" s="15">
        <f t="shared" si="633"/>
        <v>0.99999993838067569</v>
      </c>
      <c r="Q3682" s="15">
        <f t="shared" si="634"/>
        <v>0.99999987676135516</v>
      </c>
      <c r="R3682" s="10">
        <f t="shared" si="635"/>
        <v>32.357408218399868</v>
      </c>
      <c r="S3682" s="10">
        <f t="shared" si="636"/>
        <v>199999999.99999985</v>
      </c>
      <c r="T3682" s="10">
        <f t="shared" si="637"/>
        <v>0.14901161193847656</v>
      </c>
      <c r="U3682">
        <v>0.14901161193847656</v>
      </c>
    </row>
    <row r="3683" spans="1:21" x14ac:dyDescent="0.25">
      <c r="A3683" s="10">
        <v>509</v>
      </c>
      <c r="B3683" s="10">
        <v>11</v>
      </c>
      <c r="C3683" s="10">
        <v>45</v>
      </c>
      <c r="D3683" s="10">
        <v>75000000</v>
      </c>
      <c r="E3683" s="10">
        <v>56486344.546384297</v>
      </c>
      <c r="F3683" s="10">
        <v>56486344.546384297</v>
      </c>
      <c r="G3683" s="10">
        <v>15519680.810746299</v>
      </c>
      <c r="H3683" s="10">
        <v>79883754.546376199</v>
      </c>
      <c r="I3683" s="10">
        <v>162.82682329102499</v>
      </c>
      <c r="J3683" s="10">
        <f t="shared" si="627"/>
        <v>0.1908089953765448</v>
      </c>
      <c r="K3683" s="14">
        <f t="shared" si="628"/>
        <v>0.99987812783685115</v>
      </c>
      <c r="L3683" s="10">
        <f t="shared" si="629"/>
        <v>6378914.4120979439</v>
      </c>
      <c r="M3683" s="10">
        <f t="shared" si="630"/>
        <v>1.5680470441725906E-7</v>
      </c>
      <c r="N3683" s="10">
        <f t="shared" si="631"/>
        <v>2.4587754245055421E-14</v>
      </c>
      <c r="O3683" s="10">
        <f t="shared" si="632"/>
        <v>6377354.6355799325</v>
      </c>
      <c r="P3683" s="15">
        <f t="shared" si="633"/>
        <v>0.99999920859614821</v>
      </c>
      <c r="Q3683" s="15">
        <f t="shared" si="634"/>
        <v>0.99999841719292271</v>
      </c>
      <c r="R3683" s="10">
        <f t="shared" si="635"/>
        <v>12.76036134708645</v>
      </c>
      <c r="S3683" s="10">
        <f t="shared" si="636"/>
        <v>74999999.999999851</v>
      </c>
      <c r="T3683" s="10">
        <f t="shared" si="637"/>
        <v>0.14901161193847656</v>
      </c>
      <c r="U3683">
        <v>0.14901161193847656</v>
      </c>
    </row>
    <row r="3684" spans="1:21" x14ac:dyDescent="0.25">
      <c r="A3684" s="10">
        <v>1074</v>
      </c>
      <c r="B3684" s="10">
        <v>23</v>
      </c>
      <c r="C3684" s="10">
        <v>45</v>
      </c>
      <c r="D3684" s="10">
        <v>100000000</v>
      </c>
      <c r="E3684" s="10">
        <v>69243144.429564506</v>
      </c>
      <c r="F3684" s="10">
        <v>69243144.429564506</v>
      </c>
      <c r="G3684" s="10">
        <v>41549832.179018699</v>
      </c>
      <c r="H3684" s="10">
        <v>97924593.953649104</v>
      </c>
      <c r="I3684" s="10">
        <v>278.44330833099099</v>
      </c>
      <c r="J3684" s="10">
        <f t="shared" si="627"/>
        <v>0.39073112848927372</v>
      </c>
      <c r="K3684" s="14">
        <f t="shared" si="628"/>
        <v>0.99948885113968222</v>
      </c>
      <c r="L3684" s="10">
        <f t="shared" si="629"/>
        <v>6381398.8447467256</v>
      </c>
      <c r="M3684" s="10">
        <f t="shared" si="630"/>
        <v>1.5686577605139135E-7</v>
      </c>
      <c r="N3684" s="10">
        <f t="shared" si="631"/>
        <v>2.4607015312071354E-14</v>
      </c>
      <c r="O3684" s="10">
        <f t="shared" si="632"/>
        <v>6374858.2194159199</v>
      </c>
      <c r="P3684" s="15">
        <f t="shared" si="633"/>
        <v>0.99999708180626912</v>
      </c>
      <c r="Q3684" s="15">
        <f t="shared" si="634"/>
        <v>0.99999416362105409</v>
      </c>
      <c r="R3684" s="10">
        <f t="shared" si="635"/>
        <v>16.686620463551392</v>
      </c>
      <c r="S3684" s="10">
        <f t="shared" si="636"/>
        <v>99999999.999999851</v>
      </c>
      <c r="T3684" s="10">
        <f t="shared" si="637"/>
        <v>0.14901161193847656</v>
      </c>
      <c r="U3684">
        <v>0.14901161193847656</v>
      </c>
    </row>
    <row r="3685" spans="1:21" x14ac:dyDescent="0.25">
      <c r="A3685" s="10">
        <v>1169</v>
      </c>
      <c r="B3685" s="10">
        <v>25</v>
      </c>
      <c r="C3685" s="10">
        <v>45</v>
      </c>
      <c r="D3685" s="10">
        <v>200000000</v>
      </c>
      <c r="E3685" s="10">
        <v>132261192.014158</v>
      </c>
      <c r="F3685" s="10">
        <v>132261192.014158</v>
      </c>
      <c r="G3685" s="10">
        <v>87202726.811097607</v>
      </c>
      <c r="H3685" s="10">
        <v>187045571.522055</v>
      </c>
      <c r="I3685" s="10">
        <v>1048.20424319433</v>
      </c>
      <c r="J3685" s="10">
        <f t="shared" si="627"/>
        <v>0.42261826174069944</v>
      </c>
      <c r="K3685" s="14">
        <f t="shared" si="628"/>
        <v>0.99940199232392346</v>
      </c>
      <c r="L3685" s="10">
        <f t="shared" si="629"/>
        <v>6381953.4571557427</v>
      </c>
      <c r="M3685" s="10">
        <f t="shared" si="630"/>
        <v>1.5687940937976726E-7</v>
      </c>
      <c r="N3685" s="10">
        <f t="shared" si="631"/>
        <v>2.4611311986060616E-14</v>
      </c>
      <c r="O3685" s="10">
        <f t="shared" si="632"/>
        <v>6374301.7297193995</v>
      </c>
      <c r="P3685" s="15">
        <f t="shared" si="633"/>
        <v>0.99999669056680829</v>
      </c>
      <c r="Q3685" s="15">
        <f t="shared" si="634"/>
        <v>0.99999338114456893</v>
      </c>
      <c r="R3685" s="10">
        <f t="shared" si="635"/>
        <v>32.375982403248777</v>
      </c>
      <c r="S3685" s="10">
        <f t="shared" si="636"/>
        <v>199999999.99999985</v>
      </c>
      <c r="T3685" s="10">
        <f t="shared" si="637"/>
        <v>0.14901161193847656</v>
      </c>
      <c r="U3685">
        <v>0.14901161193847656</v>
      </c>
    </row>
    <row r="3686" spans="1:21" x14ac:dyDescent="0.25">
      <c r="A3686" s="10">
        <v>2014</v>
      </c>
      <c r="B3686" s="10">
        <v>43</v>
      </c>
      <c r="C3686" s="10">
        <v>45</v>
      </c>
      <c r="D3686" s="10">
        <v>100000000</v>
      </c>
      <c r="E3686" s="10">
        <v>55018086.0528915</v>
      </c>
      <c r="F3686" s="10">
        <v>55018086.0528915</v>
      </c>
      <c r="G3686" s="10">
        <v>72527337.765446797</v>
      </c>
      <c r="H3686" s="10">
        <v>77807323.471809193</v>
      </c>
      <c r="I3686" s="10">
        <v>278.993837248018</v>
      </c>
      <c r="J3686" s="10">
        <f t="shared" si="627"/>
        <v>0.68199836006249848</v>
      </c>
      <c r="K3686" s="14">
        <f t="shared" si="628"/>
        <v>0.99844193530517189</v>
      </c>
      <c r="L3686" s="10">
        <f t="shared" si="629"/>
        <v>6388090.0575861074</v>
      </c>
      <c r="M3686" s="10">
        <f t="shared" si="630"/>
        <v>1.5703025758910917E-7</v>
      </c>
      <c r="N3686" s="10">
        <f t="shared" si="631"/>
        <v>2.4658778573019693E-14</v>
      </c>
      <c r="O3686" s="10">
        <f t="shared" si="632"/>
        <v>6368163.7109194444</v>
      </c>
      <c r="P3686" s="15">
        <f t="shared" si="633"/>
        <v>0.99999438789529771</v>
      </c>
      <c r="Q3686" s="15">
        <f t="shared" si="634"/>
        <v>0.99998877582209111</v>
      </c>
      <c r="R3686" s="10">
        <f t="shared" si="635"/>
        <v>16.703108274325473</v>
      </c>
      <c r="S3686" s="10">
        <f t="shared" si="636"/>
        <v>99999999.999999851</v>
      </c>
      <c r="T3686" s="10">
        <f t="shared" si="637"/>
        <v>0.14901161193847656</v>
      </c>
      <c r="U3686">
        <v>0.14901161193847656</v>
      </c>
    </row>
    <row r="3687" spans="1:21" x14ac:dyDescent="0.25">
      <c r="A3687" s="10">
        <v>2015</v>
      </c>
      <c r="B3687" s="10">
        <v>43</v>
      </c>
      <c r="C3687" s="10">
        <v>45</v>
      </c>
      <c r="D3687" s="10">
        <v>200000000</v>
      </c>
      <c r="E3687" s="10">
        <v>106732602.23897099</v>
      </c>
      <c r="F3687" s="10">
        <v>106732602.23897099</v>
      </c>
      <c r="G3687" s="10">
        <v>140727173.771696</v>
      </c>
      <c r="H3687" s="10">
        <v>150942693.633726</v>
      </c>
      <c r="I3687" s="10">
        <v>1050.16324595643</v>
      </c>
      <c r="J3687" s="10">
        <f t="shared" si="627"/>
        <v>0.68199836006249848</v>
      </c>
      <c r="K3687" s="14">
        <f t="shared" si="628"/>
        <v>0.99844193530517189</v>
      </c>
      <c r="L3687" s="10">
        <f t="shared" si="629"/>
        <v>6388090.0575861074</v>
      </c>
      <c r="M3687" s="10">
        <f t="shared" si="630"/>
        <v>1.5703025758910917E-7</v>
      </c>
      <c r="N3687" s="10">
        <f t="shared" si="631"/>
        <v>2.4658778573019693E-14</v>
      </c>
      <c r="O3687" s="10">
        <f t="shared" si="632"/>
        <v>6368163.7109194444</v>
      </c>
      <c r="P3687" s="15">
        <f t="shared" si="633"/>
        <v>0.99999438789529771</v>
      </c>
      <c r="Q3687" s="15">
        <f t="shared" si="634"/>
        <v>0.99998877582209111</v>
      </c>
      <c r="R3687" s="10">
        <f t="shared" si="635"/>
        <v>32.406222160755675</v>
      </c>
      <c r="S3687" s="10">
        <f t="shared" si="636"/>
        <v>199999999.99999985</v>
      </c>
      <c r="T3687" s="10">
        <f t="shared" si="637"/>
        <v>0.14901161193847656</v>
      </c>
      <c r="U3687">
        <v>0.14901161193847656</v>
      </c>
    </row>
    <row r="3688" spans="1:21" x14ac:dyDescent="0.25">
      <c r="A3688" s="10">
        <v>2391</v>
      </c>
      <c r="B3688" s="10">
        <v>51</v>
      </c>
      <c r="C3688" s="10">
        <v>45</v>
      </c>
      <c r="D3688" s="10">
        <v>200000000</v>
      </c>
      <c r="E3688" s="10">
        <v>91843348.365371495</v>
      </c>
      <c r="F3688" s="10">
        <v>91843348.365371495</v>
      </c>
      <c r="G3688" s="10">
        <v>160362736.91161901</v>
      </c>
      <c r="H3688" s="10">
        <v>129886108.87206499</v>
      </c>
      <c r="I3688" s="10">
        <v>1051.11256368353</v>
      </c>
      <c r="J3688" s="10">
        <f t="shared" si="627"/>
        <v>0.77714596145697079</v>
      </c>
      <c r="K3688" s="14">
        <f t="shared" si="628"/>
        <v>0.99797639755335188</v>
      </c>
      <c r="L3688" s="10">
        <f t="shared" si="629"/>
        <v>6391069.9848580584</v>
      </c>
      <c r="M3688" s="10">
        <f t="shared" si="630"/>
        <v>1.5710350933460633E-7</v>
      </c>
      <c r="N3688" s="10">
        <f t="shared" si="631"/>
        <v>2.4681778998742228E-14</v>
      </c>
      <c r="O3688" s="10">
        <f t="shared" si="632"/>
        <v>6365195.8410685798</v>
      </c>
      <c r="P3688" s="15">
        <f t="shared" si="633"/>
        <v>0.99999460423391506</v>
      </c>
      <c r="Q3688" s="15">
        <f t="shared" si="634"/>
        <v>0.99998920849694439</v>
      </c>
      <c r="R3688" s="10">
        <f t="shared" si="635"/>
        <v>32.420866010827453</v>
      </c>
      <c r="S3688" s="10">
        <f t="shared" si="636"/>
        <v>199999999.99999985</v>
      </c>
      <c r="T3688" s="10">
        <f t="shared" si="637"/>
        <v>0.14901161193847656</v>
      </c>
      <c r="U3688">
        <v>0.14901161193847656</v>
      </c>
    </row>
    <row r="3689" spans="1:21" x14ac:dyDescent="0.25">
      <c r="A3689" s="10">
        <v>2813</v>
      </c>
      <c r="B3689" s="10">
        <v>60</v>
      </c>
      <c r="C3689" s="10">
        <v>45</v>
      </c>
      <c r="D3689" s="10">
        <v>100000000</v>
      </c>
      <c r="E3689" s="10">
        <v>37616033.392903902</v>
      </c>
      <c r="F3689" s="10">
        <v>37616033.392903902</v>
      </c>
      <c r="G3689" s="10">
        <v>92103017.512382403</v>
      </c>
      <c r="H3689" s="10">
        <v>53197104.586923897</v>
      </c>
      <c r="I3689" s="10">
        <v>279.49587426040398</v>
      </c>
      <c r="J3689" s="10">
        <f t="shared" si="627"/>
        <v>0.8660254037844386</v>
      </c>
      <c r="K3689" s="14">
        <f t="shared" si="628"/>
        <v>0.99748644853320889</v>
      </c>
      <c r="L3689" s="10">
        <f t="shared" si="629"/>
        <v>6394209.1738478942</v>
      </c>
      <c r="M3689" s="10">
        <f t="shared" si="630"/>
        <v>1.5718067600746959E-7</v>
      </c>
      <c r="N3689" s="10">
        <f t="shared" si="631"/>
        <v>2.4705973905891083E-14</v>
      </c>
      <c r="O3689" s="10">
        <f t="shared" si="632"/>
        <v>6362078.3147910656</v>
      </c>
      <c r="P3689" s="15">
        <f t="shared" si="633"/>
        <v>0.99999577033132259</v>
      </c>
      <c r="Q3689" s="15">
        <f t="shared" si="634"/>
        <v>0.99999154068053531</v>
      </c>
      <c r="R3689" s="10">
        <f t="shared" si="635"/>
        <v>16.718129853577658</v>
      </c>
      <c r="S3689" s="10">
        <f t="shared" si="636"/>
        <v>99999999.999999851</v>
      </c>
      <c r="T3689" s="10">
        <f t="shared" si="637"/>
        <v>0.14901161193847656</v>
      </c>
      <c r="U3689">
        <v>0.14901161193847656</v>
      </c>
    </row>
    <row r="3690" spans="1:21" x14ac:dyDescent="0.25">
      <c r="A3690" s="10">
        <v>3224</v>
      </c>
      <c r="B3690" s="10">
        <v>69</v>
      </c>
      <c r="C3690" s="10">
        <v>45</v>
      </c>
      <c r="D3690" s="10">
        <v>100000000</v>
      </c>
      <c r="E3690" s="10">
        <v>26961424.598654199</v>
      </c>
      <c r="F3690" s="10">
        <v>26961424.598654199</v>
      </c>
      <c r="G3690" s="10">
        <v>99290015.569715604</v>
      </c>
      <c r="H3690" s="10">
        <v>38129212.328316398</v>
      </c>
      <c r="I3690" s="10">
        <v>279.71014600218899</v>
      </c>
      <c r="J3690" s="10">
        <f t="shared" si="627"/>
        <v>0.93358042649720174</v>
      </c>
      <c r="K3690" s="14">
        <f t="shared" si="628"/>
        <v>0.99707841370686734</v>
      </c>
      <c r="L3690" s="10">
        <f t="shared" si="629"/>
        <v>6396825.878807079</v>
      </c>
      <c r="M3690" s="10">
        <f t="shared" si="630"/>
        <v>1.5724499912284074E-7</v>
      </c>
      <c r="N3690" s="10">
        <f t="shared" si="631"/>
        <v>2.4726114617762161E-14</v>
      </c>
      <c r="O3690" s="10">
        <f t="shared" si="632"/>
        <v>6359486.6643765196</v>
      </c>
      <c r="P3690" s="15">
        <f t="shared" si="633"/>
        <v>0.99999747496160318</v>
      </c>
      <c r="Q3690" s="15">
        <f t="shared" si="634"/>
        <v>0.99999494992958216</v>
      </c>
      <c r="R3690" s="10">
        <f t="shared" si="635"/>
        <v>16.724537092311959</v>
      </c>
      <c r="S3690" s="10">
        <f t="shared" si="636"/>
        <v>99999999.999999851</v>
      </c>
      <c r="T3690" s="10">
        <f t="shared" si="637"/>
        <v>0.14901161193847656</v>
      </c>
      <c r="U3690">
        <v>0.14901161193847656</v>
      </c>
    </row>
    <row r="3691" spans="1:21" x14ac:dyDescent="0.25">
      <c r="A3691" s="10">
        <v>3411</v>
      </c>
      <c r="B3691" s="10">
        <v>73</v>
      </c>
      <c r="C3691" s="10">
        <v>45</v>
      </c>
      <c r="D3691" s="10">
        <v>75000000</v>
      </c>
      <c r="E3691" s="10">
        <v>16828009.473849501</v>
      </c>
      <c r="F3691" s="10">
        <v>16828009.473849501</v>
      </c>
      <c r="G3691" s="10">
        <v>77800098.869164094</v>
      </c>
      <c r="H3691" s="10">
        <v>23798399.225660902</v>
      </c>
      <c r="I3691" s="10">
        <v>163.71457689976401</v>
      </c>
      <c r="J3691" s="10">
        <f t="shared" si="627"/>
        <v>0.95630475596303544</v>
      </c>
      <c r="K3691" s="14">
        <f t="shared" si="628"/>
        <v>0.99693423240278767</v>
      </c>
      <c r="L3691" s="10">
        <f t="shared" si="629"/>
        <v>6397751.0177652966</v>
      </c>
      <c r="M3691" s="10">
        <f t="shared" si="630"/>
        <v>1.5726774063205634E-7</v>
      </c>
      <c r="N3691" s="10">
        <f t="shared" si="631"/>
        <v>2.4733229476436654E-14</v>
      </c>
      <c r="O3691" s="10">
        <f t="shared" si="632"/>
        <v>6358571.9010347072</v>
      </c>
      <c r="P3691" s="15">
        <f t="shared" si="633"/>
        <v>0.99999823652220776</v>
      </c>
      <c r="Q3691" s="15">
        <f t="shared" si="634"/>
        <v>0.99999647304752537</v>
      </c>
      <c r="R3691" s="10">
        <f t="shared" si="635"/>
        <v>12.795099584325694</v>
      </c>
      <c r="S3691" s="10">
        <f t="shared" si="636"/>
        <v>74999999.999999851</v>
      </c>
      <c r="T3691" s="10">
        <f t="shared" si="637"/>
        <v>0.14901161193847656</v>
      </c>
      <c r="U3691">
        <v>0.14901161193847656</v>
      </c>
    </row>
    <row r="3692" spans="1:21" x14ac:dyDescent="0.25">
      <c r="A3692" s="10">
        <v>3412</v>
      </c>
      <c r="B3692" s="10">
        <v>73</v>
      </c>
      <c r="C3692" s="10">
        <v>45</v>
      </c>
      <c r="D3692" s="10">
        <v>100000000</v>
      </c>
      <c r="E3692" s="10">
        <v>21996459.849762399</v>
      </c>
      <c r="F3692" s="10">
        <v>21996459.849762399</v>
      </c>
      <c r="G3692" s="10">
        <v>101707717.76824</v>
      </c>
      <c r="H3692" s="10">
        <v>31107691.843729299</v>
      </c>
      <c r="I3692" s="10">
        <v>279.78584289077702</v>
      </c>
      <c r="J3692" s="10">
        <f t="shared" si="627"/>
        <v>0.95630475596303544</v>
      </c>
      <c r="K3692" s="14">
        <f t="shared" si="628"/>
        <v>0.99693423240278767</v>
      </c>
      <c r="L3692" s="10">
        <f t="shared" si="629"/>
        <v>6397751.0177652966</v>
      </c>
      <c r="M3692" s="10">
        <f t="shared" si="630"/>
        <v>1.5726774063205634E-7</v>
      </c>
      <c r="N3692" s="10">
        <f t="shared" si="631"/>
        <v>2.4733229476436654E-14</v>
      </c>
      <c r="O3692" s="10">
        <f t="shared" si="632"/>
        <v>6358571.9010347072</v>
      </c>
      <c r="P3692" s="15">
        <f t="shared" si="633"/>
        <v>0.99999823652220776</v>
      </c>
      <c r="Q3692" s="15">
        <f t="shared" si="634"/>
        <v>0.99999647304752537</v>
      </c>
      <c r="R3692" s="10">
        <f t="shared" si="635"/>
        <v>16.726800033593531</v>
      </c>
      <c r="S3692" s="10">
        <f t="shared" si="636"/>
        <v>99999999.999999851</v>
      </c>
      <c r="T3692" s="10">
        <f t="shared" si="637"/>
        <v>0.14901161193847656</v>
      </c>
      <c r="U3692">
        <v>0.14901161193847656</v>
      </c>
    </row>
    <row r="3693" spans="1:21" x14ac:dyDescent="0.25">
      <c r="A3693" s="10">
        <v>3976</v>
      </c>
      <c r="B3693" s="10">
        <v>85</v>
      </c>
      <c r="C3693" s="10">
        <v>45</v>
      </c>
      <c r="D3693" s="10">
        <v>100000000</v>
      </c>
      <c r="E3693" s="10">
        <v>6557228.3994070096</v>
      </c>
      <c r="F3693" s="10">
        <v>6557228.3994070096</v>
      </c>
      <c r="G3693" s="10">
        <v>105951870.67316</v>
      </c>
      <c r="H3693" s="10">
        <v>9273321.3340194207</v>
      </c>
      <c r="I3693" s="10">
        <v>279.92312748163698</v>
      </c>
      <c r="J3693" s="10">
        <f t="shared" si="627"/>
        <v>0.99619469809174555</v>
      </c>
      <c r="K3693" s="14">
        <f t="shared" si="628"/>
        <v>0.9966727002115483</v>
      </c>
      <c r="L3693" s="10">
        <f t="shared" si="629"/>
        <v>6399429.8214912592</v>
      </c>
      <c r="M3693" s="10">
        <f t="shared" si="630"/>
        <v>1.5730900851950831E-7</v>
      </c>
      <c r="N3693" s="10">
        <f t="shared" si="631"/>
        <v>2.4746132577773621E-14</v>
      </c>
      <c r="O3693" s="10">
        <f t="shared" si="632"/>
        <v>6356913.9450870249</v>
      </c>
      <c r="P3693" s="15">
        <f t="shared" si="633"/>
        <v>0.99999982994547598</v>
      </c>
      <c r="Q3693" s="15">
        <f t="shared" si="634"/>
        <v>0.99999965989098083</v>
      </c>
      <c r="R3693" s="10">
        <f t="shared" si="635"/>
        <v>16.730903357007595</v>
      </c>
      <c r="S3693" s="10">
        <f t="shared" si="636"/>
        <v>99999999.999999851</v>
      </c>
      <c r="T3693" s="10">
        <f t="shared" si="637"/>
        <v>0.14901161193847656</v>
      </c>
      <c r="U3693">
        <v>0.14901161193847656</v>
      </c>
    </row>
    <row r="3694" spans="1:21" x14ac:dyDescent="0.25">
      <c r="A3694" s="10">
        <v>4163</v>
      </c>
      <c r="B3694" s="10">
        <v>89</v>
      </c>
      <c r="C3694" s="10">
        <v>45</v>
      </c>
      <c r="D3694" s="10">
        <v>75000000</v>
      </c>
      <c r="E3694" s="10">
        <v>1004529.10009444</v>
      </c>
      <c r="F3694" s="10">
        <v>1004529.10009444</v>
      </c>
      <c r="G3694" s="10">
        <v>81344354.7633688</v>
      </c>
      <c r="H3694" s="10">
        <v>1420618.6771519999</v>
      </c>
      <c r="I3694" s="10">
        <v>163.80072167090501</v>
      </c>
      <c r="J3694" s="10">
        <f t="shared" si="627"/>
        <v>0.99984769515639127</v>
      </c>
      <c r="K3694" s="14">
        <f t="shared" si="628"/>
        <v>0.99664821227330036</v>
      </c>
      <c r="L3694" s="10">
        <f t="shared" si="629"/>
        <v>6399587.0573547874</v>
      </c>
      <c r="M3694" s="10">
        <f t="shared" si="630"/>
        <v>1.5731287364788461E-7</v>
      </c>
      <c r="N3694" s="10">
        <f t="shared" si="631"/>
        <v>2.4747340555328521E-14</v>
      </c>
      <c r="O3694" s="10">
        <f t="shared" si="632"/>
        <v>6356758.795020354</v>
      </c>
      <c r="P3694" s="15">
        <f t="shared" si="633"/>
        <v>0.9999999931311162</v>
      </c>
      <c r="Q3694" s="15">
        <f t="shared" si="634"/>
        <v>0.99999998626223241</v>
      </c>
      <c r="R3694" s="10">
        <f t="shared" si="635"/>
        <v>12.798465597764727</v>
      </c>
      <c r="S3694" s="10">
        <f t="shared" si="636"/>
        <v>74999999.999999851</v>
      </c>
      <c r="T3694" s="10">
        <f t="shared" si="637"/>
        <v>0.14901161193847656</v>
      </c>
      <c r="U3694">
        <v>0.14901161193847656</v>
      </c>
    </row>
    <row r="3695" spans="1:21" x14ac:dyDescent="0.25">
      <c r="A3695" s="10">
        <v>368</v>
      </c>
      <c r="B3695" s="10">
        <v>8</v>
      </c>
      <c r="C3695" s="10">
        <v>45</v>
      </c>
      <c r="D3695" s="10">
        <v>75000000</v>
      </c>
      <c r="E3695" s="10">
        <v>56983317.253720403</v>
      </c>
      <c r="F3695" s="10">
        <v>56983317.253720298</v>
      </c>
      <c r="G3695" s="10">
        <v>11319762.478741201</v>
      </c>
      <c r="H3695" s="10">
        <v>80586580.089220107</v>
      </c>
      <c r="I3695" s="10">
        <v>162.809603319937</v>
      </c>
      <c r="J3695" s="10">
        <f t="shared" si="627"/>
        <v>0.13917310096006544</v>
      </c>
      <c r="K3695" s="14">
        <f t="shared" si="628"/>
        <v>0.99993516566636398</v>
      </c>
      <c r="L3695" s="10">
        <f t="shared" si="629"/>
        <v>6378550.5490744133</v>
      </c>
      <c r="M3695" s="10">
        <f t="shared" si="630"/>
        <v>1.5679576003735878E-7</v>
      </c>
      <c r="N3695" s="10">
        <f t="shared" si="631"/>
        <v>2.4584931433659354E-14</v>
      </c>
      <c r="O3695" s="10">
        <f t="shared" si="632"/>
        <v>6377720.7450538697</v>
      </c>
      <c r="P3695" s="15">
        <f t="shared" si="633"/>
        <v>0.99999957152675167</v>
      </c>
      <c r="Q3695" s="15">
        <f t="shared" si="634"/>
        <v>0.99999914305368698</v>
      </c>
      <c r="R3695" s="10">
        <f t="shared" si="635"/>
        <v>12.759686613039941</v>
      </c>
      <c r="S3695" s="10">
        <f t="shared" si="636"/>
        <v>74999999.999999836</v>
      </c>
      <c r="T3695" s="10">
        <f t="shared" si="637"/>
        <v>0.16391277313232422</v>
      </c>
      <c r="U3695">
        <v>0.16391277313232422</v>
      </c>
    </row>
    <row r="3696" spans="1:21" x14ac:dyDescent="0.25">
      <c r="A3696" s="10">
        <v>557</v>
      </c>
      <c r="B3696" s="10">
        <v>12</v>
      </c>
      <c r="C3696" s="10">
        <v>45</v>
      </c>
      <c r="D3696" s="10">
        <v>100000000</v>
      </c>
      <c r="E3696" s="10">
        <v>73577587.662111104</v>
      </c>
      <c r="F3696" s="10">
        <v>73577587.662111104</v>
      </c>
      <c r="G3696" s="10">
        <v>22108571.6130055</v>
      </c>
      <c r="H3696" s="10">
        <v>104054422.35845201</v>
      </c>
      <c r="I3696" s="10">
        <v>278.25049661096398</v>
      </c>
      <c r="J3696" s="10">
        <f t="shared" si="627"/>
        <v>0.20791169081775931</v>
      </c>
      <c r="K3696" s="14">
        <f t="shared" si="628"/>
        <v>0.9998552996412996</v>
      </c>
      <c r="L3696" s="10">
        <f t="shared" si="629"/>
        <v>6379060.0522777364</v>
      </c>
      <c r="M3696" s="10">
        <f t="shared" si="630"/>
        <v>1.568082845037547E-7</v>
      </c>
      <c r="N3696" s="10">
        <f t="shared" si="631"/>
        <v>2.4588883971021392E-14</v>
      </c>
      <c r="O3696" s="10">
        <f t="shared" si="632"/>
        <v>6377208.1314545264</v>
      </c>
      <c r="P3696" s="15">
        <f t="shared" si="633"/>
        <v>0.99999906701677921</v>
      </c>
      <c r="Q3696" s="15">
        <f t="shared" si="634"/>
        <v>0.99999813403442883</v>
      </c>
      <c r="R3696" s="10">
        <f t="shared" si="635"/>
        <v>16.680842147355705</v>
      </c>
      <c r="S3696" s="10">
        <f t="shared" si="636"/>
        <v>99999999.999999836</v>
      </c>
      <c r="T3696" s="10">
        <f t="shared" si="637"/>
        <v>0.16391277313232422</v>
      </c>
      <c r="U3696">
        <v>0.16391277313232422</v>
      </c>
    </row>
    <row r="3697" spans="1:21" x14ac:dyDescent="0.25">
      <c r="A3697" s="10">
        <v>651</v>
      </c>
      <c r="B3697" s="10">
        <v>14</v>
      </c>
      <c r="C3697" s="10">
        <v>45</v>
      </c>
      <c r="D3697" s="10">
        <v>100000000</v>
      </c>
      <c r="E3697" s="10">
        <v>72987183.233706206</v>
      </c>
      <c r="F3697" s="10">
        <v>72987183.233706206</v>
      </c>
      <c r="G3697" s="10">
        <v>25725171.389472499</v>
      </c>
      <c r="H3697" s="10">
        <v>103219464.408517</v>
      </c>
      <c r="I3697" s="10">
        <v>278.27744868310998</v>
      </c>
      <c r="J3697" s="10">
        <f t="shared" si="627"/>
        <v>0.24192189559966773</v>
      </c>
      <c r="K3697" s="14">
        <f t="shared" si="628"/>
        <v>0.99980408248512287</v>
      </c>
      <c r="L3697" s="10">
        <f t="shared" si="629"/>
        <v>6379386.8336148821</v>
      </c>
      <c r="M3697" s="10">
        <f t="shared" si="630"/>
        <v>1.5681631735192758E-7</v>
      </c>
      <c r="N3697" s="10">
        <f t="shared" si="631"/>
        <v>2.4591418521272536E-14</v>
      </c>
      <c r="O3697" s="10">
        <f t="shared" si="632"/>
        <v>6376879.4848790234</v>
      </c>
      <c r="P3697" s="15">
        <f t="shared" si="633"/>
        <v>0.99999875701578544</v>
      </c>
      <c r="Q3697" s="15">
        <f t="shared" si="634"/>
        <v>0.99999751403311588</v>
      </c>
      <c r="R3697" s="10">
        <f t="shared" si="635"/>
        <v>16.68164998425345</v>
      </c>
      <c r="S3697" s="10">
        <f t="shared" si="636"/>
        <v>99999999.999999836</v>
      </c>
      <c r="T3697" s="10">
        <f t="shared" si="637"/>
        <v>0.16391277313232422</v>
      </c>
      <c r="U3697">
        <v>0.16391277313232422</v>
      </c>
    </row>
    <row r="3698" spans="1:21" x14ac:dyDescent="0.25">
      <c r="A3698" s="10">
        <v>1027</v>
      </c>
      <c r="B3698" s="10">
        <v>22</v>
      </c>
      <c r="C3698" s="10">
        <v>45</v>
      </c>
      <c r="D3698" s="10">
        <v>100000000</v>
      </c>
      <c r="E3698" s="10">
        <v>69745386.003796607</v>
      </c>
      <c r="F3698" s="10">
        <v>69745386.003796607</v>
      </c>
      <c r="G3698" s="10">
        <v>39835072.236893997</v>
      </c>
      <c r="H3698" s="10">
        <v>98634870.799515903</v>
      </c>
      <c r="I3698" s="10">
        <v>278.42156649371901</v>
      </c>
      <c r="J3698" s="10">
        <f t="shared" si="627"/>
        <v>0.37460659341591201</v>
      </c>
      <c r="K3698" s="14">
        <f t="shared" si="628"/>
        <v>0.99953017812754363</v>
      </c>
      <c r="L3698" s="10">
        <f t="shared" si="629"/>
        <v>6381134.9967925902</v>
      </c>
      <c r="M3698" s="10">
        <f t="shared" si="630"/>
        <v>1.5685929021418042E-7</v>
      </c>
      <c r="N3698" s="10">
        <f t="shared" si="631"/>
        <v>2.4604970845088369E-14</v>
      </c>
      <c r="O3698" s="10">
        <f t="shared" si="632"/>
        <v>6375123.0625751931</v>
      </c>
      <c r="P3698" s="15">
        <f t="shared" si="633"/>
        <v>0.99999727862359689</v>
      </c>
      <c r="Q3698" s="15">
        <f t="shared" si="634"/>
        <v>0.99999455725459963</v>
      </c>
      <c r="R3698" s="10">
        <f t="shared" si="635"/>
        <v>16.685968987474883</v>
      </c>
      <c r="S3698" s="10">
        <f t="shared" si="636"/>
        <v>99999999.999999836</v>
      </c>
      <c r="T3698" s="10">
        <f t="shared" si="637"/>
        <v>0.16391277313232422</v>
      </c>
      <c r="U3698">
        <v>0.16391277313232422</v>
      </c>
    </row>
    <row r="3699" spans="1:21" x14ac:dyDescent="0.25">
      <c r="A3699" s="10">
        <v>1121</v>
      </c>
      <c r="B3699" s="10">
        <v>24</v>
      </c>
      <c r="C3699" s="10">
        <v>45</v>
      </c>
      <c r="D3699" s="10">
        <v>100000000</v>
      </c>
      <c r="E3699" s="10">
        <v>68719814.044919193</v>
      </c>
      <c r="F3699" s="10">
        <v>68719814.044919103</v>
      </c>
      <c r="G3699" s="10">
        <v>43251947.729655199</v>
      </c>
      <c r="H3699" s="10">
        <v>97184493.0260818</v>
      </c>
      <c r="I3699" s="10">
        <v>278.46579587219298</v>
      </c>
      <c r="J3699" s="10">
        <f t="shared" si="627"/>
        <v>0.40673664307580015</v>
      </c>
      <c r="K3699" s="14">
        <f t="shared" si="628"/>
        <v>0.99944610523826116</v>
      </c>
      <c r="L3699" s="10">
        <f t="shared" si="629"/>
        <v>6381671.7745670695</v>
      </c>
      <c r="M3699" s="10">
        <f t="shared" si="630"/>
        <v>1.5687248513651788E-7</v>
      </c>
      <c r="N3699" s="10">
        <f t="shared" si="631"/>
        <v>2.4609129884489026E-14</v>
      </c>
      <c r="O3699" s="10">
        <f t="shared" si="632"/>
        <v>6374584.3294204799</v>
      </c>
      <c r="P3699" s="15">
        <f t="shared" si="633"/>
        <v>0.99999688546849397</v>
      </c>
      <c r="Q3699" s="15">
        <f t="shared" si="634"/>
        <v>0.99999377094668829</v>
      </c>
      <c r="R3699" s="10">
        <f t="shared" si="635"/>
        <v>16.687294257702167</v>
      </c>
      <c r="S3699" s="10">
        <f t="shared" si="636"/>
        <v>99999999.999999836</v>
      </c>
      <c r="T3699" s="10">
        <f t="shared" si="637"/>
        <v>0.16391277313232422</v>
      </c>
      <c r="U3699">
        <v>0.16391277313232422</v>
      </c>
    </row>
    <row r="3700" spans="1:21" x14ac:dyDescent="0.25">
      <c r="A3700" s="10">
        <v>1450</v>
      </c>
      <c r="B3700" s="10">
        <v>31</v>
      </c>
      <c r="C3700" s="10">
        <v>45</v>
      </c>
      <c r="D3700" s="10">
        <v>100000000</v>
      </c>
      <c r="E3700" s="10">
        <v>64480163.1492109</v>
      </c>
      <c r="F3700" s="10">
        <v>64480163.149210803</v>
      </c>
      <c r="G3700" s="10">
        <v>54769701.007659301</v>
      </c>
      <c r="H3700" s="10">
        <v>91188721.229643896</v>
      </c>
      <c r="I3700" s="10">
        <v>278.64168251277999</v>
      </c>
      <c r="J3700" s="10">
        <f t="shared" si="627"/>
        <v>0.51503807491005416</v>
      </c>
      <c r="K3700" s="14">
        <f t="shared" si="628"/>
        <v>0.99911171573696222</v>
      </c>
      <c r="L3700" s="10">
        <f t="shared" si="629"/>
        <v>6383807.6358611956</v>
      </c>
      <c r="M3700" s="10">
        <f t="shared" si="630"/>
        <v>1.569249882863119E-7</v>
      </c>
      <c r="N3700" s="10">
        <f t="shared" si="631"/>
        <v>2.4625668485551841E-14</v>
      </c>
      <c r="O3700" s="10">
        <f t="shared" si="632"/>
        <v>6372443.3842047108</v>
      </c>
      <c r="P3700" s="15">
        <f t="shared" si="633"/>
        <v>0.99999560342151006</v>
      </c>
      <c r="Q3700" s="15">
        <f t="shared" si="634"/>
        <v>0.99999120686234999</v>
      </c>
      <c r="R3700" s="10">
        <f t="shared" si="635"/>
        <v>16.692563425658815</v>
      </c>
      <c r="S3700" s="10">
        <f t="shared" si="636"/>
        <v>99999999.999999836</v>
      </c>
      <c r="T3700" s="10">
        <f t="shared" si="637"/>
        <v>0.16391277313232422</v>
      </c>
      <c r="U3700">
        <v>0.16391277313232422</v>
      </c>
    </row>
    <row r="3701" spans="1:21" x14ac:dyDescent="0.25">
      <c r="A3701" s="10">
        <v>1591</v>
      </c>
      <c r="B3701" s="10">
        <v>34</v>
      </c>
      <c r="C3701" s="10">
        <v>45</v>
      </c>
      <c r="D3701" s="10">
        <v>100000000</v>
      </c>
      <c r="E3701" s="10">
        <v>62364707.804502301</v>
      </c>
      <c r="F3701" s="10">
        <v>62364707.804502301</v>
      </c>
      <c r="G3701" s="10">
        <v>59465736.910855301</v>
      </c>
      <c r="H3701" s="10">
        <v>88197015.590562403</v>
      </c>
      <c r="I3701" s="10">
        <v>278.72525608128097</v>
      </c>
      <c r="J3701" s="10">
        <f t="shared" si="627"/>
        <v>0.5591929034707469</v>
      </c>
      <c r="K3701" s="14">
        <f t="shared" si="628"/>
        <v>0.99895279640556522</v>
      </c>
      <c r="L3701" s="10">
        <f t="shared" si="629"/>
        <v>6384823.2098151492</v>
      </c>
      <c r="M3701" s="10">
        <f t="shared" si="630"/>
        <v>1.5694995284350389E-7</v>
      </c>
      <c r="N3701" s="10">
        <f t="shared" si="631"/>
        <v>2.4633526551258103E-14</v>
      </c>
      <c r="O3701" s="10">
        <f t="shared" si="632"/>
        <v>6371426.9021994239</v>
      </c>
      <c r="P3701" s="15">
        <f t="shared" si="633"/>
        <v>0.9999951518460316</v>
      </c>
      <c r="Q3701" s="15">
        <f t="shared" si="634"/>
        <v>0.99999030371556785</v>
      </c>
      <c r="R3701" s="10">
        <f t="shared" si="635"/>
        <v>16.695066528318971</v>
      </c>
      <c r="S3701" s="10">
        <f t="shared" si="636"/>
        <v>99999999.999999836</v>
      </c>
      <c r="T3701" s="10">
        <f t="shared" si="637"/>
        <v>0.16391277313232422</v>
      </c>
      <c r="U3701">
        <v>0.16391277313232422</v>
      </c>
    </row>
    <row r="3702" spans="1:21" x14ac:dyDescent="0.25">
      <c r="A3702" s="10">
        <v>2530</v>
      </c>
      <c r="B3702" s="10">
        <v>54</v>
      </c>
      <c r="C3702" s="10">
        <v>45</v>
      </c>
      <c r="D3702" s="10">
        <v>75000000</v>
      </c>
      <c r="E3702" s="10">
        <v>33828772.590804301</v>
      </c>
      <c r="F3702" s="10">
        <v>33828772.590804301</v>
      </c>
      <c r="G3702" s="10">
        <v>65813018.409550101</v>
      </c>
      <c r="H3702" s="10">
        <v>47841108.996350698</v>
      </c>
      <c r="I3702" s="10">
        <v>163.451647239457</v>
      </c>
      <c r="J3702" s="10">
        <f t="shared" si="627"/>
        <v>0.80901699437494745</v>
      </c>
      <c r="K3702" s="14">
        <f t="shared" si="628"/>
        <v>0.99780683071075971</v>
      </c>
      <c r="L3702" s="10">
        <f t="shared" si="629"/>
        <v>6392156.0804075804</v>
      </c>
      <c r="M3702" s="10">
        <f t="shared" si="630"/>
        <v>1.5713020743409622E-7</v>
      </c>
      <c r="N3702" s="10">
        <f t="shared" si="631"/>
        <v>2.4690153977661006E-14</v>
      </c>
      <c r="O3702" s="10">
        <f t="shared" si="632"/>
        <v>6364116.2021487253</v>
      </c>
      <c r="P3702" s="15">
        <f t="shared" si="633"/>
        <v>0.99999489897832183</v>
      </c>
      <c r="Q3702" s="15">
        <f t="shared" si="634"/>
        <v>0.99998979798266407</v>
      </c>
      <c r="R3702" s="10">
        <f t="shared" si="635"/>
        <v>12.78482057118674</v>
      </c>
      <c r="S3702" s="10">
        <f t="shared" si="636"/>
        <v>74999999.999999836</v>
      </c>
      <c r="T3702" s="10">
        <f t="shared" si="637"/>
        <v>0.16391277313232422</v>
      </c>
      <c r="U3702">
        <v>0.16391277313232422</v>
      </c>
    </row>
    <row r="3703" spans="1:21" x14ac:dyDescent="0.25">
      <c r="A3703" s="10">
        <v>3187</v>
      </c>
      <c r="B3703" s="10">
        <v>68</v>
      </c>
      <c r="C3703" s="10">
        <v>45</v>
      </c>
      <c r="D3703" s="10">
        <v>75000000</v>
      </c>
      <c r="E3703" s="10">
        <v>21560881.924645599</v>
      </c>
      <c r="F3703" s="10">
        <v>21560881.924645599</v>
      </c>
      <c r="G3703" s="10">
        <v>75429882.100980893</v>
      </c>
      <c r="H3703" s="10">
        <v>30491691.6345587</v>
      </c>
      <c r="I3703" s="10">
        <v>163.659107667185</v>
      </c>
      <c r="J3703" s="10">
        <f t="shared" si="627"/>
        <v>0.92718385456678742</v>
      </c>
      <c r="K3703" s="14">
        <f t="shared" si="628"/>
        <v>0.99711836961424982</v>
      </c>
      <c r="L3703" s="10">
        <f t="shared" si="629"/>
        <v>6396569.5491774743</v>
      </c>
      <c r="M3703" s="10">
        <f t="shared" si="630"/>
        <v>1.5723869809899768E-7</v>
      </c>
      <c r="N3703" s="10">
        <f t="shared" si="631"/>
        <v>2.4724142747081951E-14</v>
      </c>
      <c r="O3703" s="10">
        <f t="shared" si="632"/>
        <v>6359740.2593221506</v>
      </c>
      <c r="P3703" s="15">
        <f t="shared" si="633"/>
        <v>0.99999727862359689</v>
      </c>
      <c r="Q3703" s="15">
        <f t="shared" si="634"/>
        <v>0.99999455725459963</v>
      </c>
      <c r="R3703" s="10">
        <f t="shared" si="635"/>
        <v>12.792931729061936</v>
      </c>
      <c r="S3703" s="10">
        <f t="shared" si="636"/>
        <v>74999999.999999836</v>
      </c>
      <c r="T3703" s="10">
        <f t="shared" si="637"/>
        <v>0.16391277313232422</v>
      </c>
      <c r="U3703">
        <v>0.16391277313232422</v>
      </c>
    </row>
    <row r="3704" spans="1:21" x14ac:dyDescent="0.25">
      <c r="A3704" s="10">
        <v>3271</v>
      </c>
      <c r="B3704" s="10">
        <v>70</v>
      </c>
      <c r="C3704" s="10">
        <v>45</v>
      </c>
      <c r="D3704" s="10">
        <v>100000000</v>
      </c>
      <c r="E3704" s="10">
        <v>25731574.742348202</v>
      </c>
      <c r="F3704" s="10">
        <v>25731574.742348202</v>
      </c>
      <c r="G3704" s="10">
        <v>99940302.085709304</v>
      </c>
      <c r="H3704" s="10">
        <v>36389941.9818459</v>
      </c>
      <c r="I3704" s="10">
        <v>279.730327138495</v>
      </c>
      <c r="J3704" s="10">
        <f t="shared" si="627"/>
        <v>0.93969262078590832</v>
      </c>
      <c r="K3704" s="14">
        <f t="shared" si="628"/>
        <v>0.99703997598348182</v>
      </c>
      <c r="L3704" s="10">
        <f t="shared" si="629"/>
        <v>6397072.488200481</v>
      </c>
      <c r="M3704" s="10">
        <f t="shared" si="630"/>
        <v>1.572510612065341E-7</v>
      </c>
      <c r="N3704" s="10">
        <f t="shared" si="631"/>
        <v>2.4728011489718909E-14</v>
      </c>
      <c r="O3704" s="10">
        <f t="shared" si="632"/>
        <v>6359242.743362776</v>
      </c>
      <c r="P3704" s="15">
        <f t="shared" si="633"/>
        <v>0.99999766986374772</v>
      </c>
      <c r="Q3704" s="15">
        <f t="shared" si="634"/>
        <v>0.99999533973292498</v>
      </c>
      <c r="R3704" s="10">
        <f t="shared" si="635"/>
        <v>16.725140432242355</v>
      </c>
      <c r="S3704" s="10">
        <f t="shared" si="636"/>
        <v>99999999.999999836</v>
      </c>
      <c r="T3704" s="10">
        <f t="shared" si="637"/>
        <v>0.16391277313232422</v>
      </c>
      <c r="U3704">
        <v>0.16391277313232422</v>
      </c>
    </row>
    <row r="3705" spans="1:21" x14ac:dyDescent="0.25">
      <c r="A3705" s="10">
        <v>4070</v>
      </c>
      <c r="B3705" s="10">
        <v>87</v>
      </c>
      <c r="C3705" s="10">
        <v>45</v>
      </c>
      <c r="D3705" s="10">
        <v>100000000</v>
      </c>
      <c r="E3705" s="10">
        <v>3937539.2324747802</v>
      </c>
      <c r="F3705" s="10">
        <v>3937539.2324747802</v>
      </c>
      <c r="G3705" s="10">
        <v>106210935.490504</v>
      </c>
      <c r="H3705" s="10">
        <v>5568521.3849419802</v>
      </c>
      <c r="I3705" s="10">
        <v>279.93168904062702</v>
      </c>
      <c r="J3705" s="10">
        <f t="shared" si="627"/>
        <v>0.99862953475457383</v>
      </c>
      <c r="K3705" s="14">
        <f t="shared" si="628"/>
        <v>0.9966563882637155</v>
      </c>
      <c r="L3705" s="10">
        <f t="shared" si="629"/>
        <v>6399534.5588577548</v>
      </c>
      <c r="M3705" s="10">
        <f t="shared" si="630"/>
        <v>1.5731158314439489E-7</v>
      </c>
      <c r="N3705" s="10">
        <f t="shared" si="631"/>
        <v>2.4746937241174883E-14</v>
      </c>
      <c r="O3705" s="10">
        <f t="shared" si="632"/>
        <v>6356810.5945687704</v>
      </c>
      <c r="P3705" s="15">
        <f t="shared" si="633"/>
        <v>0.99999993838067547</v>
      </c>
      <c r="Q3705" s="15">
        <f t="shared" si="634"/>
        <v>0.99999987676135471</v>
      </c>
      <c r="R3705" s="10">
        <f t="shared" si="635"/>
        <v>16.731159222163548</v>
      </c>
      <c r="S3705" s="10">
        <f t="shared" si="636"/>
        <v>99999999.999999836</v>
      </c>
      <c r="T3705" s="10">
        <f t="shared" si="637"/>
        <v>0.16391277313232422</v>
      </c>
      <c r="U3705">
        <v>0.16391277313232422</v>
      </c>
    </row>
    <row r="3706" spans="1:21" x14ac:dyDescent="0.25">
      <c r="A3706" s="10">
        <v>45</v>
      </c>
      <c r="B3706" s="10">
        <v>1</v>
      </c>
      <c r="C3706" s="10">
        <v>45</v>
      </c>
      <c r="D3706" s="10">
        <v>500000000</v>
      </c>
      <c r="E3706" s="10">
        <v>358008884.322276</v>
      </c>
      <c r="F3706" s="10">
        <v>358008884.322276</v>
      </c>
      <c r="G3706" s="10">
        <v>8836771.9934663195</v>
      </c>
      <c r="H3706" s="10">
        <v>506301019.65862399</v>
      </c>
      <c r="I3706" s="10">
        <v>6303.22901334373</v>
      </c>
      <c r="J3706" s="10">
        <f t="shared" si="627"/>
        <v>1.7452406437283512E-2</v>
      </c>
      <c r="K3706" s="14">
        <f t="shared" si="628"/>
        <v>0.99999898049062685</v>
      </c>
      <c r="L3706" s="10">
        <f t="shared" si="629"/>
        <v>6378143.5025770841</v>
      </c>
      <c r="M3706" s="10">
        <f t="shared" si="630"/>
        <v>1.5678575413328571E-7</v>
      </c>
      <c r="N3706" s="10">
        <f t="shared" si="631"/>
        <v>2.4581773036841799E-14</v>
      </c>
      <c r="O3706" s="10">
        <f t="shared" si="632"/>
        <v>6378130.4536189083</v>
      </c>
      <c r="P3706" s="15">
        <f t="shared" si="633"/>
        <v>0.9999999931311162</v>
      </c>
      <c r="Q3706" s="15">
        <f t="shared" si="634"/>
        <v>0.99999998626223241</v>
      </c>
      <c r="R3706" s="10">
        <f t="shared" si="635"/>
        <v>79.392877598245505</v>
      </c>
      <c r="S3706" s="10">
        <f t="shared" si="636"/>
        <v>499999999.99999982</v>
      </c>
      <c r="T3706" s="10">
        <f t="shared" si="637"/>
        <v>0.17881393432617188</v>
      </c>
      <c r="U3706">
        <v>0.17881393432617188</v>
      </c>
    </row>
    <row r="3707" spans="1:21" x14ac:dyDescent="0.25">
      <c r="A3707" s="10">
        <v>182</v>
      </c>
      <c r="B3707" s="10">
        <v>4</v>
      </c>
      <c r="C3707" s="10">
        <v>45</v>
      </c>
      <c r="D3707" s="10">
        <v>200000000</v>
      </c>
      <c r="E3707" s="10">
        <v>145575971.93277699</v>
      </c>
      <c r="F3707" s="10">
        <v>145575971.93277699</v>
      </c>
      <c r="G3707" s="10">
        <v>14393239.854072999</v>
      </c>
      <c r="H3707" s="10">
        <v>205875513.86297899</v>
      </c>
      <c r="I3707" s="10">
        <v>1047.0164077229499</v>
      </c>
      <c r="J3707" s="10">
        <f t="shared" si="627"/>
        <v>6.9756473744125302E-2</v>
      </c>
      <c r="K3707" s="14">
        <f t="shared" si="628"/>
        <v>0.99998371255588914</v>
      </c>
      <c r="L3707" s="10">
        <f t="shared" si="629"/>
        <v>6378240.8852419443</v>
      </c>
      <c r="M3707" s="10">
        <f t="shared" si="630"/>
        <v>1.5678814796693707E-7</v>
      </c>
      <c r="N3707" s="10">
        <f t="shared" si="631"/>
        <v>2.4582528713404426E-14</v>
      </c>
      <c r="O3707" s="10">
        <f t="shared" si="632"/>
        <v>6378032.419751144</v>
      </c>
      <c r="P3707" s="15">
        <f t="shared" si="633"/>
        <v>0.99999989076586404</v>
      </c>
      <c r="Q3707" s="15">
        <f t="shared" si="634"/>
        <v>0.99999978153173996</v>
      </c>
      <c r="R3707" s="10">
        <f t="shared" si="635"/>
        <v>32.357632909477196</v>
      </c>
      <c r="S3707" s="10">
        <f t="shared" si="636"/>
        <v>199999999.99999982</v>
      </c>
      <c r="T3707" s="10">
        <f t="shared" si="637"/>
        <v>0.17881393432617188</v>
      </c>
      <c r="U3707">
        <v>0.17881393432617188</v>
      </c>
    </row>
    <row r="3708" spans="1:21" x14ac:dyDescent="0.25">
      <c r="A3708" s="10">
        <v>186</v>
      </c>
      <c r="B3708" s="10">
        <v>4</v>
      </c>
      <c r="C3708" s="10">
        <v>45</v>
      </c>
      <c r="D3708" s="10">
        <v>500000000</v>
      </c>
      <c r="E3708" s="10">
        <v>357191263.31476903</v>
      </c>
      <c r="F3708" s="10">
        <v>357191263.31476903</v>
      </c>
      <c r="G3708" s="10">
        <v>35320181.977310598</v>
      </c>
      <c r="H3708" s="10">
        <v>505144728.94092602</v>
      </c>
      <c r="I3708" s="10">
        <v>6303.4203263180398</v>
      </c>
      <c r="J3708" s="10">
        <f t="shared" si="627"/>
        <v>6.9756473744125302E-2</v>
      </c>
      <c r="K3708" s="14">
        <f t="shared" si="628"/>
        <v>0.99998371255588914</v>
      </c>
      <c r="L3708" s="10">
        <f t="shared" si="629"/>
        <v>6378240.8852419443</v>
      </c>
      <c r="M3708" s="10">
        <f t="shared" si="630"/>
        <v>1.5678814796693707E-7</v>
      </c>
      <c r="N3708" s="10">
        <f t="shared" si="631"/>
        <v>2.4582528713404426E-14</v>
      </c>
      <c r="O3708" s="10">
        <f t="shared" si="632"/>
        <v>6378032.419751144</v>
      </c>
      <c r="P3708" s="15">
        <f t="shared" si="633"/>
        <v>0.99999989076586404</v>
      </c>
      <c r="Q3708" s="15">
        <f t="shared" si="634"/>
        <v>0.99999978153173996</v>
      </c>
      <c r="R3708" s="10">
        <f t="shared" si="635"/>
        <v>79.394082437544242</v>
      </c>
      <c r="S3708" s="10">
        <f t="shared" si="636"/>
        <v>499999999.99999982</v>
      </c>
      <c r="T3708" s="10">
        <f t="shared" si="637"/>
        <v>0.17881393432617188</v>
      </c>
      <c r="U3708">
        <v>0.17881393432617188</v>
      </c>
    </row>
    <row r="3709" spans="1:21" x14ac:dyDescent="0.25">
      <c r="A3709" s="10">
        <v>280</v>
      </c>
      <c r="B3709" s="10">
        <v>6</v>
      </c>
      <c r="C3709" s="10">
        <v>45</v>
      </c>
      <c r="D3709" s="10">
        <v>500000000</v>
      </c>
      <c r="E3709" s="10">
        <v>356102069.71411997</v>
      </c>
      <c r="F3709" s="10">
        <v>356102069.71411997</v>
      </c>
      <c r="G3709" s="10">
        <v>52926489.591418803</v>
      </c>
      <c r="H3709" s="10">
        <v>503604376.57883799</v>
      </c>
      <c r="I3709" s="10">
        <v>6303.6745043047204</v>
      </c>
      <c r="J3709" s="10">
        <f t="shared" si="627"/>
        <v>0.10452846326765346</v>
      </c>
      <c r="K3709" s="14">
        <f t="shared" si="628"/>
        <v>0.99996342726512155</v>
      </c>
      <c r="L3709" s="10">
        <f t="shared" si="629"/>
        <v>6378370.2744450038</v>
      </c>
      <c r="M3709" s="10">
        <f t="shared" si="630"/>
        <v>1.5679132857643106E-7</v>
      </c>
      <c r="N3709" s="10">
        <f t="shared" si="631"/>
        <v>2.4583532702913181E-14</v>
      </c>
      <c r="O3709" s="10">
        <f t="shared" si="632"/>
        <v>6377902.1792545076</v>
      </c>
      <c r="P3709" s="15">
        <f t="shared" si="633"/>
        <v>0.99999975621582915</v>
      </c>
      <c r="Q3709" s="15">
        <f t="shared" si="634"/>
        <v>0.9999995124317177</v>
      </c>
      <c r="R3709" s="10">
        <f t="shared" si="635"/>
        <v>79.395683156057999</v>
      </c>
      <c r="S3709" s="10">
        <f t="shared" si="636"/>
        <v>499999999.99999982</v>
      </c>
      <c r="T3709" s="10">
        <f t="shared" si="637"/>
        <v>0.17881393432617188</v>
      </c>
      <c r="U3709">
        <v>0.17881393432617188</v>
      </c>
    </row>
    <row r="3710" spans="1:21" x14ac:dyDescent="0.25">
      <c r="A3710" s="10">
        <v>468</v>
      </c>
      <c r="B3710" s="10">
        <v>10</v>
      </c>
      <c r="C3710" s="10">
        <v>45</v>
      </c>
      <c r="D3710" s="10">
        <v>500000000</v>
      </c>
      <c r="E3710" s="10">
        <v>352624075.03637302</v>
      </c>
      <c r="F3710" s="10">
        <v>352624075.03637302</v>
      </c>
      <c r="G3710" s="10">
        <v>87924337.381200507</v>
      </c>
      <c r="H3710" s="10">
        <v>498685749.33570701</v>
      </c>
      <c r="I3710" s="10">
        <v>6304.4809438668399</v>
      </c>
      <c r="J3710" s="10">
        <f t="shared" si="627"/>
        <v>0.17364817766693033</v>
      </c>
      <c r="K3710" s="14">
        <f t="shared" si="628"/>
        <v>0.99989906477787327</v>
      </c>
      <c r="L3710" s="10">
        <f t="shared" si="629"/>
        <v>6378780.843661353</v>
      </c>
      <c r="M3710" s="10">
        <f t="shared" si="630"/>
        <v>1.5680142107500579E-7</v>
      </c>
      <c r="N3710" s="10">
        <f t="shared" si="631"/>
        <v>2.4586718091167355E-14</v>
      </c>
      <c r="O3710" s="10">
        <f t="shared" si="632"/>
        <v>6377489.0140512493</v>
      </c>
      <c r="P3710" s="15">
        <f t="shared" si="633"/>
        <v>0.99999934029347348</v>
      </c>
      <c r="Q3710" s="15">
        <f t="shared" si="634"/>
        <v>0.99999868058738217</v>
      </c>
      <c r="R3710" s="10">
        <f t="shared" si="635"/>
        <v>79.400761599290888</v>
      </c>
      <c r="S3710" s="10">
        <f t="shared" si="636"/>
        <v>499999999.99999982</v>
      </c>
      <c r="T3710" s="10">
        <f t="shared" si="637"/>
        <v>0.17881393432617188</v>
      </c>
      <c r="U3710">
        <v>0.17881393432617188</v>
      </c>
    </row>
    <row r="3711" spans="1:21" x14ac:dyDescent="0.25">
      <c r="A3711" s="10">
        <v>510</v>
      </c>
      <c r="B3711" s="10">
        <v>11</v>
      </c>
      <c r="C3711" s="10">
        <v>45</v>
      </c>
      <c r="D3711" s="10">
        <v>100000000</v>
      </c>
      <c r="E3711" s="10">
        <v>73839225.496706605</v>
      </c>
      <c r="F3711" s="10">
        <v>73839225.496706605</v>
      </c>
      <c r="G3711" s="10">
        <v>20289905.695159901</v>
      </c>
      <c r="H3711" s="10">
        <v>104424434.132567</v>
      </c>
      <c r="I3711" s="10">
        <v>278.23848333400502</v>
      </c>
      <c r="J3711" s="10">
        <f t="shared" si="627"/>
        <v>0.1908089953765448</v>
      </c>
      <c r="K3711" s="14">
        <f t="shared" si="628"/>
        <v>0.99987812783685115</v>
      </c>
      <c r="L3711" s="10">
        <f t="shared" si="629"/>
        <v>6378914.4120979439</v>
      </c>
      <c r="M3711" s="10">
        <f t="shared" si="630"/>
        <v>1.5680470441725906E-7</v>
      </c>
      <c r="N3711" s="10">
        <f t="shared" si="631"/>
        <v>2.4587754245055421E-14</v>
      </c>
      <c r="O3711" s="10">
        <f t="shared" si="632"/>
        <v>6377354.6355799325</v>
      </c>
      <c r="P3711" s="15">
        <f t="shared" si="633"/>
        <v>0.99999920859614821</v>
      </c>
      <c r="Q3711" s="15">
        <f t="shared" si="634"/>
        <v>0.99999841719292271</v>
      </c>
      <c r="R3711" s="10">
        <f t="shared" si="635"/>
        <v>16.680482059916553</v>
      </c>
      <c r="S3711" s="10">
        <f t="shared" si="636"/>
        <v>99999999.999999821</v>
      </c>
      <c r="T3711" s="10">
        <f t="shared" si="637"/>
        <v>0.17881393432617188</v>
      </c>
      <c r="U3711">
        <v>0.17881393432617188</v>
      </c>
    </row>
    <row r="3712" spans="1:21" x14ac:dyDescent="0.25">
      <c r="A3712" s="10">
        <v>702</v>
      </c>
      <c r="B3712" s="10">
        <v>15</v>
      </c>
      <c r="C3712" s="10">
        <v>45</v>
      </c>
      <c r="D3712" s="10">
        <v>400000000</v>
      </c>
      <c r="E3712" s="10">
        <v>277562406.44799298</v>
      </c>
      <c r="F3712" s="10">
        <v>277562406.44799298</v>
      </c>
      <c r="G3712" s="10">
        <v>105167718.18120401</v>
      </c>
      <c r="H3712" s="10">
        <v>392532519.60366499</v>
      </c>
      <c r="I3712" s="10">
        <v>4061.3078495832201</v>
      </c>
      <c r="J3712" s="10">
        <f t="shared" si="627"/>
        <v>0.25881904510252074</v>
      </c>
      <c r="K3712" s="14">
        <f t="shared" si="628"/>
        <v>0.99977575564321108</v>
      </c>
      <c r="L3712" s="10">
        <f t="shared" si="629"/>
        <v>6379567.5820290232</v>
      </c>
      <c r="M3712" s="10">
        <f t="shared" si="630"/>
        <v>1.5682076045930015E-7</v>
      </c>
      <c r="N3712" s="10">
        <f t="shared" si="631"/>
        <v>2.4592820257598647E-14</v>
      </c>
      <c r="O3712" s="10">
        <f t="shared" si="632"/>
        <v>6376697.7482806435</v>
      </c>
      <c r="P3712" s="15">
        <f t="shared" si="633"/>
        <v>0.99999859010447745</v>
      </c>
      <c r="Q3712" s="15">
        <f t="shared" si="634"/>
        <v>0.99999718021094275</v>
      </c>
      <c r="R3712" s="10">
        <f t="shared" si="635"/>
        <v>63.728391214304402</v>
      </c>
      <c r="S3712" s="10">
        <f t="shared" si="636"/>
        <v>399999999.99999982</v>
      </c>
      <c r="T3712" s="10">
        <f t="shared" si="637"/>
        <v>0.17881393432617188</v>
      </c>
      <c r="U3712">
        <v>0.17881393432617188</v>
      </c>
    </row>
    <row r="3713" spans="1:21" x14ac:dyDescent="0.25">
      <c r="A3713" s="10">
        <v>747</v>
      </c>
      <c r="B3713" s="10">
        <v>16</v>
      </c>
      <c r="C3713" s="10">
        <v>45</v>
      </c>
      <c r="D3713" s="10">
        <v>300000000</v>
      </c>
      <c r="E3713" s="10">
        <v>208250815.27047399</v>
      </c>
      <c r="F3713" s="10">
        <v>208250815.270473</v>
      </c>
      <c r="G3713" s="10">
        <v>84437934.749027595</v>
      </c>
      <c r="H3713" s="10">
        <v>294511127.33075798</v>
      </c>
      <c r="I3713" s="10">
        <v>2308.58313405426</v>
      </c>
      <c r="J3713" s="10">
        <f t="shared" si="627"/>
        <v>0.27563735581699916</v>
      </c>
      <c r="K3713" s="14">
        <f t="shared" si="628"/>
        <v>0.99974566170987855</v>
      </c>
      <c r="L3713" s="10">
        <f t="shared" si="629"/>
        <v>6379759.6171524124</v>
      </c>
      <c r="M3713" s="10">
        <f t="shared" si="630"/>
        <v>1.5682548101342823E-7</v>
      </c>
      <c r="N3713" s="10">
        <f t="shared" si="631"/>
        <v>2.4594309393846736E-14</v>
      </c>
      <c r="O3713" s="10">
        <f t="shared" si="632"/>
        <v>6376504.6972103771</v>
      </c>
      <c r="P3713" s="15">
        <f t="shared" si="633"/>
        <v>0.9999984163244019</v>
      </c>
      <c r="Q3713" s="15">
        <f t="shared" si="634"/>
        <v>0.99999683265131178</v>
      </c>
      <c r="R3713" s="10">
        <f t="shared" si="635"/>
        <v>48.047717228677072</v>
      </c>
      <c r="S3713" s="10">
        <f t="shared" si="636"/>
        <v>299999999.99999982</v>
      </c>
      <c r="T3713" s="10">
        <f t="shared" si="637"/>
        <v>0.17881393432617188</v>
      </c>
      <c r="U3713">
        <v>0.17881393432617188</v>
      </c>
    </row>
    <row r="3714" spans="1:21" x14ac:dyDescent="0.25">
      <c r="A3714" s="10">
        <v>890</v>
      </c>
      <c r="B3714" s="10">
        <v>19</v>
      </c>
      <c r="C3714" s="10">
        <v>45</v>
      </c>
      <c r="D3714" s="10">
        <v>400000000</v>
      </c>
      <c r="E3714" s="10">
        <v>271698863.729895</v>
      </c>
      <c r="F3714" s="10">
        <v>271698863.729895</v>
      </c>
      <c r="G3714" s="10">
        <v>132290611.24589901</v>
      </c>
      <c r="H3714" s="10">
        <v>384240217.96817702</v>
      </c>
      <c r="I3714" s="10">
        <v>4062.3582056032401</v>
      </c>
      <c r="J3714" s="10">
        <f t="shared" ref="J3714:J3777" si="638">SIN(B3714*PI()/180)</f>
        <v>0.32556815445715664</v>
      </c>
      <c r="K3714" s="14">
        <f t="shared" ref="K3714:K3777" si="639">SQRT(1-J3714*J3714*0.00669437999014132)</f>
        <v>0.99964515289947253</v>
      </c>
      <c r="L3714" s="10">
        <f t="shared" ref="L3714:L3777" si="640">6378137/K3714</f>
        <v>6380401.0668187626</v>
      </c>
      <c r="M3714" s="10">
        <f t="shared" ref="M3714:M3777" si="641">L3714/40680631590769</f>
        <v>1.5684124895117321E-7</v>
      </c>
      <c r="N3714" s="10">
        <f t="shared" ref="N3714:N3777" si="642">1/40680631590769 + J3714*J3714*0.00669437999014132/40408299984661.4</f>
        <v>2.4599282540264408E-14</v>
      </c>
      <c r="O3714" s="10">
        <f t="shared" ref="O3714:O3777" si="643">1/SQRT(N3714)</f>
        <v>6375860.1073866468</v>
      </c>
      <c r="P3714" s="15">
        <f t="shared" ref="P3714:P3777" si="644">O3714*M3714</f>
        <v>0.99999786238048305</v>
      </c>
      <c r="Q3714" s="15">
        <f t="shared" ref="Q3714:Q3777" si="645">P3714*P3714</f>
        <v>0.99999572476553555</v>
      </c>
      <c r="R3714" s="10">
        <f t="shared" ref="R3714:R3777" si="646">SQRT(Q3714+I3714-1)</f>
        <v>63.736631549902334</v>
      </c>
      <c r="S3714" s="10">
        <f t="shared" ref="S3714:S3777" si="647">O3714*(R3714-P3714)</f>
        <v>399999999.99999982</v>
      </c>
      <c r="T3714" s="10">
        <f t="shared" ref="T3714:T3777" si="648">(D3714-S3714)*1000000</f>
        <v>0.17881393432617188</v>
      </c>
      <c r="U3714">
        <v>0.17881393432617188</v>
      </c>
    </row>
    <row r="3715" spans="1:21" x14ac:dyDescent="0.25">
      <c r="A3715" s="10">
        <v>1031</v>
      </c>
      <c r="B3715" s="10">
        <v>22</v>
      </c>
      <c r="C3715" s="10">
        <v>45</v>
      </c>
      <c r="D3715" s="10">
        <v>400000000</v>
      </c>
      <c r="E3715" s="10">
        <v>266430783.29505301</v>
      </c>
      <c r="F3715" s="10">
        <v>266430783.29505301</v>
      </c>
      <c r="G3715" s="10">
        <v>152217050.26166701</v>
      </c>
      <c r="H3715" s="10">
        <v>376790027.16955203</v>
      </c>
      <c r="I3715" s="10">
        <v>4063.2827673854799</v>
      </c>
      <c r="J3715" s="10">
        <f t="shared" si="638"/>
        <v>0.37460659341591201</v>
      </c>
      <c r="K3715" s="14">
        <f t="shared" si="639"/>
        <v>0.99953017812754363</v>
      </c>
      <c r="L3715" s="10">
        <f t="shared" si="640"/>
        <v>6381134.9967925902</v>
      </c>
      <c r="M3715" s="10">
        <f t="shared" si="641"/>
        <v>1.5685929021418042E-7</v>
      </c>
      <c r="N3715" s="10">
        <f t="shared" si="642"/>
        <v>2.4604970845088369E-14</v>
      </c>
      <c r="O3715" s="10">
        <f t="shared" si="643"/>
        <v>6375123.0625751931</v>
      </c>
      <c r="P3715" s="15">
        <f t="shared" si="644"/>
        <v>0.99999727862359689</v>
      </c>
      <c r="Q3715" s="15">
        <f t="shared" si="645"/>
        <v>0.99999455725459963</v>
      </c>
      <c r="R3715" s="10">
        <f t="shared" si="646"/>
        <v>63.743884114028809</v>
      </c>
      <c r="S3715" s="10">
        <f t="shared" si="647"/>
        <v>399999999.99999982</v>
      </c>
      <c r="T3715" s="10">
        <f t="shared" si="648"/>
        <v>0.17881393432617188</v>
      </c>
      <c r="U3715">
        <v>0.17881393432617188</v>
      </c>
    </row>
    <row r="3716" spans="1:21" x14ac:dyDescent="0.25">
      <c r="A3716" s="10">
        <v>1123</v>
      </c>
      <c r="B3716" s="10">
        <v>24</v>
      </c>
      <c r="C3716" s="10">
        <v>45</v>
      </c>
      <c r="D3716" s="10">
        <v>300000000</v>
      </c>
      <c r="E3716" s="10">
        <v>197914651.649169</v>
      </c>
      <c r="F3716" s="10">
        <v>197914651.649169</v>
      </c>
      <c r="G3716" s="10">
        <v>124599276.344815</v>
      </c>
      <c r="H3716" s="10">
        <v>279893584.55460203</v>
      </c>
      <c r="I3716" s="10">
        <v>2309.9451806859201</v>
      </c>
      <c r="J3716" s="10">
        <f t="shared" si="638"/>
        <v>0.40673664307580015</v>
      </c>
      <c r="K3716" s="14">
        <f t="shared" si="639"/>
        <v>0.99944610523826116</v>
      </c>
      <c r="L3716" s="10">
        <f t="shared" si="640"/>
        <v>6381671.7745670695</v>
      </c>
      <c r="M3716" s="10">
        <f t="shared" si="641"/>
        <v>1.5687248513651788E-7</v>
      </c>
      <c r="N3716" s="10">
        <f t="shared" si="642"/>
        <v>2.4609129884489026E-14</v>
      </c>
      <c r="O3716" s="10">
        <f t="shared" si="643"/>
        <v>6374584.3294204799</v>
      </c>
      <c r="P3716" s="15">
        <f t="shared" si="644"/>
        <v>0.99999688546849397</v>
      </c>
      <c r="Q3716" s="15">
        <f t="shared" si="645"/>
        <v>0.99999377094668829</v>
      </c>
      <c r="R3716" s="10">
        <f t="shared" si="646"/>
        <v>48.061889002169558</v>
      </c>
      <c r="S3716" s="10">
        <f t="shared" si="647"/>
        <v>299999999.99999982</v>
      </c>
      <c r="T3716" s="10">
        <f t="shared" si="648"/>
        <v>0.17881393432617188</v>
      </c>
      <c r="U3716">
        <v>0.17881393432617188</v>
      </c>
    </row>
    <row r="3717" spans="1:21" x14ac:dyDescent="0.25">
      <c r="A3717" s="10">
        <v>1126</v>
      </c>
      <c r="B3717" s="10">
        <v>24</v>
      </c>
      <c r="C3717" s="10">
        <v>45</v>
      </c>
      <c r="D3717" s="10">
        <v>500000000</v>
      </c>
      <c r="E3717" s="10">
        <v>327109489.25341898</v>
      </c>
      <c r="F3717" s="10">
        <v>327109489.25341898</v>
      </c>
      <c r="G3717" s="10">
        <v>205946604.959975</v>
      </c>
      <c r="H3717" s="10">
        <v>462602676.08312201</v>
      </c>
      <c r="I3717" s="10">
        <v>6310.1549562587697</v>
      </c>
      <c r="J3717" s="10">
        <f t="shared" si="638"/>
        <v>0.40673664307580015</v>
      </c>
      <c r="K3717" s="14">
        <f t="shared" si="639"/>
        <v>0.99944610523826116</v>
      </c>
      <c r="L3717" s="10">
        <f t="shared" si="640"/>
        <v>6381671.7745670695</v>
      </c>
      <c r="M3717" s="10">
        <f t="shared" si="641"/>
        <v>1.5687248513651788E-7</v>
      </c>
      <c r="N3717" s="10">
        <f t="shared" si="642"/>
        <v>2.4609129884489026E-14</v>
      </c>
      <c r="O3717" s="10">
        <f t="shared" si="643"/>
        <v>6374584.3294204799</v>
      </c>
      <c r="P3717" s="15">
        <f t="shared" si="644"/>
        <v>0.99999688546849397</v>
      </c>
      <c r="Q3717" s="15">
        <f t="shared" si="645"/>
        <v>0.99999377094668829</v>
      </c>
      <c r="R3717" s="10">
        <f t="shared" si="646"/>
        <v>79.436483746636952</v>
      </c>
      <c r="S3717" s="10">
        <f t="shared" si="647"/>
        <v>499999999.99999982</v>
      </c>
      <c r="T3717" s="10">
        <f t="shared" si="648"/>
        <v>0.17881393432617188</v>
      </c>
      <c r="U3717">
        <v>0.17881393432617188</v>
      </c>
    </row>
    <row r="3718" spans="1:21" x14ac:dyDescent="0.25">
      <c r="A3718" s="10">
        <v>1171</v>
      </c>
      <c r="B3718" s="10">
        <v>25</v>
      </c>
      <c r="C3718" s="10">
        <v>45</v>
      </c>
      <c r="D3718" s="10">
        <v>350000000</v>
      </c>
      <c r="E3718" s="10">
        <v>228389649.32252699</v>
      </c>
      <c r="F3718" s="10">
        <v>228389649.32252699</v>
      </c>
      <c r="G3718" s="10">
        <v>150595466.072202</v>
      </c>
      <c r="H3718" s="10">
        <v>322991739.57755297</v>
      </c>
      <c r="I3718" s="10">
        <v>3125.7013048582598</v>
      </c>
      <c r="J3718" s="10">
        <f t="shared" si="638"/>
        <v>0.42261826174069944</v>
      </c>
      <c r="K3718" s="14">
        <f t="shared" si="639"/>
        <v>0.99940199232392346</v>
      </c>
      <c r="L3718" s="10">
        <f t="shared" si="640"/>
        <v>6381953.4571557427</v>
      </c>
      <c r="M3718" s="10">
        <f t="shared" si="641"/>
        <v>1.5687940937976726E-7</v>
      </c>
      <c r="N3718" s="10">
        <f t="shared" si="642"/>
        <v>2.4611311986060616E-14</v>
      </c>
      <c r="O3718" s="10">
        <f t="shared" si="643"/>
        <v>6374301.7297193995</v>
      </c>
      <c r="P3718" s="15">
        <f t="shared" si="644"/>
        <v>0.99999669056680829</v>
      </c>
      <c r="Q3718" s="15">
        <f t="shared" si="645"/>
        <v>0.99999338114456893</v>
      </c>
      <c r="R3718" s="10">
        <f t="shared" si="646"/>
        <v>55.907971687760273</v>
      </c>
      <c r="S3718" s="10">
        <f t="shared" si="647"/>
        <v>349999999.99999982</v>
      </c>
      <c r="T3718" s="10">
        <f t="shared" si="648"/>
        <v>0.17881393432617188</v>
      </c>
      <c r="U3718">
        <v>0.17881393432617188</v>
      </c>
    </row>
    <row r="3719" spans="1:21" x14ac:dyDescent="0.25">
      <c r="A3719" s="10">
        <v>1217</v>
      </c>
      <c r="B3719" s="10">
        <v>26</v>
      </c>
      <c r="C3719" s="10">
        <v>45</v>
      </c>
      <c r="D3719" s="10">
        <v>300000000</v>
      </c>
      <c r="E3719" s="10">
        <v>194719202.05240101</v>
      </c>
      <c r="F3719" s="10">
        <v>194719202.05240101</v>
      </c>
      <c r="G3719" s="10">
        <v>134290405.98308501</v>
      </c>
      <c r="H3719" s="10">
        <v>275374536.396972</v>
      </c>
      <c r="I3719" s="10">
        <v>2310.3522304980102</v>
      </c>
      <c r="J3719" s="10">
        <f t="shared" si="638"/>
        <v>0.4383711467890774</v>
      </c>
      <c r="K3719" s="14">
        <f t="shared" si="639"/>
        <v>0.99935656596406564</v>
      </c>
      <c r="L3719" s="10">
        <f t="shared" si="640"/>
        <v>6382243.5527274478</v>
      </c>
      <c r="M3719" s="10">
        <f t="shared" si="641"/>
        <v>1.5688654042863159E-7</v>
      </c>
      <c r="N3719" s="10">
        <f t="shared" si="642"/>
        <v>2.4613558958231486E-14</v>
      </c>
      <c r="O3719" s="10">
        <f t="shared" si="643"/>
        <v>6374010.7680279473</v>
      </c>
      <c r="P3719" s="15">
        <f t="shared" si="644"/>
        <v>0.99999649805074964</v>
      </c>
      <c r="Q3719" s="15">
        <f t="shared" si="645"/>
        <v>0.99999299611376291</v>
      </c>
      <c r="R3719" s="10">
        <f t="shared" si="646"/>
        <v>48.066123449828197</v>
      </c>
      <c r="S3719" s="10">
        <f t="shared" si="647"/>
        <v>299999999.99999982</v>
      </c>
      <c r="T3719" s="10">
        <f t="shared" si="648"/>
        <v>0.17881393432617188</v>
      </c>
      <c r="U3719">
        <v>0.17881393432617188</v>
      </c>
    </row>
    <row r="3720" spans="1:21" x14ac:dyDescent="0.25">
      <c r="A3720" s="10">
        <v>1357</v>
      </c>
      <c r="B3720" s="10">
        <v>29</v>
      </c>
      <c r="C3720" s="10">
        <v>45</v>
      </c>
      <c r="D3720" s="10">
        <v>200000000</v>
      </c>
      <c r="E3720" s="10">
        <v>127637567.925862</v>
      </c>
      <c r="F3720" s="10">
        <v>127637567.925862</v>
      </c>
      <c r="G3720" s="10">
        <v>100035825.24985699</v>
      </c>
      <c r="H3720" s="10">
        <v>180506779.629071</v>
      </c>
      <c r="I3720" s="10">
        <v>1048.59008875519</v>
      </c>
      <c r="J3720" s="10">
        <f t="shared" si="638"/>
        <v>0.48480962024633706</v>
      </c>
      <c r="K3720" s="14">
        <f t="shared" si="639"/>
        <v>0.99921296552054706</v>
      </c>
      <c r="L3720" s="10">
        <f t="shared" si="640"/>
        <v>6383160.7676120019</v>
      </c>
      <c r="M3720" s="10">
        <f t="shared" si="641"/>
        <v>1.5690908715046671E-7</v>
      </c>
      <c r="N3720" s="10">
        <f t="shared" si="642"/>
        <v>2.4620661347375122E-14</v>
      </c>
      <c r="O3720" s="10">
        <f t="shared" si="643"/>
        <v>6373091.33760418</v>
      </c>
      <c r="P3720" s="15">
        <f t="shared" si="644"/>
        <v>0.9999959441100188</v>
      </c>
      <c r="Q3720" s="15">
        <f t="shared" si="645"/>
        <v>0.99999188823648788</v>
      </c>
      <c r="R3720" s="10">
        <f t="shared" si="646"/>
        <v>32.381940655918484</v>
      </c>
      <c r="S3720" s="10">
        <f t="shared" si="647"/>
        <v>199999999.99999982</v>
      </c>
      <c r="T3720" s="10">
        <f t="shared" si="648"/>
        <v>0.17881393432617188</v>
      </c>
      <c r="U3720">
        <v>0.17881393432617188</v>
      </c>
    </row>
    <row r="3721" spans="1:21" x14ac:dyDescent="0.25">
      <c r="A3721" s="10">
        <v>1360</v>
      </c>
      <c r="B3721" s="10">
        <v>29</v>
      </c>
      <c r="C3721" s="10">
        <v>45</v>
      </c>
      <c r="D3721" s="10">
        <v>400000000</v>
      </c>
      <c r="E3721" s="10">
        <v>251327473.101394</v>
      </c>
      <c r="F3721" s="10">
        <v>251327473.101394</v>
      </c>
      <c r="G3721" s="10">
        <v>196997749.299124</v>
      </c>
      <c r="H3721" s="10">
        <v>355430721.05694997</v>
      </c>
      <c r="I3721" s="10">
        <v>4065.8330853003899</v>
      </c>
      <c r="J3721" s="10">
        <f t="shared" si="638"/>
        <v>0.48480962024633706</v>
      </c>
      <c r="K3721" s="14">
        <f t="shared" si="639"/>
        <v>0.99921296552054706</v>
      </c>
      <c r="L3721" s="10">
        <f t="shared" si="640"/>
        <v>6383160.7676120019</v>
      </c>
      <c r="M3721" s="10">
        <f t="shared" si="641"/>
        <v>1.5690908715046671E-7</v>
      </c>
      <c r="N3721" s="10">
        <f t="shared" si="642"/>
        <v>2.4620661347375122E-14</v>
      </c>
      <c r="O3721" s="10">
        <f t="shared" si="643"/>
        <v>6373091.33760418</v>
      </c>
      <c r="P3721" s="15">
        <f t="shared" si="644"/>
        <v>0.9999959441100188</v>
      </c>
      <c r="Q3721" s="15">
        <f t="shared" si="645"/>
        <v>0.99999188823648788</v>
      </c>
      <c r="R3721" s="10">
        <f t="shared" si="646"/>
        <v>63.763885367726978</v>
      </c>
      <c r="S3721" s="10">
        <f t="shared" si="647"/>
        <v>399999999.99999982</v>
      </c>
      <c r="T3721" s="10">
        <f t="shared" si="648"/>
        <v>0.17881393432617188</v>
      </c>
      <c r="U3721">
        <v>0.17881393432617188</v>
      </c>
    </row>
    <row r="3722" spans="1:21" x14ac:dyDescent="0.25">
      <c r="A3722" s="10">
        <v>1452</v>
      </c>
      <c r="B3722" s="10">
        <v>31</v>
      </c>
      <c r="C3722" s="10">
        <v>45</v>
      </c>
      <c r="D3722" s="10">
        <v>300000000</v>
      </c>
      <c r="E3722" s="10">
        <v>185701925.336777</v>
      </c>
      <c r="F3722" s="10">
        <v>185701925.336777</v>
      </c>
      <c r="G3722" s="10">
        <v>157777315.98967001</v>
      </c>
      <c r="H3722" s="10">
        <v>262622181.37006599</v>
      </c>
      <c r="I3722" s="10">
        <v>2311.4651566714501</v>
      </c>
      <c r="J3722" s="10">
        <f t="shared" si="638"/>
        <v>0.51503807491005416</v>
      </c>
      <c r="K3722" s="14">
        <f t="shared" si="639"/>
        <v>0.99911171573696222</v>
      </c>
      <c r="L3722" s="10">
        <f t="shared" si="640"/>
        <v>6383807.6358611956</v>
      </c>
      <c r="M3722" s="10">
        <f t="shared" si="641"/>
        <v>1.569249882863119E-7</v>
      </c>
      <c r="N3722" s="10">
        <f t="shared" si="642"/>
        <v>2.4625668485551841E-14</v>
      </c>
      <c r="O3722" s="10">
        <f t="shared" si="643"/>
        <v>6372443.3842047108</v>
      </c>
      <c r="P3722" s="15">
        <f t="shared" si="644"/>
        <v>0.99999560342151006</v>
      </c>
      <c r="Q3722" s="15">
        <f t="shared" si="645"/>
        <v>0.99999120686234999</v>
      </c>
      <c r="R3722" s="10">
        <f t="shared" si="646"/>
        <v>48.07769907013347</v>
      </c>
      <c r="S3722" s="10">
        <f t="shared" si="647"/>
        <v>299999999.99999982</v>
      </c>
      <c r="T3722" s="10">
        <f t="shared" si="648"/>
        <v>0.17881393432617188</v>
      </c>
      <c r="U3722">
        <v>0.17881393432617188</v>
      </c>
    </row>
    <row r="3723" spans="1:21" x14ac:dyDescent="0.25">
      <c r="A3723" s="10">
        <v>1455</v>
      </c>
      <c r="B3723" s="10">
        <v>31</v>
      </c>
      <c r="C3723" s="10">
        <v>45</v>
      </c>
      <c r="D3723" s="10">
        <v>500000000</v>
      </c>
      <c r="E3723" s="10">
        <v>306923687.52434301</v>
      </c>
      <c r="F3723" s="10">
        <v>306923687.52434301</v>
      </c>
      <c r="G3723" s="10">
        <v>260784930.971681</v>
      </c>
      <c r="H3723" s="10">
        <v>434055641.51048797</v>
      </c>
      <c r="I3723" s="10">
        <v>6314.3421096742704</v>
      </c>
      <c r="J3723" s="10">
        <f t="shared" si="638"/>
        <v>0.51503807491005416</v>
      </c>
      <c r="K3723" s="14">
        <f t="shared" si="639"/>
        <v>0.99911171573696222</v>
      </c>
      <c r="L3723" s="10">
        <f t="shared" si="640"/>
        <v>6383807.6358611956</v>
      </c>
      <c r="M3723" s="10">
        <f t="shared" si="641"/>
        <v>1.569249882863119E-7</v>
      </c>
      <c r="N3723" s="10">
        <f t="shared" si="642"/>
        <v>2.4625668485551841E-14</v>
      </c>
      <c r="O3723" s="10">
        <f t="shared" si="643"/>
        <v>6372443.3842047108</v>
      </c>
      <c r="P3723" s="15">
        <f t="shared" si="644"/>
        <v>0.99999560342151006</v>
      </c>
      <c r="Q3723" s="15">
        <f t="shared" si="645"/>
        <v>0.99999120686234999</v>
      </c>
      <c r="R3723" s="10">
        <f t="shared" si="646"/>
        <v>79.462834714608135</v>
      </c>
      <c r="S3723" s="10">
        <f t="shared" si="647"/>
        <v>499999999.99999982</v>
      </c>
      <c r="T3723" s="10">
        <f t="shared" si="648"/>
        <v>0.17881393432617188</v>
      </c>
      <c r="U3723">
        <v>0.17881393432617188</v>
      </c>
    </row>
    <row r="3724" spans="1:21" x14ac:dyDescent="0.25">
      <c r="A3724" s="10">
        <v>1548</v>
      </c>
      <c r="B3724" s="10">
        <v>33</v>
      </c>
      <c r="C3724" s="10">
        <v>45</v>
      </c>
      <c r="D3724" s="10">
        <v>400000000</v>
      </c>
      <c r="E3724" s="10">
        <v>240998043.74181199</v>
      </c>
      <c r="F3724" s="10">
        <v>240998043.74181199</v>
      </c>
      <c r="G3724" s="10">
        <v>221309572.64718801</v>
      </c>
      <c r="H3724" s="10">
        <v>340822701.96505499</v>
      </c>
      <c r="I3724" s="10">
        <v>4067.4916103485498</v>
      </c>
      <c r="J3724" s="10">
        <f t="shared" si="638"/>
        <v>0.54463903501502708</v>
      </c>
      <c r="K3724" s="14">
        <f t="shared" si="639"/>
        <v>0.9990066240157075</v>
      </c>
      <c r="L3724" s="10">
        <f t="shared" si="640"/>
        <v>6384479.1882978706</v>
      </c>
      <c r="M3724" s="10">
        <f t="shared" si="641"/>
        <v>1.5694149620200582E-7</v>
      </c>
      <c r="N3724" s="10">
        <f t="shared" si="642"/>
        <v>2.4630865083668437E-14</v>
      </c>
      <c r="O3724" s="10">
        <f t="shared" si="643"/>
        <v>6371771.1225118106</v>
      </c>
      <c r="P3724" s="15">
        <f t="shared" si="644"/>
        <v>0.99999529342373772</v>
      </c>
      <c r="Q3724" s="15">
        <f t="shared" si="645"/>
        <v>0.99999058686962727</v>
      </c>
      <c r="R3724" s="10">
        <f t="shared" si="646"/>
        <v>63.776889238464896</v>
      </c>
      <c r="S3724" s="10">
        <f t="shared" si="647"/>
        <v>399999999.99999982</v>
      </c>
      <c r="T3724" s="10">
        <f t="shared" si="648"/>
        <v>0.17881393432617188</v>
      </c>
      <c r="U3724">
        <v>0.17881393432617188</v>
      </c>
    </row>
    <row r="3725" spans="1:21" x14ac:dyDescent="0.25">
      <c r="A3725" s="10">
        <v>1549</v>
      </c>
      <c r="B3725" s="10">
        <v>33</v>
      </c>
      <c r="C3725" s="10">
        <v>45</v>
      </c>
      <c r="D3725" s="10">
        <v>500000000</v>
      </c>
      <c r="E3725" s="10">
        <v>300301008.31939</v>
      </c>
      <c r="F3725" s="10">
        <v>300301008.31939</v>
      </c>
      <c r="G3725" s="10">
        <v>275773476.148691</v>
      </c>
      <c r="H3725" s="10">
        <v>424689758.759597</v>
      </c>
      <c r="I3725" s="10">
        <v>6315.6577671191098</v>
      </c>
      <c r="J3725" s="10">
        <f t="shared" si="638"/>
        <v>0.54463903501502708</v>
      </c>
      <c r="K3725" s="14">
        <f t="shared" si="639"/>
        <v>0.9990066240157075</v>
      </c>
      <c r="L3725" s="10">
        <f t="shared" si="640"/>
        <v>6384479.1882978706</v>
      </c>
      <c r="M3725" s="10">
        <f t="shared" si="641"/>
        <v>1.5694149620200582E-7</v>
      </c>
      <c r="N3725" s="10">
        <f t="shared" si="642"/>
        <v>2.4630865083668437E-14</v>
      </c>
      <c r="O3725" s="10">
        <f t="shared" si="643"/>
        <v>6371771.1225118106</v>
      </c>
      <c r="P3725" s="15">
        <f t="shared" si="644"/>
        <v>0.99999529342373772</v>
      </c>
      <c r="Q3725" s="15">
        <f t="shared" si="645"/>
        <v>0.99999058686962727</v>
      </c>
      <c r="R3725" s="10">
        <f t="shared" si="646"/>
        <v>79.471112724725202</v>
      </c>
      <c r="S3725" s="10">
        <f t="shared" si="647"/>
        <v>499999999.99999982</v>
      </c>
      <c r="T3725" s="10">
        <f t="shared" si="648"/>
        <v>0.17881393432617188</v>
      </c>
      <c r="U3725">
        <v>0.17881393432617188</v>
      </c>
    </row>
    <row r="3726" spans="1:21" x14ac:dyDescent="0.25">
      <c r="A3726" s="10">
        <v>1875</v>
      </c>
      <c r="B3726" s="10">
        <v>40</v>
      </c>
      <c r="C3726" s="10">
        <v>45</v>
      </c>
      <c r="D3726" s="10">
        <v>300000000</v>
      </c>
      <c r="E3726" s="10">
        <v>165962232.84828401</v>
      </c>
      <c r="F3726" s="10">
        <v>165962232.84828401</v>
      </c>
      <c r="G3726" s="10">
        <v>196914268.47816199</v>
      </c>
      <c r="H3726" s="10">
        <v>234706040.53576601</v>
      </c>
      <c r="I3726" s="10">
        <v>2313.7172763568601</v>
      </c>
      <c r="J3726" s="10">
        <f t="shared" si="638"/>
        <v>0.64278760968653925</v>
      </c>
      <c r="K3726" s="14">
        <f t="shared" si="639"/>
        <v>0.99861606408463022</v>
      </c>
      <c r="L3726" s="10">
        <f t="shared" si="640"/>
        <v>6386976.1657063318</v>
      </c>
      <c r="M3726" s="10">
        <f t="shared" si="641"/>
        <v>1.5700287620794033E-7</v>
      </c>
      <c r="N3726" s="10">
        <f t="shared" si="642"/>
        <v>2.4650172784801104E-14</v>
      </c>
      <c r="O3726" s="10">
        <f t="shared" si="643"/>
        <v>6369275.2302256869</v>
      </c>
      <c r="P3726" s="15">
        <f t="shared" si="644"/>
        <v>0.9999945305054242</v>
      </c>
      <c r="Q3726" s="15">
        <f t="shared" si="645"/>
        <v>0.99998906104076379</v>
      </c>
      <c r="R3726" s="10">
        <f t="shared" si="646"/>
        <v>48.101115012210485</v>
      </c>
      <c r="S3726" s="10">
        <f t="shared" si="647"/>
        <v>299999999.99999982</v>
      </c>
      <c r="T3726" s="10">
        <f t="shared" si="648"/>
        <v>0.17881393432617188</v>
      </c>
      <c r="U3726">
        <v>0.17881393432617188</v>
      </c>
    </row>
    <row r="3727" spans="1:21" x14ac:dyDescent="0.25">
      <c r="A3727" s="10">
        <v>1876</v>
      </c>
      <c r="B3727" s="10">
        <v>40</v>
      </c>
      <c r="C3727" s="10">
        <v>45</v>
      </c>
      <c r="D3727" s="10">
        <v>350000000</v>
      </c>
      <c r="E3727" s="10">
        <v>193045993.86927</v>
      </c>
      <c r="F3727" s="10">
        <v>193045993.86927</v>
      </c>
      <c r="G3727" s="10">
        <v>229053648.96248901</v>
      </c>
      <c r="H3727" s="10">
        <v>273008262.691715</v>
      </c>
      <c r="I3727" s="10">
        <v>3130.5481794836901</v>
      </c>
      <c r="J3727" s="10">
        <f t="shared" si="638"/>
        <v>0.64278760968653925</v>
      </c>
      <c r="K3727" s="14">
        <f t="shared" si="639"/>
        <v>0.99861606408463022</v>
      </c>
      <c r="L3727" s="10">
        <f t="shared" si="640"/>
        <v>6386976.1657063318</v>
      </c>
      <c r="M3727" s="10">
        <f t="shared" si="641"/>
        <v>1.5700287620794033E-7</v>
      </c>
      <c r="N3727" s="10">
        <f t="shared" si="642"/>
        <v>2.4650172784801104E-14</v>
      </c>
      <c r="O3727" s="10">
        <f t="shared" si="643"/>
        <v>6369275.2302256869</v>
      </c>
      <c r="P3727" s="15">
        <f t="shared" si="644"/>
        <v>0.9999945305054242</v>
      </c>
      <c r="Q3727" s="15">
        <f t="shared" si="645"/>
        <v>0.99998906104076379</v>
      </c>
      <c r="R3727" s="10">
        <f t="shared" si="646"/>
        <v>55.951301759161339</v>
      </c>
      <c r="S3727" s="10">
        <f t="shared" si="647"/>
        <v>349999999.99999982</v>
      </c>
      <c r="T3727" s="10">
        <f t="shared" si="648"/>
        <v>0.17881393432617188</v>
      </c>
      <c r="U3727">
        <v>0.17881393432617188</v>
      </c>
    </row>
    <row r="3728" spans="1:21" x14ac:dyDescent="0.25">
      <c r="A3728" s="10">
        <v>1919</v>
      </c>
      <c r="B3728" s="10">
        <v>41</v>
      </c>
      <c r="C3728" s="10">
        <v>45</v>
      </c>
      <c r="D3728" s="10">
        <v>75000000</v>
      </c>
      <c r="E3728" s="10">
        <v>43433192.246597402</v>
      </c>
      <c r="F3728" s="10">
        <v>43433192.246597402</v>
      </c>
      <c r="G3728" s="10">
        <v>53366850.374973901</v>
      </c>
      <c r="H3728" s="10">
        <v>61423809.532296099</v>
      </c>
      <c r="I3728" s="10">
        <v>163.22507943236101</v>
      </c>
      <c r="J3728" s="10">
        <f t="shared" si="638"/>
        <v>0.65605902899050716</v>
      </c>
      <c r="K3728" s="14">
        <f t="shared" si="639"/>
        <v>0.99855828513715006</v>
      </c>
      <c r="L3728" s="10">
        <f t="shared" si="640"/>
        <v>6387345.7312749401</v>
      </c>
      <c r="M3728" s="10">
        <f t="shared" si="641"/>
        <v>1.5701196076622168E-7</v>
      </c>
      <c r="N3728" s="10">
        <f t="shared" si="642"/>
        <v>2.4653028500876174E-14</v>
      </c>
      <c r="O3728" s="10">
        <f t="shared" si="643"/>
        <v>6368906.322843303</v>
      </c>
      <c r="P3728" s="15">
        <f t="shared" si="644"/>
        <v>0.99999446968601391</v>
      </c>
      <c r="Q3728" s="15">
        <f t="shared" si="645"/>
        <v>0.99998893940261224</v>
      </c>
      <c r="R3728" s="10">
        <f t="shared" si="646"/>
        <v>12.775956651920968</v>
      </c>
      <c r="S3728" s="10">
        <f t="shared" si="647"/>
        <v>74999999.999999821</v>
      </c>
      <c r="T3728" s="10">
        <f t="shared" si="648"/>
        <v>0.17881393432617188</v>
      </c>
      <c r="U3728">
        <v>0.17881393432617188</v>
      </c>
    </row>
    <row r="3729" spans="1:21" x14ac:dyDescent="0.25">
      <c r="A3729" s="10">
        <v>2061</v>
      </c>
      <c r="B3729" s="10">
        <v>44</v>
      </c>
      <c r="C3729" s="10">
        <v>45</v>
      </c>
      <c r="D3729" s="10">
        <v>100000000</v>
      </c>
      <c r="E3729" s="10">
        <v>54114497.573519602</v>
      </c>
      <c r="F3729" s="10">
        <v>54114497.573519498</v>
      </c>
      <c r="G3729" s="10">
        <v>73873928.658344001</v>
      </c>
      <c r="H3729" s="10">
        <v>76529456.389477298</v>
      </c>
      <c r="I3729" s="10">
        <v>279.02454875469903</v>
      </c>
      <c r="J3729" s="10">
        <f t="shared" si="638"/>
        <v>0.69465837045899725</v>
      </c>
      <c r="K3729" s="14">
        <f t="shared" si="639"/>
        <v>0.99838350609929705</v>
      </c>
      <c r="L3729" s="10">
        <f t="shared" si="640"/>
        <v>6388463.9129501451</v>
      </c>
      <c r="M3729" s="10">
        <f t="shared" si="641"/>
        <v>1.5703944759795165E-7</v>
      </c>
      <c r="N3729" s="10">
        <f t="shared" si="642"/>
        <v>2.4661665923510963E-14</v>
      </c>
      <c r="O3729" s="10">
        <f t="shared" si="643"/>
        <v>6367790.9125267528</v>
      </c>
      <c r="P3729" s="15">
        <f t="shared" si="644"/>
        <v>0.99999436732245772</v>
      </c>
      <c r="Q3729" s="15">
        <f t="shared" si="645"/>
        <v>0.99998873467664251</v>
      </c>
      <c r="R3729" s="10">
        <f t="shared" si="646"/>
        <v>16.704027582872811</v>
      </c>
      <c r="S3729" s="10">
        <f t="shared" si="647"/>
        <v>99999999.999999821</v>
      </c>
      <c r="T3729" s="10">
        <f t="shared" si="648"/>
        <v>0.17881393432617188</v>
      </c>
      <c r="U3729">
        <v>0.17881393432617188</v>
      </c>
    </row>
    <row r="3730" spans="1:21" x14ac:dyDescent="0.25">
      <c r="A3730" s="10">
        <v>2066</v>
      </c>
      <c r="B3730" s="10">
        <v>44</v>
      </c>
      <c r="C3730" s="10">
        <v>45</v>
      </c>
      <c r="D3730" s="10">
        <v>500000000</v>
      </c>
      <c r="E3730" s="10">
        <v>257574517.89225399</v>
      </c>
      <c r="F3730" s="10">
        <v>257574517.89225399</v>
      </c>
      <c r="G3730" s="10">
        <v>351737276.84194201</v>
      </c>
      <c r="H3730" s="10">
        <v>364265376.52493697</v>
      </c>
      <c r="I3730" s="10">
        <v>6323.4559284756897</v>
      </c>
      <c r="J3730" s="10">
        <f t="shared" si="638"/>
        <v>0.69465837045899725</v>
      </c>
      <c r="K3730" s="14">
        <f t="shared" si="639"/>
        <v>0.99838350609929705</v>
      </c>
      <c r="L3730" s="10">
        <f t="shared" si="640"/>
        <v>6388463.9129501451</v>
      </c>
      <c r="M3730" s="10">
        <f t="shared" si="641"/>
        <v>1.5703944759795165E-7</v>
      </c>
      <c r="N3730" s="10">
        <f t="shared" si="642"/>
        <v>2.4661665923510963E-14</v>
      </c>
      <c r="O3730" s="10">
        <f t="shared" si="643"/>
        <v>6367790.9125267528</v>
      </c>
      <c r="P3730" s="15">
        <f t="shared" si="644"/>
        <v>0.99999436732245772</v>
      </c>
      <c r="Q3730" s="15">
        <f t="shared" si="645"/>
        <v>0.99998873467664251</v>
      </c>
      <c r="R3730" s="10">
        <f t="shared" si="646"/>
        <v>79.520160445074339</v>
      </c>
      <c r="S3730" s="10">
        <f t="shared" si="647"/>
        <v>499999999.99999982</v>
      </c>
      <c r="T3730" s="10">
        <f t="shared" si="648"/>
        <v>0.17881393432617188</v>
      </c>
      <c r="U3730">
        <v>0.17881393432617188</v>
      </c>
    </row>
    <row r="3731" spans="1:21" x14ac:dyDescent="0.25">
      <c r="A3731" s="10">
        <v>2159</v>
      </c>
      <c r="B3731" s="10">
        <v>46</v>
      </c>
      <c r="C3731" s="10">
        <v>45</v>
      </c>
      <c r="D3731" s="10">
        <v>400000000</v>
      </c>
      <c r="E3731" s="10">
        <v>199617423.98764101</v>
      </c>
      <c r="F3731" s="10">
        <v>199617423.98764101</v>
      </c>
      <c r="G3731" s="10">
        <v>292301167.67629302</v>
      </c>
      <c r="H3731" s="10">
        <v>282301668.28930199</v>
      </c>
      <c r="I3731" s="10">
        <v>4073.43791089555</v>
      </c>
      <c r="J3731" s="10">
        <f t="shared" si="638"/>
        <v>0.71933980033865108</v>
      </c>
      <c r="K3731" s="14">
        <f t="shared" si="639"/>
        <v>0.9982664948593305</v>
      </c>
      <c r="L3731" s="10">
        <f t="shared" si="640"/>
        <v>6389212.7331176903</v>
      </c>
      <c r="M3731" s="10">
        <f t="shared" si="641"/>
        <v>1.5705785488756991E-7</v>
      </c>
      <c r="N3731" s="10">
        <f t="shared" si="642"/>
        <v>2.466744766865936E-14</v>
      </c>
      <c r="O3731" s="10">
        <f t="shared" si="643"/>
        <v>6367044.6030114517</v>
      </c>
      <c r="P3731" s="15">
        <f t="shared" si="644"/>
        <v>0.99999436732245772</v>
      </c>
      <c r="Q3731" s="15">
        <f t="shared" si="645"/>
        <v>0.99998873467664251</v>
      </c>
      <c r="R3731" s="10">
        <f t="shared" si="646"/>
        <v>63.823490186844424</v>
      </c>
      <c r="S3731" s="10">
        <f t="shared" si="647"/>
        <v>399999999.99999982</v>
      </c>
      <c r="T3731" s="10">
        <f t="shared" si="648"/>
        <v>0.17881393432617188</v>
      </c>
      <c r="U3731">
        <v>0.17881393432617188</v>
      </c>
    </row>
    <row r="3732" spans="1:21" x14ac:dyDescent="0.25">
      <c r="A3732" s="10">
        <v>2205</v>
      </c>
      <c r="B3732" s="10">
        <v>47</v>
      </c>
      <c r="C3732" s="10">
        <v>45</v>
      </c>
      <c r="D3732" s="10">
        <v>350000000</v>
      </c>
      <c r="E3732" s="10">
        <v>171867333.33493</v>
      </c>
      <c r="F3732" s="10">
        <v>171867333.33493</v>
      </c>
      <c r="G3732" s="10">
        <v>260615560.35552999</v>
      </c>
      <c r="H3732" s="10">
        <v>243057113.73115599</v>
      </c>
      <c r="I3732" s="10">
        <v>3133.0629746659401</v>
      </c>
      <c r="J3732" s="10">
        <f t="shared" si="638"/>
        <v>0.73135370161917046</v>
      </c>
      <c r="K3732" s="14">
        <f t="shared" si="639"/>
        <v>0.99820805538420776</v>
      </c>
      <c r="L3732" s="10">
        <f t="shared" si="640"/>
        <v>6389586.7856376609</v>
      </c>
      <c r="M3732" s="10">
        <f t="shared" si="641"/>
        <v>1.5706704974284486E-7</v>
      </c>
      <c r="N3732" s="10">
        <f t="shared" si="642"/>
        <v>2.467033501915063E-14</v>
      </c>
      <c r="O3732" s="10">
        <f t="shared" si="643"/>
        <v>6366672.0011136653</v>
      </c>
      <c r="P3732" s="15">
        <f t="shared" si="644"/>
        <v>0.99999438789529771</v>
      </c>
      <c r="Q3732" s="15">
        <f t="shared" si="645"/>
        <v>0.99998877582209111</v>
      </c>
      <c r="R3732" s="10">
        <f t="shared" si="646"/>
        <v>55.973770316477363</v>
      </c>
      <c r="S3732" s="10">
        <f t="shared" si="647"/>
        <v>349999999.99999982</v>
      </c>
      <c r="T3732" s="10">
        <f t="shared" si="648"/>
        <v>0.17881393432617188</v>
      </c>
      <c r="U3732">
        <v>0.17881393432617188</v>
      </c>
    </row>
    <row r="3733" spans="1:21" x14ac:dyDescent="0.25">
      <c r="A3733" s="10">
        <v>2487</v>
      </c>
      <c r="B3733" s="10">
        <v>53</v>
      </c>
      <c r="C3733" s="10">
        <v>45</v>
      </c>
      <c r="D3733" s="10">
        <v>350000000</v>
      </c>
      <c r="E3733" s="10">
        <v>151661632.68317801</v>
      </c>
      <c r="F3733" s="10">
        <v>151661632.68317801</v>
      </c>
      <c r="G3733" s="10">
        <v>284592972.01990598</v>
      </c>
      <c r="H3733" s="10">
        <v>214481937.83219799</v>
      </c>
      <c r="I3733" s="10">
        <v>3135.19012680275</v>
      </c>
      <c r="J3733" s="10">
        <f t="shared" si="638"/>
        <v>0.79863551004729283</v>
      </c>
      <c r="K3733" s="14">
        <f t="shared" si="639"/>
        <v>0.99786281592474968</v>
      </c>
      <c r="L3733" s="10">
        <f t="shared" si="640"/>
        <v>6391797.4477174878</v>
      </c>
      <c r="M3733" s="10">
        <f t="shared" si="641"/>
        <v>1.571213916248015E-7</v>
      </c>
      <c r="N3733" s="10">
        <f t="shared" si="642"/>
        <v>2.4687389001350135E-14</v>
      </c>
      <c r="O3733" s="10">
        <f t="shared" si="643"/>
        <v>6364472.5812267549</v>
      </c>
      <c r="P3733" s="15">
        <f t="shared" si="644"/>
        <v>0.9999947889202403</v>
      </c>
      <c r="Q3733" s="15">
        <f t="shared" si="645"/>
        <v>0.99998957786763598</v>
      </c>
      <c r="R3733" s="10">
        <f t="shared" si="646"/>
        <v>55.99276842933039</v>
      </c>
      <c r="S3733" s="10">
        <f t="shared" si="647"/>
        <v>349999999.99999982</v>
      </c>
      <c r="T3733" s="10">
        <f t="shared" si="648"/>
        <v>0.17881393432617188</v>
      </c>
      <c r="U3733">
        <v>0.17881393432617188</v>
      </c>
    </row>
    <row r="3734" spans="1:21" x14ac:dyDescent="0.25">
      <c r="A3734" s="10">
        <v>2488</v>
      </c>
      <c r="B3734" s="10">
        <v>53</v>
      </c>
      <c r="C3734" s="10">
        <v>45</v>
      </c>
      <c r="D3734" s="10">
        <v>400000000</v>
      </c>
      <c r="E3734" s="10">
        <v>172939006.877716</v>
      </c>
      <c r="F3734" s="10">
        <v>172939006.877716</v>
      </c>
      <c r="G3734" s="10">
        <v>324524747.52227098</v>
      </c>
      <c r="H3734" s="10">
        <v>244572688.98980001</v>
      </c>
      <c r="I3734" s="10">
        <v>4076.6793535158599</v>
      </c>
      <c r="J3734" s="10">
        <f t="shared" si="638"/>
        <v>0.79863551004729283</v>
      </c>
      <c r="K3734" s="14">
        <f t="shared" si="639"/>
        <v>0.99786281592474968</v>
      </c>
      <c r="L3734" s="10">
        <f t="shared" si="640"/>
        <v>6391797.4477174878</v>
      </c>
      <c r="M3734" s="10">
        <f t="shared" si="641"/>
        <v>1.571213916248015E-7</v>
      </c>
      <c r="N3734" s="10">
        <f t="shared" si="642"/>
        <v>2.4687389001350135E-14</v>
      </c>
      <c r="O3734" s="10">
        <f t="shared" si="643"/>
        <v>6364472.5812267549</v>
      </c>
      <c r="P3734" s="15">
        <f t="shared" si="644"/>
        <v>0.9999947889202403</v>
      </c>
      <c r="Q3734" s="15">
        <f t="shared" si="645"/>
        <v>0.99998957786763598</v>
      </c>
      <c r="R3734" s="10">
        <f t="shared" si="646"/>
        <v>63.848878949388983</v>
      </c>
      <c r="S3734" s="10">
        <f t="shared" si="647"/>
        <v>399999999.99999982</v>
      </c>
      <c r="T3734" s="10">
        <f t="shared" si="648"/>
        <v>0.17881393432617188</v>
      </c>
      <c r="U3734">
        <v>0.17881393432617188</v>
      </c>
    </row>
    <row r="3735" spans="1:21" x14ac:dyDescent="0.25">
      <c r="A3735" s="10">
        <v>2626</v>
      </c>
      <c r="B3735" s="10">
        <v>56</v>
      </c>
      <c r="C3735" s="10">
        <v>45</v>
      </c>
      <c r="D3735" s="10">
        <v>200000000</v>
      </c>
      <c r="E3735" s="10">
        <v>81609614.165460095</v>
      </c>
      <c r="F3735" s="10">
        <v>81609614.165460095</v>
      </c>
      <c r="G3735" s="10">
        <v>171071956.747179</v>
      </c>
      <c r="H3735" s="10">
        <v>115413423.172829</v>
      </c>
      <c r="I3735" s="10">
        <v>1051.68249541873</v>
      </c>
      <c r="J3735" s="10">
        <f t="shared" si="638"/>
        <v>0.82903757255504174</v>
      </c>
      <c r="K3735" s="14">
        <f t="shared" si="639"/>
        <v>0.99769681294637813</v>
      </c>
      <c r="L3735" s="10">
        <f t="shared" si="640"/>
        <v>6392860.9545862079</v>
      </c>
      <c r="M3735" s="10">
        <f t="shared" si="641"/>
        <v>1.5714753445560656E-7</v>
      </c>
      <c r="N3735" s="10">
        <f t="shared" si="642"/>
        <v>2.4695587040912221E-14</v>
      </c>
      <c r="O3735" s="10">
        <f t="shared" si="643"/>
        <v>6363416.1064647529</v>
      </c>
      <c r="P3735" s="15">
        <f t="shared" si="644"/>
        <v>0.99999515184603149</v>
      </c>
      <c r="Q3735" s="15">
        <f t="shared" si="645"/>
        <v>0.99999030371556763</v>
      </c>
      <c r="R3735" s="10">
        <f t="shared" si="646"/>
        <v>32.42965441879462</v>
      </c>
      <c r="S3735" s="10">
        <f t="shared" si="647"/>
        <v>199999999.99999982</v>
      </c>
      <c r="T3735" s="10">
        <f t="shared" si="648"/>
        <v>0.17881393432617188</v>
      </c>
      <c r="U3735">
        <v>0.17881393432617188</v>
      </c>
    </row>
    <row r="3736" spans="1:21" x14ac:dyDescent="0.25">
      <c r="A3736" s="10">
        <v>2674</v>
      </c>
      <c r="B3736" s="10">
        <v>57</v>
      </c>
      <c r="C3736" s="10">
        <v>45</v>
      </c>
      <c r="D3736" s="10">
        <v>300000000</v>
      </c>
      <c r="E3736" s="10">
        <v>117997525.035952</v>
      </c>
      <c r="F3736" s="10">
        <v>117997525.035952</v>
      </c>
      <c r="G3736" s="10">
        <v>256927070.48344901</v>
      </c>
      <c r="H3736" s="10">
        <v>166873700.23230299</v>
      </c>
      <c r="I3736" s="10">
        <v>2318.1359804346698</v>
      </c>
      <c r="J3736" s="10">
        <f t="shared" si="638"/>
        <v>0.83867056794542394</v>
      </c>
      <c r="K3736" s="14">
        <f t="shared" si="639"/>
        <v>0.99764291466566202</v>
      </c>
      <c r="L3736" s="10">
        <f t="shared" si="640"/>
        <v>6393206.3328866437</v>
      </c>
      <c r="M3736" s="10">
        <f t="shared" si="641"/>
        <v>1.5715602444917179E-7</v>
      </c>
      <c r="N3736" s="10">
        <f t="shared" si="642"/>
        <v>2.4698248508501887E-14</v>
      </c>
      <c r="O3736" s="10">
        <f t="shared" si="643"/>
        <v>6363073.2383864867</v>
      </c>
      <c r="P3736" s="15">
        <f t="shared" si="644"/>
        <v>0.99999529342373739</v>
      </c>
      <c r="Q3736" s="15">
        <f t="shared" si="645"/>
        <v>0.99999058686962661</v>
      </c>
      <c r="R3736" s="10">
        <f t="shared" si="646"/>
        <v>48.147024529263895</v>
      </c>
      <c r="S3736" s="10">
        <f t="shared" si="647"/>
        <v>299999999.99999982</v>
      </c>
      <c r="T3736" s="10">
        <f t="shared" si="648"/>
        <v>0.17881393432617188</v>
      </c>
      <c r="U3736">
        <v>0.17881393432617188</v>
      </c>
    </row>
    <row r="3737" spans="1:21" x14ac:dyDescent="0.25">
      <c r="A3737" s="10">
        <v>2864</v>
      </c>
      <c r="B3737" s="10">
        <v>61</v>
      </c>
      <c r="C3737" s="10">
        <v>45</v>
      </c>
      <c r="D3737" s="10">
        <v>400000000</v>
      </c>
      <c r="E3737" s="10">
        <v>139316991.069226</v>
      </c>
      <c r="F3737" s="10">
        <v>139316991.069226</v>
      </c>
      <c r="G3737" s="10">
        <v>355403225.463507</v>
      </c>
      <c r="H3737" s="10">
        <v>197023978.23911101</v>
      </c>
      <c r="I3737" s="10">
        <v>4080.1032285957599</v>
      </c>
      <c r="J3737" s="10">
        <f t="shared" si="638"/>
        <v>0.87461970713939574</v>
      </c>
      <c r="K3737" s="14">
        <f t="shared" si="639"/>
        <v>0.99743624836151445</v>
      </c>
      <c r="L3737" s="10">
        <f t="shared" si="640"/>
        <v>6394530.9893011674</v>
      </c>
      <c r="M3737" s="10">
        <f t="shared" si="641"/>
        <v>1.5718858678566276E-7</v>
      </c>
      <c r="N3737" s="10">
        <f t="shared" si="642"/>
        <v>2.4708452244795202E-14</v>
      </c>
      <c r="O3737" s="10">
        <f t="shared" si="643"/>
        <v>6361759.2381155547</v>
      </c>
      <c r="P3737" s="15">
        <f t="shared" si="644"/>
        <v>0.99999594411001869</v>
      </c>
      <c r="Q3737" s="15">
        <f t="shared" si="645"/>
        <v>0.99999188823648766</v>
      </c>
      <c r="R3737" s="10">
        <f t="shared" si="646"/>
        <v>63.875685675255149</v>
      </c>
      <c r="S3737" s="10">
        <f t="shared" si="647"/>
        <v>399999999.99999982</v>
      </c>
      <c r="T3737" s="10">
        <f t="shared" si="648"/>
        <v>0.17881393432617188</v>
      </c>
      <c r="U3737">
        <v>0.17881393432617188</v>
      </c>
    </row>
    <row r="3738" spans="1:21" x14ac:dyDescent="0.25">
      <c r="A3738" s="10">
        <v>2909</v>
      </c>
      <c r="B3738" s="10">
        <v>62</v>
      </c>
      <c r="C3738" s="10">
        <v>45</v>
      </c>
      <c r="D3738" s="10">
        <v>300000000</v>
      </c>
      <c r="E3738" s="10">
        <v>101712832.463788</v>
      </c>
      <c r="F3738" s="10">
        <v>101712832.463788</v>
      </c>
      <c r="G3738" s="10">
        <v>270492793.088162</v>
      </c>
      <c r="H3738" s="10">
        <v>143843667.13767099</v>
      </c>
      <c r="I3738" s="10">
        <v>2319.2967361555402</v>
      </c>
      <c r="J3738" s="10">
        <f t="shared" si="638"/>
        <v>0.88294759285892688</v>
      </c>
      <c r="K3738" s="14">
        <f t="shared" si="639"/>
        <v>0.99738712900915139</v>
      </c>
      <c r="L3738" s="10">
        <f t="shared" si="640"/>
        <v>6394845.9073622944</v>
      </c>
      <c r="M3738" s="10">
        <f t="shared" si="641"/>
        <v>1.571963280140757E-7</v>
      </c>
      <c r="N3738" s="10">
        <f t="shared" si="642"/>
        <v>2.4710877103856639E-14</v>
      </c>
      <c r="O3738" s="10">
        <f t="shared" si="643"/>
        <v>6361447.0932262139</v>
      </c>
      <c r="P3738" s="15">
        <f t="shared" si="644"/>
        <v>0.99999612391097636</v>
      </c>
      <c r="Q3738" s="15">
        <f t="shared" si="645"/>
        <v>0.99999224783697682</v>
      </c>
      <c r="R3738" s="10">
        <f t="shared" si="646"/>
        <v>48.159077320930649</v>
      </c>
      <c r="S3738" s="10">
        <f t="shared" si="647"/>
        <v>299999999.99999982</v>
      </c>
      <c r="T3738" s="10">
        <f t="shared" si="648"/>
        <v>0.17881393432617188</v>
      </c>
      <c r="U3738">
        <v>0.17881393432617188</v>
      </c>
    </row>
    <row r="3739" spans="1:21" x14ac:dyDescent="0.25">
      <c r="A3739" s="10">
        <v>2956</v>
      </c>
      <c r="B3739" s="10">
        <v>63</v>
      </c>
      <c r="C3739" s="10">
        <v>45</v>
      </c>
      <c r="D3739" s="10">
        <v>300000000</v>
      </c>
      <c r="E3739" s="10">
        <v>98358898.949130505</v>
      </c>
      <c r="F3739" s="10">
        <v>98358898.949130505</v>
      </c>
      <c r="G3739" s="10">
        <v>272961935.380777</v>
      </c>
      <c r="H3739" s="10">
        <v>139100488.873945</v>
      </c>
      <c r="I3739" s="10">
        <v>2319.5144316984902</v>
      </c>
      <c r="J3739" s="10">
        <f t="shared" si="638"/>
        <v>0.89100652418836779</v>
      </c>
      <c r="K3739" s="14">
        <f t="shared" si="639"/>
        <v>0.99733915048453092</v>
      </c>
      <c r="L3739" s="10">
        <f t="shared" si="640"/>
        <v>6395153.5412014564</v>
      </c>
      <c r="M3739" s="10">
        <f t="shared" si="641"/>
        <v>1.5720389018376513E-7</v>
      </c>
      <c r="N3739" s="10">
        <f t="shared" si="642"/>
        <v>2.4713245528758157E-14</v>
      </c>
      <c r="O3739" s="10">
        <f t="shared" si="643"/>
        <v>6361142.2572894096</v>
      </c>
      <c r="P3739" s="15">
        <f t="shared" si="644"/>
        <v>0.99999630885823221</v>
      </c>
      <c r="Q3739" s="15">
        <f t="shared" si="645"/>
        <v>0.99999261773008896</v>
      </c>
      <c r="R3739" s="10">
        <f t="shared" si="646"/>
        <v>48.161337443183825</v>
      </c>
      <c r="S3739" s="10">
        <f t="shared" si="647"/>
        <v>299999999.99999982</v>
      </c>
      <c r="T3739" s="10">
        <f t="shared" si="648"/>
        <v>0.17881393432617188</v>
      </c>
      <c r="U3739">
        <v>0.17881393432617188</v>
      </c>
    </row>
    <row r="3740" spans="1:21" x14ac:dyDescent="0.25">
      <c r="A3740" s="10">
        <v>3004</v>
      </c>
      <c r="B3740" s="10">
        <v>64</v>
      </c>
      <c r="C3740" s="10">
        <v>45</v>
      </c>
      <c r="D3740" s="10">
        <v>350000000</v>
      </c>
      <c r="E3740" s="10">
        <v>110473755.74919599</v>
      </c>
      <c r="F3740" s="10">
        <v>110473755.74919599</v>
      </c>
      <c r="G3740" s="10">
        <v>320287631.140163</v>
      </c>
      <c r="H3740" s="10">
        <v>156233483.66680601</v>
      </c>
      <c r="I3740" s="10">
        <v>3138.7033274586802</v>
      </c>
      <c r="J3740" s="10">
        <f t="shared" si="638"/>
        <v>0.89879404629916704</v>
      </c>
      <c r="K3740" s="14">
        <f t="shared" si="639"/>
        <v>0.99729237141089622</v>
      </c>
      <c r="L3740" s="10">
        <f t="shared" si="640"/>
        <v>6395453.512771464</v>
      </c>
      <c r="M3740" s="10">
        <f t="shared" si="641"/>
        <v>1.5721126400167987E-7</v>
      </c>
      <c r="N3740" s="10">
        <f t="shared" si="642"/>
        <v>2.4715554633938838E-14</v>
      </c>
      <c r="O3740" s="10">
        <f t="shared" si="643"/>
        <v>6360845.0984788472</v>
      </c>
      <c r="P3740" s="15">
        <f t="shared" si="644"/>
        <v>0.99999649805074942</v>
      </c>
      <c r="Q3740" s="15">
        <f t="shared" si="645"/>
        <v>0.99999299611376247</v>
      </c>
      <c r="R3740" s="10">
        <f t="shared" si="646"/>
        <v>56.024131590367325</v>
      </c>
      <c r="S3740" s="10">
        <f t="shared" si="647"/>
        <v>349999999.99999982</v>
      </c>
      <c r="T3740" s="10">
        <f t="shared" si="648"/>
        <v>0.17881393432617188</v>
      </c>
      <c r="U3740">
        <v>0.17881393432617188</v>
      </c>
    </row>
    <row r="3741" spans="1:21" x14ac:dyDescent="0.25">
      <c r="A3741" s="10">
        <v>3144</v>
      </c>
      <c r="B3741" s="10">
        <v>67</v>
      </c>
      <c r="C3741" s="10">
        <v>45</v>
      </c>
      <c r="D3741" s="10">
        <v>300000000</v>
      </c>
      <c r="E3741" s="10">
        <v>84653815.194439203</v>
      </c>
      <c r="F3741" s="10">
        <v>84653815.194439203</v>
      </c>
      <c r="G3741" s="10">
        <v>281999869.37897801</v>
      </c>
      <c r="H3741" s="10">
        <v>119718573.554601</v>
      </c>
      <c r="I3741" s="10">
        <v>2320.3281447469199</v>
      </c>
      <c r="J3741" s="10">
        <f t="shared" si="638"/>
        <v>0.92050485345244026</v>
      </c>
      <c r="K3741" s="14">
        <f t="shared" si="639"/>
        <v>0.99715979484601003</v>
      </c>
      <c r="L3741" s="10">
        <f t="shared" si="640"/>
        <v>6396303.8150620246</v>
      </c>
      <c r="M3741" s="10">
        <f t="shared" si="641"/>
        <v>1.5723216589669259E-7</v>
      </c>
      <c r="N3741" s="10">
        <f t="shared" si="642"/>
        <v>2.4722098280098966E-14</v>
      </c>
      <c r="O3741" s="10">
        <f t="shared" si="643"/>
        <v>6360003.2226440515</v>
      </c>
      <c r="P3741" s="15">
        <f t="shared" si="644"/>
        <v>0.99999708180626901</v>
      </c>
      <c r="Q3741" s="15">
        <f t="shared" si="645"/>
        <v>0.99999416362105387</v>
      </c>
      <c r="R3741" s="10">
        <f t="shared" si="646"/>
        <v>48.169784501391959</v>
      </c>
      <c r="S3741" s="10">
        <f t="shared" si="647"/>
        <v>299999999.99999982</v>
      </c>
      <c r="T3741" s="10">
        <f t="shared" si="648"/>
        <v>0.17881393432617188</v>
      </c>
      <c r="U3741">
        <v>0.17881393432617188</v>
      </c>
    </row>
    <row r="3742" spans="1:21" x14ac:dyDescent="0.25">
      <c r="A3742" s="10">
        <v>3147</v>
      </c>
      <c r="B3742" s="10">
        <v>67</v>
      </c>
      <c r="C3742" s="10">
        <v>45</v>
      </c>
      <c r="D3742" s="10">
        <v>500000000</v>
      </c>
      <c r="E3742" s="10">
        <v>139911541.309526</v>
      </c>
      <c r="F3742" s="10">
        <v>139911541.309526</v>
      </c>
      <c r="G3742" s="10">
        <v>466100840.06946599</v>
      </c>
      <c r="H3742" s="10">
        <v>197864799.25245601</v>
      </c>
      <c r="I3742" s="10">
        <v>6338.7567359214299</v>
      </c>
      <c r="J3742" s="10">
        <f t="shared" si="638"/>
        <v>0.92050485345244026</v>
      </c>
      <c r="K3742" s="14">
        <f t="shared" si="639"/>
        <v>0.99715979484601003</v>
      </c>
      <c r="L3742" s="10">
        <f t="shared" si="640"/>
        <v>6396303.8150620246</v>
      </c>
      <c r="M3742" s="10">
        <f t="shared" si="641"/>
        <v>1.5723216589669259E-7</v>
      </c>
      <c r="N3742" s="10">
        <f t="shared" si="642"/>
        <v>2.4722098280098966E-14</v>
      </c>
      <c r="O3742" s="10">
        <f t="shared" si="643"/>
        <v>6360003.2226440515</v>
      </c>
      <c r="P3742" s="15">
        <f t="shared" si="644"/>
        <v>0.99999708180626901</v>
      </c>
      <c r="Q3742" s="15">
        <f t="shared" si="645"/>
        <v>0.99999416362105387</v>
      </c>
      <c r="R3742" s="10">
        <f t="shared" si="646"/>
        <v>79.616309447782442</v>
      </c>
      <c r="S3742" s="10">
        <f t="shared" si="647"/>
        <v>499999999.99999982</v>
      </c>
      <c r="T3742" s="10">
        <f t="shared" si="648"/>
        <v>0.17881393432617188</v>
      </c>
      <c r="U3742">
        <v>0.17881393432617188</v>
      </c>
    </row>
    <row r="3743" spans="1:21" x14ac:dyDescent="0.25">
      <c r="A3743" s="10">
        <v>3190</v>
      </c>
      <c r="B3743" s="10">
        <v>68</v>
      </c>
      <c r="C3743" s="10">
        <v>45</v>
      </c>
      <c r="D3743" s="10">
        <v>500000000</v>
      </c>
      <c r="E3743" s="10">
        <v>134137798.47931799</v>
      </c>
      <c r="F3743" s="10">
        <v>134137798.47931799</v>
      </c>
      <c r="G3743" s="10">
        <v>469483020.29186499</v>
      </c>
      <c r="H3743" s="10">
        <v>189699493.836321</v>
      </c>
      <c r="I3743" s="10">
        <v>6339.2743848694799</v>
      </c>
      <c r="J3743" s="10">
        <f t="shared" si="638"/>
        <v>0.92718385456678742</v>
      </c>
      <c r="K3743" s="14">
        <f t="shared" si="639"/>
        <v>0.99711836961424982</v>
      </c>
      <c r="L3743" s="10">
        <f t="shared" si="640"/>
        <v>6396569.5491774743</v>
      </c>
      <c r="M3743" s="10">
        <f t="shared" si="641"/>
        <v>1.5723869809899768E-7</v>
      </c>
      <c r="N3743" s="10">
        <f t="shared" si="642"/>
        <v>2.4724142747081951E-14</v>
      </c>
      <c r="O3743" s="10">
        <f t="shared" si="643"/>
        <v>6359740.2593221506</v>
      </c>
      <c r="P3743" s="15">
        <f t="shared" si="644"/>
        <v>0.99999727862359689</v>
      </c>
      <c r="Q3743" s="15">
        <f t="shared" si="645"/>
        <v>0.99999455725459963</v>
      </c>
      <c r="R3743" s="10">
        <f t="shared" si="646"/>
        <v>79.619560281545986</v>
      </c>
      <c r="S3743" s="10">
        <f t="shared" si="647"/>
        <v>499999999.99999982</v>
      </c>
      <c r="T3743" s="10">
        <f t="shared" si="648"/>
        <v>0.17881393432617188</v>
      </c>
      <c r="U3743">
        <v>0.17881393432617188</v>
      </c>
    </row>
    <row r="3744" spans="1:21" x14ac:dyDescent="0.25">
      <c r="A3744" s="10">
        <v>3227</v>
      </c>
      <c r="B3744" s="10">
        <v>69</v>
      </c>
      <c r="C3744" s="10">
        <v>45</v>
      </c>
      <c r="D3744" s="10">
        <v>350000000</v>
      </c>
      <c r="E3744" s="10">
        <v>90312526.4195043</v>
      </c>
      <c r="F3744" s="10">
        <v>90312526.4195043</v>
      </c>
      <c r="G3744" s="10">
        <v>332685122.19401598</v>
      </c>
      <c r="H3744" s="10">
        <v>127721199.714641</v>
      </c>
      <c r="I3744" s="10">
        <v>3140.0205400618502</v>
      </c>
      <c r="J3744" s="10">
        <f t="shared" si="638"/>
        <v>0.93358042649720174</v>
      </c>
      <c r="K3744" s="14">
        <f t="shared" si="639"/>
        <v>0.99707841370686734</v>
      </c>
      <c r="L3744" s="10">
        <f t="shared" si="640"/>
        <v>6396825.878807079</v>
      </c>
      <c r="M3744" s="10">
        <f t="shared" si="641"/>
        <v>1.5724499912284074E-7</v>
      </c>
      <c r="N3744" s="10">
        <f t="shared" si="642"/>
        <v>2.4726114617762161E-14</v>
      </c>
      <c r="O3744" s="10">
        <f t="shared" si="643"/>
        <v>6359486.6643765196</v>
      </c>
      <c r="P3744" s="15">
        <f t="shared" si="644"/>
        <v>0.99999747496160318</v>
      </c>
      <c r="Q3744" s="15">
        <f t="shared" si="645"/>
        <v>0.99999494992958216</v>
      </c>
      <c r="R3744" s="10">
        <f t="shared" si="646"/>
        <v>56.035886135687903</v>
      </c>
      <c r="S3744" s="10">
        <f t="shared" si="647"/>
        <v>349999999.99999982</v>
      </c>
      <c r="T3744" s="10">
        <f t="shared" si="648"/>
        <v>0.17881393432617188</v>
      </c>
      <c r="U3744">
        <v>0.17881393432617188</v>
      </c>
    </row>
    <row r="3745" spans="1:21" x14ac:dyDescent="0.25">
      <c r="A3745" s="10">
        <v>3273</v>
      </c>
      <c r="B3745" s="10">
        <v>70</v>
      </c>
      <c r="C3745" s="10">
        <v>45</v>
      </c>
      <c r="D3745" s="10">
        <v>300000000</v>
      </c>
      <c r="E3745" s="10">
        <v>74100527.271943301</v>
      </c>
      <c r="F3745" s="10">
        <v>74100527.271943301</v>
      </c>
      <c r="G3745" s="10">
        <v>287878826.24289101</v>
      </c>
      <c r="H3745" s="10">
        <v>104793970.646979</v>
      </c>
      <c r="I3745" s="10">
        <v>2320.87167079862</v>
      </c>
      <c r="J3745" s="10">
        <f t="shared" si="638"/>
        <v>0.93969262078590832</v>
      </c>
      <c r="K3745" s="14">
        <f t="shared" si="639"/>
        <v>0.99703997598348182</v>
      </c>
      <c r="L3745" s="10">
        <f t="shared" si="640"/>
        <v>6397072.488200481</v>
      </c>
      <c r="M3745" s="10">
        <f t="shared" si="641"/>
        <v>1.572510612065341E-7</v>
      </c>
      <c r="N3745" s="10">
        <f t="shared" si="642"/>
        <v>2.4728011489718909E-14</v>
      </c>
      <c r="O3745" s="10">
        <f t="shared" si="643"/>
        <v>6359242.743362776</v>
      </c>
      <c r="P3745" s="15">
        <f t="shared" si="644"/>
        <v>0.99999766986374772</v>
      </c>
      <c r="Q3745" s="15">
        <f t="shared" si="645"/>
        <v>0.99999533973292498</v>
      </c>
      <c r="R3745" s="10">
        <f t="shared" si="646"/>
        <v>48.175425956999618</v>
      </c>
      <c r="S3745" s="10">
        <f t="shared" si="647"/>
        <v>299999999.99999982</v>
      </c>
      <c r="T3745" s="10">
        <f t="shared" si="648"/>
        <v>0.17881393432617188</v>
      </c>
      <c r="U3745">
        <v>0.17881393432617188</v>
      </c>
    </row>
    <row r="3746" spans="1:21" x14ac:dyDescent="0.25">
      <c r="A3746" s="10">
        <v>3366</v>
      </c>
      <c r="B3746" s="10">
        <v>72</v>
      </c>
      <c r="C3746" s="10">
        <v>45</v>
      </c>
      <c r="D3746" s="10">
        <v>200000000</v>
      </c>
      <c r="E3746" s="10">
        <v>45099515.175815798</v>
      </c>
      <c r="F3746" s="10">
        <v>45099515.175815798</v>
      </c>
      <c r="G3746" s="10">
        <v>196254989.53127301</v>
      </c>
      <c r="H3746" s="10">
        <v>63780346.018089898</v>
      </c>
      <c r="I3746" s="10">
        <v>1053.16781908857</v>
      </c>
      <c r="J3746" s="10">
        <f t="shared" si="638"/>
        <v>0.95105651629515353</v>
      </c>
      <c r="K3746" s="14">
        <f t="shared" si="639"/>
        <v>0.99696784121430693</v>
      </c>
      <c r="L3746" s="10">
        <f t="shared" si="640"/>
        <v>6397535.3429970508</v>
      </c>
      <c r="M3746" s="10">
        <f t="shared" si="641"/>
        <v>1.5726243897473658E-7</v>
      </c>
      <c r="N3746" s="10">
        <f t="shared" si="642"/>
        <v>2.4731571087466928E-14</v>
      </c>
      <c r="O3746" s="10">
        <f t="shared" si="643"/>
        <v>6358785.0862120166</v>
      </c>
      <c r="P3746" s="15">
        <f t="shared" si="644"/>
        <v>0.99999805157388233</v>
      </c>
      <c r="Q3746" s="15">
        <f t="shared" si="645"/>
        <v>0.99999610315156107</v>
      </c>
      <c r="R3746" s="10">
        <f t="shared" si="646"/>
        <v>32.452547129489261</v>
      </c>
      <c r="S3746" s="10">
        <f t="shared" si="647"/>
        <v>199999999.99999982</v>
      </c>
      <c r="T3746" s="10">
        <f t="shared" si="648"/>
        <v>0.17881393432617188</v>
      </c>
      <c r="U3746">
        <v>0.17881393432617188</v>
      </c>
    </row>
    <row r="3747" spans="1:21" x14ac:dyDescent="0.25">
      <c r="A3747" s="10">
        <v>3414</v>
      </c>
      <c r="B3747" s="10">
        <v>73</v>
      </c>
      <c r="C3747" s="10">
        <v>45</v>
      </c>
      <c r="D3747" s="10">
        <v>300000000</v>
      </c>
      <c r="E3747" s="10">
        <v>63344062.857066102</v>
      </c>
      <c r="F3747" s="10">
        <v>63344062.857065998</v>
      </c>
      <c r="G3747" s="10">
        <v>292968668.96084702</v>
      </c>
      <c r="H3747" s="10">
        <v>89582032.788276702</v>
      </c>
      <c r="I3747" s="10">
        <v>2321.3512972585299</v>
      </c>
      <c r="J3747" s="10">
        <f t="shared" si="638"/>
        <v>0.95630475596303544</v>
      </c>
      <c r="K3747" s="14">
        <f t="shared" si="639"/>
        <v>0.99693423240278767</v>
      </c>
      <c r="L3747" s="10">
        <f t="shared" si="640"/>
        <v>6397751.0177652966</v>
      </c>
      <c r="M3747" s="10">
        <f t="shared" si="641"/>
        <v>1.5726774063205634E-7</v>
      </c>
      <c r="N3747" s="10">
        <f t="shared" si="642"/>
        <v>2.4733229476436654E-14</v>
      </c>
      <c r="O3747" s="10">
        <f t="shared" si="643"/>
        <v>6358571.9010347072</v>
      </c>
      <c r="P3747" s="15">
        <f t="shared" si="644"/>
        <v>0.99999823652220776</v>
      </c>
      <c r="Q3747" s="15">
        <f t="shared" si="645"/>
        <v>0.99999647304752537</v>
      </c>
      <c r="R3747" s="10">
        <f t="shared" si="646"/>
        <v>48.180403627736219</v>
      </c>
      <c r="S3747" s="10">
        <f t="shared" si="647"/>
        <v>299999999.99999982</v>
      </c>
      <c r="T3747" s="10">
        <f t="shared" si="648"/>
        <v>0.17881393432617188</v>
      </c>
      <c r="U3747">
        <v>0.17881393432617188</v>
      </c>
    </row>
    <row r="3748" spans="1:21" x14ac:dyDescent="0.25">
      <c r="A3748" s="10">
        <v>3464</v>
      </c>
      <c r="B3748" s="10">
        <v>74</v>
      </c>
      <c r="C3748" s="10">
        <v>45</v>
      </c>
      <c r="D3748" s="10">
        <v>500000000</v>
      </c>
      <c r="E3748" s="10">
        <v>98699515.582621902</v>
      </c>
      <c r="F3748" s="10">
        <v>98699515.582621902</v>
      </c>
      <c r="G3748" s="10">
        <v>486739786.670057</v>
      </c>
      <c r="H3748" s="10">
        <v>139582193.536598</v>
      </c>
      <c r="I3748" s="10">
        <v>6341.9738248936401</v>
      </c>
      <c r="J3748" s="10">
        <f t="shared" si="638"/>
        <v>0.96126169593831889</v>
      </c>
      <c r="K3748" s="14">
        <f t="shared" si="639"/>
        <v>0.99690231813459829</v>
      </c>
      <c r="L3748" s="10">
        <f t="shared" si="640"/>
        <v>6397955.8317556707</v>
      </c>
      <c r="M3748" s="10">
        <f t="shared" si="641"/>
        <v>1.572727753127475E-7</v>
      </c>
      <c r="N3748" s="10">
        <f t="shared" si="642"/>
        <v>2.4734804198323587E-14</v>
      </c>
      <c r="O3748" s="10">
        <f t="shared" si="643"/>
        <v>6358369.4910694985</v>
      </c>
      <c r="P3748" s="15">
        <f t="shared" si="644"/>
        <v>0.9999984163244019</v>
      </c>
      <c r="Q3748" s="15">
        <f t="shared" si="645"/>
        <v>0.99999683265131178</v>
      </c>
      <c r="R3748" s="10">
        <f t="shared" si="646"/>
        <v>79.636510607423602</v>
      </c>
      <c r="S3748" s="10">
        <f t="shared" si="647"/>
        <v>499999999.99999982</v>
      </c>
      <c r="T3748" s="10">
        <f t="shared" si="648"/>
        <v>0.17881393432617188</v>
      </c>
      <c r="U3748">
        <v>0.17881393432617188</v>
      </c>
    </row>
    <row r="3749" spans="1:21" x14ac:dyDescent="0.25">
      <c r="A3749" s="10">
        <v>3510</v>
      </c>
      <c r="B3749" s="10">
        <v>75</v>
      </c>
      <c r="C3749" s="10">
        <v>45</v>
      </c>
      <c r="D3749" s="10">
        <v>400000000</v>
      </c>
      <c r="E3749" s="10">
        <v>74376023.3898983</v>
      </c>
      <c r="F3749" s="10">
        <v>74376023.3898983</v>
      </c>
      <c r="G3749" s="10">
        <v>392509096.19798499</v>
      </c>
      <c r="H3749" s="10">
        <v>105183580.99337199</v>
      </c>
      <c r="I3749" s="10">
        <v>4084.6289629754501</v>
      </c>
      <c r="J3749" s="10">
        <f t="shared" si="638"/>
        <v>0.96592582628906831</v>
      </c>
      <c r="K3749" s="14">
        <f t="shared" si="639"/>
        <v>0.99687213745690828</v>
      </c>
      <c r="L3749" s="10">
        <f t="shared" si="640"/>
        <v>6398149.5322670778</v>
      </c>
      <c r="M3749" s="10">
        <f t="shared" si="641"/>
        <v>1.5727753680498184E-7</v>
      </c>
      <c r="N3749" s="10">
        <f t="shared" si="642"/>
        <v>2.4736293334571677E-14</v>
      </c>
      <c r="O3749" s="10">
        <f t="shared" si="643"/>
        <v>6358178.0998035194</v>
      </c>
      <c r="P3749" s="15">
        <f t="shared" si="644"/>
        <v>0.99999859010447745</v>
      </c>
      <c r="Q3749" s="15">
        <f t="shared" si="645"/>
        <v>0.99999718021094275</v>
      </c>
      <c r="R3749" s="10">
        <f t="shared" si="646"/>
        <v>63.911102010180208</v>
      </c>
      <c r="S3749" s="10">
        <f t="shared" si="647"/>
        <v>399999999.99999982</v>
      </c>
      <c r="T3749" s="10">
        <f t="shared" si="648"/>
        <v>0.17881393432617188</v>
      </c>
      <c r="U3749">
        <v>0.17881393432617188</v>
      </c>
    </row>
    <row r="3750" spans="1:21" x14ac:dyDescent="0.25">
      <c r="A3750" s="10">
        <v>3553</v>
      </c>
      <c r="B3750" s="10">
        <v>76</v>
      </c>
      <c r="C3750" s="10">
        <v>45</v>
      </c>
      <c r="D3750" s="10">
        <v>100000000</v>
      </c>
      <c r="E3750" s="10">
        <v>18200989.455877099</v>
      </c>
      <c r="F3750" s="10">
        <v>18200989.455877099</v>
      </c>
      <c r="G3750" s="10">
        <v>103196286.160529</v>
      </c>
      <c r="H3750" s="10">
        <v>25740086.137111101</v>
      </c>
      <c r="I3750" s="10">
        <v>279.83335455544801</v>
      </c>
      <c r="J3750" s="10">
        <f t="shared" si="638"/>
        <v>0.97029572627599647</v>
      </c>
      <c r="K3750" s="14">
        <f t="shared" si="639"/>
        <v>0.99684372729928949</v>
      </c>
      <c r="L3750" s="10">
        <f t="shared" si="640"/>
        <v>6398331.8802436991</v>
      </c>
      <c r="M3750" s="10">
        <f t="shared" si="641"/>
        <v>1.5728201923235552E-7</v>
      </c>
      <c r="N3750" s="10">
        <f t="shared" si="642"/>
        <v>2.4737695070897784E-14</v>
      </c>
      <c r="O3750" s="10">
        <f t="shared" si="643"/>
        <v>6357997.9574045874</v>
      </c>
      <c r="P3750" s="15">
        <f t="shared" si="644"/>
        <v>0.99999875701578544</v>
      </c>
      <c r="Q3750" s="15">
        <f t="shared" si="645"/>
        <v>0.99999751403311588</v>
      </c>
      <c r="R3750" s="10">
        <f t="shared" si="646"/>
        <v>16.728220230182323</v>
      </c>
      <c r="S3750" s="10">
        <f t="shared" si="647"/>
        <v>99999999.999999821</v>
      </c>
      <c r="T3750" s="10">
        <f t="shared" si="648"/>
        <v>0.17881393432617188</v>
      </c>
      <c r="U3750">
        <v>0.17881393432617188</v>
      </c>
    </row>
    <row r="3751" spans="1:21" x14ac:dyDescent="0.25">
      <c r="A3751" s="10">
        <v>3600</v>
      </c>
      <c r="B3751" s="10">
        <v>77</v>
      </c>
      <c r="C3751" s="10">
        <v>45</v>
      </c>
      <c r="D3751" s="10">
        <v>100000000</v>
      </c>
      <c r="E3751" s="10">
        <v>16924215.6833045</v>
      </c>
      <c r="F3751" s="10">
        <v>16924215.6833045</v>
      </c>
      <c r="G3751" s="10">
        <v>103629779.74544001</v>
      </c>
      <c r="H3751" s="10">
        <v>23934455.351856701</v>
      </c>
      <c r="I3751" s="10">
        <v>279.84732040730398</v>
      </c>
      <c r="J3751" s="10">
        <f t="shared" si="638"/>
        <v>0.97437006478523525</v>
      </c>
      <c r="K3751" s="14">
        <f t="shared" si="639"/>
        <v>0.99681712242794451</v>
      </c>
      <c r="L3751" s="10">
        <f t="shared" si="640"/>
        <v>6398502.6505812723</v>
      </c>
      <c r="M3751" s="10">
        <f t="shared" si="641"/>
        <v>1.5728621706141803E-7</v>
      </c>
      <c r="N3751" s="10">
        <f t="shared" si="642"/>
        <v>2.4739007699502124E-14</v>
      </c>
      <c r="O3751" s="10">
        <f t="shared" si="643"/>
        <v>6357829.2804553509</v>
      </c>
      <c r="P3751" s="15">
        <f t="shared" si="644"/>
        <v>0.99999891624513948</v>
      </c>
      <c r="Q3751" s="15">
        <f t="shared" si="645"/>
        <v>0.99999783249145346</v>
      </c>
      <c r="R3751" s="10">
        <f t="shared" si="646"/>
        <v>16.728637668375612</v>
      </c>
      <c r="S3751" s="10">
        <f t="shared" si="647"/>
        <v>99999999.999999821</v>
      </c>
      <c r="T3751" s="10">
        <f t="shared" si="648"/>
        <v>0.17881393432617188</v>
      </c>
      <c r="U3751">
        <v>0.17881393432617188</v>
      </c>
    </row>
    <row r="3752" spans="1:21" x14ac:dyDescent="0.25">
      <c r="A3752" s="10">
        <v>3602</v>
      </c>
      <c r="B3752" s="10">
        <v>77</v>
      </c>
      <c r="C3752" s="10">
        <v>45</v>
      </c>
      <c r="D3752" s="10">
        <v>300000000</v>
      </c>
      <c r="E3752" s="10">
        <v>48737098.875626698</v>
      </c>
      <c r="F3752" s="10">
        <v>48737098.875626698</v>
      </c>
      <c r="G3752" s="10">
        <v>298503792.70248699</v>
      </c>
      <c r="H3752" s="10">
        <v>68924666.220629796</v>
      </c>
      <c r="I3752" s="10">
        <v>2321.8824231920398</v>
      </c>
      <c r="J3752" s="10">
        <f t="shared" si="638"/>
        <v>0.97437006478523525</v>
      </c>
      <c r="K3752" s="14">
        <f t="shared" si="639"/>
        <v>0.99681712242794451</v>
      </c>
      <c r="L3752" s="10">
        <f t="shared" si="640"/>
        <v>6398502.6505812723</v>
      </c>
      <c r="M3752" s="10">
        <f t="shared" si="641"/>
        <v>1.5728621706141803E-7</v>
      </c>
      <c r="N3752" s="10">
        <f t="shared" si="642"/>
        <v>2.4739007699502124E-14</v>
      </c>
      <c r="O3752" s="10">
        <f t="shared" si="643"/>
        <v>6357829.2804553509</v>
      </c>
      <c r="P3752" s="15">
        <f t="shared" si="644"/>
        <v>0.99999891624513948</v>
      </c>
      <c r="Q3752" s="15">
        <f t="shared" si="645"/>
        <v>0.99999783249145346</v>
      </c>
      <c r="R3752" s="10">
        <f t="shared" si="646"/>
        <v>48.185915172636612</v>
      </c>
      <c r="S3752" s="10">
        <f t="shared" si="647"/>
        <v>299999999.99999982</v>
      </c>
      <c r="T3752" s="10">
        <f t="shared" si="648"/>
        <v>0.17881393432617188</v>
      </c>
      <c r="U3752">
        <v>0.17881393432617188</v>
      </c>
    </row>
    <row r="3753" spans="1:21" x14ac:dyDescent="0.25">
      <c r="A3753" s="10">
        <v>3603</v>
      </c>
      <c r="B3753" s="10">
        <v>77</v>
      </c>
      <c r="C3753" s="10">
        <v>45</v>
      </c>
      <c r="D3753" s="10">
        <v>350000000</v>
      </c>
      <c r="E3753" s="10">
        <v>56690319.673707202</v>
      </c>
      <c r="F3753" s="10">
        <v>56690319.673707202</v>
      </c>
      <c r="G3753" s="10">
        <v>347222295.94174898</v>
      </c>
      <c r="H3753" s="10">
        <v>80172218.937822998</v>
      </c>
      <c r="I3753" s="10">
        <v>3141.6287951320001</v>
      </c>
      <c r="J3753" s="10">
        <f t="shared" si="638"/>
        <v>0.97437006478523525</v>
      </c>
      <c r="K3753" s="14">
        <f t="shared" si="639"/>
        <v>0.99681712242794451</v>
      </c>
      <c r="L3753" s="10">
        <f t="shared" si="640"/>
        <v>6398502.6505812723</v>
      </c>
      <c r="M3753" s="10">
        <f t="shared" si="641"/>
        <v>1.5728621706141803E-7</v>
      </c>
      <c r="N3753" s="10">
        <f t="shared" si="642"/>
        <v>2.4739007699502124E-14</v>
      </c>
      <c r="O3753" s="10">
        <f t="shared" si="643"/>
        <v>6357829.2804553509</v>
      </c>
      <c r="P3753" s="15">
        <f t="shared" si="644"/>
        <v>0.99999891624513948</v>
      </c>
      <c r="Q3753" s="15">
        <f t="shared" si="645"/>
        <v>0.99999783249145346</v>
      </c>
      <c r="R3753" s="10">
        <f t="shared" si="646"/>
        <v>56.050234548701859</v>
      </c>
      <c r="S3753" s="10">
        <f t="shared" si="647"/>
        <v>349999999.99999982</v>
      </c>
      <c r="T3753" s="10">
        <f t="shared" si="648"/>
        <v>0.17881393432617188</v>
      </c>
      <c r="U3753">
        <v>0.17881393432617188</v>
      </c>
    </row>
    <row r="3754" spans="1:21" x14ac:dyDescent="0.25">
      <c r="A3754" s="10">
        <v>3650</v>
      </c>
      <c r="B3754" s="10">
        <v>78</v>
      </c>
      <c r="C3754" s="10">
        <v>45</v>
      </c>
      <c r="D3754" s="10">
        <v>350000000</v>
      </c>
      <c r="E3754" s="10">
        <v>52396222.407060497</v>
      </c>
      <c r="F3754" s="10">
        <v>52396222.407060497</v>
      </c>
      <c r="G3754" s="10">
        <v>348568596.757195</v>
      </c>
      <c r="H3754" s="10">
        <v>74099448.345182002</v>
      </c>
      <c r="I3754" s="10">
        <v>3141.7812161668799</v>
      </c>
      <c r="J3754" s="10">
        <f t="shared" si="638"/>
        <v>0.97814760073380558</v>
      </c>
      <c r="K3754" s="14">
        <f t="shared" si="639"/>
        <v>0.99679235540260125</v>
      </c>
      <c r="L3754" s="10">
        <f t="shared" si="640"/>
        <v>6398661.6324158013</v>
      </c>
      <c r="M3754" s="10">
        <f t="shared" si="641"/>
        <v>1.5729012510876912E-7</v>
      </c>
      <c r="N3754" s="10">
        <f t="shared" si="642"/>
        <v>2.4740229621148929E-14</v>
      </c>
      <c r="O3754" s="10">
        <f t="shared" si="643"/>
        <v>6357672.2717033951</v>
      </c>
      <c r="P3754" s="15">
        <f t="shared" si="644"/>
        <v>0.99999906701677943</v>
      </c>
      <c r="Q3754" s="15">
        <f t="shared" si="645"/>
        <v>0.99999813403442928</v>
      </c>
      <c r="R3754" s="10">
        <f t="shared" si="646"/>
        <v>56.05159421730049</v>
      </c>
      <c r="S3754" s="10">
        <f t="shared" si="647"/>
        <v>349999999.99999982</v>
      </c>
      <c r="T3754" s="10">
        <f t="shared" si="648"/>
        <v>0.17881393432617188</v>
      </c>
      <c r="U3754">
        <v>0.17881393432617188</v>
      </c>
    </row>
    <row r="3755" spans="1:21" x14ac:dyDescent="0.25">
      <c r="A3755" s="10">
        <v>3743</v>
      </c>
      <c r="B3755" s="10">
        <v>80</v>
      </c>
      <c r="C3755" s="10">
        <v>45</v>
      </c>
      <c r="D3755" s="10">
        <v>300000000</v>
      </c>
      <c r="E3755" s="10">
        <v>37622053.405857801</v>
      </c>
      <c r="F3755" s="10">
        <v>37622053.405857801</v>
      </c>
      <c r="G3755" s="10">
        <v>301701868.86469102</v>
      </c>
      <c r="H3755" s="10">
        <v>53205618.170889102</v>
      </c>
      <c r="I3755" s="10">
        <v>2322.1938268389399</v>
      </c>
      <c r="J3755" s="10">
        <f t="shared" si="638"/>
        <v>0.98480775301220802</v>
      </c>
      <c r="K3755" s="14">
        <f t="shared" si="639"/>
        <v>0.99674845385693633</v>
      </c>
      <c r="L3755" s="10">
        <f t="shared" si="640"/>
        <v>6398943.4599268073</v>
      </c>
      <c r="M3755" s="10">
        <f t="shared" si="641"/>
        <v>1.5729705291445908E-7</v>
      </c>
      <c r="N3755" s="10">
        <f t="shared" si="642"/>
        <v>2.4742395501002969E-14</v>
      </c>
      <c r="O3755" s="10">
        <f t="shared" si="643"/>
        <v>6357393.9992206376</v>
      </c>
      <c r="P3755" s="15">
        <f t="shared" si="644"/>
        <v>0.99999934029347326</v>
      </c>
      <c r="Q3755" s="15">
        <f t="shared" si="645"/>
        <v>0.99999868058738173</v>
      </c>
      <c r="R3755" s="10">
        <f t="shared" si="646"/>
        <v>48.189146345619442</v>
      </c>
      <c r="S3755" s="10">
        <f t="shared" si="647"/>
        <v>299999999.99999982</v>
      </c>
      <c r="T3755" s="10">
        <f t="shared" si="648"/>
        <v>0.17881393432617188</v>
      </c>
      <c r="U3755">
        <v>0.17881393432617188</v>
      </c>
    </row>
    <row r="3756" spans="1:21" x14ac:dyDescent="0.25">
      <c r="A3756" s="10">
        <v>3840</v>
      </c>
      <c r="B3756" s="10">
        <v>82</v>
      </c>
      <c r="C3756" s="10">
        <v>45</v>
      </c>
      <c r="D3756" s="10">
        <v>500000000</v>
      </c>
      <c r="E3756" s="10">
        <v>49834866.188931502</v>
      </c>
      <c r="F3756" s="10">
        <v>49834866.188931502</v>
      </c>
      <c r="G3756" s="10">
        <v>501428512.38654101</v>
      </c>
      <c r="H3756" s="10">
        <v>70477143.643435404</v>
      </c>
      <c r="I3756" s="10">
        <v>6344.3483080524402</v>
      </c>
      <c r="J3756" s="10">
        <f t="shared" si="638"/>
        <v>0.99026806874157025</v>
      </c>
      <c r="K3756" s="14">
        <f t="shared" si="639"/>
        <v>0.99671223754584248</v>
      </c>
      <c r="L3756" s="10">
        <f t="shared" si="640"/>
        <v>6399175.9704933353</v>
      </c>
      <c r="M3756" s="10">
        <f t="shared" si="641"/>
        <v>1.5730276842470157E-7</v>
      </c>
      <c r="N3756" s="10">
        <f t="shared" si="642"/>
        <v>2.4744182158510967E-14</v>
      </c>
      <c r="O3756" s="10">
        <f t="shared" si="643"/>
        <v>6357164.4767678455</v>
      </c>
      <c r="P3756" s="15">
        <f t="shared" si="644"/>
        <v>0.99999957152675156</v>
      </c>
      <c r="Q3756" s="15">
        <f t="shared" si="645"/>
        <v>0.99999914305368676</v>
      </c>
      <c r="R3756" s="10">
        <f t="shared" si="646"/>
        <v>79.651417483906044</v>
      </c>
      <c r="S3756" s="10">
        <f t="shared" si="647"/>
        <v>499999999.99999982</v>
      </c>
      <c r="T3756" s="10">
        <f t="shared" si="648"/>
        <v>0.17881393432617188</v>
      </c>
      <c r="U3756">
        <v>0.17881393432617188</v>
      </c>
    </row>
    <row r="3757" spans="1:21" x14ac:dyDescent="0.25">
      <c r="A3757" s="10">
        <v>3979</v>
      </c>
      <c r="B3757" s="10">
        <v>85</v>
      </c>
      <c r="C3757" s="10">
        <v>45</v>
      </c>
      <c r="D3757" s="10">
        <v>350000000</v>
      </c>
      <c r="E3757" s="10">
        <v>21964332.5784618</v>
      </c>
      <c r="F3757" s="10">
        <v>21964332.5784618</v>
      </c>
      <c r="G3757" s="10">
        <v>355000545.19609702</v>
      </c>
      <c r="H3757" s="10">
        <v>31062257.020934001</v>
      </c>
      <c r="I3757" s="10">
        <v>3142.5175467409199</v>
      </c>
      <c r="J3757" s="10">
        <f t="shared" si="638"/>
        <v>0.99619469809174555</v>
      </c>
      <c r="K3757" s="14">
        <f t="shared" si="639"/>
        <v>0.9966727002115483</v>
      </c>
      <c r="L3757" s="10">
        <f t="shared" si="640"/>
        <v>6399429.8214912592</v>
      </c>
      <c r="M3757" s="10">
        <f t="shared" si="641"/>
        <v>1.5730900851950831E-7</v>
      </c>
      <c r="N3757" s="10">
        <f t="shared" si="642"/>
        <v>2.4746132577773621E-14</v>
      </c>
      <c r="O3757" s="10">
        <f t="shared" si="643"/>
        <v>6356913.9450870249</v>
      </c>
      <c r="P3757" s="15">
        <f t="shared" si="644"/>
        <v>0.99999982994547598</v>
      </c>
      <c r="Q3757" s="15">
        <f t="shared" si="645"/>
        <v>0.99999965989098083</v>
      </c>
      <c r="R3757" s="10">
        <f t="shared" si="646"/>
        <v>56.058162174662939</v>
      </c>
      <c r="S3757" s="10">
        <f t="shared" si="647"/>
        <v>349999999.99999982</v>
      </c>
      <c r="T3757" s="10">
        <f t="shared" si="648"/>
        <v>0.17881393432617188</v>
      </c>
      <c r="U3757">
        <v>0.17881393432617188</v>
      </c>
    </row>
    <row r="3758" spans="1:21" x14ac:dyDescent="0.25">
      <c r="A3758" s="10">
        <v>4025</v>
      </c>
      <c r="B3758" s="10">
        <v>86</v>
      </c>
      <c r="C3758" s="10">
        <v>45</v>
      </c>
      <c r="D3758" s="10">
        <v>300000000</v>
      </c>
      <c r="E3758" s="10">
        <v>15113239.2284583</v>
      </c>
      <c r="F3758" s="10">
        <v>15113239.2284583</v>
      </c>
      <c r="G3758" s="10">
        <v>305610378.68733102</v>
      </c>
      <c r="H3758" s="10">
        <v>21373347.888274901</v>
      </c>
      <c r="I3758" s="10">
        <v>2322.5789125086999</v>
      </c>
      <c r="J3758" s="10">
        <f t="shared" si="638"/>
        <v>0.9975640502598242</v>
      </c>
      <c r="K3758" s="14">
        <f t="shared" si="639"/>
        <v>0.99666353130472252</v>
      </c>
      <c r="L3758" s="10">
        <f t="shared" si="640"/>
        <v>6399488.6936922865</v>
      </c>
      <c r="M3758" s="10">
        <f t="shared" si="641"/>
        <v>1.5731045569962143E-7</v>
      </c>
      <c r="N3758" s="10">
        <f t="shared" si="642"/>
        <v>2.4746584878765895E-14</v>
      </c>
      <c r="O3758" s="10">
        <f t="shared" si="643"/>
        <v>6356855.8511795774</v>
      </c>
      <c r="P3758" s="15">
        <f t="shared" si="644"/>
        <v>0.99999989076586415</v>
      </c>
      <c r="Q3758" s="15">
        <f t="shared" si="645"/>
        <v>0.99999978153174018</v>
      </c>
      <c r="R3758" s="10">
        <f t="shared" si="646"/>
        <v>48.193141755754333</v>
      </c>
      <c r="S3758" s="10">
        <f t="shared" si="647"/>
        <v>299999999.99999982</v>
      </c>
      <c r="T3758" s="10">
        <f t="shared" si="648"/>
        <v>0.17881393432617188</v>
      </c>
      <c r="U3758">
        <v>0.17881393432617188</v>
      </c>
    </row>
    <row r="3759" spans="1:21" x14ac:dyDescent="0.25">
      <c r="A3759" s="10">
        <v>4122</v>
      </c>
      <c r="B3759" s="10">
        <v>88</v>
      </c>
      <c r="C3759" s="10">
        <v>45</v>
      </c>
      <c r="D3759" s="10">
        <v>500000000</v>
      </c>
      <c r="E3759" s="10">
        <v>12496761.8056085</v>
      </c>
      <c r="F3759" s="10">
        <v>12496761.8056085</v>
      </c>
      <c r="G3759" s="10">
        <v>506048267.38827002</v>
      </c>
      <c r="H3759" s="10">
        <v>17673090.031237599</v>
      </c>
      <c r="I3759" s="10">
        <v>6345.1096983848602</v>
      </c>
      <c r="J3759" s="10">
        <f t="shared" si="638"/>
        <v>0.99939082701909576</v>
      </c>
      <c r="K3759" s="14">
        <f t="shared" si="639"/>
        <v>0.99665127983485646</v>
      </c>
      <c r="L3759" s="10">
        <f t="shared" si="640"/>
        <v>6399567.3602675218</v>
      </c>
      <c r="M3759" s="10">
        <f t="shared" si="641"/>
        <v>1.573123894595499E-7</v>
      </c>
      <c r="N3759" s="10">
        <f t="shared" si="642"/>
        <v>2.4747189235701263E-14</v>
      </c>
      <c r="O3759" s="10">
        <f t="shared" si="643"/>
        <v>6356778.2295688977</v>
      </c>
      <c r="P3759" s="15">
        <f t="shared" si="644"/>
        <v>0.99999997255793049</v>
      </c>
      <c r="Q3759" s="15">
        <f t="shared" si="645"/>
        <v>0.99999994511586177</v>
      </c>
      <c r="R3759" s="10">
        <f t="shared" si="646"/>
        <v>79.656196860821666</v>
      </c>
      <c r="S3759" s="10">
        <f t="shared" si="647"/>
        <v>499999999.99999982</v>
      </c>
      <c r="T3759" s="10">
        <f t="shared" si="648"/>
        <v>0.17881393432617188</v>
      </c>
      <c r="U3759">
        <v>0.17881393432617188</v>
      </c>
    </row>
    <row r="3760" spans="1:21" x14ac:dyDescent="0.25">
      <c r="A3760" s="10">
        <v>4167</v>
      </c>
      <c r="B3760" s="10">
        <v>89</v>
      </c>
      <c r="C3760" s="10">
        <v>45</v>
      </c>
      <c r="D3760" s="10">
        <v>350000000</v>
      </c>
      <c r="E3760" s="10">
        <v>4398225.7085468601</v>
      </c>
      <c r="F3760" s="10">
        <v>4398225.7085468601</v>
      </c>
      <c r="G3760" s="10">
        <v>356302470.93137598</v>
      </c>
      <c r="H3760" s="10">
        <v>6220030.44740499</v>
      </c>
      <c r="I3760" s="10">
        <v>3142.6682295812602</v>
      </c>
      <c r="J3760" s="10">
        <f t="shared" si="638"/>
        <v>0.99984769515639127</v>
      </c>
      <c r="K3760" s="14">
        <f t="shared" si="639"/>
        <v>0.99664821227330036</v>
      </c>
      <c r="L3760" s="10">
        <f t="shared" si="640"/>
        <v>6399587.0573547874</v>
      </c>
      <c r="M3760" s="10">
        <f t="shared" si="641"/>
        <v>1.5731287364788461E-7</v>
      </c>
      <c r="N3760" s="10">
        <f t="shared" si="642"/>
        <v>2.4747340555328521E-14</v>
      </c>
      <c r="O3760" s="10">
        <f t="shared" si="643"/>
        <v>6356758.795020354</v>
      </c>
      <c r="P3760" s="15">
        <f t="shared" si="644"/>
        <v>0.9999999931311162</v>
      </c>
      <c r="Q3760" s="15">
        <f t="shared" si="645"/>
        <v>0.99999998626223241</v>
      </c>
      <c r="R3760" s="10">
        <f t="shared" si="646"/>
        <v>56.059506148088055</v>
      </c>
      <c r="S3760" s="10">
        <f t="shared" si="647"/>
        <v>349999999.99999982</v>
      </c>
      <c r="T3760" s="10">
        <f t="shared" si="648"/>
        <v>0.17881393432617188</v>
      </c>
      <c r="U3760">
        <v>0.17881393432617188</v>
      </c>
    </row>
    <row r="3761" spans="1:21" x14ac:dyDescent="0.25">
      <c r="A3761" s="10">
        <v>4169</v>
      </c>
      <c r="B3761" s="10">
        <v>89</v>
      </c>
      <c r="C3761" s="10">
        <v>45</v>
      </c>
      <c r="D3761" s="10">
        <v>500000000</v>
      </c>
      <c r="E3761" s="10">
        <v>6249332.9495209102</v>
      </c>
      <c r="F3761" s="10">
        <v>6249332.9495209102</v>
      </c>
      <c r="G3761" s="10">
        <v>506279625.204835</v>
      </c>
      <c r="H3761" s="10">
        <v>8837891.4129975308</v>
      </c>
      <c r="I3761" s="10">
        <v>6345.14801248001</v>
      </c>
      <c r="J3761" s="10">
        <f t="shared" si="638"/>
        <v>0.99984769515639127</v>
      </c>
      <c r="K3761" s="14">
        <f t="shared" si="639"/>
        <v>0.99664821227330036</v>
      </c>
      <c r="L3761" s="10">
        <f t="shared" si="640"/>
        <v>6399587.0573547874</v>
      </c>
      <c r="M3761" s="10">
        <f t="shared" si="641"/>
        <v>1.5731287364788461E-7</v>
      </c>
      <c r="N3761" s="10">
        <f t="shared" si="642"/>
        <v>2.4747340555328521E-14</v>
      </c>
      <c r="O3761" s="10">
        <f t="shared" si="643"/>
        <v>6356758.795020354</v>
      </c>
      <c r="P3761" s="15">
        <f t="shared" si="644"/>
        <v>0.9999999931311162</v>
      </c>
      <c r="Q3761" s="15">
        <f t="shared" si="645"/>
        <v>0.99999998626223241</v>
      </c>
      <c r="R3761" s="10">
        <f t="shared" si="646"/>
        <v>79.656437357355315</v>
      </c>
      <c r="S3761" s="10">
        <f t="shared" si="647"/>
        <v>499999999.99999982</v>
      </c>
      <c r="T3761" s="10">
        <f t="shared" si="648"/>
        <v>0.17881393432617188</v>
      </c>
      <c r="U3761">
        <v>0.17881393432617188</v>
      </c>
    </row>
    <row r="3762" spans="1:21" x14ac:dyDescent="0.25">
      <c r="A3762" s="10">
        <v>4212</v>
      </c>
      <c r="B3762" s="10">
        <v>89.9</v>
      </c>
      <c r="C3762" s="10">
        <v>45</v>
      </c>
      <c r="D3762" s="10">
        <v>200000000</v>
      </c>
      <c r="E3762" s="10">
        <v>254724.65753034601</v>
      </c>
      <c r="F3762" s="10">
        <v>254724.65753034601</v>
      </c>
      <c r="G3762" s="10">
        <v>206356437.94976601</v>
      </c>
      <c r="H3762" s="10">
        <v>360235.06535025802</v>
      </c>
      <c r="I3762" s="10">
        <v>1053.82083384001</v>
      </c>
      <c r="J3762" s="10">
        <f t="shared" si="638"/>
        <v>0.99999847691328769</v>
      </c>
      <c r="K3762" s="14">
        <f t="shared" si="639"/>
        <v>0.99664719956566661</v>
      </c>
      <c r="L3762" s="10">
        <f t="shared" si="640"/>
        <v>6399593.5600677524</v>
      </c>
      <c r="M3762" s="10">
        <f t="shared" si="641"/>
        <v>1.5731303349577073E-7</v>
      </c>
      <c r="N3762" s="10">
        <f t="shared" si="642"/>
        <v>2.474739051104259E-14</v>
      </c>
      <c r="O3762" s="10">
        <f t="shared" si="643"/>
        <v>6356752.3790593483</v>
      </c>
      <c r="P3762" s="15">
        <f t="shared" si="644"/>
        <v>0.99999999993128352</v>
      </c>
      <c r="Q3762" s="15">
        <f t="shared" si="645"/>
        <v>0.99999999986256705</v>
      </c>
      <c r="R3762" s="10">
        <f t="shared" si="646"/>
        <v>32.462606701247402</v>
      </c>
      <c r="S3762" s="10">
        <f t="shared" si="647"/>
        <v>199999999.99999982</v>
      </c>
      <c r="T3762" s="10">
        <f t="shared" si="648"/>
        <v>0.17881393432617188</v>
      </c>
      <c r="U3762">
        <v>0.17881393432617188</v>
      </c>
    </row>
    <row r="3763" spans="1:21" x14ac:dyDescent="0.25">
      <c r="A3763" s="10">
        <v>86</v>
      </c>
      <c r="B3763" s="10">
        <v>2</v>
      </c>
      <c r="C3763" s="10">
        <v>45</v>
      </c>
      <c r="D3763" s="10">
        <v>75000000</v>
      </c>
      <c r="E3763" s="10">
        <v>57507997.227728799</v>
      </c>
      <c r="F3763" s="10">
        <v>57507997.227728799</v>
      </c>
      <c r="G3763" s="10">
        <v>2838566.7979986798</v>
      </c>
      <c r="H3763" s="10">
        <v>81328589.624368399</v>
      </c>
      <c r="I3763" s="10">
        <v>162.79125952640399</v>
      </c>
      <c r="J3763" s="10">
        <f t="shared" si="638"/>
        <v>3.4899496702500969E-2</v>
      </c>
      <c r="K3763" s="14">
        <f t="shared" si="639"/>
        <v>0.99999592319839048</v>
      </c>
      <c r="L3763" s="10">
        <f t="shared" si="640"/>
        <v>6378163.0025051944</v>
      </c>
      <c r="M3763" s="10">
        <f t="shared" si="641"/>
        <v>1.5678623347510878E-7</v>
      </c>
      <c r="N3763" s="10">
        <f t="shared" si="642"/>
        <v>2.458192435646906E-14</v>
      </c>
      <c r="O3763" s="10">
        <f t="shared" si="643"/>
        <v>6378110.8225722471</v>
      </c>
      <c r="P3763" s="15">
        <f t="shared" si="644"/>
        <v>0.99999997255793049</v>
      </c>
      <c r="Q3763" s="15">
        <f t="shared" si="645"/>
        <v>0.99999994511586177</v>
      </c>
      <c r="R3763" s="10">
        <f t="shared" si="646"/>
        <v>12.758967805881472</v>
      </c>
      <c r="S3763" s="10">
        <f t="shared" si="647"/>
        <v>74999999.999999806</v>
      </c>
      <c r="T3763" s="10">
        <f t="shared" si="648"/>
        <v>0.19371509552001953</v>
      </c>
      <c r="U3763">
        <v>0.19371509552001953</v>
      </c>
    </row>
    <row r="3764" spans="1:21" x14ac:dyDescent="0.25">
      <c r="A3764" s="10">
        <v>322</v>
      </c>
      <c r="B3764" s="10">
        <v>7</v>
      </c>
      <c r="C3764" s="10">
        <v>45</v>
      </c>
      <c r="D3764" s="10">
        <v>100000000</v>
      </c>
      <c r="E3764" s="10">
        <v>74660240.8881028</v>
      </c>
      <c r="F3764" s="10">
        <v>74660240.8881028</v>
      </c>
      <c r="G3764" s="10">
        <v>12959068.557518801</v>
      </c>
      <c r="H3764" s="10">
        <v>105585525.233997</v>
      </c>
      <c r="I3764" s="10">
        <v>278.20050889612702</v>
      </c>
      <c r="J3764" s="10">
        <f t="shared" si="638"/>
        <v>0.12186934340514748</v>
      </c>
      <c r="K3764" s="14">
        <f t="shared" si="639"/>
        <v>0.99995028584034129</v>
      </c>
      <c r="L3764" s="10">
        <f t="shared" si="640"/>
        <v>6378454.0994854774</v>
      </c>
      <c r="M3764" s="10">
        <f t="shared" si="641"/>
        <v>1.5679338914032094E-7</v>
      </c>
      <c r="N3764" s="10">
        <f t="shared" si="642"/>
        <v>2.4584183106806382E-14</v>
      </c>
      <c r="O3764" s="10">
        <f t="shared" si="643"/>
        <v>6377817.8111909702</v>
      </c>
      <c r="P3764" s="15">
        <f t="shared" si="644"/>
        <v>0.99999966993613576</v>
      </c>
      <c r="Q3764" s="15">
        <f t="shared" si="645"/>
        <v>0.99999933987238043</v>
      </c>
      <c r="R3764" s="10">
        <f t="shared" si="646"/>
        <v>16.679343759153099</v>
      </c>
      <c r="S3764" s="10">
        <f t="shared" si="647"/>
        <v>99999999.999999806</v>
      </c>
      <c r="T3764" s="10">
        <f t="shared" si="648"/>
        <v>0.19371509552001953</v>
      </c>
      <c r="U3764">
        <v>0.19371509552001953</v>
      </c>
    </row>
    <row r="3765" spans="1:21" x14ac:dyDescent="0.25">
      <c r="A3765" s="10">
        <v>1543</v>
      </c>
      <c r="B3765" s="10">
        <v>33</v>
      </c>
      <c r="C3765" s="10">
        <v>45</v>
      </c>
      <c r="D3765" s="10">
        <v>75000000</v>
      </c>
      <c r="E3765" s="10">
        <v>48263408.864682801</v>
      </c>
      <c r="F3765" s="10">
        <v>48263408.864682801</v>
      </c>
      <c r="G3765" s="10">
        <v>44301886.267304897</v>
      </c>
      <c r="H3765" s="10">
        <v>68254767.382792294</v>
      </c>
      <c r="I3765" s="10">
        <v>163.08984052593499</v>
      </c>
      <c r="J3765" s="10">
        <f t="shared" si="638"/>
        <v>0.54463903501502708</v>
      </c>
      <c r="K3765" s="14">
        <f t="shared" si="639"/>
        <v>0.9990066240157075</v>
      </c>
      <c r="L3765" s="10">
        <f t="shared" si="640"/>
        <v>6384479.1882978706</v>
      </c>
      <c r="M3765" s="10">
        <f t="shared" si="641"/>
        <v>1.5694149620200582E-7</v>
      </c>
      <c r="N3765" s="10">
        <f t="shared" si="642"/>
        <v>2.4630865083668437E-14</v>
      </c>
      <c r="O3765" s="10">
        <f t="shared" si="643"/>
        <v>6371771.1225118106</v>
      </c>
      <c r="P3765" s="15">
        <f t="shared" si="644"/>
        <v>0.99999529342373772</v>
      </c>
      <c r="Q3765" s="15">
        <f t="shared" si="645"/>
        <v>0.99999058686962727</v>
      </c>
      <c r="R3765" s="10">
        <f t="shared" si="646"/>
        <v>12.770662908118929</v>
      </c>
      <c r="S3765" s="10">
        <f t="shared" si="647"/>
        <v>74999999.999999806</v>
      </c>
      <c r="T3765" s="10">
        <f t="shared" si="648"/>
        <v>0.19371509552001953</v>
      </c>
      <c r="U3765">
        <v>0.19371509552001953</v>
      </c>
    </row>
    <row r="3766" spans="1:21" x14ac:dyDescent="0.25">
      <c r="A3766" s="10">
        <v>2483</v>
      </c>
      <c r="B3766" s="10">
        <v>53</v>
      </c>
      <c r="C3766" s="10">
        <v>45</v>
      </c>
      <c r="D3766" s="10">
        <v>75000000</v>
      </c>
      <c r="E3766" s="10">
        <v>34636074.613221899</v>
      </c>
      <c r="F3766" s="10">
        <v>34636074.613221899</v>
      </c>
      <c r="G3766" s="10">
        <v>64968206.756901301</v>
      </c>
      <c r="H3766" s="10">
        <v>48982806.465384901</v>
      </c>
      <c r="I3766" s="10">
        <v>163.43477187631399</v>
      </c>
      <c r="J3766" s="10">
        <f t="shared" si="638"/>
        <v>0.79863551004729283</v>
      </c>
      <c r="K3766" s="14">
        <f t="shared" si="639"/>
        <v>0.99786281592474968</v>
      </c>
      <c r="L3766" s="10">
        <f t="shared" si="640"/>
        <v>6391797.4477174878</v>
      </c>
      <c r="M3766" s="10">
        <f t="shared" si="641"/>
        <v>1.571213916248015E-7</v>
      </c>
      <c r="N3766" s="10">
        <f t="shared" si="642"/>
        <v>2.4687389001350135E-14</v>
      </c>
      <c r="O3766" s="10">
        <f t="shared" si="643"/>
        <v>6364472.5812267549</v>
      </c>
      <c r="P3766" s="15">
        <f t="shared" si="644"/>
        <v>0.9999947889202403</v>
      </c>
      <c r="Q3766" s="15">
        <f t="shared" si="645"/>
        <v>0.99998957786763598</v>
      </c>
      <c r="R3766" s="10">
        <f t="shared" si="646"/>
        <v>12.784160569008105</v>
      </c>
      <c r="S3766" s="10">
        <f t="shared" si="647"/>
        <v>74999999.999999806</v>
      </c>
      <c r="T3766" s="10">
        <f t="shared" si="648"/>
        <v>0.19371509552001953</v>
      </c>
      <c r="U3766">
        <v>0.19371509552001953</v>
      </c>
    </row>
    <row r="3767" spans="1:21" x14ac:dyDescent="0.25">
      <c r="A3767" s="10">
        <v>2812</v>
      </c>
      <c r="B3767" s="10">
        <v>60</v>
      </c>
      <c r="C3767" s="10">
        <v>45</v>
      </c>
      <c r="D3767" s="10">
        <v>75000000</v>
      </c>
      <c r="E3767" s="10">
        <v>28777198.628072001</v>
      </c>
      <c r="F3767" s="10">
        <v>28777198.628072001</v>
      </c>
      <c r="G3767" s="10">
        <v>70452382.417771503</v>
      </c>
      <c r="H3767" s="10">
        <v>40697104.586923897</v>
      </c>
      <c r="I3767" s="10">
        <v>163.54820462175701</v>
      </c>
      <c r="J3767" s="10">
        <f t="shared" si="638"/>
        <v>0.8660254037844386</v>
      </c>
      <c r="K3767" s="14">
        <f t="shared" si="639"/>
        <v>0.99748644853320889</v>
      </c>
      <c r="L3767" s="10">
        <f t="shared" si="640"/>
        <v>6394209.1738478942</v>
      </c>
      <c r="M3767" s="10">
        <f t="shared" si="641"/>
        <v>1.5718067600746959E-7</v>
      </c>
      <c r="N3767" s="10">
        <f t="shared" si="642"/>
        <v>2.4705973905891083E-14</v>
      </c>
      <c r="O3767" s="10">
        <f t="shared" si="643"/>
        <v>6362078.3147910656</v>
      </c>
      <c r="P3767" s="15">
        <f t="shared" si="644"/>
        <v>0.99999577033132259</v>
      </c>
      <c r="Q3767" s="15">
        <f t="shared" si="645"/>
        <v>0.99999154068053531</v>
      </c>
      <c r="R3767" s="10">
        <f t="shared" si="646"/>
        <v>12.78859633276606</v>
      </c>
      <c r="S3767" s="10">
        <f t="shared" si="647"/>
        <v>74999999.999999806</v>
      </c>
      <c r="T3767" s="10">
        <f t="shared" si="648"/>
        <v>0.19371509552001953</v>
      </c>
      <c r="U3767">
        <v>0.19371509552001953</v>
      </c>
    </row>
    <row r="3768" spans="1:21" x14ac:dyDescent="0.25">
      <c r="A3768" s="10">
        <v>3187</v>
      </c>
      <c r="B3768" s="10">
        <v>68</v>
      </c>
      <c r="C3768" s="10">
        <v>45</v>
      </c>
      <c r="D3768" s="10">
        <v>100000000</v>
      </c>
      <c r="E3768" s="10">
        <v>28183053.486685101</v>
      </c>
      <c r="F3768" s="10">
        <v>28183053.486685101</v>
      </c>
      <c r="G3768" s="10">
        <v>98609478.465150505</v>
      </c>
      <c r="H3768" s="10">
        <v>39856856.469956502</v>
      </c>
      <c r="I3768" s="10">
        <v>279.68916709061801</v>
      </c>
      <c r="J3768" s="10">
        <f t="shared" si="638"/>
        <v>0.92718385456678742</v>
      </c>
      <c r="K3768" s="14">
        <f t="shared" si="639"/>
        <v>0.99711836961424982</v>
      </c>
      <c r="L3768" s="10">
        <f t="shared" si="640"/>
        <v>6396569.5491774743</v>
      </c>
      <c r="M3768" s="10">
        <f t="shared" si="641"/>
        <v>1.5723869809899768E-7</v>
      </c>
      <c r="N3768" s="10">
        <f t="shared" si="642"/>
        <v>2.4724142747081951E-14</v>
      </c>
      <c r="O3768" s="10">
        <f t="shared" si="643"/>
        <v>6359740.2593221506</v>
      </c>
      <c r="P3768" s="15">
        <f t="shared" si="644"/>
        <v>0.99999727862359689</v>
      </c>
      <c r="Q3768" s="15">
        <f t="shared" si="645"/>
        <v>0.99999455725459963</v>
      </c>
      <c r="R3768" s="10">
        <f t="shared" si="646"/>
        <v>16.723909879208051</v>
      </c>
      <c r="S3768" s="10">
        <f t="shared" si="647"/>
        <v>99999999.999999806</v>
      </c>
      <c r="T3768" s="10">
        <f t="shared" si="648"/>
        <v>0.19371509552001953</v>
      </c>
      <c r="U3768">
        <v>0.19371509552001953</v>
      </c>
    </row>
    <row r="3769" spans="1:21" x14ac:dyDescent="0.25">
      <c r="A3769" s="10">
        <v>227</v>
      </c>
      <c r="B3769" s="10">
        <v>5</v>
      </c>
      <c r="C3769" s="10">
        <v>45</v>
      </c>
      <c r="D3769" s="10">
        <v>75000000</v>
      </c>
      <c r="E3769" s="10">
        <v>57324178.139974304</v>
      </c>
      <c r="F3769" s="10">
        <v>57324178.139974304</v>
      </c>
      <c r="G3769" s="10">
        <v>7088864.66610213</v>
      </c>
      <c r="H3769" s="10">
        <v>81068630.177442893</v>
      </c>
      <c r="I3769" s="10">
        <v>162.79770532888099</v>
      </c>
      <c r="J3769" s="10">
        <f t="shared" si="638"/>
        <v>8.7155742747658166E-2</v>
      </c>
      <c r="K3769" s="14">
        <f t="shared" si="639"/>
        <v>0.99997457400819945</v>
      </c>
      <c r="L3769" s="10">
        <f t="shared" si="640"/>
        <v>6378299.174582514</v>
      </c>
      <c r="M3769" s="10">
        <f t="shared" si="641"/>
        <v>1.5678958081933611E-7</v>
      </c>
      <c r="N3769" s="10">
        <f t="shared" si="642"/>
        <v>2.4582981014396703E-14</v>
      </c>
      <c r="O3769" s="10">
        <f t="shared" si="643"/>
        <v>6377973.7449374599</v>
      </c>
      <c r="P3769" s="15">
        <f t="shared" si="644"/>
        <v>0.99999982994547565</v>
      </c>
      <c r="Q3769" s="15">
        <f t="shared" si="645"/>
        <v>0.99999965989098016</v>
      </c>
      <c r="R3769" s="10">
        <f t="shared" si="646"/>
        <v>12.759220391104309</v>
      </c>
      <c r="S3769" s="10">
        <f t="shared" si="647"/>
        <v>74999999.999999791</v>
      </c>
      <c r="T3769" s="10">
        <f t="shared" si="648"/>
        <v>0.20861625671386719</v>
      </c>
      <c r="U3769">
        <v>0.20861625671386719</v>
      </c>
    </row>
    <row r="3770" spans="1:21" x14ac:dyDescent="0.25">
      <c r="A3770" s="10">
        <v>1214</v>
      </c>
      <c r="B3770" s="10">
        <v>26</v>
      </c>
      <c r="C3770" s="10">
        <v>45</v>
      </c>
      <c r="D3770" s="10">
        <v>75000000</v>
      </c>
      <c r="E3770" s="10">
        <v>51721944.921047904</v>
      </c>
      <c r="F3770" s="10">
        <v>51721944.921047904</v>
      </c>
      <c r="G3770" s="10">
        <v>35656897.955542997</v>
      </c>
      <c r="H3770" s="10">
        <v>73145875.979660094</v>
      </c>
      <c r="I3770" s="10">
        <v>162.98425020434601</v>
      </c>
      <c r="J3770" s="10">
        <f t="shared" si="638"/>
        <v>0.4383711467890774</v>
      </c>
      <c r="K3770" s="14">
        <f t="shared" si="639"/>
        <v>0.99935656596406564</v>
      </c>
      <c r="L3770" s="10">
        <f t="shared" si="640"/>
        <v>6382243.5527274478</v>
      </c>
      <c r="M3770" s="10">
        <f t="shared" si="641"/>
        <v>1.5688654042863159E-7</v>
      </c>
      <c r="N3770" s="10">
        <f t="shared" si="642"/>
        <v>2.4613558958231486E-14</v>
      </c>
      <c r="O3770" s="10">
        <f t="shared" si="643"/>
        <v>6374010.7680279473</v>
      </c>
      <c r="P3770" s="15">
        <f t="shared" si="644"/>
        <v>0.99999649805074964</v>
      </c>
      <c r="Q3770" s="15">
        <f t="shared" si="645"/>
        <v>0.99999299611376291</v>
      </c>
      <c r="R3770" s="10">
        <f t="shared" si="646"/>
        <v>12.766528235995086</v>
      </c>
      <c r="S3770" s="10">
        <f t="shared" si="647"/>
        <v>74999999.999999791</v>
      </c>
      <c r="T3770" s="10">
        <f t="shared" si="648"/>
        <v>0.20861625671386719</v>
      </c>
      <c r="U3770">
        <v>0.20861625671386719</v>
      </c>
    </row>
    <row r="3771" spans="1:21" x14ac:dyDescent="0.25">
      <c r="A3771" s="10">
        <v>2156</v>
      </c>
      <c r="B3771" s="10">
        <v>46</v>
      </c>
      <c r="C3771" s="10">
        <v>45</v>
      </c>
      <c r="D3771" s="10">
        <v>200000000</v>
      </c>
      <c r="E3771" s="10">
        <v>101377895.11573</v>
      </c>
      <c r="F3771" s="10">
        <v>101377895.11573</v>
      </c>
      <c r="G3771" s="10">
        <v>148433207.60856301</v>
      </c>
      <c r="H3771" s="10">
        <v>143369994.19750199</v>
      </c>
      <c r="I3771" s="10">
        <v>1050.5210487014001</v>
      </c>
      <c r="J3771" s="10">
        <f t="shared" si="638"/>
        <v>0.71933980033865108</v>
      </c>
      <c r="K3771" s="14">
        <f t="shared" si="639"/>
        <v>0.9982664948593305</v>
      </c>
      <c r="L3771" s="10">
        <f t="shared" si="640"/>
        <v>6389212.7331176903</v>
      </c>
      <c r="M3771" s="10">
        <f t="shared" si="641"/>
        <v>1.5705785488756991E-7</v>
      </c>
      <c r="N3771" s="10">
        <f t="shared" si="642"/>
        <v>2.466744766865936E-14</v>
      </c>
      <c r="O3771" s="10">
        <f t="shared" si="643"/>
        <v>6367044.6030114517</v>
      </c>
      <c r="P3771" s="15">
        <f t="shared" si="644"/>
        <v>0.99999436732245772</v>
      </c>
      <c r="Q3771" s="15">
        <f t="shared" si="645"/>
        <v>0.99998873467664251</v>
      </c>
      <c r="R3771" s="10">
        <f t="shared" si="646"/>
        <v>32.41174227708342</v>
      </c>
      <c r="S3771" s="10">
        <f t="shared" si="647"/>
        <v>199999999.99999979</v>
      </c>
      <c r="T3771" s="10">
        <f t="shared" si="648"/>
        <v>0.20861625671386719</v>
      </c>
      <c r="U3771">
        <v>0.20861625671386719</v>
      </c>
    </row>
    <row r="3772" spans="1:21" x14ac:dyDescent="0.25">
      <c r="A3772" s="10">
        <v>2579</v>
      </c>
      <c r="B3772" s="10">
        <v>55</v>
      </c>
      <c r="C3772" s="10">
        <v>45</v>
      </c>
      <c r="D3772" s="10">
        <v>200000000</v>
      </c>
      <c r="E3772" s="10">
        <v>83708630.6780532</v>
      </c>
      <c r="F3772" s="10">
        <v>83708630.6780532</v>
      </c>
      <c r="G3772" s="10">
        <v>169031792.38100001</v>
      </c>
      <c r="H3772" s="10">
        <v>118381880.792583</v>
      </c>
      <c r="I3772" s="10">
        <v>1051.5710808174699</v>
      </c>
      <c r="J3772" s="10">
        <f t="shared" si="638"/>
        <v>0.8191520442889918</v>
      </c>
      <c r="K3772" s="14">
        <f t="shared" si="639"/>
        <v>0.99775147386665231</v>
      </c>
      <c r="L3772" s="10">
        <f t="shared" si="640"/>
        <v>6392510.7274283282</v>
      </c>
      <c r="M3772" s="10">
        <f t="shared" si="641"/>
        <v>1.571389252687728E-7</v>
      </c>
      <c r="N3772" s="10">
        <f t="shared" si="642"/>
        <v>2.4692887767749073E-14</v>
      </c>
      <c r="O3772" s="10">
        <f t="shared" si="643"/>
        <v>6363763.9015282467</v>
      </c>
      <c r="P3772" s="15">
        <f t="shared" si="644"/>
        <v>0.99999502015036124</v>
      </c>
      <c r="Q3772" s="15">
        <f t="shared" si="645"/>
        <v>0.99999004032552141</v>
      </c>
      <c r="R3772" s="10">
        <f t="shared" si="646"/>
        <v>32.427936580328314</v>
      </c>
      <c r="S3772" s="10">
        <f t="shared" si="647"/>
        <v>199999999.99999979</v>
      </c>
      <c r="T3772" s="10">
        <f t="shared" si="648"/>
        <v>0.20861625671386719</v>
      </c>
      <c r="U3772">
        <v>0.20861625671386719</v>
      </c>
    </row>
    <row r="3773" spans="1:21" x14ac:dyDescent="0.25">
      <c r="A3773" s="10">
        <v>3601</v>
      </c>
      <c r="B3773" s="10">
        <v>77</v>
      </c>
      <c r="C3773" s="10">
        <v>45</v>
      </c>
      <c r="D3773" s="10">
        <v>200000000</v>
      </c>
      <c r="E3773" s="10">
        <v>32830657.279465601</v>
      </c>
      <c r="F3773" s="10">
        <v>32830657.279465601</v>
      </c>
      <c r="G3773" s="10">
        <v>201066786.22396401</v>
      </c>
      <c r="H3773" s="10">
        <v>46429560.786243297</v>
      </c>
      <c r="I3773" s="10">
        <v>1053.4747948046499</v>
      </c>
      <c r="J3773" s="10">
        <f t="shared" si="638"/>
        <v>0.97437006478523525</v>
      </c>
      <c r="K3773" s="14">
        <f t="shared" si="639"/>
        <v>0.99681712242794451</v>
      </c>
      <c r="L3773" s="10">
        <f t="shared" si="640"/>
        <v>6398502.6505812723</v>
      </c>
      <c r="M3773" s="10">
        <f t="shared" si="641"/>
        <v>1.5728621706141803E-7</v>
      </c>
      <c r="N3773" s="10">
        <f t="shared" si="642"/>
        <v>2.4739007699502124E-14</v>
      </c>
      <c r="O3773" s="10">
        <f t="shared" si="643"/>
        <v>6357829.2804553509</v>
      </c>
      <c r="P3773" s="15">
        <f t="shared" si="644"/>
        <v>0.99999891624513948</v>
      </c>
      <c r="Q3773" s="15">
        <f t="shared" si="645"/>
        <v>0.99999783249145346</v>
      </c>
      <c r="R3773" s="10">
        <f t="shared" si="646"/>
        <v>32.457276420506105</v>
      </c>
      <c r="S3773" s="10">
        <f t="shared" si="647"/>
        <v>199999999.99999979</v>
      </c>
      <c r="T3773" s="10">
        <f t="shared" si="648"/>
        <v>0.20861625671386719</v>
      </c>
      <c r="U3773">
        <v>0.20861625671386719</v>
      </c>
    </row>
    <row r="3774" spans="1:21" x14ac:dyDescent="0.25">
      <c r="A3774" s="10">
        <v>3787</v>
      </c>
      <c r="B3774" s="10">
        <v>81</v>
      </c>
      <c r="C3774" s="10">
        <v>45</v>
      </c>
      <c r="D3774" s="10">
        <v>75000000</v>
      </c>
      <c r="E3774" s="10">
        <v>9004028.5828231797</v>
      </c>
      <c r="F3774" s="10">
        <v>9004028.5828231797</v>
      </c>
      <c r="G3774" s="10">
        <v>80354598.006523699</v>
      </c>
      <c r="H3774" s="10">
        <v>12733619.337823501</v>
      </c>
      <c r="I3774" s="10">
        <v>163.776279231937</v>
      </c>
      <c r="J3774" s="10">
        <f t="shared" si="638"/>
        <v>0.98768834059513777</v>
      </c>
      <c r="K3774" s="14">
        <f t="shared" si="639"/>
        <v>0.99672937307417575</v>
      </c>
      <c r="L3774" s="10">
        <f t="shared" si="640"/>
        <v>6399065.9574204646</v>
      </c>
      <c r="M3774" s="10">
        <f t="shared" si="641"/>
        <v>1.5730006411386447E-7</v>
      </c>
      <c r="N3774" s="10">
        <f t="shared" si="642"/>
        <v>2.4743336820419228E-14</v>
      </c>
      <c r="O3774" s="10">
        <f t="shared" si="643"/>
        <v>6357273.0697888304</v>
      </c>
      <c r="P3774" s="15">
        <f t="shared" si="644"/>
        <v>0.99999946146712704</v>
      </c>
      <c r="Q3774" s="15">
        <f t="shared" si="645"/>
        <v>0.99999892293454407</v>
      </c>
      <c r="R3774" s="10">
        <f t="shared" si="646"/>
        <v>12.79751062335451</v>
      </c>
      <c r="S3774" s="10">
        <f t="shared" si="647"/>
        <v>74999999.999999791</v>
      </c>
      <c r="T3774" s="10">
        <f t="shared" si="648"/>
        <v>0.20861625671386719</v>
      </c>
      <c r="U3774">
        <v>0.20861625671386719</v>
      </c>
    </row>
    <row r="3775" spans="1:21" x14ac:dyDescent="0.25">
      <c r="A3775" s="10">
        <v>3975</v>
      </c>
      <c r="B3775" s="10">
        <v>85</v>
      </c>
      <c r="C3775" s="10">
        <v>45</v>
      </c>
      <c r="D3775" s="10">
        <v>75000000</v>
      </c>
      <c r="E3775" s="10">
        <v>5016517.9815015197</v>
      </c>
      <c r="F3775" s="10">
        <v>5016517.9815015197</v>
      </c>
      <c r="G3775" s="10">
        <v>81047003.220866993</v>
      </c>
      <c r="H3775" s="10">
        <v>7094427.7653279603</v>
      </c>
      <c r="I3775" s="10">
        <v>163.793347027902</v>
      </c>
      <c r="J3775" s="10">
        <f t="shared" si="638"/>
        <v>0.99619469809174555</v>
      </c>
      <c r="K3775" s="14">
        <f t="shared" si="639"/>
        <v>0.9966727002115483</v>
      </c>
      <c r="L3775" s="10">
        <f t="shared" si="640"/>
        <v>6399429.8214912592</v>
      </c>
      <c r="M3775" s="10">
        <f t="shared" si="641"/>
        <v>1.5730900851950831E-7</v>
      </c>
      <c r="N3775" s="10">
        <f t="shared" si="642"/>
        <v>2.4746132577773621E-14</v>
      </c>
      <c r="O3775" s="10">
        <f t="shared" si="643"/>
        <v>6356913.9450870249</v>
      </c>
      <c r="P3775" s="15">
        <f t="shared" si="644"/>
        <v>0.99999982994547598</v>
      </c>
      <c r="Q3775" s="15">
        <f t="shared" si="645"/>
        <v>0.99999965989098083</v>
      </c>
      <c r="R3775" s="10">
        <f t="shared" si="646"/>
        <v>12.798177475242051</v>
      </c>
      <c r="S3775" s="10">
        <f t="shared" si="647"/>
        <v>74999999.999999791</v>
      </c>
      <c r="T3775" s="10">
        <f t="shared" si="648"/>
        <v>0.20861625671386719</v>
      </c>
      <c r="U3775">
        <v>0.20861625671386719</v>
      </c>
    </row>
    <row r="3776" spans="1:21" x14ac:dyDescent="0.25">
      <c r="A3776" s="10">
        <v>603</v>
      </c>
      <c r="B3776" s="10">
        <v>13</v>
      </c>
      <c r="C3776" s="10">
        <v>45</v>
      </c>
      <c r="D3776" s="10">
        <v>75000000</v>
      </c>
      <c r="E3776" s="10">
        <v>56068952.825996302</v>
      </c>
      <c r="F3776" s="10">
        <v>56068952.825996302</v>
      </c>
      <c r="G3776" s="10">
        <v>18296734.284612801</v>
      </c>
      <c r="H3776" s="10">
        <v>79293473.514581203</v>
      </c>
      <c r="I3776" s="10">
        <v>162.84116920123699</v>
      </c>
      <c r="J3776" s="10">
        <f t="shared" si="638"/>
        <v>0.224951054343865</v>
      </c>
      <c r="K3776" s="14">
        <f t="shared" si="639"/>
        <v>0.99983060787531952</v>
      </c>
      <c r="L3776" s="10">
        <f t="shared" si="640"/>
        <v>6379217.5892212372</v>
      </c>
      <c r="M3776" s="10">
        <f t="shared" si="641"/>
        <v>1.5681215703319538E-7</v>
      </c>
      <c r="N3776" s="10">
        <f t="shared" si="642"/>
        <v>2.45901058926682E-14</v>
      </c>
      <c r="O3776" s="10">
        <f t="shared" si="643"/>
        <v>6377049.6826559892</v>
      </c>
      <c r="P3776" s="15">
        <f t="shared" si="644"/>
        <v>0.9999989162451397</v>
      </c>
      <c r="Q3776" s="15">
        <f t="shared" si="645"/>
        <v>0.99999783249145391</v>
      </c>
      <c r="R3776" s="10">
        <f t="shared" si="646"/>
        <v>12.760923439693871</v>
      </c>
      <c r="S3776" s="10">
        <f t="shared" si="647"/>
        <v>74999999.999999776</v>
      </c>
      <c r="T3776" s="10">
        <f t="shared" si="648"/>
        <v>0.22351741790771484</v>
      </c>
      <c r="U3776">
        <v>0.22351741790771484</v>
      </c>
    </row>
    <row r="3777" spans="1:21" x14ac:dyDescent="0.25">
      <c r="A3777" s="10">
        <v>1449</v>
      </c>
      <c r="B3777" s="10">
        <v>31</v>
      </c>
      <c r="C3777" s="10">
        <v>45</v>
      </c>
      <c r="D3777" s="10">
        <v>75000000</v>
      </c>
      <c r="E3777" s="10">
        <v>49327442.8757651</v>
      </c>
      <c r="F3777" s="10">
        <v>49327442.875765003</v>
      </c>
      <c r="G3777" s="10">
        <v>41893749.134907998</v>
      </c>
      <c r="H3777" s="10">
        <v>69759538.712091103</v>
      </c>
      <c r="I3777" s="10">
        <v>163.05813347417501</v>
      </c>
      <c r="J3777" s="10">
        <f t="shared" si="638"/>
        <v>0.51503807491005416</v>
      </c>
      <c r="K3777" s="14">
        <f t="shared" si="639"/>
        <v>0.99911171573696222</v>
      </c>
      <c r="L3777" s="10">
        <f t="shared" si="640"/>
        <v>6383807.6358611956</v>
      </c>
      <c r="M3777" s="10">
        <f t="shared" si="641"/>
        <v>1.569249882863119E-7</v>
      </c>
      <c r="N3777" s="10">
        <f t="shared" si="642"/>
        <v>2.4625668485551841E-14</v>
      </c>
      <c r="O3777" s="10">
        <f t="shared" si="643"/>
        <v>6372443.3842047108</v>
      </c>
      <c r="P3777" s="15">
        <f t="shared" si="644"/>
        <v>0.99999560342151006</v>
      </c>
      <c r="Q3777" s="15">
        <f t="shared" si="645"/>
        <v>0.99999120686234999</v>
      </c>
      <c r="R3777" s="10">
        <f t="shared" si="646"/>
        <v>12.769421470099472</v>
      </c>
      <c r="S3777" s="10">
        <f t="shared" si="647"/>
        <v>74999999.999999776</v>
      </c>
      <c r="T3777" s="10">
        <f t="shared" si="648"/>
        <v>0.22351741790771484</v>
      </c>
      <c r="U3777">
        <v>0.22351741790771484</v>
      </c>
    </row>
    <row r="3778" spans="1:21" x14ac:dyDescent="0.25">
      <c r="A3778" s="10">
        <v>1731</v>
      </c>
      <c r="B3778" s="10">
        <v>37</v>
      </c>
      <c r="C3778" s="10">
        <v>45</v>
      </c>
      <c r="D3778" s="10">
        <v>75000000</v>
      </c>
      <c r="E3778" s="10">
        <v>45960283.581132501</v>
      </c>
      <c r="F3778" s="10">
        <v>45960283.581132501</v>
      </c>
      <c r="G3778" s="10">
        <v>48953519.896751702</v>
      </c>
      <c r="H3778" s="10">
        <v>64997656.370951101</v>
      </c>
      <c r="I3778" s="10">
        <v>163.15610235011101</v>
      </c>
      <c r="J3778" s="10">
        <f t="shared" ref="J3778:J3841" si="649">SIN(B3778*PI()/180)</f>
        <v>0.60181502315204827</v>
      </c>
      <c r="K3778" s="14">
        <f t="shared" ref="K3778:K3841" si="650">SQRT(1-J3778*J3778*0.00669437999014132)</f>
        <v>0.99878697458696752</v>
      </c>
      <c r="L3778" s="10">
        <f t="shared" ref="L3778:L3841" si="651">6378137/K3778</f>
        <v>6385883.2386531448</v>
      </c>
      <c r="M3778" s="10">
        <f t="shared" ref="M3778:M3841" si="652">L3778/40680631590769</f>
        <v>1.5697601017832256E-7</v>
      </c>
      <c r="N3778" s="10">
        <f t="shared" ref="N3778:N3841" si="653">1/40680631590769 + J3778*J3778*0.00669437999014132/40408299984661.4</f>
        <v>2.4641724590820188E-14</v>
      </c>
      <c r="O3778" s="10">
        <f t="shared" ref="O3778:O3841" si="654">1/SQRT(N3778)</f>
        <v>6370366.9610678749</v>
      </c>
      <c r="P3778" s="15">
        <f t="shared" ref="P3778:P3841" si="655">O3778*M3778</f>
        <v>0.99999478892024052</v>
      </c>
      <c r="Q3778" s="15">
        <f t="shared" ref="Q3778:Q3841" si="656">P3778*P3778</f>
        <v>0.99998957786763643</v>
      </c>
      <c r="R3778" s="10">
        <f t="shared" ref="R3778:R3841" si="657">SQRT(Q3778+I3778-1)</f>
        <v>12.773256903702308</v>
      </c>
      <c r="S3778" s="10">
        <f t="shared" ref="S3778:S3841" si="658">O3778*(R3778-P3778)</f>
        <v>74999999.999999776</v>
      </c>
      <c r="T3778" s="10">
        <f t="shared" ref="T3778:T3841" si="659">(D3778-S3778)*1000000</f>
        <v>0.22351741790771484</v>
      </c>
      <c r="U3778">
        <v>0.22351741790771484</v>
      </c>
    </row>
    <row r="3779" spans="1:21" x14ac:dyDescent="0.25">
      <c r="A3779" s="10">
        <v>2436</v>
      </c>
      <c r="B3779" s="10">
        <v>52</v>
      </c>
      <c r="C3779" s="10">
        <v>45</v>
      </c>
      <c r="D3779" s="10">
        <v>75000000</v>
      </c>
      <c r="E3779" s="10">
        <v>35432817.538543701</v>
      </c>
      <c r="F3779" s="10">
        <v>35432817.538543701</v>
      </c>
      <c r="G3779" s="10">
        <v>64103609.865986697</v>
      </c>
      <c r="H3779" s="10">
        <v>50109571.1160997</v>
      </c>
      <c r="I3779" s="10">
        <v>163.41772696156499</v>
      </c>
      <c r="J3779" s="10">
        <f t="shared" si="649"/>
        <v>0.78801075360672201</v>
      </c>
      <c r="K3779" s="14">
        <f t="shared" si="650"/>
        <v>0.99791936119928526</v>
      </c>
      <c r="L3779" s="10">
        <f t="shared" si="651"/>
        <v>6391435.2682112968</v>
      </c>
      <c r="M3779" s="10">
        <f t="shared" si="652"/>
        <v>1.5711248862865743E-7</v>
      </c>
      <c r="N3779" s="10">
        <f t="shared" si="653"/>
        <v>2.4684596207514179E-14</v>
      </c>
      <c r="O3779" s="10">
        <f t="shared" si="654"/>
        <v>6364832.6065016389</v>
      </c>
      <c r="P3779" s="15">
        <f t="shared" si="655"/>
        <v>0.99999469051229684</v>
      </c>
      <c r="Q3779" s="15">
        <f t="shared" si="656"/>
        <v>0.99998938105278434</v>
      </c>
      <c r="R3779" s="10">
        <f t="shared" si="657"/>
        <v>12.783493902005734</v>
      </c>
      <c r="S3779" s="10">
        <f t="shared" si="658"/>
        <v>74999999.999999776</v>
      </c>
      <c r="T3779" s="10">
        <f t="shared" si="659"/>
        <v>0.22351741790771484</v>
      </c>
      <c r="U3779">
        <v>0.22351741790771484</v>
      </c>
    </row>
    <row r="3780" spans="1:21" x14ac:dyDescent="0.25">
      <c r="A3780" s="10">
        <v>2671</v>
      </c>
      <c r="B3780" s="10">
        <v>57</v>
      </c>
      <c r="C3780" s="10">
        <v>45</v>
      </c>
      <c r="D3780" s="10">
        <v>75000000</v>
      </c>
      <c r="E3780" s="10">
        <v>31345985.170397699</v>
      </c>
      <c r="F3780" s="10">
        <v>31345985.170397699</v>
      </c>
      <c r="G3780" s="10">
        <v>68226192.6957286</v>
      </c>
      <c r="H3780" s="10">
        <v>44329917.3539223</v>
      </c>
      <c r="I3780" s="10">
        <v>163.501051527698</v>
      </c>
      <c r="J3780" s="10">
        <f t="shared" si="649"/>
        <v>0.83867056794542394</v>
      </c>
      <c r="K3780" s="14">
        <f t="shared" si="650"/>
        <v>0.99764291466566202</v>
      </c>
      <c r="L3780" s="10">
        <f t="shared" si="651"/>
        <v>6393206.3328866437</v>
      </c>
      <c r="M3780" s="10">
        <f t="shared" si="652"/>
        <v>1.5715602444917179E-7</v>
      </c>
      <c r="N3780" s="10">
        <f t="shared" si="653"/>
        <v>2.4698248508501887E-14</v>
      </c>
      <c r="O3780" s="10">
        <f t="shared" si="654"/>
        <v>6363073.2383864867</v>
      </c>
      <c r="P3780" s="15">
        <f t="shared" si="655"/>
        <v>0.99999529342373739</v>
      </c>
      <c r="Q3780" s="15">
        <f t="shared" si="656"/>
        <v>0.99999058686962661</v>
      </c>
      <c r="R3780" s="10">
        <f t="shared" si="657"/>
        <v>12.78675260238375</v>
      </c>
      <c r="S3780" s="10">
        <f t="shared" si="658"/>
        <v>74999999.999999776</v>
      </c>
      <c r="T3780" s="10">
        <f t="shared" si="659"/>
        <v>0.22351741790771484</v>
      </c>
      <c r="U3780">
        <v>0.22351741790771484</v>
      </c>
    </row>
    <row r="3781" spans="1:21" x14ac:dyDescent="0.25">
      <c r="A3781" s="10">
        <v>2906</v>
      </c>
      <c r="B3781" s="10">
        <v>62</v>
      </c>
      <c r="C3781" s="10">
        <v>45</v>
      </c>
      <c r="D3781" s="10">
        <v>75000000</v>
      </c>
      <c r="E3781" s="10">
        <v>27020364.199254502</v>
      </c>
      <c r="F3781" s="10">
        <v>27020364.199254502</v>
      </c>
      <c r="G3781" s="10">
        <v>71829584.694903895</v>
      </c>
      <c r="H3781" s="10">
        <v>38212565.510846101</v>
      </c>
      <c r="I3781" s="10">
        <v>163.57813291130401</v>
      </c>
      <c r="J3781" s="10">
        <f t="shared" si="649"/>
        <v>0.88294759285892688</v>
      </c>
      <c r="K3781" s="14">
        <f t="shared" si="650"/>
        <v>0.99738712900915139</v>
      </c>
      <c r="L3781" s="10">
        <f t="shared" si="651"/>
        <v>6394845.9073622944</v>
      </c>
      <c r="M3781" s="10">
        <f t="shared" si="652"/>
        <v>1.571963280140757E-7</v>
      </c>
      <c r="N3781" s="10">
        <f t="shared" si="653"/>
        <v>2.4710877103856639E-14</v>
      </c>
      <c r="O3781" s="10">
        <f t="shared" si="654"/>
        <v>6361447.0932262139</v>
      </c>
      <c r="P3781" s="15">
        <f t="shared" si="655"/>
        <v>0.99999612391097636</v>
      </c>
      <c r="Q3781" s="15">
        <f t="shared" si="656"/>
        <v>0.99999224783697682</v>
      </c>
      <c r="R3781" s="10">
        <f t="shared" si="657"/>
        <v>12.789766423165867</v>
      </c>
      <c r="S3781" s="10">
        <f t="shared" si="658"/>
        <v>74999999.999999776</v>
      </c>
      <c r="T3781" s="10">
        <f t="shared" si="659"/>
        <v>0.22351741790771484</v>
      </c>
      <c r="U3781">
        <v>0.22351741790771484</v>
      </c>
    </row>
    <row r="3782" spans="1:21" x14ac:dyDescent="0.25">
      <c r="A3782" s="10">
        <v>3047</v>
      </c>
      <c r="B3782" s="10">
        <v>65</v>
      </c>
      <c r="C3782" s="10">
        <v>45</v>
      </c>
      <c r="D3782" s="10">
        <v>75000000</v>
      </c>
      <c r="E3782" s="10">
        <v>24323998.419893701</v>
      </c>
      <c r="F3782" s="10">
        <v>24323998.4198936</v>
      </c>
      <c r="G3782" s="10">
        <v>73730793.869244695</v>
      </c>
      <c r="H3782" s="10">
        <v>34399328.456555396</v>
      </c>
      <c r="I3782" s="10">
        <v>163.62040009472199</v>
      </c>
      <c r="J3782" s="10">
        <f t="shared" si="649"/>
        <v>0.90630778703664994</v>
      </c>
      <c r="K3782" s="14">
        <f t="shared" si="650"/>
        <v>0.99724684895407467</v>
      </c>
      <c r="L3782" s="10">
        <f t="shared" si="651"/>
        <v>6395745.4532841817</v>
      </c>
      <c r="M3782" s="10">
        <f t="shared" si="652"/>
        <v>1.5721844040237234E-7</v>
      </c>
      <c r="N3782" s="10">
        <f t="shared" si="653"/>
        <v>2.4717801606109708E-14</v>
      </c>
      <c r="O3782" s="10">
        <f t="shared" si="654"/>
        <v>6360555.9755426692</v>
      </c>
      <c r="P3782" s="15">
        <f t="shared" si="655"/>
        <v>0.9999966905668084</v>
      </c>
      <c r="Q3782" s="15">
        <f t="shared" si="656"/>
        <v>0.99999338114456915</v>
      </c>
      <c r="R3782" s="10">
        <f t="shared" si="657"/>
        <v>12.791418743668217</v>
      </c>
      <c r="S3782" s="10">
        <f t="shared" si="658"/>
        <v>74999999.999999776</v>
      </c>
      <c r="T3782" s="10">
        <f t="shared" si="659"/>
        <v>0.22351741790771484</v>
      </c>
      <c r="U3782">
        <v>0.22351741790771484</v>
      </c>
    </row>
    <row r="3783" spans="1:21" x14ac:dyDescent="0.25">
      <c r="A3783" s="10">
        <v>3505</v>
      </c>
      <c r="B3783" s="10">
        <v>75</v>
      </c>
      <c r="C3783" s="10">
        <v>45</v>
      </c>
      <c r="D3783" s="10">
        <v>75000000</v>
      </c>
      <c r="E3783" s="10">
        <v>14896895.274927</v>
      </c>
      <c r="F3783" s="10">
        <v>14896895.274927</v>
      </c>
      <c r="G3783" s="10">
        <v>78583202.654038295</v>
      </c>
      <c r="H3783" s="10">
        <v>21067391.3350535</v>
      </c>
      <c r="I3783" s="10">
        <v>163.733280527712</v>
      </c>
      <c r="J3783" s="10">
        <f t="shared" si="649"/>
        <v>0.96592582628906831</v>
      </c>
      <c r="K3783" s="14">
        <f t="shared" si="650"/>
        <v>0.99687213745690828</v>
      </c>
      <c r="L3783" s="10">
        <f t="shared" si="651"/>
        <v>6398149.5322670778</v>
      </c>
      <c r="M3783" s="10">
        <f t="shared" si="652"/>
        <v>1.5727753680498184E-7</v>
      </c>
      <c r="N3783" s="10">
        <f t="shared" si="653"/>
        <v>2.4736293334571677E-14</v>
      </c>
      <c r="O3783" s="10">
        <f t="shared" si="654"/>
        <v>6358178.0998035194</v>
      </c>
      <c r="P3783" s="15">
        <f t="shared" si="655"/>
        <v>0.99999859010447745</v>
      </c>
      <c r="Q3783" s="15">
        <f t="shared" si="656"/>
        <v>0.99999718021094275</v>
      </c>
      <c r="R3783" s="10">
        <f t="shared" si="657"/>
        <v>12.795830481368647</v>
      </c>
      <c r="S3783" s="10">
        <f t="shared" si="658"/>
        <v>74999999.999999776</v>
      </c>
      <c r="T3783" s="10">
        <f t="shared" si="659"/>
        <v>0.22351741790771484</v>
      </c>
      <c r="U3783">
        <v>0.22351741790771484</v>
      </c>
    </row>
    <row r="3784" spans="1:21" x14ac:dyDescent="0.25">
      <c r="A3784" s="10">
        <v>3881</v>
      </c>
      <c r="B3784" s="10">
        <v>83</v>
      </c>
      <c r="C3784" s="10">
        <v>45</v>
      </c>
      <c r="D3784" s="10">
        <v>75000000</v>
      </c>
      <c r="E3784" s="10">
        <v>7014553.0083726402</v>
      </c>
      <c r="F3784" s="10">
        <v>7014553.0083726402</v>
      </c>
      <c r="G3784" s="10">
        <v>80750015.672118902</v>
      </c>
      <c r="H3784" s="10">
        <v>9920075.9984255899</v>
      </c>
      <c r="I3784" s="10">
        <v>163.78600835583899</v>
      </c>
      <c r="J3784" s="10">
        <f t="shared" si="649"/>
        <v>0.99254615164132198</v>
      </c>
      <c r="K3784" s="14">
        <f t="shared" si="650"/>
        <v>0.99669706824976589</v>
      </c>
      <c r="L3784" s="10">
        <f t="shared" si="651"/>
        <v>6399273.3631696403</v>
      </c>
      <c r="M3784" s="10">
        <f t="shared" si="652"/>
        <v>1.5730516250445147E-7</v>
      </c>
      <c r="N3784" s="10">
        <f t="shared" si="653"/>
        <v>2.4744930485363938E-14</v>
      </c>
      <c r="O3784" s="10">
        <f t="shared" si="654"/>
        <v>6357068.3505561203</v>
      </c>
      <c r="P3784" s="15">
        <f t="shared" si="655"/>
        <v>0.99999966993613576</v>
      </c>
      <c r="Q3784" s="15">
        <f t="shared" si="656"/>
        <v>0.99999933987238043</v>
      </c>
      <c r="R3784" s="10">
        <f t="shared" si="657"/>
        <v>12.797890751827481</v>
      </c>
      <c r="S3784" s="10">
        <f t="shared" si="658"/>
        <v>74999999.999999776</v>
      </c>
      <c r="T3784" s="10">
        <f t="shared" si="659"/>
        <v>0.22351741790771484</v>
      </c>
      <c r="U3784">
        <v>0.22351741790771484</v>
      </c>
    </row>
    <row r="3785" spans="1:21" x14ac:dyDescent="0.25">
      <c r="A3785" s="10">
        <v>39</v>
      </c>
      <c r="B3785" s="10">
        <v>1</v>
      </c>
      <c r="C3785" s="10">
        <v>45</v>
      </c>
      <c r="D3785" s="10">
        <v>75000000</v>
      </c>
      <c r="E3785" s="10">
        <v>57534273.027776197</v>
      </c>
      <c r="F3785" s="10">
        <v>57534273.027776197</v>
      </c>
      <c r="G3785" s="10">
        <v>1419499.2576208201</v>
      </c>
      <c r="H3785" s="10">
        <v>81365749.217157707</v>
      </c>
      <c r="I3785" s="10">
        <v>162.790336452227</v>
      </c>
      <c r="J3785" s="10">
        <f t="shared" si="649"/>
        <v>1.7452406437283512E-2</v>
      </c>
      <c r="K3785" s="14">
        <f t="shared" si="650"/>
        <v>0.99999898049062685</v>
      </c>
      <c r="L3785" s="10">
        <f t="shared" si="651"/>
        <v>6378143.5025770841</v>
      </c>
      <c r="M3785" s="10">
        <f t="shared" si="652"/>
        <v>1.5678575413328571E-7</v>
      </c>
      <c r="N3785" s="10">
        <f t="shared" si="653"/>
        <v>2.4581773036841799E-14</v>
      </c>
      <c r="O3785" s="10">
        <f t="shared" si="654"/>
        <v>6378130.4536189083</v>
      </c>
      <c r="P3785" s="15">
        <f t="shared" si="655"/>
        <v>0.9999999931311162</v>
      </c>
      <c r="Q3785" s="15">
        <f t="shared" si="656"/>
        <v>0.99999998626223241</v>
      </c>
      <c r="R3785" s="10">
        <f t="shared" si="657"/>
        <v>12.758931633898241</v>
      </c>
      <c r="S3785" s="10">
        <f t="shared" si="658"/>
        <v>74999999.999999762</v>
      </c>
      <c r="T3785" s="10">
        <f t="shared" si="659"/>
        <v>0.2384185791015625</v>
      </c>
      <c r="U3785">
        <v>0.2384185791015625</v>
      </c>
    </row>
    <row r="3786" spans="1:21" x14ac:dyDescent="0.25">
      <c r="A3786" s="10">
        <v>42</v>
      </c>
      <c r="B3786" s="10">
        <v>1</v>
      </c>
      <c r="C3786" s="10">
        <v>45</v>
      </c>
      <c r="D3786" s="10">
        <v>300000000</v>
      </c>
      <c r="E3786" s="10">
        <v>216609067.242511</v>
      </c>
      <c r="F3786" s="10">
        <v>216609067.242511</v>
      </c>
      <c r="G3786" s="10">
        <v>5346290.7060096096</v>
      </c>
      <c r="H3786" s="10">
        <v>306331480.62734503</v>
      </c>
      <c r="I3786" s="10">
        <v>2307.43102579573</v>
      </c>
      <c r="J3786" s="10">
        <f t="shared" si="649"/>
        <v>1.7452406437283512E-2</v>
      </c>
      <c r="K3786" s="14">
        <f t="shared" si="650"/>
        <v>0.99999898049062685</v>
      </c>
      <c r="L3786" s="10">
        <f t="shared" si="651"/>
        <v>6378143.5025770841</v>
      </c>
      <c r="M3786" s="10">
        <f t="shared" si="652"/>
        <v>1.5678575413328571E-7</v>
      </c>
      <c r="N3786" s="10">
        <f t="shared" si="653"/>
        <v>2.4581773036841799E-14</v>
      </c>
      <c r="O3786" s="10">
        <f t="shared" si="654"/>
        <v>6378130.4536189083</v>
      </c>
      <c r="P3786" s="15">
        <f t="shared" si="655"/>
        <v>0.9999999931311162</v>
      </c>
      <c r="Q3786" s="15">
        <f t="shared" si="656"/>
        <v>0.99999998626223241</v>
      </c>
      <c r="R3786" s="10">
        <f t="shared" si="657"/>
        <v>48.035726556199734</v>
      </c>
      <c r="S3786" s="10">
        <f t="shared" si="658"/>
        <v>299999999.99999976</v>
      </c>
      <c r="T3786" s="10">
        <f t="shared" si="659"/>
        <v>0.2384185791015625</v>
      </c>
      <c r="U3786">
        <v>0.2384185791015625</v>
      </c>
    </row>
    <row r="3787" spans="1:21" x14ac:dyDescent="0.25">
      <c r="A3787" s="10">
        <v>93</v>
      </c>
      <c r="B3787" s="10">
        <v>2</v>
      </c>
      <c r="C3787" s="10">
        <v>45</v>
      </c>
      <c r="D3787" s="10">
        <v>750000000</v>
      </c>
      <c r="E3787" s="10">
        <v>534514318.04529202</v>
      </c>
      <c r="F3787" s="10">
        <v>534514318.04529202</v>
      </c>
      <c r="G3787" s="10">
        <v>26395727.072186802</v>
      </c>
      <c r="H3787" s="10">
        <v>755917397.86225796</v>
      </c>
      <c r="I3787" s="10">
        <v>14063.511800726499</v>
      </c>
      <c r="J3787" s="10">
        <f t="shared" si="649"/>
        <v>3.4899496702500969E-2</v>
      </c>
      <c r="K3787" s="14">
        <f t="shared" si="650"/>
        <v>0.99999592319839048</v>
      </c>
      <c r="L3787" s="10">
        <f t="shared" si="651"/>
        <v>6378163.0025051944</v>
      </c>
      <c r="M3787" s="10">
        <f t="shared" si="652"/>
        <v>1.5678623347510878E-7</v>
      </c>
      <c r="N3787" s="10">
        <f t="shared" si="653"/>
        <v>2.458192435646906E-14</v>
      </c>
      <c r="O3787" s="10">
        <f t="shared" si="654"/>
        <v>6378110.8225722471</v>
      </c>
      <c r="P3787" s="15">
        <f t="shared" si="655"/>
        <v>0.99999997255793049</v>
      </c>
      <c r="Q3787" s="15">
        <f t="shared" si="656"/>
        <v>0.99999994511586177</v>
      </c>
      <c r="R3787" s="10">
        <f t="shared" si="657"/>
        <v>118.58967830579361</v>
      </c>
      <c r="S3787" s="10">
        <f t="shared" si="658"/>
        <v>749999999.99999976</v>
      </c>
      <c r="T3787" s="10">
        <f t="shared" si="659"/>
        <v>0.2384185791015625</v>
      </c>
      <c r="U3787">
        <v>0.2384185791015625</v>
      </c>
    </row>
    <row r="3788" spans="1:21" x14ac:dyDescent="0.25">
      <c r="A3788" s="10">
        <v>139</v>
      </c>
      <c r="B3788" s="10">
        <v>3</v>
      </c>
      <c r="C3788" s="10">
        <v>45</v>
      </c>
      <c r="D3788" s="10">
        <v>500000000</v>
      </c>
      <c r="E3788" s="10">
        <v>357572742.34443599</v>
      </c>
      <c r="F3788" s="10">
        <v>357572742.34443599</v>
      </c>
      <c r="G3788" s="10">
        <v>26499552.4368148</v>
      </c>
      <c r="H3788" s="10">
        <v>505684221.75844097</v>
      </c>
      <c r="I3788" s="10">
        <v>6303.3311194878397</v>
      </c>
      <c r="J3788" s="10">
        <f t="shared" si="649"/>
        <v>5.2335956242943828E-2</v>
      </c>
      <c r="K3788" s="14">
        <f t="shared" si="650"/>
        <v>0.99999083182946469</v>
      </c>
      <c r="L3788" s="10">
        <f t="shared" si="651"/>
        <v>6378195.4763838351</v>
      </c>
      <c r="M3788" s="10">
        <f t="shared" si="652"/>
        <v>1.5678703173898452E-7</v>
      </c>
      <c r="N3788" s="10">
        <f t="shared" si="653"/>
        <v>2.458217635099544E-14</v>
      </c>
      <c r="O3788" s="10">
        <f t="shared" si="654"/>
        <v>6378078.1311393967</v>
      </c>
      <c r="P3788" s="15">
        <f t="shared" si="655"/>
        <v>0.99999993838067569</v>
      </c>
      <c r="Q3788" s="15">
        <f t="shared" si="656"/>
        <v>0.99999987676135516</v>
      </c>
      <c r="R3788" s="10">
        <f t="shared" si="657"/>
        <v>79.393520638428683</v>
      </c>
      <c r="S3788" s="10">
        <f t="shared" si="658"/>
        <v>499999999.99999976</v>
      </c>
      <c r="T3788" s="10">
        <f t="shared" si="659"/>
        <v>0.2384185791015625</v>
      </c>
      <c r="U3788">
        <v>0.2384185791015625</v>
      </c>
    </row>
    <row r="3789" spans="1:21" x14ac:dyDescent="0.25">
      <c r="A3789" s="10">
        <v>281</v>
      </c>
      <c r="B3789" s="10">
        <v>6</v>
      </c>
      <c r="C3789" s="10">
        <v>45</v>
      </c>
      <c r="D3789" s="10">
        <v>750000000</v>
      </c>
      <c r="E3789" s="10">
        <v>531910363.77747101</v>
      </c>
      <c r="F3789" s="10">
        <v>531910363.77747101</v>
      </c>
      <c r="G3789" s="10">
        <v>79058605.408332095</v>
      </c>
      <c r="H3789" s="10">
        <v>752234850.42090595</v>
      </c>
      <c r="I3789" s="10">
        <v>14064.4241382533</v>
      </c>
      <c r="J3789" s="10">
        <f t="shared" si="649"/>
        <v>0.10452846326765346</v>
      </c>
      <c r="K3789" s="14">
        <f t="shared" si="650"/>
        <v>0.99996342726512155</v>
      </c>
      <c r="L3789" s="10">
        <f t="shared" si="651"/>
        <v>6378370.2744450038</v>
      </c>
      <c r="M3789" s="10">
        <f t="shared" si="652"/>
        <v>1.5679132857643106E-7</v>
      </c>
      <c r="N3789" s="10">
        <f t="shared" si="653"/>
        <v>2.4583532702913181E-14</v>
      </c>
      <c r="O3789" s="10">
        <f t="shared" si="654"/>
        <v>6377902.1792545076</v>
      </c>
      <c r="P3789" s="15">
        <f t="shared" si="655"/>
        <v>0.99999975621582915</v>
      </c>
      <c r="Q3789" s="15">
        <f t="shared" si="656"/>
        <v>0.9999995124317177</v>
      </c>
      <c r="R3789" s="10">
        <f t="shared" si="657"/>
        <v>118.5935248559791</v>
      </c>
      <c r="S3789" s="10">
        <f t="shared" si="658"/>
        <v>749999999.99999976</v>
      </c>
      <c r="T3789" s="10">
        <f t="shared" si="659"/>
        <v>0.2384185791015625</v>
      </c>
      <c r="U3789">
        <v>0.2384185791015625</v>
      </c>
    </row>
    <row r="3790" spans="1:21" x14ac:dyDescent="0.25">
      <c r="A3790" s="10">
        <v>327</v>
      </c>
      <c r="B3790" s="10">
        <v>7</v>
      </c>
      <c r="C3790" s="10">
        <v>45</v>
      </c>
      <c r="D3790" s="10">
        <v>500000000</v>
      </c>
      <c r="E3790" s="10">
        <v>355394686.67457801</v>
      </c>
      <c r="F3790" s="10">
        <v>355394686.67457801</v>
      </c>
      <c r="G3790" s="10">
        <v>61706805.9195778</v>
      </c>
      <c r="H3790" s="10">
        <v>502603985.890526</v>
      </c>
      <c r="I3790" s="10">
        <v>6303.8391658419096</v>
      </c>
      <c r="J3790" s="10">
        <f t="shared" si="649"/>
        <v>0.12186934340514748</v>
      </c>
      <c r="K3790" s="14">
        <f t="shared" si="650"/>
        <v>0.99995028584034129</v>
      </c>
      <c r="L3790" s="10">
        <f t="shared" si="651"/>
        <v>6378454.0994854774</v>
      </c>
      <c r="M3790" s="10">
        <f t="shared" si="652"/>
        <v>1.5679338914032094E-7</v>
      </c>
      <c r="N3790" s="10">
        <f t="shared" si="653"/>
        <v>2.4584183106806382E-14</v>
      </c>
      <c r="O3790" s="10">
        <f t="shared" si="654"/>
        <v>6377817.8111909702</v>
      </c>
      <c r="P3790" s="15">
        <f t="shared" si="655"/>
        <v>0.99999966993613576</v>
      </c>
      <c r="Q3790" s="15">
        <f t="shared" si="656"/>
        <v>0.99999933987238043</v>
      </c>
      <c r="R3790" s="10">
        <f t="shared" si="657"/>
        <v>79.396720116021058</v>
      </c>
      <c r="S3790" s="10">
        <f t="shared" si="658"/>
        <v>499999999.99999976</v>
      </c>
      <c r="T3790" s="10">
        <f t="shared" si="659"/>
        <v>0.2384185791015625</v>
      </c>
      <c r="U3790">
        <v>0.2384185791015625</v>
      </c>
    </row>
    <row r="3791" spans="1:21" x14ac:dyDescent="0.25">
      <c r="A3791" s="10">
        <v>374</v>
      </c>
      <c r="B3791" s="10">
        <v>8</v>
      </c>
      <c r="C3791" s="10">
        <v>45</v>
      </c>
      <c r="D3791" s="10">
        <v>500000000</v>
      </c>
      <c r="E3791" s="10">
        <v>354579055.55857998</v>
      </c>
      <c r="F3791" s="10">
        <v>354579055.55857998</v>
      </c>
      <c r="G3791" s="10">
        <v>70468330.386768997</v>
      </c>
      <c r="H3791" s="10">
        <v>501450509.30438697</v>
      </c>
      <c r="I3791" s="10">
        <v>6304.0286184521901</v>
      </c>
      <c r="J3791" s="10">
        <f t="shared" si="649"/>
        <v>0.13917310096006544</v>
      </c>
      <c r="K3791" s="14">
        <f t="shared" si="650"/>
        <v>0.99993516566636398</v>
      </c>
      <c r="L3791" s="10">
        <f t="shared" si="651"/>
        <v>6378550.5490744133</v>
      </c>
      <c r="M3791" s="10">
        <f t="shared" si="652"/>
        <v>1.5679576003735878E-7</v>
      </c>
      <c r="N3791" s="10">
        <f t="shared" si="653"/>
        <v>2.4584931433659354E-14</v>
      </c>
      <c r="O3791" s="10">
        <f t="shared" si="654"/>
        <v>6377720.7450538697</v>
      </c>
      <c r="P3791" s="15">
        <f t="shared" si="655"/>
        <v>0.99999957152675167</v>
      </c>
      <c r="Q3791" s="15">
        <f t="shared" si="656"/>
        <v>0.99999914305368698</v>
      </c>
      <c r="R3791" s="10">
        <f t="shared" si="657"/>
        <v>79.397913181614825</v>
      </c>
      <c r="S3791" s="10">
        <f t="shared" si="658"/>
        <v>499999999.99999976</v>
      </c>
      <c r="T3791" s="10">
        <f t="shared" si="659"/>
        <v>0.2384185791015625</v>
      </c>
      <c r="U3791">
        <v>0.2384185791015625</v>
      </c>
    </row>
    <row r="3792" spans="1:21" x14ac:dyDescent="0.25">
      <c r="A3792" s="10">
        <v>420</v>
      </c>
      <c r="B3792" s="10">
        <v>9</v>
      </c>
      <c r="C3792" s="10">
        <v>45</v>
      </c>
      <c r="D3792" s="10">
        <v>400000000</v>
      </c>
      <c r="E3792" s="10">
        <v>283815312.29882401</v>
      </c>
      <c r="F3792" s="10">
        <v>283815312.298823</v>
      </c>
      <c r="G3792" s="10">
        <v>63564948.269033298</v>
      </c>
      <c r="H3792" s="10">
        <v>401375463.86215198</v>
      </c>
      <c r="I3792" s="10">
        <v>4060.1630342169601</v>
      </c>
      <c r="J3792" s="10">
        <f t="shared" si="649"/>
        <v>0.15643446504023087</v>
      </c>
      <c r="K3792" s="14">
        <f t="shared" si="650"/>
        <v>0.99991808507548219</v>
      </c>
      <c r="L3792" s="10">
        <f t="shared" si="651"/>
        <v>6378659.5074120741</v>
      </c>
      <c r="M3792" s="10">
        <f t="shared" si="652"/>
        <v>1.5679843842098755E-7</v>
      </c>
      <c r="N3792" s="10">
        <f t="shared" si="653"/>
        <v>2.4585776771751095E-14</v>
      </c>
      <c r="O3792" s="10">
        <f t="shared" si="654"/>
        <v>6377611.1008340027</v>
      </c>
      <c r="P3792" s="15">
        <f t="shared" si="655"/>
        <v>0.99999946146712704</v>
      </c>
      <c r="Q3792" s="15">
        <f t="shared" si="656"/>
        <v>0.99999892293454407</v>
      </c>
      <c r="R3792" s="10">
        <f t="shared" si="657"/>
        <v>63.719408606325707</v>
      </c>
      <c r="S3792" s="10">
        <f t="shared" si="658"/>
        <v>399999999.99999976</v>
      </c>
      <c r="T3792" s="10">
        <f t="shared" si="659"/>
        <v>0.2384185791015625</v>
      </c>
      <c r="U3792">
        <v>0.2384185791015625</v>
      </c>
    </row>
    <row r="3793" spans="1:21" x14ac:dyDescent="0.25">
      <c r="A3793" s="10">
        <v>466</v>
      </c>
      <c r="B3793" s="10">
        <v>10</v>
      </c>
      <c r="C3793" s="10">
        <v>45</v>
      </c>
      <c r="D3793" s="10">
        <v>350000000</v>
      </c>
      <c r="E3793" s="10">
        <v>248169438.98837</v>
      </c>
      <c r="F3793" s="10">
        <v>248169438.98837</v>
      </c>
      <c r="G3793" s="10">
        <v>61877110.731160901</v>
      </c>
      <c r="H3793" s="10">
        <v>350964586.38387603</v>
      </c>
      <c r="I3793" s="10">
        <v>3122.6339609205002</v>
      </c>
      <c r="J3793" s="10">
        <f t="shared" si="649"/>
        <v>0.17364817766693033</v>
      </c>
      <c r="K3793" s="14">
        <f t="shared" si="650"/>
        <v>0.99989906477787327</v>
      </c>
      <c r="L3793" s="10">
        <f t="shared" si="651"/>
        <v>6378780.843661353</v>
      </c>
      <c r="M3793" s="10">
        <f t="shared" si="652"/>
        <v>1.5680142107500579E-7</v>
      </c>
      <c r="N3793" s="10">
        <f t="shared" si="653"/>
        <v>2.4586718091167355E-14</v>
      </c>
      <c r="O3793" s="10">
        <f t="shared" si="654"/>
        <v>6377489.0140512493</v>
      </c>
      <c r="P3793" s="15">
        <f t="shared" si="655"/>
        <v>0.99999934029347348</v>
      </c>
      <c r="Q3793" s="15">
        <f t="shared" si="656"/>
        <v>0.99999868058738217</v>
      </c>
      <c r="R3793" s="10">
        <f t="shared" si="657"/>
        <v>55.880532921591644</v>
      </c>
      <c r="S3793" s="10">
        <f t="shared" si="658"/>
        <v>349999999.99999976</v>
      </c>
      <c r="T3793" s="10">
        <f t="shared" si="659"/>
        <v>0.2384185791015625</v>
      </c>
      <c r="U3793">
        <v>0.2384185791015625</v>
      </c>
    </row>
    <row r="3794" spans="1:21" x14ac:dyDescent="0.25">
      <c r="A3794" s="10">
        <v>512</v>
      </c>
      <c r="B3794" s="10">
        <v>11</v>
      </c>
      <c r="C3794" s="10">
        <v>45</v>
      </c>
      <c r="D3794" s="10">
        <v>300000000</v>
      </c>
      <c r="E3794" s="10">
        <v>212662273.09928501</v>
      </c>
      <c r="F3794" s="10">
        <v>212662273.09928501</v>
      </c>
      <c r="G3794" s="10">
        <v>58451704.770468898</v>
      </c>
      <c r="H3794" s="10">
        <v>300749870.82209998</v>
      </c>
      <c r="I3794" s="10">
        <v>2307.98070470534</v>
      </c>
      <c r="J3794" s="10">
        <f t="shared" si="649"/>
        <v>0.1908089953765448</v>
      </c>
      <c r="K3794" s="14">
        <f t="shared" si="650"/>
        <v>0.99987812783685115</v>
      </c>
      <c r="L3794" s="10">
        <f t="shared" si="651"/>
        <v>6378914.4120979439</v>
      </c>
      <c r="M3794" s="10">
        <f t="shared" si="652"/>
        <v>1.5680470441725906E-7</v>
      </c>
      <c r="N3794" s="10">
        <f t="shared" si="653"/>
        <v>2.4587754245055421E-14</v>
      </c>
      <c r="O3794" s="10">
        <f t="shared" si="654"/>
        <v>6377354.6355799325</v>
      </c>
      <c r="P3794" s="15">
        <f t="shared" si="655"/>
        <v>0.99999920859614821</v>
      </c>
      <c r="Q3794" s="15">
        <f t="shared" si="656"/>
        <v>0.99999841719292271</v>
      </c>
      <c r="R3794" s="10">
        <f t="shared" si="657"/>
        <v>48.041447762557411</v>
      </c>
      <c r="S3794" s="10">
        <f t="shared" si="658"/>
        <v>299999999.99999976</v>
      </c>
      <c r="T3794" s="10">
        <f t="shared" si="659"/>
        <v>0.2384185791015625</v>
      </c>
      <c r="U3794">
        <v>0.2384185791015625</v>
      </c>
    </row>
    <row r="3795" spans="1:21" x14ac:dyDescent="0.25">
      <c r="A3795" s="10">
        <v>514</v>
      </c>
      <c r="B3795" s="10">
        <v>11</v>
      </c>
      <c r="C3795" s="10">
        <v>45</v>
      </c>
      <c r="D3795" s="10">
        <v>400000000</v>
      </c>
      <c r="E3795" s="10">
        <v>282073796.90057403</v>
      </c>
      <c r="F3795" s="10">
        <v>282073796.90057403</v>
      </c>
      <c r="G3795" s="10">
        <v>77532604.308123305</v>
      </c>
      <c r="H3795" s="10">
        <v>398912589.16686702</v>
      </c>
      <c r="I3795" s="10">
        <v>4060.4844427426701</v>
      </c>
      <c r="J3795" s="10">
        <f t="shared" si="649"/>
        <v>0.1908089953765448</v>
      </c>
      <c r="K3795" s="14">
        <f t="shared" si="650"/>
        <v>0.99987812783685115</v>
      </c>
      <c r="L3795" s="10">
        <f t="shared" si="651"/>
        <v>6378914.4120979439</v>
      </c>
      <c r="M3795" s="10">
        <f t="shared" si="652"/>
        <v>1.5680470441725906E-7</v>
      </c>
      <c r="N3795" s="10">
        <f t="shared" si="653"/>
        <v>2.4587754245055421E-14</v>
      </c>
      <c r="O3795" s="10">
        <f t="shared" si="654"/>
        <v>6377354.6355799325</v>
      </c>
      <c r="P3795" s="15">
        <f t="shared" si="655"/>
        <v>0.99999920859614821</v>
      </c>
      <c r="Q3795" s="15">
        <f t="shared" si="656"/>
        <v>0.99999841719292271</v>
      </c>
      <c r="R3795" s="10">
        <f t="shared" si="657"/>
        <v>63.721930613877845</v>
      </c>
      <c r="S3795" s="10">
        <f t="shared" si="658"/>
        <v>399999999.99999976</v>
      </c>
      <c r="T3795" s="10">
        <f t="shared" si="659"/>
        <v>0.2384185791015625</v>
      </c>
      <c r="U3795">
        <v>0.2384185791015625</v>
      </c>
    </row>
    <row r="3796" spans="1:21" x14ac:dyDescent="0.25">
      <c r="A3796" s="10">
        <v>701</v>
      </c>
      <c r="B3796" s="10">
        <v>15</v>
      </c>
      <c r="C3796" s="10">
        <v>45</v>
      </c>
      <c r="D3796" s="10">
        <v>350000000</v>
      </c>
      <c r="E3796" s="10">
        <v>243411771.35338199</v>
      </c>
      <c r="F3796" s="10">
        <v>243411771.35338199</v>
      </c>
      <c r="G3796" s="10">
        <v>92226765.926078096</v>
      </c>
      <c r="H3796" s="10">
        <v>344236228.28921199</v>
      </c>
      <c r="I3796" s="10">
        <v>3123.3950138773398</v>
      </c>
      <c r="J3796" s="10">
        <f t="shared" si="649"/>
        <v>0.25881904510252074</v>
      </c>
      <c r="K3796" s="14">
        <f t="shared" si="650"/>
        <v>0.99977575564321108</v>
      </c>
      <c r="L3796" s="10">
        <f t="shared" si="651"/>
        <v>6379567.5820290232</v>
      </c>
      <c r="M3796" s="10">
        <f t="shared" si="652"/>
        <v>1.5682076045930015E-7</v>
      </c>
      <c r="N3796" s="10">
        <f t="shared" si="653"/>
        <v>2.4592820257598647E-14</v>
      </c>
      <c r="O3796" s="10">
        <f t="shared" si="654"/>
        <v>6376697.7482806435</v>
      </c>
      <c r="P3796" s="15">
        <f t="shared" si="655"/>
        <v>0.99999859010447745</v>
      </c>
      <c r="Q3796" s="15">
        <f t="shared" si="656"/>
        <v>0.99999718021094275</v>
      </c>
      <c r="R3796" s="10">
        <f t="shared" si="657"/>
        <v>55.887342136279401</v>
      </c>
      <c r="S3796" s="10">
        <f t="shared" si="658"/>
        <v>349999999.99999976</v>
      </c>
      <c r="T3796" s="10">
        <f t="shared" si="659"/>
        <v>0.2384185791015625</v>
      </c>
      <c r="U3796">
        <v>0.2384185791015625</v>
      </c>
    </row>
    <row r="3797" spans="1:21" x14ac:dyDescent="0.25">
      <c r="A3797" s="10">
        <v>748</v>
      </c>
      <c r="B3797" s="10">
        <v>16</v>
      </c>
      <c r="C3797" s="10">
        <v>45</v>
      </c>
      <c r="D3797" s="10">
        <v>350000000</v>
      </c>
      <c r="E3797" s="10">
        <v>242236548.45511699</v>
      </c>
      <c r="F3797" s="10">
        <v>242236548.45511699</v>
      </c>
      <c r="G3797" s="10">
        <v>98219802.539877504</v>
      </c>
      <c r="H3797" s="10">
        <v>342574212.12767398</v>
      </c>
      <c r="I3797" s="10">
        <v>3123.5807374556198</v>
      </c>
      <c r="J3797" s="10">
        <f t="shared" si="649"/>
        <v>0.27563735581699916</v>
      </c>
      <c r="K3797" s="14">
        <f t="shared" si="650"/>
        <v>0.99974566170987855</v>
      </c>
      <c r="L3797" s="10">
        <f t="shared" si="651"/>
        <v>6379759.6171524124</v>
      </c>
      <c r="M3797" s="10">
        <f t="shared" si="652"/>
        <v>1.5682548101342823E-7</v>
      </c>
      <c r="N3797" s="10">
        <f t="shared" si="653"/>
        <v>2.4594309393846736E-14</v>
      </c>
      <c r="O3797" s="10">
        <f t="shared" si="654"/>
        <v>6376504.6972103771</v>
      </c>
      <c r="P3797" s="15">
        <f t="shared" si="655"/>
        <v>0.9999984163244019</v>
      </c>
      <c r="Q3797" s="15">
        <f t="shared" si="656"/>
        <v>0.99999683265131178</v>
      </c>
      <c r="R3797" s="10">
        <f t="shared" si="657"/>
        <v>55.889003697402508</v>
      </c>
      <c r="S3797" s="10">
        <f t="shared" si="658"/>
        <v>349999999.99999976</v>
      </c>
      <c r="T3797" s="10">
        <f t="shared" si="659"/>
        <v>0.2384185791015625</v>
      </c>
      <c r="U3797">
        <v>0.2384185791015625</v>
      </c>
    </row>
    <row r="3798" spans="1:21" x14ac:dyDescent="0.25">
      <c r="A3798" s="10">
        <v>794</v>
      </c>
      <c r="B3798" s="10">
        <v>17</v>
      </c>
      <c r="C3798" s="10">
        <v>45</v>
      </c>
      <c r="D3798" s="10">
        <v>300000000</v>
      </c>
      <c r="E3798" s="10">
        <v>207177065.23605099</v>
      </c>
      <c r="F3798" s="10">
        <v>207177065.23605099</v>
      </c>
      <c r="G3798" s="10">
        <v>89564344.825119704</v>
      </c>
      <c r="H3798" s="10">
        <v>292992615.46947801</v>
      </c>
      <c r="I3798" s="10">
        <v>2308.7278544184401</v>
      </c>
      <c r="J3798" s="10">
        <f t="shared" si="649"/>
        <v>0.29237170472273677</v>
      </c>
      <c r="K3798" s="14">
        <f t="shared" si="650"/>
        <v>0.99971383719208529</v>
      </c>
      <c r="L3798" s="10">
        <f t="shared" si="651"/>
        <v>6379962.7080429243</v>
      </c>
      <c r="M3798" s="10">
        <f t="shared" si="652"/>
        <v>1.568304733373566E-7</v>
      </c>
      <c r="N3798" s="10">
        <f t="shared" si="653"/>
        <v>2.4595884115733667E-14</v>
      </c>
      <c r="O3798" s="10">
        <f t="shared" si="654"/>
        <v>6376300.5699225347</v>
      </c>
      <c r="P3798" s="15">
        <f t="shared" si="655"/>
        <v>0.99999823652220776</v>
      </c>
      <c r="Q3798" s="15">
        <f t="shared" si="656"/>
        <v>0.99999647304752537</v>
      </c>
      <c r="R3798" s="10">
        <f t="shared" si="657"/>
        <v>48.049223207992526</v>
      </c>
      <c r="S3798" s="10">
        <f t="shared" si="658"/>
        <v>299999999.99999976</v>
      </c>
      <c r="T3798" s="10">
        <f t="shared" si="659"/>
        <v>0.2384185791015625</v>
      </c>
      <c r="U3798">
        <v>0.2384185791015625</v>
      </c>
    </row>
    <row r="3799" spans="1:21" x14ac:dyDescent="0.25">
      <c r="A3799" s="10">
        <v>795</v>
      </c>
      <c r="B3799" s="10">
        <v>17</v>
      </c>
      <c r="C3799" s="10">
        <v>45</v>
      </c>
      <c r="D3799" s="10">
        <v>350000000</v>
      </c>
      <c r="E3799" s="10">
        <v>240987544.12717101</v>
      </c>
      <c r="F3799" s="10">
        <v>240987544.12717101</v>
      </c>
      <c r="G3799" s="10">
        <v>104182930.06125601</v>
      </c>
      <c r="H3799" s="10">
        <v>340807853.26762998</v>
      </c>
      <c r="I3799" s="10">
        <v>3123.7771355135201</v>
      </c>
      <c r="J3799" s="10">
        <f t="shared" si="649"/>
        <v>0.29237170472273677</v>
      </c>
      <c r="K3799" s="14">
        <f t="shared" si="650"/>
        <v>0.99971383719208529</v>
      </c>
      <c r="L3799" s="10">
        <f t="shared" si="651"/>
        <v>6379962.7080429243</v>
      </c>
      <c r="M3799" s="10">
        <f t="shared" si="652"/>
        <v>1.568304733373566E-7</v>
      </c>
      <c r="N3799" s="10">
        <f t="shared" si="653"/>
        <v>2.4595884115733667E-14</v>
      </c>
      <c r="O3799" s="10">
        <f t="shared" si="654"/>
        <v>6376300.5699225347</v>
      </c>
      <c r="P3799" s="15">
        <f t="shared" si="655"/>
        <v>0.99999823652220776</v>
      </c>
      <c r="Q3799" s="15">
        <f t="shared" si="656"/>
        <v>0.99999647304752537</v>
      </c>
      <c r="R3799" s="10">
        <f t="shared" si="657"/>
        <v>55.890760703237589</v>
      </c>
      <c r="S3799" s="10">
        <f t="shared" si="658"/>
        <v>349999999.99999976</v>
      </c>
      <c r="T3799" s="10">
        <f t="shared" si="659"/>
        <v>0.2384185791015625</v>
      </c>
      <c r="U3799">
        <v>0.2384185791015625</v>
      </c>
    </row>
    <row r="3800" spans="1:21" x14ac:dyDescent="0.25">
      <c r="A3800" s="10">
        <v>844</v>
      </c>
      <c r="B3800" s="10">
        <v>18</v>
      </c>
      <c r="C3800" s="10">
        <v>45</v>
      </c>
      <c r="D3800" s="10">
        <v>500000000</v>
      </c>
      <c r="E3800" s="10">
        <v>340539915.25853598</v>
      </c>
      <c r="F3800" s="10">
        <v>340539915.25853598</v>
      </c>
      <c r="G3800" s="10">
        <v>156466881.66141599</v>
      </c>
      <c r="H3800" s="10">
        <v>481596166.68800598</v>
      </c>
      <c r="I3800" s="10">
        <v>6307.2213576014601</v>
      </c>
      <c r="J3800" s="10">
        <f t="shared" si="649"/>
        <v>0.3090169943749474</v>
      </c>
      <c r="K3800" s="14">
        <f t="shared" si="650"/>
        <v>0.99968032069974422</v>
      </c>
      <c r="L3800" s="10">
        <f t="shared" si="651"/>
        <v>6380176.6103943195</v>
      </c>
      <c r="M3800" s="10">
        <f t="shared" si="652"/>
        <v>1.5683573142561706E-7</v>
      </c>
      <c r="N3800" s="10">
        <f t="shared" si="653"/>
        <v>2.4597542504703395E-14</v>
      </c>
      <c r="O3800" s="10">
        <f t="shared" si="654"/>
        <v>6376085.6182709504</v>
      </c>
      <c r="P3800" s="15">
        <f t="shared" si="655"/>
        <v>0.99999805157388222</v>
      </c>
      <c r="Q3800" s="15">
        <f t="shared" si="656"/>
        <v>0.99999610315156084</v>
      </c>
      <c r="R3800" s="10">
        <f t="shared" si="657"/>
        <v>79.418016556097726</v>
      </c>
      <c r="S3800" s="10">
        <f t="shared" si="658"/>
        <v>499999999.99999976</v>
      </c>
      <c r="T3800" s="10">
        <f t="shared" si="659"/>
        <v>0.2384185791015625</v>
      </c>
      <c r="U3800">
        <v>0.2384185791015625</v>
      </c>
    </row>
    <row r="3801" spans="1:21" x14ac:dyDescent="0.25">
      <c r="A3801" s="10">
        <v>891</v>
      </c>
      <c r="B3801" s="10">
        <v>19</v>
      </c>
      <c r="C3801" s="10">
        <v>45</v>
      </c>
      <c r="D3801" s="10">
        <v>500000000</v>
      </c>
      <c r="E3801" s="10">
        <v>338557123.38430703</v>
      </c>
      <c r="F3801" s="10">
        <v>338557123.38430703</v>
      </c>
      <c r="G3801" s="10">
        <v>164847426.691614</v>
      </c>
      <c r="H3801" s="10">
        <v>478792075.52810901</v>
      </c>
      <c r="I3801" s="10">
        <v>6307.6618840172696</v>
      </c>
      <c r="J3801" s="10">
        <f t="shared" si="649"/>
        <v>0.32556815445715664</v>
      </c>
      <c r="K3801" s="14">
        <f t="shared" si="650"/>
        <v>0.99964515289947253</v>
      </c>
      <c r="L3801" s="10">
        <f t="shared" si="651"/>
        <v>6380401.0668187626</v>
      </c>
      <c r="M3801" s="10">
        <f t="shared" si="652"/>
        <v>1.5684124895117321E-7</v>
      </c>
      <c r="N3801" s="10">
        <f t="shared" si="653"/>
        <v>2.4599282540264408E-14</v>
      </c>
      <c r="O3801" s="10">
        <f t="shared" si="654"/>
        <v>6375860.1073866468</v>
      </c>
      <c r="P3801" s="15">
        <f t="shared" si="655"/>
        <v>0.99999786238048305</v>
      </c>
      <c r="Q3801" s="15">
        <f t="shared" si="656"/>
        <v>0.99999572476553555</v>
      </c>
      <c r="R3801" s="10">
        <f t="shared" si="657"/>
        <v>79.420789971782796</v>
      </c>
      <c r="S3801" s="10">
        <f t="shared" si="658"/>
        <v>499999999.99999976</v>
      </c>
      <c r="T3801" s="10">
        <f t="shared" si="659"/>
        <v>0.2384185791015625</v>
      </c>
      <c r="U3801">
        <v>0.2384185791015625</v>
      </c>
    </row>
    <row r="3802" spans="1:21" x14ac:dyDescent="0.25">
      <c r="A3802" s="10">
        <v>937</v>
      </c>
      <c r="B3802" s="10">
        <v>20</v>
      </c>
      <c r="C3802" s="10">
        <v>45</v>
      </c>
      <c r="D3802" s="10">
        <v>400000000</v>
      </c>
      <c r="E3802" s="10">
        <v>270024906.32140797</v>
      </c>
      <c r="F3802" s="10">
        <v>270024906.32140702</v>
      </c>
      <c r="G3802" s="10">
        <v>138975754.11809599</v>
      </c>
      <c r="H3802" s="10">
        <v>381872884.698259</v>
      </c>
      <c r="I3802" s="10">
        <v>4062.65395181042</v>
      </c>
      <c r="J3802" s="10">
        <f t="shared" si="649"/>
        <v>0.34202014332566871</v>
      </c>
      <c r="K3802" s="14">
        <f t="shared" si="650"/>
        <v>0.99960837646586209</v>
      </c>
      <c r="L3802" s="10">
        <f t="shared" si="651"/>
        <v>6380635.8071448412</v>
      </c>
      <c r="M3802" s="10">
        <f t="shared" si="652"/>
        <v>1.568470192727464E-7</v>
      </c>
      <c r="N3802" s="10">
        <f t="shared" si="653"/>
        <v>2.4601102102451411E-14</v>
      </c>
      <c r="O3802" s="10">
        <f t="shared" si="654"/>
        <v>6375624.3153388789</v>
      </c>
      <c r="P3802" s="15">
        <f t="shared" si="655"/>
        <v>0.99999766986374772</v>
      </c>
      <c r="Q3802" s="15">
        <f t="shared" si="656"/>
        <v>0.99999533973292498</v>
      </c>
      <c r="R3802" s="10">
        <f t="shared" si="657"/>
        <v>63.738951569273183</v>
      </c>
      <c r="S3802" s="10">
        <f t="shared" si="658"/>
        <v>399999999.99999976</v>
      </c>
      <c r="T3802" s="10">
        <f t="shared" si="659"/>
        <v>0.2384185791015625</v>
      </c>
      <c r="U3802">
        <v>0.2384185791015625</v>
      </c>
    </row>
    <row r="3803" spans="1:21" x14ac:dyDescent="0.25">
      <c r="A3803" s="10">
        <v>940</v>
      </c>
      <c r="B3803" s="10">
        <v>20</v>
      </c>
      <c r="C3803" s="10">
        <v>45</v>
      </c>
      <c r="D3803" s="10">
        <v>1000000000</v>
      </c>
      <c r="E3803" s="10">
        <v>668702720.95461202</v>
      </c>
      <c r="F3803" s="10">
        <v>668702720.95461202</v>
      </c>
      <c r="G3803" s="10">
        <v>344187840.11349702</v>
      </c>
      <c r="H3803" s="10">
        <v>945688457.16980398</v>
      </c>
      <c r="I3803" s="10">
        <v>24915.796140996899</v>
      </c>
      <c r="J3803" s="10">
        <f t="shared" si="649"/>
        <v>0.34202014332566871</v>
      </c>
      <c r="K3803" s="14">
        <f t="shared" si="650"/>
        <v>0.99960837646586209</v>
      </c>
      <c r="L3803" s="10">
        <f t="shared" si="651"/>
        <v>6380635.8071448412</v>
      </c>
      <c r="M3803" s="10">
        <f t="shared" si="652"/>
        <v>1.568470192727464E-7</v>
      </c>
      <c r="N3803" s="10">
        <f t="shared" si="653"/>
        <v>2.4601102102451411E-14</v>
      </c>
      <c r="O3803" s="10">
        <f t="shared" si="654"/>
        <v>6375624.3153388789</v>
      </c>
      <c r="P3803" s="15">
        <f t="shared" si="655"/>
        <v>0.99999766986374772</v>
      </c>
      <c r="Q3803" s="15">
        <f t="shared" si="656"/>
        <v>0.99999533973292498</v>
      </c>
      <c r="R3803" s="10">
        <f t="shared" si="657"/>
        <v>157.84738241838738</v>
      </c>
      <c r="S3803" s="10">
        <f t="shared" si="658"/>
        <v>999999999.99999976</v>
      </c>
      <c r="T3803" s="10">
        <f t="shared" si="659"/>
        <v>0.2384185791015625</v>
      </c>
      <c r="U3803">
        <v>0.2384185791015625</v>
      </c>
    </row>
    <row r="3804" spans="1:21" x14ac:dyDescent="0.25">
      <c r="A3804" s="10">
        <v>982</v>
      </c>
      <c r="B3804" s="10">
        <v>21</v>
      </c>
      <c r="C3804" s="10">
        <v>45</v>
      </c>
      <c r="D3804" s="10">
        <v>300000000</v>
      </c>
      <c r="E3804" s="10">
        <v>202254596.29541501</v>
      </c>
      <c r="F3804" s="10">
        <v>202254596.29541501</v>
      </c>
      <c r="G3804" s="10">
        <v>109781779.882799</v>
      </c>
      <c r="H3804" s="10">
        <v>286031193.13327199</v>
      </c>
      <c r="I3804" s="10">
        <v>2309.3817289622398</v>
      </c>
      <c r="J3804" s="10">
        <f t="shared" si="649"/>
        <v>0.35836794954530027</v>
      </c>
      <c r="K3804" s="14">
        <f t="shared" si="650"/>
        <v>0.99957003603032024</v>
      </c>
      <c r="L3804" s="10">
        <f t="shared" si="651"/>
        <v>6380880.548730785</v>
      </c>
      <c r="M3804" s="10">
        <f t="shared" si="652"/>
        <v>1.56853035442515E-7</v>
      </c>
      <c r="N3804" s="10">
        <f t="shared" si="653"/>
        <v>2.4602998974408163E-14</v>
      </c>
      <c r="O3804" s="10">
        <f t="shared" si="654"/>
        <v>6375378.532780082</v>
      </c>
      <c r="P3804" s="15">
        <f t="shared" si="655"/>
        <v>0.99999747496160352</v>
      </c>
      <c r="Q3804" s="15">
        <f t="shared" si="656"/>
        <v>0.99999494992958282</v>
      </c>
      <c r="R3804" s="10">
        <f t="shared" si="657"/>
        <v>48.056026925997216</v>
      </c>
      <c r="S3804" s="10">
        <f t="shared" si="658"/>
        <v>299999999.99999976</v>
      </c>
      <c r="T3804" s="10">
        <f t="shared" si="659"/>
        <v>0.2384185791015625</v>
      </c>
      <c r="U3804">
        <v>0.2384185791015625</v>
      </c>
    </row>
    <row r="3805" spans="1:21" x14ac:dyDescent="0.25">
      <c r="A3805" s="10">
        <v>985</v>
      </c>
      <c r="B3805" s="10">
        <v>21</v>
      </c>
      <c r="C3805" s="10">
        <v>45</v>
      </c>
      <c r="D3805" s="10">
        <v>500000000</v>
      </c>
      <c r="E3805" s="10">
        <v>334282806.36725599</v>
      </c>
      <c r="F3805" s="10">
        <v>334282806.36725497</v>
      </c>
      <c r="G3805" s="10">
        <v>181455369.791859</v>
      </c>
      <c r="H3805" s="10">
        <v>472747278.43271202</v>
      </c>
      <c r="I3805" s="10">
        <v>6308.6027790445496</v>
      </c>
      <c r="J3805" s="10">
        <f t="shared" si="649"/>
        <v>0.35836794954530027</v>
      </c>
      <c r="K3805" s="14">
        <f t="shared" si="650"/>
        <v>0.99957003603032024</v>
      </c>
      <c r="L3805" s="10">
        <f t="shared" si="651"/>
        <v>6380880.548730785</v>
      </c>
      <c r="M3805" s="10">
        <f t="shared" si="652"/>
        <v>1.56853035442515E-7</v>
      </c>
      <c r="N3805" s="10">
        <f t="shared" si="653"/>
        <v>2.4602998974408163E-14</v>
      </c>
      <c r="O3805" s="10">
        <f t="shared" si="654"/>
        <v>6375378.532780082</v>
      </c>
      <c r="P3805" s="15">
        <f t="shared" si="655"/>
        <v>0.99999747496160352</v>
      </c>
      <c r="Q3805" s="15">
        <f t="shared" si="656"/>
        <v>0.99999494992958282</v>
      </c>
      <c r="R3805" s="10">
        <f t="shared" si="657"/>
        <v>79.426713226687653</v>
      </c>
      <c r="S3805" s="10">
        <f t="shared" si="658"/>
        <v>499999999.99999976</v>
      </c>
      <c r="T3805" s="10">
        <f t="shared" si="659"/>
        <v>0.2384185791015625</v>
      </c>
      <c r="U3805">
        <v>0.2384185791015625</v>
      </c>
    </row>
    <row r="3806" spans="1:21" x14ac:dyDescent="0.25">
      <c r="A3806" s="10">
        <v>1216</v>
      </c>
      <c r="B3806" s="10">
        <v>26</v>
      </c>
      <c r="C3806" s="10">
        <v>45</v>
      </c>
      <c r="D3806" s="10">
        <v>200000000</v>
      </c>
      <c r="E3806" s="10">
        <v>131164865.549577</v>
      </c>
      <c r="F3806" s="10">
        <v>131164865.549577</v>
      </c>
      <c r="G3806" s="10">
        <v>90453291.304177701</v>
      </c>
      <c r="H3806" s="10">
        <v>185495131.76705599</v>
      </c>
      <c r="I3806" s="10">
        <v>1048.2969745007099</v>
      </c>
      <c r="J3806" s="10">
        <f t="shared" si="649"/>
        <v>0.4383711467890774</v>
      </c>
      <c r="K3806" s="14">
        <f t="shared" si="650"/>
        <v>0.99935656596406564</v>
      </c>
      <c r="L3806" s="10">
        <f t="shared" si="651"/>
        <v>6382243.5527274478</v>
      </c>
      <c r="M3806" s="10">
        <f t="shared" si="652"/>
        <v>1.5688654042863159E-7</v>
      </c>
      <c r="N3806" s="10">
        <f t="shared" si="653"/>
        <v>2.4613558958231486E-14</v>
      </c>
      <c r="O3806" s="10">
        <f t="shared" si="654"/>
        <v>6374010.7680279473</v>
      </c>
      <c r="P3806" s="15">
        <f t="shared" si="655"/>
        <v>0.99999649805074964</v>
      </c>
      <c r="Q3806" s="15">
        <f t="shared" si="656"/>
        <v>0.99999299611376291</v>
      </c>
      <c r="R3806" s="10">
        <f t="shared" si="657"/>
        <v>32.377414465902362</v>
      </c>
      <c r="S3806" s="10">
        <f t="shared" si="658"/>
        <v>199999999.99999976</v>
      </c>
      <c r="T3806" s="10">
        <f t="shared" si="659"/>
        <v>0.2384185791015625</v>
      </c>
      <c r="U3806">
        <v>0.2384185791015625</v>
      </c>
    </row>
    <row r="3807" spans="1:21" x14ac:dyDescent="0.25">
      <c r="A3807" s="10">
        <v>1405</v>
      </c>
      <c r="B3807" s="10">
        <v>30</v>
      </c>
      <c r="C3807" s="10">
        <v>45</v>
      </c>
      <c r="D3807" s="10">
        <v>300000000</v>
      </c>
      <c r="E3807" s="10">
        <v>187620798.46652099</v>
      </c>
      <c r="F3807" s="10">
        <v>187620798.46652099</v>
      </c>
      <c r="G3807" s="10">
        <v>153170373.735383</v>
      </c>
      <c r="H3807" s="10">
        <v>265335877.77462399</v>
      </c>
      <c r="I3807" s="10">
        <v>2311.2327459596499</v>
      </c>
      <c r="J3807" s="10">
        <f t="shared" si="649"/>
        <v>0.49999999999999994</v>
      </c>
      <c r="K3807" s="14">
        <f t="shared" si="650"/>
        <v>0.99916285209292321</v>
      </c>
      <c r="L3807" s="10">
        <f t="shared" si="651"/>
        <v>6383480.9176901085</v>
      </c>
      <c r="M3807" s="10">
        <f t="shared" si="652"/>
        <v>1.5691695699086955E-7</v>
      </c>
      <c r="N3807" s="10">
        <f t="shared" si="653"/>
        <v>2.4623139686279241E-14</v>
      </c>
      <c r="O3807" s="10">
        <f t="shared" si="654"/>
        <v>6372770.6011371911</v>
      </c>
      <c r="P3807" s="15">
        <f t="shared" si="655"/>
        <v>0.99999577033132248</v>
      </c>
      <c r="Q3807" s="15">
        <f t="shared" si="656"/>
        <v>0.99999154068053508</v>
      </c>
      <c r="R3807" s="10">
        <f t="shared" si="657"/>
        <v>48.075281980455721</v>
      </c>
      <c r="S3807" s="10">
        <f t="shared" si="658"/>
        <v>299999999.99999976</v>
      </c>
      <c r="T3807" s="10">
        <f t="shared" si="659"/>
        <v>0.2384185791015625</v>
      </c>
      <c r="U3807">
        <v>0.2384185791015625</v>
      </c>
    </row>
    <row r="3808" spans="1:21" x14ac:dyDescent="0.25">
      <c r="A3808" s="10">
        <v>1407</v>
      </c>
      <c r="B3808" s="10">
        <v>30</v>
      </c>
      <c r="C3808" s="10">
        <v>45</v>
      </c>
      <c r="D3808" s="10">
        <v>400000000</v>
      </c>
      <c r="E3808" s="10">
        <v>248858042.03610101</v>
      </c>
      <c r="F3808" s="10">
        <v>248858042.03610101</v>
      </c>
      <c r="G3808" s="10">
        <v>203170373.735383</v>
      </c>
      <c r="H3808" s="10">
        <v>351938418.15306801</v>
      </c>
      <c r="I3808" s="10">
        <v>4066.2359153973698</v>
      </c>
      <c r="J3808" s="10">
        <f t="shared" si="649"/>
        <v>0.49999999999999994</v>
      </c>
      <c r="K3808" s="14">
        <f t="shared" si="650"/>
        <v>0.99916285209292321</v>
      </c>
      <c r="L3808" s="10">
        <f t="shared" si="651"/>
        <v>6383480.9176901085</v>
      </c>
      <c r="M3808" s="10">
        <f t="shared" si="652"/>
        <v>1.5691695699086955E-7</v>
      </c>
      <c r="N3808" s="10">
        <f t="shared" si="653"/>
        <v>2.4623139686279241E-14</v>
      </c>
      <c r="O3808" s="10">
        <f t="shared" si="654"/>
        <v>6372770.6011371911</v>
      </c>
      <c r="P3808" s="15">
        <f t="shared" si="655"/>
        <v>0.99999577033132248</v>
      </c>
      <c r="Q3808" s="15">
        <f t="shared" si="656"/>
        <v>0.99999154068053508</v>
      </c>
      <c r="R3808" s="10">
        <f t="shared" si="657"/>
        <v>63.767044050497198</v>
      </c>
      <c r="S3808" s="10">
        <f t="shared" si="658"/>
        <v>399999999.99999976</v>
      </c>
      <c r="T3808" s="10">
        <f t="shared" si="659"/>
        <v>0.2384185791015625</v>
      </c>
      <c r="U3808">
        <v>0.2384185791015625</v>
      </c>
    </row>
    <row r="3809" spans="1:21" x14ac:dyDescent="0.25">
      <c r="A3809" s="10">
        <v>1454</v>
      </c>
      <c r="B3809" s="10">
        <v>31</v>
      </c>
      <c r="C3809" s="10">
        <v>45</v>
      </c>
      <c r="D3809" s="10">
        <v>400000000</v>
      </c>
      <c r="E3809" s="10">
        <v>246312806.43055999</v>
      </c>
      <c r="F3809" s="10">
        <v>246312806.43055999</v>
      </c>
      <c r="G3809" s="10">
        <v>209281123.48067501</v>
      </c>
      <c r="H3809" s="10">
        <v>348338911.44027698</v>
      </c>
      <c r="I3809" s="10">
        <v>4066.64694831734</v>
      </c>
      <c r="J3809" s="10">
        <f t="shared" si="649"/>
        <v>0.51503807491005416</v>
      </c>
      <c r="K3809" s="14">
        <f t="shared" si="650"/>
        <v>0.99911171573696222</v>
      </c>
      <c r="L3809" s="10">
        <f t="shared" si="651"/>
        <v>6383807.6358611956</v>
      </c>
      <c r="M3809" s="10">
        <f t="shared" si="652"/>
        <v>1.569249882863119E-7</v>
      </c>
      <c r="N3809" s="10">
        <f t="shared" si="653"/>
        <v>2.4625668485551841E-14</v>
      </c>
      <c r="O3809" s="10">
        <f t="shared" si="654"/>
        <v>6372443.3842047108</v>
      </c>
      <c r="P3809" s="15">
        <f t="shared" si="655"/>
        <v>0.99999560342151006</v>
      </c>
      <c r="Q3809" s="15">
        <f t="shared" si="656"/>
        <v>0.99999120686234999</v>
      </c>
      <c r="R3809" s="10">
        <f t="shared" si="657"/>
        <v>63.770266892370792</v>
      </c>
      <c r="S3809" s="10">
        <f t="shared" si="658"/>
        <v>399999999.99999976</v>
      </c>
      <c r="T3809" s="10">
        <f t="shared" si="659"/>
        <v>0.2384185791015625</v>
      </c>
      <c r="U3809">
        <v>0.2384185791015625</v>
      </c>
    </row>
    <row r="3810" spans="1:21" x14ac:dyDescent="0.25">
      <c r="A3810" s="10">
        <v>1501</v>
      </c>
      <c r="B3810" s="10">
        <v>32</v>
      </c>
      <c r="C3810" s="10">
        <v>45</v>
      </c>
      <c r="D3810" s="10">
        <v>400000000</v>
      </c>
      <c r="E3810" s="10">
        <v>243692541.10657501</v>
      </c>
      <c r="F3810" s="10">
        <v>243692541.10657501</v>
      </c>
      <c r="G3810" s="10">
        <v>215328137.127404</v>
      </c>
      <c r="H3810" s="10">
        <v>344633296.68208098</v>
      </c>
      <c r="I3810" s="10">
        <v>4067.0656833374801</v>
      </c>
      <c r="J3810" s="10">
        <f t="shared" si="649"/>
        <v>0.5299192642332049</v>
      </c>
      <c r="K3810" s="14">
        <f t="shared" si="650"/>
        <v>0.99905961860220804</v>
      </c>
      <c r="L3810" s="10">
        <f t="shared" si="651"/>
        <v>6384140.5269924738</v>
      </c>
      <c r="M3810" s="10">
        <f t="shared" si="652"/>
        <v>1.5693317132374915E-7</v>
      </c>
      <c r="N3810" s="10">
        <f t="shared" si="653"/>
        <v>2.462824466424054E-14</v>
      </c>
      <c r="O3810" s="10">
        <f t="shared" si="654"/>
        <v>6372110.0883813351</v>
      </c>
      <c r="P3810" s="15">
        <f t="shared" si="655"/>
        <v>0.99999544419373843</v>
      </c>
      <c r="Q3810" s="15">
        <f t="shared" si="656"/>
        <v>0.99999088840823225</v>
      </c>
      <c r="R3810" s="10">
        <f t="shared" si="657"/>
        <v>63.773549957846072</v>
      </c>
      <c r="S3810" s="10">
        <f t="shared" si="658"/>
        <v>399999999.99999976</v>
      </c>
      <c r="T3810" s="10">
        <f t="shared" si="659"/>
        <v>0.2384185791015625</v>
      </c>
      <c r="U3810">
        <v>0.2384185791015625</v>
      </c>
    </row>
    <row r="3811" spans="1:21" x14ac:dyDescent="0.25">
      <c r="A3811" s="10">
        <v>1502</v>
      </c>
      <c r="B3811" s="10">
        <v>32</v>
      </c>
      <c r="C3811" s="10">
        <v>45</v>
      </c>
      <c r="D3811" s="10">
        <v>500000000</v>
      </c>
      <c r="E3811" s="10">
        <v>303658597.06303</v>
      </c>
      <c r="F3811" s="10">
        <v>303658597.06303</v>
      </c>
      <c r="G3811" s="10">
        <v>268320063.550724</v>
      </c>
      <c r="H3811" s="10">
        <v>429438106.29772401</v>
      </c>
      <c r="I3811" s="10">
        <v>6314.9943373838796</v>
      </c>
      <c r="J3811" s="10">
        <f t="shared" si="649"/>
        <v>0.5299192642332049</v>
      </c>
      <c r="K3811" s="14">
        <f t="shared" si="650"/>
        <v>0.99905961860220804</v>
      </c>
      <c r="L3811" s="10">
        <f t="shared" si="651"/>
        <v>6384140.5269924738</v>
      </c>
      <c r="M3811" s="10">
        <f t="shared" si="652"/>
        <v>1.5693317132374915E-7</v>
      </c>
      <c r="N3811" s="10">
        <f t="shared" si="653"/>
        <v>2.462824466424054E-14</v>
      </c>
      <c r="O3811" s="10">
        <f t="shared" si="654"/>
        <v>6372110.0883813351</v>
      </c>
      <c r="P3811" s="15">
        <f t="shared" si="655"/>
        <v>0.99999544419373843</v>
      </c>
      <c r="Q3811" s="15">
        <f t="shared" si="656"/>
        <v>0.99999088840823225</v>
      </c>
      <c r="R3811" s="10">
        <f t="shared" si="657"/>
        <v>79.466938586259175</v>
      </c>
      <c r="S3811" s="10">
        <f t="shared" si="658"/>
        <v>499999999.99999976</v>
      </c>
      <c r="T3811" s="10">
        <f t="shared" si="659"/>
        <v>0.2384185791015625</v>
      </c>
      <c r="U3811">
        <v>0.2384185791015625</v>
      </c>
    </row>
    <row r="3812" spans="1:21" x14ac:dyDescent="0.25">
      <c r="A3812" s="10">
        <v>1546</v>
      </c>
      <c r="B3812" s="10">
        <v>33</v>
      </c>
      <c r="C3812" s="10">
        <v>45</v>
      </c>
      <c r="D3812" s="10">
        <v>300000000</v>
      </c>
      <c r="E3812" s="10">
        <v>181695079.164233</v>
      </c>
      <c r="F3812" s="10">
        <v>181695079.164233</v>
      </c>
      <c r="G3812" s="10">
        <v>166845669.14568499</v>
      </c>
      <c r="H3812" s="10">
        <v>256955645.17051199</v>
      </c>
      <c r="I3812" s="10">
        <v>2311.9427552513598</v>
      </c>
      <c r="J3812" s="10">
        <f t="shared" si="649"/>
        <v>0.54463903501502708</v>
      </c>
      <c r="K3812" s="14">
        <f t="shared" si="650"/>
        <v>0.9990066240157075</v>
      </c>
      <c r="L3812" s="10">
        <f t="shared" si="651"/>
        <v>6384479.1882978706</v>
      </c>
      <c r="M3812" s="10">
        <f t="shared" si="652"/>
        <v>1.5694149620200582E-7</v>
      </c>
      <c r="N3812" s="10">
        <f t="shared" si="653"/>
        <v>2.4630865083668437E-14</v>
      </c>
      <c r="O3812" s="10">
        <f t="shared" si="654"/>
        <v>6371771.1225118106</v>
      </c>
      <c r="P3812" s="15">
        <f t="shared" si="655"/>
        <v>0.99999529342373772</v>
      </c>
      <c r="Q3812" s="15">
        <f t="shared" si="656"/>
        <v>0.99999058686962727</v>
      </c>
      <c r="R3812" s="10">
        <f t="shared" si="657"/>
        <v>48.082665752204598</v>
      </c>
      <c r="S3812" s="10">
        <f t="shared" si="658"/>
        <v>299999999.99999976</v>
      </c>
      <c r="T3812" s="10">
        <f t="shared" si="659"/>
        <v>0.2384185791015625</v>
      </c>
      <c r="U3812">
        <v>0.2384185791015625</v>
      </c>
    </row>
    <row r="3813" spans="1:21" x14ac:dyDescent="0.25">
      <c r="A3813" s="10">
        <v>1781</v>
      </c>
      <c r="B3813" s="10">
        <v>38</v>
      </c>
      <c r="C3813" s="10">
        <v>45</v>
      </c>
      <c r="D3813" s="10">
        <v>300000000</v>
      </c>
      <c r="E3813" s="10">
        <v>170720789.15606499</v>
      </c>
      <c r="F3813" s="10">
        <v>170720789.15606499</v>
      </c>
      <c r="G3813" s="10">
        <v>188603886.56611601</v>
      </c>
      <c r="H3813" s="10">
        <v>241435655.40354499</v>
      </c>
      <c r="I3813" s="10">
        <v>2313.1974986143</v>
      </c>
      <c r="J3813" s="10">
        <f t="shared" si="649"/>
        <v>0.61566147532565818</v>
      </c>
      <c r="K3813" s="14">
        <f t="shared" si="650"/>
        <v>0.99873047843423157</v>
      </c>
      <c r="L3813" s="10">
        <f t="shared" si="651"/>
        <v>6386244.4750853907</v>
      </c>
      <c r="M3813" s="10">
        <f t="shared" si="652"/>
        <v>1.5698488999208455E-7</v>
      </c>
      <c r="N3813" s="10">
        <f t="shared" si="653"/>
        <v>2.4644517384656145E-14</v>
      </c>
      <c r="O3813" s="10">
        <f t="shared" si="654"/>
        <v>6370005.9958809949</v>
      </c>
      <c r="P3813" s="15">
        <f t="shared" si="655"/>
        <v>0.99999469051229706</v>
      </c>
      <c r="Q3813" s="15">
        <f t="shared" si="656"/>
        <v>0.99998938105278479</v>
      </c>
      <c r="R3813" s="10">
        <f t="shared" si="657"/>
        <v>48.095711742268172</v>
      </c>
      <c r="S3813" s="10">
        <f t="shared" si="658"/>
        <v>299999999.99999976</v>
      </c>
      <c r="T3813" s="10">
        <f t="shared" si="659"/>
        <v>0.2384185791015625</v>
      </c>
      <c r="U3813">
        <v>0.2384185791015625</v>
      </c>
    </row>
    <row r="3814" spans="1:21" x14ac:dyDescent="0.25">
      <c r="A3814" s="10">
        <v>1785</v>
      </c>
      <c r="B3814" s="10">
        <v>38</v>
      </c>
      <c r="C3814" s="10">
        <v>45</v>
      </c>
      <c r="D3814" s="10">
        <v>750000000</v>
      </c>
      <c r="E3814" s="10">
        <v>421464275.54152101</v>
      </c>
      <c r="F3814" s="10">
        <v>421464275.54152101</v>
      </c>
      <c r="G3814" s="10">
        <v>465651550.46266198</v>
      </c>
      <c r="H3814" s="10">
        <v>596040494.52656996</v>
      </c>
      <c r="I3814" s="10">
        <v>14099.0183638572</v>
      </c>
      <c r="J3814" s="10">
        <f t="shared" si="649"/>
        <v>0.61566147532565818</v>
      </c>
      <c r="K3814" s="14">
        <f t="shared" si="650"/>
        <v>0.99873047843423157</v>
      </c>
      <c r="L3814" s="10">
        <f t="shared" si="651"/>
        <v>6386244.4750853907</v>
      </c>
      <c r="M3814" s="10">
        <f t="shared" si="652"/>
        <v>1.5698488999208455E-7</v>
      </c>
      <c r="N3814" s="10">
        <f t="shared" si="653"/>
        <v>2.4644517384656145E-14</v>
      </c>
      <c r="O3814" s="10">
        <f t="shared" si="654"/>
        <v>6370005.9958809949</v>
      </c>
      <c r="P3814" s="15">
        <f t="shared" si="655"/>
        <v>0.99999469051229706</v>
      </c>
      <c r="Q3814" s="15">
        <f t="shared" si="656"/>
        <v>0.99998938105278479</v>
      </c>
      <c r="R3814" s="10">
        <f t="shared" si="657"/>
        <v>118.73928731990205</v>
      </c>
      <c r="S3814" s="10">
        <f t="shared" si="658"/>
        <v>749999999.99999976</v>
      </c>
      <c r="T3814" s="10">
        <f t="shared" si="659"/>
        <v>0.2384185791015625</v>
      </c>
      <c r="U3814">
        <v>0.2384185791015625</v>
      </c>
    </row>
    <row r="3815" spans="1:21" x14ac:dyDescent="0.25">
      <c r="A3815" s="10">
        <v>1925</v>
      </c>
      <c r="B3815" s="10">
        <v>41</v>
      </c>
      <c r="C3815" s="10">
        <v>45</v>
      </c>
      <c r="D3815" s="10">
        <v>500000000</v>
      </c>
      <c r="E3815" s="10">
        <v>270238803.59743601</v>
      </c>
      <c r="F3815" s="10">
        <v>270238803.59743601</v>
      </c>
      <c r="G3815" s="10">
        <v>332191937.695939</v>
      </c>
      <c r="H3815" s="10">
        <v>382175381.12697399</v>
      </c>
      <c r="I3815" s="10">
        <v>6321.2690859852601</v>
      </c>
      <c r="J3815" s="10">
        <f t="shared" si="649"/>
        <v>0.65605902899050716</v>
      </c>
      <c r="K3815" s="14">
        <f t="shared" si="650"/>
        <v>0.99855828513715006</v>
      </c>
      <c r="L3815" s="10">
        <f t="shared" si="651"/>
        <v>6387345.7312749401</v>
      </c>
      <c r="M3815" s="10">
        <f t="shared" si="652"/>
        <v>1.5701196076622168E-7</v>
      </c>
      <c r="N3815" s="10">
        <f t="shared" si="653"/>
        <v>2.4653028500876174E-14</v>
      </c>
      <c r="O3815" s="10">
        <f t="shared" si="654"/>
        <v>6368906.322843303</v>
      </c>
      <c r="P3815" s="15">
        <f t="shared" si="655"/>
        <v>0.99999446968601391</v>
      </c>
      <c r="Q3815" s="15">
        <f t="shared" si="656"/>
        <v>0.99998893940261224</v>
      </c>
      <c r="R3815" s="10">
        <f t="shared" si="657"/>
        <v>79.506409017919196</v>
      </c>
      <c r="S3815" s="10">
        <f t="shared" si="658"/>
        <v>499999999.99999976</v>
      </c>
      <c r="T3815" s="10">
        <f t="shared" si="659"/>
        <v>0.2384185791015625</v>
      </c>
      <c r="U3815">
        <v>0.2384185791015625</v>
      </c>
    </row>
    <row r="3816" spans="1:21" x14ac:dyDescent="0.25">
      <c r="A3816" s="10">
        <v>2060</v>
      </c>
      <c r="B3816" s="10">
        <v>44</v>
      </c>
      <c r="C3816" s="10">
        <v>45</v>
      </c>
      <c r="D3816" s="10">
        <v>75000000</v>
      </c>
      <c r="E3816" s="10">
        <v>41398246.303598598</v>
      </c>
      <c r="F3816" s="10">
        <v>41398246.303598598</v>
      </c>
      <c r="G3816" s="10">
        <v>56507469.396869101</v>
      </c>
      <c r="H3816" s="10">
        <v>58545961.381011002</v>
      </c>
      <c r="I3816" s="10">
        <v>163.27778795944101</v>
      </c>
      <c r="J3816" s="10">
        <f t="shared" si="649"/>
        <v>0.69465837045899725</v>
      </c>
      <c r="K3816" s="14">
        <f t="shared" si="650"/>
        <v>0.99838350609929705</v>
      </c>
      <c r="L3816" s="10">
        <f t="shared" si="651"/>
        <v>6388463.9129501451</v>
      </c>
      <c r="M3816" s="10">
        <f t="shared" si="652"/>
        <v>1.5703944759795165E-7</v>
      </c>
      <c r="N3816" s="10">
        <f t="shared" si="653"/>
        <v>2.4661665923510963E-14</v>
      </c>
      <c r="O3816" s="10">
        <f t="shared" si="654"/>
        <v>6367790.9125267528</v>
      </c>
      <c r="P3816" s="15">
        <f t="shared" si="655"/>
        <v>0.99999436732245772</v>
      </c>
      <c r="Q3816" s="15">
        <f t="shared" si="656"/>
        <v>0.99998873467664251</v>
      </c>
      <c r="R3816" s="10">
        <f t="shared" si="657"/>
        <v>12.778019278985207</v>
      </c>
      <c r="S3816" s="10">
        <f t="shared" si="658"/>
        <v>74999999.999999762</v>
      </c>
      <c r="T3816" s="10">
        <f t="shared" si="659"/>
        <v>0.2384185791015625</v>
      </c>
      <c r="U3816">
        <v>0.2384185791015625</v>
      </c>
    </row>
    <row r="3817" spans="1:21" x14ac:dyDescent="0.25">
      <c r="A3817" s="10">
        <v>2204</v>
      </c>
      <c r="B3817" s="10">
        <v>47</v>
      </c>
      <c r="C3817" s="10">
        <v>45</v>
      </c>
      <c r="D3817" s="10">
        <v>300000000</v>
      </c>
      <c r="E3817" s="10">
        <v>147755050.07701501</v>
      </c>
      <c r="F3817" s="10">
        <v>147755050.07701501</v>
      </c>
      <c r="G3817" s="10">
        <v>224047875.274571</v>
      </c>
      <c r="H3817" s="10">
        <v>208957195.72803101</v>
      </c>
      <c r="I3817" s="10">
        <v>2315.57038156926</v>
      </c>
      <c r="J3817" s="10">
        <f t="shared" si="649"/>
        <v>0.73135370161917046</v>
      </c>
      <c r="K3817" s="14">
        <f t="shared" si="650"/>
        <v>0.99820805538420776</v>
      </c>
      <c r="L3817" s="10">
        <f t="shared" si="651"/>
        <v>6389586.7856376609</v>
      </c>
      <c r="M3817" s="10">
        <f t="shared" si="652"/>
        <v>1.5706704974284486E-7</v>
      </c>
      <c r="N3817" s="10">
        <f t="shared" si="653"/>
        <v>2.467033501915063E-14</v>
      </c>
      <c r="O3817" s="10">
        <f t="shared" si="654"/>
        <v>6366672.0011136653</v>
      </c>
      <c r="P3817" s="15">
        <f t="shared" si="655"/>
        <v>0.99999438789529771</v>
      </c>
      <c r="Q3817" s="15">
        <f t="shared" si="656"/>
        <v>0.99998877582209111</v>
      </c>
      <c r="R3817" s="10">
        <f t="shared" si="657"/>
        <v>48.120373755251343</v>
      </c>
      <c r="S3817" s="10">
        <f t="shared" si="658"/>
        <v>299999999.99999976</v>
      </c>
      <c r="T3817" s="10">
        <f t="shared" si="659"/>
        <v>0.2384185791015625</v>
      </c>
      <c r="U3817">
        <v>0.2384185791015625</v>
      </c>
    </row>
    <row r="3818" spans="1:21" x14ac:dyDescent="0.25">
      <c r="A3818" s="10">
        <v>2389</v>
      </c>
      <c r="B3818" s="10">
        <v>51</v>
      </c>
      <c r="C3818" s="10">
        <v>45</v>
      </c>
      <c r="D3818" s="10">
        <v>75000000</v>
      </c>
      <c r="E3818" s="10">
        <v>36218758.859082699</v>
      </c>
      <c r="F3818" s="10">
        <v>36218758.859082699</v>
      </c>
      <c r="G3818" s="10">
        <v>63219491.7294982</v>
      </c>
      <c r="H3818" s="10">
        <v>51221059.990835503</v>
      </c>
      <c r="I3818" s="10">
        <v>163.400533268115</v>
      </c>
      <c r="J3818" s="10">
        <f t="shared" si="649"/>
        <v>0.77714596145697079</v>
      </c>
      <c r="K3818" s="14">
        <f t="shared" si="650"/>
        <v>0.99797639755335188</v>
      </c>
      <c r="L3818" s="10">
        <f t="shared" si="651"/>
        <v>6391069.9848580584</v>
      </c>
      <c r="M3818" s="10">
        <f t="shared" si="652"/>
        <v>1.5710350933460633E-7</v>
      </c>
      <c r="N3818" s="10">
        <f t="shared" si="653"/>
        <v>2.4681778998742228E-14</v>
      </c>
      <c r="O3818" s="10">
        <f t="shared" si="654"/>
        <v>6365195.8410685798</v>
      </c>
      <c r="P3818" s="15">
        <f t="shared" si="655"/>
        <v>0.99999460423391506</v>
      </c>
      <c r="Q3818" s="15">
        <f t="shared" si="656"/>
        <v>0.99998920849694439</v>
      </c>
      <c r="R3818" s="10">
        <f t="shared" si="657"/>
        <v>12.782821381706464</v>
      </c>
      <c r="S3818" s="10">
        <f t="shared" si="658"/>
        <v>74999999.999999762</v>
      </c>
      <c r="T3818" s="10">
        <f t="shared" si="659"/>
        <v>0.2384185791015625</v>
      </c>
      <c r="U3818">
        <v>0.2384185791015625</v>
      </c>
    </row>
    <row r="3819" spans="1:21" x14ac:dyDescent="0.25">
      <c r="A3819" s="10">
        <v>2392</v>
      </c>
      <c r="B3819" s="10">
        <v>51</v>
      </c>
      <c r="C3819" s="10">
        <v>45</v>
      </c>
      <c r="D3819" s="10">
        <v>300000000</v>
      </c>
      <c r="E3819" s="10">
        <v>136343019.970402</v>
      </c>
      <c r="F3819" s="10">
        <v>136343019.970402</v>
      </c>
      <c r="G3819" s="10">
        <v>238077333.05731601</v>
      </c>
      <c r="H3819" s="10">
        <v>192818147.97704801</v>
      </c>
      <c r="I3819" s="10">
        <v>2316.62221548756</v>
      </c>
      <c r="J3819" s="10">
        <f t="shared" si="649"/>
        <v>0.77714596145697079</v>
      </c>
      <c r="K3819" s="14">
        <f t="shared" si="650"/>
        <v>0.99797639755335188</v>
      </c>
      <c r="L3819" s="10">
        <f t="shared" si="651"/>
        <v>6391069.9848580584</v>
      </c>
      <c r="M3819" s="10">
        <f t="shared" si="652"/>
        <v>1.5710350933460633E-7</v>
      </c>
      <c r="N3819" s="10">
        <f t="shared" si="653"/>
        <v>2.4681778998742228E-14</v>
      </c>
      <c r="O3819" s="10">
        <f t="shared" si="654"/>
        <v>6365195.8410685798</v>
      </c>
      <c r="P3819" s="15">
        <f t="shared" si="655"/>
        <v>0.99999460423391506</v>
      </c>
      <c r="Q3819" s="15">
        <f t="shared" si="656"/>
        <v>0.99998920849694439</v>
      </c>
      <c r="R3819" s="10">
        <f t="shared" si="657"/>
        <v>48.13130171412422</v>
      </c>
      <c r="S3819" s="10">
        <f t="shared" si="658"/>
        <v>299999999.99999976</v>
      </c>
      <c r="T3819" s="10">
        <f t="shared" si="659"/>
        <v>0.2384185791015625</v>
      </c>
      <c r="U3819">
        <v>0.2384185791015625</v>
      </c>
    </row>
    <row r="3820" spans="1:21" x14ac:dyDescent="0.25">
      <c r="A3820" s="10">
        <v>2396</v>
      </c>
      <c r="B3820" s="10">
        <v>51</v>
      </c>
      <c r="C3820" s="10">
        <v>45</v>
      </c>
      <c r="D3820" s="10">
        <v>750000000</v>
      </c>
      <c r="E3820" s="10">
        <v>336591542.19304198</v>
      </c>
      <c r="F3820" s="10">
        <v>336591542.19304103</v>
      </c>
      <c r="G3820" s="10">
        <v>587793015.71295297</v>
      </c>
      <c r="H3820" s="10">
        <v>476012323.94947499</v>
      </c>
      <c r="I3820" s="10">
        <v>14120.1559507944</v>
      </c>
      <c r="J3820" s="10">
        <f t="shared" si="649"/>
        <v>0.77714596145697079</v>
      </c>
      <c r="K3820" s="14">
        <f t="shared" si="650"/>
        <v>0.99797639755335188</v>
      </c>
      <c r="L3820" s="10">
        <f t="shared" si="651"/>
        <v>6391069.9848580584</v>
      </c>
      <c r="M3820" s="10">
        <f t="shared" si="652"/>
        <v>1.5710350933460633E-7</v>
      </c>
      <c r="N3820" s="10">
        <f t="shared" si="653"/>
        <v>2.4681778998742228E-14</v>
      </c>
      <c r="O3820" s="10">
        <f t="shared" si="654"/>
        <v>6365195.8410685798</v>
      </c>
      <c r="P3820" s="15">
        <f t="shared" si="655"/>
        <v>0.99999460423391506</v>
      </c>
      <c r="Q3820" s="15">
        <f t="shared" si="656"/>
        <v>0.99998920849694439</v>
      </c>
      <c r="R3820" s="10">
        <f t="shared" si="657"/>
        <v>118.82826237895974</v>
      </c>
      <c r="S3820" s="10">
        <f t="shared" si="658"/>
        <v>749999999.99999976</v>
      </c>
      <c r="T3820" s="10">
        <f t="shared" si="659"/>
        <v>0.2384185791015625</v>
      </c>
      <c r="U3820">
        <v>0.2384185791015625</v>
      </c>
    </row>
    <row r="3821" spans="1:21" x14ac:dyDescent="0.25">
      <c r="A3821" s="10">
        <v>2441</v>
      </c>
      <c r="B3821" s="10">
        <v>52</v>
      </c>
      <c r="C3821" s="10">
        <v>45</v>
      </c>
      <c r="D3821" s="10">
        <v>400000000</v>
      </c>
      <c r="E3821" s="10">
        <v>176917798.87692201</v>
      </c>
      <c r="F3821" s="10">
        <v>176917798.87692201</v>
      </c>
      <c r="G3821" s="10">
        <v>320207104.78817099</v>
      </c>
      <c r="H3821" s="10">
        <v>250199550.59693801</v>
      </c>
      <c r="I3821" s="10">
        <v>4076.2253841051902</v>
      </c>
      <c r="J3821" s="10">
        <f t="shared" si="649"/>
        <v>0.78801075360672201</v>
      </c>
      <c r="K3821" s="14">
        <f t="shared" si="650"/>
        <v>0.99791936119928526</v>
      </c>
      <c r="L3821" s="10">
        <f t="shared" si="651"/>
        <v>6391435.2682112968</v>
      </c>
      <c r="M3821" s="10">
        <f t="shared" si="652"/>
        <v>1.5711248862865743E-7</v>
      </c>
      <c r="N3821" s="10">
        <f t="shared" si="653"/>
        <v>2.4684596207514179E-14</v>
      </c>
      <c r="O3821" s="10">
        <f t="shared" si="654"/>
        <v>6364832.6065016389</v>
      </c>
      <c r="P3821" s="15">
        <f t="shared" si="655"/>
        <v>0.99999469051229684</v>
      </c>
      <c r="Q3821" s="15">
        <f t="shared" si="656"/>
        <v>0.99998938105278434</v>
      </c>
      <c r="R3821" s="10">
        <f t="shared" si="657"/>
        <v>63.845323818477439</v>
      </c>
      <c r="S3821" s="10">
        <f t="shared" si="658"/>
        <v>399999999.99999976</v>
      </c>
      <c r="T3821" s="10">
        <f t="shared" si="659"/>
        <v>0.2384185791015625</v>
      </c>
      <c r="U3821">
        <v>0.2384185791015625</v>
      </c>
    </row>
    <row r="3822" spans="1:21" x14ac:dyDescent="0.25">
      <c r="A3822" s="10">
        <v>2486</v>
      </c>
      <c r="B3822" s="10">
        <v>53</v>
      </c>
      <c r="C3822" s="10">
        <v>45</v>
      </c>
      <c r="D3822" s="10">
        <v>300000000</v>
      </c>
      <c r="E3822" s="10">
        <v>130384258.48864099</v>
      </c>
      <c r="F3822" s="10">
        <v>130384258.48864099</v>
      </c>
      <c r="G3822" s="10">
        <v>244661196.517542</v>
      </c>
      <c r="H3822" s="10">
        <v>184391186.674595</v>
      </c>
      <c r="I3822" s="10">
        <v>2317.1378450963898</v>
      </c>
      <c r="J3822" s="10">
        <f t="shared" si="649"/>
        <v>0.79863551004729283</v>
      </c>
      <c r="K3822" s="14">
        <f t="shared" si="650"/>
        <v>0.99786281592474968</v>
      </c>
      <c r="L3822" s="10">
        <f t="shared" si="651"/>
        <v>6391797.4477174878</v>
      </c>
      <c r="M3822" s="10">
        <f t="shared" si="652"/>
        <v>1.571213916248015E-7</v>
      </c>
      <c r="N3822" s="10">
        <f t="shared" si="653"/>
        <v>2.4687389001350135E-14</v>
      </c>
      <c r="O3822" s="10">
        <f t="shared" si="654"/>
        <v>6364472.5812267549</v>
      </c>
      <c r="P3822" s="15">
        <f t="shared" si="655"/>
        <v>0.9999947889202403</v>
      </c>
      <c r="Q3822" s="15">
        <f t="shared" si="656"/>
        <v>0.99998957786763598</v>
      </c>
      <c r="R3822" s="10">
        <f t="shared" si="657"/>
        <v>48.136657909271783</v>
      </c>
      <c r="S3822" s="10">
        <f t="shared" si="658"/>
        <v>299999999.99999976</v>
      </c>
      <c r="T3822" s="10">
        <f t="shared" si="659"/>
        <v>0.2384185791015625</v>
      </c>
      <c r="U3822">
        <v>0.2384185791015625</v>
      </c>
    </row>
    <row r="3823" spans="1:21" x14ac:dyDescent="0.25">
      <c r="A3823" s="10">
        <v>2489</v>
      </c>
      <c r="B3823" s="10">
        <v>53</v>
      </c>
      <c r="C3823" s="10">
        <v>45</v>
      </c>
      <c r="D3823" s="10">
        <v>500000000</v>
      </c>
      <c r="E3823" s="10">
        <v>215493755.26679099</v>
      </c>
      <c r="F3823" s="10">
        <v>215493755.26679099</v>
      </c>
      <c r="G3823" s="10">
        <v>404388298.52700001</v>
      </c>
      <c r="H3823" s="10">
        <v>304754191.30500501</v>
      </c>
      <c r="I3823" s="10">
        <v>6329.9686419623304</v>
      </c>
      <c r="J3823" s="10">
        <f t="shared" si="649"/>
        <v>0.79863551004729283</v>
      </c>
      <c r="K3823" s="14">
        <f t="shared" si="650"/>
        <v>0.99786281592474968</v>
      </c>
      <c r="L3823" s="10">
        <f t="shared" si="651"/>
        <v>6391797.4477174878</v>
      </c>
      <c r="M3823" s="10">
        <f t="shared" si="652"/>
        <v>1.571213916248015E-7</v>
      </c>
      <c r="N3823" s="10">
        <f t="shared" si="653"/>
        <v>2.4687389001350135E-14</v>
      </c>
      <c r="O3823" s="10">
        <f t="shared" si="654"/>
        <v>6364472.5812267549</v>
      </c>
      <c r="P3823" s="15">
        <f t="shared" si="655"/>
        <v>0.9999947889202403</v>
      </c>
      <c r="Q3823" s="15">
        <f t="shared" si="656"/>
        <v>0.99998957786763598</v>
      </c>
      <c r="R3823" s="10">
        <f t="shared" si="657"/>
        <v>79.561099989506161</v>
      </c>
      <c r="S3823" s="10">
        <f t="shared" si="658"/>
        <v>499999999.99999976</v>
      </c>
      <c r="T3823" s="10">
        <f t="shared" si="659"/>
        <v>0.2384185791015625</v>
      </c>
      <c r="U3823">
        <v>0.2384185791015625</v>
      </c>
    </row>
    <row r="3824" spans="1:21" x14ac:dyDescent="0.25">
      <c r="A3824" s="10">
        <v>2723</v>
      </c>
      <c r="B3824" s="10">
        <v>58</v>
      </c>
      <c r="C3824" s="10">
        <v>45</v>
      </c>
      <c r="D3824" s="10">
        <v>400000000</v>
      </c>
      <c r="E3824" s="10">
        <v>152279524.71106201</v>
      </c>
      <c r="F3824" s="10">
        <v>152279524.71106201</v>
      </c>
      <c r="G3824" s="10">
        <v>344604976.18606699</v>
      </c>
      <c r="H3824" s="10">
        <v>215355769.11811301</v>
      </c>
      <c r="I3824" s="10">
        <v>4078.8705363447302</v>
      </c>
      <c r="J3824" s="10">
        <f t="shared" si="649"/>
        <v>0.84804809615642596</v>
      </c>
      <c r="K3824" s="14">
        <f t="shared" si="650"/>
        <v>0.99758984482013913</v>
      </c>
      <c r="L3824" s="10">
        <f t="shared" si="651"/>
        <v>6393546.4390678005</v>
      </c>
      <c r="M3824" s="10">
        <f t="shared" si="652"/>
        <v>1.5716438484496355E-7</v>
      </c>
      <c r="N3824" s="10">
        <f t="shared" si="653"/>
        <v>2.4700868927929784E-14</v>
      </c>
      <c r="O3824" s="10">
        <f t="shared" si="654"/>
        <v>6362735.7125483267</v>
      </c>
      <c r="P3824" s="15">
        <f t="shared" si="655"/>
        <v>0.99999544419373854</v>
      </c>
      <c r="Q3824" s="15">
        <f t="shared" si="656"/>
        <v>0.99999088840823247</v>
      </c>
      <c r="R3824" s="10">
        <f t="shared" si="657"/>
        <v>63.866035787679344</v>
      </c>
      <c r="S3824" s="10">
        <f t="shared" si="658"/>
        <v>399999999.99999976</v>
      </c>
      <c r="T3824" s="10">
        <f t="shared" si="659"/>
        <v>0.2384185791015625</v>
      </c>
      <c r="U3824">
        <v>0.2384185791015625</v>
      </c>
    </row>
    <row r="3825" spans="1:21" x14ac:dyDescent="0.25">
      <c r="A3825" s="10">
        <v>2955</v>
      </c>
      <c r="B3825" s="10">
        <v>63</v>
      </c>
      <c r="C3825" s="10">
        <v>45</v>
      </c>
      <c r="D3825" s="10">
        <v>200000000</v>
      </c>
      <c r="E3825" s="10">
        <v>66256922.8531202</v>
      </c>
      <c r="F3825" s="10">
        <v>66256922.8531202</v>
      </c>
      <c r="G3825" s="10">
        <v>183861282.96193999</v>
      </c>
      <c r="H3825" s="10">
        <v>93701438.899990499</v>
      </c>
      <c r="I3825" s="10">
        <v>1052.41137722383</v>
      </c>
      <c r="J3825" s="10">
        <f t="shared" si="649"/>
        <v>0.89100652418836779</v>
      </c>
      <c r="K3825" s="14">
        <f t="shared" si="650"/>
        <v>0.99733915048453092</v>
      </c>
      <c r="L3825" s="10">
        <f t="shared" si="651"/>
        <v>6395153.5412014564</v>
      </c>
      <c r="M3825" s="10">
        <f t="shared" si="652"/>
        <v>1.5720389018376513E-7</v>
      </c>
      <c r="N3825" s="10">
        <f t="shared" si="653"/>
        <v>2.4713245528758157E-14</v>
      </c>
      <c r="O3825" s="10">
        <f t="shared" si="654"/>
        <v>6361142.2572894096</v>
      </c>
      <c r="P3825" s="15">
        <f t="shared" si="655"/>
        <v>0.99999630885823221</v>
      </c>
      <c r="Q3825" s="15">
        <f t="shared" si="656"/>
        <v>0.99999261773008896</v>
      </c>
      <c r="R3825" s="10">
        <f t="shared" si="657"/>
        <v>32.440890398408612</v>
      </c>
      <c r="S3825" s="10">
        <f t="shared" si="658"/>
        <v>199999999.99999976</v>
      </c>
      <c r="T3825" s="10">
        <f t="shared" si="659"/>
        <v>0.2384185791015625</v>
      </c>
      <c r="U3825">
        <v>0.2384185791015625</v>
      </c>
    </row>
    <row r="3826" spans="1:21" x14ac:dyDescent="0.25">
      <c r="A3826" s="10">
        <v>2959</v>
      </c>
      <c r="B3826" s="10">
        <v>63</v>
      </c>
      <c r="C3826" s="10">
        <v>45</v>
      </c>
      <c r="D3826" s="10">
        <v>500000000</v>
      </c>
      <c r="E3826" s="10">
        <v>162562851.14115101</v>
      </c>
      <c r="F3826" s="10">
        <v>162562851.14115101</v>
      </c>
      <c r="G3826" s="10">
        <v>451163240.21845001</v>
      </c>
      <c r="H3826" s="10">
        <v>229898588.821854</v>
      </c>
      <c r="I3826" s="10">
        <v>6336.5152723732999</v>
      </c>
      <c r="J3826" s="10">
        <f t="shared" si="649"/>
        <v>0.89100652418836779</v>
      </c>
      <c r="K3826" s="14">
        <f t="shared" si="650"/>
        <v>0.99733915048453092</v>
      </c>
      <c r="L3826" s="10">
        <f t="shared" si="651"/>
        <v>6395153.5412014564</v>
      </c>
      <c r="M3826" s="10">
        <f t="shared" si="652"/>
        <v>1.5720389018376513E-7</v>
      </c>
      <c r="N3826" s="10">
        <f t="shared" si="653"/>
        <v>2.4713245528758157E-14</v>
      </c>
      <c r="O3826" s="10">
        <f t="shared" si="654"/>
        <v>6361142.2572894096</v>
      </c>
      <c r="P3826" s="15">
        <f t="shared" si="655"/>
        <v>0.99999630885823221</v>
      </c>
      <c r="Q3826" s="15">
        <f t="shared" si="656"/>
        <v>0.99999261773008896</v>
      </c>
      <c r="R3826" s="10">
        <f t="shared" si="657"/>
        <v>79.602231532734237</v>
      </c>
      <c r="S3826" s="10">
        <f t="shared" si="658"/>
        <v>499999999.99999976</v>
      </c>
      <c r="T3826" s="10">
        <f t="shared" si="659"/>
        <v>0.2384185791015625</v>
      </c>
      <c r="U3826">
        <v>0.2384185791015625</v>
      </c>
    </row>
    <row r="3827" spans="1:21" x14ac:dyDescent="0.25">
      <c r="A3827" s="10">
        <v>2960</v>
      </c>
      <c r="B3827" s="10">
        <v>63</v>
      </c>
      <c r="C3827" s="10">
        <v>45</v>
      </c>
      <c r="D3827" s="10">
        <v>750000000</v>
      </c>
      <c r="E3827" s="10">
        <v>242817791.38117599</v>
      </c>
      <c r="F3827" s="10">
        <v>242817791.38117599</v>
      </c>
      <c r="G3827" s="10">
        <v>673914871.26554203</v>
      </c>
      <c r="H3827" s="10">
        <v>343396213.75674099</v>
      </c>
      <c r="I3827" s="10">
        <v>14138.0064452021</v>
      </c>
      <c r="J3827" s="10">
        <f t="shared" si="649"/>
        <v>0.89100652418836779</v>
      </c>
      <c r="K3827" s="14">
        <f t="shared" si="650"/>
        <v>0.99733915048453092</v>
      </c>
      <c r="L3827" s="10">
        <f t="shared" si="651"/>
        <v>6395153.5412014564</v>
      </c>
      <c r="M3827" s="10">
        <f t="shared" si="652"/>
        <v>1.5720389018376513E-7</v>
      </c>
      <c r="N3827" s="10">
        <f t="shared" si="653"/>
        <v>2.4713245528758157E-14</v>
      </c>
      <c r="O3827" s="10">
        <f t="shared" si="654"/>
        <v>6361142.2572894096</v>
      </c>
      <c r="P3827" s="15">
        <f t="shared" si="655"/>
        <v>0.99999630885823221</v>
      </c>
      <c r="Q3827" s="15">
        <f t="shared" si="656"/>
        <v>0.99999261773008896</v>
      </c>
      <c r="R3827" s="10">
        <f t="shared" si="657"/>
        <v>118.90334914467225</v>
      </c>
      <c r="S3827" s="10">
        <f t="shared" si="658"/>
        <v>749999999.99999976</v>
      </c>
      <c r="T3827" s="10">
        <f t="shared" si="659"/>
        <v>0.2384185791015625</v>
      </c>
      <c r="U3827">
        <v>0.2384185791015625</v>
      </c>
    </row>
    <row r="3828" spans="1:21" x14ac:dyDescent="0.25">
      <c r="A3828" s="10">
        <v>3003</v>
      </c>
      <c r="B3828" s="10">
        <v>64</v>
      </c>
      <c r="C3828" s="10">
        <v>45</v>
      </c>
      <c r="D3828" s="10">
        <v>300000000</v>
      </c>
      <c r="E3828" s="10">
        <v>94974995.220642895</v>
      </c>
      <c r="F3828" s="10">
        <v>94974995.220642895</v>
      </c>
      <c r="G3828" s="10">
        <v>275347928.82520503</v>
      </c>
      <c r="H3828" s="10">
        <v>134314926.327353</v>
      </c>
      <c r="I3828" s="10">
        <v>2319.7266754554998</v>
      </c>
      <c r="J3828" s="10">
        <f t="shared" si="649"/>
        <v>0.89879404629916704</v>
      </c>
      <c r="K3828" s="14">
        <f t="shared" si="650"/>
        <v>0.99729237141089622</v>
      </c>
      <c r="L3828" s="10">
        <f t="shared" si="651"/>
        <v>6395453.512771464</v>
      </c>
      <c r="M3828" s="10">
        <f t="shared" si="652"/>
        <v>1.5721126400167987E-7</v>
      </c>
      <c r="N3828" s="10">
        <f t="shared" si="653"/>
        <v>2.4715554633938838E-14</v>
      </c>
      <c r="O3828" s="10">
        <f t="shared" si="654"/>
        <v>6360845.0984788472</v>
      </c>
      <c r="P3828" s="15">
        <f t="shared" si="655"/>
        <v>0.99999649805074942</v>
      </c>
      <c r="Q3828" s="15">
        <f t="shared" si="656"/>
        <v>0.99999299611376247</v>
      </c>
      <c r="R3828" s="10">
        <f t="shared" si="657"/>
        <v>48.163540862893512</v>
      </c>
      <c r="S3828" s="10">
        <f t="shared" si="658"/>
        <v>299999999.99999976</v>
      </c>
      <c r="T3828" s="10">
        <f t="shared" si="659"/>
        <v>0.2384185791015625</v>
      </c>
      <c r="U3828">
        <v>0.2384185791015625</v>
      </c>
    </row>
    <row r="3829" spans="1:21" x14ac:dyDescent="0.25">
      <c r="A3829" s="10">
        <v>3100</v>
      </c>
      <c r="B3829" s="10">
        <v>66</v>
      </c>
      <c r="C3829" s="10">
        <v>45</v>
      </c>
      <c r="D3829" s="10">
        <v>500000000</v>
      </c>
      <c r="E3829" s="10">
        <v>145642657.08090499</v>
      </c>
      <c r="F3829" s="10">
        <v>145642657.08090499</v>
      </c>
      <c r="G3829" s="10">
        <v>462576676.37890202</v>
      </c>
      <c r="H3829" s="10">
        <v>205969820.90386999</v>
      </c>
      <c r="I3829" s="10">
        <v>6338.2213374797602</v>
      </c>
      <c r="J3829" s="10">
        <f t="shared" si="649"/>
        <v>0.91354545764260087</v>
      </c>
      <c r="K3829" s="14">
        <f t="shared" si="650"/>
        <v>0.99720263875198878</v>
      </c>
      <c r="L3829" s="10">
        <f t="shared" si="651"/>
        <v>6396029.0036760392</v>
      </c>
      <c r="M3829" s="10">
        <f t="shared" si="652"/>
        <v>1.5722541055944142E-7</v>
      </c>
      <c r="N3829" s="10">
        <f t="shared" si="653"/>
        <v>2.4719983707681297E-14</v>
      </c>
      <c r="O3829" s="10">
        <f t="shared" si="654"/>
        <v>6360275.2373823831</v>
      </c>
      <c r="P3829" s="15">
        <f t="shared" si="655"/>
        <v>0.99999688546849397</v>
      </c>
      <c r="Q3829" s="15">
        <f t="shared" si="656"/>
        <v>0.99999377094668829</v>
      </c>
      <c r="R3829" s="10">
        <f t="shared" si="657"/>
        <v>79.612947007699105</v>
      </c>
      <c r="S3829" s="10">
        <f t="shared" si="658"/>
        <v>499999999.99999976</v>
      </c>
      <c r="T3829" s="10">
        <f t="shared" si="659"/>
        <v>0.2384185791015625</v>
      </c>
      <c r="U3829">
        <v>0.2384185791015625</v>
      </c>
    </row>
    <row r="3830" spans="1:21" x14ac:dyDescent="0.25">
      <c r="A3830" s="10">
        <v>3148</v>
      </c>
      <c r="B3830" s="10">
        <v>67</v>
      </c>
      <c r="C3830" s="10">
        <v>45</v>
      </c>
      <c r="D3830" s="10">
        <v>750000000</v>
      </c>
      <c r="E3830" s="10">
        <v>208983698.95338601</v>
      </c>
      <c r="F3830" s="10">
        <v>208983698.95338601</v>
      </c>
      <c r="G3830" s="10">
        <v>696227053.43257594</v>
      </c>
      <c r="H3830" s="10">
        <v>295547581.37477398</v>
      </c>
      <c r="I3830" s="10">
        <v>14143.0285314007</v>
      </c>
      <c r="J3830" s="10">
        <f t="shared" si="649"/>
        <v>0.92050485345244026</v>
      </c>
      <c r="K3830" s="14">
        <f t="shared" si="650"/>
        <v>0.99715979484601003</v>
      </c>
      <c r="L3830" s="10">
        <f t="shared" si="651"/>
        <v>6396303.8150620246</v>
      </c>
      <c r="M3830" s="10">
        <f t="shared" si="652"/>
        <v>1.5723216589669259E-7</v>
      </c>
      <c r="N3830" s="10">
        <f t="shared" si="653"/>
        <v>2.4722098280098966E-14</v>
      </c>
      <c r="O3830" s="10">
        <f t="shared" si="654"/>
        <v>6360003.2226440515</v>
      </c>
      <c r="P3830" s="15">
        <f t="shared" si="655"/>
        <v>0.99999708180626901</v>
      </c>
      <c r="Q3830" s="15">
        <f t="shared" si="656"/>
        <v>0.99999416362105387</v>
      </c>
      <c r="R3830" s="10">
        <f t="shared" si="657"/>
        <v>118.92446563077053</v>
      </c>
      <c r="S3830" s="10">
        <f t="shared" si="658"/>
        <v>749999999.99999976</v>
      </c>
      <c r="T3830" s="10">
        <f t="shared" si="659"/>
        <v>0.2384185791015625</v>
      </c>
      <c r="U3830">
        <v>0.2384185791015625</v>
      </c>
    </row>
    <row r="3831" spans="1:21" x14ac:dyDescent="0.25">
      <c r="A3831" s="10">
        <v>3324</v>
      </c>
      <c r="B3831" s="10">
        <v>71</v>
      </c>
      <c r="C3831" s="10">
        <v>45</v>
      </c>
      <c r="D3831" s="10">
        <v>750000000</v>
      </c>
      <c r="E3831" s="10">
        <v>174131321.11261901</v>
      </c>
      <c r="F3831" s="10">
        <v>174131321.11261901</v>
      </c>
      <c r="G3831" s="10">
        <v>715147213.46690798</v>
      </c>
      <c r="H3831" s="10">
        <v>246258875.95141</v>
      </c>
      <c r="I3831" s="10">
        <v>14147.4152820172</v>
      </c>
      <c r="J3831" s="10">
        <f t="shared" si="649"/>
        <v>0.94551857559931674</v>
      </c>
      <c r="K3831" s="14">
        <f t="shared" si="650"/>
        <v>0.99700310345276699</v>
      </c>
      <c r="L3831" s="10">
        <f t="shared" si="651"/>
        <v>6397309.0734738763</v>
      </c>
      <c r="M3831" s="10">
        <f t="shared" si="652"/>
        <v>1.5725687688009038E-7</v>
      </c>
      <c r="N3831" s="10">
        <f t="shared" si="653"/>
        <v>2.4729831051905913E-14</v>
      </c>
      <c r="O3831" s="10">
        <f t="shared" si="654"/>
        <v>6359008.7900765669</v>
      </c>
      <c r="P3831" s="15">
        <f t="shared" si="655"/>
        <v>0.99999786238048316</v>
      </c>
      <c r="Q3831" s="15">
        <f t="shared" si="656"/>
        <v>0.99999572476553578</v>
      </c>
      <c r="R3831" s="10">
        <f t="shared" si="657"/>
        <v>118.94290763951403</v>
      </c>
      <c r="S3831" s="10">
        <f t="shared" si="658"/>
        <v>749999999.99999976</v>
      </c>
      <c r="T3831" s="10">
        <f t="shared" si="659"/>
        <v>0.2384185791015625</v>
      </c>
      <c r="U3831">
        <v>0.2384185791015625</v>
      </c>
    </row>
    <row r="3832" spans="1:21" x14ac:dyDescent="0.25">
      <c r="A3832" s="10">
        <v>3368</v>
      </c>
      <c r="B3832" s="10">
        <v>72</v>
      </c>
      <c r="C3832" s="10">
        <v>45</v>
      </c>
      <c r="D3832" s="10">
        <v>350000000</v>
      </c>
      <c r="E3832" s="10">
        <v>77875717.009477302</v>
      </c>
      <c r="F3832" s="10">
        <v>77875717.009477302</v>
      </c>
      <c r="G3832" s="10">
        <v>338913466.975546</v>
      </c>
      <c r="H3832" s="10">
        <v>110132895.17433199</v>
      </c>
      <c r="I3832" s="10">
        <v>3140.7011654970102</v>
      </c>
      <c r="J3832" s="10">
        <f t="shared" si="649"/>
        <v>0.95105651629515353</v>
      </c>
      <c r="K3832" s="14">
        <f t="shared" si="650"/>
        <v>0.99696784121430693</v>
      </c>
      <c r="L3832" s="10">
        <f t="shared" si="651"/>
        <v>6397535.3429970508</v>
      </c>
      <c r="M3832" s="10">
        <f t="shared" si="652"/>
        <v>1.5726243897473658E-7</v>
      </c>
      <c r="N3832" s="10">
        <f t="shared" si="653"/>
        <v>2.4731571087466928E-14</v>
      </c>
      <c r="O3832" s="10">
        <f t="shared" si="654"/>
        <v>6358785.0862120166</v>
      </c>
      <c r="P3832" s="15">
        <f t="shared" si="655"/>
        <v>0.99999805157388233</v>
      </c>
      <c r="Q3832" s="15">
        <f t="shared" si="656"/>
        <v>0.99999610315156107</v>
      </c>
      <c r="R3832" s="10">
        <f t="shared" si="657"/>
        <v>56.041958937925806</v>
      </c>
      <c r="S3832" s="10">
        <f t="shared" si="658"/>
        <v>349999999.99999976</v>
      </c>
      <c r="T3832" s="10">
        <f t="shared" si="659"/>
        <v>0.2384185791015625</v>
      </c>
      <c r="U3832">
        <v>0.2384185791015625</v>
      </c>
    </row>
    <row r="3833" spans="1:21" x14ac:dyDescent="0.25">
      <c r="A3833" s="10">
        <v>3460</v>
      </c>
      <c r="B3833" s="10">
        <v>74</v>
      </c>
      <c r="C3833" s="10">
        <v>45</v>
      </c>
      <c r="D3833" s="10">
        <v>200000000</v>
      </c>
      <c r="E3833" s="10">
        <v>40228002.548663102</v>
      </c>
      <c r="F3833" s="10">
        <v>40228002.548663102</v>
      </c>
      <c r="G3833" s="10">
        <v>198361277.88856199</v>
      </c>
      <c r="H3833" s="10">
        <v>56890986.791498899</v>
      </c>
      <c r="I3833" s="10">
        <v>1053.30127805804</v>
      </c>
      <c r="J3833" s="10">
        <f t="shared" si="649"/>
        <v>0.96126169593831889</v>
      </c>
      <c r="K3833" s="14">
        <f t="shared" si="650"/>
        <v>0.99690231813459829</v>
      </c>
      <c r="L3833" s="10">
        <f t="shared" si="651"/>
        <v>6397955.8317556707</v>
      </c>
      <c r="M3833" s="10">
        <f t="shared" si="652"/>
        <v>1.572727753127475E-7</v>
      </c>
      <c r="N3833" s="10">
        <f t="shared" si="653"/>
        <v>2.4734804198323587E-14</v>
      </c>
      <c r="O3833" s="10">
        <f t="shared" si="654"/>
        <v>6358369.4910694985</v>
      </c>
      <c r="P3833" s="15">
        <f t="shared" si="655"/>
        <v>0.9999984163244019</v>
      </c>
      <c r="Q3833" s="15">
        <f t="shared" si="656"/>
        <v>0.99999683265131178</v>
      </c>
      <c r="R3833" s="10">
        <f t="shared" si="657"/>
        <v>32.454603292764055</v>
      </c>
      <c r="S3833" s="10">
        <f t="shared" si="658"/>
        <v>199999999.99999976</v>
      </c>
      <c r="T3833" s="10">
        <f t="shared" si="659"/>
        <v>0.2384185791015625</v>
      </c>
      <c r="U3833">
        <v>0.2384185791015625</v>
      </c>
    </row>
    <row r="3834" spans="1:21" x14ac:dyDescent="0.25">
      <c r="A3834" s="10">
        <v>3604</v>
      </c>
      <c r="B3834" s="10">
        <v>77</v>
      </c>
      <c r="C3834" s="10">
        <v>45</v>
      </c>
      <c r="D3834" s="10">
        <v>400000000</v>
      </c>
      <c r="E3834" s="10">
        <v>64643540.471787699</v>
      </c>
      <c r="F3834" s="10">
        <v>64643540.471787699</v>
      </c>
      <c r="G3834" s="10">
        <v>395940799.18101102</v>
      </c>
      <c r="H3834" s="10">
        <v>91419771.655016303</v>
      </c>
      <c r="I3834" s="10">
        <v>4085.0702055694701</v>
      </c>
      <c r="J3834" s="10">
        <f t="shared" si="649"/>
        <v>0.97437006478523525</v>
      </c>
      <c r="K3834" s="14">
        <f t="shared" si="650"/>
        <v>0.99681712242794451</v>
      </c>
      <c r="L3834" s="10">
        <f t="shared" si="651"/>
        <v>6398502.6505812723</v>
      </c>
      <c r="M3834" s="10">
        <f t="shared" si="652"/>
        <v>1.5728621706141803E-7</v>
      </c>
      <c r="N3834" s="10">
        <f t="shared" si="653"/>
        <v>2.4739007699502124E-14</v>
      </c>
      <c r="O3834" s="10">
        <f t="shared" si="654"/>
        <v>6357829.2804553509</v>
      </c>
      <c r="P3834" s="15">
        <f t="shared" si="655"/>
        <v>0.99999891624513948</v>
      </c>
      <c r="Q3834" s="15">
        <f t="shared" si="656"/>
        <v>0.99999783249145346</v>
      </c>
      <c r="R3834" s="10">
        <f t="shared" si="657"/>
        <v>63.914553924767098</v>
      </c>
      <c r="S3834" s="10">
        <f t="shared" si="658"/>
        <v>399999999.99999976</v>
      </c>
      <c r="T3834" s="10">
        <f t="shared" si="659"/>
        <v>0.2384185791015625</v>
      </c>
      <c r="U3834">
        <v>0.2384185791015625</v>
      </c>
    </row>
    <row r="3835" spans="1:21" x14ac:dyDescent="0.25">
      <c r="A3835" s="10">
        <v>3651</v>
      </c>
      <c r="B3835" s="10">
        <v>78</v>
      </c>
      <c r="C3835" s="10">
        <v>45</v>
      </c>
      <c r="D3835" s="10">
        <v>400000000</v>
      </c>
      <c r="E3835" s="10">
        <v>59747010.730320401</v>
      </c>
      <c r="F3835" s="10">
        <v>59747010.730320401</v>
      </c>
      <c r="G3835" s="10">
        <v>397475976.79388601</v>
      </c>
      <c r="H3835" s="10">
        <v>84495032.886069894</v>
      </c>
      <c r="I3835" s="10">
        <v>4085.2688394708398</v>
      </c>
      <c r="J3835" s="10">
        <f t="shared" si="649"/>
        <v>0.97814760073380558</v>
      </c>
      <c r="K3835" s="14">
        <f t="shared" si="650"/>
        <v>0.99679235540260125</v>
      </c>
      <c r="L3835" s="10">
        <f t="shared" si="651"/>
        <v>6398661.6324158013</v>
      </c>
      <c r="M3835" s="10">
        <f t="shared" si="652"/>
        <v>1.5729012510876912E-7</v>
      </c>
      <c r="N3835" s="10">
        <f t="shared" si="653"/>
        <v>2.4740229621148929E-14</v>
      </c>
      <c r="O3835" s="10">
        <f t="shared" si="654"/>
        <v>6357672.2717033951</v>
      </c>
      <c r="P3835" s="15">
        <f t="shared" si="655"/>
        <v>0.99999906701677943</v>
      </c>
      <c r="Q3835" s="15">
        <f t="shared" si="656"/>
        <v>0.99999813403442928</v>
      </c>
      <c r="R3835" s="10">
        <f t="shared" si="657"/>
        <v>63.916107810198156</v>
      </c>
      <c r="S3835" s="10">
        <f t="shared" si="658"/>
        <v>399999999.99999976</v>
      </c>
      <c r="T3835" s="10">
        <f t="shared" si="659"/>
        <v>0.2384185791015625</v>
      </c>
      <c r="U3835">
        <v>0.2384185791015625</v>
      </c>
    </row>
    <row r="3836" spans="1:21" x14ac:dyDescent="0.25">
      <c r="A3836" s="10">
        <v>3698</v>
      </c>
      <c r="B3836" s="10">
        <v>79</v>
      </c>
      <c r="C3836" s="10">
        <v>45</v>
      </c>
      <c r="D3836" s="10">
        <v>400000000</v>
      </c>
      <c r="E3836" s="10">
        <v>54832276.015425302</v>
      </c>
      <c r="F3836" s="10">
        <v>54832276.015425302</v>
      </c>
      <c r="G3836" s="10">
        <v>398890068.83391601</v>
      </c>
      <c r="H3836" s="10">
        <v>77544548.3967994</v>
      </c>
      <c r="I3836" s="10">
        <v>4085.45248637655</v>
      </c>
      <c r="J3836" s="10">
        <f t="shared" si="649"/>
        <v>0.98162718344766398</v>
      </c>
      <c r="K3836" s="14">
        <f t="shared" si="650"/>
        <v>0.99676945653613014</v>
      </c>
      <c r="L3836" s="10">
        <f t="shared" si="651"/>
        <v>6398808.6293942435</v>
      </c>
      <c r="M3836" s="10">
        <f t="shared" si="652"/>
        <v>1.5729373854771277E-7</v>
      </c>
      <c r="N3836" s="10">
        <f t="shared" si="653"/>
        <v>2.4741359347114902E-14</v>
      </c>
      <c r="O3836" s="10">
        <f t="shared" si="654"/>
        <v>6357527.1198275508</v>
      </c>
      <c r="P3836" s="15">
        <f t="shared" si="655"/>
        <v>0.9999992085961481</v>
      </c>
      <c r="Q3836" s="15">
        <f t="shared" si="656"/>
        <v>0.99999841719292248</v>
      </c>
      <c r="R3836" s="10">
        <f t="shared" si="657"/>
        <v>63.91754442086885</v>
      </c>
      <c r="S3836" s="10">
        <f t="shared" si="658"/>
        <v>399999999.99999976</v>
      </c>
      <c r="T3836" s="10">
        <f t="shared" si="659"/>
        <v>0.2384185791015625</v>
      </c>
      <c r="U3836">
        <v>0.2384185791015625</v>
      </c>
    </row>
    <row r="3837" spans="1:21" x14ac:dyDescent="0.25">
      <c r="A3837" s="10">
        <v>3887</v>
      </c>
      <c r="B3837" s="10">
        <v>83</v>
      </c>
      <c r="C3837" s="10">
        <v>45</v>
      </c>
      <c r="D3837" s="10">
        <v>500000000</v>
      </c>
      <c r="E3837" s="10">
        <v>43638774.6430986</v>
      </c>
      <c r="F3837" s="10">
        <v>43638774.6430986</v>
      </c>
      <c r="G3837" s="10">
        <v>502582130.11967999</v>
      </c>
      <c r="H3837" s="10">
        <v>61714546.945613198</v>
      </c>
      <c r="I3837" s="10">
        <v>6344.5377838454297</v>
      </c>
      <c r="J3837" s="10">
        <f t="shared" si="649"/>
        <v>0.99254615164132198</v>
      </c>
      <c r="K3837" s="14">
        <f t="shared" si="650"/>
        <v>0.99669706824976589</v>
      </c>
      <c r="L3837" s="10">
        <f t="shared" si="651"/>
        <v>6399273.3631696403</v>
      </c>
      <c r="M3837" s="10">
        <f t="shared" si="652"/>
        <v>1.5730516250445147E-7</v>
      </c>
      <c r="N3837" s="10">
        <f t="shared" si="653"/>
        <v>2.4744930485363938E-14</v>
      </c>
      <c r="O3837" s="10">
        <f t="shared" si="654"/>
        <v>6357068.3505561203</v>
      </c>
      <c r="P3837" s="15">
        <f t="shared" si="655"/>
        <v>0.99999966993613576</v>
      </c>
      <c r="Q3837" s="15">
        <f t="shared" si="656"/>
        <v>0.99999933987238043</v>
      </c>
      <c r="R3837" s="10">
        <f t="shared" si="657"/>
        <v>79.6526068825453</v>
      </c>
      <c r="S3837" s="10">
        <f t="shared" si="658"/>
        <v>499999999.99999976</v>
      </c>
      <c r="T3837" s="10">
        <f t="shared" si="659"/>
        <v>0.2384185791015625</v>
      </c>
      <c r="U3837">
        <v>0.2384185791015625</v>
      </c>
    </row>
    <row r="3838" spans="1:21" x14ac:dyDescent="0.25">
      <c r="A3838" s="10">
        <v>3934</v>
      </c>
      <c r="B3838" s="10">
        <v>84</v>
      </c>
      <c r="C3838" s="10">
        <v>45</v>
      </c>
      <c r="D3838" s="10">
        <v>500000000</v>
      </c>
      <c r="E3838" s="10">
        <v>37429386.976190798</v>
      </c>
      <c r="F3838" s="10">
        <v>37429386.976190798</v>
      </c>
      <c r="G3838" s="10">
        <v>503582644.29271001</v>
      </c>
      <c r="H3838" s="10">
        <v>52933146.693039902</v>
      </c>
      <c r="I3838" s="10">
        <v>6344.70246570789</v>
      </c>
      <c r="J3838" s="10">
        <f t="shared" si="649"/>
        <v>0.99452189536827329</v>
      </c>
      <c r="K3838" s="14">
        <f t="shared" si="650"/>
        <v>0.99668388375755868</v>
      </c>
      <c r="L3838" s="10">
        <f t="shared" si="651"/>
        <v>6399358.0150549207</v>
      </c>
      <c r="M3838" s="10">
        <f t="shared" si="652"/>
        <v>1.5730724339361102E-7</v>
      </c>
      <c r="N3838" s="10">
        <f t="shared" si="653"/>
        <v>2.4745580889257143E-14</v>
      </c>
      <c r="O3838" s="10">
        <f t="shared" si="654"/>
        <v>6356984.8065651366</v>
      </c>
      <c r="P3838" s="15">
        <f t="shared" si="655"/>
        <v>0.99999975621582926</v>
      </c>
      <c r="Q3838" s="15">
        <f t="shared" si="656"/>
        <v>0.99999951243171792</v>
      </c>
      <c r="R3838" s="10">
        <f t="shared" si="657"/>
        <v>79.653640627533917</v>
      </c>
      <c r="S3838" s="10">
        <f t="shared" si="658"/>
        <v>499999999.99999976</v>
      </c>
      <c r="T3838" s="10">
        <f t="shared" si="659"/>
        <v>0.2384185791015625</v>
      </c>
      <c r="U3838">
        <v>0.2384185791015625</v>
      </c>
    </row>
    <row r="3839" spans="1:21" x14ac:dyDescent="0.25">
      <c r="A3839" s="10">
        <v>3980</v>
      </c>
      <c r="B3839" s="10">
        <v>85</v>
      </c>
      <c r="C3839" s="10">
        <v>45</v>
      </c>
      <c r="D3839" s="10">
        <v>400000000</v>
      </c>
      <c r="E3839" s="10">
        <v>25045753.4142728</v>
      </c>
      <c r="F3839" s="10">
        <v>25045753.4142728</v>
      </c>
      <c r="G3839" s="10">
        <v>404810280.10068399</v>
      </c>
      <c r="H3839" s="10">
        <v>35420044.158316903</v>
      </c>
      <c r="I3839" s="10">
        <v>4086.2284192593802</v>
      </c>
      <c r="J3839" s="10">
        <f t="shared" si="649"/>
        <v>0.99619469809174555</v>
      </c>
      <c r="K3839" s="14">
        <f t="shared" si="650"/>
        <v>0.9966727002115483</v>
      </c>
      <c r="L3839" s="10">
        <f t="shared" si="651"/>
        <v>6399429.8214912592</v>
      </c>
      <c r="M3839" s="10">
        <f t="shared" si="652"/>
        <v>1.5730900851950831E-7</v>
      </c>
      <c r="N3839" s="10">
        <f t="shared" si="653"/>
        <v>2.4746132577773621E-14</v>
      </c>
      <c r="O3839" s="10">
        <f t="shared" si="654"/>
        <v>6356913.9450870249</v>
      </c>
      <c r="P3839" s="15">
        <f t="shared" si="655"/>
        <v>0.99999982994547598</v>
      </c>
      <c r="Q3839" s="15">
        <f t="shared" si="656"/>
        <v>0.99999965989098083</v>
      </c>
      <c r="R3839" s="10">
        <f t="shared" si="657"/>
        <v>63.923613938194009</v>
      </c>
      <c r="S3839" s="10">
        <f t="shared" si="658"/>
        <v>399999999.99999976</v>
      </c>
      <c r="T3839" s="10">
        <f t="shared" si="659"/>
        <v>0.2384185791015625</v>
      </c>
      <c r="U3839">
        <v>0.2384185791015625</v>
      </c>
    </row>
    <row r="3840" spans="1:21" x14ac:dyDescent="0.25">
      <c r="A3840" s="10">
        <v>4069</v>
      </c>
      <c r="B3840" s="10">
        <v>87</v>
      </c>
      <c r="C3840" s="10">
        <v>45</v>
      </c>
      <c r="D3840" s="10">
        <v>75000000</v>
      </c>
      <c r="E3840" s="10">
        <v>3012361.4934930699</v>
      </c>
      <c r="F3840" s="10">
        <v>3012361.4934930699</v>
      </c>
      <c r="G3840" s="10">
        <v>81245197.121640503</v>
      </c>
      <c r="H3840" s="10">
        <v>4260122.4788683802</v>
      </c>
      <c r="I3840" s="10">
        <v>163.79825945326701</v>
      </c>
      <c r="J3840" s="10">
        <f t="shared" si="649"/>
        <v>0.99862953475457383</v>
      </c>
      <c r="K3840" s="14">
        <f t="shared" si="650"/>
        <v>0.9966563882637155</v>
      </c>
      <c r="L3840" s="10">
        <f t="shared" si="651"/>
        <v>6399534.5588577548</v>
      </c>
      <c r="M3840" s="10">
        <f t="shared" si="652"/>
        <v>1.5731158314439489E-7</v>
      </c>
      <c r="N3840" s="10">
        <f t="shared" si="653"/>
        <v>2.4746937241174883E-14</v>
      </c>
      <c r="O3840" s="10">
        <f t="shared" si="654"/>
        <v>6356810.5945687704</v>
      </c>
      <c r="P3840" s="15">
        <f t="shared" si="655"/>
        <v>0.99999993838067547</v>
      </c>
      <c r="Q3840" s="15">
        <f t="shared" si="656"/>
        <v>0.99999987676135471</v>
      </c>
      <c r="R3840" s="10">
        <f t="shared" si="657"/>
        <v>12.798369401217812</v>
      </c>
      <c r="S3840" s="10">
        <f t="shared" si="658"/>
        <v>74999999.999999762</v>
      </c>
      <c r="T3840" s="10">
        <f t="shared" si="659"/>
        <v>0.2384185791015625</v>
      </c>
      <c r="U3840">
        <v>0.2384185791015625</v>
      </c>
    </row>
    <row r="3841" spans="1:21" x14ac:dyDescent="0.25">
      <c r="A3841" s="10">
        <v>4119</v>
      </c>
      <c r="B3841" s="10">
        <v>88</v>
      </c>
      <c r="C3841" s="10">
        <v>45</v>
      </c>
      <c r="D3841" s="10">
        <v>300000000</v>
      </c>
      <c r="E3841" s="10">
        <v>7561227.6499412796</v>
      </c>
      <c r="F3841" s="10">
        <v>7561227.6499412796</v>
      </c>
      <c r="G3841" s="10">
        <v>306170101.984451</v>
      </c>
      <c r="H3841" s="10">
        <v>10693190.6907374</v>
      </c>
      <c r="I3841" s="10">
        <v>2322.6344648888398</v>
      </c>
      <c r="J3841" s="10">
        <f t="shared" si="649"/>
        <v>0.99939082701909576</v>
      </c>
      <c r="K3841" s="14">
        <f t="shared" si="650"/>
        <v>0.99665127983485646</v>
      </c>
      <c r="L3841" s="10">
        <f t="shared" si="651"/>
        <v>6399567.3602675218</v>
      </c>
      <c r="M3841" s="10">
        <f t="shared" si="652"/>
        <v>1.573123894595499E-7</v>
      </c>
      <c r="N3841" s="10">
        <f t="shared" si="653"/>
        <v>2.4747189235701263E-14</v>
      </c>
      <c r="O3841" s="10">
        <f t="shared" si="654"/>
        <v>6356778.2295688977</v>
      </c>
      <c r="P3841" s="15">
        <f t="shared" si="655"/>
        <v>0.99999997255793049</v>
      </c>
      <c r="Q3841" s="15">
        <f t="shared" si="656"/>
        <v>0.99999994511586177</v>
      </c>
      <c r="R3841" s="10">
        <f t="shared" si="657"/>
        <v>48.193718105516155</v>
      </c>
      <c r="S3841" s="10">
        <f t="shared" si="658"/>
        <v>299999999.99999976</v>
      </c>
      <c r="T3841" s="10">
        <f t="shared" si="659"/>
        <v>0.2384185791015625</v>
      </c>
      <c r="U3841">
        <v>0.2384185791015625</v>
      </c>
    </row>
    <row r="3842" spans="1:21" x14ac:dyDescent="0.25">
      <c r="A3842" s="10">
        <v>133</v>
      </c>
      <c r="B3842" s="10">
        <v>3</v>
      </c>
      <c r="C3842" s="10">
        <v>45</v>
      </c>
      <c r="D3842" s="10">
        <v>75000000</v>
      </c>
      <c r="E3842" s="10">
        <v>57464213.079232402</v>
      </c>
      <c r="F3842" s="10">
        <v>57464213.079232402</v>
      </c>
      <c r="G3842" s="10">
        <v>4256771.0335636698</v>
      </c>
      <c r="H3842" s="10">
        <v>81266669.487747893</v>
      </c>
      <c r="I3842" s="10">
        <v>162.79279673519599</v>
      </c>
      <c r="J3842" s="10">
        <f t="shared" ref="J3842:J3905" si="660">SIN(B3842*PI()/180)</f>
        <v>5.2335956242943828E-2</v>
      </c>
      <c r="K3842" s="14">
        <f t="shared" ref="K3842:K3905" si="661">SQRT(1-J3842*J3842*0.00669437999014132)</f>
        <v>0.99999083182946469</v>
      </c>
      <c r="L3842" s="10">
        <f t="shared" ref="L3842:L3905" si="662">6378137/K3842</f>
        <v>6378195.4763838351</v>
      </c>
      <c r="M3842" s="10">
        <f t="shared" ref="M3842:M3905" si="663">L3842/40680631590769</f>
        <v>1.5678703173898452E-7</v>
      </c>
      <c r="N3842" s="10">
        <f t="shared" ref="N3842:N3905" si="664">1/40680631590769 + J3842*J3842*0.00669437999014132/40408299984661.4</f>
        <v>2.458217635099544E-14</v>
      </c>
      <c r="O3842" s="10">
        <f t="shared" ref="O3842:O3905" si="665">1/SQRT(N3842)</f>
        <v>6378078.1311393967</v>
      </c>
      <c r="P3842" s="15">
        <f t="shared" ref="P3842:P3905" si="666">O3842*M3842</f>
        <v>0.99999993838067569</v>
      </c>
      <c r="Q3842" s="15">
        <f t="shared" ref="Q3842:Q3905" si="667">P3842*P3842</f>
        <v>0.99999987676135516</v>
      </c>
      <c r="R3842" s="10">
        <f t="shared" ref="R3842:R3905" si="668">SQRT(Q3842+I3842-1)</f>
        <v>12.759028043387842</v>
      </c>
      <c r="S3842" s="10">
        <f t="shared" ref="S3842:S3905" si="669">O3842*(R3842-P3842)</f>
        <v>74999999.999999747</v>
      </c>
      <c r="T3842" s="10">
        <f t="shared" ref="T3842:T3905" si="670">(D3842-S3842)*1000000</f>
        <v>0.25331974029541016</v>
      </c>
      <c r="U3842">
        <v>0.25331974029541016</v>
      </c>
    </row>
    <row r="3843" spans="1:21" x14ac:dyDescent="0.25">
      <c r="A3843" s="10">
        <v>1825</v>
      </c>
      <c r="B3843" s="10">
        <v>39</v>
      </c>
      <c r="C3843" s="10">
        <v>45</v>
      </c>
      <c r="D3843" s="10">
        <v>75000000</v>
      </c>
      <c r="E3843" s="10">
        <v>44723990.867221698</v>
      </c>
      <c r="F3843" s="10">
        <v>44723990.867221698</v>
      </c>
      <c r="G3843" s="10">
        <v>51191346.351489499</v>
      </c>
      <c r="H3843" s="10">
        <v>63249274.447875403</v>
      </c>
      <c r="I3843" s="10">
        <v>163.19033443220701</v>
      </c>
      <c r="J3843" s="10">
        <f t="shared" si="660"/>
        <v>0.62932039104983739</v>
      </c>
      <c r="K3843" s="14">
        <f t="shared" si="661"/>
        <v>0.99867348514731924</v>
      </c>
      <c r="L3843" s="10">
        <f t="shared" si="662"/>
        <v>6386608.9316060394</v>
      </c>
      <c r="M3843" s="10">
        <f t="shared" si="663"/>
        <v>1.5699384896116631E-7</v>
      </c>
      <c r="N3843" s="10">
        <f t="shared" si="664"/>
        <v>2.4647334593428093E-14</v>
      </c>
      <c r="O3843" s="10">
        <f t="shared" si="665"/>
        <v>6369641.9372536782</v>
      </c>
      <c r="P3843" s="15">
        <f t="shared" si="666"/>
        <v>0.99999460423391473</v>
      </c>
      <c r="Q3843" s="15">
        <f t="shared" si="667"/>
        <v>0.99998920849694373</v>
      </c>
      <c r="R3843" s="10">
        <f t="shared" si="668"/>
        <v>12.774596809320595</v>
      </c>
      <c r="S3843" s="10">
        <f t="shared" si="669"/>
        <v>74999999.999999747</v>
      </c>
      <c r="T3843" s="10">
        <f t="shared" si="670"/>
        <v>0.25331974029541016</v>
      </c>
      <c r="U3843">
        <v>0.25331974029541016</v>
      </c>
    </row>
    <row r="3844" spans="1:21" x14ac:dyDescent="0.25">
      <c r="A3844" s="10">
        <v>2201</v>
      </c>
      <c r="B3844" s="10">
        <v>47</v>
      </c>
      <c r="C3844" s="10">
        <v>45</v>
      </c>
      <c r="D3844" s="10">
        <v>75000000</v>
      </c>
      <c r="E3844" s="10">
        <v>39249775.416398801</v>
      </c>
      <c r="F3844" s="10">
        <v>39249775.416398697</v>
      </c>
      <c r="G3844" s="10">
        <v>59493292.410258099</v>
      </c>
      <c r="H3844" s="10">
        <v>55507564.713969201</v>
      </c>
      <c r="I3844" s="10">
        <v>163.33069194414799</v>
      </c>
      <c r="J3844" s="10">
        <f t="shared" si="660"/>
        <v>0.73135370161917046</v>
      </c>
      <c r="K3844" s="14">
        <f t="shared" si="661"/>
        <v>0.99820805538420776</v>
      </c>
      <c r="L3844" s="10">
        <f t="shared" si="662"/>
        <v>6389586.7856376609</v>
      </c>
      <c r="M3844" s="10">
        <f t="shared" si="663"/>
        <v>1.5706704974284486E-7</v>
      </c>
      <c r="N3844" s="10">
        <f t="shared" si="664"/>
        <v>2.467033501915063E-14</v>
      </c>
      <c r="O3844" s="10">
        <f t="shared" si="665"/>
        <v>6366672.0011136653</v>
      </c>
      <c r="P3844" s="15">
        <f t="shared" si="666"/>
        <v>0.99999438789529771</v>
      </c>
      <c r="Q3844" s="15">
        <f t="shared" si="667"/>
        <v>0.99998877582209111</v>
      </c>
      <c r="R3844" s="10">
        <f t="shared" si="668"/>
        <v>12.780089229734278</v>
      </c>
      <c r="S3844" s="10">
        <f t="shared" si="669"/>
        <v>74999999.999999747</v>
      </c>
      <c r="T3844" s="10">
        <f t="shared" si="670"/>
        <v>0.25331974029541016</v>
      </c>
      <c r="U3844">
        <v>0.25331974029541016</v>
      </c>
    </row>
    <row r="3845" spans="1:21" x14ac:dyDescent="0.25">
      <c r="A3845" s="10">
        <v>3364</v>
      </c>
      <c r="B3845" s="10">
        <v>72</v>
      </c>
      <c r="C3845" s="10">
        <v>45</v>
      </c>
      <c r="D3845" s="10">
        <v>75000000</v>
      </c>
      <c r="E3845" s="10">
        <v>17786013.6477644</v>
      </c>
      <c r="F3845" s="10">
        <v>17786013.6477644</v>
      </c>
      <c r="G3845" s="10">
        <v>77372924.994379193</v>
      </c>
      <c r="H3845" s="10">
        <v>25153221.721221499</v>
      </c>
      <c r="I3845" s="10">
        <v>163.704453213211</v>
      </c>
      <c r="J3845" s="10">
        <f t="shared" si="660"/>
        <v>0.95105651629515353</v>
      </c>
      <c r="K3845" s="14">
        <f t="shared" si="661"/>
        <v>0.99696784121430693</v>
      </c>
      <c r="L3845" s="10">
        <f t="shared" si="662"/>
        <v>6397535.3429970508</v>
      </c>
      <c r="M3845" s="10">
        <f t="shared" si="663"/>
        <v>1.5726243897473658E-7</v>
      </c>
      <c r="N3845" s="10">
        <f t="shared" si="664"/>
        <v>2.4731571087466928E-14</v>
      </c>
      <c r="O3845" s="10">
        <f t="shared" si="665"/>
        <v>6358785.0862120166</v>
      </c>
      <c r="P3845" s="15">
        <f t="shared" si="666"/>
        <v>0.99999805157388233</v>
      </c>
      <c r="Q3845" s="15">
        <f t="shared" si="667"/>
        <v>0.99999610315156107</v>
      </c>
      <c r="R3845" s="10">
        <f t="shared" si="668"/>
        <v>12.794703955792121</v>
      </c>
      <c r="S3845" s="10">
        <f t="shared" si="669"/>
        <v>74999999.999999747</v>
      </c>
      <c r="T3845" s="10">
        <f t="shared" si="670"/>
        <v>0.25331974029541016</v>
      </c>
      <c r="U3845">
        <v>0.25331974029541016</v>
      </c>
    </row>
    <row r="3846" spans="1:21" x14ac:dyDescent="0.25">
      <c r="A3846" s="10">
        <v>229</v>
      </c>
      <c r="B3846" s="10">
        <v>5</v>
      </c>
      <c r="C3846" s="10">
        <v>45</v>
      </c>
      <c r="D3846" s="10">
        <v>200000000</v>
      </c>
      <c r="E3846" s="10">
        <v>145376181.440319</v>
      </c>
      <c r="F3846" s="10">
        <v>145376181.440319</v>
      </c>
      <c r="G3846" s="10">
        <v>17983332.5095594</v>
      </c>
      <c r="H3846" s="10">
        <v>205592967.43891099</v>
      </c>
      <c r="I3846" s="10">
        <v>1047.0350729035999</v>
      </c>
      <c r="J3846" s="10">
        <f t="shared" si="660"/>
        <v>8.7155742747658166E-2</v>
      </c>
      <c r="K3846" s="14">
        <f t="shared" si="661"/>
        <v>0.99997457400819945</v>
      </c>
      <c r="L3846" s="10">
        <f t="shared" si="662"/>
        <v>6378299.174582514</v>
      </c>
      <c r="M3846" s="10">
        <f t="shared" si="663"/>
        <v>1.5678958081933611E-7</v>
      </c>
      <c r="N3846" s="10">
        <f t="shared" si="664"/>
        <v>2.4582981014396703E-14</v>
      </c>
      <c r="O3846" s="10">
        <f t="shared" si="665"/>
        <v>6377973.7449374599</v>
      </c>
      <c r="P3846" s="15">
        <f t="shared" si="666"/>
        <v>0.99999982994547565</v>
      </c>
      <c r="Q3846" s="15">
        <f t="shared" si="667"/>
        <v>0.99999965989098016</v>
      </c>
      <c r="R3846" s="10">
        <f t="shared" si="668"/>
        <v>32.35792132636908</v>
      </c>
      <c r="S3846" s="10">
        <f t="shared" si="669"/>
        <v>199999999.99999973</v>
      </c>
      <c r="T3846" s="10">
        <f t="shared" si="670"/>
        <v>0.26822090148925781</v>
      </c>
      <c r="U3846">
        <v>0.26822090148925781</v>
      </c>
    </row>
    <row r="3847" spans="1:21" x14ac:dyDescent="0.25">
      <c r="A3847" s="10">
        <v>652</v>
      </c>
      <c r="B3847" s="10">
        <v>14</v>
      </c>
      <c r="C3847" s="10">
        <v>45</v>
      </c>
      <c r="D3847" s="10">
        <v>200000000</v>
      </c>
      <c r="E3847" s="10">
        <v>141597452.014314</v>
      </c>
      <c r="F3847" s="10">
        <v>141597452.014314</v>
      </c>
      <c r="G3847" s="10">
        <v>49917360.949439198</v>
      </c>
      <c r="H3847" s="10">
        <v>200249037.03611699</v>
      </c>
      <c r="I3847" s="10">
        <v>1047.3832677916701</v>
      </c>
      <c r="J3847" s="10">
        <f t="shared" si="660"/>
        <v>0.24192189559966773</v>
      </c>
      <c r="K3847" s="14">
        <f t="shared" si="661"/>
        <v>0.99980408248512287</v>
      </c>
      <c r="L3847" s="10">
        <f t="shared" si="662"/>
        <v>6379386.8336148821</v>
      </c>
      <c r="M3847" s="10">
        <f t="shared" si="663"/>
        <v>1.5681631735192758E-7</v>
      </c>
      <c r="N3847" s="10">
        <f t="shared" si="664"/>
        <v>2.4591418521272536E-14</v>
      </c>
      <c r="O3847" s="10">
        <f t="shared" si="665"/>
        <v>6376879.4848790234</v>
      </c>
      <c r="P3847" s="15">
        <f t="shared" si="666"/>
        <v>0.99999875701578544</v>
      </c>
      <c r="Q3847" s="15">
        <f t="shared" si="667"/>
        <v>0.99999751403311588</v>
      </c>
      <c r="R3847" s="10">
        <f t="shared" si="668"/>
        <v>32.363301211491127</v>
      </c>
      <c r="S3847" s="10">
        <f t="shared" si="669"/>
        <v>199999999.99999973</v>
      </c>
      <c r="T3847" s="10">
        <f t="shared" si="670"/>
        <v>0.26822090148925781</v>
      </c>
      <c r="U3847">
        <v>0.26822090148925781</v>
      </c>
    </row>
    <row r="3848" spans="1:21" x14ac:dyDescent="0.25">
      <c r="A3848" s="10">
        <v>981</v>
      </c>
      <c r="B3848" s="10">
        <v>21</v>
      </c>
      <c r="C3848" s="10">
        <v>45</v>
      </c>
      <c r="D3848" s="10">
        <v>200000000</v>
      </c>
      <c r="E3848" s="10">
        <v>136240491.25949499</v>
      </c>
      <c r="F3848" s="10">
        <v>136240491.25949499</v>
      </c>
      <c r="G3848" s="10">
        <v>73944984.928269804</v>
      </c>
      <c r="H3848" s="10">
        <v>192673150.48355201</v>
      </c>
      <c r="I3848" s="10">
        <v>1047.8611731533299</v>
      </c>
      <c r="J3848" s="10">
        <f t="shared" si="660"/>
        <v>0.35836794954530027</v>
      </c>
      <c r="K3848" s="14">
        <f t="shared" si="661"/>
        <v>0.99957003603032024</v>
      </c>
      <c r="L3848" s="10">
        <f t="shared" si="662"/>
        <v>6380880.548730785</v>
      </c>
      <c r="M3848" s="10">
        <f t="shared" si="663"/>
        <v>1.56853035442515E-7</v>
      </c>
      <c r="N3848" s="10">
        <f t="shared" si="664"/>
        <v>2.4602998974408163E-14</v>
      </c>
      <c r="O3848" s="10">
        <f t="shared" si="665"/>
        <v>6375378.532780082</v>
      </c>
      <c r="P3848" s="15">
        <f t="shared" si="666"/>
        <v>0.99999747496160352</v>
      </c>
      <c r="Q3848" s="15">
        <f t="shared" si="667"/>
        <v>0.99999494992958282</v>
      </c>
      <c r="R3848" s="10">
        <f t="shared" si="668"/>
        <v>32.370683775651997</v>
      </c>
      <c r="S3848" s="10">
        <f t="shared" si="669"/>
        <v>199999999.99999973</v>
      </c>
      <c r="T3848" s="10">
        <f t="shared" si="670"/>
        <v>0.26822090148925781</v>
      </c>
      <c r="U3848">
        <v>0.26822090148925781</v>
      </c>
    </row>
    <row r="3849" spans="1:21" x14ac:dyDescent="0.25">
      <c r="A3849" s="10">
        <v>2203</v>
      </c>
      <c r="B3849" s="10">
        <v>47</v>
      </c>
      <c r="C3849" s="10">
        <v>45</v>
      </c>
      <c r="D3849" s="10">
        <v>200000000</v>
      </c>
      <c r="E3849" s="10">
        <v>99530483.561185896</v>
      </c>
      <c r="F3849" s="10">
        <v>99530483.561185896</v>
      </c>
      <c r="G3849" s="10">
        <v>150912505.112654</v>
      </c>
      <c r="H3849" s="10">
        <v>140757359.72178099</v>
      </c>
      <c r="I3849" s="10">
        <v>1050.6402206631601</v>
      </c>
      <c r="J3849" s="10">
        <f t="shared" si="660"/>
        <v>0.73135370161917046</v>
      </c>
      <c r="K3849" s="14">
        <f t="shared" si="661"/>
        <v>0.99820805538420776</v>
      </c>
      <c r="L3849" s="10">
        <f t="shared" si="662"/>
        <v>6389586.7856376609</v>
      </c>
      <c r="M3849" s="10">
        <f t="shared" si="663"/>
        <v>1.5706704974284486E-7</v>
      </c>
      <c r="N3849" s="10">
        <f t="shared" si="664"/>
        <v>2.467033501915063E-14</v>
      </c>
      <c r="O3849" s="10">
        <f t="shared" si="665"/>
        <v>6366672.0011136653</v>
      </c>
      <c r="P3849" s="15">
        <f t="shared" si="666"/>
        <v>0.99999438789529771</v>
      </c>
      <c r="Q3849" s="15">
        <f t="shared" si="667"/>
        <v>0.99998877582209111</v>
      </c>
      <c r="R3849" s="10">
        <f t="shared" si="668"/>
        <v>32.413580632799309</v>
      </c>
      <c r="S3849" s="10">
        <f t="shared" si="669"/>
        <v>199999999.99999973</v>
      </c>
      <c r="T3849" s="10">
        <f t="shared" si="670"/>
        <v>0.26822090148925781</v>
      </c>
      <c r="U3849">
        <v>0.26822090148925781</v>
      </c>
    </row>
    <row r="3850" spans="1:21" x14ac:dyDescent="0.25">
      <c r="A3850" s="10">
        <v>3225</v>
      </c>
      <c r="B3850" s="10">
        <v>69</v>
      </c>
      <c r="C3850" s="10">
        <v>45</v>
      </c>
      <c r="D3850" s="10">
        <v>200000000</v>
      </c>
      <c r="E3850" s="10">
        <v>52301865.326994203</v>
      </c>
      <c r="F3850" s="10">
        <v>52301865.326994203</v>
      </c>
      <c r="G3850" s="10">
        <v>192648058.21943501</v>
      </c>
      <c r="H3850" s="10">
        <v>73966007.282846406</v>
      </c>
      <c r="I3850" s="10">
        <v>1052.94258435962</v>
      </c>
      <c r="J3850" s="10">
        <f t="shared" si="660"/>
        <v>0.93358042649720174</v>
      </c>
      <c r="K3850" s="14">
        <f t="shared" si="661"/>
        <v>0.99707841370686734</v>
      </c>
      <c r="L3850" s="10">
        <f t="shared" si="662"/>
        <v>6396825.878807079</v>
      </c>
      <c r="M3850" s="10">
        <f t="shared" si="663"/>
        <v>1.5724499912284074E-7</v>
      </c>
      <c r="N3850" s="10">
        <f t="shared" si="664"/>
        <v>2.4726114617762161E-14</v>
      </c>
      <c r="O3850" s="10">
        <f t="shared" si="665"/>
        <v>6359486.6643765196</v>
      </c>
      <c r="P3850" s="15">
        <f t="shared" si="666"/>
        <v>0.99999747496160318</v>
      </c>
      <c r="Q3850" s="15">
        <f t="shared" si="667"/>
        <v>0.99999494992958216</v>
      </c>
      <c r="R3850" s="10">
        <f t="shared" si="668"/>
        <v>32.449076709662322</v>
      </c>
      <c r="S3850" s="10">
        <f t="shared" si="669"/>
        <v>199999999.99999973</v>
      </c>
      <c r="T3850" s="10">
        <f t="shared" si="670"/>
        <v>0.26822090148925781</v>
      </c>
      <c r="U3850">
        <v>0.26822090148925781</v>
      </c>
    </row>
    <row r="3851" spans="1:21" x14ac:dyDescent="0.25">
      <c r="A3851" s="10">
        <v>3319</v>
      </c>
      <c r="B3851" s="10">
        <v>71</v>
      </c>
      <c r="C3851" s="10">
        <v>45</v>
      </c>
      <c r="D3851" s="10">
        <v>200000000</v>
      </c>
      <c r="E3851" s="10">
        <v>47515023.747344501</v>
      </c>
      <c r="F3851" s="10">
        <v>47515023.747344397</v>
      </c>
      <c r="G3851" s="10">
        <v>195111996.88728401</v>
      </c>
      <c r="H3851" s="10">
        <v>67196390.999974206</v>
      </c>
      <c r="I3851" s="10">
        <v>1053.09599282827</v>
      </c>
      <c r="J3851" s="10">
        <f t="shared" si="660"/>
        <v>0.94551857559931674</v>
      </c>
      <c r="K3851" s="14">
        <f t="shared" si="661"/>
        <v>0.99700310345276699</v>
      </c>
      <c r="L3851" s="10">
        <f t="shared" si="662"/>
        <v>6397309.0734738763</v>
      </c>
      <c r="M3851" s="10">
        <f t="shared" si="663"/>
        <v>1.5725687688009038E-7</v>
      </c>
      <c r="N3851" s="10">
        <f t="shared" si="664"/>
        <v>2.4729831051905913E-14</v>
      </c>
      <c r="O3851" s="10">
        <f t="shared" si="665"/>
        <v>6359008.7900765669</v>
      </c>
      <c r="P3851" s="15">
        <f t="shared" si="666"/>
        <v>0.99999786238048316</v>
      </c>
      <c r="Q3851" s="15">
        <f t="shared" si="667"/>
        <v>0.99999572476553578</v>
      </c>
      <c r="R3851" s="10">
        <f t="shared" si="668"/>
        <v>32.451440469616067</v>
      </c>
      <c r="S3851" s="10">
        <f t="shared" si="669"/>
        <v>199999999.99999973</v>
      </c>
      <c r="T3851" s="10">
        <f t="shared" si="670"/>
        <v>0.26822090148925781</v>
      </c>
      <c r="U3851">
        <v>0.26822090148925781</v>
      </c>
    </row>
    <row r="3852" spans="1:21" x14ac:dyDescent="0.25">
      <c r="A3852" s="10">
        <v>3742</v>
      </c>
      <c r="B3852" s="10">
        <v>80</v>
      </c>
      <c r="C3852" s="10">
        <v>45</v>
      </c>
      <c r="D3852" s="10">
        <v>200000000</v>
      </c>
      <c r="E3852" s="10">
        <v>25343273.008960601</v>
      </c>
      <c r="F3852" s="10">
        <v>25343273.008960601</v>
      </c>
      <c r="G3852" s="10">
        <v>203221093.56347001</v>
      </c>
      <c r="H3852" s="10">
        <v>35840800.404196002</v>
      </c>
      <c r="I3852" s="10">
        <v>1053.6146412058999</v>
      </c>
      <c r="J3852" s="10">
        <f t="shared" si="660"/>
        <v>0.98480775301220802</v>
      </c>
      <c r="K3852" s="14">
        <f t="shared" si="661"/>
        <v>0.99674845385693633</v>
      </c>
      <c r="L3852" s="10">
        <f t="shared" si="662"/>
        <v>6398943.4599268073</v>
      </c>
      <c r="M3852" s="10">
        <f t="shared" si="663"/>
        <v>1.5729705291445908E-7</v>
      </c>
      <c r="N3852" s="10">
        <f t="shared" si="664"/>
        <v>2.4742395501002969E-14</v>
      </c>
      <c r="O3852" s="10">
        <f t="shared" si="665"/>
        <v>6357393.9992206376</v>
      </c>
      <c r="P3852" s="15">
        <f t="shared" si="666"/>
        <v>0.99999934029347326</v>
      </c>
      <c r="Q3852" s="15">
        <f t="shared" si="667"/>
        <v>0.99999868058738173</v>
      </c>
      <c r="R3852" s="10">
        <f t="shared" si="668"/>
        <v>32.45943067717743</v>
      </c>
      <c r="S3852" s="10">
        <f t="shared" si="669"/>
        <v>199999999.99999973</v>
      </c>
      <c r="T3852" s="10">
        <f t="shared" si="670"/>
        <v>0.26822090148925781</v>
      </c>
      <c r="U3852">
        <v>0.26822090148925781</v>
      </c>
    </row>
    <row r="3853" spans="1:21" x14ac:dyDescent="0.25">
      <c r="A3853" s="10">
        <v>90</v>
      </c>
      <c r="B3853" s="10">
        <v>2</v>
      </c>
      <c r="C3853" s="10">
        <v>45</v>
      </c>
      <c r="D3853" s="10">
        <v>350000000</v>
      </c>
      <c r="E3853" s="10">
        <v>251843905.708958</v>
      </c>
      <c r="F3853" s="10">
        <v>251843905.708958</v>
      </c>
      <c r="G3853" s="10">
        <v>12435928.391186399</v>
      </c>
      <c r="H3853" s="10">
        <v>356161067.05461901</v>
      </c>
      <c r="I3853" s="10">
        <v>3122.03609710003</v>
      </c>
      <c r="J3853" s="10">
        <f t="shared" si="660"/>
        <v>3.4899496702500969E-2</v>
      </c>
      <c r="K3853" s="14">
        <f t="shared" si="661"/>
        <v>0.99999592319839048</v>
      </c>
      <c r="L3853" s="10">
        <f t="shared" si="662"/>
        <v>6378163.0025051944</v>
      </c>
      <c r="M3853" s="10">
        <f t="shared" si="663"/>
        <v>1.5678623347510878E-7</v>
      </c>
      <c r="N3853" s="10">
        <f t="shared" si="664"/>
        <v>2.458192435646906E-14</v>
      </c>
      <c r="O3853" s="10">
        <f t="shared" si="665"/>
        <v>6378110.8225722471</v>
      </c>
      <c r="P3853" s="15">
        <f t="shared" si="666"/>
        <v>0.99999997255793049</v>
      </c>
      <c r="Q3853" s="15">
        <f t="shared" si="667"/>
        <v>0.99999994511586177</v>
      </c>
      <c r="R3853" s="10">
        <f t="shared" si="668"/>
        <v>55.875183194734547</v>
      </c>
      <c r="S3853" s="10">
        <f t="shared" si="669"/>
        <v>349999999.9999997</v>
      </c>
      <c r="T3853" s="10">
        <f t="shared" si="670"/>
        <v>0.29802322387695313</v>
      </c>
      <c r="U3853">
        <v>0.29802322387695313</v>
      </c>
    </row>
    <row r="3854" spans="1:21" x14ac:dyDescent="0.25">
      <c r="A3854" s="10">
        <v>91</v>
      </c>
      <c r="B3854" s="10">
        <v>2</v>
      </c>
      <c r="C3854" s="10">
        <v>45</v>
      </c>
      <c r="D3854" s="10">
        <v>400000000</v>
      </c>
      <c r="E3854" s="10">
        <v>287177707.25099999</v>
      </c>
      <c r="F3854" s="10">
        <v>287177707.25099897</v>
      </c>
      <c r="G3854" s="10">
        <v>14180903.226311499</v>
      </c>
      <c r="H3854" s="10">
        <v>406130608.40557402</v>
      </c>
      <c r="I3854" s="10">
        <v>4059.5368838151298</v>
      </c>
      <c r="J3854" s="10">
        <f t="shared" si="660"/>
        <v>3.4899496702500969E-2</v>
      </c>
      <c r="K3854" s="14">
        <f t="shared" si="661"/>
        <v>0.99999592319839048</v>
      </c>
      <c r="L3854" s="10">
        <f t="shared" si="662"/>
        <v>6378163.0025051944</v>
      </c>
      <c r="M3854" s="10">
        <f t="shared" si="663"/>
        <v>1.5678623347510878E-7</v>
      </c>
      <c r="N3854" s="10">
        <f t="shared" si="664"/>
        <v>2.458192435646906E-14</v>
      </c>
      <c r="O3854" s="10">
        <f t="shared" si="665"/>
        <v>6378110.8225722471</v>
      </c>
      <c r="P3854" s="15">
        <f t="shared" si="666"/>
        <v>0.99999997255793049</v>
      </c>
      <c r="Q3854" s="15">
        <f t="shared" si="667"/>
        <v>0.99999994511586177</v>
      </c>
      <c r="R3854" s="10">
        <f t="shared" si="668"/>
        <v>63.714495083616931</v>
      </c>
      <c r="S3854" s="10">
        <f t="shared" si="669"/>
        <v>399999999.9999997</v>
      </c>
      <c r="T3854" s="10">
        <f t="shared" si="670"/>
        <v>0.29802322387695313</v>
      </c>
      <c r="U3854">
        <v>0.29802322387695313</v>
      </c>
    </row>
    <row r="3855" spans="1:21" x14ac:dyDescent="0.25">
      <c r="A3855" s="10">
        <v>277</v>
      </c>
      <c r="B3855" s="10">
        <v>6</v>
      </c>
      <c r="C3855" s="10">
        <v>45</v>
      </c>
      <c r="D3855" s="10">
        <v>300000000</v>
      </c>
      <c r="E3855" s="10">
        <v>215455434.46343899</v>
      </c>
      <c r="F3855" s="10">
        <v>215455434.46343899</v>
      </c>
      <c r="G3855" s="10">
        <v>32020796.937888101</v>
      </c>
      <c r="H3855" s="10">
        <v>304699997.50518298</v>
      </c>
      <c r="I3855" s="10">
        <v>2307.5927404080398</v>
      </c>
      <c r="J3855" s="10">
        <f t="shared" si="660"/>
        <v>0.10452846326765346</v>
      </c>
      <c r="K3855" s="14">
        <f t="shared" si="661"/>
        <v>0.99996342726512155</v>
      </c>
      <c r="L3855" s="10">
        <f t="shared" si="662"/>
        <v>6378370.2744450038</v>
      </c>
      <c r="M3855" s="10">
        <f t="shared" si="663"/>
        <v>1.5679132857643106E-7</v>
      </c>
      <c r="N3855" s="10">
        <f t="shared" si="664"/>
        <v>2.4583532702913181E-14</v>
      </c>
      <c r="O3855" s="10">
        <f t="shared" si="665"/>
        <v>6377902.1792545076</v>
      </c>
      <c r="P3855" s="15">
        <f t="shared" si="666"/>
        <v>0.99999975621582915</v>
      </c>
      <c r="Q3855" s="15">
        <f t="shared" si="667"/>
        <v>0.9999995124317177</v>
      </c>
      <c r="R3855" s="10">
        <f t="shared" si="668"/>
        <v>48.037409796121104</v>
      </c>
      <c r="S3855" s="10">
        <f t="shared" si="669"/>
        <v>299999999.9999997</v>
      </c>
      <c r="T3855" s="10">
        <f t="shared" si="670"/>
        <v>0.29802322387695313</v>
      </c>
      <c r="U3855">
        <v>0.29802322387695313</v>
      </c>
    </row>
    <row r="3856" spans="1:21" x14ac:dyDescent="0.25">
      <c r="A3856" s="10">
        <v>278</v>
      </c>
      <c r="B3856" s="10">
        <v>6</v>
      </c>
      <c r="C3856" s="10">
        <v>45</v>
      </c>
      <c r="D3856" s="10">
        <v>350000000</v>
      </c>
      <c r="E3856" s="10">
        <v>250617093.27610901</v>
      </c>
      <c r="F3856" s="10">
        <v>250617093.27610901</v>
      </c>
      <c r="G3856" s="10">
        <v>37247220.101270698</v>
      </c>
      <c r="H3856" s="10">
        <v>354426092.273597</v>
      </c>
      <c r="I3856" s="10">
        <v>3122.2366861103601</v>
      </c>
      <c r="J3856" s="10">
        <f t="shared" si="660"/>
        <v>0.10452846326765346</v>
      </c>
      <c r="K3856" s="14">
        <f t="shared" si="661"/>
        <v>0.99996342726512155</v>
      </c>
      <c r="L3856" s="10">
        <f t="shared" si="662"/>
        <v>6378370.2744450038</v>
      </c>
      <c r="M3856" s="10">
        <f t="shared" si="663"/>
        <v>1.5679132857643106E-7</v>
      </c>
      <c r="N3856" s="10">
        <f t="shared" si="664"/>
        <v>2.4583532702913181E-14</v>
      </c>
      <c r="O3856" s="10">
        <f t="shared" si="665"/>
        <v>6377902.1792545076</v>
      </c>
      <c r="P3856" s="15">
        <f t="shared" si="666"/>
        <v>0.99999975621582915</v>
      </c>
      <c r="Q3856" s="15">
        <f t="shared" si="667"/>
        <v>0.9999995124317177</v>
      </c>
      <c r="R3856" s="10">
        <f t="shared" si="668"/>
        <v>55.876978136105322</v>
      </c>
      <c r="S3856" s="10">
        <f t="shared" si="669"/>
        <v>349999999.9999997</v>
      </c>
      <c r="T3856" s="10">
        <f t="shared" si="670"/>
        <v>0.29802322387695313</v>
      </c>
      <c r="U3856">
        <v>0.29802322387695313</v>
      </c>
    </row>
    <row r="3857" spans="1:21" x14ac:dyDescent="0.25">
      <c r="A3857" s="10">
        <v>465</v>
      </c>
      <c r="B3857" s="10">
        <v>10</v>
      </c>
      <c r="C3857" s="10">
        <v>45</v>
      </c>
      <c r="D3857" s="10">
        <v>300000000</v>
      </c>
      <c r="E3857" s="10">
        <v>213351226.97236899</v>
      </c>
      <c r="F3857" s="10">
        <v>213351226.97236899</v>
      </c>
      <c r="G3857" s="10">
        <v>53194701.847814403</v>
      </c>
      <c r="H3857" s="10">
        <v>301724198.73326498</v>
      </c>
      <c r="I3857" s="10">
        <v>2307.88548085006</v>
      </c>
      <c r="J3857" s="10">
        <f t="shared" si="660"/>
        <v>0.17364817766693033</v>
      </c>
      <c r="K3857" s="14">
        <f t="shared" si="661"/>
        <v>0.99989906477787327</v>
      </c>
      <c r="L3857" s="10">
        <f t="shared" si="662"/>
        <v>6378780.843661353</v>
      </c>
      <c r="M3857" s="10">
        <f t="shared" si="663"/>
        <v>1.5680142107500579E-7</v>
      </c>
      <c r="N3857" s="10">
        <f t="shared" si="664"/>
        <v>2.4586718091167355E-14</v>
      </c>
      <c r="O3857" s="10">
        <f t="shared" si="665"/>
        <v>6377489.0140512493</v>
      </c>
      <c r="P3857" s="15">
        <f t="shared" si="666"/>
        <v>0.99999934029347348</v>
      </c>
      <c r="Q3857" s="15">
        <f t="shared" si="667"/>
        <v>0.99999868058738217</v>
      </c>
      <c r="R3857" s="10">
        <f t="shared" si="668"/>
        <v>48.040456695691887</v>
      </c>
      <c r="S3857" s="10">
        <f t="shared" si="669"/>
        <v>299999999.9999997</v>
      </c>
      <c r="T3857" s="10">
        <f t="shared" si="670"/>
        <v>0.29802322387695313</v>
      </c>
      <c r="U3857">
        <v>0.29802322387695313</v>
      </c>
    </row>
    <row r="3858" spans="1:21" x14ac:dyDescent="0.25">
      <c r="A3858" s="10">
        <v>840</v>
      </c>
      <c r="B3858" s="10">
        <v>18</v>
      </c>
      <c r="C3858" s="10">
        <v>45</v>
      </c>
      <c r="D3858" s="10">
        <v>200000000</v>
      </c>
      <c r="E3858" s="10">
        <v>138790361.669348</v>
      </c>
      <c r="F3858" s="10">
        <v>138790361.669348</v>
      </c>
      <c r="G3858" s="10">
        <v>63761783.348932602</v>
      </c>
      <c r="H3858" s="10">
        <v>196279211.79945999</v>
      </c>
      <c r="I3858" s="10">
        <v>1047.6359927583801</v>
      </c>
      <c r="J3858" s="10">
        <f t="shared" si="660"/>
        <v>0.3090169943749474</v>
      </c>
      <c r="K3858" s="14">
        <f t="shared" si="661"/>
        <v>0.99968032069974422</v>
      </c>
      <c r="L3858" s="10">
        <f t="shared" si="662"/>
        <v>6380176.6103943195</v>
      </c>
      <c r="M3858" s="10">
        <f t="shared" si="663"/>
        <v>1.5683573142561706E-7</v>
      </c>
      <c r="N3858" s="10">
        <f t="shared" si="664"/>
        <v>2.4597542504703395E-14</v>
      </c>
      <c r="O3858" s="10">
        <f t="shared" si="665"/>
        <v>6376085.6182709504</v>
      </c>
      <c r="P3858" s="15">
        <f t="shared" si="666"/>
        <v>0.99999805157388222</v>
      </c>
      <c r="Q3858" s="15">
        <f t="shared" si="667"/>
        <v>0.99999610315156084</v>
      </c>
      <c r="R3858" s="10">
        <f t="shared" si="668"/>
        <v>32.367205453383392</v>
      </c>
      <c r="S3858" s="10">
        <f t="shared" si="669"/>
        <v>199999999.9999997</v>
      </c>
      <c r="T3858" s="10">
        <f t="shared" si="670"/>
        <v>0.29802322387695313</v>
      </c>
      <c r="U3858">
        <v>0.29802322387695313</v>
      </c>
    </row>
    <row r="3859" spans="1:21" x14ac:dyDescent="0.25">
      <c r="A3859" s="10">
        <v>1077</v>
      </c>
      <c r="B3859" s="10">
        <v>23</v>
      </c>
      <c r="C3859" s="10">
        <v>45</v>
      </c>
      <c r="D3859" s="10">
        <v>350000000</v>
      </c>
      <c r="E3859" s="10">
        <v>231966950.42740101</v>
      </c>
      <c r="F3859" s="10">
        <v>231966950.42740101</v>
      </c>
      <c r="G3859" s="10">
        <v>139232614.301337</v>
      </c>
      <c r="H3859" s="10">
        <v>328050807.31675899</v>
      </c>
      <c r="I3859" s="10">
        <v>3125.1654189647102</v>
      </c>
      <c r="J3859" s="10">
        <f t="shared" si="660"/>
        <v>0.39073112848927372</v>
      </c>
      <c r="K3859" s="14">
        <f t="shared" si="661"/>
        <v>0.99948885113968222</v>
      </c>
      <c r="L3859" s="10">
        <f t="shared" si="662"/>
        <v>6381398.8447467256</v>
      </c>
      <c r="M3859" s="10">
        <f t="shared" si="663"/>
        <v>1.5686577605139135E-7</v>
      </c>
      <c r="N3859" s="10">
        <f t="shared" si="664"/>
        <v>2.4607015312071354E-14</v>
      </c>
      <c r="O3859" s="10">
        <f t="shared" si="665"/>
        <v>6374858.2194159199</v>
      </c>
      <c r="P3859" s="15">
        <f t="shared" si="666"/>
        <v>0.99999708180626912</v>
      </c>
      <c r="Q3859" s="15">
        <f t="shared" si="667"/>
        <v>0.99999416362105409</v>
      </c>
      <c r="R3859" s="10">
        <f t="shared" si="668"/>
        <v>55.903178917914239</v>
      </c>
      <c r="S3859" s="10">
        <f t="shared" si="669"/>
        <v>349999999.9999997</v>
      </c>
      <c r="T3859" s="10">
        <f t="shared" si="670"/>
        <v>0.29802322387695313</v>
      </c>
      <c r="U3859">
        <v>0.29802322387695313</v>
      </c>
    </row>
    <row r="3860" spans="1:21" x14ac:dyDescent="0.25">
      <c r="A3860" s="10">
        <v>1313</v>
      </c>
      <c r="B3860" s="10">
        <v>28</v>
      </c>
      <c r="C3860" s="10">
        <v>45</v>
      </c>
      <c r="D3860" s="10">
        <v>400000000</v>
      </c>
      <c r="E3860" s="10">
        <v>253720347.89520401</v>
      </c>
      <c r="F3860" s="10">
        <v>253720347.89520401</v>
      </c>
      <c r="G3860" s="10">
        <v>190765130.39168701</v>
      </c>
      <c r="H3860" s="10">
        <v>358814757.04341799</v>
      </c>
      <c r="I3860" s="10">
        <v>4065.4389487530102</v>
      </c>
      <c r="J3860" s="10">
        <f t="shared" si="660"/>
        <v>0.46947156278589081</v>
      </c>
      <c r="K3860" s="14">
        <f t="shared" si="661"/>
        <v>0.99926199512277114</v>
      </c>
      <c r="L3860" s="10">
        <f t="shared" si="662"/>
        <v>6382847.5726392157</v>
      </c>
      <c r="M3860" s="10">
        <f t="shared" si="663"/>
        <v>1.5690138827853333E-7</v>
      </c>
      <c r="N3860" s="10">
        <f t="shared" si="664"/>
        <v>2.4618236488313681E-14</v>
      </c>
      <c r="O3860" s="10">
        <f t="shared" si="665"/>
        <v>6373405.199804673</v>
      </c>
      <c r="P3860" s="15">
        <f t="shared" si="666"/>
        <v>0.99999612391097625</v>
      </c>
      <c r="Q3860" s="15">
        <f t="shared" si="667"/>
        <v>0.9999922478369766</v>
      </c>
      <c r="R3860" s="10">
        <f t="shared" si="668"/>
        <v>63.760794701766748</v>
      </c>
      <c r="S3860" s="10">
        <f t="shared" si="669"/>
        <v>399999999.9999997</v>
      </c>
      <c r="T3860" s="10">
        <f t="shared" si="670"/>
        <v>0.29802322387695313</v>
      </c>
      <c r="U3860">
        <v>0.29802322387695313</v>
      </c>
    </row>
    <row r="3861" spans="1:21" x14ac:dyDescent="0.25">
      <c r="A3861" s="10">
        <v>1406</v>
      </c>
      <c r="B3861" s="10">
        <v>30</v>
      </c>
      <c r="C3861" s="10">
        <v>45</v>
      </c>
      <c r="D3861" s="10">
        <v>350000000</v>
      </c>
      <c r="E3861" s="10">
        <v>218239420.251311</v>
      </c>
      <c r="F3861" s="10">
        <v>218239420.251311</v>
      </c>
      <c r="G3861" s="10">
        <v>178170373.735383</v>
      </c>
      <c r="H3861" s="10">
        <v>308637147.96384603</v>
      </c>
      <c r="I3861" s="10">
        <v>3127.17648146281</v>
      </c>
      <c r="J3861" s="10">
        <f t="shared" si="660"/>
        <v>0.49999999999999994</v>
      </c>
      <c r="K3861" s="14">
        <f t="shared" si="661"/>
        <v>0.99916285209292321</v>
      </c>
      <c r="L3861" s="10">
        <f t="shared" si="662"/>
        <v>6383480.9176901085</v>
      </c>
      <c r="M3861" s="10">
        <f t="shared" si="663"/>
        <v>1.5691695699086955E-7</v>
      </c>
      <c r="N3861" s="10">
        <f t="shared" si="664"/>
        <v>2.4623139686279241E-14</v>
      </c>
      <c r="O3861" s="10">
        <f t="shared" si="665"/>
        <v>6372770.6011371911</v>
      </c>
      <c r="P3861" s="15">
        <f t="shared" si="666"/>
        <v>0.99999577033132248</v>
      </c>
      <c r="Q3861" s="15">
        <f t="shared" si="667"/>
        <v>0.99999154068053508</v>
      </c>
      <c r="R3861" s="10">
        <f t="shared" si="668"/>
        <v>55.921163015476445</v>
      </c>
      <c r="S3861" s="10">
        <f t="shared" si="669"/>
        <v>349999999.9999997</v>
      </c>
      <c r="T3861" s="10">
        <f t="shared" si="670"/>
        <v>0.29802322387695313</v>
      </c>
      <c r="U3861">
        <v>0.29802322387695313</v>
      </c>
    </row>
    <row r="3862" spans="1:21" x14ac:dyDescent="0.25">
      <c r="A3862" s="10">
        <v>1643</v>
      </c>
      <c r="B3862" s="10">
        <v>35</v>
      </c>
      <c r="C3862" s="10">
        <v>45</v>
      </c>
      <c r="D3862" s="10">
        <v>500000000</v>
      </c>
      <c r="E3862" s="10">
        <v>293312452.95699</v>
      </c>
      <c r="F3862" s="10">
        <v>293312452.95699</v>
      </c>
      <c r="G3862" s="10">
        <v>290426085.08490098</v>
      </c>
      <c r="H3862" s="10">
        <v>414806448.98469597</v>
      </c>
      <c r="I3862" s="10">
        <v>6317.01498711153</v>
      </c>
      <c r="J3862" s="10">
        <f t="shared" si="660"/>
        <v>0.57357643635104605</v>
      </c>
      <c r="K3862" s="14">
        <f t="shared" si="661"/>
        <v>0.99889820122311845</v>
      </c>
      <c r="L3862" s="10">
        <f t="shared" si="662"/>
        <v>6385172.1748924749</v>
      </c>
      <c r="M3862" s="10">
        <f t="shared" si="663"/>
        <v>1.5695853100622359E-7</v>
      </c>
      <c r="N3862" s="10">
        <f t="shared" si="664"/>
        <v>2.4636225824421247E-14</v>
      </c>
      <c r="O3862" s="10">
        <f t="shared" si="665"/>
        <v>6371077.8492868934</v>
      </c>
      <c r="P3862" s="15">
        <f t="shared" si="666"/>
        <v>0.99999502015036112</v>
      </c>
      <c r="Q3862" s="15">
        <f t="shared" si="667"/>
        <v>0.99999004032552119</v>
      </c>
      <c r="R3862" s="10">
        <f t="shared" si="668"/>
        <v>79.479651340150298</v>
      </c>
      <c r="S3862" s="10">
        <f t="shared" si="669"/>
        <v>499999999.9999997</v>
      </c>
      <c r="T3862" s="10">
        <f t="shared" si="670"/>
        <v>0.29802322387695313</v>
      </c>
      <c r="U3862">
        <v>0.29802322387695313</v>
      </c>
    </row>
    <row r="3863" spans="1:21" x14ac:dyDescent="0.25">
      <c r="A3863" s="10">
        <v>1736</v>
      </c>
      <c r="B3863" s="10">
        <v>37</v>
      </c>
      <c r="C3863" s="10">
        <v>45</v>
      </c>
      <c r="D3863" s="10">
        <v>400000000</v>
      </c>
      <c r="E3863" s="10">
        <v>229494473.657648</v>
      </c>
      <c r="F3863" s="10">
        <v>229494473.657648</v>
      </c>
      <c r="G3863" s="10">
        <v>244543402.42116699</v>
      </c>
      <c r="H3863" s="10">
        <v>324554197.13632101</v>
      </c>
      <c r="I3863" s="10">
        <v>4069.2567426738801</v>
      </c>
      <c r="J3863" s="10">
        <f t="shared" si="660"/>
        <v>0.60181502315204827</v>
      </c>
      <c r="K3863" s="14">
        <f t="shared" si="661"/>
        <v>0.99878697458696752</v>
      </c>
      <c r="L3863" s="10">
        <f t="shared" si="662"/>
        <v>6385883.2386531448</v>
      </c>
      <c r="M3863" s="10">
        <f t="shared" si="663"/>
        <v>1.5697601017832256E-7</v>
      </c>
      <c r="N3863" s="10">
        <f t="shared" si="664"/>
        <v>2.4641724590820188E-14</v>
      </c>
      <c r="O3863" s="10">
        <f t="shared" si="665"/>
        <v>6370366.9610678749</v>
      </c>
      <c r="P3863" s="15">
        <f t="shared" si="666"/>
        <v>0.99999478892024052</v>
      </c>
      <c r="Q3863" s="15">
        <f t="shared" si="667"/>
        <v>0.99998957786763643</v>
      </c>
      <c r="R3863" s="10">
        <f t="shared" si="668"/>
        <v>63.790726067758065</v>
      </c>
      <c r="S3863" s="10">
        <f t="shared" si="669"/>
        <v>399999999.9999997</v>
      </c>
      <c r="T3863" s="10">
        <f t="shared" si="670"/>
        <v>0.29802322387695313</v>
      </c>
      <c r="U3863">
        <v>0.29802322387695313</v>
      </c>
    </row>
    <row r="3864" spans="1:21" x14ac:dyDescent="0.25">
      <c r="A3864" s="10">
        <v>1924</v>
      </c>
      <c r="B3864" s="10">
        <v>41</v>
      </c>
      <c r="C3864" s="10">
        <v>45</v>
      </c>
      <c r="D3864" s="10">
        <v>400000000</v>
      </c>
      <c r="E3864" s="10">
        <v>216872777.397239</v>
      </c>
      <c r="F3864" s="10">
        <v>216872777.397239</v>
      </c>
      <c r="G3864" s="10">
        <v>266586034.79688799</v>
      </c>
      <c r="H3864" s="10">
        <v>306704423.10469699</v>
      </c>
      <c r="I3864" s="10">
        <v>4071.09412875316</v>
      </c>
      <c r="J3864" s="10">
        <f t="shared" si="660"/>
        <v>0.65605902899050716</v>
      </c>
      <c r="K3864" s="14">
        <f t="shared" si="661"/>
        <v>0.99855828513715006</v>
      </c>
      <c r="L3864" s="10">
        <f t="shared" si="662"/>
        <v>6387345.7312749401</v>
      </c>
      <c r="M3864" s="10">
        <f t="shared" si="663"/>
        <v>1.5701196076622168E-7</v>
      </c>
      <c r="N3864" s="10">
        <f t="shared" si="664"/>
        <v>2.4653028500876174E-14</v>
      </c>
      <c r="O3864" s="10">
        <f t="shared" si="665"/>
        <v>6368906.322843303</v>
      </c>
      <c r="P3864" s="15">
        <f t="shared" si="666"/>
        <v>0.99999446968601391</v>
      </c>
      <c r="Q3864" s="15">
        <f t="shared" si="667"/>
        <v>0.99998893940261224</v>
      </c>
      <c r="R3864" s="10">
        <f t="shared" si="668"/>
        <v>63.805126108272546</v>
      </c>
      <c r="S3864" s="10">
        <f t="shared" si="669"/>
        <v>399999999.9999997</v>
      </c>
      <c r="T3864" s="10">
        <f t="shared" si="670"/>
        <v>0.29802322387695313</v>
      </c>
      <c r="U3864">
        <v>0.29802322387695313</v>
      </c>
    </row>
    <row r="3865" spans="1:21" x14ac:dyDescent="0.25">
      <c r="A3865" s="10">
        <v>2065</v>
      </c>
      <c r="B3865" s="10">
        <v>44</v>
      </c>
      <c r="C3865" s="10">
        <v>45</v>
      </c>
      <c r="D3865" s="10">
        <v>400000000</v>
      </c>
      <c r="E3865" s="10">
        <v>206709512.81257001</v>
      </c>
      <c r="F3865" s="10">
        <v>206709512.81257001</v>
      </c>
      <c r="G3865" s="10">
        <v>282271439.79604298</v>
      </c>
      <c r="H3865" s="10">
        <v>292331396.491072</v>
      </c>
      <c r="I3865" s="10">
        <v>4072.4981058401099</v>
      </c>
      <c r="J3865" s="10">
        <f t="shared" si="660"/>
        <v>0.69465837045899725</v>
      </c>
      <c r="K3865" s="14">
        <f t="shared" si="661"/>
        <v>0.99838350609929705</v>
      </c>
      <c r="L3865" s="10">
        <f t="shared" si="662"/>
        <v>6388463.9129501451</v>
      </c>
      <c r="M3865" s="10">
        <f t="shared" si="663"/>
        <v>1.5703944759795165E-7</v>
      </c>
      <c r="N3865" s="10">
        <f t="shared" si="664"/>
        <v>2.4661665923510963E-14</v>
      </c>
      <c r="O3865" s="10">
        <f t="shared" si="665"/>
        <v>6367790.9125267528</v>
      </c>
      <c r="P3865" s="15">
        <f t="shared" si="666"/>
        <v>0.99999436732245772</v>
      </c>
      <c r="Q3865" s="15">
        <f t="shared" si="667"/>
        <v>0.99998873467664251</v>
      </c>
      <c r="R3865" s="10">
        <f t="shared" si="668"/>
        <v>63.816127229523936</v>
      </c>
      <c r="S3865" s="10">
        <f t="shared" si="669"/>
        <v>399999999.9999997</v>
      </c>
      <c r="T3865" s="10">
        <f t="shared" si="670"/>
        <v>0.29802322387695313</v>
      </c>
      <c r="U3865">
        <v>0.29802322387695313</v>
      </c>
    </row>
    <row r="3866" spans="1:21" x14ac:dyDescent="0.25">
      <c r="A3866" s="10">
        <v>2113</v>
      </c>
      <c r="B3866" s="10">
        <v>45</v>
      </c>
      <c r="C3866" s="10">
        <v>45</v>
      </c>
      <c r="D3866" s="10">
        <v>500000000</v>
      </c>
      <c r="E3866" s="10">
        <v>253194419.14506</v>
      </c>
      <c r="F3866" s="10">
        <v>253194419.14506</v>
      </c>
      <c r="G3866" s="10">
        <v>358040739.00213897</v>
      </c>
      <c r="H3866" s="10">
        <v>358070981.47212201</v>
      </c>
      <c r="I3866" s="10">
        <v>6324.1878494549901</v>
      </c>
      <c r="J3866" s="10">
        <f t="shared" si="660"/>
        <v>0.70710678118654746</v>
      </c>
      <c r="K3866" s="14">
        <f t="shared" si="661"/>
        <v>0.99832500219363896</v>
      </c>
      <c r="L3866" s="10">
        <f t="shared" si="662"/>
        <v>6388838.2901211483</v>
      </c>
      <c r="M3866" s="10">
        <f t="shared" si="663"/>
        <v>1.5704865043370823E-7</v>
      </c>
      <c r="N3866" s="10">
        <f t="shared" si="664"/>
        <v>2.466455679608516E-14</v>
      </c>
      <c r="O3866" s="10">
        <f t="shared" si="665"/>
        <v>6367417.7249666825</v>
      </c>
      <c r="P3866" s="15">
        <f t="shared" si="666"/>
        <v>0.99999436045369028</v>
      </c>
      <c r="Q3866" s="15">
        <f t="shared" si="667"/>
        <v>0.99998872093918501</v>
      </c>
      <c r="R3866" s="10">
        <f t="shared" si="668"/>
        <v>79.524762421373694</v>
      </c>
      <c r="S3866" s="10">
        <f t="shared" si="669"/>
        <v>499999999.9999997</v>
      </c>
      <c r="T3866" s="10">
        <f t="shared" si="670"/>
        <v>0.29802322387695313</v>
      </c>
      <c r="U3866">
        <v>0.29802322387695313</v>
      </c>
    </row>
    <row r="3867" spans="1:21" x14ac:dyDescent="0.25">
      <c r="A3867" s="10">
        <v>2157</v>
      </c>
      <c r="B3867" s="10">
        <v>46</v>
      </c>
      <c r="C3867" s="10">
        <v>45</v>
      </c>
      <c r="D3867" s="10">
        <v>300000000</v>
      </c>
      <c r="E3867" s="10">
        <v>150497659.55168501</v>
      </c>
      <c r="F3867" s="10">
        <v>150497659.55168501</v>
      </c>
      <c r="G3867" s="10">
        <v>220367187.64242801</v>
      </c>
      <c r="H3867" s="10">
        <v>212835831.243402</v>
      </c>
      <c r="I3867" s="10">
        <v>2315.3050031118801</v>
      </c>
      <c r="J3867" s="10">
        <f t="shared" si="660"/>
        <v>0.71933980033865108</v>
      </c>
      <c r="K3867" s="14">
        <f t="shared" si="661"/>
        <v>0.9982664948593305</v>
      </c>
      <c r="L3867" s="10">
        <f t="shared" si="662"/>
        <v>6389212.7331176903</v>
      </c>
      <c r="M3867" s="10">
        <f t="shared" si="663"/>
        <v>1.5705785488756991E-7</v>
      </c>
      <c r="N3867" s="10">
        <f t="shared" si="664"/>
        <v>2.466744766865936E-14</v>
      </c>
      <c r="O3867" s="10">
        <f t="shared" si="665"/>
        <v>6367044.6030114517</v>
      </c>
      <c r="P3867" s="15">
        <f t="shared" si="666"/>
        <v>0.99999436732245772</v>
      </c>
      <c r="Q3867" s="15">
        <f t="shared" si="667"/>
        <v>0.99998873467664251</v>
      </c>
      <c r="R3867" s="10">
        <f t="shared" si="668"/>
        <v>48.117616231963908</v>
      </c>
      <c r="S3867" s="10">
        <f t="shared" si="669"/>
        <v>299999999.9999997</v>
      </c>
      <c r="T3867" s="10">
        <f t="shared" si="670"/>
        <v>0.29802322387695313</v>
      </c>
      <c r="U3867">
        <v>0.29802322387695313</v>
      </c>
    </row>
    <row r="3868" spans="1:21" x14ac:dyDescent="0.25">
      <c r="A3868" s="10">
        <v>2206</v>
      </c>
      <c r="B3868" s="10">
        <v>47</v>
      </c>
      <c r="C3868" s="10">
        <v>45</v>
      </c>
      <c r="D3868" s="10">
        <v>400000000</v>
      </c>
      <c r="E3868" s="10">
        <v>195979616.59284499</v>
      </c>
      <c r="F3868" s="10">
        <v>195979616.59284499</v>
      </c>
      <c r="G3868" s="10">
        <v>297183245.43648797</v>
      </c>
      <c r="H3868" s="10">
        <v>277157031.734281</v>
      </c>
      <c r="I3868" s="10">
        <v>4073.90724285837</v>
      </c>
      <c r="J3868" s="10">
        <f t="shared" si="660"/>
        <v>0.73135370161917046</v>
      </c>
      <c r="K3868" s="14">
        <f t="shared" si="661"/>
        <v>0.99820805538420776</v>
      </c>
      <c r="L3868" s="10">
        <f t="shared" si="662"/>
        <v>6389586.7856376609</v>
      </c>
      <c r="M3868" s="10">
        <f t="shared" si="663"/>
        <v>1.5706704974284486E-7</v>
      </c>
      <c r="N3868" s="10">
        <f t="shared" si="664"/>
        <v>2.467033501915063E-14</v>
      </c>
      <c r="O3868" s="10">
        <f t="shared" si="665"/>
        <v>6366672.0011136653</v>
      </c>
      <c r="P3868" s="15">
        <f t="shared" si="666"/>
        <v>0.99999438789529771</v>
      </c>
      <c r="Q3868" s="15">
        <f t="shared" si="667"/>
        <v>0.99998877582209111</v>
      </c>
      <c r="R3868" s="10">
        <f t="shared" si="668"/>
        <v>63.827166877703355</v>
      </c>
      <c r="S3868" s="10">
        <f t="shared" si="669"/>
        <v>399999999.9999997</v>
      </c>
      <c r="T3868" s="10">
        <f t="shared" si="670"/>
        <v>0.29802322387695313</v>
      </c>
      <c r="U3868">
        <v>0.29802322387695313</v>
      </c>
    </row>
    <row r="3869" spans="1:21" x14ac:dyDescent="0.25">
      <c r="A3869" s="10">
        <v>2251</v>
      </c>
      <c r="B3869" s="10">
        <v>48</v>
      </c>
      <c r="C3869" s="10">
        <v>45</v>
      </c>
      <c r="D3869" s="10">
        <v>300000000</v>
      </c>
      <c r="E3869" s="10">
        <v>144967425.83024999</v>
      </c>
      <c r="F3869" s="10">
        <v>144967425.83024999</v>
      </c>
      <c r="G3869" s="10">
        <v>227660323.973333</v>
      </c>
      <c r="H3869" s="10">
        <v>205014899.71145499</v>
      </c>
      <c r="I3869" s="10">
        <v>2315.8351139522201</v>
      </c>
      <c r="J3869" s="10">
        <f t="shared" si="660"/>
        <v>0.74314482547739413</v>
      </c>
      <c r="K3869" s="14">
        <f t="shared" si="661"/>
        <v>0.99814975498593383</v>
      </c>
      <c r="L3869" s="10">
        <f t="shared" si="662"/>
        <v>6389959.9916145671</v>
      </c>
      <c r="M3869" s="10">
        <f t="shared" si="663"/>
        <v>1.5707622378863305E-7</v>
      </c>
      <c r="N3869" s="10">
        <f t="shared" si="664"/>
        <v>2.4673215329767164E-14</v>
      </c>
      <c r="O3869" s="10">
        <f t="shared" si="665"/>
        <v>6366300.37285343</v>
      </c>
      <c r="P3869" s="15">
        <f t="shared" si="666"/>
        <v>0.99999442207198341</v>
      </c>
      <c r="Q3869" s="15">
        <f t="shared" si="667"/>
        <v>0.99998884417508016</v>
      </c>
      <c r="R3869" s="10">
        <f t="shared" si="668"/>
        <v>48.123124408088835</v>
      </c>
      <c r="S3869" s="10">
        <f t="shared" si="669"/>
        <v>299999999.9999997</v>
      </c>
      <c r="T3869" s="10">
        <f t="shared" si="670"/>
        <v>0.29802322387695313</v>
      </c>
      <c r="U3869">
        <v>0.29802322387695313</v>
      </c>
    </row>
    <row r="3870" spans="1:21" x14ac:dyDescent="0.25">
      <c r="A3870" s="10">
        <v>2627</v>
      </c>
      <c r="B3870" s="10">
        <v>56</v>
      </c>
      <c r="C3870" s="10">
        <v>45</v>
      </c>
      <c r="D3870" s="10">
        <v>300000000</v>
      </c>
      <c r="E3870" s="10">
        <v>121150523.56901599</v>
      </c>
      <c r="F3870" s="10">
        <v>121150523.56901599</v>
      </c>
      <c r="G3870" s="10">
        <v>253975714.002684</v>
      </c>
      <c r="H3870" s="10">
        <v>171332713.519903</v>
      </c>
      <c r="I3870" s="10">
        <v>2317.89135435546</v>
      </c>
      <c r="J3870" s="10">
        <f t="shared" si="660"/>
        <v>0.82903757255504174</v>
      </c>
      <c r="K3870" s="14">
        <f t="shared" si="661"/>
        <v>0.99769681294637813</v>
      </c>
      <c r="L3870" s="10">
        <f t="shared" si="662"/>
        <v>6392860.9545862079</v>
      </c>
      <c r="M3870" s="10">
        <f t="shared" si="663"/>
        <v>1.5714753445560656E-7</v>
      </c>
      <c r="N3870" s="10">
        <f t="shared" si="664"/>
        <v>2.4695587040912221E-14</v>
      </c>
      <c r="O3870" s="10">
        <f t="shared" si="665"/>
        <v>6363416.1064647529</v>
      </c>
      <c r="P3870" s="15">
        <f t="shared" si="666"/>
        <v>0.99999515184603149</v>
      </c>
      <c r="Q3870" s="15">
        <f t="shared" si="667"/>
        <v>0.99999030371556763</v>
      </c>
      <c r="R3870" s="10">
        <f t="shared" si="668"/>
        <v>48.144484052268908</v>
      </c>
      <c r="S3870" s="10">
        <f t="shared" si="669"/>
        <v>299999999.9999997</v>
      </c>
      <c r="T3870" s="10">
        <f t="shared" si="670"/>
        <v>0.29802322387695313</v>
      </c>
      <c r="U3870">
        <v>0.29802322387695313</v>
      </c>
    </row>
    <row r="3871" spans="1:21" x14ac:dyDescent="0.25">
      <c r="A3871" s="10">
        <v>2768</v>
      </c>
      <c r="B3871" s="10">
        <v>59</v>
      </c>
      <c r="C3871" s="10">
        <v>45</v>
      </c>
      <c r="D3871" s="10">
        <v>300000000</v>
      </c>
      <c r="E3871" s="10">
        <v>111584642.347482</v>
      </c>
      <c r="F3871" s="10">
        <v>111584642.347482</v>
      </c>
      <c r="G3871" s="10">
        <v>262594126.41477901</v>
      </c>
      <c r="H3871" s="10">
        <v>157804514.56036001</v>
      </c>
      <c r="I3871" s="10">
        <v>2318.6136228310802</v>
      </c>
      <c r="J3871" s="10">
        <f t="shared" si="660"/>
        <v>0.85716730070211222</v>
      </c>
      <c r="K3871" s="14">
        <f t="shared" si="661"/>
        <v>0.99753766820456569</v>
      </c>
      <c r="L3871" s="10">
        <f t="shared" si="662"/>
        <v>6393880.8561282633</v>
      </c>
      <c r="M3871" s="10">
        <f t="shared" si="663"/>
        <v>1.5717260539236869E-7</v>
      </c>
      <c r="N3871" s="10">
        <f t="shared" si="664"/>
        <v>2.4703445106618483E-14</v>
      </c>
      <c r="O3871" s="10">
        <f t="shared" si="665"/>
        <v>6362403.937537984</v>
      </c>
      <c r="P3871" s="15">
        <f t="shared" si="666"/>
        <v>0.99999560342151028</v>
      </c>
      <c r="Q3871" s="15">
        <f t="shared" si="667"/>
        <v>0.99999120686235043</v>
      </c>
      <c r="R3871" s="10">
        <f t="shared" si="668"/>
        <v>48.151984528552326</v>
      </c>
      <c r="S3871" s="10">
        <f t="shared" si="669"/>
        <v>299999999.9999997</v>
      </c>
      <c r="T3871" s="10">
        <f t="shared" si="670"/>
        <v>0.29802322387695313</v>
      </c>
      <c r="U3871">
        <v>0.29802322387695313</v>
      </c>
    </row>
    <row r="3872" spans="1:21" x14ac:dyDescent="0.25">
      <c r="A3872" s="10">
        <v>2861</v>
      </c>
      <c r="B3872" s="10">
        <v>61</v>
      </c>
      <c r="C3872" s="10">
        <v>45</v>
      </c>
      <c r="D3872" s="10">
        <v>200000000</v>
      </c>
      <c r="E3872" s="10">
        <v>70754557.057094395</v>
      </c>
      <c r="F3872" s="10">
        <v>70754557.057094395</v>
      </c>
      <c r="G3872" s="10">
        <v>180479284.03562799</v>
      </c>
      <c r="H3872" s="10">
        <v>100062054.189843</v>
      </c>
      <c r="I3872" s="10">
        <v>1052.2135245060699</v>
      </c>
      <c r="J3872" s="10">
        <f t="shared" si="660"/>
        <v>0.87461970713939574</v>
      </c>
      <c r="K3872" s="14">
        <f t="shared" si="661"/>
        <v>0.99743624836151445</v>
      </c>
      <c r="L3872" s="10">
        <f t="shared" si="662"/>
        <v>6394530.9893011674</v>
      </c>
      <c r="M3872" s="10">
        <f t="shared" si="663"/>
        <v>1.5718858678566276E-7</v>
      </c>
      <c r="N3872" s="10">
        <f t="shared" si="664"/>
        <v>2.4708452244795202E-14</v>
      </c>
      <c r="O3872" s="10">
        <f t="shared" si="665"/>
        <v>6361759.2381155547</v>
      </c>
      <c r="P3872" s="15">
        <f t="shared" si="666"/>
        <v>0.99999594411001869</v>
      </c>
      <c r="Q3872" s="15">
        <f t="shared" si="667"/>
        <v>0.99999188823648766</v>
      </c>
      <c r="R3872" s="10">
        <f t="shared" si="668"/>
        <v>32.437840809682548</v>
      </c>
      <c r="S3872" s="10">
        <f t="shared" si="669"/>
        <v>199999999.9999997</v>
      </c>
      <c r="T3872" s="10">
        <f t="shared" si="670"/>
        <v>0.29802322387695313</v>
      </c>
      <c r="U3872">
        <v>0.29802322387695313</v>
      </c>
    </row>
    <row r="3873" spans="1:21" x14ac:dyDescent="0.25">
      <c r="A3873" s="10">
        <v>2863</v>
      </c>
      <c r="B3873" s="10">
        <v>61</v>
      </c>
      <c r="C3873" s="10">
        <v>45</v>
      </c>
      <c r="D3873" s="10">
        <v>350000000</v>
      </c>
      <c r="E3873" s="10">
        <v>122176382.566193</v>
      </c>
      <c r="F3873" s="10">
        <v>122176382.566193</v>
      </c>
      <c r="G3873" s="10">
        <v>311672240.10653698</v>
      </c>
      <c r="H3873" s="10">
        <v>172783497.226794</v>
      </c>
      <c r="I3873" s="10">
        <v>3137.8174107373702</v>
      </c>
      <c r="J3873" s="10">
        <f t="shared" si="660"/>
        <v>0.87461970713939574</v>
      </c>
      <c r="K3873" s="14">
        <f t="shared" si="661"/>
        <v>0.99743624836151445</v>
      </c>
      <c r="L3873" s="10">
        <f t="shared" si="662"/>
        <v>6394530.9893011674</v>
      </c>
      <c r="M3873" s="10">
        <f t="shared" si="663"/>
        <v>1.5718858678566276E-7</v>
      </c>
      <c r="N3873" s="10">
        <f t="shared" si="664"/>
        <v>2.4708452244795202E-14</v>
      </c>
      <c r="O3873" s="10">
        <f t="shared" si="665"/>
        <v>6361759.2381155547</v>
      </c>
      <c r="P3873" s="15">
        <f t="shared" si="666"/>
        <v>0.99999594411001869</v>
      </c>
      <c r="Q3873" s="15">
        <f t="shared" si="667"/>
        <v>0.99999188823648766</v>
      </c>
      <c r="R3873" s="10">
        <f t="shared" si="668"/>
        <v>56.016224458861977</v>
      </c>
      <c r="S3873" s="10">
        <f t="shared" si="669"/>
        <v>349999999.9999997</v>
      </c>
      <c r="T3873" s="10">
        <f t="shared" si="670"/>
        <v>0.29802322387695313</v>
      </c>
      <c r="U3873">
        <v>0.29802322387695313</v>
      </c>
    </row>
    <row r="3874" spans="1:21" x14ac:dyDescent="0.25">
      <c r="A3874" s="10">
        <v>3188</v>
      </c>
      <c r="B3874" s="10">
        <v>68</v>
      </c>
      <c r="C3874" s="10">
        <v>45</v>
      </c>
      <c r="D3874" s="10">
        <v>300000000</v>
      </c>
      <c r="E3874" s="10">
        <v>81160425.983001798</v>
      </c>
      <c r="F3874" s="10">
        <v>81160425.983001798</v>
      </c>
      <c r="G3874" s="10">
        <v>284046249.37850797</v>
      </c>
      <c r="H3874" s="10">
        <v>114778175.153139</v>
      </c>
      <c r="I3874" s="10">
        <v>2320.5160660967699</v>
      </c>
      <c r="J3874" s="10">
        <f t="shared" si="660"/>
        <v>0.92718385456678742</v>
      </c>
      <c r="K3874" s="14">
        <f t="shared" si="661"/>
        <v>0.99711836961424982</v>
      </c>
      <c r="L3874" s="10">
        <f t="shared" si="662"/>
        <v>6396569.5491774743</v>
      </c>
      <c r="M3874" s="10">
        <f t="shared" si="663"/>
        <v>1.5723869809899768E-7</v>
      </c>
      <c r="N3874" s="10">
        <f t="shared" si="664"/>
        <v>2.4724142747081951E-14</v>
      </c>
      <c r="O3874" s="10">
        <f t="shared" si="665"/>
        <v>6359740.2593221506</v>
      </c>
      <c r="P3874" s="15">
        <f t="shared" si="666"/>
        <v>0.99999727862359689</v>
      </c>
      <c r="Q3874" s="15">
        <f t="shared" si="667"/>
        <v>0.99999455725459963</v>
      </c>
      <c r="R3874" s="10">
        <f t="shared" si="668"/>
        <v>48.171735080377005</v>
      </c>
      <c r="S3874" s="10">
        <f t="shared" si="669"/>
        <v>299999999.9999997</v>
      </c>
      <c r="T3874" s="10">
        <f t="shared" si="670"/>
        <v>0.29802322387695313</v>
      </c>
      <c r="U3874">
        <v>0.29802322387695313</v>
      </c>
    </row>
    <row r="3875" spans="1:21" x14ac:dyDescent="0.25">
      <c r="A3875" s="10">
        <v>3323</v>
      </c>
      <c r="B3875" s="10">
        <v>71</v>
      </c>
      <c r="C3875" s="10">
        <v>45</v>
      </c>
      <c r="D3875" s="10">
        <v>500000000</v>
      </c>
      <c r="E3875" s="10">
        <v>116578458.673857</v>
      </c>
      <c r="F3875" s="10">
        <v>116578458.673857</v>
      </c>
      <c r="G3875" s="10">
        <v>478767569.56707901</v>
      </c>
      <c r="H3875" s="10">
        <v>164866837.33712101</v>
      </c>
      <c r="I3875" s="10">
        <v>6340.7146398565601</v>
      </c>
      <c r="J3875" s="10">
        <f t="shared" si="660"/>
        <v>0.94551857559931674</v>
      </c>
      <c r="K3875" s="14">
        <f t="shared" si="661"/>
        <v>0.99700310345276699</v>
      </c>
      <c r="L3875" s="10">
        <f t="shared" si="662"/>
        <v>6397309.0734738763</v>
      </c>
      <c r="M3875" s="10">
        <f t="shared" si="663"/>
        <v>1.5725687688009038E-7</v>
      </c>
      <c r="N3875" s="10">
        <f t="shared" si="664"/>
        <v>2.4729831051905913E-14</v>
      </c>
      <c r="O3875" s="10">
        <f t="shared" si="665"/>
        <v>6359008.7900765669</v>
      </c>
      <c r="P3875" s="15">
        <f t="shared" si="666"/>
        <v>0.99999786238048316</v>
      </c>
      <c r="Q3875" s="15">
        <f t="shared" si="667"/>
        <v>0.99999572476553578</v>
      </c>
      <c r="R3875" s="10">
        <f t="shared" si="668"/>
        <v>79.628604380469497</v>
      </c>
      <c r="S3875" s="10">
        <f t="shared" si="669"/>
        <v>499999999.9999997</v>
      </c>
      <c r="T3875" s="10">
        <f t="shared" si="670"/>
        <v>0.29802322387695313</v>
      </c>
      <c r="U3875">
        <v>0.29802322387695313</v>
      </c>
    </row>
    <row r="3876" spans="1:21" x14ac:dyDescent="0.25">
      <c r="A3876" s="10">
        <v>3417</v>
      </c>
      <c r="B3876" s="10">
        <v>73</v>
      </c>
      <c r="C3876" s="10">
        <v>45</v>
      </c>
      <c r="D3876" s="10">
        <v>500000000</v>
      </c>
      <c r="E3876" s="10">
        <v>104691665.864369</v>
      </c>
      <c r="F3876" s="10">
        <v>104691665.864369</v>
      </c>
      <c r="G3876" s="10">
        <v>484229620.15345401</v>
      </c>
      <c r="H3876" s="10">
        <v>148056373.732824</v>
      </c>
      <c r="I3876" s="10">
        <v>6341.5751097412103</v>
      </c>
      <c r="J3876" s="10">
        <f t="shared" si="660"/>
        <v>0.95630475596303544</v>
      </c>
      <c r="K3876" s="14">
        <f t="shared" si="661"/>
        <v>0.99693423240278767</v>
      </c>
      <c r="L3876" s="10">
        <f t="shared" si="662"/>
        <v>6397751.0177652966</v>
      </c>
      <c r="M3876" s="10">
        <f t="shared" si="663"/>
        <v>1.5726774063205634E-7</v>
      </c>
      <c r="N3876" s="10">
        <f t="shared" si="664"/>
        <v>2.4733229476436654E-14</v>
      </c>
      <c r="O3876" s="10">
        <f t="shared" si="665"/>
        <v>6358571.9010347072</v>
      </c>
      <c r="P3876" s="15">
        <f t="shared" si="666"/>
        <v>0.99999823652220776</v>
      </c>
      <c r="Q3876" s="15">
        <f t="shared" si="667"/>
        <v>0.99999647304752537</v>
      </c>
      <c r="R3876" s="10">
        <f t="shared" si="668"/>
        <v>79.634007221878889</v>
      </c>
      <c r="S3876" s="10">
        <f t="shared" si="669"/>
        <v>499999999.9999997</v>
      </c>
      <c r="T3876" s="10">
        <f t="shared" si="670"/>
        <v>0.29802322387695313</v>
      </c>
      <c r="U3876">
        <v>0.29802322387695313</v>
      </c>
    </row>
    <row r="3877" spans="1:21" x14ac:dyDescent="0.25">
      <c r="A3877" s="10">
        <v>3555</v>
      </c>
      <c r="B3877" s="10">
        <v>76</v>
      </c>
      <c r="C3877" s="10">
        <v>45</v>
      </c>
      <c r="D3877" s="10">
        <v>300000000</v>
      </c>
      <c r="E3877" s="10">
        <v>52413912.035082899</v>
      </c>
      <c r="F3877" s="10">
        <v>52413912.035082899</v>
      </c>
      <c r="G3877" s="10">
        <v>297255431.41572899</v>
      </c>
      <c r="H3877" s="10">
        <v>74124465.257044598</v>
      </c>
      <c r="I3877" s="10">
        <v>2321.7617679202099</v>
      </c>
      <c r="J3877" s="10">
        <f t="shared" si="660"/>
        <v>0.97029572627599647</v>
      </c>
      <c r="K3877" s="14">
        <f t="shared" si="661"/>
        <v>0.99684372729928949</v>
      </c>
      <c r="L3877" s="10">
        <f t="shared" si="662"/>
        <v>6398331.8802436991</v>
      </c>
      <c r="M3877" s="10">
        <f t="shared" si="663"/>
        <v>1.5728201923235552E-7</v>
      </c>
      <c r="N3877" s="10">
        <f t="shared" si="664"/>
        <v>2.4737695070897784E-14</v>
      </c>
      <c r="O3877" s="10">
        <f t="shared" si="665"/>
        <v>6357997.9574045874</v>
      </c>
      <c r="P3877" s="15">
        <f t="shared" si="666"/>
        <v>0.99999875701578544</v>
      </c>
      <c r="Q3877" s="15">
        <f t="shared" si="667"/>
        <v>0.99999751403311588</v>
      </c>
      <c r="R3877" s="10">
        <f t="shared" si="668"/>
        <v>48.184663176515443</v>
      </c>
      <c r="S3877" s="10">
        <f t="shared" si="669"/>
        <v>299999999.9999997</v>
      </c>
      <c r="T3877" s="10">
        <f t="shared" si="670"/>
        <v>0.29802322387695313</v>
      </c>
      <c r="U3877">
        <v>0.29802322387695313</v>
      </c>
    </row>
    <row r="3878" spans="1:21" x14ac:dyDescent="0.25">
      <c r="A3878" s="10">
        <v>3649</v>
      </c>
      <c r="B3878" s="10">
        <v>78</v>
      </c>
      <c r="C3878" s="10">
        <v>45</v>
      </c>
      <c r="D3878" s="10">
        <v>300000000</v>
      </c>
      <c r="E3878" s="10">
        <v>45045434.083800502</v>
      </c>
      <c r="F3878" s="10">
        <v>45045434.083800502</v>
      </c>
      <c r="G3878" s="10">
        <v>299661216.720505</v>
      </c>
      <c r="H3878" s="10">
        <v>63703863.804293998</v>
      </c>
      <c r="I3878" s="10">
        <v>2321.9947409686602</v>
      </c>
      <c r="J3878" s="10">
        <f t="shared" si="660"/>
        <v>0.97814760073380558</v>
      </c>
      <c r="K3878" s="14">
        <f t="shared" si="661"/>
        <v>0.99679235540260125</v>
      </c>
      <c r="L3878" s="10">
        <f t="shared" si="662"/>
        <v>6398661.6324158013</v>
      </c>
      <c r="M3878" s="10">
        <f t="shared" si="663"/>
        <v>1.5729012510876912E-7</v>
      </c>
      <c r="N3878" s="10">
        <f t="shared" si="664"/>
        <v>2.4740229621148929E-14</v>
      </c>
      <c r="O3878" s="10">
        <f t="shared" si="665"/>
        <v>6357672.2717033951</v>
      </c>
      <c r="P3878" s="15">
        <f t="shared" si="666"/>
        <v>0.99999906701677943</v>
      </c>
      <c r="Q3878" s="15">
        <f t="shared" si="667"/>
        <v>0.99999813403442928</v>
      </c>
      <c r="R3878" s="10">
        <f t="shared" si="668"/>
        <v>48.187080624402789</v>
      </c>
      <c r="S3878" s="10">
        <f t="shared" si="669"/>
        <v>299999999.9999997</v>
      </c>
      <c r="T3878" s="10">
        <f t="shared" si="670"/>
        <v>0.29802322387695313</v>
      </c>
      <c r="U3878">
        <v>0.29802322387695313</v>
      </c>
    </row>
    <row r="3879" spans="1:21" x14ac:dyDescent="0.25">
      <c r="A3879" s="10">
        <v>3697</v>
      </c>
      <c r="B3879" s="10">
        <v>79</v>
      </c>
      <c r="C3879" s="10">
        <v>45</v>
      </c>
      <c r="D3879" s="10">
        <v>350000000</v>
      </c>
      <c r="E3879" s="10">
        <v>48086159.288317896</v>
      </c>
      <c r="F3879" s="10">
        <v>48086159.288317896</v>
      </c>
      <c r="G3879" s="10">
        <v>349808709.66153198</v>
      </c>
      <c r="H3879" s="10">
        <v>68004098.627972201</v>
      </c>
      <c r="I3879" s="10">
        <v>3141.92213700497</v>
      </c>
      <c r="J3879" s="10">
        <f t="shared" si="660"/>
        <v>0.98162718344766398</v>
      </c>
      <c r="K3879" s="14">
        <f t="shared" si="661"/>
        <v>0.99676945653613014</v>
      </c>
      <c r="L3879" s="10">
        <f t="shared" si="662"/>
        <v>6398808.6293942435</v>
      </c>
      <c r="M3879" s="10">
        <f t="shared" si="663"/>
        <v>1.5729373854771277E-7</v>
      </c>
      <c r="N3879" s="10">
        <f t="shared" si="664"/>
        <v>2.4741359347114902E-14</v>
      </c>
      <c r="O3879" s="10">
        <f t="shared" si="665"/>
        <v>6357527.1198275508</v>
      </c>
      <c r="P3879" s="15">
        <f t="shared" si="666"/>
        <v>0.9999992085961481</v>
      </c>
      <c r="Q3879" s="15">
        <f t="shared" si="667"/>
        <v>0.99999841719292248</v>
      </c>
      <c r="R3879" s="10">
        <f t="shared" si="668"/>
        <v>56.052851269334752</v>
      </c>
      <c r="S3879" s="10">
        <f t="shared" si="669"/>
        <v>349999999.9999997</v>
      </c>
      <c r="T3879" s="10">
        <f t="shared" si="670"/>
        <v>0.29802322387695313</v>
      </c>
      <c r="U3879">
        <v>0.29802322387695313</v>
      </c>
    </row>
    <row r="3880" spans="1:21" x14ac:dyDescent="0.25">
      <c r="A3880" s="10">
        <v>3744</v>
      </c>
      <c r="B3880" s="10">
        <v>80</v>
      </c>
      <c r="C3880" s="10">
        <v>45</v>
      </c>
      <c r="D3880" s="10">
        <v>350000000</v>
      </c>
      <c r="E3880" s="10">
        <v>43761443.604306497</v>
      </c>
      <c r="F3880" s="10">
        <v>43761443.604306497</v>
      </c>
      <c r="G3880" s="10">
        <v>350942256.51530099</v>
      </c>
      <c r="H3880" s="10">
        <v>61888027.0542356</v>
      </c>
      <c r="I3880" s="10">
        <v>3142.0513859129801</v>
      </c>
      <c r="J3880" s="10">
        <f t="shared" si="660"/>
        <v>0.98480775301220802</v>
      </c>
      <c r="K3880" s="14">
        <f t="shared" si="661"/>
        <v>0.99674845385693633</v>
      </c>
      <c r="L3880" s="10">
        <f t="shared" si="662"/>
        <v>6398943.4599268073</v>
      </c>
      <c r="M3880" s="10">
        <f t="shared" si="663"/>
        <v>1.5729705291445908E-7</v>
      </c>
      <c r="N3880" s="10">
        <f t="shared" si="664"/>
        <v>2.4742395501002969E-14</v>
      </c>
      <c r="O3880" s="10">
        <f t="shared" si="665"/>
        <v>6357393.9992206376</v>
      </c>
      <c r="P3880" s="15">
        <f t="shared" si="666"/>
        <v>0.99999934029347326</v>
      </c>
      <c r="Q3880" s="15">
        <f t="shared" si="667"/>
        <v>0.99999868058738173</v>
      </c>
      <c r="R3880" s="10">
        <f t="shared" si="668"/>
        <v>56.054004179840419</v>
      </c>
      <c r="S3880" s="10">
        <f t="shared" si="669"/>
        <v>349999999.9999997</v>
      </c>
      <c r="T3880" s="10">
        <f t="shared" si="670"/>
        <v>0.29802322387695313</v>
      </c>
      <c r="U3880">
        <v>0.29802322387695313</v>
      </c>
    </row>
    <row r="3881" spans="1:21" x14ac:dyDescent="0.25">
      <c r="A3881" s="10">
        <v>3838</v>
      </c>
      <c r="B3881" s="10">
        <v>82</v>
      </c>
      <c r="C3881" s="10">
        <v>45</v>
      </c>
      <c r="D3881" s="10">
        <v>350000000</v>
      </c>
      <c r="E3881" s="10">
        <v>35073329.671788201</v>
      </c>
      <c r="F3881" s="10">
        <v>35073329.671788201</v>
      </c>
      <c r="G3881" s="10">
        <v>352888302.075306</v>
      </c>
      <c r="H3881" s="10">
        <v>49601178.499425597</v>
      </c>
      <c r="I3881" s="10">
        <v>3142.27425231488</v>
      </c>
      <c r="J3881" s="10">
        <f t="shared" si="660"/>
        <v>0.99026806874157025</v>
      </c>
      <c r="K3881" s="14">
        <f t="shared" si="661"/>
        <v>0.99671223754584248</v>
      </c>
      <c r="L3881" s="10">
        <f t="shared" si="662"/>
        <v>6399175.9704933353</v>
      </c>
      <c r="M3881" s="10">
        <f t="shared" si="663"/>
        <v>1.5730276842470157E-7</v>
      </c>
      <c r="N3881" s="10">
        <f t="shared" si="664"/>
        <v>2.4744182158510967E-14</v>
      </c>
      <c r="O3881" s="10">
        <f t="shared" si="665"/>
        <v>6357164.4767678455</v>
      </c>
      <c r="P3881" s="15">
        <f t="shared" si="666"/>
        <v>0.99999957152675156</v>
      </c>
      <c r="Q3881" s="15">
        <f t="shared" si="667"/>
        <v>0.99999914305368676</v>
      </c>
      <c r="R3881" s="10">
        <f t="shared" si="668"/>
        <v>56.055992110192228</v>
      </c>
      <c r="S3881" s="10">
        <f t="shared" si="669"/>
        <v>349999999.9999997</v>
      </c>
      <c r="T3881" s="10">
        <f t="shared" si="670"/>
        <v>0.29802322387695313</v>
      </c>
      <c r="U3881">
        <v>0.29802322387695313</v>
      </c>
    </row>
    <row r="3882" spans="1:21" x14ac:dyDescent="0.25">
      <c r="A3882" s="10">
        <v>3839</v>
      </c>
      <c r="B3882" s="10">
        <v>82</v>
      </c>
      <c r="C3882" s="10">
        <v>45</v>
      </c>
      <c r="D3882" s="10">
        <v>400000000</v>
      </c>
      <c r="E3882" s="10">
        <v>39993841.844169296</v>
      </c>
      <c r="F3882" s="10">
        <v>39993841.844169296</v>
      </c>
      <c r="G3882" s="10">
        <v>402401705.512384</v>
      </c>
      <c r="H3882" s="10">
        <v>56559833.547428802</v>
      </c>
      <c r="I3882" s="10">
        <v>4085.9113601015101</v>
      </c>
      <c r="J3882" s="10">
        <f t="shared" si="660"/>
        <v>0.99026806874157025</v>
      </c>
      <c r="K3882" s="14">
        <f t="shared" si="661"/>
        <v>0.99671223754584248</v>
      </c>
      <c r="L3882" s="10">
        <f t="shared" si="662"/>
        <v>6399175.9704933353</v>
      </c>
      <c r="M3882" s="10">
        <f t="shared" si="663"/>
        <v>1.5730276842470157E-7</v>
      </c>
      <c r="N3882" s="10">
        <f t="shared" si="664"/>
        <v>2.4744182158510967E-14</v>
      </c>
      <c r="O3882" s="10">
        <f t="shared" si="665"/>
        <v>6357164.4767678455</v>
      </c>
      <c r="P3882" s="15">
        <f t="shared" si="666"/>
        <v>0.99999957152675156</v>
      </c>
      <c r="Q3882" s="15">
        <f t="shared" si="667"/>
        <v>0.99999914305368676</v>
      </c>
      <c r="R3882" s="10">
        <f t="shared" si="668"/>
        <v>63.92113390143016</v>
      </c>
      <c r="S3882" s="10">
        <f t="shared" si="669"/>
        <v>399999999.9999997</v>
      </c>
      <c r="T3882" s="10">
        <f t="shared" si="670"/>
        <v>0.29802322387695313</v>
      </c>
      <c r="U3882">
        <v>0.29802322387695313</v>
      </c>
    </row>
    <row r="3883" spans="1:21" x14ac:dyDescent="0.25">
      <c r="A3883" s="10">
        <v>4075</v>
      </c>
      <c r="B3883" s="10">
        <v>87</v>
      </c>
      <c r="C3883" s="10">
        <v>45</v>
      </c>
      <c r="D3883" s="10">
        <v>500000000</v>
      </c>
      <c r="E3883" s="10">
        <v>18740383.056182001</v>
      </c>
      <c r="F3883" s="10">
        <v>18740383.056182001</v>
      </c>
      <c r="G3883" s="10">
        <v>505662749.39233398</v>
      </c>
      <c r="H3883" s="10">
        <v>26502903.882119499</v>
      </c>
      <c r="I3883" s="10">
        <v>6345.0458934381104</v>
      </c>
      <c r="J3883" s="10">
        <f t="shared" si="660"/>
        <v>0.99862953475457383</v>
      </c>
      <c r="K3883" s="14">
        <f t="shared" si="661"/>
        <v>0.9966563882637155</v>
      </c>
      <c r="L3883" s="10">
        <f t="shared" si="662"/>
        <v>6399534.5588577548</v>
      </c>
      <c r="M3883" s="10">
        <f t="shared" si="663"/>
        <v>1.5731158314439489E-7</v>
      </c>
      <c r="N3883" s="10">
        <f t="shared" si="664"/>
        <v>2.4746937241174883E-14</v>
      </c>
      <c r="O3883" s="10">
        <f t="shared" si="665"/>
        <v>6356810.5945687704</v>
      </c>
      <c r="P3883" s="15">
        <f t="shared" si="666"/>
        <v>0.99999993838067547</v>
      </c>
      <c r="Q3883" s="15">
        <f t="shared" si="667"/>
        <v>0.99999987676135471</v>
      </c>
      <c r="R3883" s="10">
        <f t="shared" si="668"/>
        <v>79.655796357295131</v>
      </c>
      <c r="S3883" s="10">
        <f t="shared" si="669"/>
        <v>499999999.9999997</v>
      </c>
      <c r="T3883" s="10">
        <f t="shared" si="670"/>
        <v>0.29802322387695313</v>
      </c>
      <c r="U3883">
        <v>0.29802322387695313</v>
      </c>
    </row>
    <row r="3884" spans="1:21" x14ac:dyDescent="0.25">
      <c r="A3884" s="10">
        <v>4071</v>
      </c>
      <c r="B3884" s="10">
        <v>87</v>
      </c>
      <c r="C3884" s="10">
        <v>45</v>
      </c>
      <c r="D3884" s="10">
        <v>200000000</v>
      </c>
      <c r="E3884" s="10">
        <v>7638250.1884015901</v>
      </c>
      <c r="F3884" s="10">
        <v>7638250.1884015901</v>
      </c>
      <c r="G3884" s="10">
        <v>206073888.96596199</v>
      </c>
      <c r="H3884" s="10">
        <v>10802117.0092363</v>
      </c>
      <c r="I3884" s="10">
        <v>1053.8021229047499</v>
      </c>
      <c r="J3884" s="10">
        <f t="shared" si="660"/>
        <v>0.99862953475457383</v>
      </c>
      <c r="K3884" s="14">
        <f t="shared" si="661"/>
        <v>0.9966563882637155</v>
      </c>
      <c r="L3884" s="10">
        <f t="shared" si="662"/>
        <v>6399534.5588577548</v>
      </c>
      <c r="M3884" s="10">
        <f t="shared" si="663"/>
        <v>1.5731158314439489E-7</v>
      </c>
      <c r="N3884" s="10">
        <f t="shared" si="664"/>
        <v>2.4746937241174883E-14</v>
      </c>
      <c r="O3884" s="10">
        <f t="shared" si="665"/>
        <v>6356810.5945687704</v>
      </c>
      <c r="P3884" s="15">
        <f t="shared" si="666"/>
        <v>0.99999993838067547</v>
      </c>
      <c r="Q3884" s="15">
        <f t="shared" si="667"/>
        <v>0.99999987676135471</v>
      </c>
      <c r="R3884" s="10">
        <f t="shared" si="668"/>
        <v>32.462318505946421</v>
      </c>
      <c r="S3884" s="10">
        <f t="shared" si="669"/>
        <v>199999999.99999967</v>
      </c>
      <c r="T3884" s="10">
        <f t="shared" si="670"/>
        <v>0.32782554626464844</v>
      </c>
      <c r="U3884">
        <v>0.32782554626464844</v>
      </c>
    </row>
    <row r="3885" spans="1:21" x14ac:dyDescent="0.25">
      <c r="A3885" s="10">
        <v>44</v>
      </c>
      <c r="B3885" s="10">
        <v>1</v>
      </c>
      <c r="C3885" s="10">
        <v>45</v>
      </c>
      <c r="D3885" s="10">
        <v>400000000</v>
      </c>
      <c r="E3885" s="10">
        <v>287308975.78239399</v>
      </c>
      <c r="F3885" s="10">
        <v>287308975.78239399</v>
      </c>
      <c r="G3885" s="10">
        <v>7091531.3497379702</v>
      </c>
      <c r="H3885" s="10">
        <v>406316250.14298397</v>
      </c>
      <c r="I3885" s="10">
        <v>4059.5122892013101</v>
      </c>
      <c r="J3885" s="10">
        <f t="shared" si="660"/>
        <v>1.7452406437283512E-2</v>
      </c>
      <c r="K3885" s="14">
        <f t="shared" si="661"/>
        <v>0.99999898049062685</v>
      </c>
      <c r="L3885" s="10">
        <f t="shared" si="662"/>
        <v>6378143.5025770841</v>
      </c>
      <c r="M3885" s="10">
        <f t="shared" si="663"/>
        <v>1.5678575413328571E-7</v>
      </c>
      <c r="N3885" s="10">
        <f t="shared" si="664"/>
        <v>2.4581773036841799E-14</v>
      </c>
      <c r="O3885" s="10">
        <f t="shared" si="665"/>
        <v>6378130.4536189083</v>
      </c>
      <c r="P3885" s="15">
        <f t="shared" si="666"/>
        <v>0.9999999931311162</v>
      </c>
      <c r="Q3885" s="15">
        <f t="shared" si="667"/>
        <v>0.99999998626223241</v>
      </c>
      <c r="R3885" s="10">
        <f t="shared" si="668"/>
        <v>63.714302077222598</v>
      </c>
      <c r="S3885" s="10">
        <f t="shared" si="669"/>
        <v>399999999.99999964</v>
      </c>
      <c r="T3885" s="10">
        <f t="shared" si="670"/>
        <v>0.35762786865234375</v>
      </c>
      <c r="U3885">
        <v>0.35762786865234375</v>
      </c>
    </row>
    <row r="3886" spans="1:21" x14ac:dyDescent="0.25">
      <c r="A3886" s="10">
        <v>140</v>
      </c>
      <c r="B3886" s="10">
        <v>3</v>
      </c>
      <c r="C3886" s="10">
        <v>45</v>
      </c>
      <c r="D3886" s="10">
        <v>750000000</v>
      </c>
      <c r="E3886" s="10">
        <v>534107171.32396698</v>
      </c>
      <c r="F3886" s="10">
        <v>534107171.32396698</v>
      </c>
      <c r="G3886" s="10">
        <v>39583541.497550704</v>
      </c>
      <c r="H3886" s="10">
        <v>755341605.44708502</v>
      </c>
      <c r="I3886" s="10">
        <v>14063.654745043401</v>
      </c>
      <c r="J3886" s="10">
        <f t="shared" si="660"/>
        <v>5.2335956242943828E-2</v>
      </c>
      <c r="K3886" s="14">
        <f t="shared" si="661"/>
        <v>0.99999083182946469</v>
      </c>
      <c r="L3886" s="10">
        <f t="shared" si="662"/>
        <v>6378195.4763838351</v>
      </c>
      <c r="M3886" s="10">
        <f t="shared" si="663"/>
        <v>1.5678703173898452E-7</v>
      </c>
      <c r="N3886" s="10">
        <f t="shared" si="664"/>
        <v>2.458217635099544E-14</v>
      </c>
      <c r="O3886" s="10">
        <f t="shared" si="665"/>
        <v>6378078.1311393967</v>
      </c>
      <c r="P3886" s="15">
        <f t="shared" si="666"/>
        <v>0.99999993838067569</v>
      </c>
      <c r="Q3886" s="15">
        <f t="shared" si="667"/>
        <v>0.99999987676135516</v>
      </c>
      <c r="R3886" s="10">
        <f t="shared" si="668"/>
        <v>118.59028098845269</v>
      </c>
      <c r="S3886" s="10">
        <f t="shared" si="669"/>
        <v>749999999.99999964</v>
      </c>
      <c r="T3886" s="10">
        <f t="shared" si="670"/>
        <v>0.35762786865234375</v>
      </c>
      <c r="U3886">
        <v>0.35762786865234375</v>
      </c>
    </row>
    <row r="3887" spans="1:21" x14ac:dyDescent="0.25">
      <c r="A3887" s="10">
        <v>141</v>
      </c>
      <c r="B3887" s="10">
        <v>3</v>
      </c>
      <c r="C3887" s="10">
        <v>45</v>
      </c>
      <c r="D3887" s="10">
        <v>1000000000</v>
      </c>
      <c r="E3887" s="10">
        <v>710641600.30349898</v>
      </c>
      <c r="F3887" s="10">
        <v>710641600.30349898</v>
      </c>
      <c r="G3887" s="10">
        <v>52667530.558286697</v>
      </c>
      <c r="H3887" s="10">
        <v>1004998989.13572</v>
      </c>
      <c r="I3887" s="10">
        <v>24896.750414473401</v>
      </c>
      <c r="J3887" s="10">
        <f t="shared" si="660"/>
        <v>5.2335956242943828E-2</v>
      </c>
      <c r="K3887" s="14">
        <f t="shared" si="661"/>
        <v>0.99999083182946469</v>
      </c>
      <c r="L3887" s="10">
        <f t="shared" si="662"/>
        <v>6378195.4763838351</v>
      </c>
      <c r="M3887" s="10">
        <f t="shared" si="663"/>
        <v>1.5678703173898452E-7</v>
      </c>
      <c r="N3887" s="10">
        <f t="shared" si="664"/>
        <v>2.458217635099544E-14</v>
      </c>
      <c r="O3887" s="10">
        <f t="shared" si="665"/>
        <v>6378078.1311393967</v>
      </c>
      <c r="P3887" s="15">
        <f t="shared" si="666"/>
        <v>0.99999993838067569</v>
      </c>
      <c r="Q3887" s="15">
        <f t="shared" si="667"/>
        <v>0.99999987676135516</v>
      </c>
      <c r="R3887" s="10">
        <f t="shared" si="668"/>
        <v>157.78704133847671</v>
      </c>
      <c r="S3887" s="10">
        <f t="shared" si="669"/>
        <v>999999999.99999964</v>
      </c>
      <c r="T3887" s="10">
        <f t="shared" si="670"/>
        <v>0.35762786865234375</v>
      </c>
      <c r="U3887">
        <v>0.35762786865234375</v>
      </c>
    </row>
    <row r="3888" spans="1:21" x14ac:dyDescent="0.25">
      <c r="A3888" s="10">
        <v>185</v>
      </c>
      <c r="B3888" s="10">
        <v>4</v>
      </c>
      <c r="C3888" s="10">
        <v>45</v>
      </c>
      <c r="D3888" s="10">
        <v>400000000</v>
      </c>
      <c r="E3888" s="10">
        <v>286652832.854105</v>
      </c>
      <c r="F3888" s="10">
        <v>286652832.854105</v>
      </c>
      <c r="G3888" s="10">
        <v>28344534.602898099</v>
      </c>
      <c r="H3888" s="10">
        <v>405388323.91494399</v>
      </c>
      <c r="I3888" s="10">
        <v>4059.63511251825</v>
      </c>
      <c r="J3888" s="10">
        <f t="shared" si="660"/>
        <v>6.9756473744125302E-2</v>
      </c>
      <c r="K3888" s="14">
        <f t="shared" si="661"/>
        <v>0.99998371255588914</v>
      </c>
      <c r="L3888" s="10">
        <f t="shared" si="662"/>
        <v>6378240.8852419443</v>
      </c>
      <c r="M3888" s="10">
        <f t="shared" si="663"/>
        <v>1.5678814796693707E-7</v>
      </c>
      <c r="N3888" s="10">
        <f t="shared" si="664"/>
        <v>2.4582528713404426E-14</v>
      </c>
      <c r="O3888" s="10">
        <f t="shared" si="665"/>
        <v>6378032.419751144</v>
      </c>
      <c r="P3888" s="15">
        <f t="shared" si="666"/>
        <v>0.99999989076586404</v>
      </c>
      <c r="Q3888" s="15">
        <f t="shared" si="667"/>
        <v>0.99999978153173996</v>
      </c>
      <c r="R3888" s="10">
        <f t="shared" si="668"/>
        <v>63.715265928188529</v>
      </c>
      <c r="S3888" s="10">
        <f t="shared" si="669"/>
        <v>399999999.99999964</v>
      </c>
      <c r="T3888" s="10">
        <f t="shared" si="670"/>
        <v>0.35762786865234375</v>
      </c>
      <c r="U3888">
        <v>0.35762786865234375</v>
      </c>
    </row>
    <row r="3889" spans="1:21" x14ac:dyDescent="0.25">
      <c r="A3889" s="10">
        <v>230</v>
      </c>
      <c r="B3889" s="10">
        <v>5</v>
      </c>
      <c r="C3889" s="10">
        <v>45</v>
      </c>
      <c r="D3889" s="10">
        <v>300000000</v>
      </c>
      <c r="E3889" s="10">
        <v>215817784.08059499</v>
      </c>
      <c r="F3889" s="10">
        <v>215817784.08059499</v>
      </c>
      <c r="G3889" s="10">
        <v>26698906.784325201</v>
      </c>
      <c r="H3889" s="10">
        <v>305212437.24808502</v>
      </c>
      <c r="I3889" s="10">
        <v>2307.5420397872999</v>
      </c>
      <c r="J3889" s="10">
        <f t="shared" si="660"/>
        <v>8.7155742747658166E-2</v>
      </c>
      <c r="K3889" s="14">
        <f t="shared" si="661"/>
        <v>0.99997457400819945</v>
      </c>
      <c r="L3889" s="10">
        <f t="shared" si="662"/>
        <v>6378299.174582514</v>
      </c>
      <c r="M3889" s="10">
        <f t="shared" si="663"/>
        <v>1.5678958081933611E-7</v>
      </c>
      <c r="N3889" s="10">
        <f t="shared" si="664"/>
        <v>2.4582981014396703E-14</v>
      </c>
      <c r="O3889" s="10">
        <f t="shared" si="665"/>
        <v>6377973.7449374599</v>
      </c>
      <c r="P3889" s="15">
        <f t="shared" si="666"/>
        <v>0.99999982994547565</v>
      </c>
      <c r="Q3889" s="15">
        <f t="shared" si="667"/>
        <v>0.99999965989098016</v>
      </c>
      <c r="R3889" s="10">
        <f t="shared" si="668"/>
        <v>48.036882074580888</v>
      </c>
      <c r="S3889" s="10">
        <f t="shared" si="669"/>
        <v>299999999.99999964</v>
      </c>
      <c r="T3889" s="10">
        <f t="shared" si="670"/>
        <v>0.35762786865234375</v>
      </c>
      <c r="U3889">
        <v>0.35762786865234375</v>
      </c>
    </row>
    <row r="3890" spans="1:21" x14ac:dyDescent="0.25">
      <c r="A3890" s="10">
        <v>561</v>
      </c>
      <c r="B3890" s="10">
        <v>12</v>
      </c>
      <c r="C3890" s="10">
        <v>45</v>
      </c>
      <c r="D3890" s="10">
        <v>400000000</v>
      </c>
      <c r="E3890" s="10">
        <v>281074028.10617799</v>
      </c>
      <c r="F3890" s="10">
        <v>281074028.10617799</v>
      </c>
      <c r="G3890" s="10">
        <v>84482078.858333305</v>
      </c>
      <c r="H3890" s="10">
        <v>397498702.57859403</v>
      </c>
      <c r="I3890" s="10">
        <v>4060.6680629664202</v>
      </c>
      <c r="J3890" s="10">
        <f t="shared" si="660"/>
        <v>0.20791169081775931</v>
      </c>
      <c r="K3890" s="14">
        <f t="shared" si="661"/>
        <v>0.9998552996412996</v>
      </c>
      <c r="L3890" s="10">
        <f t="shared" si="662"/>
        <v>6379060.0522777364</v>
      </c>
      <c r="M3890" s="10">
        <f t="shared" si="663"/>
        <v>1.568082845037547E-7</v>
      </c>
      <c r="N3890" s="10">
        <f t="shared" si="664"/>
        <v>2.4588883971021392E-14</v>
      </c>
      <c r="O3890" s="10">
        <f t="shared" si="665"/>
        <v>6377208.1314545264</v>
      </c>
      <c r="P3890" s="15">
        <f t="shared" si="666"/>
        <v>0.99999906701677921</v>
      </c>
      <c r="Q3890" s="15">
        <f t="shared" si="667"/>
        <v>0.99999813403442883</v>
      </c>
      <c r="R3890" s="10">
        <f t="shared" si="668"/>
        <v>63.723371388372527</v>
      </c>
      <c r="S3890" s="10">
        <f t="shared" si="669"/>
        <v>399999999.99999964</v>
      </c>
      <c r="T3890" s="10">
        <f t="shared" si="670"/>
        <v>0.35762786865234375</v>
      </c>
      <c r="U3890">
        <v>0.35762786865234375</v>
      </c>
    </row>
    <row r="3891" spans="1:21" x14ac:dyDescent="0.25">
      <c r="A3891" s="10">
        <v>606</v>
      </c>
      <c r="B3891" s="10">
        <v>13</v>
      </c>
      <c r="C3891" s="10">
        <v>45</v>
      </c>
      <c r="D3891" s="10">
        <v>300000000</v>
      </c>
      <c r="E3891" s="10">
        <v>211090280.869829</v>
      </c>
      <c r="F3891" s="10">
        <v>211090280.869829</v>
      </c>
      <c r="G3891" s="10">
        <v>68910721.511982396</v>
      </c>
      <c r="H3891" s="10">
        <v>298526738.091259</v>
      </c>
      <c r="I3891" s="10">
        <v>2308.1968245600501</v>
      </c>
      <c r="J3891" s="10">
        <f t="shared" si="660"/>
        <v>0.224951054343865</v>
      </c>
      <c r="K3891" s="14">
        <f t="shared" si="661"/>
        <v>0.99983060787531952</v>
      </c>
      <c r="L3891" s="10">
        <f t="shared" si="662"/>
        <v>6379217.5892212372</v>
      </c>
      <c r="M3891" s="10">
        <f t="shared" si="663"/>
        <v>1.5681215703319538E-7</v>
      </c>
      <c r="N3891" s="10">
        <f t="shared" si="664"/>
        <v>2.45901058926682E-14</v>
      </c>
      <c r="O3891" s="10">
        <f t="shared" si="665"/>
        <v>6377049.6826559892</v>
      </c>
      <c r="P3891" s="15">
        <f t="shared" si="666"/>
        <v>0.9999989162451397</v>
      </c>
      <c r="Q3891" s="15">
        <f t="shared" si="667"/>
        <v>0.99999783249145391</v>
      </c>
      <c r="R3891" s="10">
        <f t="shared" si="668"/>
        <v>48.043697010040155</v>
      </c>
      <c r="S3891" s="10">
        <f t="shared" si="669"/>
        <v>299999999.99999964</v>
      </c>
      <c r="T3891" s="10">
        <f t="shared" si="670"/>
        <v>0.35762786865234375</v>
      </c>
      <c r="U3891">
        <v>0.35762786865234375</v>
      </c>
    </row>
    <row r="3892" spans="1:21" x14ac:dyDescent="0.25">
      <c r="A3892" s="10">
        <v>608</v>
      </c>
      <c r="B3892" s="10">
        <v>13</v>
      </c>
      <c r="C3892" s="10">
        <v>45</v>
      </c>
      <c r="D3892" s="10">
        <v>400000000</v>
      </c>
      <c r="E3892" s="10">
        <v>279988648.88931102</v>
      </c>
      <c r="F3892" s="10">
        <v>279988648.88931102</v>
      </c>
      <c r="G3892" s="10">
        <v>91405826.946368903</v>
      </c>
      <c r="H3892" s="10">
        <v>395963744.56978202</v>
      </c>
      <c r="I3892" s="10">
        <v>4060.8666684534601</v>
      </c>
      <c r="J3892" s="10">
        <f t="shared" si="660"/>
        <v>0.224951054343865</v>
      </c>
      <c r="K3892" s="14">
        <f t="shared" si="661"/>
        <v>0.99983060787531952</v>
      </c>
      <c r="L3892" s="10">
        <f t="shared" si="662"/>
        <v>6379217.5892212372</v>
      </c>
      <c r="M3892" s="10">
        <f t="shared" si="663"/>
        <v>1.5681215703319538E-7</v>
      </c>
      <c r="N3892" s="10">
        <f t="shared" si="664"/>
        <v>2.45901058926682E-14</v>
      </c>
      <c r="O3892" s="10">
        <f t="shared" si="665"/>
        <v>6377049.6826559892</v>
      </c>
      <c r="P3892" s="15">
        <f t="shared" si="666"/>
        <v>0.9999989162451397</v>
      </c>
      <c r="Q3892" s="15">
        <f t="shared" si="667"/>
        <v>0.99999783249145391</v>
      </c>
      <c r="R3892" s="10">
        <f t="shared" si="668"/>
        <v>63.724929707971839</v>
      </c>
      <c r="S3892" s="10">
        <f t="shared" si="669"/>
        <v>399999999.99999964</v>
      </c>
      <c r="T3892" s="10">
        <f t="shared" si="670"/>
        <v>0.35762786865234375</v>
      </c>
      <c r="U3892">
        <v>0.35762786865234375</v>
      </c>
    </row>
    <row r="3893" spans="1:21" x14ac:dyDescent="0.25">
      <c r="A3893" s="10">
        <v>653</v>
      </c>
      <c r="B3893" s="10">
        <v>14</v>
      </c>
      <c r="C3893" s="10">
        <v>45</v>
      </c>
      <c r="D3893" s="10">
        <v>300000000</v>
      </c>
      <c r="E3893" s="10">
        <v>210207720.79492199</v>
      </c>
      <c r="F3893" s="10">
        <v>210207720.79492199</v>
      </c>
      <c r="G3893" s="10">
        <v>74109550.509406</v>
      </c>
      <c r="H3893" s="10">
        <v>297278609.66371602</v>
      </c>
      <c r="I3893" s="10">
        <v>2308.3174573256802</v>
      </c>
      <c r="J3893" s="10">
        <f t="shared" si="660"/>
        <v>0.24192189559966773</v>
      </c>
      <c r="K3893" s="14">
        <f t="shared" si="661"/>
        <v>0.99980408248512287</v>
      </c>
      <c r="L3893" s="10">
        <f t="shared" si="662"/>
        <v>6379386.8336148821</v>
      </c>
      <c r="M3893" s="10">
        <f t="shared" si="663"/>
        <v>1.5681631735192758E-7</v>
      </c>
      <c r="N3893" s="10">
        <f t="shared" si="664"/>
        <v>2.4591418521272536E-14</v>
      </c>
      <c r="O3893" s="10">
        <f t="shared" si="665"/>
        <v>6376879.4848790234</v>
      </c>
      <c r="P3893" s="15">
        <f t="shared" si="666"/>
        <v>0.99999875701578544</v>
      </c>
      <c r="Q3893" s="15">
        <f t="shared" si="667"/>
        <v>0.99999751403311588</v>
      </c>
      <c r="R3893" s="10">
        <f t="shared" si="668"/>
        <v>48.044952438728806</v>
      </c>
      <c r="S3893" s="10">
        <f t="shared" si="669"/>
        <v>299999999.99999964</v>
      </c>
      <c r="T3893" s="10">
        <f t="shared" si="670"/>
        <v>0.35762786865234375</v>
      </c>
      <c r="U3893">
        <v>0.35762786865234375</v>
      </c>
    </row>
    <row r="3894" spans="1:21" x14ac:dyDescent="0.25">
      <c r="A3894" s="10">
        <v>654</v>
      </c>
      <c r="B3894" s="10">
        <v>14</v>
      </c>
      <c r="C3894" s="10">
        <v>45</v>
      </c>
      <c r="D3894" s="10">
        <v>350000000</v>
      </c>
      <c r="E3894" s="10">
        <v>244512855.18522701</v>
      </c>
      <c r="F3894" s="10">
        <v>244512855.18522701</v>
      </c>
      <c r="G3894" s="10">
        <v>86205645.289389402</v>
      </c>
      <c r="H3894" s="10">
        <v>345793395.977516</v>
      </c>
      <c r="I3894" s="10">
        <v>3123.22019100223</v>
      </c>
      <c r="J3894" s="10">
        <f t="shared" si="660"/>
        <v>0.24192189559966773</v>
      </c>
      <c r="K3894" s="14">
        <f t="shared" si="661"/>
        <v>0.99980408248512287</v>
      </c>
      <c r="L3894" s="10">
        <f t="shared" si="662"/>
        <v>6379386.8336148821</v>
      </c>
      <c r="M3894" s="10">
        <f t="shared" si="663"/>
        <v>1.5681631735192758E-7</v>
      </c>
      <c r="N3894" s="10">
        <f t="shared" si="664"/>
        <v>2.4591418521272536E-14</v>
      </c>
      <c r="O3894" s="10">
        <f t="shared" si="665"/>
        <v>6376879.4848790234</v>
      </c>
      <c r="P3894" s="15">
        <f t="shared" si="666"/>
        <v>0.99999875701578544</v>
      </c>
      <c r="Q3894" s="15">
        <f t="shared" si="667"/>
        <v>0.99999751403311588</v>
      </c>
      <c r="R3894" s="10">
        <f t="shared" si="668"/>
        <v>55.885778052347653</v>
      </c>
      <c r="S3894" s="10">
        <f t="shared" si="669"/>
        <v>349999999.99999964</v>
      </c>
      <c r="T3894" s="10">
        <f t="shared" si="670"/>
        <v>0.35762786865234375</v>
      </c>
      <c r="U3894">
        <v>0.35762786865234375</v>
      </c>
    </row>
    <row r="3895" spans="1:21" x14ac:dyDescent="0.25">
      <c r="A3895" s="10">
        <v>984</v>
      </c>
      <c r="B3895" s="10">
        <v>21</v>
      </c>
      <c r="C3895" s="10">
        <v>45</v>
      </c>
      <c r="D3895" s="10">
        <v>400000000</v>
      </c>
      <c r="E3895" s="10">
        <v>268268701.33133501</v>
      </c>
      <c r="F3895" s="10">
        <v>268268701.33133501</v>
      </c>
      <c r="G3895" s="10">
        <v>145618574.837329</v>
      </c>
      <c r="H3895" s="10">
        <v>379389235.78299201</v>
      </c>
      <c r="I3895" s="10">
        <v>4062.9622642593099</v>
      </c>
      <c r="J3895" s="10">
        <f t="shared" si="660"/>
        <v>0.35836794954530027</v>
      </c>
      <c r="K3895" s="14">
        <f t="shared" si="661"/>
        <v>0.99957003603032024</v>
      </c>
      <c r="L3895" s="10">
        <f t="shared" si="662"/>
        <v>6380880.548730785</v>
      </c>
      <c r="M3895" s="10">
        <f t="shared" si="663"/>
        <v>1.56853035442515E-7</v>
      </c>
      <c r="N3895" s="10">
        <f t="shared" si="664"/>
        <v>2.4602998974408163E-14</v>
      </c>
      <c r="O3895" s="10">
        <f t="shared" si="665"/>
        <v>6375378.532780082</v>
      </c>
      <c r="P3895" s="15">
        <f t="shared" si="666"/>
        <v>0.99999747496160352</v>
      </c>
      <c r="Q3895" s="15">
        <f t="shared" si="667"/>
        <v>0.99999494992958282</v>
      </c>
      <c r="R3895" s="10">
        <f t="shared" si="668"/>
        <v>63.741370076342413</v>
      </c>
      <c r="S3895" s="10">
        <f t="shared" si="669"/>
        <v>399999999.99999964</v>
      </c>
      <c r="T3895" s="10">
        <f t="shared" si="670"/>
        <v>0.35762786865234375</v>
      </c>
      <c r="U3895">
        <v>0.35762786865234375</v>
      </c>
    </row>
    <row r="3896" spans="1:21" x14ac:dyDescent="0.25">
      <c r="A3896" s="10">
        <v>1408</v>
      </c>
      <c r="B3896" s="10">
        <v>30</v>
      </c>
      <c r="C3896" s="10">
        <v>45</v>
      </c>
      <c r="D3896" s="10">
        <v>500000000</v>
      </c>
      <c r="E3896" s="10">
        <v>310095285.60567999</v>
      </c>
      <c r="F3896" s="10">
        <v>310095285.60567999</v>
      </c>
      <c r="G3896" s="10">
        <v>253170373.735383</v>
      </c>
      <c r="H3896" s="10">
        <v>438540958.53151202</v>
      </c>
      <c r="I3896" s="10">
        <v>6313.7018785606697</v>
      </c>
      <c r="J3896" s="10">
        <f t="shared" si="660"/>
        <v>0.49999999999999994</v>
      </c>
      <c r="K3896" s="14">
        <f t="shared" si="661"/>
        <v>0.99916285209292321</v>
      </c>
      <c r="L3896" s="10">
        <f t="shared" si="662"/>
        <v>6383480.9176901085</v>
      </c>
      <c r="M3896" s="10">
        <f t="shared" si="663"/>
        <v>1.5691695699086955E-7</v>
      </c>
      <c r="N3896" s="10">
        <f t="shared" si="664"/>
        <v>2.4623139686279241E-14</v>
      </c>
      <c r="O3896" s="10">
        <f t="shared" si="665"/>
        <v>6372770.6011371911</v>
      </c>
      <c r="P3896" s="15">
        <f t="shared" si="666"/>
        <v>0.99999577033132248</v>
      </c>
      <c r="Q3896" s="15">
        <f t="shared" si="667"/>
        <v>0.99999154068053508</v>
      </c>
      <c r="R3896" s="10">
        <f t="shared" si="668"/>
        <v>79.458806120538654</v>
      </c>
      <c r="S3896" s="10">
        <f t="shared" si="669"/>
        <v>499999999.99999964</v>
      </c>
      <c r="T3896" s="10">
        <f t="shared" si="670"/>
        <v>0.35762786865234375</v>
      </c>
      <c r="U3896">
        <v>0.35762786865234375</v>
      </c>
    </row>
    <row r="3897" spans="1:21" x14ac:dyDescent="0.25">
      <c r="A3897" s="10">
        <v>1596</v>
      </c>
      <c r="B3897" s="10">
        <v>34</v>
      </c>
      <c r="C3897" s="10">
        <v>45</v>
      </c>
      <c r="D3897" s="10">
        <v>500000000</v>
      </c>
      <c r="E3897" s="10">
        <v>296851943.56934398</v>
      </c>
      <c r="F3897" s="10">
        <v>296851943.56934398</v>
      </c>
      <c r="G3897" s="10">
        <v>283142898.29915398</v>
      </c>
      <c r="H3897" s="10">
        <v>419812044.61257899</v>
      </c>
      <c r="I3897" s="10">
        <v>6316.3315906580201</v>
      </c>
      <c r="J3897" s="10">
        <f t="shared" si="660"/>
        <v>0.5591929034707469</v>
      </c>
      <c r="K3897" s="14">
        <f t="shared" si="661"/>
        <v>0.99895279640556522</v>
      </c>
      <c r="L3897" s="10">
        <f t="shared" si="662"/>
        <v>6384823.2098151492</v>
      </c>
      <c r="M3897" s="10">
        <f t="shared" si="663"/>
        <v>1.5694995284350389E-7</v>
      </c>
      <c r="N3897" s="10">
        <f t="shared" si="664"/>
        <v>2.4633526551258103E-14</v>
      </c>
      <c r="O3897" s="10">
        <f t="shared" si="665"/>
        <v>6371426.9021994239</v>
      </c>
      <c r="P3897" s="15">
        <f t="shared" si="666"/>
        <v>0.9999951518460316</v>
      </c>
      <c r="Q3897" s="15">
        <f t="shared" si="667"/>
        <v>0.99999030371556785</v>
      </c>
      <c r="R3897" s="10">
        <f t="shared" si="668"/>
        <v>79.475352034210815</v>
      </c>
      <c r="S3897" s="10">
        <f t="shared" si="669"/>
        <v>499999999.99999964</v>
      </c>
      <c r="T3897" s="10">
        <f t="shared" si="670"/>
        <v>0.35762786865234375</v>
      </c>
      <c r="U3897">
        <v>0.35762786865234375</v>
      </c>
    </row>
    <row r="3898" spans="1:21" x14ac:dyDescent="0.25">
      <c r="A3898" s="10">
        <v>1689</v>
      </c>
      <c r="B3898" s="10">
        <v>36</v>
      </c>
      <c r="C3898" s="10">
        <v>45</v>
      </c>
      <c r="D3898" s="10">
        <v>400000000</v>
      </c>
      <c r="E3898" s="10">
        <v>232477473.894252</v>
      </c>
      <c r="F3898" s="10">
        <v>232477473.894252</v>
      </c>
      <c r="G3898" s="10">
        <v>238842292.59281999</v>
      </c>
      <c r="H3898" s="10">
        <v>328772796.52748901</v>
      </c>
      <c r="I3898" s="10">
        <v>4068.8073145581898</v>
      </c>
      <c r="J3898" s="10">
        <f t="shared" si="660"/>
        <v>0.58778525229247314</v>
      </c>
      <c r="K3898" s="14">
        <f t="shared" si="661"/>
        <v>0.99884290486382687</v>
      </c>
      <c r="L3898" s="10">
        <f t="shared" si="662"/>
        <v>6385525.6606838861</v>
      </c>
      <c r="M3898" s="10">
        <f t="shared" si="663"/>
        <v>1.5696722029588278E-7</v>
      </c>
      <c r="N3898" s="10">
        <f t="shared" si="664"/>
        <v>2.4638959614509314E-14</v>
      </c>
      <c r="O3898" s="10">
        <f t="shared" si="665"/>
        <v>6370724.3913304592</v>
      </c>
      <c r="P3898" s="15">
        <f t="shared" si="666"/>
        <v>0.99999489897832194</v>
      </c>
      <c r="Q3898" s="15">
        <f t="shared" si="667"/>
        <v>0.9999897979826643</v>
      </c>
      <c r="R3898" s="10">
        <f t="shared" si="668"/>
        <v>63.787203296242517</v>
      </c>
      <c r="S3898" s="10">
        <f t="shared" si="669"/>
        <v>399999999.99999964</v>
      </c>
      <c r="T3898" s="10">
        <f t="shared" si="670"/>
        <v>0.35762786865234375</v>
      </c>
      <c r="U3898">
        <v>0.35762786865234375</v>
      </c>
    </row>
    <row r="3899" spans="1:21" x14ac:dyDescent="0.25">
      <c r="A3899" s="10">
        <v>1691</v>
      </c>
      <c r="B3899" s="10">
        <v>36</v>
      </c>
      <c r="C3899" s="10">
        <v>45</v>
      </c>
      <c r="D3899" s="10">
        <v>750000000</v>
      </c>
      <c r="E3899" s="10">
        <v>432698964.88044202</v>
      </c>
      <c r="F3899" s="10">
        <v>432698964.88044202</v>
      </c>
      <c r="G3899" s="10">
        <v>444567130.89518601</v>
      </c>
      <c r="H3899" s="10">
        <v>611928744.55872095</v>
      </c>
      <c r="I3899" s="10">
        <v>14095.8656136053</v>
      </c>
      <c r="J3899" s="10">
        <f t="shared" si="660"/>
        <v>0.58778525229247314</v>
      </c>
      <c r="K3899" s="14">
        <f t="shared" si="661"/>
        <v>0.99884290486382687</v>
      </c>
      <c r="L3899" s="10">
        <f t="shared" si="662"/>
        <v>6385525.6606838861</v>
      </c>
      <c r="M3899" s="10">
        <f t="shared" si="663"/>
        <v>1.5696722029588278E-7</v>
      </c>
      <c r="N3899" s="10">
        <f t="shared" si="664"/>
        <v>2.4638959614509314E-14</v>
      </c>
      <c r="O3899" s="10">
        <f t="shared" si="665"/>
        <v>6370724.3913304592</v>
      </c>
      <c r="P3899" s="15">
        <f t="shared" si="666"/>
        <v>0.99999489897832194</v>
      </c>
      <c r="Q3899" s="15">
        <f t="shared" si="667"/>
        <v>0.9999897979826643</v>
      </c>
      <c r="R3899" s="10">
        <f t="shared" si="668"/>
        <v>118.72601064384874</v>
      </c>
      <c r="S3899" s="10">
        <f t="shared" si="669"/>
        <v>749999999.99999964</v>
      </c>
      <c r="T3899" s="10">
        <f t="shared" si="670"/>
        <v>0.35762786865234375</v>
      </c>
      <c r="U3899">
        <v>0.35762786865234375</v>
      </c>
    </row>
    <row r="3900" spans="1:21" x14ac:dyDescent="0.25">
      <c r="A3900" s="10">
        <v>1782</v>
      </c>
      <c r="B3900" s="10">
        <v>38</v>
      </c>
      <c r="C3900" s="10">
        <v>45</v>
      </c>
      <c r="D3900" s="10">
        <v>350000000</v>
      </c>
      <c r="E3900" s="10">
        <v>198581176.53222701</v>
      </c>
      <c r="F3900" s="10">
        <v>198581176.53222701</v>
      </c>
      <c r="G3900" s="10">
        <v>219386960.33239901</v>
      </c>
      <c r="H3900" s="10">
        <v>280836193.08388102</v>
      </c>
      <c r="I3900" s="10">
        <v>3129.8428026148299</v>
      </c>
      <c r="J3900" s="10">
        <f t="shared" si="660"/>
        <v>0.61566147532565818</v>
      </c>
      <c r="K3900" s="14">
        <f t="shared" si="661"/>
        <v>0.99873047843423157</v>
      </c>
      <c r="L3900" s="10">
        <f t="shared" si="662"/>
        <v>6386244.4750853907</v>
      </c>
      <c r="M3900" s="10">
        <f t="shared" si="663"/>
        <v>1.5698488999208455E-7</v>
      </c>
      <c r="N3900" s="10">
        <f t="shared" si="664"/>
        <v>2.4644517384656145E-14</v>
      </c>
      <c r="O3900" s="10">
        <f t="shared" si="665"/>
        <v>6370005.9958809949</v>
      </c>
      <c r="P3900" s="15">
        <f t="shared" si="666"/>
        <v>0.99999469051229706</v>
      </c>
      <c r="Q3900" s="15">
        <f t="shared" si="667"/>
        <v>0.99998938105278479</v>
      </c>
      <c r="R3900" s="10">
        <f t="shared" si="668"/>
        <v>55.944997917560805</v>
      </c>
      <c r="S3900" s="10">
        <f t="shared" si="669"/>
        <v>349999999.99999964</v>
      </c>
      <c r="T3900" s="10">
        <f t="shared" si="670"/>
        <v>0.35762786865234375</v>
      </c>
      <c r="U3900">
        <v>0.35762786865234375</v>
      </c>
    </row>
    <row r="3901" spans="1:21" x14ac:dyDescent="0.25">
      <c r="A3901" s="10">
        <v>1786</v>
      </c>
      <c r="B3901" s="10">
        <v>38</v>
      </c>
      <c r="C3901" s="10">
        <v>45</v>
      </c>
      <c r="D3901" s="10">
        <v>1000000000</v>
      </c>
      <c r="E3901" s="10">
        <v>560766212.42232895</v>
      </c>
      <c r="F3901" s="10">
        <v>560766212.42232895</v>
      </c>
      <c r="G3901" s="10">
        <v>619566919.29407704</v>
      </c>
      <c r="H3901" s="10">
        <v>793043182.92824996</v>
      </c>
      <c r="I3901" s="10">
        <v>24959.487164640301</v>
      </c>
      <c r="J3901" s="10">
        <f t="shared" si="660"/>
        <v>0.61566147532565818</v>
      </c>
      <c r="K3901" s="14">
        <f t="shared" si="661"/>
        <v>0.99873047843423157</v>
      </c>
      <c r="L3901" s="10">
        <f t="shared" si="662"/>
        <v>6386244.4750853907</v>
      </c>
      <c r="M3901" s="10">
        <f t="shared" si="663"/>
        <v>1.5698488999208455E-7</v>
      </c>
      <c r="N3901" s="10">
        <f t="shared" si="664"/>
        <v>2.4644517384656145E-14</v>
      </c>
      <c r="O3901" s="10">
        <f t="shared" si="665"/>
        <v>6370005.9958809949</v>
      </c>
      <c r="P3901" s="15">
        <f t="shared" si="666"/>
        <v>0.99999469051229706</v>
      </c>
      <c r="Q3901" s="15">
        <f t="shared" si="667"/>
        <v>0.99998938105278479</v>
      </c>
      <c r="R3901" s="10">
        <f t="shared" si="668"/>
        <v>157.9857181963653</v>
      </c>
      <c r="S3901" s="10">
        <f t="shared" si="669"/>
        <v>999999999.99999964</v>
      </c>
      <c r="T3901" s="10">
        <f t="shared" si="670"/>
        <v>0.35762786865234375</v>
      </c>
      <c r="U3901">
        <v>0.35762786865234375</v>
      </c>
    </row>
    <row r="3902" spans="1:21" x14ac:dyDescent="0.25">
      <c r="A3902" s="10">
        <v>1877</v>
      </c>
      <c r="B3902" s="10">
        <v>40</v>
      </c>
      <c r="C3902" s="10">
        <v>45</v>
      </c>
      <c r="D3902" s="10">
        <v>400000000</v>
      </c>
      <c r="E3902" s="10">
        <v>220129754.890255</v>
      </c>
      <c r="F3902" s="10">
        <v>220129754.890255</v>
      </c>
      <c r="G3902" s="10">
        <v>261193029.446816</v>
      </c>
      <c r="H3902" s="10">
        <v>311310484.84766299</v>
      </c>
      <c r="I3902" s="10">
        <v>4070.6299465345201</v>
      </c>
      <c r="J3902" s="10">
        <f t="shared" si="660"/>
        <v>0.64278760968653925</v>
      </c>
      <c r="K3902" s="14">
        <f t="shared" si="661"/>
        <v>0.99861606408463022</v>
      </c>
      <c r="L3902" s="10">
        <f t="shared" si="662"/>
        <v>6386976.1657063318</v>
      </c>
      <c r="M3902" s="10">
        <f t="shared" si="663"/>
        <v>1.5700287620794033E-7</v>
      </c>
      <c r="N3902" s="10">
        <f t="shared" si="664"/>
        <v>2.4650172784801104E-14</v>
      </c>
      <c r="O3902" s="10">
        <f t="shared" si="665"/>
        <v>6369275.2302256869</v>
      </c>
      <c r="P3902" s="15">
        <f t="shared" si="666"/>
        <v>0.9999945305054242</v>
      </c>
      <c r="Q3902" s="15">
        <f t="shared" si="667"/>
        <v>0.99998906104076379</v>
      </c>
      <c r="R3902" s="10">
        <f t="shared" si="668"/>
        <v>63.80148850611215</v>
      </c>
      <c r="S3902" s="10">
        <f t="shared" si="669"/>
        <v>399999999.99999964</v>
      </c>
      <c r="T3902" s="10">
        <f t="shared" si="670"/>
        <v>0.35762786865234375</v>
      </c>
      <c r="U3902">
        <v>0.35762786865234375</v>
      </c>
    </row>
    <row r="3903" spans="1:21" x14ac:dyDescent="0.25">
      <c r="A3903" s="10">
        <v>1923</v>
      </c>
      <c r="B3903" s="10">
        <v>41</v>
      </c>
      <c r="C3903" s="10">
        <v>45</v>
      </c>
      <c r="D3903" s="10">
        <v>350000000</v>
      </c>
      <c r="E3903" s="10">
        <v>190189764.29714</v>
      </c>
      <c r="F3903" s="10">
        <v>190189764.29714</v>
      </c>
      <c r="G3903" s="10">
        <v>233783083.347363</v>
      </c>
      <c r="H3903" s="10">
        <v>268968944.09355801</v>
      </c>
      <c r="I3903" s="10">
        <v>3130.9043638936801</v>
      </c>
      <c r="J3903" s="10">
        <f t="shared" si="660"/>
        <v>0.65605902899050716</v>
      </c>
      <c r="K3903" s="14">
        <f t="shared" si="661"/>
        <v>0.99855828513715006</v>
      </c>
      <c r="L3903" s="10">
        <f t="shared" si="662"/>
        <v>6387345.7312749401</v>
      </c>
      <c r="M3903" s="10">
        <f t="shared" si="663"/>
        <v>1.5701196076622168E-7</v>
      </c>
      <c r="N3903" s="10">
        <f t="shared" si="664"/>
        <v>2.4653028500876174E-14</v>
      </c>
      <c r="O3903" s="10">
        <f t="shared" si="665"/>
        <v>6368906.322843303</v>
      </c>
      <c r="P3903" s="15">
        <f t="shared" si="666"/>
        <v>0.99999446968601391</v>
      </c>
      <c r="Q3903" s="15">
        <f t="shared" si="667"/>
        <v>0.99998893940261224</v>
      </c>
      <c r="R3903" s="10">
        <f t="shared" si="668"/>
        <v>55.954484653449207</v>
      </c>
      <c r="S3903" s="10">
        <f t="shared" si="669"/>
        <v>349999999.99999964</v>
      </c>
      <c r="T3903" s="10">
        <f t="shared" si="670"/>
        <v>0.35762786865234375</v>
      </c>
      <c r="U3903">
        <v>0.35762786865234375</v>
      </c>
    </row>
    <row r="3904" spans="1:21" x14ac:dyDescent="0.25">
      <c r="A3904" s="10">
        <v>2021</v>
      </c>
      <c r="B3904" s="10">
        <v>43</v>
      </c>
      <c r="C3904" s="10">
        <v>45</v>
      </c>
      <c r="D3904" s="10">
        <v>1000000000</v>
      </c>
      <c r="E3904" s="10">
        <v>520448731.72760999</v>
      </c>
      <c r="F3904" s="10">
        <v>520448731.72760898</v>
      </c>
      <c r="G3904" s="10">
        <v>686325861.82169497</v>
      </c>
      <c r="H3904" s="10">
        <v>736025654.92906201</v>
      </c>
      <c r="I3904" s="10">
        <v>24973.839088197899</v>
      </c>
      <c r="J3904" s="10">
        <f t="shared" si="660"/>
        <v>0.68199836006249848</v>
      </c>
      <c r="K3904" s="14">
        <f t="shared" si="661"/>
        <v>0.99844193530517189</v>
      </c>
      <c r="L3904" s="10">
        <f t="shared" si="662"/>
        <v>6388090.0575861074</v>
      </c>
      <c r="M3904" s="10">
        <f t="shared" si="663"/>
        <v>1.5703025758910917E-7</v>
      </c>
      <c r="N3904" s="10">
        <f t="shared" si="664"/>
        <v>2.4658778573019693E-14</v>
      </c>
      <c r="O3904" s="10">
        <f t="shared" si="665"/>
        <v>6368163.7109194444</v>
      </c>
      <c r="P3904" s="15">
        <f t="shared" si="666"/>
        <v>0.99999438789529771</v>
      </c>
      <c r="Q3904" s="15">
        <f t="shared" si="667"/>
        <v>0.99998877582209111</v>
      </c>
      <c r="R3904" s="10">
        <f t="shared" si="668"/>
        <v>158.03113325219724</v>
      </c>
      <c r="S3904" s="10">
        <f t="shared" si="669"/>
        <v>999999999.99999964</v>
      </c>
      <c r="T3904" s="10">
        <f t="shared" si="670"/>
        <v>0.35762786865234375</v>
      </c>
      <c r="U3904">
        <v>0.35762786865234375</v>
      </c>
    </row>
    <row r="3905" spans="1:21" x14ac:dyDescent="0.25">
      <c r="A3905" s="10">
        <v>2209</v>
      </c>
      <c r="B3905" s="10">
        <v>47</v>
      </c>
      <c r="C3905" s="10">
        <v>45</v>
      </c>
      <c r="D3905" s="10">
        <v>1000000000</v>
      </c>
      <c r="E3905" s="10">
        <v>485327015.687823</v>
      </c>
      <c r="F3905" s="10">
        <v>485327015.687823</v>
      </c>
      <c r="G3905" s="10">
        <v>735995466.40798998</v>
      </c>
      <c r="H3905" s="10">
        <v>686356047.77178001</v>
      </c>
      <c r="I3905" s="10">
        <v>24985.469118636302</v>
      </c>
      <c r="J3905" s="10">
        <f t="shared" si="660"/>
        <v>0.73135370161917046</v>
      </c>
      <c r="K3905" s="14">
        <f t="shared" si="661"/>
        <v>0.99820805538420776</v>
      </c>
      <c r="L3905" s="10">
        <f t="shared" si="662"/>
        <v>6389586.7856376609</v>
      </c>
      <c r="M3905" s="10">
        <f t="shared" si="663"/>
        <v>1.5706704974284486E-7</v>
      </c>
      <c r="N3905" s="10">
        <f t="shared" si="664"/>
        <v>2.467033501915063E-14</v>
      </c>
      <c r="O3905" s="10">
        <f t="shared" si="665"/>
        <v>6366672.0011136653</v>
      </c>
      <c r="P3905" s="15">
        <f t="shared" si="666"/>
        <v>0.99999438789529771</v>
      </c>
      <c r="Q3905" s="15">
        <f t="shared" si="667"/>
        <v>0.99998877582209111</v>
      </c>
      <c r="R3905" s="10">
        <f t="shared" si="668"/>
        <v>158.06792561241551</v>
      </c>
      <c r="S3905" s="10">
        <f t="shared" si="669"/>
        <v>999999999.99999964</v>
      </c>
      <c r="T3905" s="10">
        <f t="shared" si="670"/>
        <v>0.35762786865234375</v>
      </c>
      <c r="U3905">
        <v>0.35762786865234375</v>
      </c>
    </row>
    <row r="3906" spans="1:21" x14ac:dyDescent="0.25">
      <c r="A3906" s="10">
        <v>2346</v>
      </c>
      <c r="B3906" s="10">
        <v>50</v>
      </c>
      <c r="C3906" s="10">
        <v>45</v>
      </c>
      <c r="D3906" s="10">
        <v>350000000</v>
      </c>
      <c r="E3906" s="10">
        <v>161986515.7403</v>
      </c>
      <c r="F3906" s="10">
        <v>161986515.7403</v>
      </c>
      <c r="G3906" s="10">
        <v>272978344.12934798</v>
      </c>
      <c r="H3906" s="10">
        <v>229083527.48149499</v>
      </c>
      <c r="I3906" s="10">
        <v>3134.1363742062299</v>
      </c>
      <c r="J3906" s="10">
        <f t="shared" ref="J3906:J3969" si="671">SIN(B3906*PI()/180)</f>
        <v>0.76604444311897801</v>
      </c>
      <c r="K3906" s="14">
        <f t="shared" ref="K3906:K3969" si="672">SQRT(1-J3906*J3906*0.00669437999014132)</f>
        <v>0.99803385541873291</v>
      </c>
      <c r="L3906" s="10">
        <f t="shared" ref="L3906:L3969" si="673">6378137/K3906</f>
        <v>6390702.0441946862</v>
      </c>
      <c r="M3906" s="10">
        <f t="shared" ref="M3906:M3969" si="674">L3906/40680631590769</f>
        <v>1.5709446471929469E-7</v>
      </c>
      <c r="N3906" s="10">
        <f t="shared" ref="N3906:N3969" si="675">1/40680631590769 + J3906*J3906*0.00669437999014132/40408299984661.4</f>
        <v>2.467894080736922E-14</v>
      </c>
      <c r="O3906" s="10">
        <f t="shared" ref="O3906:O3969" si="676">1/SQRT(N3906)</f>
        <v>6365561.8439024631</v>
      </c>
      <c r="P3906" s="15">
        <f t="shared" ref="P3906:P3969" si="677">O3906*M3906</f>
        <v>0.99999453050542397</v>
      </c>
      <c r="Q3906" s="15">
        <f t="shared" ref="Q3906:Q3969" si="678">P3906*P3906</f>
        <v>0.99998906104076335</v>
      </c>
      <c r="R3906" s="10">
        <f t="shared" ref="R3906:R3969" si="679">SQRT(Q3906+I3906-1)</f>
        <v>55.983357913466307</v>
      </c>
      <c r="S3906" s="10">
        <f t="shared" ref="S3906:S3969" si="680">O3906*(R3906-P3906)</f>
        <v>349999999.99999964</v>
      </c>
      <c r="T3906" s="10">
        <f t="shared" ref="T3906:T3969" si="681">(D3906-S3906)*1000000</f>
        <v>0.35762786865234375</v>
      </c>
      <c r="U3906">
        <v>0.35762786865234375</v>
      </c>
    </row>
    <row r="3907" spans="1:21" x14ac:dyDescent="0.25">
      <c r="A3907" s="10">
        <v>2348</v>
      </c>
      <c r="B3907" s="10">
        <v>50</v>
      </c>
      <c r="C3907" s="10">
        <v>45</v>
      </c>
      <c r="D3907" s="10">
        <v>500000000</v>
      </c>
      <c r="E3907" s="10">
        <v>230164437.39110601</v>
      </c>
      <c r="F3907" s="10">
        <v>230164437.39110601</v>
      </c>
      <c r="G3907" s="10">
        <v>387885010.59719503</v>
      </c>
      <c r="H3907" s="10">
        <v>325501668.93447602</v>
      </c>
      <c r="I3907" s="10">
        <v>6327.8296665615899</v>
      </c>
      <c r="J3907" s="10">
        <f t="shared" si="671"/>
        <v>0.76604444311897801</v>
      </c>
      <c r="K3907" s="14">
        <f t="shared" si="672"/>
        <v>0.99803385541873291</v>
      </c>
      <c r="L3907" s="10">
        <f t="shared" si="673"/>
        <v>6390702.0441946862</v>
      </c>
      <c r="M3907" s="10">
        <f t="shared" si="674"/>
        <v>1.5709446471929469E-7</v>
      </c>
      <c r="N3907" s="10">
        <f t="shared" si="675"/>
        <v>2.467894080736922E-14</v>
      </c>
      <c r="O3907" s="10">
        <f t="shared" si="676"/>
        <v>6365561.8439024631</v>
      </c>
      <c r="P3907" s="15">
        <f t="shared" si="677"/>
        <v>0.99999453050542397</v>
      </c>
      <c r="Q3907" s="15">
        <f t="shared" si="678"/>
        <v>0.99998906104076335</v>
      </c>
      <c r="R3907" s="10">
        <f t="shared" si="679"/>
        <v>79.547656506163847</v>
      </c>
      <c r="S3907" s="10">
        <f t="shared" si="680"/>
        <v>499999999.99999964</v>
      </c>
      <c r="T3907" s="10">
        <f t="shared" si="681"/>
        <v>0.35762786865234375</v>
      </c>
      <c r="U3907">
        <v>0.35762786865234375</v>
      </c>
    </row>
    <row r="3908" spans="1:21" x14ac:dyDescent="0.25">
      <c r="A3908" s="10">
        <v>2350</v>
      </c>
      <c r="B3908" s="10">
        <v>50</v>
      </c>
      <c r="C3908" s="10">
        <v>45</v>
      </c>
      <c r="D3908" s="10">
        <v>1000000000</v>
      </c>
      <c r="E3908" s="10">
        <v>457424176.22712803</v>
      </c>
      <c r="F3908" s="10">
        <v>457424176.22712803</v>
      </c>
      <c r="G3908" s="10">
        <v>770907232.15668404</v>
      </c>
      <c r="H3908" s="10">
        <v>646895473.77774596</v>
      </c>
      <c r="I3908" s="10">
        <v>24994.129736807801</v>
      </c>
      <c r="J3908" s="10">
        <f t="shared" si="671"/>
        <v>0.76604444311897801</v>
      </c>
      <c r="K3908" s="14">
        <f t="shared" si="672"/>
        <v>0.99803385541873291</v>
      </c>
      <c r="L3908" s="10">
        <f t="shared" si="673"/>
        <v>6390702.0441946862</v>
      </c>
      <c r="M3908" s="10">
        <f t="shared" si="674"/>
        <v>1.5709446471929469E-7</v>
      </c>
      <c r="N3908" s="10">
        <f t="shared" si="675"/>
        <v>2.467894080736922E-14</v>
      </c>
      <c r="O3908" s="10">
        <f t="shared" si="676"/>
        <v>6365561.8439024631</v>
      </c>
      <c r="P3908" s="15">
        <f t="shared" si="677"/>
        <v>0.99999453050542397</v>
      </c>
      <c r="Q3908" s="15">
        <f t="shared" si="678"/>
        <v>0.99998906104076335</v>
      </c>
      <c r="R3908" s="10">
        <f t="shared" si="679"/>
        <v>158.09531848182235</v>
      </c>
      <c r="S3908" s="10">
        <f t="shared" si="680"/>
        <v>999999999.99999964</v>
      </c>
      <c r="T3908" s="10">
        <f t="shared" si="681"/>
        <v>0.35762786865234375</v>
      </c>
      <c r="U3908">
        <v>0.35762786865234375</v>
      </c>
    </row>
    <row r="3909" spans="1:21" x14ac:dyDescent="0.25">
      <c r="A3909" s="10">
        <v>2393</v>
      </c>
      <c r="B3909" s="10">
        <v>51</v>
      </c>
      <c r="C3909" s="10">
        <v>45</v>
      </c>
      <c r="D3909" s="10">
        <v>350000000</v>
      </c>
      <c r="E3909" s="10">
        <v>158592855.77291799</v>
      </c>
      <c r="F3909" s="10">
        <v>158592855.77291799</v>
      </c>
      <c r="G3909" s="10">
        <v>276934631.13016498</v>
      </c>
      <c r="H3909" s="10">
        <v>224284167.52954</v>
      </c>
      <c r="I3909" s="10">
        <v>3134.4903838801401</v>
      </c>
      <c r="J3909" s="10">
        <f t="shared" si="671"/>
        <v>0.77714596145697079</v>
      </c>
      <c r="K3909" s="14">
        <f t="shared" si="672"/>
        <v>0.99797639755335188</v>
      </c>
      <c r="L3909" s="10">
        <f t="shared" si="673"/>
        <v>6391069.9848580584</v>
      </c>
      <c r="M3909" s="10">
        <f t="shared" si="674"/>
        <v>1.5710350933460633E-7</v>
      </c>
      <c r="N3909" s="10">
        <f t="shared" si="675"/>
        <v>2.4681778998742228E-14</v>
      </c>
      <c r="O3909" s="10">
        <f t="shared" si="676"/>
        <v>6365195.8410685798</v>
      </c>
      <c r="P3909" s="15">
        <f t="shared" si="677"/>
        <v>0.99999460423391506</v>
      </c>
      <c r="Q3909" s="15">
        <f t="shared" si="678"/>
        <v>0.99998920849694439</v>
      </c>
      <c r="R3909" s="10">
        <f t="shared" si="679"/>
        <v>55.986519565772589</v>
      </c>
      <c r="S3909" s="10">
        <f t="shared" si="680"/>
        <v>349999999.99999964</v>
      </c>
      <c r="T3909" s="10">
        <f t="shared" si="681"/>
        <v>0.35762786865234375</v>
      </c>
      <c r="U3909">
        <v>0.35762786865234375</v>
      </c>
    </row>
    <row r="3910" spans="1:21" x14ac:dyDescent="0.25">
      <c r="A3910" s="10">
        <v>2443</v>
      </c>
      <c r="B3910" s="10">
        <v>52</v>
      </c>
      <c r="C3910" s="10">
        <v>45</v>
      </c>
      <c r="D3910" s="10">
        <v>750000000</v>
      </c>
      <c r="E3910" s="10">
        <v>329286240.31825203</v>
      </c>
      <c r="F3910" s="10">
        <v>329286240.31825203</v>
      </c>
      <c r="G3910" s="10">
        <v>596010868.550524</v>
      </c>
      <c r="H3910" s="10">
        <v>465681066.96091902</v>
      </c>
      <c r="I3910" s="10">
        <v>14121.754099669701</v>
      </c>
      <c r="J3910" s="10">
        <f t="shared" si="671"/>
        <v>0.78801075360672201</v>
      </c>
      <c r="K3910" s="14">
        <f t="shared" si="672"/>
        <v>0.99791936119928526</v>
      </c>
      <c r="L3910" s="10">
        <f t="shared" si="673"/>
        <v>6391435.2682112968</v>
      </c>
      <c r="M3910" s="10">
        <f t="shared" si="674"/>
        <v>1.5711248862865743E-7</v>
      </c>
      <c r="N3910" s="10">
        <f t="shared" si="675"/>
        <v>2.4684596207514179E-14</v>
      </c>
      <c r="O3910" s="10">
        <f t="shared" si="676"/>
        <v>6364832.6065016389</v>
      </c>
      <c r="P3910" s="15">
        <f t="shared" si="677"/>
        <v>0.99999469051229684</v>
      </c>
      <c r="Q3910" s="15">
        <f t="shared" si="678"/>
        <v>0.99998938105278434</v>
      </c>
      <c r="R3910" s="10">
        <f t="shared" si="679"/>
        <v>118.83498680544696</v>
      </c>
      <c r="S3910" s="10">
        <f t="shared" si="680"/>
        <v>749999999.99999964</v>
      </c>
      <c r="T3910" s="10">
        <f t="shared" si="681"/>
        <v>0.35762786865234375</v>
      </c>
      <c r="U3910">
        <v>0.35762786865234375</v>
      </c>
    </row>
    <row r="3911" spans="1:21" x14ac:dyDescent="0.25">
      <c r="A3911" s="10">
        <v>2536</v>
      </c>
      <c r="B3911" s="10">
        <v>54</v>
      </c>
      <c r="C3911" s="10">
        <v>45</v>
      </c>
      <c r="D3911" s="10">
        <v>500000000</v>
      </c>
      <c r="E3911" s="10">
        <v>210470221.146222</v>
      </c>
      <c r="F3911" s="10">
        <v>210470221.146222</v>
      </c>
      <c r="G3911" s="10">
        <v>409645241.018902</v>
      </c>
      <c r="H3911" s="10">
        <v>297649841.22065097</v>
      </c>
      <c r="I3911" s="10">
        <v>6330.6687018493403</v>
      </c>
      <c r="J3911" s="10">
        <f t="shared" si="671"/>
        <v>0.80901699437494745</v>
      </c>
      <c r="K3911" s="14">
        <f t="shared" si="672"/>
        <v>0.99780683071075971</v>
      </c>
      <c r="L3911" s="10">
        <f t="shared" si="673"/>
        <v>6392156.0804075804</v>
      </c>
      <c r="M3911" s="10">
        <f t="shared" si="674"/>
        <v>1.5713020743409622E-7</v>
      </c>
      <c r="N3911" s="10">
        <f t="shared" si="675"/>
        <v>2.4690153977661006E-14</v>
      </c>
      <c r="O3911" s="10">
        <f t="shared" si="676"/>
        <v>6364116.2021487253</v>
      </c>
      <c r="P3911" s="15">
        <f t="shared" si="677"/>
        <v>0.99999489897832183</v>
      </c>
      <c r="Q3911" s="15">
        <f t="shared" si="678"/>
        <v>0.99998979798266407</v>
      </c>
      <c r="R3911" s="10">
        <f t="shared" si="679"/>
        <v>79.565499380367882</v>
      </c>
      <c r="S3911" s="10">
        <f t="shared" si="680"/>
        <v>499999999.99999964</v>
      </c>
      <c r="T3911" s="10">
        <f t="shared" si="681"/>
        <v>0.35762786865234375</v>
      </c>
      <c r="U3911">
        <v>0.35762786865234375</v>
      </c>
    </row>
    <row r="3912" spans="1:21" x14ac:dyDescent="0.25">
      <c r="A3912" s="10">
        <v>2584</v>
      </c>
      <c r="B3912" s="10">
        <v>55</v>
      </c>
      <c r="C3912" s="10">
        <v>45</v>
      </c>
      <c r="D3912" s="10">
        <v>750000000</v>
      </c>
      <c r="E3912" s="10">
        <v>306777513.898004</v>
      </c>
      <c r="F3912" s="10">
        <v>306777513.898004</v>
      </c>
      <c r="G3912" s="10">
        <v>619565416.73994601</v>
      </c>
      <c r="H3912" s="10">
        <v>433848920.785658</v>
      </c>
      <c r="I3912" s="10">
        <v>14126.457757262</v>
      </c>
      <c r="J3912" s="10">
        <f t="shared" si="671"/>
        <v>0.8191520442889918</v>
      </c>
      <c r="K3912" s="14">
        <f t="shared" si="672"/>
        <v>0.99775147386665231</v>
      </c>
      <c r="L3912" s="10">
        <f t="shared" si="673"/>
        <v>6392510.7274283282</v>
      </c>
      <c r="M3912" s="10">
        <f t="shared" si="674"/>
        <v>1.571389252687728E-7</v>
      </c>
      <c r="N3912" s="10">
        <f t="shared" si="675"/>
        <v>2.4692887767749073E-14</v>
      </c>
      <c r="O3912" s="10">
        <f t="shared" si="676"/>
        <v>6363763.9015282467</v>
      </c>
      <c r="P3912" s="15">
        <f t="shared" si="677"/>
        <v>0.99999502015036124</v>
      </c>
      <c r="Q3912" s="15">
        <f t="shared" si="678"/>
        <v>0.99999004032552141</v>
      </c>
      <c r="R3912" s="10">
        <f t="shared" si="679"/>
        <v>118.85477587081776</v>
      </c>
      <c r="S3912" s="10">
        <f t="shared" si="680"/>
        <v>749999999.99999964</v>
      </c>
      <c r="T3912" s="10">
        <f t="shared" si="681"/>
        <v>0.35762786865234375</v>
      </c>
      <c r="U3912">
        <v>0.35762786865234375</v>
      </c>
    </row>
    <row r="3913" spans="1:21" x14ac:dyDescent="0.25">
      <c r="A3913" s="10">
        <v>2724</v>
      </c>
      <c r="B3913" s="10">
        <v>58</v>
      </c>
      <c r="C3913" s="10">
        <v>45</v>
      </c>
      <c r="D3913" s="10">
        <v>500000000</v>
      </c>
      <c r="E3913" s="10">
        <v>189750475.23313099</v>
      </c>
      <c r="F3913" s="10">
        <v>189750475.23313099</v>
      </c>
      <c r="G3913" s="10">
        <v>429409785.801709</v>
      </c>
      <c r="H3913" s="10">
        <v>268347695.54143399</v>
      </c>
      <c r="I3913" s="10">
        <v>6333.3816168273997</v>
      </c>
      <c r="J3913" s="10">
        <f t="shared" si="671"/>
        <v>0.84804809615642596</v>
      </c>
      <c r="K3913" s="14">
        <f t="shared" si="672"/>
        <v>0.99758984482013913</v>
      </c>
      <c r="L3913" s="10">
        <f t="shared" si="673"/>
        <v>6393546.4390678005</v>
      </c>
      <c r="M3913" s="10">
        <f t="shared" si="674"/>
        <v>1.5716438484496355E-7</v>
      </c>
      <c r="N3913" s="10">
        <f t="shared" si="675"/>
        <v>2.4700868927929784E-14</v>
      </c>
      <c r="O3913" s="10">
        <f t="shared" si="676"/>
        <v>6362735.7125483267</v>
      </c>
      <c r="P3913" s="15">
        <f t="shared" si="677"/>
        <v>0.99999544419373854</v>
      </c>
      <c r="Q3913" s="15">
        <f t="shared" si="678"/>
        <v>0.99999088840823247</v>
      </c>
      <c r="R3913" s="10">
        <f t="shared" si="679"/>
        <v>79.582545873550742</v>
      </c>
      <c r="S3913" s="10">
        <f t="shared" si="680"/>
        <v>499999999.99999964</v>
      </c>
      <c r="T3913" s="10">
        <f t="shared" si="681"/>
        <v>0.35762786865234375</v>
      </c>
      <c r="U3913">
        <v>0.35762786865234375</v>
      </c>
    </row>
    <row r="3914" spans="1:21" x14ac:dyDescent="0.25">
      <c r="A3914" s="10">
        <v>2816</v>
      </c>
      <c r="B3914" s="10">
        <v>60</v>
      </c>
      <c r="C3914" s="10">
        <v>45</v>
      </c>
      <c r="D3914" s="10">
        <v>350000000</v>
      </c>
      <c r="E3914" s="10">
        <v>126004381.04122201</v>
      </c>
      <c r="F3914" s="10">
        <v>126004381.04122201</v>
      </c>
      <c r="G3914" s="10">
        <v>308609368.45849198</v>
      </c>
      <c r="H3914" s="10">
        <v>178197104.586923</v>
      </c>
      <c r="I3914" s="10">
        <v>3137.5082766768801</v>
      </c>
      <c r="J3914" s="10">
        <f t="shared" si="671"/>
        <v>0.8660254037844386</v>
      </c>
      <c r="K3914" s="14">
        <f t="shared" si="672"/>
        <v>0.99748644853320889</v>
      </c>
      <c r="L3914" s="10">
        <f t="shared" si="673"/>
        <v>6394209.1738478942</v>
      </c>
      <c r="M3914" s="10">
        <f t="shared" si="674"/>
        <v>1.5718067600746959E-7</v>
      </c>
      <c r="N3914" s="10">
        <f t="shared" si="675"/>
        <v>2.4705973905891083E-14</v>
      </c>
      <c r="O3914" s="10">
        <f t="shared" si="676"/>
        <v>6362078.3147910656</v>
      </c>
      <c r="P3914" s="15">
        <f t="shared" si="677"/>
        <v>0.99999577033132259</v>
      </c>
      <c r="Q3914" s="15">
        <f t="shared" si="678"/>
        <v>0.99999154068053531</v>
      </c>
      <c r="R3914" s="10">
        <f t="shared" si="679"/>
        <v>56.013465061693523</v>
      </c>
      <c r="S3914" s="10">
        <f t="shared" si="680"/>
        <v>349999999.99999964</v>
      </c>
      <c r="T3914" s="10">
        <f t="shared" si="681"/>
        <v>0.35762786865234375</v>
      </c>
      <c r="U3914">
        <v>0.35762786865234375</v>
      </c>
    </row>
    <row r="3915" spans="1:21" x14ac:dyDescent="0.25">
      <c r="A3915" s="10">
        <v>2820</v>
      </c>
      <c r="B3915" s="10">
        <v>60</v>
      </c>
      <c r="C3915" s="10">
        <v>45</v>
      </c>
      <c r="D3915" s="10">
        <v>1000000000</v>
      </c>
      <c r="E3915" s="10">
        <v>355814084.92685002</v>
      </c>
      <c r="F3915" s="10">
        <v>355814084.92685002</v>
      </c>
      <c r="G3915" s="10">
        <v>871525880.91837704</v>
      </c>
      <c r="H3915" s="10">
        <v>503197104.58692402</v>
      </c>
      <c r="I3915" s="10">
        <v>25021.335257906001</v>
      </c>
      <c r="J3915" s="10">
        <f t="shared" si="671"/>
        <v>0.8660254037844386</v>
      </c>
      <c r="K3915" s="14">
        <f t="shared" si="672"/>
        <v>0.99748644853320889</v>
      </c>
      <c r="L3915" s="10">
        <f t="shared" si="673"/>
        <v>6394209.1738478942</v>
      </c>
      <c r="M3915" s="10">
        <f t="shared" si="674"/>
        <v>1.5718067600746959E-7</v>
      </c>
      <c r="N3915" s="10">
        <f t="shared" si="675"/>
        <v>2.4705973905891083E-14</v>
      </c>
      <c r="O3915" s="10">
        <f t="shared" si="676"/>
        <v>6362078.3147910656</v>
      </c>
      <c r="P3915" s="15">
        <f t="shared" si="677"/>
        <v>0.99999577033132259</v>
      </c>
      <c r="Q3915" s="15">
        <f t="shared" si="678"/>
        <v>0.99999154068053531</v>
      </c>
      <c r="R3915" s="10">
        <f t="shared" si="679"/>
        <v>158.18133660279483</v>
      </c>
      <c r="S3915" s="10">
        <f t="shared" si="680"/>
        <v>999999999.99999964</v>
      </c>
      <c r="T3915" s="10">
        <f t="shared" si="681"/>
        <v>0.35762786865234375</v>
      </c>
      <c r="U3915">
        <v>0.35762786865234375</v>
      </c>
    </row>
    <row r="3916" spans="1:21" x14ac:dyDescent="0.25">
      <c r="A3916" s="10">
        <v>2958</v>
      </c>
      <c r="B3916" s="10">
        <v>63</v>
      </c>
      <c r="C3916" s="10">
        <v>45</v>
      </c>
      <c r="D3916" s="10">
        <v>400000000</v>
      </c>
      <c r="E3916" s="10">
        <v>130460875.04514</v>
      </c>
      <c r="F3916" s="10">
        <v>130460875.04514</v>
      </c>
      <c r="G3916" s="10">
        <v>362062587.79961401</v>
      </c>
      <c r="H3916" s="10">
        <v>184499538.84789899</v>
      </c>
      <c r="I3916" s="10">
        <v>4080.8823967483099</v>
      </c>
      <c r="J3916" s="10">
        <f t="shared" si="671"/>
        <v>0.89100652418836779</v>
      </c>
      <c r="K3916" s="14">
        <f t="shared" si="672"/>
        <v>0.99733915048453092</v>
      </c>
      <c r="L3916" s="10">
        <f t="shared" si="673"/>
        <v>6395153.5412014564</v>
      </c>
      <c r="M3916" s="10">
        <f t="shared" si="674"/>
        <v>1.5720389018376513E-7</v>
      </c>
      <c r="N3916" s="10">
        <f t="shared" si="675"/>
        <v>2.4713245528758157E-14</v>
      </c>
      <c r="O3916" s="10">
        <f t="shared" si="676"/>
        <v>6361142.2572894096</v>
      </c>
      <c r="P3916" s="15">
        <f t="shared" si="677"/>
        <v>0.99999630885823221</v>
      </c>
      <c r="Q3916" s="15">
        <f t="shared" si="678"/>
        <v>0.99999261773008896</v>
      </c>
      <c r="R3916" s="10">
        <f t="shared" si="679"/>
        <v>63.88178448795901</v>
      </c>
      <c r="S3916" s="10">
        <f t="shared" si="680"/>
        <v>399999999.99999964</v>
      </c>
      <c r="T3916" s="10">
        <f t="shared" si="681"/>
        <v>0.35762786865234375</v>
      </c>
      <c r="U3916">
        <v>0.35762786865234375</v>
      </c>
    </row>
    <row r="3917" spans="1:21" x14ac:dyDescent="0.25">
      <c r="A3917" s="10">
        <v>3007</v>
      </c>
      <c r="B3917" s="10">
        <v>64</v>
      </c>
      <c r="C3917" s="10">
        <v>45</v>
      </c>
      <c r="D3917" s="10">
        <v>750000000</v>
      </c>
      <c r="E3917" s="10">
        <v>234463839.97762799</v>
      </c>
      <c r="F3917" s="10">
        <v>234463839.97762799</v>
      </c>
      <c r="G3917" s="10">
        <v>679805249.65982997</v>
      </c>
      <c r="H3917" s="10">
        <v>331581942.38243699</v>
      </c>
      <c r="I3917" s="10">
        <v>14139.316377593101</v>
      </c>
      <c r="J3917" s="10">
        <f t="shared" si="671"/>
        <v>0.89879404629916704</v>
      </c>
      <c r="K3917" s="14">
        <f t="shared" si="672"/>
        <v>0.99729237141089622</v>
      </c>
      <c r="L3917" s="10">
        <f t="shared" si="673"/>
        <v>6395453.512771464</v>
      </c>
      <c r="M3917" s="10">
        <f t="shared" si="674"/>
        <v>1.5721126400167987E-7</v>
      </c>
      <c r="N3917" s="10">
        <f t="shared" si="675"/>
        <v>2.4715554633938838E-14</v>
      </c>
      <c r="O3917" s="10">
        <f t="shared" si="676"/>
        <v>6360845.0984788472</v>
      </c>
      <c r="P3917" s="15">
        <f t="shared" si="677"/>
        <v>0.99999649805074942</v>
      </c>
      <c r="Q3917" s="15">
        <f t="shared" si="678"/>
        <v>0.99999299611376247</v>
      </c>
      <c r="R3917" s="10">
        <f t="shared" si="679"/>
        <v>118.90885741015769</v>
      </c>
      <c r="S3917" s="10">
        <f t="shared" si="680"/>
        <v>749999999.99999964</v>
      </c>
      <c r="T3917" s="10">
        <f t="shared" si="681"/>
        <v>0.35762786865234375</v>
      </c>
      <c r="U3917">
        <v>0.35762786865234375</v>
      </c>
    </row>
    <row r="3918" spans="1:21" x14ac:dyDescent="0.25">
      <c r="A3918" s="10">
        <v>3053</v>
      </c>
      <c r="B3918" s="10">
        <v>65</v>
      </c>
      <c r="C3918" s="10">
        <v>45</v>
      </c>
      <c r="D3918" s="10">
        <v>500000000</v>
      </c>
      <c r="E3918" s="10">
        <v>151329399.88019401</v>
      </c>
      <c r="F3918" s="10">
        <v>151329399.88019401</v>
      </c>
      <c r="G3918" s="10">
        <v>458911603.35982001</v>
      </c>
      <c r="H3918" s="10">
        <v>214012089.69635201</v>
      </c>
      <c r="I3918" s="10">
        <v>6337.6688419297898</v>
      </c>
      <c r="J3918" s="10">
        <f t="shared" si="671"/>
        <v>0.90630778703664994</v>
      </c>
      <c r="K3918" s="14">
        <f t="shared" si="672"/>
        <v>0.99724684895407467</v>
      </c>
      <c r="L3918" s="10">
        <f t="shared" si="673"/>
        <v>6395745.4532841817</v>
      </c>
      <c r="M3918" s="10">
        <f t="shared" si="674"/>
        <v>1.5721844040237234E-7</v>
      </c>
      <c r="N3918" s="10">
        <f t="shared" si="675"/>
        <v>2.4717801606109708E-14</v>
      </c>
      <c r="O3918" s="10">
        <f t="shared" si="676"/>
        <v>6360555.9755426692</v>
      </c>
      <c r="P3918" s="15">
        <f t="shared" si="677"/>
        <v>0.9999966905668084</v>
      </c>
      <c r="Q3918" s="15">
        <f t="shared" si="678"/>
        <v>0.99999338114456915</v>
      </c>
      <c r="R3918" s="10">
        <f t="shared" si="679"/>
        <v>79.60947704457638</v>
      </c>
      <c r="S3918" s="10">
        <f t="shared" si="680"/>
        <v>499999999.99999964</v>
      </c>
      <c r="T3918" s="10">
        <f t="shared" si="681"/>
        <v>0.35762786865234375</v>
      </c>
      <c r="U3918">
        <v>0.35762786865234375</v>
      </c>
    </row>
    <row r="3919" spans="1:21" x14ac:dyDescent="0.25">
      <c r="A3919" s="10">
        <v>3605</v>
      </c>
      <c r="B3919" s="10">
        <v>77</v>
      </c>
      <c r="C3919" s="10">
        <v>45</v>
      </c>
      <c r="D3919" s="10">
        <v>500000000</v>
      </c>
      <c r="E3919" s="10">
        <v>80549982.067948803</v>
      </c>
      <c r="F3919" s="10">
        <v>80549982.067948803</v>
      </c>
      <c r="G3919" s="10">
        <v>493377805.65953398</v>
      </c>
      <c r="H3919" s="10">
        <v>113914877.08940201</v>
      </c>
      <c r="I3919" s="10">
        <v>6343.0381419369396</v>
      </c>
      <c r="J3919" s="10">
        <f t="shared" si="671"/>
        <v>0.97437006478523525</v>
      </c>
      <c r="K3919" s="14">
        <f t="shared" si="672"/>
        <v>0.99681712242794451</v>
      </c>
      <c r="L3919" s="10">
        <f t="shared" si="673"/>
        <v>6398502.6505812723</v>
      </c>
      <c r="M3919" s="10">
        <f t="shared" si="674"/>
        <v>1.5728621706141803E-7</v>
      </c>
      <c r="N3919" s="10">
        <f t="shared" si="675"/>
        <v>2.4739007699502124E-14</v>
      </c>
      <c r="O3919" s="10">
        <f t="shared" si="676"/>
        <v>6357829.2804553509</v>
      </c>
      <c r="P3919" s="15">
        <f t="shared" si="677"/>
        <v>0.99999891624513948</v>
      </c>
      <c r="Q3919" s="15">
        <f t="shared" si="678"/>
        <v>0.99999783249145346</v>
      </c>
      <c r="R3919" s="10">
        <f t="shared" si="679"/>
        <v>79.64319267689757</v>
      </c>
      <c r="S3919" s="10">
        <f t="shared" si="680"/>
        <v>499999999.99999964</v>
      </c>
      <c r="T3919" s="10">
        <f t="shared" si="681"/>
        <v>0.35762786865234375</v>
      </c>
      <c r="U3919">
        <v>0.35762786865234375</v>
      </c>
    </row>
    <row r="3920" spans="1:21" x14ac:dyDescent="0.25">
      <c r="A3920" s="10">
        <v>3699</v>
      </c>
      <c r="B3920" s="10">
        <v>79</v>
      </c>
      <c r="C3920" s="10">
        <v>45</v>
      </c>
      <c r="D3920" s="10">
        <v>500000000</v>
      </c>
      <c r="E3920" s="10">
        <v>68324509.469640002</v>
      </c>
      <c r="F3920" s="10">
        <v>68324509.469640002</v>
      </c>
      <c r="G3920" s="10">
        <v>497052787.17868203</v>
      </c>
      <c r="H3920" s="10">
        <v>96625447.934453905</v>
      </c>
      <c r="I3920" s="10">
        <v>6343.6335753264302</v>
      </c>
      <c r="J3920" s="10">
        <f t="shared" si="671"/>
        <v>0.98162718344766398</v>
      </c>
      <c r="K3920" s="14">
        <f t="shared" si="672"/>
        <v>0.99676945653613014</v>
      </c>
      <c r="L3920" s="10">
        <f t="shared" si="673"/>
        <v>6398808.6293942435</v>
      </c>
      <c r="M3920" s="10">
        <f t="shared" si="674"/>
        <v>1.5729373854771277E-7</v>
      </c>
      <c r="N3920" s="10">
        <f t="shared" si="675"/>
        <v>2.4741359347114902E-14</v>
      </c>
      <c r="O3920" s="10">
        <f t="shared" si="676"/>
        <v>6357527.1198275508</v>
      </c>
      <c r="P3920" s="15">
        <f t="shared" si="677"/>
        <v>0.9999992085961481</v>
      </c>
      <c r="Q3920" s="15">
        <f t="shared" si="678"/>
        <v>0.99999841719292248</v>
      </c>
      <c r="R3920" s="10">
        <f t="shared" si="679"/>
        <v>79.646930723937018</v>
      </c>
      <c r="S3920" s="10">
        <f t="shared" si="680"/>
        <v>499999999.99999964</v>
      </c>
      <c r="T3920" s="10">
        <f t="shared" si="681"/>
        <v>0.35762786865234375</v>
      </c>
      <c r="U3920">
        <v>0.35762786865234375</v>
      </c>
    </row>
    <row r="3921" spans="1:21" x14ac:dyDescent="0.25">
      <c r="A3921" s="10">
        <v>3792</v>
      </c>
      <c r="B3921" s="10">
        <v>81</v>
      </c>
      <c r="C3921" s="10">
        <v>45</v>
      </c>
      <c r="D3921" s="10">
        <v>400000000</v>
      </c>
      <c r="E3921" s="10">
        <v>44954186.671225198</v>
      </c>
      <c r="F3921" s="10">
        <v>44954186.671225198</v>
      </c>
      <c r="G3921" s="10">
        <v>401353308.69994301</v>
      </c>
      <c r="H3921" s="10">
        <v>63574820.475898497</v>
      </c>
      <c r="I3921" s="10">
        <v>4085.7739425581599</v>
      </c>
      <c r="J3921" s="10">
        <f t="shared" si="671"/>
        <v>0.98768834059513777</v>
      </c>
      <c r="K3921" s="14">
        <f t="shared" si="672"/>
        <v>0.99672937307417575</v>
      </c>
      <c r="L3921" s="10">
        <f t="shared" si="673"/>
        <v>6399065.9574204646</v>
      </c>
      <c r="M3921" s="10">
        <f t="shared" si="674"/>
        <v>1.5730006411386447E-7</v>
      </c>
      <c r="N3921" s="10">
        <f t="shared" si="675"/>
        <v>2.4743336820419228E-14</v>
      </c>
      <c r="O3921" s="10">
        <f t="shared" si="676"/>
        <v>6357273.0697888304</v>
      </c>
      <c r="P3921" s="15">
        <f t="shared" si="677"/>
        <v>0.99999946146712704</v>
      </c>
      <c r="Q3921" s="15">
        <f t="shared" si="678"/>
        <v>0.99999892293454407</v>
      </c>
      <c r="R3921" s="10">
        <f t="shared" si="679"/>
        <v>63.920058991533281</v>
      </c>
      <c r="S3921" s="10">
        <f t="shared" si="680"/>
        <v>399999999.99999964</v>
      </c>
      <c r="T3921" s="10">
        <f t="shared" si="681"/>
        <v>0.35762786865234375</v>
      </c>
      <c r="U3921">
        <v>0.35762786865234375</v>
      </c>
    </row>
    <row r="3922" spans="1:21" x14ac:dyDescent="0.25">
      <c r="A3922" s="10">
        <v>3794</v>
      </c>
      <c r="B3922" s="10">
        <v>81</v>
      </c>
      <c r="C3922" s="10">
        <v>45</v>
      </c>
      <c r="D3922" s="10">
        <v>750000000</v>
      </c>
      <c r="E3922" s="10">
        <v>83669741.535658196</v>
      </c>
      <c r="F3922" s="10">
        <v>83669741.535658196</v>
      </c>
      <c r="G3922" s="10">
        <v>747044227.90824103</v>
      </c>
      <c r="H3922" s="10">
        <v>118326883.239979</v>
      </c>
      <c r="I3922" s="10">
        <v>14155.077057656599</v>
      </c>
      <c r="J3922" s="10">
        <f t="shared" si="671"/>
        <v>0.98768834059513777</v>
      </c>
      <c r="K3922" s="14">
        <f t="shared" si="672"/>
        <v>0.99672937307417575</v>
      </c>
      <c r="L3922" s="10">
        <f t="shared" si="673"/>
        <v>6399065.9574204646</v>
      </c>
      <c r="M3922" s="10">
        <f t="shared" si="674"/>
        <v>1.5730006411386447E-7</v>
      </c>
      <c r="N3922" s="10">
        <f t="shared" si="675"/>
        <v>2.4743336820419228E-14</v>
      </c>
      <c r="O3922" s="10">
        <f t="shared" si="676"/>
        <v>6357273.0697888304</v>
      </c>
      <c r="P3922" s="15">
        <f t="shared" si="677"/>
        <v>0.99999946146712704</v>
      </c>
      <c r="Q3922" s="15">
        <f t="shared" si="678"/>
        <v>0.99999892293454407</v>
      </c>
      <c r="R3922" s="10">
        <f t="shared" si="679"/>
        <v>118.97511108034122</v>
      </c>
      <c r="S3922" s="10">
        <f t="shared" si="680"/>
        <v>749999999.99999964</v>
      </c>
      <c r="T3922" s="10">
        <f t="shared" si="681"/>
        <v>0.35762786865234375</v>
      </c>
      <c r="U3922">
        <v>0.35762786865234375</v>
      </c>
    </row>
    <row r="3923" spans="1:21" x14ac:dyDescent="0.25">
      <c r="A3923" s="10">
        <v>3884</v>
      </c>
      <c r="B3923" s="10">
        <v>83</v>
      </c>
      <c r="C3923" s="10">
        <v>45</v>
      </c>
      <c r="D3923" s="10">
        <v>300000000</v>
      </c>
      <c r="E3923" s="10">
        <v>26403846.814992301</v>
      </c>
      <c r="F3923" s="10">
        <v>26403846.814992301</v>
      </c>
      <c r="G3923" s="10">
        <v>304072899.79141599</v>
      </c>
      <c r="H3923" s="10">
        <v>37340678.264583699</v>
      </c>
      <c r="I3923" s="10">
        <v>2322.42684118542</v>
      </c>
      <c r="J3923" s="10">
        <f t="shared" si="671"/>
        <v>0.99254615164132198</v>
      </c>
      <c r="K3923" s="14">
        <f t="shared" si="672"/>
        <v>0.99669706824976589</v>
      </c>
      <c r="L3923" s="10">
        <f t="shared" si="673"/>
        <v>6399273.3631696403</v>
      </c>
      <c r="M3923" s="10">
        <f t="shared" si="674"/>
        <v>1.5730516250445147E-7</v>
      </c>
      <c r="N3923" s="10">
        <f t="shared" si="675"/>
        <v>2.4744930485363938E-14</v>
      </c>
      <c r="O3923" s="10">
        <f t="shared" si="676"/>
        <v>6357068.3505561203</v>
      </c>
      <c r="P3923" s="15">
        <f t="shared" si="677"/>
        <v>0.99999966993613576</v>
      </c>
      <c r="Q3923" s="15">
        <f t="shared" si="678"/>
        <v>0.99999933987238043</v>
      </c>
      <c r="R3923" s="10">
        <f t="shared" si="679"/>
        <v>48.191563997501603</v>
      </c>
      <c r="S3923" s="10">
        <f t="shared" si="680"/>
        <v>299999999.99999964</v>
      </c>
      <c r="T3923" s="10">
        <f t="shared" si="681"/>
        <v>0.35762786865234375</v>
      </c>
      <c r="U3923">
        <v>0.35762786865234375</v>
      </c>
    </row>
    <row r="3924" spans="1:21" x14ac:dyDescent="0.25">
      <c r="A3924" s="10">
        <v>4026</v>
      </c>
      <c r="B3924" s="10">
        <v>86</v>
      </c>
      <c r="C3924" s="10">
        <v>45</v>
      </c>
      <c r="D3924" s="10">
        <v>350000000</v>
      </c>
      <c r="E3924" s="10">
        <v>17579503.009264998</v>
      </c>
      <c r="F3924" s="10">
        <v>17579503.009264998</v>
      </c>
      <c r="G3924" s="10">
        <v>355488581.20032197</v>
      </c>
      <c r="H3924" s="10">
        <v>24861171.575481199</v>
      </c>
      <c r="I3924" s="10">
        <v>3142.5739666385498</v>
      </c>
      <c r="J3924" s="10">
        <f t="shared" si="671"/>
        <v>0.9975640502598242</v>
      </c>
      <c r="K3924" s="14">
        <f t="shared" si="672"/>
        <v>0.99666353130472252</v>
      </c>
      <c r="L3924" s="10">
        <f t="shared" si="673"/>
        <v>6399488.6936922865</v>
      </c>
      <c r="M3924" s="10">
        <f t="shared" si="674"/>
        <v>1.5731045569962143E-7</v>
      </c>
      <c r="N3924" s="10">
        <f t="shared" si="675"/>
        <v>2.4746584878765895E-14</v>
      </c>
      <c r="O3924" s="10">
        <f t="shared" si="676"/>
        <v>6356855.8511795774</v>
      </c>
      <c r="P3924" s="15">
        <f t="shared" si="677"/>
        <v>0.99999989076586415</v>
      </c>
      <c r="Q3924" s="15">
        <f t="shared" si="678"/>
        <v>0.99999978153174018</v>
      </c>
      <c r="R3924" s="10">
        <f t="shared" si="679"/>
        <v>56.05866539991905</v>
      </c>
      <c r="S3924" s="10">
        <f t="shared" si="680"/>
        <v>349999999.99999964</v>
      </c>
      <c r="T3924" s="10">
        <f t="shared" si="681"/>
        <v>0.35762786865234375</v>
      </c>
      <c r="U3924">
        <v>0.35762786865234375</v>
      </c>
    </row>
    <row r="3925" spans="1:21" x14ac:dyDescent="0.25">
      <c r="A3925" s="10">
        <v>4213</v>
      </c>
      <c r="B3925" s="10">
        <v>89.9</v>
      </c>
      <c r="C3925" s="10">
        <v>45</v>
      </c>
      <c r="D3925" s="10">
        <v>300000000</v>
      </c>
      <c r="E3925" s="10">
        <v>378138.00982273603</v>
      </c>
      <c r="F3925" s="10">
        <v>378138.00982273603</v>
      </c>
      <c r="G3925" s="10">
        <v>306356285.64109498</v>
      </c>
      <c r="H3925" s="10">
        <v>534767.90194008395</v>
      </c>
      <c r="I3925" s="10">
        <v>2322.6529660912902</v>
      </c>
      <c r="J3925" s="10">
        <f t="shared" si="671"/>
        <v>0.99999847691328769</v>
      </c>
      <c r="K3925" s="14">
        <f t="shared" si="672"/>
        <v>0.99664719956566661</v>
      </c>
      <c r="L3925" s="10">
        <f t="shared" si="673"/>
        <v>6399593.5600677524</v>
      </c>
      <c r="M3925" s="10">
        <f t="shared" si="674"/>
        <v>1.5731303349577073E-7</v>
      </c>
      <c r="N3925" s="10">
        <f t="shared" si="675"/>
        <v>2.474739051104259E-14</v>
      </c>
      <c r="O3925" s="10">
        <f t="shared" si="676"/>
        <v>6356752.3790593483</v>
      </c>
      <c r="P3925" s="15">
        <f t="shared" si="677"/>
        <v>0.99999999993128352</v>
      </c>
      <c r="Q3925" s="15">
        <f t="shared" si="678"/>
        <v>0.99999999986256705</v>
      </c>
      <c r="R3925" s="10">
        <f t="shared" si="679"/>
        <v>48.193910051905448</v>
      </c>
      <c r="S3925" s="10">
        <f t="shared" si="680"/>
        <v>299999999.99999964</v>
      </c>
      <c r="T3925" s="10">
        <f t="shared" si="681"/>
        <v>0.35762786865234375</v>
      </c>
      <c r="U3925">
        <v>0.35762786865234375</v>
      </c>
    </row>
    <row r="3926" spans="1:21" x14ac:dyDescent="0.25">
      <c r="A3926" s="10">
        <v>4216</v>
      </c>
      <c r="B3926" s="10">
        <v>89.9</v>
      </c>
      <c r="C3926" s="10">
        <v>45</v>
      </c>
      <c r="D3926" s="10">
        <v>500000000</v>
      </c>
      <c r="E3926" s="10">
        <v>624964.71440751501</v>
      </c>
      <c r="F3926" s="10">
        <v>624964.71440751501</v>
      </c>
      <c r="G3926" s="10">
        <v>506355981.02375299</v>
      </c>
      <c r="H3926" s="10">
        <v>883833.57511973602</v>
      </c>
      <c r="I3926" s="10">
        <v>6345.1606612564101</v>
      </c>
      <c r="J3926" s="10">
        <f t="shared" si="671"/>
        <v>0.99999847691328769</v>
      </c>
      <c r="K3926" s="14">
        <f t="shared" si="672"/>
        <v>0.99664719956566661</v>
      </c>
      <c r="L3926" s="10">
        <f t="shared" si="673"/>
        <v>6399593.5600677524</v>
      </c>
      <c r="M3926" s="10">
        <f t="shared" si="674"/>
        <v>1.5731303349577073E-7</v>
      </c>
      <c r="N3926" s="10">
        <f t="shared" si="675"/>
        <v>2.474739051104259E-14</v>
      </c>
      <c r="O3926" s="10">
        <f t="shared" si="676"/>
        <v>6356752.3790593483</v>
      </c>
      <c r="P3926" s="15">
        <f t="shared" si="677"/>
        <v>0.99999999993128352</v>
      </c>
      <c r="Q3926" s="15">
        <f t="shared" si="678"/>
        <v>0.99999999986256705</v>
      </c>
      <c r="R3926" s="10">
        <f t="shared" si="679"/>
        <v>79.656516753221595</v>
      </c>
      <c r="S3926" s="10">
        <f t="shared" si="680"/>
        <v>499999999.99999964</v>
      </c>
      <c r="T3926" s="10">
        <f t="shared" si="681"/>
        <v>0.35762786865234375</v>
      </c>
      <c r="U3926">
        <v>0.35762786865234375</v>
      </c>
    </row>
    <row r="3927" spans="1:21" x14ac:dyDescent="0.25">
      <c r="A3927" s="10">
        <v>2673</v>
      </c>
      <c r="B3927" s="10">
        <v>57</v>
      </c>
      <c r="C3927" s="10">
        <v>45</v>
      </c>
      <c r="D3927" s="10">
        <v>200000000</v>
      </c>
      <c r="E3927" s="10">
        <v>79485729.540150598</v>
      </c>
      <c r="F3927" s="10">
        <v>79485729.540150598</v>
      </c>
      <c r="G3927" s="10">
        <v>173060013.68890601</v>
      </c>
      <c r="H3927" s="10">
        <v>112409796.7308</v>
      </c>
      <c r="I3927" s="10">
        <v>1051.7923501197399</v>
      </c>
      <c r="J3927" s="10">
        <f t="shared" si="671"/>
        <v>0.83867056794542394</v>
      </c>
      <c r="K3927" s="14">
        <f t="shared" si="672"/>
        <v>0.99764291466566202</v>
      </c>
      <c r="L3927" s="10">
        <f t="shared" si="673"/>
        <v>6393206.3328866437</v>
      </c>
      <c r="M3927" s="10">
        <f t="shared" si="674"/>
        <v>1.5715602444917179E-7</v>
      </c>
      <c r="N3927" s="10">
        <f t="shared" si="675"/>
        <v>2.4698248508501887E-14</v>
      </c>
      <c r="O3927" s="10">
        <f t="shared" si="676"/>
        <v>6363073.2383864867</v>
      </c>
      <c r="P3927" s="15">
        <f t="shared" si="677"/>
        <v>0.99999529342373739</v>
      </c>
      <c r="Q3927" s="15">
        <f t="shared" si="678"/>
        <v>0.99999058686962661</v>
      </c>
      <c r="R3927" s="10">
        <f t="shared" si="679"/>
        <v>32.431348117317135</v>
      </c>
      <c r="S3927" s="10">
        <f t="shared" si="680"/>
        <v>199999999.99999961</v>
      </c>
      <c r="T3927" s="10">
        <f t="shared" si="681"/>
        <v>0.38743019104003906</v>
      </c>
      <c r="U3927">
        <v>0.38743019104003906</v>
      </c>
    </row>
    <row r="3928" spans="1:21" x14ac:dyDescent="0.25">
      <c r="A3928" s="10">
        <v>3554</v>
      </c>
      <c r="B3928" s="10">
        <v>76</v>
      </c>
      <c r="C3928" s="10">
        <v>45</v>
      </c>
      <c r="D3928" s="10">
        <v>200000000</v>
      </c>
      <c r="E3928" s="10">
        <v>35307450.745480001</v>
      </c>
      <c r="F3928" s="10">
        <v>35307450.745480001</v>
      </c>
      <c r="G3928" s="10">
        <v>200225858.788129</v>
      </c>
      <c r="H3928" s="10">
        <v>49932275.697077803</v>
      </c>
      <c r="I3928" s="10">
        <v>1053.4206105288499</v>
      </c>
      <c r="J3928" s="10">
        <f t="shared" si="671"/>
        <v>0.97029572627599647</v>
      </c>
      <c r="K3928" s="14">
        <f t="shared" si="672"/>
        <v>0.99684372729928949</v>
      </c>
      <c r="L3928" s="10">
        <f t="shared" si="673"/>
        <v>6398331.8802436991</v>
      </c>
      <c r="M3928" s="10">
        <f t="shared" si="674"/>
        <v>1.5728201923235552E-7</v>
      </c>
      <c r="N3928" s="10">
        <f t="shared" si="675"/>
        <v>2.4737695070897784E-14</v>
      </c>
      <c r="O3928" s="10">
        <f t="shared" si="676"/>
        <v>6357997.9574045874</v>
      </c>
      <c r="P3928" s="15">
        <f t="shared" si="677"/>
        <v>0.99999875701578544</v>
      </c>
      <c r="Q3928" s="15">
        <f t="shared" si="678"/>
        <v>0.99999751403311588</v>
      </c>
      <c r="R3928" s="10">
        <f t="shared" si="679"/>
        <v>32.456441703348858</v>
      </c>
      <c r="S3928" s="10">
        <f t="shared" si="680"/>
        <v>199999999.99999961</v>
      </c>
      <c r="T3928" s="10">
        <f t="shared" si="681"/>
        <v>0.38743019104003906</v>
      </c>
      <c r="U3928">
        <v>0.38743019104003906</v>
      </c>
    </row>
    <row r="3929" spans="1:21" x14ac:dyDescent="0.25">
      <c r="A3929" s="10">
        <v>138</v>
      </c>
      <c r="B3929" s="10">
        <v>3</v>
      </c>
      <c r="C3929" s="10">
        <v>45</v>
      </c>
      <c r="D3929" s="10">
        <v>400000000</v>
      </c>
      <c r="E3929" s="10">
        <v>286958970.75262302</v>
      </c>
      <c r="F3929" s="10">
        <v>286958970.75262302</v>
      </c>
      <c r="G3929" s="10">
        <v>21265956.8125204</v>
      </c>
      <c r="H3929" s="10">
        <v>405821268.28298402</v>
      </c>
      <c r="I3929" s="10">
        <v>4059.5778415504501</v>
      </c>
      <c r="J3929" s="10">
        <f t="shared" si="671"/>
        <v>5.2335956242943828E-2</v>
      </c>
      <c r="K3929" s="14">
        <f t="shared" si="672"/>
        <v>0.99999083182946469</v>
      </c>
      <c r="L3929" s="10">
        <f t="shared" si="673"/>
        <v>6378195.4763838351</v>
      </c>
      <c r="M3929" s="10">
        <f t="shared" si="674"/>
        <v>1.5678703173898452E-7</v>
      </c>
      <c r="N3929" s="10">
        <f t="shared" si="675"/>
        <v>2.458217635099544E-14</v>
      </c>
      <c r="O3929" s="10">
        <f t="shared" si="676"/>
        <v>6378078.1311393967</v>
      </c>
      <c r="P3929" s="15">
        <f t="shared" si="677"/>
        <v>0.99999993838067569</v>
      </c>
      <c r="Q3929" s="15">
        <f t="shared" si="678"/>
        <v>0.99999987676135516</v>
      </c>
      <c r="R3929" s="10">
        <f t="shared" si="679"/>
        <v>63.71481649841904</v>
      </c>
      <c r="S3929" s="10">
        <f t="shared" si="680"/>
        <v>399999999.99999958</v>
      </c>
      <c r="T3929" s="10">
        <f t="shared" si="681"/>
        <v>0.41723251342773438</v>
      </c>
      <c r="U3929">
        <v>0.41723251342773438</v>
      </c>
    </row>
    <row r="3930" spans="1:21" x14ac:dyDescent="0.25">
      <c r="A3930" s="10">
        <v>323</v>
      </c>
      <c r="B3930" s="10">
        <v>7</v>
      </c>
      <c r="C3930" s="10">
        <v>45</v>
      </c>
      <c r="D3930" s="10">
        <v>200000000</v>
      </c>
      <c r="E3930" s="10">
        <v>144843852.334721</v>
      </c>
      <c r="F3930" s="10">
        <v>144843852.334721</v>
      </c>
      <c r="G3930" s="10">
        <v>25146002.8980335</v>
      </c>
      <c r="H3930" s="10">
        <v>204840140.39812899</v>
      </c>
      <c r="I3930" s="10">
        <v>1047.08467992838</v>
      </c>
      <c r="J3930" s="10">
        <f t="shared" si="671"/>
        <v>0.12186934340514748</v>
      </c>
      <c r="K3930" s="14">
        <f t="shared" si="672"/>
        <v>0.99995028584034129</v>
      </c>
      <c r="L3930" s="10">
        <f t="shared" si="673"/>
        <v>6378454.0994854774</v>
      </c>
      <c r="M3930" s="10">
        <f t="shared" si="674"/>
        <v>1.5679338914032094E-7</v>
      </c>
      <c r="N3930" s="10">
        <f t="shared" si="675"/>
        <v>2.4584183106806382E-14</v>
      </c>
      <c r="O3930" s="10">
        <f t="shared" si="676"/>
        <v>6377817.8111909702</v>
      </c>
      <c r="P3930" s="15">
        <f t="shared" si="677"/>
        <v>0.99999966993613576</v>
      </c>
      <c r="Q3930" s="15">
        <f t="shared" si="678"/>
        <v>0.99999933987238043</v>
      </c>
      <c r="R3930" s="10">
        <f t="shared" si="679"/>
        <v>32.35868784837006</v>
      </c>
      <c r="S3930" s="10">
        <f t="shared" si="680"/>
        <v>199999999.99999958</v>
      </c>
      <c r="T3930" s="10">
        <f t="shared" si="681"/>
        <v>0.41723251342773438</v>
      </c>
      <c r="U3930">
        <v>0.41723251342773438</v>
      </c>
    </row>
    <row r="3931" spans="1:21" x14ac:dyDescent="0.25">
      <c r="A3931" s="10">
        <v>325</v>
      </c>
      <c r="B3931" s="10">
        <v>7</v>
      </c>
      <c r="C3931" s="10">
        <v>45</v>
      </c>
      <c r="D3931" s="10">
        <v>350000000</v>
      </c>
      <c r="E3931" s="10">
        <v>250119269.50465</v>
      </c>
      <c r="F3931" s="10">
        <v>250119269.50465</v>
      </c>
      <c r="G3931" s="10">
        <v>43426404.408805601</v>
      </c>
      <c r="H3931" s="10">
        <v>353722063.14432698</v>
      </c>
      <c r="I3931" s="10">
        <v>3122.3178029820001</v>
      </c>
      <c r="J3931" s="10">
        <f t="shared" si="671"/>
        <v>0.12186934340514748</v>
      </c>
      <c r="K3931" s="14">
        <f t="shared" si="672"/>
        <v>0.99995028584034129</v>
      </c>
      <c r="L3931" s="10">
        <f t="shared" si="673"/>
        <v>6378454.0994854774</v>
      </c>
      <c r="M3931" s="10">
        <f t="shared" si="674"/>
        <v>1.5679338914032094E-7</v>
      </c>
      <c r="N3931" s="10">
        <f t="shared" si="675"/>
        <v>2.4584183106806382E-14</v>
      </c>
      <c r="O3931" s="10">
        <f t="shared" si="676"/>
        <v>6377817.8111909702</v>
      </c>
      <c r="P3931" s="15">
        <f t="shared" si="677"/>
        <v>0.99999966993613576</v>
      </c>
      <c r="Q3931" s="15">
        <f t="shared" si="678"/>
        <v>0.99999933987238043</v>
      </c>
      <c r="R3931" s="10">
        <f t="shared" si="679"/>
        <v>55.877703982195548</v>
      </c>
      <c r="S3931" s="10">
        <f t="shared" si="680"/>
        <v>349999999.99999958</v>
      </c>
      <c r="T3931" s="10">
        <f t="shared" si="681"/>
        <v>0.41723251342773438</v>
      </c>
      <c r="U3931">
        <v>0.41723251342773438</v>
      </c>
    </row>
    <row r="3932" spans="1:21" x14ac:dyDescent="0.25">
      <c r="A3932" s="10">
        <v>841</v>
      </c>
      <c r="B3932" s="10">
        <v>18</v>
      </c>
      <c r="C3932" s="10">
        <v>45</v>
      </c>
      <c r="D3932" s="10">
        <v>300000000</v>
      </c>
      <c r="E3932" s="10">
        <v>206040212.86574399</v>
      </c>
      <c r="F3932" s="10">
        <v>206040212.86574399</v>
      </c>
      <c r="G3932" s="10">
        <v>94663482.786427304</v>
      </c>
      <c r="H3932" s="10">
        <v>291384863.42897499</v>
      </c>
      <c r="I3932" s="10">
        <v>2308.88026427867</v>
      </c>
      <c r="J3932" s="10">
        <f t="shared" si="671"/>
        <v>0.3090169943749474</v>
      </c>
      <c r="K3932" s="14">
        <f t="shared" si="672"/>
        <v>0.99968032069974422</v>
      </c>
      <c r="L3932" s="10">
        <f t="shared" si="673"/>
        <v>6380176.6103943195</v>
      </c>
      <c r="M3932" s="10">
        <f t="shared" si="674"/>
        <v>1.5683573142561706E-7</v>
      </c>
      <c r="N3932" s="10">
        <f t="shared" si="675"/>
        <v>2.4597542504703395E-14</v>
      </c>
      <c r="O3932" s="10">
        <f t="shared" si="676"/>
        <v>6376085.6182709504</v>
      </c>
      <c r="P3932" s="15">
        <f t="shared" si="677"/>
        <v>0.99999805157388222</v>
      </c>
      <c r="Q3932" s="15">
        <f t="shared" si="678"/>
        <v>0.99999610315156084</v>
      </c>
      <c r="R3932" s="10">
        <f t="shared" si="679"/>
        <v>48.050809154288146</v>
      </c>
      <c r="S3932" s="10">
        <f t="shared" si="680"/>
        <v>299999999.99999958</v>
      </c>
      <c r="T3932" s="10">
        <f t="shared" si="681"/>
        <v>0.41723251342773438</v>
      </c>
      <c r="U3932">
        <v>0.41723251342773438</v>
      </c>
    </row>
    <row r="3933" spans="1:21" x14ac:dyDescent="0.25">
      <c r="A3933" s="10">
        <v>843</v>
      </c>
      <c r="B3933" s="10">
        <v>18</v>
      </c>
      <c r="C3933" s="10">
        <v>45</v>
      </c>
      <c r="D3933" s="10">
        <v>400000000</v>
      </c>
      <c r="E3933" s="10">
        <v>273290064.06213999</v>
      </c>
      <c r="F3933" s="10">
        <v>273290064.06213999</v>
      </c>
      <c r="G3933" s="10">
        <v>125565182.223922</v>
      </c>
      <c r="H3933" s="10">
        <v>386490515.05848998</v>
      </c>
      <c r="I3933" s="10">
        <v>4062.0753858930302</v>
      </c>
      <c r="J3933" s="10">
        <f t="shared" si="671"/>
        <v>0.3090169943749474</v>
      </c>
      <c r="K3933" s="14">
        <f t="shared" si="672"/>
        <v>0.99968032069974422</v>
      </c>
      <c r="L3933" s="10">
        <f t="shared" si="673"/>
        <v>6380176.6103943195</v>
      </c>
      <c r="M3933" s="10">
        <f t="shared" si="674"/>
        <v>1.5683573142561706E-7</v>
      </c>
      <c r="N3933" s="10">
        <f t="shared" si="675"/>
        <v>2.4597542504703395E-14</v>
      </c>
      <c r="O3933" s="10">
        <f t="shared" si="676"/>
        <v>6376085.6182709504</v>
      </c>
      <c r="P3933" s="15">
        <f t="shared" si="677"/>
        <v>0.99999805157388222</v>
      </c>
      <c r="Q3933" s="15">
        <f t="shared" si="678"/>
        <v>0.99999610315156084</v>
      </c>
      <c r="R3933" s="10">
        <f t="shared" si="679"/>
        <v>63.734412855192929</v>
      </c>
      <c r="S3933" s="10">
        <f t="shared" si="680"/>
        <v>399999999.99999958</v>
      </c>
      <c r="T3933" s="10">
        <f t="shared" si="681"/>
        <v>0.41723251342773438</v>
      </c>
      <c r="U3933">
        <v>0.41723251342773438</v>
      </c>
    </row>
    <row r="3934" spans="1:21" x14ac:dyDescent="0.25">
      <c r="A3934" s="10">
        <v>935</v>
      </c>
      <c r="B3934" s="10">
        <v>20</v>
      </c>
      <c r="C3934" s="10">
        <v>45</v>
      </c>
      <c r="D3934" s="10">
        <v>300000000</v>
      </c>
      <c r="E3934" s="10">
        <v>203578603.88253999</v>
      </c>
      <c r="F3934" s="10">
        <v>203578603.88253999</v>
      </c>
      <c r="G3934" s="10">
        <v>104773739.785529</v>
      </c>
      <c r="H3934" s="10">
        <v>287903622.61966801</v>
      </c>
      <c r="I3934" s="10">
        <v>2309.2074007842698</v>
      </c>
      <c r="J3934" s="10">
        <f t="shared" si="671"/>
        <v>0.34202014332566871</v>
      </c>
      <c r="K3934" s="14">
        <f t="shared" si="672"/>
        <v>0.99960837646586209</v>
      </c>
      <c r="L3934" s="10">
        <f t="shared" si="673"/>
        <v>6380635.8071448412</v>
      </c>
      <c r="M3934" s="10">
        <f t="shared" si="674"/>
        <v>1.568470192727464E-7</v>
      </c>
      <c r="N3934" s="10">
        <f t="shared" si="675"/>
        <v>2.4601102102451411E-14</v>
      </c>
      <c r="O3934" s="10">
        <f t="shared" si="676"/>
        <v>6375624.3153388789</v>
      </c>
      <c r="P3934" s="15">
        <f t="shared" si="677"/>
        <v>0.99999766986374772</v>
      </c>
      <c r="Q3934" s="15">
        <f t="shared" si="678"/>
        <v>0.99999533973292498</v>
      </c>
      <c r="R3934" s="10">
        <f t="shared" si="679"/>
        <v>48.054213094420788</v>
      </c>
      <c r="S3934" s="10">
        <f t="shared" si="680"/>
        <v>299999999.99999958</v>
      </c>
      <c r="T3934" s="10">
        <f t="shared" si="681"/>
        <v>0.41723251342773438</v>
      </c>
      <c r="U3934">
        <v>0.41723251342773438</v>
      </c>
    </row>
    <row r="3935" spans="1:21" x14ac:dyDescent="0.25">
      <c r="A3935" s="10">
        <v>1076</v>
      </c>
      <c r="B3935" s="10">
        <v>23</v>
      </c>
      <c r="C3935" s="10">
        <v>45</v>
      </c>
      <c r="D3935" s="10">
        <v>300000000</v>
      </c>
      <c r="E3935" s="10">
        <v>199422189.22783399</v>
      </c>
      <c r="F3935" s="10">
        <v>199422189.22783399</v>
      </c>
      <c r="G3935" s="10">
        <v>119696057.876873</v>
      </c>
      <c r="H3935" s="10">
        <v>282025564.64413702</v>
      </c>
      <c r="I3935" s="10">
        <v>2309.7508437172501</v>
      </c>
      <c r="J3935" s="10">
        <f t="shared" si="671"/>
        <v>0.39073112848927372</v>
      </c>
      <c r="K3935" s="14">
        <f t="shared" si="672"/>
        <v>0.99948885113968222</v>
      </c>
      <c r="L3935" s="10">
        <f t="shared" si="673"/>
        <v>6381398.8447467256</v>
      </c>
      <c r="M3935" s="10">
        <f t="shared" si="674"/>
        <v>1.5686577605139135E-7</v>
      </c>
      <c r="N3935" s="10">
        <f t="shared" si="675"/>
        <v>2.4607015312071354E-14</v>
      </c>
      <c r="O3935" s="10">
        <f t="shared" si="676"/>
        <v>6374858.2194159199</v>
      </c>
      <c r="P3935" s="15">
        <f t="shared" si="677"/>
        <v>0.99999708180626912</v>
      </c>
      <c r="Q3935" s="15">
        <f t="shared" si="678"/>
        <v>0.99999416362105409</v>
      </c>
      <c r="R3935" s="10">
        <f t="shared" si="679"/>
        <v>48.059867227041643</v>
      </c>
      <c r="S3935" s="10">
        <f t="shared" si="680"/>
        <v>299999999.99999958</v>
      </c>
      <c r="T3935" s="10">
        <f t="shared" si="681"/>
        <v>0.41723251342773438</v>
      </c>
      <c r="U3935">
        <v>0.41723251342773438</v>
      </c>
    </row>
    <row r="3936" spans="1:21" x14ac:dyDescent="0.25">
      <c r="A3936" s="10">
        <v>1125</v>
      </c>
      <c r="B3936" s="10">
        <v>24</v>
      </c>
      <c r="C3936" s="10">
        <v>45</v>
      </c>
      <c r="D3936" s="10">
        <v>400000000</v>
      </c>
      <c r="E3936" s="10">
        <v>262512070.451294</v>
      </c>
      <c r="F3936" s="10">
        <v>262512070.451294</v>
      </c>
      <c r="G3936" s="10">
        <v>165272940.65239501</v>
      </c>
      <c r="H3936" s="10">
        <v>371248130.31886202</v>
      </c>
      <c r="I3936" s="10">
        <v>4063.9587696274498</v>
      </c>
      <c r="J3936" s="10">
        <f t="shared" si="671"/>
        <v>0.40673664307580015</v>
      </c>
      <c r="K3936" s="14">
        <f t="shared" si="672"/>
        <v>0.99944610523826116</v>
      </c>
      <c r="L3936" s="10">
        <f t="shared" si="673"/>
        <v>6381671.7745670695</v>
      </c>
      <c r="M3936" s="10">
        <f t="shared" si="674"/>
        <v>1.5687248513651788E-7</v>
      </c>
      <c r="N3936" s="10">
        <f t="shared" si="675"/>
        <v>2.4609129884489026E-14</v>
      </c>
      <c r="O3936" s="10">
        <f t="shared" si="676"/>
        <v>6374584.3294204799</v>
      </c>
      <c r="P3936" s="15">
        <f t="shared" si="677"/>
        <v>0.99999688546849397</v>
      </c>
      <c r="Q3936" s="15">
        <f t="shared" si="678"/>
        <v>0.99999377094668829</v>
      </c>
      <c r="R3936" s="10">
        <f t="shared" si="679"/>
        <v>63.749186374403216</v>
      </c>
      <c r="S3936" s="10">
        <f t="shared" si="680"/>
        <v>399999999.99999958</v>
      </c>
      <c r="T3936" s="10">
        <f t="shared" si="681"/>
        <v>0.41723251342773438</v>
      </c>
      <c r="U3936">
        <v>0.41723251342773438</v>
      </c>
    </row>
    <row r="3937" spans="1:21" x14ac:dyDescent="0.25">
      <c r="A3937" s="10">
        <v>1170</v>
      </c>
      <c r="B3937" s="10">
        <v>25</v>
      </c>
      <c r="C3937" s="10">
        <v>45</v>
      </c>
      <c r="D3937" s="10">
        <v>300000000</v>
      </c>
      <c r="E3937" s="10">
        <v>196346830.21973699</v>
      </c>
      <c r="F3937" s="10">
        <v>196346830.21973699</v>
      </c>
      <c r="G3937" s="10">
        <v>129464552.985167</v>
      </c>
      <c r="H3937" s="10">
        <v>277676350.22571999</v>
      </c>
      <c r="I3937" s="10">
        <v>2310.1457243733098</v>
      </c>
      <c r="J3937" s="10">
        <f t="shared" si="671"/>
        <v>0.42261826174069944</v>
      </c>
      <c r="K3937" s="14">
        <f t="shared" si="672"/>
        <v>0.99940199232392346</v>
      </c>
      <c r="L3937" s="10">
        <f t="shared" si="673"/>
        <v>6381953.4571557427</v>
      </c>
      <c r="M3937" s="10">
        <f t="shared" si="674"/>
        <v>1.5687940937976726E-7</v>
      </c>
      <c r="N3937" s="10">
        <f t="shared" si="675"/>
        <v>2.4611311986060616E-14</v>
      </c>
      <c r="O3937" s="10">
        <f t="shared" si="676"/>
        <v>6374301.7297193995</v>
      </c>
      <c r="P3937" s="15">
        <f t="shared" si="677"/>
        <v>0.99999669056680829</v>
      </c>
      <c r="Q3937" s="15">
        <f t="shared" si="678"/>
        <v>0.99999338114456893</v>
      </c>
      <c r="R3937" s="10">
        <f t="shared" si="679"/>
        <v>48.063975259589739</v>
      </c>
      <c r="S3937" s="10">
        <f t="shared" si="680"/>
        <v>299999999.99999958</v>
      </c>
      <c r="T3937" s="10">
        <f t="shared" si="681"/>
        <v>0.41723251342773438</v>
      </c>
      <c r="U3937">
        <v>0.41723251342773438</v>
      </c>
    </row>
    <row r="3938" spans="1:21" x14ac:dyDescent="0.25">
      <c r="A3938" s="10">
        <v>1267</v>
      </c>
      <c r="B3938" s="10">
        <v>27</v>
      </c>
      <c r="C3938" s="10">
        <v>45</v>
      </c>
      <c r="D3938" s="10">
        <v>500000000</v>
      </c>
      <c r="E3938" s="10">
        <v>319039613.53804398</v>
      </c>
      <c r="F3938" s="10">
        <v>319039613.53804398</v>
      </c>
      <c r="G3938" s="10">
        <v>229873465.44635001</v>
      </c>
      <c r="H3938" s="10">
        <v>451190148.399773</v>
      </c>
      <c r="I3938" s="10">
        <v>6311.8608855306902</v>
      </c>
      <c r="J3938" s="10">
        <f t="shared" si="671"/>
        <v>0.45399049973954675</v>
      </c>
      <c r="K3938" s="14">
        <f t="shared" si="672"/>
        <v>0.99930988132843601</v>
      </c>
      <c r="L3938" s="10">
        <f t="shared" si="673"/>
        <v>6382541.71120694</v>
      </c>
      <c r="M3938" s="10">
        <f t="shared" si="674"/>
        <v>1.5689386967765828E-7</v>
      </c>
      <c r="N3938" s="10">
        <f t="shared" si="675"/>
        <v>2.4615868063412164E-14</v>
      </c>
      <c r="O3938" s="10">
        <f t="shared" si="676"/>
        <v>6373711.8022058178</v>
      </c>
      <c r="P3938" s="15">
        <f t="shared" si="677"/>
        <v>0.9999963088582321</v>
      </c>
      <c r="Q3938" s="15">
        <f t="shared" si="678"/>
        <v>0.99999261773008874</v>
      </c>
      <c r="R3938" s="10">
        <f t="shared" si="679"/>
        <v>79.447220707513864</v>
      </c>
      <c r="S3938" s="10">
        <f t="shared" si="680"/>
        <v>499999999.99999958</v>
      </c>
      <c r="T3938" s="10">
        <f t="shared" si="681"/>
        <v>0.41723251342773438</v>
      </c>
      <c r="U3938">
        <v>0.41723251342773438</v>
      </c>
    </row>
    <row r="3939" spans="1:21" x14ac:dyDescent="0.25">
      <c r="A3939" s="10">
        <v>1361</v>
      </c>
      <c r="B3939" s="10">
        <v>29</v>
      </c>
      <c r="C3939" s="10">
        <v>45</v>
      </c>
      <c r="D3939" s="10">
        <v>500000000</v>
      </c>
      <c r="E3939" s="10">
        <v>313172425.68915999</v>
      </c>
      <c r="F3939" s="10">
        <v>313172425.68915898</v>
      </c>
      <c r="G3939" s="10">
        <v>245478711.32375801</v>
      </c>
      <c r="H3939" s="10">
        <v>442892691.77089</v>
      </c>
      <c r="I3939" s="10">
        <v>6313.0744239942396</v>
      </c>
      <c r="J3939" s="10">
        <f t="shared" si="671"/>
        <v>0.48480962024633706</v>
      </c>
      <c r="K3939" s="14">
        <f t="shared" si="672"/>
        <v>0.99921296552054706</v>
      </c>
      <c r="L3939" s="10">
        <f t="shared" si="673"/>
        <v>6383160.7676120019</v>
      </c>
      <c r="M3939" s="10">
        <f t="shared" si="674"/>
        <v>1.5690908715046671E-7</v>
      </c>
      <c r="N3939" s="10">
        <f t="shared" si="675"/>
        <v>2.4620661347375122E-14</v>
      </c>
      <c r="O3939" s="10">
        <f t="shared" si="676"/>
        <v>6373091.33760418</v>
      </c>
      <c r="P3939" s="15">
        <f t="shared" si="677"/>
        <v>0.9999959441100188</v>
      </c>
      <c r="Q3939" s="15">
        <f t="shared" si="678"/>
        <v>0.99999188823648788</v>
      </c>
      <c r="R3939" s="10">
        <f t="shared" si="679"/>
        <v>79.454857723631193</v>
      </c>
      <c r="S3939" s="10">
        <f t="shared" si="680"/>
        <v>499999999.99999958</v>
      </c>
      <c r="T3939" s="10">
        <f t="shared" si="681"/>
        <v>0.41723251342773438</v>
      </c>
      <c r="U3939">
        <v>0.41723251342773438</v>
      </c>
    </row>
    <row r="3940" spans="1:21" x14ac:dyDescent="0.25">
      <c r="A3940" s="10">
        <v>1547</v>
      </c>
      <c r="B3940" s="10">
        <v>33</v>
      </c>
      <c r="C3940" s="10">
        <v>45</v>
      </c>
      <c r="D3940" s="10">
        <v>350000000</v>
      </c>
      <c r="E3940" s="10">
        <v>211346561.45302299</v>
      </c>
      <c r="F3940" s="10">
        <v>211346561.453022</v>
      </c>
      <c r="G3940" s="10">
        <v>194077620.89643699</v>
      </c>
      <c r="H3940" s="10">
        <v>298889173.567783</v>
      </c>
      <c r="I3940" s="10">
        <v>3128.1400200907801</v>
      </c>
      <c r="J3940" s="10">
        <f t="shared" si="671"/>
        <v>0.54463903501502708</v>
      </c>
      <c r="K3940" s="14">
        <f t="shared" si="672"/>
        <v>0.9990066240157075</v>
      </c>
      <c r="L3940" s="10">
        <f t="shared" si="673"/>
        <v>6384479.1882978706</v>
      </c>
      <c r="M3940" s="10">
        <f t="shared" si="674"/>
        <v>1.5694149620200582E-7</v>
      </c>
      <c r="N3940" s="10">
        <f t="shared" si="675"/>
        <v>2.4630865083668437E-14</v>
      </c>
      <c r="O3940" s="10">
        <f t="shared" si="676"/>
        <v>6371771.1225118106</v>
      </c>
      <c r="P3940" s="15">
        <f t="shared" si="677"/>
        <v>0.99999529342373772</v>
      </c>
      <c r="Q3940" s="15">
        <f t="shared" si="678"/>
        <v>0.99999058686962727</v>
      </c>
      <c r="R3940" s="10">
        <f t="shared" si="679"/>
        <v>55.929777495334719</v>
      </c>
      <c r="S3940" s="10">
        <f t="shared" si="680"/>
        <v>349999999.99999958</v>
      </c>
      <c r="T3940" s="10">
        <f t="shared" si="681"/>
        <v>0.41723251342773438</v>
      </c>
      <c r="U3940">
        <v>0.41723251342773438</v>
      </c>
    </row>
    <row r="3941" spans="1:21" x14ac:dyDescent="0.25">
      <c r="A3941" s="10">
        <v>1595</v>
      </c>
      <c r="B3941" s="10">
        <v>34</v>
      </c>
      <c r="C3941" s="10">
        <v>45</v>
      </c>
      <c r="D3941" s="10">
        <v>400000000</v>
      </c>
      <c r="E3941" s="10">
        <v>238230134.628133</v>
      </c>
      <c r="F3941" s="10">
        <v>238230134.628133</v>
      </c>
      <c r="G3941" s="10">
        <v>227223607.952079</v>
      </c>
      <c r="H3941" s="10">
        <v>336908287.35707402</v>
      </c>
      <c r="I3941" s="10">
        <v>4067.9242104760901</v>
      </c>
      <c r="J3941" s="10">
        <f t="shared" si="671"/>
        <v>0.5591929034707469</v>
      </c>
      <c r="K3941" s="14">
        <f t="shared" si="672"/>
        <v>0.99895279640556522</v>
      </c>
      <c r="L3941" s="10">
        <f t="shared" si="673"/>
        <v>6384823.2098151492</v>
      </c>
      <c r="M3941" s="10">
        <f t="shared" si="674"/>
        <v>1.5694995284350389E-7</v>
      </c>
      <c r="N3941" s="10">
        <f t="shared" si="675"/>
        <v>2.4633526551258103E-14</v>
      </c>
      <c r="O3941" s="10">
        <f t="shared" si="676"/>
        <v>6371426.9021994239</v>
      </c>
      <c r="P3941" s="15">
        <f t="shared" si="677"/>
        <v>0.9999951518460316</v>
      </c>
      <c r="Q3941" s="15">
        <f t="shared" si="678"/>
        <v>0.99999030371556785</v>
      </c>
      <c r="R3941" s="10">
        <f t="shared" si="679"/>
        <v>63.780280657737826</v>
      </c>
      <c r="S3941" s="10">
        <f t="shared" si="680"/>
        <v>399999999.99999958</v>
      </c>
      <c r="T3941" s="10">
        <f t="shared" si="681"/>
        <v>0.41723251342773438</v>
      </c>
      <c r="U3941">
        <v>0.41723251342773438</v>
      </c>
    </row>
    <row r="3942" spans="1:21" x14ac:dyDescent="0.25">
      <c r="A3942" s="10">
        <v>1640</v>
      </c>
      <c r="B3942" s="10">
        <v>35</v>
      </c>
      <c r="C3942" s="10">
        <v>45</v>
      </c>
      <c r="D3942" s="10">
        <v>300000000</v>
      </c>
      <c r="E3942" s="10">
        <v>177466859.88907599</v>
      </c>
      <c r="F3942" s="10">
        <v>177466859.88907599</v>
      </c>
      <c r="G3942" s="10">
        <v>175710797.81469101</v>
      </c>
      <c r="H3942" s="10">
        <v>250976040.12689701</v>
      </c>
      <c r="I3942" s="10">
        <v>2312.43544280164</v>
      </c>
      <c r="J3942" s="10">
        <f t="shared" si="671"/>
        <v>0.57357643635104605</v>
      </c>
      <c r="K3942" s="14">
        <f t="shared" si="672"/>
        <v>0.99889820122311845</v>
      </c>
      <c r="L3942" s="10">
        <f t="shared" si="673"/>
        <v>6385172.1748924749</v>
      </c>
      <c r="M3942" s="10">
        <f t="shared" si="674"/>
        <v>1.5695853100622359E-7</v>
      </c>
      <c r="N3942" s="10">
        <f t="shared" si="675"/>
        <v>2.4636225824421247E-14</v>
      </c>
      <c r="O3942" s="10">
        <f t="shared" si="676"/>
        <v>6371077.8492868934</v>
      </c>
      <c r="P3942" s="15">
        <f t="shared" si="677"/>
        <v>0.99999502015036112</v>
      </c>
      <c r="Q3942" s="15">
        <f t="shared" si="678"/>
        <v>0.99999004032552119</v>
      </c>
      <c r="R3942" s="10">
        <f t="shared" si="679"/>
        <v>48.087788812150279</v>
      </c>
      <c r="S3942" s="10">
        <f t="shared" si="680"/>
        <v>299999999.99999958</v>
      </c>
      <c r="T3942" s="10">
        <f t="shared" si="681"/>
        <v>0.41723251342773438</v>
      </c>
      <c r="U3942">
        <v>0.41723251342773438</v>
      </c>
    </row>
    <row r="3943" spans="1:21" x14ac:dyDescent="0.25">
      <c r="A3943" s="10">
        <v>1642</v>
      </c>
      <c r="B3943" s="10">
        <v>35</v>
      </c>
      <c r="C3943" s="10">
        <v>45</v>
      </c>
      <c r="D3943" s="10">
        <v>400000000</v>
      </c>
      <c r="E3943" s="10">
        <v>235389656.423033</v>
      </c>
      <c r="F3943" s="10">
        <v>235389656.423033</v>
      </c>
      <c r="G3943" s="10">
        <v>233068441.44979599</v>
      </c>
      <c r="H3943" s="10">
        <v>332891244.55579698</v>
      </c>
      <c r="I3943" s="10">
        <v>4068.3629567123699</v>
      </c>
      <c r="J3943" s="10">
        <f t="shared" si="671"/>
        <v>0.57357643635104605</v>
      </c>
      <c r="K3943" s="14">
        <f t="shared" si="672"/>
        <v>0.99889820122311845</v>
      </c>
      <c r="L3943" s="10">
        <f t="shared" si="673"/>
        <v>6385172.1748924749</v>
      </c>
      <c r="M3943" s="10">
        <f t="shared" si="674"/>
        <v>1.5695853100622359E-7</v>
      </c>
      <c r="N3943" s="10">
        <f t="shared" si="675"/>
        <v>2.4636225824421247E-14</v>
      </c>
      <c r="O3943" s="10">
        <f t="shared" si="676"/>
        <v>6371077.8492868934</v>
      </c>
      <c r="P3943" s="15">
        <f t="shared" si="677"/>
        <v>0.99999502015036112</v>
      </c>
      <c r="Q3943" s="15">
        <f t="shared" si="678"/>
        <v>0.99999004032552119</v>
      </c>
      <c r="R3943" s="10">
        <f t="shared" si="679"/>
        <v>63.783720076150274</v>
      </c>
      <c r="S3943" s="10">
        <f t="shared" si="680"/>
        <v>399999999.99999958</v>
      </c>
      <c r="T3943" s="10">
        <f t="shared" si="681"/>
        <v>0.41723251342773438</v>
      </c>
      <c r="U3943">
        <v>0.41723251342773438</v>
      </c>
    </row>
    <row r="3944" spans="1:21" x14ac:dyDescent="0.25">
      <c r="A3944" s="10">
        <v>1737</v>
      </c>
      <c r="B3944" s="10">
        <v>37</v>
      </c>
      <c r="C3944" s="10">
        <v>45</v>
      </c>
      <c r="D3944" s="10">
        <v>500000000</v>
      </c>
      <c r="E3944" s="10">
        <v>285966532.14273</v>
      </c>
      <c r="F3944" s="10">
        <v>285966532.14273</v>
      </c>
      <c r="G3944" s="10">
        <v>304724904.73637199</v>
      </c>
      <c r="H3944" s="10">
        <v>404417748.14104998</v>
      </c>
      <c r="I3944" s="10">
        <v>6318.40715788336</v>
      </c>
      <c r="J3944" s="10">
        <f t="shared" si="671"/>
        <v>0.60181502315204827</v>
      </c>
      <c r="K3944" s="14">
        <f t="shared" si="672"/>
        <v>0.99878697458696752</v>
      </c>
      <c r="L3944" s="10">
        <f t="shared" si="673"/>
        <v>6385883.2386531448</v>
      </c>
      <c r="M3944" s="10">
        <f t="shared" si="674"/>
        <v>1.5697601017832256E-7</v>
      </c>
      <c r="N3944" s="10">
        <f t="shared" si="675"/>
        <v>2.4641724590820188E-14</v>
      </c>
      <c r="O3944" s="10">
        <f t="shared" si="676"/>
        <v>6370366.9610678749</v>
      </c>
      <c r="P3944" s="15">
        <f t="shared" si="677"/>
        <v>0.99999478892024052</v>
      </c>
      <c r="Q3944" s="15">
        <f t="shared" si="678"/>
        <v>0.99998957786763643</v>
      </c>
      <c r="R3944" s="10">
        <f t="shared" si="679"/>
        <v>79.488408887467529</v>
      </c>
      <c r="S3944" s="10">
        <f t="shared" si="680"/>
        <v>499999999.99999958</v>
      </c>
      <c r="T3944" s="10">
        <f t="shared" si="681"/>
        <v>0.41723251342773438</v>
      </c>
      <c r="U3944">
        <v>0.41723251342773438</v>
      </c>
    </row>
    <row r="3945" spans="1:21" x14ac:dyDescent="0.25">
      <c r="A3945" s="10">
        <v>1784</v>
      </c>
      <c r="B3945" s="10">
        <v>38</v>
      </c>
      <c r="C3945" s="10">
        <v>45</v>
      </c>
      <c r="D3945" s="10">
        <v>500000000</v>
      </c>
      <c r="E3945" s="10">
        <v>282162338.660712</v>
      </c>
      <c r="F3945" s="10">
        <v>282162338.660712</v>
      </c>
      <c r="G3945" s="10">
        <v>311736181.631248</v>
      </c>
      <c r="H3945" s="10">
        <v>399037806.12488902</v>
      </c>
      <c r="I3945" s="10">
        <v>6319.1142361561097</v>
      </c>
      <c r="J3945" s="10">
        <f t="shared" si="671"/>
        <v>0.61566147532565818</v>
      </c>
      <c r="K3945" s="14">
        <f t="shared" si="672"/>
        <v>0.99873047843423157</v>
      </c>
      <c r="L3945" s="10">
        <f t="shared" si="673"/>
        <v>6386244.4750853907</v>
      </c>
      <c r="M3945" s="10">
        <f t="shared" si="674"/>
        <v>1.5698488999208455E-7</v>
      </c>
      <c r="N3945" s="10">
        <f t="shared" si="675"/>
        <v>2.4644517384656145E-14</v>
      </c>
      <c r="O3945" s="10">
        <f t="shared" si="676"/>
        <v>6370005.9958809949</v>
      </c>
      <c r="P3945" s="15">
        <f t="shared" si="677"/>
        <v>0.99999469051229706</v>
      </c>
      <c r="Q3945" s="15">
        <f t="shared" si="678"/>
        <v>0.99998938105278479</v>
      </c>
      <c r="R3945" s="10">
        <f t="shared" si="679"/>
        <v>79.492856443438754</v>
      </c>
      <c r="S3945" s="10">
        <f t="shared" si="680"/>
        <v>499999999.99999958</v>
      </c>
      <c r="T3945" s="10">
        <f t="shared" si="681"/>
        <v>0.41723251342773438</v>
      </c>
      <c r="U3945">
        <v>0.41723251342773438</v>
      </c>
    </row>
    <row r="3946" spans="1:21" x14ac:dyDescent="0.25">
      <c r="A3946" s="10">
        <v>1829</v>
      </c>
      <c r="B3946" s="10">
        <v>39</v>
      </c>
      <c r="C3946" s="10">
        <v>45</v>
      </c>
      <c r="D3946" s="10">
        <v>350000000</v>
      </c>
      <c r="E3946" s="10">
        <v>195843415.17966101</v>
      </c>
      <c r="F3946" s="10">
        <v>195843415.17966101</v>
      </c>
      <c r="G3946" s="10">
        <v>224254453.890194</v>
      </c>
      <c r="H3946" s="10">
        <v>276964413.84854198</v>
      </c>
      <c r="I3946" s="10">
        <v>3130.19418196775</v>
      </c>
      <c r="J3946" s="10">
        <f t="shared" si="671"/>
        <v>0.62932039104983739</v>
      </c>
      <c r="K3946" s="14">
        <f t="shared" si="672"/>
        <v>0.99867348514731924</v>
      </c>
      <c r="L3946" s="10">
        <f t="shared" si="673"/>
        <v>6386608.9316060394</v>
      </c>
      <c r="M3946" s="10">
        <f t="shared" si="674"/>
        <v>1.5699384896116631E-7</v>
      </c>
      <c r="N3946" s="10">
        <f t="shared" si="675"/>
        <v>2.4647334593428093E-14</v>
      </c>
      <c r="O3946" s="10">
        <f t="shared" si="676"/>
        <v>6369641.9372536782</v>
      </c>
      <c r="P3946" s="15">
        <f t="shared" si="677"/>
        <v>0.99999460423391473</v>
      </c>
      <c r="Q3946" s="15">
        <f t="shared" si="678"/>
        <v>0.99998920849694373</v>
      </c>
      <c r="R3946" s="10">
        <f t="shared" si="679"/>
        <v>55.948138227971867</v>
      </c>
      <c r="S3946" s="10">
        <f t="shared" si="680"/>
        <v>349999999.99999958</v>
      </c>
      <c r="T3946" s="10">
        <f t="shared" si="681"/>
        <v>0.41723251342773438</v>
      </c>
      <c r="U3946">
        <v>0.41723251342773438</v>
      </c>
    </row>
    <row r="3947" spans="1:21" x14ac:dyDescent="0.25">
      <c r="A3947" s="10">
        <v>1830</v>
      </c>
      <c r="B3947" s="10">
        <v>39</v>
      </c>
      <c r="C3947" s="10">
        <v>45</v>
      </c>
      <c r="D3947" s="10">
        <v>400000000</v>
      </c>
      <c r="E3947" s="10">
        <v>223319674.14555901</v>
      </c>
      <c r="F3947" s="10">
        <v>223319674.14555901</v>
      </c>
      <c r="G3947" s="10">
        <v>255720473.44268599</v>
      </c>
      <c r="H3947" s="10">
        <v>315821711.92139101</v>
      </c>
      <c r="I3947" s="10">
        <v>4070.16861411742</v>
      </c>
      <c r="J3947" s="10">
        <f t="shared" si="671"/>
        <v>0.62932039104983739</v>
      </c>
      <c r="K3947" s="14">
        <f t="shared" si="672"/>
        <v>0.99867348514731924</v>
      </c>
      <c r="L3947" s="10">
        <f t="shared" si="673"/>
        <v>6386608.9316060394</v>
      </c>
      <c r="M3947" s="10">
        <f t="shared" si="674"/>
        <v>1.5699384896116631E-7</v>
      </c>
      <c r="N3947" s="10">
        <f t="shared" si="675"/>
        <v>2.4647334593428093E-14</v>
      </c>
      <c r="O3947" s="10">
        <f t="shared" si="676"/>
        <v>6369641.9372536782</v>
      </c>
      <c r="P3947" s="15">
        <f t="shared" si="677"/>
        <v>0.99999460423391473</v>
      </c>
      <c r="Q3947" s="15">
        <f t="shared" si="678"/>
        <v>0.99998920849694373</v>
      </c>
      <c r="R3947" s="10">
        <f t="shared" si="679"/>
        <v>63.797873031363018</v>
      </c>
      <c r="S3947" s="10">
        <f t="shared" si="680"/>
        <v>399999999.99999958</v>
      </c>
      <c r="T3947" s="10">
        <f t="shared" si="681"/>
        <v>0.41723251342773438</v>
      </c>
      <c r="U3947">
        <v>0.41723251342773438</v>
      </c>
    </row>
    <row r="3948" spans="1:21" x14ac:dyDescent="0.25">
      <c r="A3948" s="10">
        <v>1968</v>
      </c>
      <c r="B3948" s="10">
        <v>42</v>
      </c>
      <c r="C3948" s="10">
        <v>45</v>
      </c>
      <c r="D3948" s="10">
        <v>200000000</v>
      </c>
      <c r="E3948" s="10">
        <v>108453184.26051299</v>
      </c>
      <c r="F3948" s="10">
        <v>108453184.26051299</v>
      </c>
      <c r="G3948" s="10">
        <v>138071725.10787201</v>
      </c>
      <c r="H3948" s="10">
        <v>153375964.063766</v>
      </c>
      <c r="I3948" s="10">
        <v>1050.0443671339101</v>
      </c>
      <c r="J3948" s="10">
        <f t="shared" si="671"/>
        <v>0.66913060635885824</v>
      </c>
      <c r="K3948" s="14">
        <f t="shared" si="672"/>
        <v>0.99850021864363103</v>
      </c>
      <c r="L3948" s="10">
        <f t="shared" si="673"/>
        <v>6387717.1791350245</v>
      </c>
      <c r="M3948" s="10">
        <f t="shared" si="674"/>
        <v>1.570210915944699E-7</v>
      </c>
      <c r="N3948" s="10">
        <f t="shared" si="675"/>
        <v>2.465589826240316E-14</v>
      </c>
      <c r="O3948" s="10">
        <f t="shared" si="676"/>
        <v>6368535.6656073714</v>
      </c>
      <c r="P3948" s="15">
        <f t="shared" si="677"/>
        <v>0.99999442207198341</v>
      </c>
      <c r="Q3948" s="15">
        <f t="shared" si="678"/>
        <v>0.99998884417508016</v>
      </c>
      <c r="R3948" s="10">
        <f t="shared" si="679"/>
        <v>32.40438791241219</v>
      </c>
      <c r="S3948" s="10">
        <f t="shared" si="680"/>
        <v>199999999.99999958</v>
      </c>
      <c r="T3948" s="10">
        <f t="shared" si="681"/>
        <v>0.41723251342773438</v>
      </c>
      <c r="U3948">
        <v>0.41723251342773438</v>
      </c>
    </row>
    <row r="3949" spans="1:21" x14ac:dyDescent="0.25">
      <c r="A3949" s="10">
        <v>1970</v>
      </c>
      <c r="B3949" s="10">
        <v>42</v>
      </c>
      <c r="C3949" s="10">
        <v>45</v>
      </c>
      <c r="D3949" s="10">
        <v>350000000</v>
      </c>
      <c r="E3949" s="10">
        <v>187275596.085327</v>
      </c>
      <c r="F3949" s="10">
        <v>187275596.085327</v>
      </c>
      <c r="G3949" s="10">
        <v>238441316.061701</v>
      </c>
      <c r="H3949" s="10">
        <v>264847687.88537499</v>
      </c>
      <c r="I3949" s="10">
        <v>3131.26230126051</v>
      </c>
      <c r="J3949" s="10">
        <f t="shared" si="671"/>
        <v>0.66913060635885824</v>
      </c>
      <c r="K3949" s="14">
        <f t="shared" si="672"/>
        <v>0.99850021864363103</v>
      </c>
      <c r="L3949" s="10">
        <f t="shared" si="673"/>
        <v>6387717.1791350245</v>
      </c>
      <c r="M3949" s="10">
        <f t="shared" si="674"/>
        <v>1.570210915944699E-7</v>
      </c>
      <c r="N3949" s="10">
        <f t="shared" si="675"/>
        <v>2.465589826240316E-14</v>
      </c>
      <c r="O3949" s="10">
        <f t="shared" si="676"/>
        <v>6368535.6656073714</v>
      </c>
      <c r="P3949" s="15">
        <f t="shared" si="677"/>
        <v>0.99999442207198341</v>
      </c>
      <c r="Q3949" s="15">
        <f t="shared" si="678"/>
        <v>0.99998884417508016</v>
      </c>
      <c r="R3949" s="10">
        <f t="shared" si="679"/>
        <v>55.957683030167402</v>
      </c>
      <c r="S3949" s="10">
        <f t="shared" si="680"/>
        <v>349999999.99999958</v>
      </c>
      <c r="T3949" s="10">
        <f t="shared" si="681"/>
        <v>0.41723251342773438</v>
      </c>
      <c r="U3949">
        <v>0.41723251342773438</v>
      </c>
    </row>
    <row r="3950" spans="1:21" x14ac:dyDescent="0.25">
      <c r="A3950" s="10">
        <v>1972</v>
      </c>
      <c r="B3950" s="10">
        <v>42</v>
      </c>
      <c r="C3950" s="10">
        <v>45</v>
      </c>
      <c r="D3950" s="10">
        <v>500000000</v>
      </c>
      <c r="E3950" s="10">
        <v>266098007.91014001</v>
      </c>
      <c r="F3950" s="10">
        <v>266098007.91014001</v>
      </c>
      <c r="G3950" s="10">
        <v>338810907.01552999</v>
      </c>
      <c r="H3950" s="10">
        <v>376319411.70698398</v>
      </c>
      <c r="I3950" s="10">
        <v>6321.9956571952498</v>
      </c>
      <c r="J3950" s="10">
        <f t="shared" si="671"/>
        <v>0.66913060635885824</v>
      </c>
      <c r="K3950" s="14">
        <f t="shared" si="672"/>
        <v>0.99850021864363103</v>
      </c>
      <c r="L3950" s="10">
        <f t="shared" si="673"/>
        <v>6387717.1791350245</v>
      </c>
      <c r="M3950" s="10">
        <f t="shared" si="674"/>
        <v>1.570210915944699E-7</v>
      </c>
      <c r="N3950" s="10">
        <f t="shared" si="675"/>
        <v>2.465589826240316E-14</v>
      </c>
      <c r="O3950" s="10">
        <f t="shared" si="676"/>
        <v>6368535.6656073714</v>
      </c>
      <c r="P3950" s="15">
        <f t="shared" si="677"/>
        <v>0.99999442207198341</v>
      </c>
      <c r="Q3950" s="15">
        <f t="shared" si="678"/>
        <v>0.99998884417508016</v>
      </c>
      <c r="R3950" s="10">
        <f t="shared" si="679"/>
        <v>79.5109781479226</v>
      </c>
      <c r="S3950" s="10">
        <f t="shared" si="680"/>
        <v>499999999.99999958</v>
      </c>
      <c r="T3950" s="10">
        <f t="shared" si="681"/>
        <v>0.41723251342773438</v>
      </c>
      <c r="U3950">
        <v>0.41723251342773438</v>
      </c>
    </row>
    <row r="3951" spans="1:21" x14ac:dyDescent="0.25">
      <c r="A3951" s="10">
        <v>2018</v>
      </c>
      <c r="B3951" s="10">
        <v>43</v>
      </c>
      <c r="C3951" s="10">
        <v>45</v>
      </c>
      <c r="D3951" s="10">
        <v>400000000</v>
      </c>
      <c r="E3951" s="10">
        <v>210161634.61113101</v>
      </c>
      <c r="F3951" s="10">
        <v>210161634.61113101</v>
      </c>
      <c r="G3951" s="10">
        <v>277126845.78419602</v>
      </c>
      <c r="H3951" s="10">
        <v>297213433.95756</v>
      </c>
      <c r="I3951" s="10">
        <v>4072.0287777544299</v>
      </c>
      <c r="J3951" s="10">
        <f t="shared" si="671"/>
        <v>0.68199836006249848</v>
      </c>
      <c r="K3951" s="14">
        <f t="shared" si="672"/>
        <v>0.99844193530517189</v>
      </c>
      <c r="L3951" s="10">
        <f t="shared" si="673"/>
        <v>6388090.0575861074</v>
      </c>
      <c r="M3951" s="10">
        <f t="shared" si="674"/>
        <v>1.5703025758910917E-7</v>
      </c>
      <c r="N3951" s="10">
        <f t="shared" si="675"/>
        <v>2.4658778573019693E-14</v>
      </c>
      <c r="O3951" s="10">
        <f t="shared" si="676"/>
        <v>6368163.7109194444</v>
      </c>
      <c r="P3951" s="15">
        <f t="shared" si="677"/>
        <v>0.99999438789529771</v>
      </c>
      <c r="Q3951" s="15">
        <f t="shared" si="678"/>
        <v>0.99998877582209111</v>
      </c>
      <c r="R3951" s="10">
        <f t="shared" si="679"/>
        <v>63.81244993361603</v>
      </c>
      <c r="S3951" s="10">
        <f t="shared" si="680"/>
        <v>399999999.99999958</v>
      </c>
      <c r="T3951" s="10">
        <f t="shared" si="681"/>
        <v>0.41723251342773438</v>
      </c>
      <c r="U3951">
        <v>0.41723251342773438</v>
      </c>
    </row>
    <row r="3952" spans="1:21" x14ac:dyDescent="0.25">
      <c r="A3952" s="10">
        <v>2160</v>
      </c>
      <c r="B3952" s="10">
        <v>46</v>
      </c>
      <c r="C3952" s="10">
        <v>45</v>
      </c>
      <c r="D3952" s="10">
        <v>500000000</v>
      </c>
      <c r="E3952" s="10">
        <v>248737188.42359599</v>
      </c>
      <c r="F3952" s="10">
        <v>248737188.42359599</v>
      </c>
      <c r="G3952" s="10">
        <v>364235147.71015799</v>
      </c>
      <c r="H3952" s="10">
        <v>351767505.33520198</v>
      </c>
      <c r="I3952" s="10">
        <v>6324.9197720523998</v>
      </c>
      <c r="J3952" s="10">
        <f t="shared" si="671"/>
        <v>0.71933980033865108</v>
      </c>
      <c r="K3952" s="14">
        <f t="shared" si="672"/>
        <v>0.9982664948593305</v>
      </c>
      <c r="L3952" s="10">
        <f t="shared" si="673"/>
        <v>6389212.7331176903</v>
      </c>
      <c r="M3952" s="10">
        <f t="shared" si="674"/>
        <v>1.5705785488756991E-7</v>
      </c>
      <c r="N3952" s="10">
        <f t="shared" si="675"/>
        <v>2.466744766865936E-14</v>
      </c>
      <c r="O3952" s="10">
        <f t="shared" si="676"/>
        <v>6367044.6030114517</v>
      </c>
      <c r="P3952" s="15">
        <f t="shared" si="677"/>
        <v>0.99999436732245772</v>
      </c>
      <c r="Q3952" s="15">
        <f t="shared" si="678"/>
        <v>0.99998873467664251</v>
      </c>
      <c r="R3952" s="10">
        <f t="shared" si="679"/>
        <v>79.529364141724884</v>
      </c>
      <c r="S3952" s="10">
        <f t="shared" si="680"/>
        <v>499999999.99999958</v>
      </c>
      <c r="T3952" s="10">
        <f t="shared" si="681"/>
        <v>0.41723251342773438</v>
      </c>
      <c r="U3952">
        <v>0.41723251342773438</v>
      </c>
    </row>
    <row r="3953" spans="1:21" x14ac:dyDescent="0.25">
      <c r="A3953" s="10">
        <v>2440</v>
      </c>
      <c r="B3953" s="10">
        <v>52</v>
      </c>
      <c r="C3953" s="10">
        <v>45</v>
      </c>
      <c r="D3953" s="10">
        <v>350000000</v>
      </c>
      <c r="E3953" s="10">
        <v>155150878.67101699</v>
      </c>
      <c r="F3953" s="10">
        <v>155150878.67101699</v>
      </c>
      <c r="G3953" s="10">
        <v>280806567.10783499</v>
      </c>
      <c r="H3953" s="10">
        <v>219416476.83065501</v>
      </c>
      <c r="I3953" s="10">
        <v>3134.84177746054</v>
      </c>
      <c r="J3953" s="10">
        <f t="shared" si="671"/>
        <v>0.78801075360672201</v>
      </c>
      <c r="K3953" s="14">
        <f t="shared" si="672"/>
        <v>0.99791936119928526</v>
      </c>
      <c r="L3953" s="10">
        <f t="shared" si="673"/>
        <v>6391435.2682112968</v>
      </c>
      <c r="M3953" s="10">
        <f t="shared" si="674"/>
        <v>1.5711248862865743E-7</v>
      </c>
      <c r="N3953" s="10">
        <f t="shared" si="675"/>
        <v>2.4684596207514179E-14</v>
      </c>
      <c r="O3953" s="10">
        <f t="shared" si="676"/>
        <v>6364832.6065016389</v>
      </c>
      <c r="P3953" s="15">
        <f t="shared" si="677"/>
        <v>0.99999469051229684</v>
      </c>
      <c r="Q3953" s="15">
        <f t="shared" si="678"/>
        <v>0.99998938105278434</v>
      </c>
      <c r="R3953" s="10">
        <f t="shared" si="679"/>
        <v>55.989657677481766</v>
      </c>
      <c r="S3953" s="10">
        <f t="shared" si="680"/>
        <v>349999999.99999958</v>
      </c>
      <c r="T3953" s="10">
        <f t="shared" si="681"/>
        <v>0.41723251342773438</v>
      </c>
      <c r="U3953">
        <v>0.41723251342773438</v>
      </c>
    </row>
    <row r="3954" spans="1:21" x14ac:dyDescent="0.25">
      <c r="A3954" s="10">
        <v>2535</v>
      </c>
      <c r="B3954" s="10">
        <v>54</v>
      </c>
      <c r="C3954" s="10">
        <v>45</v>
      </c>
      <c r="D3954" s="10">
        <v>400000000</v>
      </c>
      <c r="E3954" s="10">
        <v>168907527.368476</v>
      </c>
      <c r="F3954" s="10">
        <v>168907527.368476</v>
      </c>
      <c r="G3954" s="10">
        <v>328743541.58140802</v>
      </c>
      <c r="H3954" s="10">
        <v>238871315.991404</v>
      </c>
      <c r="I3954" s="10">
        <v>4077.1288023730299</v>
      </c>
      <c r="J3954" s="10">
        <f t="shared" si="671"/>
        <v>0.80901699437494745</v>
      </c>
      <c r="K3954" s="14">
        <f t="shared" si="672"/>
        <v>0.99780683071075971</v>
      </c>
      <c r="L3954" s="10">
        <f t="shared" si="673"/>
        <v>6392156.0804075804</v>
      </c>
      <c r="M3954" s="10">
        <f t="shared" si="674"/>
        <v>1.5713020743409622E-7</v>
      </c>
      <c r="N3954" s="10">
        <f t="shared" si="675"/>
        <v>2.4690153977661006E-14</v>
      </c>
      <c r="O3954" s="10">
        <f t="shared" si="676"/>
        <v>6364116.2021487253</v>
      </c>
      <c r="P3954" s="15">
        <f t="shared" si="677"/>
        <v>0.99999489897832183</v>
      </c>
      <c r="Q3954" s="15">
        <f t="shared" si="678"/>
        <v>0.99998979798266407</v>
      </c>
      <c r="R3954" s="10">
        <f t="shared" si="679"/>
        <v>63.852398484089953</v>
      </c>
      <c r="S3954" s="10">
        <f t="shared" si="680"/>
        <v>399999999.99999958</v>
      </c>
      <c r="T3954" s="10">
        <f t="shared" si="681"/>
        <v>0.41723251342773438</v>
      </c>
      <c r="U3954">
        <v>0.41723251342773438</v>
      </c>
    </row>
    <row r="3955" spans="1:21" x14ac:dyDescent="0.25">
      <c r="A3955" s="10">
        <v>2817</v>
      </c>
      <c r="B3955" s="10">
        <v>60</v>
      </c>
      <c r="C3955" s="10">
        <v>45</v>
      </c>
      <c r="D3955" s="10">
        <v>400000000</v>
      </c>
      <c r="E3955" s="10">
        <v>143682050.57088599</v>
      </c>
      <c r="F3955" s="10">
        <v>143682050.57088599</v>
      </c>
      <c r="G3955" s="10">
        <v>351910638.64771402</v>
      </c>
      <c r="H3955" s="10">
        <v>203197104.586923</v>
      </c>
      <c r="I3955" s="10">
        <v>4079.7003657485402</v>
      </c>
      <c r="J3955" s="10">
        <f t="shared" si="671"/>
        <v>0.8660254037844386</v>
      </c>
      <c r="K3955" s="14">
        <f t="shared" si="672"/>
        <v>0.99748644853320889</v>
      </c>
      <c r="L3955" s="10">
        <f t="shared" si="673"/>
        <v>6394209.1738478942</v>
      </c>
      <c r="M3955" s="10">
        <f t="shared" si="674"/>
        <v>1.5718067600746959E-7</v>
      </c>
      <c r="N3955" s="10">
        <f t="shared" si="675"/>
        <v>2.4705973905891083E-14</v>
      </c>
      <c r="O3955" s="10">
        <f t="shared" si="676"/>
        <v>6362078.3147910656</v>
      </c>
      <c r="P3955" s="15">
        <f t="shared" si="677"/>
        <v>0.99999577033132259</v>
      </c>
      <c r="Q3955" s="15">
        <f t="shared" si="678"/>
        <v>0.99999154068053531</v>
      </c>
      <c r="R3955" s="10">
        <f t="shared" si="679"/>
        <v>63.872532103316686</v>
      </c>
      <c r="S3955" s="10">
        <f t="shared" si="680"/>
        <v>399999999.99999958</v>
      </c>
      <c r="T3955" s="10">
        <f t="shared" si="681"/>
        <v>0.41723251342773438</v>
      </c>
      <c r="U3955">
        <v>0.41723251342773438</v>
      </c>
    </row>
    <row r="3956" spans="1:21" x14ac:dyDescent="0.25">
      <c r="A3956" s="10">
        <v>2862</v>
      </c>
      <c r="B3956" s="10">
        <v>61</v>
      </c>
      <c r="C3956" s="10">
        <v>45</v>
      </c>
      <c r="D3956" s="10">
        <v>300000000</v>
      </c>
      <c r="E3956" s="10">
        <v>105035774.06316</v>
      </c>
      <c r="F3956" s="10">
        <v>105035774.06316</v>
      </c>
      <c r="G3956" s="10">
        <v>267941254.749567</v>
      </c>
      <c r="H3956" s="10">
        <v>148543016.214477</v>
      </c>
      <c r="I3956" s="10">
        <v>2319.07385410296</v>
      </c>
      <c r="J3956" s="10">
        <f t="shared" si="671"/>
        <v>0.87461970713939574</v>
      </c>
      <c r="K3956" s="14">
        <f t="shared" si="672"/>
        <v>0.99743624836151445</v>
      </c>
      <c r="L3956" s="10">
        <f t="shared" si="673"/>
        <v>6394530.9893011674</v>
      </c>
      <c r="M3956" s="10">
        <f t="shared" si="674"/>
        <v>1.5718858678566276E-7</v>
      </c>
      <c r="N3956" s="10">
        <f t="shared" si="675"/>
        <v>2.4708452244795202E-14</v>
      </c>
      <c r="O3956" s="10">
        <f t="shared" si="676"/>
        <v>6361759.2381155547</v>
      </c>
      <c r="P3956" s="15">
        <f t="shared" si="677"/>
        <v>0.99999594411001869</v>
      </c>
      <c r="Q3956" s="15">
        <f t="shared" si="678"/>
        <v>0.99999188823648766</v>
      </c>
      <c r="R3956" s="10">
        <f t="shared" si="679"/>
        <v>48.15676324246882</v>
      </c>
      <c r="S3956" s="10">
        <f t="shared" si="680"/>
        <v>299999999.99999958</v>
      </c>
      <c r="T3956" s="10">
        <f t="shared" si="681"/>
        <v>0.41723251342773438</v>
      </c>
      <c r="U3956">
        <v>0.41723251342773438</v>
      </c>
    </row>
    <row r="3957" spans="1:21" x14ac:dyDescent="0.25">
      <c r="A3957" s="10">
        <v>3005</v>
      </c>
      <c r="B3957" s="10">
        <v>64</v>
      </c>
      <c r="C3957" s="10">
        <v>45</v>
      </c>
      <c r="D3957" s="10">
        <v>400000000</v>
      </c>
      <c r="E3957" s="10">
        <v>125972516.27775</v>
      </c>
      <c r="F3957" s="10">
        <v>125972516.27775</v>
      </c>
      <c r="G3957" s="10">
        <v>365227333.45512199</v>
      </c>
      <c r="H3957" s="10">
        <v>178152041.00626001</v>
      </c>
      <c r="I3957" s="10">
        <v>4081.2577526315499</v>
      </c>
      <c r="J3957" s="10">
        <f t="shared" si="671"/>
        <v>0.89879404629916704</v>
      </c>
      <c r="K3957" s="14">
        <f t="shared" si="672"/>
        <v>0.99729237141089622</v>
      </c>
      <c r="L3957" s="10">
        <f t="shared" si="673"/>
        <v>6395453.512771464</v>
      </c>
      <c r="M3957" s="10">
        <f t="shared" si="674"/>
        <v>1.5721126400167987E-7</v>
      </c>
      <c r="N3957" s="10">
        <f t="shared" si="675"/>
        <v>2.4715554633938838E-14</v>
      </c>
      <c r="O3957" s="10">
        <f t="shared" si="676"/>
        <v>6360845.0984788472</v>
      </c>
      <c r="P3957" s="15">
        <f t="shared" si="677"/>
        <v>0.99999649805074942</v>
      </c>
      <c r="Q3957" s="15">
        <f t="shared" si="678"/>
        <v>0.99999299611376247</v>
      </c>
      <c r="R3957" s="10">
        <f t="shared" si="679"/>
        <v>63.884722317841089</v>
      </c>
      <c r="S3957" s="10">
        <f t="shared" si="680"/>
        <v>399999999.99999958</v>
      </c>
      <c r="T3957" s="10">
        <f t="shared" si="681"/>
        <v>0.41723251342773438</v>
      </c>
      <c r="U3957">
        <v>0.41723251342773438</v>
      </c>
    </row>
    <row r="3958" spans="1:21" x14ac:dyDescent="0.25">
      <c r="A3958" s="10">
        <v>3098</v>
      </c>
      <c r="B3958" s="10">
        <v>66</v>
      </c>
      <c r="C3958" s="10">
        <v>45</v>
      </c>
      <c r="D3958" s="10">
        <v>350000000</v>
      </c>
      <c r="E3958" s="10">
        <v>102501721.309513</v>
      </c>
      <c r="F3958" s="10">
        <v>102501721.309513</v>
      </c>
      <c r="G3958" s="10">
        <v>325544857.732512</v>
      </c>
      <c r="H3958" s="10">
        <v>144959324.4425</v>
      </c>
      <c r="I3958" s="10">
        <v>3139.2557915825601</v>
      </c>
      <c r="J3958" s="10">
        <f t="shared" si="671"/>
        <v>0.91354545764260087</v>
      </c>
      <c r="K3958" s="14">
        <f t="shared" si="672"/>
        <v>0.99720263875198878</v>
      </c>
      <c r="L3958" s="10">
        <f t="shared" si="673"/>
        <v>6396029.0036760392</v>
      </c>
      <c r="M3958" s="10">
        <f t="shared" si="674"/>
        <v>1.5722541055944142E-7</v>
      </c>
      <c r="N3958" s="10">
        <f t="shared" si="675"/>
        <v>2.4719983707681297E-14</v>
      </c>
      <c r="O3958" s="10">
        <f t="shared" si="676"/>
        <v>6360275.2373823831</v>
      </c>
      <c r="P3958" s="15">
        <f t="shared" si="677"/>
        <v>0.99999688546849397</v>
      </c>
      <c r="Q3958" s="15">
        <f t="shared" si="678"/>
        <v>0.99999377094668829</v>
      </c>
      <c r="R3958" s="10">
        <f t="shared" si="679"/>
        <v>56.029061971029883</v>
      </c>
      <c r="S3958" s="10">
        <f t="shared" si="680"/>
        <v>349999999.99999958</v>
      </c>
      <c r="T3958" s="10">
        <f t="shared" si="681"/>
        <v>0.41723251342773438</v>
      </c>
      <c r="U3958">
        <v>0.41723251342773438</v>
      </c>
    </row>
    <row r="3959" spans="1:21" x14ac:dyDescent="0.25">
      <c r="A3959" s="10">
        <v>3146</v>
      </c>
      <c r="B3959" s="10">
        <v>67</v>
      </c>
      <c r="C3959" s="10">
        <v>45</v>
      </c>
      <c r="D3959" s="10">
        <v>400000000</v>
      </c>
      <c r="E3959" s="10">
        <v>112282678.251983</v>
      </c>
      <c r="F3959" s="10">
        <v>112282678.251982</v>
      </c>
      <c r="G3959" s="10">
        <v>374050354.724222</v>
      </c>
      <c r="H3959" s="10">
        <v>158791686.403528</v>
      </c>
      <c r="I3959" s="10">
        <v>4082.3214575331799</v>
      </c>
      <c r="J3959" s="10">
        <f t="shared" si="671"/>
        <v>0.92050485345244026</v>
      </c>
      <c r="K3959" s="14">
        <f t="shared" si="672"/>
        <v>0.99715979484601003</v>
      </c>
      <c r="L3959" s="10">
        <f t="shared" si="673"/>
        <v>6396303.8150620246</v>
      </c>
      <c r="M3959" s="10">
        <f t="shared" si="674"/>
        <v>1.5723216589669259E-7</v>
      </c>
      <c r="N3959" s="10">
        <f t="shared" si="675"/>
        <v>2.4722098280098966E-14</v>
      </c>
      <c r="O3959" s="10">
        <f t="shared" si="676"/>
        <v>6360003.2226440515</v>
      </c>
      <c r="P3959" s="15">
        <f t="shared" si="677"/>
        <v>0.99999708180626901</v>
      </c>
      <c r="Q3959" s="15">
        <f t="shared" si="678"/>
        <v>0.99999416362105387</v>
      </c>
      <c r="R3959" s="10">
        <f t="shared" si="679"/>
        <v>63.893046974587158</v>
      </c>
      <c r="S3959" s="10">
        <f t="shared" si="680"/>
        <v>399999999.99999958</v>
      </c>
      <c r="T3959" s="10">
        <f t="shared" si="681"/>
        <v>0.41723251342773438</v>
      </c>
      <c r="U3959">
        <v>0.41723251342773438</v>
      </c>
    </row>
    <row r="3960" spans="1:21" x14ac:dyDescent="0.25">
      <c r="A3960" s="10">
        <v>3189</v>
      </c>
      <c r="B3960" s="10">
        <v>68</v>
      </c>
      <c r="C3960" s="10">
        <v>45</v>
      </c>
      <c r="D3960" s="10">
        <v>350000000</v>
      </c>
      <c r="E3960" s="10">
        <v>94404769.107080996</v>
      </c>
      <c r="F3960" s="10">
        <v>94404769.107080996</v>
      </c>
      <c r="G3960" s="10">
        <v>330405442.10684699</v>
      </c>
      <c r="H3960" s="10">
        <v>133508504.823934</v>
      </c>
      <c r="I3960" s="10">
        <v>3139.7745751868301</v>
      </c>
      <c r="J3960" s="10">
        <f t="shared" si="671"/>
        <v>0.92718385456678742</v>
      </c>
      <c r="K3960" s="14">
        <f t="shared" si="672"/>
        <v>0.99711836961424982</v>
      </c>
      <c r="L3960" s="10">
        <f t="shared" si="673"/>
        <v>6396569.5491774743</v>
      </c>
      <c r="M3960" s="10">
        <f t="shared" si="674"/>
        <v>1.5723869809899768E-7</v>
      </c>
      <c r="N3960" s="10">
        <f t="shared" si="675"/>
        <v>2.4724142747081951E-14</v>
      </c>
      <c r="O3960" s="10">
        <f t="shared" si="676"/>
        <v>6359740.2593221506</v>
      </c>
      <c r="P3960" s="15">
        <f t="shared" si="677"/>
        <v>0.99999727862359689</v>
      </c>
      <c r="Q3960" s="15">
        <f t="shared" si="678"/>
        <v>0.99999455725459963</v>
      </c>
      <c r="R3960" s="10">
        <f t="shared" si="679"/>
        <v>56.033691380669225</v>
      </c>
      <c r="S3960" s="10">
        <f t="shared" si="680"/>
        <v>349999999.99999958</v>
      </c>
      <c r="T3960" s="10">
        <f t="shared" si="681"/>
        <v>0.41723251342773438</v>
      </c>
      <c r="U3960">
        <v>0.41723251342773438</v>
      </c>
    </row>
    <row r="3961" spans="1:21" x14ac:dyDescent="0.25">
      <c r="A3961" s="10">
        <v>3228</v>
      </c>
      <c r="B3961" s="10">
        <v>69</v>
      </c>
      <c r="C3961" s="10">
        <v>45</v>
      </c>
      <c r="D3961" s="10">
        <v>400000000</v>
      </c>
      <c r="E3961" s="10">
        <v>102982746.783674</v>
      </c>
      <c r="F3961" s="10">
        <v>102982746.783674</v>
      </c>
      <c r="G3961" s="10">
        <v>379364143.51887602</v>
      </c>
      <c r="H3961" s="10">
        <v>145639597.19190601</v>
      </c>
      <c r="I3961" s="10">
        <v>4082.97433814021</v>
      </c>
      <c r="J3961" s="10">
        <f t="shared" si="671"/>
        <v>0.93358042649720174</v>
      </c>
      <c r="K3961" s="14">
        <f t="shared" si="672"/>
        <v>0.99707841370686734</v>
      </c>
      <c r="L3961" s="10">
        <f t="shared" si="673"/>
        <v>6396825.878807079</v>
      </c>
      <c r="M3961" s="10">
        <f t="shared" si="674"/>
        <v>1.5724499912284074E-7</v>
      </c>
      <c r="N3961" s="10">
        <f t="shared" si="675"/>
        <v>2.4726114617762161E-14</v>
      </c>
      <c r="O3961" s="10">
        <f t="shared" si="676"/>
        <v>6359486.6643765196</v>
      </c>
      <c r="P3961" s="15">
        <f t="shared" si="677"/>
        <v>0.99999747496160318</v>
      </c>
      <c r="Q3961" s="15">
        <f t="shared" si="678"/>
        <v>0.99999494992958216</v>
      </c>
      <c r="R3961" s="10">
        <f t="shared" si="679"/>
        <v>63.898155944363054</v>
      </c>
      <c r="S3961" s="10">
        <f t="shared" si="680"/>
        <v>399999999.99999958</v>
      </c>
      <c r="T3961" s="10">
        <f t="shared" si="681"/>
        <v>0.41723251342773438</v>
      </c>
      <c r="U3961">
        <v>0.41723251342773438</v>
      </c>
    </row>
    <row r="3962" spans="1:21" x14ac:dyDescent="0.25">
      <c r="A3962" s="10">
        <v>3320</v>
      </c>
      <c r="B3962" s="10">
        <v>71</v>
      </c>
      <c r="C3962" s="10">
        <v>45</v>
      </c>
      <c r="D3962" s="10">
        <v>300000000</v>
      </c>
      <c r="E3962" s="10">
        <v>70536168.722848907</v>
      </c>
      <c r="F3962" s="10">
        <v>70536168.722848907</v>
      </c>
      <c r="G3962" s="10">
        <v>289663854.44721597</v>
      </c>
      <c r="H3962" s="10">
        <v>99753206.445689902</v>
      </c>
      <c r="I3962" s="10">
        <v>2321.03892079958</v>
      </c>
      <c r="J3962" s="10">
        <f t="shared" si="671"/>
        <v>0.94551857559931674</v>
      </c>
      <c r="K3962" s="14">
        <f t="shared" si="672"/>
        <v>0.99700310345276699</v>
      </c>
      <c r="L3962" s="10">
        <f t="shared" si="673"/>
        <v>6397309.0734738763</v>
      </c>
      <c r="M3962" s="10">
        <f t="shared" si="674"/>
        <v>1.5725687688009038E-7</v>
      </c>
      <c r="N3962" s="10">
        <f t="shared" si="675"/>
        <v>2.4729831051905913E-14</v>
      </c>
      <c r="O3962" s="10">
        <f t="shared" si="676"/>
        <v>6359008.7900765669</v>
      </c>
      <c r="P3962" s="15">
        <f t="shared" si="677"/>
        <v>0.99999786238048316</v>
      </c>
      <c r="Q3962" s="15">
        <f t="shared" si="678"/>
        <v>0.99999572476553578</v>
      </c>
      <c r="R3962" s="10">
        <f t="shared" si="679"/>
        <v>48.177161773233856</v>
      </c>
      <c r="S3962" s="10">
        <f t="shared" si="680"/>
        <v>299999999.99999958</v>
      </c>
      <c r="T3962" s="10">
        <f t="shared" si="681"/>
        <v>0.41723251342773438</v>
      </c>
      <c r="U3962">
        <v>0.41723251342773438</v>
      </c>
    </row>
    <row r="3963" spans="1:21" x14ac:dyDescent="0.25">
      <c r="A3963" s="10">
        <v>3321</v>
      </c>
      <c r="B3963" s="10">
        <v>71</v>
      </c>
      <c r="C3963" s="10">
        <v>45</v>
      </c>
      <c r="D3963" s="10">
        <v>350000000</v>
      </c>
      <c r="E3963" s="10">
        <v>82046741.210601196</v>
      </c>
      <c r="F3963" s="10">
        <v>82046741.210601196</v>
      </c>
      <c r="G3963" s="10">
        <v>336939783.22718197</v>
      </c>
      <c r="H3963" s="10">
        <v>116031614.168547</v>
      </c>
      <c r="I3963" s="10">
        <v>3140.4841176745299</v>
      </c>
      <c r="J3963" s="10">
        <f t="shared" si="671"/>
        <v>0.94551857559931674</v>
      </c>
      <c r="K3963" s="14">
        <f t="shared" si="672"/>
        <v>0.99700310345276699</v>
      </c>
      <c r="L3963" s="10">
        <f t="shared" si="673"/>
        <v>6397309.0734738763</v>
      </c>
      <c r="M3963" s="10">
        <f t="shared" si="674"/>
        <v>1.5725687688009038E-7</v>
      </c>
      <c r="N3963" s="10">
        <f t="shared" si="675"/>
        <v>2.4729831051905913E-14</v>
      </c>
      <c r="O3963" s="10">
        <f t="shared" si="676"/>
        <v>6359008.7900765669</v>
      </c>
      <c r="P3963" s="15">
        <f t="shared" si="677"/>
        <v>0.99999786238048316</v>
      </c>
      <c r="Q3963" s="15">
        <f t="shared" si="678"/>
        <v>0.99999572476553578</v>
      </c>
      <c r="R3963" s="10">
        <f t="shared" si="679"/>
        <v>56.040022425042757</v>
      </c>
      <c r="S3963" s="10">
        <f t="shared" si="680"/>
        <v>349999999.99999958</v>
      </c>
      <c r="T3963" s="10">
        <f t="shared" si="681"/>
        <v>0.41723251342773438</v>
      </c>
      <c r="U3963">
        <v>0.41723251342773438</v>
      </c>
    </row>
    <row r="3964" spans="1:21" x14ac:dyDescent="0.25">
      <c r="A3964" s="10">
        <v>3322</v>
      </c>
      <c r="B3964" s="10">
        <v>71</v>
      </c>
      <c r="C3964" s="10">
        <v>45</v>
      </c>
      <c r="D3964" s="10">
        <v>400000000</v>
      </c>
      <c r="E3964" s="10">
        <v>93557313.698353395</v>
      </c>
      <c r="F3964" s="10">
        <v>93557313.698353395</v>
      </c>
      <c r="G3964" s="10">
        <v>384215712.00714803</v>
      </c>
      <c r="H3964" s="10">
        <v>132310021.891405</v>
      </c>
      <c r="I3964" s="10">
        <v>4083.5784698090101</v>
      </c>
      <c r="J3964" s="10">
        <f t="shared" si="671"/>
        <v>0.94551857559931674</v>
      </c>
      <c r="K3964" s="14">
        <f t="shared" si="672"/>
        <v>0.99700310345276699</v>
      </c>
      <c r="L3964" s="10">
        <f t="shared" si="673"/>
        <v>6397309.0734738763</v>
      </c>
      <c r="M3964" s="10">
        <f t="shared" si="674"/>
        <v>1.5725687688009038E-7</v>
      </c>
      <c r="N3964" s="10">
        <f t="shared" si="675"/>
        <v>2.4729831051905913E-14</v>
      </c>
      <c r="O3964" s="10">
        <f t="shared" si="676"/>
        <v>6359008.7900765669</v>
      </c>
      <c r="P3964" s="15">
        <f t="shared" si="677"/>
        <v>0.99999786238048316</v>
      </c>
      <c r="Q3964" s="15">
        <f t="shared" si="678"/>
        <v>0.99999572476553578</v>
      </c>
      <c r="R3964" s="10">
        <f t="shared" si="679"/>
        <v>63.902883076851673</v>
      </c>
      <c r="S3964" s="10">
        <f t="shared" si="680"/>
        <v>399999999.99999958</v>
      </c>
      <c r="T3964" s="10">
        <f t="shared" si="681"/>
        <v>0.41723251342773438</v>
      </c>
      <c r="U3964">
        <v>0.41723251342773438</v>
      </c>
    </row>
    <row r="3965" spans="1:21" x14ac:dyDescent="0.25">
      <c r="A3965" s="10">
        <v>3367</v>
      </c>
      <c r="B3965" s="10">
        <v>72</v>
      </c>
      <c r="C3965" s="10">
        <v>45</v>
      </c>
      <c r="D3965" s="10">
        <v>300000000</v>
      </c>
      <c r="E3965" s="10">
        <v>66950316.398256801</v>
      </c>
      <c r="F3965" s="10">
        <v>66950316.398256801</v>
      </c>
      <c r="G3965" s="10">
        <v>291360641.160788</v>
      </c>
      <c r="H3965" s="10">
        <v>94682045.455584601</v>
      </c>
      <c r="I3965" s="10">
        <v>2321.1988612568598</v>
      </c>
      <c r="J3965" s="10">
        <f t="shared" si="671"/>
        <v>0.95105651629515353</v>
      </c>
      <c r="K3965" s="14">
        <f t="shared" si="672"/>
        <v>0.99696784121430693</v>
      </c>
      <c r="L3965" s="10">
        <f t="shared" si="673"/>
        <v>6397535.3429970508</v>
      </c>
      <c r="M3965" s="10">
        <f t="shared" si="674"/>
        <v>1.5726243897473658E-7</v>
      </c>
      <c r="N3965" s="10">
        <f t="shared" si="675"/>
        <v>2.4731571087466928E-14</v>
      </c>
      <c r="O3965" s="10">
        <f t="shared" si="676"/>
        <v>6358785.0862120166</v>
      </c>
      <c r="P3965" s="15">
        <f t="shared" si="677"/>
        <v>0.99999805157388233</v>
      </c>
      <c r="Q3965" s="15">
        <f t="shared" si="678"/>
        <v>0.99999610315156107</v>
      </c>
      <c r="R3965" s="10">
        <f t="shared" si="679"/>
        <v>48.178821668446929</v>
      </c>
      <c r="S3965" s="10">
        <f t="shared" si="680"/>
        <v>299999999.99999958</v>
      </c>
      <c r="T3965" s="10">
        <f t="shared" si="681"/>
        <v>0.41723251342773438</v>
      </c>
      <c r="U3965">
        <v>0.41723251342773438</v>
      </c>
    </row>
    <row r="3966" spans="1:21" x14ac:dyDescent="0.25">
      <c r="A3966" s="10">
        <v>3369</v>
      </c>
      <c r="B3966" s="10">
        <v>72</v>
      </c>
      <c r="C3966" s="10">
        <v>45</v>
      </c>
      <c r="D3966" s="10">
        <v>400000000</v>
      </c>
      <c r="E3966" s="10">
        <v>88801117.620697901</v>
      </c>
      <c r="F3966" s="10">
        <v>88801117.620697901</v>
      </c>
      <c r="G3966" s="10">
        <v>386466292.79030401</v>
      </c>
      <c r="H3966" s="10">
        <v>125583744.893079</v>
      </c>
      <c r="I3966" s="10">
        <v>4083.86132517449</v>
      </c>
      <c r="J3966" s="10">
        <f t="shared" si="671"/>
        <v>0.95105651629515353</v>
      </c>
      <c r="K3966" s="14">
        <f t="shared" si="672"/>
        <v>0.99696784121430693</v>
      </c>
      <c r="L3966" s="10">
        <f t="shared" si="673"/>
        <v>6397535.3429970508</v>
      </c>
      <c r="M3966" s="10">
        <f t="shared" si="674"/>
        <v>1.5726243897473658E-7</v>
      </c>
      <c r="N3966" s="10">
        <f t="shared" si="675"/>
        <v>2.4731571087466928E-14</v>
      </c>
      <c r="O3966" s="10">
        <f t="shared" si="676"/>
        <v>6358785.0862120166</v>
      </c>
      <c r="P3966" s="15">
        <f t="shared" si="677"/>
        <v>0.99999805157388233</v>
      </c>
      <c r="Q3966" s="15">
        <f t="shared" si="678"/>
        <v>0.99999610315156107</v>
      </c>
      <c r="R3966" s="10">
        <f t="shared" si="679"/>
        <v>63.905096207404632</v>
      </c>
      <c r="S3966" s="10">
        <f t="shared" si="680"/>
        <v>399999999.99999958</v>
      </c>
      <c r="T3966" s="10">
        <f t="shared" si="681"/>
        <v>0.41723251342773438</v>
      </c>
      <c r="U3966">
        <v>0.41723251342773438</v>
      </c>
    </row>
    <row r="3967" spans="1:21" x14ac:dyDescent="0.25">
      <c r="A3967" s="10">
        <v>3370</v>
      </c>
      <c r="B3967" s="10">
        <v>72</v>
      </c>
      <c r="C3967" s="10">
        <v>45</v>
      </c>
      <c r="D3967" s="10">
        <v>500000000</v>
      </c>
      <c r="E3967" s="10">
        <v>110651918.84313799</v>
      </c>
      <c r="F3967" s="10">
        <v>110651918.84313799</v>
      </c>
      <c r="G3967" s="10">
        <v>481571944.419819</v>
      </c>
      <c r="H3967" s="10">
        <v>156485444.33057401</v>
      </c>
      <c r="I3967" s="10">
        <v>6341.1552108414598</v>
      </c>
      <c r="J3967" s="10">
        <f t="shared" si="671"/>
        <v>0.95105651629515353</v>
      </c>
      <c r="K3967" s="14">
        <f t="shared" si="672"/>
        <v>0.99696784121430693</v>
      </c>
      <c r="L3967" s="10">
        <f t="shared" si="673"/>
        <v>6397535.3429970508</v>
      </c>
      <c r="M3967" s="10">
        <f t="shared" si="674"/>
        <v>1.5726243897473658E-7</v>
      </c>
      <c r="N3967" s="10">
        <f t="shared" si="675"/>
        <v>2.4731571087466928E-14</v>
      </c>
      <c r="O3967" s="10">
        <f t="shared" si="676"/>
        <v>6358785.0862120166</v>
      </c>
      <c r="P3967" s="15">
        <f t="shared" si="677"/>
        <v>0.99999805157388233</v>
      </c>
      <c r="Q3967" s="15">
        <f t="shared" si="678"/>
        <v>0.99999610315156107</v>
      </c>
      <c r="R3967" s="10">
        <f t="shared" si="679"/>
        <v>79.631370746362336</v>
      </c>
      <c r="S3967" s="10">
        <f t="shared" si="680"/>
        <v>499999999.99999958</v>
      </c>
      <c r="T3967" s="10">
        <f t="shared" si="681"/>
        <v>0.41723251342773438</v>
      </c>
      <c r="U3967">
        <v>0.41723251342773438</v>
      </c>
    </row>
    <row r="3968" spans="1:21" x14ac:dyDescent="0.25">
      <c r="A3968" s="10">
        <v>3509</v>
      </c>
      <c r="B3968" s="10">
        <v>75</v>
      </c>
      <c r="C3968" s="10">
        <v>45</v>
      </c>
      <c r="D3968" s="10">
        <v>350000000</v>
      </c>
      <c r="E3968" s="10">
        <v>65225388.2952874</v>
      </c>
      <c r="F3968" s="10">
        <v>65225388.295287304</v>
      </c>
      <c r="G3968" s="10">
        <v>344212804.88353199</v>
      </c>
      <c r="H3968" s="10">
        <v>92242628.738246694</v>
      </c>
      <c r="I3968" s="10">
        <v>3141.2902092485101</v>
      </c>
      <c r="J3968" s="10">
        <f t="shared" si="671"/>
        <v>0.96592582628906831</v>
      </c>
      <c r="K3968" s="14">
        <f t="shared" si="672"/>
        <v>0.99687213745690828</v>
      </c>
      <c r="L3968" s="10">
        <f t="shared" si="673"/>
        <v>6398149.5322670778</v>
      </c>
      <c r="M3968" s="10">
        <f t="shared" si="674"/>
        <v>1.5727753680498184E-7</v>
      </c>
      <c r="N3968" s="10">
        <f t="shared" si="675"/>
        <v>2.4736293334571677E-14</v>
      </c>
      <c r="O3968" s="10">
        <f t="shared" si="676"/>
        <v>6358178.0998035194</v>
      </c>
      <c r="P3968" s="15">
        <f t="shared" si="677"/>
        <v>0.99999859010447745</v>
      </c>
      <c r="Q3968" s="15">
        <f t="shared" si="678"/>
        <v>0.99999718021094275</v>
      </c>
      <c r="R3968" s="10">
        <f t="shared" si="679"/>
        <v>56.047214082670699</v>
      </c>
      <c r="S3968" s="10">
        <f t="shared" si="680"/>
        <v>349999999.99999958</v>
      </c>
      <c r="T3968" s="10">
        <f t="shared" si="681"/>
        <v>0.41723251342773438</v>
      </c>
      <c r="U3968">
        <v>0.41723251342773438</v>
      </c>
    </row>
    <row r="3969" spans="1:21" x14ac:dyDescent="0.25">
      <c r="A3969" s="10">
        <v>4024</v>
      </c>
      <c r="B3969" s="10">
        <v>86</v>
      </c>
      <c r="C3969" s="10">
        <v>45</v>
      </c>
      <c r="D3969" s="10">
        <v>200000000</v>
      </c>
      <c r="E3969" s="10">
        <v>10180711.6668451</v>
      </c>
      <c r="F3969" s="10">
        <v>10180711.6668451</v>
      </c>
      <c r="G3969" s="10">
        <v>205853973.66134799</v>
      </c>
      <c r="H3969" s="10">
        <v>14397700.513862399</v>
      </c>
      <c r="I3969" s="10">
        <v>1053.78757743048</v>
      </c>
      <c r="J3969" s="10">
        <f t="shared" si="671"/>
        <v>0.9975640502598242</v>
      </c>
      <c r="K3969" s="14">
        <f t="shared" si="672"/>
        <v>0.99666353130472252</v>
      </c>
      <c r="L3969" s="10">
        <f t="shared" si="673"/>
        <v>6399488.6936922865</v>
      </c>
      <c r="M3969" s="10">
        <f t="shared" si="674"/>
        <v>1.5731045569962143E-7</v>
      </c>
      <c r="N3969" s="10">
        <f t="shared" si="675"/>
        <v>2.4746584878765895E-14</v>
      </c>
      <c r="O3969" s="10">
        <f t="shared" si="676"/>
        <v>6356855.8511795774</v>
      </c>
      <c r="P3969" s="15">
        <f t="shared" si="677"/>
        <v>0.99999989076586415</v>
      </c>
      <c r="Q3969" s="15">
        <f t="shared" si="678"/>
        <v>0.99999978153174018</v>
      </c>
      <c r="R3969" s="10">
        <f t="shared" si="679"/>
        <v>32.462094467424798</v>
      </c>
      <c r="S3969" s="10">
        <f t="shared" si="680"/>
        <v>199999999.99999958</v>
      </c>
      <c r="T3969" s="10">
        <f t="shared" si="681"/>
        <v>0.41723251342773438</v>
      </c>
      <c r="U3969">
        <v>0.41723251342773438</v>
      </c>
    </row>
    <row r="3970" spans="1:21" x14ac:dyDescent="0.25">
      <c r="A3970" s="10">
        <v>4027</v>
      </c>
      <c r="B3970" s="10">
        <v>86</v>
      </c>
      <c r="C3970" s="10">
        <v>45</v>
      </c>
      <c r="D3970" s="10">
        <v>400000000</v>
      </c>
      <c r="E3970" s="10">
        <v>20045766.790071599</v>
      </c>
      <c r="F3970" s="10">
        <v>20045766.790071599</v>
      </c>
      <c r="G3970" s="10">
        <v>405366783.71331298</v>
      </c>
      <c r="H3970" s="10">
        <v>28348995.2626874</v>
      </c>
      <c r="I3970" s="10">
        <v>4086.3019451622299</v>
      </c>
      <c r="J3970" s="10">
        <f t="shared" ref="J3970:J4033" si="682">SIN(B3970*PI()/180)</f>
        <v>0.9975640502598242</v>
      </c>
      <c r="K3970" s="14">
        <f t="shared" ref="K3970:K4033" si="683">SQRT(1-J3970*J3970*0.00669437999014132)</f>
        <v>0.99666353130472252</v>
      </c>
      <c r="L3970" s="10">
        <f t="shared" ref="L3970:L4033" si="684">6378137/K3970</f>
        <v>6399488.6936922865</v>
      </c>
      <c r="M3970" s="10">
        <f t="shared" ref="M3970:M4033" si="685">L3970/40680631590769</f>
        <v>1.5731045569962143E-7</v>
      </c>
      <c r="N3970" s="10">
        <f t="shared" ref="N3970:N4033" si="686">1/40680631590769 + J3970*J3970*0.00669437999014132/40408299984661.4</f>
        <v>2.4746584878765895E-14</v>
      </c>
      <c r="O3970" s="10">
        <f t="shared" ref="O3970:O4033" si="687">1/SQRT(N3970)</f>
        <v>6356855.8511795774</v>
      </c>
      <c r="P3970" s="15">
        <f t="shared" ref="P3970:P4033" si="688">O3970*M3970</f>
        <v>0.99999989076586415</v>
      </c>
      <c r="Q3970" s="15">
        <f t="shared" ref="Q3970:Q4033" si="689">P3970*P3970</f>
        <v>0.99999978153174018</v>
      </c>
      <c r="R3970" s="10">
        <f t="shared" ref="R3970:R4033" si="690">SQRT(Q3970+I3970-1)</f>
        <v>63.924189044083789</v>
      </c>
      <c r="S3970" s="10">
        <f t="shared" ref="S3970:S4033" si="691">O3970*(R3970-P3970)</f>
        <v>399999999.99999958</v>
      </c>
      <c r="T3970" s="10">
        <f t="shared" ref="T3970:T4033" si="692">(D3970-S3970)*1000000</f>
        <v>0.41723251342773438</v>
      </c>
      <c r="U3970">
        <v>0.41723251342773438</v>
      </c>
    </row>
    <row r="3971" spans="1:21" x14ac:dyDescent="0.25">
      <c r="A3971" s="10">
        <v>4074</v>
      </c>
      <c r="B3971" s="10">
        <v>87</v>
      </c>
      <c r="C3971" s="10">
        <v>45</v>
      </c>
      <c r="D3971" s="10">
        <v>400000000</v>
      </c>
      <c r="E3971" s="10">
        <v>15039672.100255201</v>
      </c>
      <c r="F3971" s="10">
        <v>15039672.100255201</v>
      </c>
      <c r="G3971" s="10">
        <v>405799795.91687697</v>
      </c>
      <c r="H3971" s="10">
        <v>21269308.257825099</v>
      </c>
      <c r="I3971" s="10">
        <v>4086.3592251034902</v>
      </c>
      <c r="J3971" s="10">
        <f t="shared" si="682"/>
        <v>0.99862953475457383</v>
      </c>
      <c r="K3971" s="14">
        <f t="shared" si="683"/>
        <v>0.9966563882637155</v>
      </c>
      <c r="L3971" s="10">
        <f t="shared" si="684"/>
        <v>6399534.5588577548</v>
      </c>
      <c r="M3971" s="10">
        <f t="shared" si="685"/>
        <v>1.5731158314439489E-7</v>
      </c>
      <c r="N3971" s="10">
        <f t="shared" si="686"/>
        <v>2.4746937241174883E-14</v>
      </c>
      <c r="O3971" s="10">
        <f t="shared" si="687"/>
        <v>6356810.5945687704</v>
      </c>
      <c r="P3971" s="15">
        <f t="shared" si="688"/>
        <v>0.99999993838067547</v>
      </c>
      <c r="Q3971" s="15">
        <f t="shared" si="689"/>
        <v>0.99999987676135471</v>
      </c>
      <c r="R3971" s="10">
        <f t="shared" si="690"/>
        <v>63.924637073512208</v>
      </c>
      <c r="S3971" s="10">
        <f t="shared" si="691"/>
        <v>399999999.99999958</v>
      </c>
      <c r="T3971" s="10">
        <f t="shared" si="692"/>
        <v>0.41723251342773438</v>
      </c>
      <c r="U3971">
        <v>0.41723251342773438</v>
      </c>
    </row>
    <row r="3972" spans="1:21" x14ac:dyDescent="0.25">
      <c r="A3972" s="10">
        <v>4214</v>
      </c>
      <c r="B3972" s="10">
        <v>89.9</v>
      </c>
      <c r="C3972" s="10">
        <v>45</v>
      </c>
      <c r="D3972" s="10">
        <v>350000000</v>
      </c>
      <c r="E3972" s="10">
        <v>439844.68596893101</v>
      </c>
      <c r="F3972" s="10">
        <v>439844.68596893101</v>
      </c>
      <c r="G3972" s="10">
        <v>356356209.48675901</v>
      </c>
      <c r="H3972" s="10">
        <v>622034.32023499697</v>
      </c>
      <c r="I3972" s="10">
        <v>3142.6744610497499</v>
      </c>
      <c r="J3972" s="10">
        <f t="shared" si="682"/>
        <v>0.99999847691328769</v>
      </c>
      <c r="K3972" s="14">
        <f t="shared" si="683"/>
        <v>0.99664719956566661</v>
      </c>
      <c r="L3972" s="10">
        <f t="shared" si="684"/>
        <v>6399593.5600677524</v>
      </c>
      <c r="M3972" s="10">
        <f t="shared" si="685"/>
        <v>1.5731303349577073E-7</v>
      </c>
      <c r="N3972" s="10">
        <f t="shared" si="686"/>
        <v>2.474739051104259E-14</v>
      </c>
      <c r="O3972" s="10">
        <f t="shared" si="687"/>
        <v>6356752.3790593483</v>
      </c>
      <c r="P3972" s="15">
        <f t="shared" si="688"/>
        <v>0.99999999993128352</v>
      </c>
      <c r="Q3972" s="15">
        <f t="shared" si="689"/>
        <v>0.99999999986256705</v>
      </c>
      <c r="R3972" s="10">
        <f t="shared" si="690"/>
        <v>56.059561727234474</v>
      </c>
      <c r="S3972" s="10">
        <f t="shared" si="691"/>
        <v>349999999.99999958</v>
      </c>
      <c r="T3972" s="10">
        <f t="shared" si="692"/>
        <v>0.41723251342773438</v>
      </c>
      <c r="U3972">
        <v>0.41723251342773438</v>
      </c>
    </row>
    <row r="3973" spans="1:21" x14ac:dyDescent="0.25">
      <c r="A3973" s="10">
        <v>3648</v>
      </c>
      <c r="B3973" s="10">
        <v>78</v>
      </c>
      <c r="C3973" s="10">
        <v>45</v>
      </c>
      <c r="D3973" s="10">
        <v>200000000</v>
      </c>
      <c r="E3973" s="10">
        <v>30343857.4372807</v>
      </c>
      <c r="F3973" s="10">
        <v>30343857.4372807</v>
      </c>
      <c r="G3973" s="10">
        <v>201846456.64712399</v>
      </c>
      <c r="H3973" s="10">
        <v>42912694.722518101</v>
      </c>
      <c r="I3973" s="10">
        <v>1053.5252348894601</v>
      </c>
      <c r="J3973" s="10">
        <f t="shared" si="682"/>
        <v>0.97814760073380558</v>
      </c>
      <c r="K3973" s="14">
        <f t="shared" si="683"/>
        <v>0.99679235540260125</v>
      </c>
      <c r="L3973" s="10">
        <f t="shared" si="684"/>
        <v>6398661.6324158013</v>
      </c>
      <c r="M3973" s="10">
        <f t="shared" si="685"/>
        <v>1.5729012510876912E-7</v>
      </c>
      <c r="N3973" s="10">
        <f t="shared" si="686"/>
        <v>2.4740229621148929E-14</v>
      </c>
      <c r="O3973" s="10">
        <f t="shared" si="687"/>
        <v>6357672.2717033951</v>
      </c>
      <c r="P3973" s="15">
        <f t="shared" si="688"/>
        <v>0.99999906701677943</v>
      </c>
      <c r="Q3973" s="15">
        <f t="shared" si="689"/>
        <v>0.99999813403442928</v>
      </c>
      <c r="R3973" s="10">
        <f t="shared" si="690"/>
        <v>32.458053438607415</v>
      </c>
      <c r="S3973" s="10">
        <f t="shared" si="691"/>
        <v>199999999.99999955</v>
      </c>
      <c r="T3973" s="10">
        <f t="shared" si="692"/>
        <v>0.44703483581542969</v>
      </c>
      <c r="U3973">
        <v>0.44703483581542969</v>
      </c>
    </row>
    <row r="3974" spans="1:21" x14ac:dyDescent="0.25">
      <c r="A3974" s="10">
        <v>184</v>
      </c>
      <c r="B3974" s="10">
        <v>4</v>
      </c>
      <c r="C3974" s="10">
        <v>45</v>
      </c>
      <c r="D3974" s="10">
        <v>350000000</v>
      </c>
      <c r="E3974" s="10">
        <v>251383617.62377301</v>
      </c>
      <c r="F3974" s="10">
        <v>251383617.62377301</v>
      </c>
      <c r="G3974" s="10">
        <v>24856710.9156918</v>
      </c>
      <c r="H3974" s="10">
        <v>355510121.40195298</v>
      </c>
      <c r="I3974" s="10">
        <v>3122.11147096889</v>
      </c>
      <c r="J3974" s="10">
        <f t="shared" si="682"/>
        <v>6.9756473744125302E-2</v>
      </c>
      <c r="K3974" s="14">
        <f t="shared" si="683"/>
        <v>0.99998371255588914</v>
      </c>
      <c r="L3974" s="10">
        <f t="shared" si="684"/>
        <v>6378240.8852419443</v>
      </c>
      <c r="M3974" s="10">
        <f t="shared" si="685"/>
        <v>1.5678814796693707E-7</v>
      </c>
      <c r="N3974" s="10">
        <f t="shared" si="686"/>
        <v>2.4582528713404426E-14</v>
      </c>
      <c r="O3974" s="10">
        <f t="shared" si="687"/>
        <v>6378032.419751144</v>
      </c>
      <c r="P3974" s="15">
        <f t="shared" si="688"/>
        <v>0.99999989076586404</v>
      </c>
      <c r="Q3974" s="15">
        <f t="shared" si="689"/>
        <v>0.99999978153173996</v>
      </c>
      <c r="R3974" s="10">
        <f t="shared" si="690"/>
        <v>55.875857673510673</v>
      </c>
      <c r="S3974" s="10">
        <f t="shared" si="691"/>
        <v>349999999.99999952</v>
      </c>
      <c r="T3974" s="10">
        <f t="shared" si="692"/>
        <v>0.476837158203125</v>
      </c>
      <c r="U3974">
        <v>0.476837158203125</v>
      </c>
    </row>
    <row r="3975" spans="1:21" x14ac:dyDescent="0.25">
      <c r="A3975" s="10">
        <v>326</v>
      </c>
      <c r="B3975" s="10">
        <v>7</v>
      </c>
      <c r="C3975" s="10">
        <v>45</v>
      </c>
      <c r="D3975" s="10">
        <v>400000000</v>
      </c>
      <c r="E3975" s="10">
        <v>285211075.22795898</v>
      </c>
      <c r="F3975" s="10">
        <v>285211075.22795898</v>
      </c>
      <c r="G3975" s="10">
        <v>49519871.579062998</v>
      </c>
      <c r="H3975" s="10">
        <v>403349370.72639298</v>
      </c>
      <c r="I3975" s="10">
        <v>4059.9040084012699</v>
      </c>
      <c r="J3975" s="10">
        <f t="shared" si="682"/>
        <v>0.12186934340514748</v>
      </c>
      <c r="K3975" s="14">
        <f t="shared" si="683"/>
        <v>0.99995028584034129</v>
      </c>
      <c r="L3975" s="10">
        <f t="shared" si="684"/>
        <v>6378454.0994854774</v>
      </c>
      <c r="M3975" s="10">
        <f t="shared" si="685"/>
        <v>1.5679338914032094E-7</v>
      </c>
      <c r="N3975" s="10">
        <f t="shared" si="686"/>
        <v>2.4584183106806382E-14</v>
      </c>
      <c r="O3975" s="10">
        <f t="shared" si="687"/>
        <v>6377817.8111909702</v>
      </c>
      <c r="P3975" s="15">
        <f t="shared" si="688"/>
        <v>0.99999966993613576</v>
      </c>
      <c r="Q3975" s="15">
        <f t="shared" si="689"/>
        <v>0.99999933987238043</v>
      </c>
      <c r="R3975" s="10">
        <f t="shared" si="690"/>
        <v>63.71737602680404</v>
      </c>
      <c r="S3975" s="10">
        <f t="shared" si="691"/>
        <v>399999999.99999952</v>
      </c>
      <c r="T3975" s="10">
        <f t="shared" si="692"/>
        <v>0.476837158203125</v>
      </c>
      <c r="U3975">
        <v>0.476837158203125</v>
      </c>
    </row>
    <row r="3976" spans="1:21" x14ac:dyDescent="0.25">
      <c r="A3976" s="10">
        <v>329</v>
      </c>
      <c r="B3976" s="10">
        <v>7</v>
      </c>
      <c r="C3976" s="10">
        <v>45</v>
      </c>
      <c r="D3976" s="10">
        <v>1000000000</v>
      </c>
      <c r="E3976" s="10">
        <v>706312743.907673</v>
      </c>
      <c r="F3976" s="10">
        <v>706312743.907673</v>
      </c>
      <c r="G3976" s="10">
        <v>122641477.622151</v>
      </c>
      <c r="H3976" s="10">
        <v>998877061.71118701</v>
      </c>
      <c r="I3976" s="10">
        <v>24898.769885087</v>
      </c>
      <c r="J3976" s="10">
        <f t="shared" si="682"/>
        <v>0.12186934340514748</v>
      </c>
      <c r="K3976" s="14">
        <f t="shared" si="683"/>
        <v>0.99995028584034129</v>
      </c>
      <c r="L3976" s="10">
        <f t="shared" si="684"/>
        <v>6378454.0994854774</v>
      </c>
      <c r="M3976" s="10">
        <f t="shared" si="685"/>
        <v>1.5679338914032094E-7</v>
      </c>
      <c r="N3976" s="10">
        <f t="shared" si="686"/>
        <v>2.4584183106806382E-14</v>
      </c>
      <c r="O3976" s="10">
        <f t="shared" si="687"/>
        <v>6377817.8111909702</v>
      </c>
      <c r="P3976" s="15">
        <f t="shared" si="688"/>
        <v>0.99999966993613576</v>
      </c>
      <c r="Q3976" s="15">
        <f t="shared" si="689"/>
        <v>0.99999933987238043</v>
      </c>
      <c r="R3976" s="10">
        <f t="shared" si="690"/>
        <v>157.79344056210599</v>
      </c>
      <c r="S3976" s="10">
        <f t="shared" si="691"/>
        <v>999999999.99999952</v>
      </c>
      <c r="T3976" s="10">
        <f t="shared" si="692"/>
        <v>0.476837158203125</v>
      </c>
      <c r="U3976">
        <v>0.476837158203125</v>
      </c>
    </row>
    <row r="3977" spans="1:21" x14ac:dyDescent="0.25">
      <c r="A3977" s="10">
        <v>371</v>
      </c>
      <c r="B3977" s="10">
        <v>8</v>
      </c>
      <c r="C3977" s="10">
        <v>45</v>
      </c>
      <c r="D3977" s="10">
        <v>300000000</v>
      </c>
      <c r="E3977" s="10">
        <v>214534002.238646</v>
      </c>
      <c r="F3977" s="10">
        <v>214534002.238646</v>
      </c>
      <c r="G3977" s="10">
        <v>42633710.194755897</v>
      </c>
      <c r="H3977" s="10">
        <v>303396895.55607301</v>
      </c>
      <c r="I3977" s="10">
        <v>2307.7212850517499</v>
      </c>
      <c r="J3977" s="10">
        <f t="shared" si="682"/>
        <v>0.13917310096006544</v>
      </c>
      <c r="K3977" s="14">
        <f t="shared" si="683"/>
        <v>0.99993516566636398</v>
      </c>
      <c r="L3977" s="10">
        <f t="shared" si="684"/>
        <v>6378550.5490744133</v>
      </c>
      <c r="M3977" s="10">
        <f t="shared" si="685"/>
        <v>1.5679576003735878E-7</v>
      </c>
      <c r="N3977" s="10">
        <f t="shared" si="686"/>
        <v>2.4584931433659354E-14</v>
      </c>
      <c r="O3977" s="10">
        <f t="shared" si="687"/>
        <v>6377720.7450538697</v>
      </c>
      <c r="P3977" s="15">
        <f t="shared" si="688"/>
        <v>0.99999957152675167</v>
      </c>
      <c r="Q3977" s="15">
        <f t="shared" si="689"/>
        <v>0.99999914305368698</v>
      </c>
      <c r="R3977" s="10">
        <f t="shared" si="690"/>
        <v>48.038747737579541</v>
      </c>
      <c r="S3977" s="10">
        <f t="shared" si="691"/>
        <v>299999999.99999952</v>
      </c>
      <c r="T3977" s="10">
        <f t="shared" si="692"/>
        <v>0.476837158203125</v>
      </c>
      <c r="U3977">
        <v>0.476837158203125</v>
      </c>
    </row>
    <row r="3978" spans="1:21" x14ac:dyDescent="0.25">
      <c r="A3978" s="10">
        <v>655</v>
      </c>
      <c r="B3978" s="10">
        <v>14</v>
      </c>
      <c r="C3978" s="10">
        <v>45</v>
      </c>
      <c r="D3978" s="10">
        <v>400000000</v>
      </c>
      <c r="E3978" s="10">
        <v>278817989.57553101</v>
      </c>
      <c r="F3978" s="10">
        <v>278817989.57553101</v>
      </c>
      <c r="G3978" s="10">
        <v>98301740.069372803</v>
      </c>
      <c r="H3978" s="10">
        <v>394308182.29131597</v>
      </c>
      <c r="I3978" s="10">
        <v>4061.08001728514</v>
      </c>
      <c r="J3978" s="10">
        <f t="shared" si="682"/>
        <v>0.24192189559966773</v>
      </c>
      <c r="K3978" s="14">
        <f t="shared" si="683"/>
        <v>0.99980408248512287</v>
      </c>
      <c r="L3978" s="10">
        <f t="shared" si="684"/>
        <v>6379386.8336148821</v>
      </c>
      <c r="M3978" s="10">
        <f t="shared" si="685"/>
        <v>1.5681631735192758E-7</v>
      </c>
      <c r="N3978" s="10">
        <f t="shared" si="686"/>
        <v>2.4591418521272536E-14</v>
      </c>
      <c r="O3978" s="10">
        <f t="shared" si="687"/>
        <v>6376879.4848790234</v>
      </c>
      <c r="P3978" s="15">
        <f t="shared" si="688"/>
        <v>0.99999875701578544</v>
      </c>
      <c r="Q3978" s="15">
        <f t="shared" si="689"/>
        <v>0.99999751403311588</v>
      </c>
      <c r="R3978" s="10">
        <f t="shared" si="690"/>
        <v>63.726603665966486</v>
      </c>
      <c r="S3978" s="10">
        <f t="shared" si="691"/>
        <v>399999999.99999952</v>
      </c>
      <c r="T3978" s="10">
        <f t="shared" si="692"/>
        <v>0.476837158203125</v>
      </c>
      <c r="U3978">
        <v>0.476837158203125</v>
      </c>
    </row>
    <row r="3979" spans="1:21" x14ac:dyDescent="0.25">
      <c r="A3979" s="10">
        <v>842</v>
      </c>
      <c r="B3979" s="10">
        <v>18</v>
      </c>
      <c r="C3979" s="10">
        <v>45</v>
      </c>
      <c r="D3979" s="10">
        <v>350000000</v>
      </c>
      <c r="E3979" s="10">
        <v>239665138.46394199</v>
      </c>
      <c r="F3979" s="10">
        <v>239665138.46394199</v>
      </c>
      <c r="G3979" s="10">
        <v>110114332.505174</v>
      </c>
      <c r="H3979" s="10">
        <v>338937689.24373299</v>
      </c>
      <c r="I3979" s="10">
        <v>3123.98396882409</v>
      </c>
      <c r="J3979" s="10">
        <f t="shared" si="682"/>
        <v>0.3090169943749474</v>
      </c>
      <c r="K3979" s="14">
        <f t="shared" si="683"/>
        <v>0.99968032069974422</v>
      </c>
      <c r="L3979" s="10">
        <f t="shared" si="684"/>
        <v>6380176.6103943195</v>
      </c>
      <c r="M3979" s="10">
        <f t="shared" si="685"/>
        <v>1.5683573142561706E-7</v>
      </c>
      <c r="N3979" s="10">
        <f t="shared" si="686"/>
        <v>2.4597542504703395E-14</v>
      </c>
      <c r="O3979" s="10">
        <f t="shared" si="687"/>
        <v>6376085.6182709504</v>
      </c>
      <c r="P3979" s="15">
        <f t="shared" si="688"/>
        <v>0.99999805157388222</v>
      </c>
      <c r="Q3979" s="15">
        <f t="shared" si="689"/>
        <v>0.99999610315156084</v>
      </c>
      <c r="R3979" s="10">
        <f t="shared" si="690"/>
        <v>55.892611004740523</v>
      </c>
      <c r="S3979" s="10">
        <f t="shared" si="691"/>
        <v>349999999.99999952</v>
      </c>
      <c r="T3979" s="10">
        <f t="shared" si="692"/>
        <v>0.476837158203125</v>
      </c>
      <c r="U3979">
        <v>0.476837158203125</v>
      </c>
    </row>
    <row r="3980" spans="1:21" x14ac:dyDescent="0.25">
      <c r="A3980" s="10">
        <v>1124</v>
      </c>
      <c r="B3980" s="10">
        <v>24</v>
      </c>
      <c r="C3980" s="10">
        <v>45</v>
      </c>
      <c r="D3980" s="10">
        <v>350000000</v>
      </c>
      <c r="E3980" s="10">
        <v>230213361.05023101</v>
      </c>
      <c r="F3980" s="10">
        <v>230213361.05023101</v>
      </c>
      <c r="G3980" s="10">
        <v>144936108.49860501</v>
      </c>
      <c r="H3980" s="10">
        <v>325570857.43673199</v>
      </c>
      <c r="I3980" s="10">
        <v>3125.42915044546</v>
      </c>
      <c r="J3980" s="10">
        <f t="shared" si="682"/>
        <v>0.40673664307580015</v>
      </c>
      <c r="K3980" s="14">
        <f t="shared" si="683"/>
        <v>0.99944610523826116</v>
      </c>
      <c r="L3980" s="10">
        <f t="shared" si="684"/>
        <v>6381671.7745670695</v>
      </c>
      <c r="M3980" s="10">
        <f t="shared" si="685"/>
        <v>1.5687248513651788E-7</v>
      </c>
      <c r="N3980" s="10">
        <f t="shared" si="686"/>
        <v>2.4609129884489026E-14</v>
      </c>
      <c r="O3980" s="10">
        <f t="shared" si="687"/>
        <v>6374584.3294204799</v>
      </c>
      <c r="P3980" s="15">
        <f t="shared" si="688"/>
        <v>0.99999688546849397</v>
      </c>
      <c r="Q3980" s="15">
        <f t="shared" si="689"/>
        <v>0.99999377094668829</v>
      </c>
      <c r="R3980" s="10">
        <f t="shared" si="690"/>
        <v>55.905537688286358</v>
      </c>
      <c r="S3980" s="10">
        <f t="shared" si="691"/>
        <v>349999999.99999952</v>
      </c>
      <c r="T3980" s="10">
        <f t="shared" si="692"/>
        <v>0.476837158203125</v>
      </c>
      <c r="U3980">
        <v>0.476837158203125</v>
      </c>
    </row>
    <row r="3981" spans="1:21" x14ac:dyDescent="0.25">
      <c r="A3981" s="10">
        <v>1641</v>
      </c>
      <c r="B3981" s="10">
        <v>35</v>
      </c>
      <c r="C3981" s="10">
        <v>45</v>
      </c>
      <c r="D3981" s="10">
        <v>350000000</v>
      </c>
      <c r="E3981" s="10">
        <v>206428258.156055</v>
      </c>
      <c r="F3981" s="10">
        <v>206428258.156055</v>
      </c>
      <c r="G3981" s="10">
        <v>204389619.63224399</v>
      </c>
      <c r="H3981" s="10">
        <v>291933642.34134698</v>
      </c>
      <c r="I3981" s="10">
        <v>3128.80863519595</v>
      </c>
      <c r="J3981" s="10">
        <f t="shared" si="682"/>
        <v>0.57357643635104605</v>
      </c>
      <c r="K3981" s="14">
        <f t="shared" si="683"/>
        <v>0.99889820122311845</v>
      </c>
      <c r="L3981" s="10">
        <f t="shared" si="684"/>
        <v>6385172.1748924749</v>
      </c>
      <c r="M3981" s="10">
        <f t="shared" si="685"/>
        <v>1.5695853100622359E-7</v>
      </c>
      <c r="N3981" s="10">
        <f t="shared" si="686"/>
        <v>2.4636225824421247E-14</v>
      </c>
      <c r="O3981" s="10">
        <f t="shared" si="687"/>
        <v>6371077.8492868934</v>
      </c>
      <c r="P3981" s="15">
        <f t="shared" si="688"/>
        <v>0.99999502015036112</v>
      </c>
      <c r="Q3981" s="15">
        <f t="shared" si="689"/>
        <v>0.99999004032552119</v>
      </c>
      <c r="R3981" s="10">
        <f t="shared" si="690"/>
        <v>55.935754444150263</v>
      </c>
      <c r="S3981" s="10">
        <f t="shared" si="691"/>
        <v>349999999.99999952</v>
      </c>
      <c r="T3981" s="10">
        <f t="shared" si="692"/>
        <v>0.476837158203125</v>
      </c>
      <c r="U3981">
        <v>0.476837158203125</v>
      </c>
    </row>
    <row r="3982" spans="1:21" x14ac:dyDescent="0.25">
      <c r="A3982" s="10">
        <v>1688</v>
      </c>
      <c r="B3982" s="10">
        <v>36</v>
      </c>
      <c r="C3982" s="10">
        <v>45</v>
      </c>
      <c r="D3982" s="10">
        <v>350000000</v>
      </c>
      <c r="E3982" s="10">
        <v>203874403.75336799</v>
      </c>
      <c r="F3982" s="10">
        <v>203874403.75336799</v>
      </c>
      <c r="G3982" s="10">
        <v>209453029.978196</v>
      </c>
      <c r="H3982" s="10">
        <v>288321946.80874199</v>
      </c>
      <c r="I3982" s="10">
        <v>3129.1496069845002</v>
      </c>
      <c r="J3982" s="10">
        <f t="shared" si="682"/>
        <v>0.58778525229247314</v>
      </c>
      <c r="K3982" s="14">
        <f t="shared" si="683"/>
        <v>0.99884290486382687</v>
      </c>
      <c r="L3982" s="10">
        <f t="shared" si="684"/>
        <v>6385525.6606838861</v>
      </c>
      <c r="M3982" s="10">
        <f t="shared" si="685"/>
        <v>1.5696722029588278E-7</v>
      </c>
      <c r="N3982" s="10">
        <f t="shared" si="686"/>
        <v>2.4638959614509314E-14</v>
      </c>
      <c r="O3982" s="10">
        <f t="shared" si="687"/>
        <v>6370724.3913304592</v>
      </c>
      <c r="P3982" s="15">
        <f t="shared" si="688"/>
        <v>0.99999489897832194</v>
      </c>
      <c r="Q3982" s="15">
        <f t="shared" si="689"/>
        <v>0.9999897979826643</v>
      </c>
      <c r="R3982" s="10">
        <f t="shared" si="690"/>
        <v>55.938802246584466</v>
      </c>
      <c r="S3982" s="10">
        <f t="shared" si="691"/>
        <v>349999999.99999952</v>
      </c>
      <c r="T3982" s="10">
        <f t="shared" si="692"/>
        <v>0.476837158203125</v>
      </c>
      <c r="U3982">
        <v>0.476837158203125</v>
      </c>
    </row>
    <row r="3983" spans="1:21" x14ac:dyDescent="0.25">
      <c r="A3983" s="10">
        <v>1735</v>
      </c>
      <c r="B3983" s="10">
        <v>37</v>
      </c>
      <c r="C3983" s="10">
        <v>45</v>
      </c>
      <c r="D3983" s="10">
        <v>350000000</v>
      </c>
      <c r="E3983" s="10">
        <v>201258444.41510701</v>
      </c>
      <c r="F3983" s="10">
        <v>201258444.41510701</v>
      </c>
      <c r="G3983" s="10">
        <v>214452651.263565</v>
      </c>
      <c r="H3983" s="10">
        <v>284622421.63395602</v>
      </c>
      <c r="I3983" s="10">
        <v>3129.4944695002901</v>
      </c>
      <c r="J3983" s="10">
        <f t="shared" si="682"/>
        <v>0.60181502315204827</v>
      </c>
      <c r="K3983" s="14">
        <f t="shared" si="683"/>
        <v>0.99878697458696752</v>
      </c>
      <c r="L3983" s="10">
        <f t="shared" si="684"/>
        <v>6385883.2386531448</v>
      </c>
      <c r="M3983" s="10">
        <f t="shared" si="685"/>
        <v>1.5697601017832256E-7</v>
      </c>
      <c r="N3983" s="10">
        <f t="shared" si="686"/>
        <v>2.4641724590820188E-14</v>
      </c>
      <c r="O3983" s="10">
        <f t="shared" si="687"/>
        <v>6370366.9610678749</v>
      </c>
      <c r="P3983" s="15">
        <f t="shared" si="688"/>
        <v>0.99999478892024052</v>
      </c>
      <c r="Q3983" s="15">
        <f t="shared" si="689"/>
        <v>0.99998957786763643</v>
      </c>
      <c r="R3983" s="10">
        <f t="shared" si="690"/>
        <v>55.941884657903309</v>
      </c>
      <c r="S3983" s="10">
        <f t="shared" si="691"/>
        <v>349999999.99999952</v>
      </c>
      <c r="T3983" s="10">
        <f t="shared" si="692"/>
        <v>0.476837158203125</v>
      </c>
      <c r="U3983">
        <v>0.476837158203125</v>
      </c>
    </row>
    <row r="3984" spans="1:21" x14ac:dyDescent="0.25">
      <c r="A3984" s="10">
        <v>1828</v>
      </c>
      <c r="B3984" s="10">
        <v>39</v>
      </c>
      <c r="C3984" s="10">
        <v>45</v>
      </c>
      <c r="D3984" s="10">
        <v>300000000</v>
      </c>
      <c r="E3984" s="10">
        <v>168367156.213763</v>
      </c>
      <c r="F3984" s="10">
        <v>168367156.213763</v>
      </c>
      <c r="G3984" s="10">
        <v>192788434.33770201</v>
      </c>
      <c r="H3984" s="10">
        <v>238107115.775693</v>
      </c>
      <c r="I3984" s="10">
        <v>2313.4564227852202</v>
      </c>
      <c r="J3984" s="10">
        <f t="shared" si="682"/>
        <v>0.62932039104983739</v>
      </c>
      <c r="K3984" s="14">
        <f t="shared" si="683"/>
        <v>0.99867348514731924</v>
      </c>
      <c r="L3984" s="10">
        <f t="shared" si="684"/>
        <v>6386608.9316060394</v>
      </c>
      <c r="M3984" s="10">
        <f t="shared" si="685"/>
        <v>1.5699384896116631E-7</v>
      </c>
      <c r="N3984" s="10">
        <f t="shared" si="686"/>
        <v>2.4647334593428093E-14</v>
      </c>
      <c r="O3984" s="10">
        <f t="shared" si="687"/>
        <v>6369641.9372536782</v>
      </c>
      <c r="P3984" s="15">
        <f t="shared" si="688"/>
        <v>0.99999460423391473</v>
      </c>
      <c r="Q3984" s="15">
        <f t="shared" si="689"/>
        <v>0.99998920849694373</v>
      </c>
      <c r="R3984" s="10">
        <f t="shared" si="690"/>
        <v>48.098403424580709</v>
      </c>
      <c r="S3984" s="10">
        <f t="shared" si="691"/>
        <v>299999999.99999952</v>
      </c>
      <c r="T3984" s="10">
        <f t="shared" si="692"/>
        <v>0.476837158203125</v>
      </c>
      <c r="U3984">
        <v>0.476837158203125</v>
      </c>
    </row>
    <row r="3985" spans="1:21" x14ac:dyDescent="0.25">
      <c r="A3985" s="10">
        <v>1833</v>
      </c>
      <c r="B3985" s="10">
        <v>39</v>
      </c>
      <c r="C3985" s="10">
        <v>45</v>
      </c>
      <c r="D3985" s="10">
        <v>1000000000</v>
      </c>
      <c r="E3985" s="10">
        <v>553034781.73633802</v>
      </c>
      <c r="F3985" s="10">
        <v>553034781.73633695</v>
      </c>
      <c r="G3985" s="10">
        <v>633312708.07258904</v>
      </c>
      <c r="H3985" s="10">
        <v>782109288.795573</v>
      </c>
      <c r="I3985" s="10">
        <v>24962.3222913504</v>
      </c>
      <c r="J3985" s="10">
        <f t="shared" si="682"/>
        <v>0.62932039104983739</v>
      </c>
      <c r="K3985" s="14">
        <f t="shared" si="683"/>
        <v>0.99867348514731924</v>
      </c>
      <c r="L3985" s="10">
        <f t="shared" si="684"/>
        <v>6386608.9316060394</v>
      </c>
      <c r="M3985" s="10">
        <f t="shared" si="685"/>
        <v>1.5699384896116631E-7</v>
      </c>
      <c r="N3985" s="10">
        <f t="shared" si="686"/>
        <v>2.4647334593428093E-14</v>
      </c>
      <c r="O3985" s="10">
        <f t="shared" si="687"/>
        <v>6369641.9372536782</v>
      </c>
      <c r="P3985" s="15">
        <f t="shared" si="688"/>
        <v>0.99999460423391473</v>
      </c>
      <c r="Q3985" s="15">
        <f t="shared" si="689"/>
        <v>0.99998920849694373</v>
      </c>
      <c r="R3985" s="10">
        <f t="shared" si="690"/>
        <v>157.99469067205675</v>
      </c>
      <c r="S3985" s="10">
        <f t="shared" si="691"/>
        <v>999999999.99999952</v>
      </c>
      <c r="T3985" s="10">
        <f t="shared" si="692"/>
        <v>0.476837158203125</v>
      </c>
      <c r="U3985">
        <v>0.476837158203125</v>
      </c>
    </row>
    <row r="3986" spans="1:21" x14ac:dyDescent="0.25">
      <c r="A3986" s="10">
        <v>1927</v>
      </c>
      <c r="B3986" s="10">
        <v>41</v>
      </c>
      <c r="C3986" s="10">
        <v>45</v>
      </c>
      <c r="D3986" s="10">
        <v>1000000000</v>
      </c>
      <c r="E3986" s="10">
        <v>537068934.59842396</v>
      </c>
      <c r="F3986" s="10">
        <v>537068934.59842396</v>
      </c>
      <c r="G3986" s="10">
        <v>660221452.19119298</v>
      </c>
      <c r="H3986" s="10">
        <v>759530171.23836005</v>
      </c>
      <c r="I3986" s="10">
        <v>24968.0524224086</v>
      </c>
      <c r="J3986" s="10">
        <f t="shared" si="682"/>
        <v>0.65605902899050716</v>
      </c>
      <c r="K3986" s="14">
        <f t="shared" si="683"/>
        <v>0.99855828513715006</v>
      </c>
      <c r="L3986" s="10">
        <f t="shared" si="684"/>
        <v>6387345.7312749401</v>
      </c>
      <c r="M3986" s="10">
        <f t="shared" si="685"/>
        <v>1.5701196076622168E-7</v>
      </c>
      <c r="N3986" s="10">
        <f t="shared" si="686"/>
        <v>2.4653028500876174E-14</v>
      </c>
      <c r="O3986" s="10">
        <f t="shared" si="687"/>
        <v>6368906.322843303</v>
      </c>
      <c r="P3986" s="15">
        <f t="shared" si="688"/>
        <v>0.99999446968601391</v>
      </c>
      <c r="Q3986" s="15">
        <f t="shared" si="689"/>
        <v>0.99998893940261224</v>
      </c>
      <c r="R3986" s="10">
        <f t="shared" si="690"/>
        <v>158.01282356615238</v>
      </c>
      <c r="S3986" s="10">
        <f t="shared" si="691"/>
        <v>999999999.99999952</v>
      </c>
      <c r="T3986" s="10">
        <f t="shared" si="692"/>
        <v>0.476837158203125</v>
      </c>
      <c r="U3986">
        <v>0.476837158203125</v>
      </c>
    </row>
    <row r="3987" spans="1:21" x14ac:dyDescent="0.25">
      <c r="A3987" s="10">
        <v>1969</v>
      </c>
      <c r="B3987" s="10">
        <v>42</v>
      </c>
      <c r="C3987" s="10">
        <v>45</v>
      </c>
      <c r="D3987" s="10">
        <v>300000000</v>
      </c>
      <c r="E3987" s="10">
        <v>161001458.81038901</v>
      </c>
      <c r="F3987" s="10">
        <v>161001458.81038901</v>
      </c>
      <c r="G3987" s="10">
        <v>204984785.74375799</v>
      </c>
      <c r="H3987" s="10">
        <v>227690446.611505</v>
      </c>
      <c r="I3987" s="10">
        <v>2314.2434985729601</v>
      </c>
      <c r="J3987" s="10">
        <f t="shared" si="682"/>
        <v>0.66913060635885824</v>
      </c>
      <c r="K3987" s="14">
        <f t="shared" si="683"/>
        <v>0.99850021864363103</v>
      </c>
      <c r="L3987" s="10">
        <f t="shared" si="684"/>
        <v>6387717.1791350245</v>
      </c>
      <c r="M3987" s="10">
        <f t="shared" si="685"/>
        <v>1.570210915944699E-7</v>
      </c>
      <c r="N3987" s="10">
        <f t="shared" si="686"/>
        <v>2.465589826240316E-14</v>
      </c>
      <c r="O3987" s="10">
        <f t="shared" si="687"/>
        <v>6368535.6656073714</v>
      </c>
      <c r="P3987" s="15">
        <f t="shared" si="688"/>
        <v>0.99999442207198341</v>
      </c>
      <c r="Q3987" s="15">
        <f t="shared" si="689"/>
        <v>0.99998884417508016</v>
      </c>
      <c r="R3987" s="10">
        <f t="shared" si="690"/>
        <v>48.106584657582324</v>
      </c>
      <c r="S3987" s="10">
        <f t="shared" si="691"/>
        <v>299999999.99999952</v>
      </c>
      <c r="T3987" s="10">
        <f t="shared" si="692"/>
        <v>0.476837158203125</v>
      </c>
      <c r="U3987">
        <v>0.476837158203125</v>
      </c>
    </row>
    <row r="3988" spans="1:21" x14ac:dyDescent="0.25">
      <c r="A3988" s="10">
        <v>2111</v>
      </c>
      <c r="B3988" s="10">
        <v>45</v>
      </c>
      <c r="C3988" s="10">
        <v>45</v>
      </c>
      <c r="D3988" s="10">
        <v>350000000</v>
      </c>
      <c r="E3988" s="10">
        <v>178194419.14506</v>
      </c>
      <c r="F3988" s="10">
        <v>178194419.14506</v>
      </c>
      <c r="G3988" s="10">
        <v>251974721.824157</v>
      </c>
      <c r="H3988" s="10">
        <v>252004964.29414001</v>
      </c>
      <c r="I3988" s="10">
        <v>3132.3422628240201</v>
      </c>
      <c r="J3988" s="10">
        <f t="shared" si="682"/>
        <v>0.70710678118654746</v>
      </c>
      <c r="K3988" s="14">
        <f t="shared" si="683"/>
        <v>0.99832500219363896</v>
      </c>
      <c r="L3988" s="10">
        <f t="shared" si="684"/>
        <v>6388838.2901211483</v>
      </c>
      <c r="M3988" s="10">
        <f t="shared" si="685"/>
        <v>1.5704865043370823E-7</v>
      </c>
      <c r="N3988" s="10">
        <f t="shared" si="686"/>
        <v>2.466455679608516E-14</v>
      </c>
      <c r="O3988" s="10">
        <f t="shared" si="687"/>
        <v>6367417.7249666825</v>
      </c>
      <c r="P3988" s="15">
        <f t="shared" si="688"/>
        <v>0.99999436045369028</v>
      </c>
      <c r="Q3988" s="15">
        <f t="shared" si="689"/>
        <v>0.99998872093918501</v>
      </c>
      <c r="R3988" s="10">
        <f t="shared" si="690"/>
        <v>55.96733200309766</v>
      </c>
      <c r="S3988" s="10">
        <f t="shared" si="691"/>
        <v>349999999.99999952</v>
      </c>
      <c r="T3988" s="10">
        <f t="shared" si="692"/>
        <v>0.476837158203125</v>
      </c>
      <c r="U3988">
        <v>0.476837158203125</v>
      </c>
    </row>
    <row r="3989" spans="1:21" x14ac:dyDescent="0.25">
      <c r="A3989" s="10">
        <v>2256</v>
      </c>
      <c r="B3989" s="10">
        <v>48</v>
      </c>
      <c r="C3989" s="10">
        <v>45</v>
      </c>
      <c r="D3989" s="10">
        <v>1000000000</v>
      </c>
      <c r="E3989" s="10">
        <v>476170178.30931997</v>
      </c>
      <c r="F3989" s="10">
        <v>476170178.30931997</v>
      </c>
      <c r="G3989" s="10">
        <v>747861701.80750895</v>
      </c>
      <c r="H3989" s="10">
        <v>673406324.16265595</v>
      </c>
      <c r="I3989" s="10">
        <v>24988.3677773444</v>
      </c>
      <c r="J3989" s="10">
        <f t="shared" si="682"/>
        <v>0.74314482547739413</v>
      </c>
      <c r="K3989" s="14">
        <f t="shared" si="683"/>
        <v>0.99814975498593383</v>
      </c>
      <c r="L3989" s="10">
        <f t="shared" si="684"/>
        <v>6389959.9916145671</v>
      </c>
      <c r="M3989" s="10">
        <f t="shared" si="685"/>
        <v>1.5707622378863305E-7</v>
      </c>
      <c r="N3989" s="10">
        <f t="shared" si="686"/>
        <v>2.4673215329767164E-14</v>
      </c>
      <c r="O3989" s="10">
        <f t="shared" si="687"/>
        <v>6366300.37285343</v>
      </c>
      <c r="P3989" s="15">
        <f t="shared" si="688"/>
        <v>0.99999442207198341</v>
      </c>
      <c r="Q3989" s="15">
        <f t="shared" si="689"/>
        <v>0.99998884417508016</v>
      </c>
      <c r="R3989" s="10">
        <f t="shared" si="690"/>
        <v>158.07709437546154</v>
      </c>
      <c r="S3989" s="10">
        <f t="shared" si="691"/>
        <v>999999999.99999952</v>
      </c>
      <c r="T3989" s="10">
        <f t="shared" si="692"/>
        <v>0.476837158203125</v>
      </c>
      <c r="U3989">
        <v>0.476837158203125</v>
      </c>
    </row>
    <row r="3990" spans="1:21" x14ac:dyDescent="0.25">
      <c r="A3990" s="10">
        <v>2345</v>
      </c>
      <c r="B3990" s="10">
        <v>50</v>
      </c>
      <c r="C3990" s="10">
        <v>45</v>
      </c>
      <c r="D3990" s="10">
        <v>300000000</v>
      </c>
      <c r="E3990" s="10">
        <v>139260541.85669801</v>
      </c>
      <c r="F3990" s="10">
        <v>139260541.85669801</v>
      </c>
      <c r="G3990" s="10">
        <v>234676121.97339901</v>
      </c>
      <c r="H3990" s="10">
        <v>196944146.997168</v>
      </c>
      <c r="I3990" s="10">
        <v>2316.3613514948001</v>
      </c>
      <c r="J3990" s="10">
        <f t="shared" si="682"/>
        <v>0.76604444311897801</v>
      </c>
      <c r="K3990" s="14">
        <f t="shared" si="683"/>
        <v>0.99803385541873291</v>
      </c>
      <c r="L3990" s="10">
        <f t="shared" si="684"/>
        <v>6390702.0441946862</v>
      </c>
      <c r="M3990" s="10">
        <f t="shared" si="685"/>
        <v>1.5709446471929469E-7</v>
      </c>
      <c r="N3990" s="10">
        <f t="shared" si="686"/>
        <v>2.467894080736922E-14</v>
      </c>
      <c r="O3990" s="10">
        <f t="shared" si="687"/>
        <v>6365561.8439024631</v>
      </c>
      <c r="P3990" s="15">
        <f t="shared" si="688"/>
        <v>0.99999453050542397</v>
      </c>
      <c r="Q3990" s="15">
        <f t="shared" si="689"/>
        <v>0.99998906104076335</v>
      </c>
      <c r="R3990" s="10">
        <f t="shared" si="690"/>
        <v>48.128591715900441</v>
      </c>
      <c r="S3990" s="10">
        <f t="shared" si="691"/>
        <v>299999999.99999952</v>
      </c>
      <c r="T3990" s="10">
        <f t="shared" si="692"/>
        <v>0.476837158203125</v>
      </c>
      <c r="U3990">
        <v>0.476837158203125</v>
      </c>
    </row>
    <row r="3991" spans="1:21" x14ac:dyDescent="0.25">
      <c r="A3991" s="10">
        <v>2676</v>
      </c>
      <c r="B3991" s="10">
        <v>57</v>
      </c>
      <c r="C3991" s="10">
        <v>45</v>
      </c>
      <c r="D3991" s="10">
        <v>400000000</v>
      </c>
      <c r="E3991" s="10">
        <v>156509320.531755</v>
      </c>
      <c r="F3991" s="10">
        <v>156509320.531755</v>
      </c>
      <c r="G3991" s="10">
        <v>340794127.277991</v>
      </c>
      <c r="H3991" s="10">
        <v>221337603.73380601</v>
      </c>
      <c r="I3991" s="10">
        <v>4078.44458091963</v>
      </c>
      <c r="J3991" s="10">
        <f t="shared" si="682"/>
        <v>0.83867056794542394</v>
      </c>
      <c r="K3991" s="14">
        <f t="shared" si="683"/>
        <v>0.99764291466566202</v>
      </c>
      <c r="L3991" s="10">
        <f t="shared" si="684"/>
        <v>6393206.3328866437</v>
      </c>
      <c r="M3991" s="10">
        <f t="shared" si="685"/>
        <v>1.5715602444917179E-7</v>
      </c>
      <c r="N3991" s="10">
        <f t="shared" si="686"/>
        <v>2.4698248508501887E-14</v>
      </c>
      <c r="O3991" s="10">
        <f t="shared" si="687"/>
        <v>6363073.2383864867</v>
      </c>
      <c r="P3991" s="15">
        <f t="shared" si="688"/>
        <v>0.99999529342373739</v>
      </c>
      <c r="Q3991" s="15">
        <f t="shared" si="689"/>
        <v>0.99999058686962661</v>
      </c>
      <c r="R3991" s="10">
        <f t="shared" si="690"/>
        <v>63.862700941210583</v>
      </c>
      <c r="S3991" s="10">
        <f t="shared" si="691"/>
        <v>399999999.99999952</v>
      </c>
      <c r="T3991" s="10">
        <f t="shared" si="692"/>
        <v>0.476837158203125</v>
      </c>
      <c r="U3991">
        <v>0.476837158203125</v>
      </c>
    </row>
    <row r="3992" spans="1:21" x14ac:dyDescent="0.25">
      <c r="A3992" s="10">
        <v>2773</v>
      </c>
      <c r="B3992" s="10">
        <v>59</v>
      </c>
      <c r="C3992" s="10">
        <v>45</v>
      </c>
      <c r="D3992" s="10">
        <v>1000000000</v>
      </c>
      <c r="E3992" s="10">
        <v>366515483.08419698</v>
      </c>
      <c r="F3992" s="10">
        <v>366515483.08419698</v>
      </c>
      <c r="G3992" s="10">
        <v>862611236.90625703</v>
      </c>
      <c r="H3992" s="10">
        <v>518331166.99739802</v>
      </c>
      <c r="I3992" s="10">
        <v>25018.7903174032</v>
      </c>
      <c r="J3992" s="10">
        <f t="shared" si="682"/>
        <v>0.85716730070211222</v>
      </c>
      <c r="K3992" s="14">
        <f t="shared" si="683"/>
        <v>0.99753766820456569</v>
      </c>
      <c r="L3992" s="10">
        <f t="shared" si="684"/>
        <v>6393880.8561282633</v>
      </c>
      <c r="M3992" s="10">
        <f t="shared" si="685"/>
        <v>1.5717260539236869E-7</v>
      </c>
      <c r="N3992" s="10">
        <f t="shared" si="686"/>
        <v>2.4703445106618483E-14</v>
      </c>
      <c r="O3992" s="10">
        <f t="shared" si="687"/>
        <v>6362403.937537984</v>
      </c>
      <c r="P3992" s="15">
        <f t="shared" si="688"/>
        <v>0.99999560342151028</v>
      </c>
      <c r="Q3992" s="15">
        <f t="shared" si="689"/>
        <v>0.99999120686235043</v>
      </c>
      <c r="R3992" s="10">
        <f t="shared" si="690"/>
        <v>158.17329202052431</v>
      </c>
      <c r="S3992" s="10">
        <f t="shared" si="691"/>
        <v>999999999.99999952</v>
      </c>
      <c r="T3992" s="10">
        <f t="shared" si="692"/>
        <v>0.476837158203125</v>
      </c>
      <c r="U3992">
        <v>0.476837158203125</v>
      </c>
    </row>
    <row r="3993" spans="1:21" x14ac:dyDescent="0.25">
      <c r="A3993" s="10">
        <v>3050</v>
      </c>
      <c r="B3993" s="10">
        <v>65</v>
      </c>
      <c r="C3993" s="10">
        <v>45</v>
      </c>
      <c r="D3993" s="10">
        <v>300000000</v>
      </c>
      <c r="E3993" s="10">
        <v>91562152.134170607</v>
      </c>
      <c r="F3993" s="10">
        <v>91562152.134170607</v>
      </c>
      <c r="G3993" s="10">
        <v>277650045.95248997</v>
      </c>
      <c r="H3993" s="10">
        <v>129488437.348212</v>
      </c>
      <c r="I3993" s="10">
        <v>2319.9332087912899</v>
      </c>
      <c r="J3993" s="10">
        <f t="shared" si="682"/>
        <v>0.90630778703664994</v>
      </c>
      <c r="K3993" s="14">
        <f t="shared" si="683"/>
        <v>0.99724684895407467</v>
      </c>
      <c r="L3993" s="10">
        <f t="shared" si="684"/>
        <v>6395745.4532841817</v>
      </c>
      <c r="M3993" s="10">
        <f t="shared" si="685"/>
        <v>1.5721844040237234E-7</v>
      </c>
      <c r="N3993" s="10">
        <f t="shared" si="686"/>
        <v>2.4717801606109708E-14</v>
      </c>
      <c r="O3993" s="10">
        <f t="shared" si="687"/>
        <v>6360555.9755426692</v>
      </c>
      <c r="P3993" s="15">
        <f t="shared" si="688"/>
        <v>0.9999966905668084</v>
      </c>
      <c r="Q3993" s="15">
        <f t="shared" si="689"/>
        <v>0.99999338114456915</v>
      </c>
      <c r="R3993" s="10">
        <f t="shared" si="690"/>
        <v>48.165684902972515</v>
      </c>
      <c r="S3993" s="10">
        <f t="shared" si="691"/>
        <v>299999999.99999952</v>
      </c>
      <c r="T3993" s="10">
        <f t="shared" si="692"/>
        <v>0.476837158203125</v>
      </c>
      <c r="U3993">
        <v>0.476837158203125</v>
      </c>
    </row>
    <row r="3994" spans="1:21" x14ac:dyDescent="0.25">
      <c r="A3994" s="10">
        <v>3145</v>
      </c>
      <c r="B3994" s="10">
        <v>67</v>
      </c>
      <c r="C3994" s="10">
        <v>45</v>
      </c>
      <c r="D3994" s="10">
        <v>350000000</v>
      </c>
      <c r="E3994" s="10">
        <v>98468246.723211095</v>
      </c>
      <c r="F3994" s="10">
        <v>98468246.723211095</v>
      </c>
      <c r="G3994" s="10">
        <v>328025112.05159998</v>
      </c>
      <c r="H3994" s="10">
        <v>139255129.979065</v>
      </c>
      <c r="I3994" s="10">
        <v>3139.5195554398001</v>
      </c>
      <c r="J3994" s="10">
        <f t="shared" si="682"/>
        <v>0.92050485345244026</v>
      </c>
      <c r="K3994" s="14">
        <f t="shared" si="683"/>
        <v>0.99715979484601003</v>
      </c>
      <c r="L3994" s="10">
        <f t="shared" si="684"/>
        <v>6396303.8150620246</v>
      </c>
      <c r="M3994" s="10">
        <f t="shared" si="685"/>
        <v>1.5723216589669259E-7</v>
      </c>
      <c r="N3994" s="10">
        <f t="shared" si="686"/>
        <v>2.4722098280098966E-14</v>
      </c>
      <c r="O3994" s="10">
        <f t="shared" si="687"/>
        <v>6360003.2226440515</v>
      </c>
      <c r="P3994" s="15">
        <f t="shared" si="688"/>
        <v>0.99999708180626901</v>
      </c>
      <c r="Q3994" s="15">
        <f t="shared" si="689"/>
        <v>0.99999416362105387</v>
      </c>
      <c r="R3994" s="10">
        <f t="shared" si="690"/>
        <v>56.031415737989533</v>
      </c>
      <c r="S3994" s="10">
        <f t="shared" si="691"/>
        <v>349999999.99999952</v>
      </c>
      <c r="T3994" s="10">
        <f t="shared" si="692"/>
        <v>0.476837158203125</v>
      </c>
      <c r="U3994">
        <v>0.476837158203125</v>
      </c>
    </row>
    <row r="3995" spans="1:21" x14ac:dyDescent="0.25">
      <c r="A3995" s="10">
        <v>3556</v>
      </c>
      <c r="B3995" s="10">
        <v>76</v>
      </c>
      <c r="C3995" s="10">
        <v>45</v>
      </c>
      <c r="D3995" s="10">
        <v>350000000</v>
      </c>
      <c r="E3995" s="10">
        <v>60967142.6798843</v>
      </c>
      <c r="F3995" s="10">
        <v>60967142.6798843</v>
      </c>
      <c r="G3995" s="10">
        <v>345770217.72952801</v>
      </c>
      <c r="H3995" s="10">
        <v>86220560.037028</v>
      </c>
      <c r="I3995" s="10">
        <v>3141.4650596476199</v>
      </c>
      <c r="J3995" s="10">
        <f t="shared" si="682"/>
        <v>0.97029572627599647</v>
      </c>
      <c r="K3995" s="14">
        <f t="shared" si="683"/>
        <v>0.99684372729928949</v>
      </c>
      <c r="L3995" s="10">
        <f t="shared" si="684"/>
        <v>6398331.8802436991</v>
      </c>
      <c r="M3995" s="10">
        <f t="shared" si="685"/>
        <v>1.5728201923235552E-7</v>
      </c>
      <c r="N3995" s="10">
        <f t="shared" si="686"/>
        <v>2.4737695070897784E-14</v>
      </c>
      <c r="O3995" s="10">
        <f t="shared" si="687"/>
        <v>6357997.9574045874</v>
      </c>
      <c r="P3995" s="15">
        <f t="shared" si="688"/>
        <v>0.99999875701578544</v>
      </c>
      <c r="Q3995" s="15">
        <f t="shared" si="689"/>
        <v>0.99999751403311588</v>
      </c>
      <c r="R3995" s="10">
        <f t="shared" si="690"/>
        <v>56.048773913098699</v>
      </c>
      <c r="S3995" s="10">
        <f t="shared" si="691"/>
        <v>349999999.99999952</v>
      </c>
      <c r="T3995" s="10">
        <f t="shared" si="692"/>
        <v>0.476837158203125</v>
      </c>
      <c r="U3995">
        <v>0.476837158203125</v>
      </c>
    </row>
    <row r="3996" spans="1:21" x14ac:dyDescent="0.25">
      <c r="A3996" s="10">
        <v>3701</v>
      </c>
      <c r="B3996" s="10">
        <v>79</v>
      </c>
      <c r="C3996" s="10">
        <v>45</v>
      </c>
      <c r="D3996" s="10">
        <v>1000000000</v>
      </c>
      <c r="E3996" s="10">
        <v>135785676.740713</v>
      </c>
      <c r="F3996" s="10">
        <v>135785676.740713</v>
      </c>
      <c r="G3996" s="10">
        <v>987866378.90251398</v>
      </c>
      <c r="H3996" s="10">
        <v>192029945.62272599</v>
      </c>
      <c r="I3996" s="10">
        <v>25056.946824210299</v>
      </c>
      <c r="J3996" s="10">
        <f t="shared" si="682"/>
        <v>0.98162718344766398</v>
      </c>
      <c r="K3996" s="14">
        <f t="shared" si="683"/>
        <v>0.99676945653613014</v>
      </c>
      <c r="L3996" s="10">
        <f t="shared" si="684"/>
        <v>6398808.6293942435</v>
      </c>
      <c r="M3996" s="10">
        <f t="shared" si="685"/>
        <v>1.5729373854771277E-7</v>
      </c>
      <c r="N3996" s="10">
        <f t="shared" si="686"/>
        <v>2.4741359347114902E-14</v>
      </c>
      <c r="O3996" s="10">
        <f t="shared" si="687"/>
        <v>6357527.1198275508</v>
      </c>
      <c r="P3996" s="15">
        <f t="shared" si="688"/>
        <v>0.9999992085961481</v>
      </c>
      <c r="Q3996" s="15">
        <f t="shared" si="689"/>
        <v>0.99999841719292248</v>
      </c>
      <c r="R3996" s="10">
        <f t="shared" si="690"/>
        <v>158.2938622392779</v>
      </c>
      <c r="S3996" s="10">
        <f t="shared" si="691"/>
        <v>999999999.99999952</v>
      </c>
      <c r="T3996" s="10">
        <f t="shared" si="692"/>
        <v>0.476837158203125</v>
      </c>
      <c r="U3996">
        <v>0.476837158203125</v>
      </c>
    </row>
    <row r="3997" spans="1:21" x14ac:dyDescent="0.25">
      <c r="A3997" s="10">
        <v>3789</v>
      </c>
      <c r="B3997" s="10">
        <v>81</v>
      </c>
      <c r="C3997" s="10">
        <v>45</v>
      </c>
      <c r="D3997" s="10">
        <v>200000000</v>
      </c>
      <c r="E3997" s="10">
        <v>22831012.462977801</v>
      </c>
      <c r="F3997" s="10">
        <v>22831012.462977801</v>
      </c>
      <c r="G3997" s="10">
        <v>203815640.58091599</v>
      </c>
      <c r="H3997" s="10">
        <v>32287927.467852399</v>
      </c>
      <c r="I3997" s="10">
        <v>1053.6534984623099</v>
      </c>
      <c r="J3997" s="10">
        <f t="shared" si="682"/>
        <v>0.98768834059513777</v>
      </c>
      <c r="K3997" s="14">
        <f t="shared" si="683"/>
        <v>0.99672937307417575</v>
      </c>
      <c r="L3997" s="10">
        <f t="shared" si="684"/>
        <v>6399065.9574204646</v>
      </c>
      <c r="M3997" s="10">
        <f t="shared" si="685"/>
        <v>1.5730006411386447E-7</v>
      </c>
      <c r="N3997" s="10">
        <f t="shared" si="686"/>
        <v>2.4743336820419228E-14</v>
      </c>
      <c r="O3997" s="10">
        <f t="shared" si="687"/>
        <v>6357273.0697888304</v>
      </c>
      <c r="P3997" s="15">
        <f t="shared" si="688"/>
        <v>0.99999946146712704</v>
      </c>
      <c r="Q3997" s="15">
        <f t="shared" si="689"/>
        <v>0.99999892293454407</v>
      </c>
      <c r="R3997" s="10">
        <f t="shared" si="690"/>
        <v>32.460029226500161</v>
      </c>
      <c r="S3997" s="10">
        <f t="shared" si="691"/>
        <v>199999999.99999952</v>
      </c>
      <c r="T3997" s="10">
        <f t="shared" si="692"/>
        <v>0.476837158203125</v>
      </c>
      <c r="U3997">
        <v>0.476837158203125</v>
      </c>
    </row>
    <row r="3998" spans="1:21" x14ac:dyDescent="0.25">
      <c r="A3998" s="10">
        <v>3932</v>
      </c>
      <c r="B3998" s="10">
        <v>84</v>
      </c>
      <c r="C3998" s="10">
        <v>45</v>
      </c>
      <c r="D3998" s="10">
        <v>350000000</v>
      </c>
      <c r="E3998" s="10">
        <v>26342469.1956558</v>
      </c>
      <c r="F3998" s="10">
        <v>26342469.1956558</v>
      </c>
      <c r="G3998" s="10">
        <v>354404359.98746902</v>
      </c>
      <c r="H3998" s="10">
        <v>37253877.202891901</v>
      </c>
      <c r="I3998" s="10">
        <v>3142.4487293095199</v>
      </c>
      <c r="J3998" s="10">
        <f t="shared" si="682"/>
        <v>0.99452189536827329</v>
      </c>
      <c r="K3998" s="14">
        <f t="shared" si="683"/>
        <v>0.99668388375755868</v>
      </c>
      <c r="L3998" s="10">
        <f t="shared" si="684"/>
        <v>6399358.0150549207</v>
      </c>
      <c r="M3998" s="10">
        <f t="shared" si="685"/>
        <v>1.5730724339361102E-7</v>
      </c>
      <c r="N3998" s="10">
        <f t="shared" si="686"/>
        <v>2.4745580889257143E-14</v>
      </c>
      <c r="O3998" s="10">
        <f t="shared" si="687"/>
        <v>6356984.8065651366</v>
      </c>
      <c r="P3998" s="15">
        <f t="shared" si="688"/>
        <v>0.99999975621582926</v>
      </c>
      <c r="Q3998" s="15">
        <f t="shared" si="689"/>
        <v>0.99999951243171792</v>
      </c>
      <c r="R3998" s="10">
        <f t="shared" si="690"/>
        <v>56.057548366138448</v>
      </c>
      <c r="S3998" s="10">
        <f t="shared" si="691"/>
        <v>349999999.99999952</v>
      </c>
      <c r="T3998" s="10">
        <f t="shared" si="692"/>
        <v>0.476837158203125</v>
      </c>
      <c r="U3998">
        <v>0.476837158203125</v>
      </c>
    </row>
    <row r="3999" spans="1:21" x14ac:dyDescent="0.25">
      <c r="A3999" s="10">
        <v>4072</v>
      </c>
      <c r="B3999" s="10">
        <v>87</v>
      </c>
      <c r="C3999" s="10">
        <v>45</v>
      </c>
      <c r="D3999" s="10">
        <v>300000000</v>
      </c>
      <c r="E3999" s="10">
        <v>11338961.1443284</v>
      </c>
      <c r="F3999" s="10">
        <v>11338961.1443284</v>
      </c>
      <c r="G3999" s="10">
        <v>305936842.44141901</v>
      </c>
      <c r="H3999" s="10">
        <v>16035712.633530701</v>
      </c>
      <c r="I3999" s="10">
        <v>2322.6113015923702</v>
      </c>
      <c r="J3999" s="10">
        <f t="shared" si="682"/>
        <v>0.99862953475457383</v>
      </c>
      <c r="K3999" s="14">
        <f t="shared" si="683"/>
        <v>0.9966563882637155</v>
      </c>
      <c r="L3999" s="10">
        <f t="shared" si="684"/>
        <v>6399534.5588577548</v>
      </c>
      <c r="M3999" s="10">
        <f t="shared" si="685"/>
        <v>1.5731158314439489E-7</v>
      </c>
      <c r="N3999" s="10">
        <f t="shared" si="686"/>
        <v>2.4746937241174883E-14</v>
      </c>
      <c r="O3999" s="10">
        <f t="shared" si="687"/>
        <v>6356810.5945687704</v>
      </c>
      <c r="P3999" s="15">
        <f t="shared" si="688"/>
        <v>0.99999993838067547</v>
      </c>
      <c r="Q3999" s="15">
        <f t="shared" si="689"/>
        <v>0.99999987676135471</v>
      </c>
      <c r="R3999" s="10">
        <f t="shared" si="690"/>
        <v>48.1934777897293</v>
      </c>
      <c r="S3999" s="10">
        <f t="shared" si="691"/>
        <v>299999999.99999952</v>
      </c>
      <c r="T3999" s="10">
        <f t="shared" si="692"/>
        <v>0.476837158203125</v>
      </c>
      <c r="U3999">
        <v>0.476837158203125</v>
      </c>
    </row>
    <row r="4000" spans="1:21" x14ac:dyDescent="0.25">
      <c r="A4000" s="10">
        <v>4120</v>
      </c>
      <c r="B4000" s="10">
        <v>88</v>
      </c>
      <c r="C4000" s="10">
        <v>45</v>
      </c>
      <c r="D4000" s="10">
        <v>350000000</v>
      </c>
      <c r="E4000" s="10">
        <v>8795111.18885809</v>
      </c>
      <c r="F4000" s="10">
        <v>8795111.18885809</v>
      </c>
      <c r="G4000" s="10">
        <v>356139643.33540499</v>
      </c>
      <c r="H4000" s="10">
        <v>12438165.525862399</v>
      </c>
      <c r="I4000" s="10">
        <v>3142.6493539950802</v>
      </c>
      <c r="J4000" s="10">
        <f t="shared" si="682"/>
        <v>0.99939082701909576</v>
      </c>
      <c r="K4000" s="14">
        <f t="shared" si="683"/>
        <v>0.99665127983485646</v>
      </c>
      <c r="L4000" s="10">
        <f t="shared" si="684"/>
        <v>6399567.3602675218</v>
      </c>
      <c r="M4000" s="10">
        <f t="shared" si="685"/>
        <v>1.573123894595499E-7</v>
      </c>
      <c r="N4000" s="10">
        <f t="shared" si="686"/>
        <v>2.4747189235701263E-14</v>
      </c>
      <c r="O4000" s="10">
        <f t="shared" si="687"/>
        <v>6356778.2295688977</v>
      </c>
      <c r="P4000" s="15">
        <f t="shared" si="688"/>
        <v>0.99999997255793049</v>
      </c>
      <c r="Q4000" s="15">
        <f t="shared" si="689"/>
        <v>0.99999994511586177</v>
      </c>
      <c r="R4000" s="10">
        <f t="shared" si="690"/>
        <v>56.05933779434249</v>
      </c>
      <c r="S4000" s="10">
        <f t="shared" si="691"/>
        <v>349999999.99999952</v>
      </c>
      <c r="T4000" s="10">
        <f t="shared" si="692"/>
        <v>0.476837158203125</v>
      </c>
      <c r="U4000">
        <v>0.476837158203125</v>
      </c>
    </row>
    <row r="4001" spans="1:21" x14ac:dyDescent="0.25">
      <c r="A4001" s="10">
        <v>4165</v>
      </c>
      <c r="B4001" s="10">
        <v>89</v>
      </c>
      <c r="C4001" s="10">
        <v>45</v>
      </c>
      <c r="D4001" s="10">
        <v>200000000</v>
      </c>
      <c r="E4001" s="10">
        <v>2547118.4675728101</v>
      </c>
      <c r="F4001" s="10">
        <v>2547118.4675728101</v>
      </c>
      <c r="G4001" s="10">
        <v>206325316.65791699</v>
      </c>
      <c r="H4001" s="10">
        <v>3602169.4818124501</v>
      </c>
      <c r="I4001" s="10">
        <v>1053.81877167229</v>
      </c>
      <c r="J4001" s="10">
        <f t="shared" si="682"/>
        <v>0.99984769515639127</v>
      </c>
      <c r="K4001" s="14">
        <f t="shared" si="683"/>
        <v>0.99664821227330036</v>
      </c>
      <c r="L4001" s="10">
        <f t="shared" si="684"/>
        <v>6399587.0573547874</v>
      </c>
      <c r="M4001" s="10">
        <f t="shared" si="685"/>
        <v>1.5731287364788461E-7</v>
      </c>
      <c r="N4001" s="10">
        <f t="shared" si="686"/>
        <v>2.4747340555328521E-14</v>
      </c>
      <c r="O4001" s="10">
        <f t="shared" si="687"/>
        <v>6356758.795020354</v>
      </c>
      <c r="P4001" s="15">
        <f t="shared" si="688"/>
        <v>0.9999999931311162</v>
      </c>
      <c r="Q4001" s="15">
        <f t="shared" si="689"/>
        <v>0.99999998626223241</v>
      </c>
      <c r="R4001" s="10">
        <f t="shared" si="690"/>
        <v>32.462574938820737</v>
      </c>
      <c r="S4001" s="10">
        <f t="shared" si="691"/>
        <v>199999999.99999952</v>
      </c>
      <c r="T4001" s="10">
        <f t="shared" si="692"/>
        <v>0.476837158203125</v>
      </c>
      <c r="U4001">
        <v>0.476837158203125</v>
      </c>
    </row>
    <row r="4002" spans="1:21" x14ac:dyDescent="0.25">
      <c r="A4002" s="10">
        <v>4170</v>
      </c>
      <c r="B4002" s="10">
        <v>89</v>
      </c>
      <c r="C4002" s="10">
        <v>45</v>
      </c>
      <c r="D4002" s="10">
        <v>750000000</v>
      </c>
      <c r="E4002" s="10">
        <v>9334511.6844776608</v>
      </c>
      <c r="F4002" s="10">
        <v>9334511.6844776608</v>
      </c>
      <c r="G4002" s="10">
        <v>756241548.99393201</v>
      </c>
      <c r="H4002" s="10">
        <v>13200993.0223184</v>
      </c>
      <c r="I4002" s="10">
        <v>14157.348372844101</v>
      </c>
      <c r="J4002" s="10">
        <f t="shared" si="682"/>
        <v>0.99984769515639127</v>
      </c>
      <c r="K4002" s="14">
        <f t="shared" si="683"/>
        <v>0.99664821227330036</v>
      </c>
      <c r="L4002" s="10">
        <f t="shared" si="684"/>
        <v>6399587.0573547874</v>
      </c>
      <c r="M4002" s="10">
        <f t="shared" si="685"/>
        <v>1.5731287364788461E-7</v>
      </c>
      <c r="N4002" s="10">
        <f t="shared" si="686"/>
        <v>2.4747340555328521E-14</v>
      </c>
      <c r="O4002" s="10">
        <f t="shared" si="687"/>
        <v>6356758.795020354</v>
      </c>
      <c r="P4002" s="15">
        <f t="shared" si="688"/>
        <v>0.9999999931311162</v>
      </c>
      <c r="Q4002" s="15">
        <f t="shared" si="689"/>
        <v>0.99999998626223241</v>
      </c>
      <c r="R4002" s="10">
        <f t="shared" si="690"/>
        <v>118.9846560394674</v>
      </c>
      <c r="S4002" s="10">
        <f t="shared" si="691"/>
        <v>749999999.99999952</v>
      </c>
      <c r="T4002" s="10">
        <f t="shared" si="692"/>
        <v>0.476837158203125</v>
      </c>
      <c r="U4002">
        <v>0.476837158203125</v>
      </c>
    </row>
    <row r="4003" spans="1:21" x14ac:dyDescent="0.25">
      <c r="A4003" s="10">
        <v>4217</v>
      </c>
      <c r="B4003" s="10">
        <v>89.9</v>
      </c>
      <c r="C4003" s="10">
        <v>45</v>
      </c>
      <c r="D4003" s="10">
        <v>750000000</v>
      </c>
      <c r="E4003" s="10">
        <v>933498.09513848904</v>
      </c>
      <c r="F4003" s="10">
        <v>933498.09513848904</v>
      </c>
      <c r="G4003" s="10">
        <v>756355600.25207496</v>
      </c>
      <c r="H4003" s="10">
        <v>1320165.6665943</v>
      </c>
      <c r="I4003" s="10">
        <v>14157.3767127051</v>
      </c>
      <c r="J4003" s="10">
        <f t="shared" si="682"/>
        <v>0.99999847691328769</v>
      </c>
      <c r="K4003" s="14">
        <f t="shared" si="683"/>
        <v>0.99664719956566661</v>
      </c>
      <c r="L4003" s="10">
        <f t="shared" si="684"/>
        <v>6399593.5600677524</v>
      </c>
      <c r="M4003" s="10">
        <f t="shared" si="685"/>
        <v>1.5731303349577073E-7</v>
      </c>
      <c r="N4003" s="10">
        <f t="shared" si="686"/>
        <v>2.474739051104259E-14</v>
      </c>
      <c r="O4003" s="10">
        <f t="shared" si="687"/>
        <v>6356752.3790593483</v>
      </c>
      <c r="P4003" s="15">
        <f t="shared" si="688"/>
        <v>0.99999999993128352</v>
      </c>
      <c r="Q4003" s="15">
        <f t="shared" si="689"/>
        <v>0.99999999986256705</v>
      </c>
      <c r="R4003" s="10">
        <f t="shared" si="690"/>
        <v>118.98477512986676</v>
      </c>
      <c r="S4003" s="10">
        <f t="shared" si="691"/>
        <v>749999999.99999952</v>
      </c>
      <c r="T4003" s="10">
        <f t="shared" si="692"/>
        <v>0.476837158203125</v>
      </c>
      <c r="U4003">
        <v>0.476837158203125</v>
      </c>
    </row>
    <row r="4004" spans="1:21" x14ac:dyDescent="0.25">
      <c r="A4004" s="10">
        <v>324</v>
      </c>
      <c r="B4004" s="10">
        <v>7</v>
      </c>
      <c r="C4004" s="10">
        <v>45</v>
      </c>
      <c r="D4004" s="10">
        <v>300000000</v>
      </c>
      <c r="E4004" s="10">
        <v>215027463.78134</v>
      </c>
      <c r="F4004" s="10">
        <v>215027463.78134</v>
      </c>
      <c r="G4004" s="10">
        <v>37332937.238548301</v>
      </c>
      <c r="H4004" s="10">
        <v>304094755.56226099</v>
      </c>
      <c r="I4004" s="10">
        <v>2307.6525130967598</v>
      </c>
      <c r="J4004" s="10">
        <f t="shared" si="682"/>
        <v>0.12186934340514748</v>
      </c>
      <c r="K4004" s="14">
        <f t="shared" si="683"/>
        <v>0.99995028584034129</v>
      </c>
      <c r="L4004" s="10">
        <f t="shared" si="684"/>
        <v>6378454.0994854774</v>
      </c>
      <c r="M4004" s="10">
        <f t="shared" si="685"/>
        <v>1.5679338914032094E-7</v>
      </c>
      <c r="N4004" s="10">
        <f t="shared" si="686"/>
        <v>2.4584183106806382E-14</v>
      </c>
      <c r="O4004" s="10">
        <f t="shared" si="687"/>
        <v>6377817.8111909702</v>
      </c>
      <c r="P4004" s="15">
        <f t="shared" si="688"/>
        <v>0.99999966993613576</v>
      </c>
      <c r="Q4004" s="15">
        <f t="shared" si="689"/>
        <v>0.99999933987238043</v>
      </c>
      <c r="R4004" s="10">
        <f t="shared" si="690"/>
        <v>48.038031937587036</v>
      </c>
      <c r="S4004" s="10">
        <f t="shared" si="691"/>
        <v>299999999.99999946</v>
      </c>
      <c r="T4004" s="10">
        <f t="shared" si="692"/>
        <v>0.53644180297851563</v>
      </c>
      <c r="U4004">
        <v>0.53644180297851563</v>
      </c>
    </row>
    <row r="4005" spans="1:21" x14ac:dyDescent="0.25">
      <c r="A4005" s="10">
        <v>560</v>
      </c>
      <c r="B4005" s="10">
        <v>12</v>
      </c>
      <c r="C4005" s="10">
        <v>45</v>
      </c>
      <c r="D4005" s="10">
        <v>350000000</v>
      </c>
      <c r="E4005" s="10">
        <v>246491288.03216699</v>
      </c>
      <c r="F4005" s="10">
        <v>246491288.03216699</v>
      </c>
      <c r="G4005" s="10">
        <v>74086494.317445293</v>
      </c>
      <c r="H4005" s="10">
        <v>348591322.54190397</v>
      </c>
      <c r="I4005" s="10">
        <v>3122.90408560274</v>
      </c>
      <c r="J4005" s="10">
        <f t="shared" si="682"/>
        <v>0.20791169081775931</v>
      </c>
      <c r="K4005" s="14">
        <f t="shared" si="683"/>
        <v>0.9998552996412996</v>
      </c>
      <c r="L4005" s="10">
        <f t="shared" si="684"/>
        <v>6379060.0522777364</v>
      </c>
      <c r="M4005" s="10">
        <f t="shared" si="685"/>
        <v>1.568082845037547E-7</v>
      </c>
      <c r="N4005" s="10">
        <f t="shared" si="686"/>
        <v>2.4588883971021392E-14</v>
      </c>
      <c r="O4005" s="10">
        <f t="shared" si="687"/>
        <v>6377208.1314545264</v>
      </c>
      <c r="P4005" s="15">
        <f t="shared" si="688"/>
        <v>0.99999906701677921</v>
      </c>
      <c r="Q4005" s="15">
        <f t="shared" si="689"/>
        <v>0.99999813403442883</v>
      </c>
      <c r="R4005" s="10">
        <f t="shared" si="690"/>
        <v>55.882949848203026</v>
      </c>
      <c r="S4005" s="10">
        <f t="shared" si="691"/>
        <v>349999999.99999946</v>
      </c>
      <c r="T4005" s="10">
        <f t="shared" si="692"/>
        <v>0.53644180297851563</v>
      </c>
      <c r="U4005">
        <v>0.53644180297851563</v>
      </c>
    </row>
    <row r="4006" spans="1:21" x14ac:dyDescent="0.25">
      <c r="A4006" s="10">
        <v>700</v>
      </c>
      <c r="B4006" s="10">
        <v>15</v>
      </c>
      <c r="C4006" s="10">
        <v>45</v>
      </c>
      <c r="D4006" s="10">
        <v>300000000</v>
      </c>
      <c r="E4006" s="10">
        <v>209261136.258771</v>
      </c>
      <c r="F4006" s="10">
        <v>209261136.258771</v>
      </c>
      <c r="G4006" s="10">
        <v>79285813.670952097</v>
      </c>
      <c r="H4006" s="10">
        <v>295939936.97475803</v>
      </c>
      <c r="I4006" s="10">
        <v>2308.4462794594501</v>
      </c>
      <c r="J4006" s="10">
        <f t="shared" si="682"/>
        <v>0.25881904510252074</v>
      </c>
      <c r="K4006" s="14">
        <f t="shared" si="683"/>
        <v>0.99977575564321108</v>
      </c>
      <c r="L4006" s="10">
        <f t="shared" si="684"/>
        <v>6379567.5820290232</v>
      </c>
      <c r="M4006" s="10">
        <f t="shared" si="685"/>
        <v>1.5682076045930015E-7</v>
      </c>
      <c r="N4006" s="10">
        <f t="shared" si="686"/>
        <v>2.4592820257598647E-14</v>
      </c>
      <c r="O4006" s="10">
        <f t="shared" si="687"/>
        <v>6376697.7482806435</v>
      </c>
      <c r="P4006" s="15">
        <f t="shared" si="688"/>
        <v>0.99999859010447745</v>
      </c>
      <c r="Q4006" s="15">
        <f t="shared" si="689"/>
        <v>0.99999718021094275</v>
      </c>
      <c r="R4006" s="10">
        <f t="shared" si="690"/>
        <v>48.046293058254356</v>
      </c>
      <c r="S4006" s="10">
        <f t="shared" si="691"/>
        <v>299999999.99999946</v>
      </c>
      <c r="T4006" s="10">
        <f t="shared" si="692"/>
        <v>0.53644180297851563</v>
      </c>
      <c r="U4006">
        <v>0.53644180297851563</v>
      </c>
    </row>
    <row r="4007" spans="1:21" x14ac:dyDescent="0.25">
      <c r="A4007" s="10">
        <v>887</v>
      </c>
      <c r="B4007" s="10">
        <v>19</v>
      </c>
      <c r="C4007" s="10">
        <v>45</v>
      </c>
      <c r="D4007" s="10">
        <v>200000000</v>
      </c>
      <c r="E4007" s="10">
        <v>137982344.42107099</v>
      </c>
      <c r="F4007" s="10">
        <v>137982344.42107001</v>
      </c>
      <c r="G4007" s="10">
        <v>67176980.354467601</v>
      </c>
      <c r="H4007" s="10">
        <v>195136502.84831399</v>
      </c>
      <c r="I4007" s="10">
        <v>1047.7078011910401</v>
      </c>
      <c r="J4007" s="10">
        <f t="shared" si="682"/>
        <v>0.32556815445715664</v>
      </c>
      <c r="K4007" s="14">
        <f t="shared" si="683"/>
        <v>0.99964515289947253</v>
      </c>
      <c r="L4007" s="10">
        <f t="shared" si="684"/>
        <v>6380401.0668187626</v>
      </c>
      <c r="M4007" s="10">
        <f t="shared" si="685"/>
        <v>1.5684124895117321E-7</v>
      </c>
      <c r="N4007" s="10">
        <f t="shared" si="686"/>
        <v>2.4599282540264408E-14</v>
      </c>
      <c r="O4007" s="10">
        <f t="shared" si="687"/>
        <v>6375860.1073866468</v>
      </c>
      <c r="P4007" s="15">
        <f t="shared" si="688"/>
        <v>0.99999786238048305</v>
      </c>
      <c r="Q4007" s="15">
        <f t="shared" si="689"/>
        <v>0.99999572476553555</v>
      </c>
      <c r="R4007" s="10">
        <f t="shared" si="690"/>
        <v>32.368314706141341</v>
      </c>
      <c r="S4007" s="10">
        <f t="shared" si="691"/>
        <v>199999999.99999946</v>
      </c>
      <c r="T4007" s="10">
        <f t="shared" si="692"/>
        <v>0.53644180297851563</v>
      </c>
      <c r="U4007">
        <v>0.53644180297851563</v>
      </c>
    </row>
    <row r="4008" spans="1:21" x14ac:dyDescent="0.25">
      <c r="A4008" s="10">
        <v>934</v>
      </c>
      <c r="B4008" s="10">
        <v>20</v>
      </c>
      <c r="C4008" s="10">
        <v>45</v>
      </c>
      <c r="D4008" s="10">
        <v>200000000</v>
      </c>
      <c r="E4008" s="10">
        <v>137132301.44367301</v>
      </c>
      <c r="F4008" s="10">
        <v>137132301.44367301</v>
      </c>
      <c r="G4008" s="10">
        <v>70571725.452962503</v>
      </c>
      <c r="H4008" s="10">
        <v>193934360.541078</v>
      </c>
      <c r="I4008" s="10">
        <v>1047.78289180715</v>
      </c>
      <c r="J4008" s="10">
        <f t="shared" si="682"/>
        <v>0.34202014332566871</v>
      </c>
      <c r="K4008" s="14">
        <f t="shared" si="683"/>
        <v>0.99960837646586209</v>
      </c>
      <c r="L4008" s="10">
        <f t="shared" si="684"/>
        <v>6380635.8071448412</v>
      </c>
      <c r="M4008" s="10">
        <f t="shared" si="685"/>
        <v>1.568470192727464E-7</v>
      </c>
      <c r="N4008" s="10">
        <f t="shared" si="686"/>
        <v>2.4601102102451411E-14</v>
      </c>
      <c r="O4008" s="10">
        <f t="shared" si="687"/>
        <v>6375624.3153388789</v>
      </c>
      <c r="P4008" s="15">
        <f t="shared" si="688"/>
        <v>0.99999766986374772</v>
      </c>
      <c r="Q4008" s="15">
        <f t="shared" si="689"/>
        <v>0.99999533973292498</v>
      </c>
      <c r="R4008" s="10">
        <f t="shared" si="690"/>
        <v>32.3694746195684</v>
      </c>
      <c r="S4008" s="10">
        <f t="shared" si="691"/>
        <v>199999999.99999946</v>
      </c>
      <c r="T4008" s="10">
        <f t="shared" si="692"/>
        <v>0.53644180297851563</v>
      </c>
      <c r="U4008">
        <v>0.53644180297851563</v>
      </c>
    </row>
    <row r="4009" spans="1:21" x14ac:dyDescent="0.25">
      <c r="A4009" s="10">
        <v>1218</v>
      </c>
      <c r="B4009" s="10">
        <v>26</v>
      </c>
      <c r="C4009" s="10">
        <v>45</v>
      </c>
      <c r="D4009" s="10">
        <v>350000000</v>
      </c>
      <c r="E4009" s="10">
        <v>226496370.30381301</v>
      </c>
      <c r="F4009" s="10">
        <v>226496370.30381301</v>
      </c>
      <c r="G4009" s="10">
        <v>156208963.322539</v>
      </c>
      <c r="H4009" s="10">
        <v>320314238.71193099</v>
      </c>
      <c r="I4009" s="10">
        <v>3125.9815506833902</v>
      </c>
      <c r="J4009" s="10">
        <f t="shared" si="682"/>
        <v>0.4383711467890774</v>
      </c>
      <c r="K4009" s="14">
        <f t="shared" si="683"/>
        <v>0.99935656596406564</v>
      </c>
      <c r="L4009" s="10">
        <f t="shared" si="684"/>
        <v>6382243.5527274478</v>
      </c>
      <c r="M4009" s="10">
        <f t="shared" si="685"/>
        <v>1.5688654042863159E-7</v>
      </c>
      <c r="N4009" s="10">
        <f t="shared" si="686"/>
        <v>2.4613558958231486E-14</v>
      </c>
      <c r="O4009" s="10">
        <f t="shared" si="687"/>
        <v>6374010.7680279473</v>
      </c>
      <c r="P4009" s="15">
        <f t="shared" si="688"/>
        <v>0.99999649805074964</v>
      </c>
      <c r="Q4009" s="15">
        <f t="shared" si="689"/>
        <v>0.99999299611376291</v>
      </c>
      <c r="R4009" s="10">
        <f t="shared" si="690"/>
        <v>55.910477941791051</v>
      </c>
      <c r="S4009" s="10">
        <f t="shared" si="691"/>
        <v>349999999.99999946</v>
      </c>
      <c r="T4009" s="10">
        <f t="shared" si="692"/>
        <v>0.53644180297851563</v>
      </c>
      <c r="U4009">
        <v>0.53644180297851563</v>
      </c>
    </row>
    <row r="4010" spans="1:21" x14ac:dyDescent="0.25">
      <c r="A4010" s="10">
        <v>1312</v>
      </c>
      <c r="B4010" s="10">
        <v>28</v>
      </c>
      <c r="C4010" s="10">
        <v>45</v>
      </c>
      <c r="D4010" s="10">
        <v>350000000</v>
      </c>
      <c r="E4010" s="10">
        <v>222503436.37806001</v>
      </c>
      <c r="F4010" s="10">
        <v>222503436.37806001</v>
      </c>
      <c r="G4010" s="10">
        <v>167291552.25239199</v>
      </c>
      <c r="H4010" s="10">
        <v>314667377.40047097</v>
      </c>
      <c r="I4010" s="10">
        <v>3126.5649416133901</v>
      </c>
      <c r="J4010" s="10">
        <f t="shared" si="682"/>
        <v>0.46947156278589081</v>
      </c>
      <c r="K4010" s="14">
        <f t="shared" si="683"/>
        <v>0.99926199512277114</v>
      </c>
      <c r="L4010" s="10">
        <f t="shared" si="684"/>
        <v>6382847.5726392157</v>
      </c>
      <c r="M4010" s="10">
        <f t="shared" si="685"/>
        <v>1.5690138827853333E-7</v>
      </c>
      <c r="N4010" s="10">
        <f t="shared" si="686"/>
        <v>2.4618236488313681E-14</v>
      </c>
      <c r="O4010" s="10">
        <f t="shared" si="687"/>
        <v>6373405.199804673</v>
      </c>
      <c r="P4010" s="15">
        <f t="shared" si="688"/>
        <v>0.99999612391097625</v>
      </c>
      <c r="Q4010" s="15">
        <f t="shared" si="689"/>
        <v>0.9999922478369766</v>
      </c>
      <c r="R4010" s="10">
        <f t="shared" si="690"/>
        <v>55.915694879534733</v>
      </c>
      <c r="S4010" s="10">
        <f t="shared" si="691"/>
        <v>349999999.99999946</v>
      </c>
      <c r="T4010" s="10">
        <f t="shared" si="692"/>
        <v>0.53644180297851563</v>
      </c>
      <c r="U4010">
        <v>0.53644180297851563</v>
      </c>
    </row>
    <row r="4011" spans="1:21" x14ac:dyDescent="0.25">
      <c r="A4011" s="10">
        <v>1359</v>
      </c>
      <c r="B4011" s="10">
        <v>29</v>
      </c>
      <c r="C4011" s="10">
        <v>45</v>
      </c>
      <c r="D4011" s="10">
        <v>350000000</v>
      </c>
      <c r="E4011" s="10">
        <v>220404996.807511</v>
      </c>
      <c r="F4011" s="10">
        <v>220404996.807511</v>
      </c>
      <c r="G4011" s="10">
        <v>172757268.286807</v>
      </c>
      <c r="H4011" s="10">
        <v>311699735.69998097</v>
      </c>
      <c r="I4011" s="10">
        <v>3126.8673760587699</v>
      </c>
      <c r="J4011" s="10">
        <f t="shared" si="682"/>
        <v>0.48480962024633706</v>
      </c>
      <c r="K4011" s="14">
        <f t="shared" si="683"/>
        <v>0.99921296552054706</v>
      </c>
      <c r="L4011" s="10">
        <f t="shared" si="684"/>
        <v>6383160.7676120019</v>
      </c>
      <c r="M4011" s="10">
        <f t="shared" si="685"/>
        <v>1.5690908715046671E-7</v>
      </c>
      <c r="N4011" s="10">
        <f t="shared" si="686"/>
        <v>2.4620661347375122E-14</v>
      </c>
      <c r="O4011" s="10">
        <f t="shared" si="687"/>
        <v>6373091.33760418</v>
      </c>
      <c r="P4011" s="15">
        <f t="shared" si="688"/>
        <v>0.9999959441100188</v>
      </c>
      <c r="Q4011" s="15">
        <f t="shared" si="689"/>
        <v>0.99999188823648788</v>
      </c>
      <c r="R4011" s="10">
        <f t="shared" si="690"/>
        <v>55.918399189774796</v>
      </c>
      <c r="S4011" s="10">
        <f t="shared" si="691"/>
        <v>349999999.99999946</v>
      </c>
      <c r="T4011" s="10">
        <f t="shared" si="692"/>
        <v>0.53644180297851563</v>
      </c>
      <c r="U4011">
        <v>0.53644180297851563</v>
      </c>
    </row>
    <row r="4012" spans="1:21" x14ac:dyDescent="0.25">
      <c r="A4012" s="10">
        <v>1453</v>
      </c>
      <c r="B4012" s="10">
        <v>31</v>
      </c>
      <c r="C4012" s="10">
        <v>45</v>
      </c>
      <c r="D4012" s="10">
        <v>350000000</v>
      </c>
      <c r="E4012" s="10">
        <v>216007365.88366801</v>
      </c>
      <c r="F4012" s="10">
        <v>216007365.88366801</v>
      </c>
      <c r="G4012" s="10">
        <v>183529219.735172</v>
      </c>
      <c r="H4012" s="10">
        <v>305480546.40517098</v>
      </c>
      <c r="I4012" s="10">
        <v>3127.4918812805099</v>
      </c>
      <c r="J4012" s="10">
        <f t="shared" si="682"/>
        <v>0.51503807491005416</v>
      </c>
      <c r="K4012" s="14">
        <f t="shared" si="683"/>
        <v>0.99911171573696222</v>
      </c>
      <c r="L4012" s="10">
        <f t="shared" si="684"/>
        <v>6383807.6358611956</v>
      </c>
      <c r="M4012" s="10">
        <f t="shared" si="685"/>
        <v>1.569249882863119E-7</v>
      </c>
      <c r="N4012" s="10">
        <f t="shared" si="686"/>
        <v>2.4625668485551841E-14</v>
      </c>
      <c r="O4012" s="10">
        <f t="shared" si="687"/>
        <v>6372443.3842047108</v>
      </c>
      <c r="P4012" s="15">
        <f t="shared" si="688"/>
        <v>0.99999560342151006</v>
      </c>
      <c r="Q4012" s="15">
        <f t="shared" si="689"/>
        <v>0.99999120686234999</v>
      </c>
      <c r="R4012" s="10">
        <f t="shared" si="690"/>
        <v>55.923982981252081</v>
      </c>
      <c r="S4012" s="10">
        <f t="shared" si="691"/>
        <v>349999999.99999946</v>
      </c>
      <c r="T4012" s="10">
        <f t="shared" si="692"/>
        <v>0.53644180297851563</v>
      </c>
      <c r="U4012">
        <v>0.53644180297851563</v>
      </c>
    </row>
    <row r="4013" spans="1:21" x14ac:dyDescent="0.25">
      <c r="A4013" s="10">
        <v>1499</v>
      </c>
      <c r="B4013" s="10">
        <v>32</v>
      </c>
      <c r="C4013" s="10">
        <v>45</v>
      </c>
      <c r="D4013" s="10">
        <v>300000000</v>
      </c>
      <c r="E4013" s="10">
        <v>183726485.15011999</v>
      </c>
      <c r="F4013" s="10">
        <v>183726485.15011999</v>
      </c>
      <c r="G4013" s="10">
        <v>162336210.704083</v>
      </c>
      <c r="H4013" s="10">
        <v>259828487.06643799</v>
      </c>
      <c r="I4013" s="10">
        <v>2311.70192257589</v>
      </c>
      <c r="J4013" s="10">
        <f t="shared" si="682"/>
        <v>0.5299192642332049</v>
      </c>
      <c r="K4013" s="14">
        <f t="shared" si="683"/>
        <v>0.99905961860220804</v>
      </c>
      <c r="L4013" s="10">
        <f t="shared" si="684"/>
        <v>6384140.5269924738</v>
      </c>
      <c r="M4013" s="10">
        <f t="shared" si="685"/>
        <v>1.5693317132374915E-7</v>
      </c>
      <c r="N4013" s="10">
        <f t="shared" si="686"/>
        <v>2.462824466424054E-14</v>
      </c>
      <c r="O4013" s="10">
        <f t="shared" si="687"/>
        <v>6372110.0883813351</v>
      </c>
      <c r="P4013" s="15">
        <f t="shared" si="688"/>
        <v>0.99999544419373843</v>
      </c>
      <c r="Q4013" s="15">
        <f t="shared" si="689"/>
        <v>0.99999088840823225</v>
      </c>
      <c r="R4013" s="10">
        <f t="shared" si="690"/>
        <v>48.080161329432933</v>
      </c>
      <c r="S4013" s="10">
        <f t="shared" si="691"/>
        <v>299999999.99999946</v>
      </c>
      <c r="T4013" s="10">
        <f t="shared" si="692"/>
        <v>0.53644180297851563</v>
      </c>
      <c r="U4013">
        <v>0.53644180297851563</v>
      </c>
    </row>
    <row r="4014" spans="1:21" x14ac:dyDescent="0.25">
      <c r="A4014" s="10">
        <v>1687</v>
      </c>
      <c r="B4014" s="10">
        <v>36</v>
      </c>
      <c r="C4014" s="10">
        <v>45</v>
      </c>
      <c r="D4014" s="10">
        <v>300000000</v>
      </c>
      <c r="E4014" s="10">
        <v>175271333.61248401</v>
      </c>
      <c r="F4014" s="10">
        <v>175271333.61248401</v>
      </c>
      <c r="G4014" s="10">
        <v>180063767.36357301</v>
      </c>
      <c r="H4014" s="10">
        <v>247871097.08999401</v>
      </c>
      <c r="I4014" s="10">
        <v>2312.6866974833601</v>
      </c>
      <c r="J4014" s="10">
        <f t="shared" si="682"/>
        <v>0.58778525229247314</v>
      </c>
      <c r="K4014" s="14">
        <f t="shared" si="683"/>
        <v>0.99884290486382687</v>
      </c>
      <c r="L4014" s="10">
        <f t="shared" si="684"/>
        <v>6385525.6606838861</v>
      </c>
      <c r="M4014" s="10">
        <f t="shared" si="685"/>
        <v>1.5696722029588278E-7</v>
      </c>
      <c r="N4014" s="10">
        <f t="shared" si="686"/>
        <v>2.4638959614509314E-14</v>
      </c>
      <c r="O4014" s="10">
        <f t="shared" si="687"/>
        <v>6370724.3913304592</v>
      </c>
      <c r="P4014" s="15">
        <f t="shared" si="688"/>
        <v>0.99999489897832194</v>
      </c>
      <c r="Q4014" s="15">
        <f t="shared" si="689"/>
        <v>0.9999897979826643</v>
      </c>
      <c r="R4014" s="10">
        <f t="shared" si="690"/>
        <v>48.090401196926429</v>
      </c>
      <c r="S4014" s="10">
        <f t="shared" si="691"/>
        <v>299999999.99999946</v>
      </c>
      <c r="T4014" s="10">
        <f t="shared" si="692"/>
        <v>0.53644180297851563</v>
      </c>
      <c r="U4014">
        <v>0.53644180297851563</v>
      </c>
    </row>
    <row r="4015" spans="1:21" x14ac:dyDescent="0.25">
      <c r="A4015" s="10">
        <v>2016</v>
      </c>
      <c r="B4015" s="10">
        <v>43</v>
      </c>
      <c r="C4015" s="10">
        <v>45</v>
      </c>
      <c r="D4015" s="10">
        <v>300000000</v>
      </c>
      <c r="E4015" s="10">
        <v>158447118.425051</v>
      </c>
      <c r="F4015" s="10">
        <v>158447118.425051</v>
      </c>
      <c r="G4015" s="10">
        <v>208927009.777946</v>
      </c>
      <c r="H4015" s="10">
        <v>224078063.795643</v>
      </c>
      <c r="I4015" s="10">
        <v>2314.5082261252301</v>
      </c>
      <c r="J4015" s="10">
        <f t="shared" si="682"/>
        <v>0.68199836006249848</v>
      </c>
      <c r="K4015" s="14">
        <f t="shared" si="683"/>
        <v>0.99844193530517189</v>
      </c>
      <c r="L4015" s="10">
        <f t="shared" si="684"/>
        <v>6388090.0575861074</v>
      </c>
      <c r="M4015" s="10">
        <f t="shared" si="685"/>
        <v>1.5703025758910917E-7</v>
      </c>
      <c r="N4015" s="10">
        <f t="shared" si="686"/>
        <v>2.4658778573019693E-14</v>
      </c>
      <c r="O4015" s="10">
        <f t="shared" si="687"/>
        <v>6368163.7109194444</v>
      </c>
      <c r="P4015" s="15">
        <f t="shared" si="688"/>
        <v>0.99999438789529771</v>
      </c>
      <c r="Q4015" s="15">
        <f t="shared" si="689"/>
        <v>0.99998877582209111</v>
      </c>
      <c r="R4015" s="10">
        <f t="shared" si="690"/>
        <v>48.109336047185813</v>
      </c>
      <c r="S4015" s="10">
        <f t="shared" si="691"/>
        <v>299999999.99999946</v>
      </c>
      <c r="T4015" s="10">
        <f t="shared" si="692"/>
        <v>0.53644180297851563</v>
      </c>
      <c r="U4015">
        <v>0.53644180297851563</v>
      </c>
    </row>
    <row r="4016" spans="1:21" x14ac:dyDescent="0.25">
      <c r="A4016" s="10">
        <v>2017</v>
      </c>
      <c r="B4016" s="10">
        <v>43</v>
      </c>
      <c r="C4016" s="10">
        <v>45</v>
      </c>
      <c r="D4016" s="10">
        <v>350000000</v>
      </c>
      <c r="E4016" s="10">
        <v>184304376.51809099</v>
      </c>
      <c r="F4016" s="10">
        <v>184304376.51809099</v>
      </c>
      <c r="G4016" s="10">
        <v>243026927.78107101</v>
      </c>
      <c r="H4016" s="10">
        <v>260645748.87660101</v>
      </c>
      <c r="I4016" s="10">
        <v>3131.6215555072799</v>
      </c>
      <c r="J4016" s="10">
        <f t="shared" si="682"/>
        <v>0.68199836006249848</v>
      </c>
      <c r="K4016" s="14">
        <f t="shared" si="683"/>
        <v>0.99844193530517189</v>
      </c>
      <c r="L4016" s="10">
        <f t="shared" si="684"/>
        <v>6388090.0575861074</v>
      </c>
      <c r="M4016" s="10">
        <f t="shared" si="685"/>
        <v>1.5703025758910917E-7</v>
      </c>
      <c r="N4016" s="10">
        <f t="shared" si="686"/>
        <v>2.4658778573019693E-14</v>
      </c>
      <c r="O4016" s="10">
        <f t="shared" si="687"/>
        <v>6368163.7109194444</v>
      </c>
      <c r="P4016" s="15">
        <f t="shared" si="688"/>
        <v>0.99999438789529771</v>
      </c>
      <c r="Q4016" s="15">
        <f t="shared" si="689"/>
        <v>0.99998877582209111</v>
      </c>
      <c r="R4016" s="10">
        <f t="shared" si="690"/>
        <v>55.960892990400914</v>
      </c>
      <c r="S4016" s="10">
        <f t="shared" si="691"/>
        <v>349999999.99999946</v>
      </c>
      <c r="T4016" s="10">
        <f t="shared" si="692"/>
        <v>0.53644180297851563</v>
      </c>
      <c r="U4016">
        <v>0.53644180297851563</v>
      </c>
    </row>
    <row r="4017" spans="1:21" x14ac:dyDescent="0.25">
      <c r="A4017" s="10">
        <v>2063</v>
      </c>
      <c r="B4017" s="10">
        <v>44</v>
      </c>
      <c r="C4017" s="10">
        <v>45</v>
      </c>
      <c r="D4017" s="10">
        <v>300000000</v>
      </c>
      <c r="E4017" s="10">
        <v>155844507.732887</v>
      </c>
      <c r="F4017" s="10">
        <v>155844507.732887</v>
      </c>
      <c r="G4017" s="10">
        <v>212805602.75014299</v>
      </c>
      <c r="H4017" s="10">
        <v>220397416.45720699</v>
      </c>
      <c r="I4017" s="10">
        <v>2314.7736016747499</v>
      </c>
      <c r="J4017" s="10">
        <f t="shared" si="682"/>
        <v>0.69465837045899725</v>
      </c>
      <c r="K4017" s="14">
        <f t="shared" si="683"/>
        <v>0.99838350609929705</v>
      </c>
      <c r="L4017" s="10">
        <f t="shared" si="684"/>
        <v>6388463.9129501451</v>
      </c>
      <c r="M4017" s="10">
        <f t="shared" si="685"/>
        <v>1.5703944759795165E-7</v>
      </c>
      <c r="N4017" s="10">
        <f t="shared" si="686"/>
        <v>2.4661665923510963E-14</v>
      </c>
      <c r="O4017" s="10">
        <f t="shared" si="687"/>
        <v>6367790.9125267528</v>
      </c>
      <c r="P4017" s="15">
        <f t="shared" si="688"/>
        <v>0.99999436732245772</v>
      </c>
      <c r="Q4017" s="15">
        <f t="shared" si="689"/>
        <v>0.99998873467664251</v>
      </c>
      <c r="R4017" s="10">
        <f t="shared" si="690"/>
        <v>48.112094013973518</v>
      </c>
      <c r="S4017" s="10">
        <f t="shared" si="691"/>
        <v>299999999.99999946</v>
      </c>
      <c r="T4017" s="10">
        <f t="shared" si="692"/>
        <v>0.53644180297851563</v>
      </c>
      <c r="U4017">
        <v>0.53644180297851563</v>
      </c>
    </row>
    <row r="4018" spans="1:21" x14ac:dyDescent="0.25">
      <c r="A4018" s="10">
        <v>2064</v>
      </c>
      <c r="B4018" s="10">
        <v>44</v>
      </c>
      <c r="C4018" s="10">
        <v>45</v>
      </c>
      <c r="D4018" s="10">
        <v>350000000</v>
      </c>
      <c r="E4018" s="10">
        <v>181277010.272728</v>
      </c>
      <c r="F4018" s="10">
        <v>181277010.272728</v>
      </c>
      <c r="G4018" s="10">
        <v>247538521.27309299</v>
      </c>
      <c r="H4018" s="10">
        <v>256364406.47413999</v>
      </c>
      <c r="I4018" s="10">
        <v>3131.9816889486501</v>
      </c>
      <c r="J4018" s="10">
        <f t="shared" si="682"/>
        <v>0.69465837045899725</v>
      </c>
      <c r="K4018" s="14">
        <f t="shared" si="683"/>
        <v>0.99838350609929705</v>
      </c>
      <c r="L4018" s="10">
        <f t="shared" si="684"/>
        <v>6388463.9129501451</v>
      </c>
      <c r="M4018" s="10">
        <f t="shared" si="685"/>
        <v>1.5703944759795165E-7</v>
      </c>
      <c r="N4018" s="10">
        <f t="shared" si="686"/>
        <v>2.4661665923510963E-14</v>
      </c>
      <c r="O4018" s="10">
        <f t="shared" si="687"/>
        <v>6367790.9125267528</v>
      </c>
      <c r="P4018" s="15">
        <f t="shared" si="688"/>
        <v>0.99999436732245772</v>
      </c>
      <c r="Q4018" s="15">
        <f t="shared" si="689"/>
        <v>0.99998873467664251</v>
      </c>
      <c r="R4018" s="10">
        <f t="shared" si="690"/>
        <v>55.964110621748709</v>
      </c>
      <c r="S4018" s="10">
        <f t="shared" si="691"/>
        <v>349999999.99999946</v>
      </c>
      <c r="T4018" s="10">
        <f t="shared" si="692"/>
        <v>0.53644180297851563</v>
      </c>
      <c r="U4018">
        <v>0.53644180297851563</v>
      </c>
    </row>
    <row r="4019" spans="1:21" x14ac:dyDescent="0.25">
      <c r="A4019" s="10">
        <v>2297</v>
      </c>
      <c r="B4019" s="10">
        <v>49</v>
      </c>
      <c r="C4019" s="10">
        <v>45</v>
      </c>
      <c r="D4019" s="10">
        <v>200000000</v>
      </c>
      <c r="E4019" s="10">
        <v>95745256.826244801</v>
      </c>
      <c r="F4019" s="10">
        <v>95745256.826244697</v>
      </c>
      <c r="G4019" s="10">
        <v>155732474.79202601</v>
      </c>
      <c r="H4019" s="10">
        <v>135404240.73657</v>
      </c>
      <c r="I4019" s="10">
        <v>1050.8775499851699</v>
      </c>
      <c r="J4019" s="10">
        <f t="shared" si="682"/>
        <v>0.75470958022277201</v>
      </c>
      <c r="K4019" s="14">
        <f t="shared" si="683"/>
        <v>0.99809166472514577</v>
      </c>
      <c r="L4019" s="10">
        <f t="shared" si="684"/>
        <v>6390331.8957747333</v>
      </c>
      <c r="M4019" s="10">
        <f t="shared" si="685"/>
        <v>1.5708536583352331E-7</v>
      </c>
      <c r="N4019" s="10">
        <f t="shared" si="686"/>
        <v>2.467608509129415E-14</v>
      </c>
      <c r="O4019" s="10">
        <f t="shared" si="687"/>
        <v>6365930.1703876918</v>
      </c>
      <c r="P4019" s="15">
        <f t="shared" si="688"/>
        <v>0.99999446968601391</v>
      </c>
      <c r="Q4019" s="15">
        <f t="shared" si="689"/>
        <v>0.99998893940261224</v>
      </c>
      <c r="R4019" s="10">
        <f t="shared" si="690"/>
        <v>32.417241383630603</v>
      </c>
      <c r="S4019" s="10">
        <f t="shared" si="691"/>
        <v>199999999.99999946</v>
      </c>
      <c r="T4019" s="10">
        <f t="shared" si="692"/>
        <v>0.53644180297851563</v>
      </c>
      <c r="U4019">
        <v>0.53644180297851563</v>
      </c>
    </row>
    <row r="4020" spans="1:21" x14ac:dyDescent="0.25">
      <c r="A4020" s="10">
        <v>2298</v>
      </c>
      <c r="B4020" s="10">
        <v>49</v>
      </c>
      <c r="C4020" s="10">
        <v>45</v>
      </c>
      <c r="D4020" s="10">
        <v>300000000</v>
      </c>
      <c r="E4020" s="10">
        <v>142135635.65202901</v>
      </c>
      <c r="F4020" s="10">
        <v>142135635.65202901</v>
      </c>
      <c r="G4020" s="10">
        <v>231203432.81430301</v>
      </c>
      <c r="H4020" s="10">
        <v>201010143.63562101</v>
      </c>
      <c r="I4020" s="10">
        <v>2316.0988777165799</v>
      </c>
      <c r="J4020" s="10">
        <f t="shared" si="682"/>
        <v>0.75470958022277201</v>
      </c>
      <c r="K4020" s="14">
        <f t="shared" si="683"/>
        <v>0.99809166472514577</v>
      </c>
      <c r="L4020" s="10">
        <f t="shared" si="684"/>
        <v>6390331.8957747333</v>
      </c>
      <c r="M4020" s="10">
        <f t="shared" si="685"/>
        <v>1.5708536583352331E-7</v>
      </c>
      <c r="N4020" s="10">
        <f t="shared" si="686"/>
        <v>2.467608509129415E-14</v>
      </c>
      <c r="O4020" s="10">
        <f t="shared" si="687"/>
        <v>6365930.1703876918</v>
      </c>
      <c r="P4020" s="15">
        <f t="shared" si="688"/>
        <v>0.99999446968601391</v>
      </c>
      <c r="Q4020" s="15">
        <f t="shared" si="689"/>
        <v>0.99998893940261224</v>
      </c>
      <c r="R4020" s="10">
        <f t="shared" si="690"/>
        <v>48.125864840602944</v>
      </c>
      <c r="S4020" s="10">
        <f t="shared" si="691"/>
        <v>299999999.99999946</v>
      </c>
      <c r="T4020" s="10">
        <f t="shared" si="692"/>
        <v>0.53644180297851563</v>
      </c>
      <c r="U4020">
        <v>0.53644180297851563</v>
      </c>
    </row>
    <row r="4021" spans="1:21" x14ac:dyDescent="0.25">
      <c r="A4021" s="10">
        <v>2721</v>
      </c>
      <c r="B4021" s="10">
        <v>58</v>
      </c>
      <c r="C4021" s="10">
        <v>45</v>
      </c>
      <c r="D4021" s="10">
        <v>300000000</v>
      </c>
      <c r="E4021" s="10">
        <v>114808574.18899401</v>
      </c>
      <c r="F4021" s="10">
        <v>114808574.18899401</v>
      </c>
      <c r="G4021" s="10">
        <v>259800166.57042399</v>
      </c>
      <c r="H4021" s="10">
        <v>162363842.69479299</v>
      </c>
      <c r="I4021" s="10">
        <v>2318.3768344206501</v>
      </c>
      <c r="J4021" s="10">
        <f t="shared" si="682"/>
        <v>0.84804809615642596</v>
      </c>
      <c r="K4021" s="14">
        <f t="shared" si="683"/>
        <v>0.99758984482013913</v>
      </c>
      <c r="L4021" s="10">
        <f t="shared" si="684"/>
        <v>6393546.4390678005</v>
      </c>
      <c r="M4021" s="10">
        <f t="shared" si="685"/>
        <v>1.5716438484496355E-7</v>
      </c>
      <c r="N4021" s="10">
        <f t="shared" si="686"/>
        <v>2.4700868927929784E-14</v>
      </c>
      <c r="O4021" s="10">
        <f t="shared" si="687"/>
        <v>6362735.7125483267</v>
      </c>
      <c r="P4021" s="15">
        <f t="shared" si="688"/>
        <v>0.99999544419373854</v>
      </c>
      <c r="Q4021" s="15">
        <f t="shared" si="689"/>
        <v>0.99999088840823247</v>
      </c>
      <c r="R4021" s="10">
        <f t="shared" si="690"/>
        <v>48.149525701807889</v>
      </c>
      <c r="S4021" s="10">
        <f t="shared" si="691"/>
        <v>299999999.99999946</v>
      </c>
      <c r="T4021" s="10">
        <f t="shared" si="692"/>
        <v>0.53644180297851563</v>
      </c>
      <c r="U4021">
        <v>0.53644180297851563</v>
      </c>
    </row>
    <row r="4022" spans="1:21" x14ac:dyDescent="0.25">
      <c r="A4022" s="10">
        <v>2957</v>
      </c>
      <c r="B4022" s="10">
        <v>63</v>
      </c>
      <c r="C4022" s="10">
        <v>45</v>
      </c>
      <c r="D4022" s="10">
        <v>350000000</v>
      </c>
      <c r="E4022" s="10">
        <v>114409886.997135</v>
      </c>
      <c r="F4022" s="10">
        <v>114409886.997135</v>
      </c>
      <c r="G4022" s="10">
        <v>317512261.590195</v>
      </c>
      <c r="H4022" s="10">
        <v>161800013.86092201</v>
      </c>
      <c r="I4022" s="10">
        <v>3138.4153004015002</v>
      </c>
      <c r="J4022" s="10">
        <f t="shared" si="682"/>
        <v>0.89100652418836779</v>
      </c>
      <c r="K4022" s="14">
        <f t="shared" si="683"/>
        <v>0.99733915048453092</v>
      </c>
      <c r="L4022" s="10">
        <f t="shared" si="684"/>
        <v>6395153.5412014564</v>
      </c>
      <c r="M4022" s="10">
        <f t="shared" si="685"/>
        <v>1.5720389018376513E-7</v>
      </c>
      <c r="N4022" s="10">
        <f t="shared" si="686"/>
        <v>2.4713245528758157E-14</v>
      </c>
      <c r="O4022" s="10">
        <f t="shared" si="687"/>
        <v>6361142.2572894096</v>
      </c>
      <c r="P4022" s="15">
        <f t="shared" si="688"/>
        <v>0.99999630885823221</v>
      </c>
      <c r="Q4022" s="15">
        <f t="shared" si="689"/>
        <v>0.99999261773008896</v>
      </c>
      <c r="R4022" s="10">
        <f t="shared" si="690"/>
        <v>56.021560965571375</v>
      </c>
      <c r="S4022" s="10">
        <f t="shared" si="691"/>
        <v>349999999.99999946</v>
      </c>
      <c r="T4022" s="10">
        <f t="shared" si="692"/>
        <v>0.53644180297851563</v>
      </c>
      <c r="U4022">
        <v>0.53644180297851563</v>
      </c>
    </row>
    <row r="4023" spans="1:21" x14ac:dyDescent="0.25">
      <c r="A4023" s="10">
        <v>3002</v>
      </c>
      <c r="B4023" s="10">
        <v>64</v>
      </c>
      <c r="C4023" s="10">
        <v>45</v>
      </c>
      <c r="D4023" s="10">
        <v>200000000</v>
      </c>
      <c r="E4023" s="10">
        <v>63977474.163534902</v>
      </c>
      <c r="F4023" s="10">
        <v>63977474.163534902</v>
      </c>
      <c r="G4023" s="10">
        <v>185468524.195288</v>
      </c>
      <c r="H4023" s="10">
        <v>90477811.648445293</v>
      </c>
      <c r="I4023" s="10">
        <v>1052.5066909582199</v>
      </c>
      <c r="J4023" s="10">
        <f t="shared" si="682"/>
        <v>0.89879404629916704</v>
      </c>
      <c r="K4023" s="14">
        <f t="shared" si="683"/>
        <v>0.99729237141089622</v>
      </c>
      <c r="L4023" s="10">
        <f t="shared" si="684"/>
        <v>6395453.512771464</v>
      </c>
      <c r="M4023" s="10">
        <f t="shared" si="685"/>
        <v>1.5721126400167987E-7</v>
      </c>
      <c r="N4023" s="10">
        <f t="shared" si="686"/>
        <v>2.4715554633938838E-14</v>
      </c>
      <c r="O4023" s="10">
        <f t="shared" si="687"/>
        <v>6360845.0984788472</v>
      </c>
      <c r="P4023" s="15">
        <f t="shared" si="688"/>
        <v>0.99999649805074942</v>
      </c>
      <c r="Q4023" s="15">
        <f t="shared" si="689"/>
        <v>0.99999299611376247</v>
      </c>
      <c r="R4023" s="10">
        <f t="shared" si="690"/>
        <v>32.442359407945865</v>
      </c>
      <c r="S4023" s="10">
        <f t="shared" si="691"/>
        <v>199999999.99999946</v>
      </c>
      <c r="T4023" s="10">
        <f t="shared" si="692"/>
        <v>0.53644180297851563</v>
      </c>
      <c r="U4023">
        <v>0.53644180297851563</v>
      </c>
    </row>
    <row r="4024" spans="1:21" x14ac:dyDescent="0.25">
      <c r="A4024" s="10">
        <v>3051</v>
      </c>
      <c r="B4024" s="10">
        <v>65</v>
      </c>
      <c r="C4024" s="10">
        <v>45</v>
      </c>
      <c r="D4024" s="10">
        <v>350000000</v>
      </c>
      <c r="E4024" s="10">
        <v>106503964.070676</v>
      </c>
      <c r="F4024" s="10">
        <v>106503964.070676</v>
      </c>
      <c r="G4024" s="10">
        <v>322965435.30432302</v>
      </c>
      <c r="H4024" s="10">
        <v>150619350.435247</v>
      </c>
      <c r="I4024" s="10">
        <v>3138.9836050300901</v>
      </c>
      <c r="J4024" s="10">
        <f t="shared" si="682"/>
        <v>0.90630778703664994</v>
      </c>
      <c r="K4024" s="14">
        <f t="shared" si="683"/>
        <v>0.99724684895407467</v>
      </c>
      <c r="L4024" s="10">
        <f t="shared" si="684"/>
        <v>6395745.4532841817</v>
      </c>
      <c r="M4024" s="10">
        <f t="shared" si="685"/>
        <v>1.5721844040237234E-7</v>
      </c>
      <c r="N4024" s="10">
        <f t="shared" si="686"/>
        <v>2.4717801606109708E-14</v>
      </c>
      <c r="O4024" s="10">
        <f t="shared" si="687"/>
        <v>6360555.9755426692</v>
      </c>
      <c r="P4024" s="15">
        <f t="shared" si="688"/>
        <v>0.9999966905668084</v>
      </c>
      <c r="Q4024" s="15">
        <f t="shared" si="689"/>
        <v>0.99999338114456915</v>
      </c>
      <c r="R4024" s="10">
        <f t="shared" si="690"/>
        <v>56.026632938373467</v>
      </c>
      <c r="S4024" s="10">
        <f t="shared" si="691"/>
        <v>349999999.99999946</v>
      </c>
      <c r="T4024" s="10">
        <f t="shared" si="692"/>
        <v>0.53644180297851563</v>
      </c>
      <c r="U4024">
        <v>0.53644180297851563</v>
      </c>
    </row>
    <row r="4025" spans="1:21" x14ac:dyDescent="0.25">
      <c r="A4025" s="10">
        <v>3189</v>
      </c>
      <c r="B4025" s="10">
        <v>68</v>
      </c>
      <c r="C4025" s="10">
        <v>45</v>
      </c>
      <c r="D4025" s="10">
        <v>400000000</v>
      </c>
      <c r="E4025" s="10">
        <v>107649112.23116</v>
      </c>
      <c r="F4025" s="10">
        <v>107649112.23116</v>
      </c>
      <c r="G4025" s="10">
        <v>376764634.835186</v>
      </c>
      <c r="H4025" s="10">
        <v>152238834.49473</v>
      </c>
      <c r="I4025" s="10">
        <v>4082.6537980122998</v>
      </c>
      <c r="J4025" s="10">
        <f t="shared" si="682"/>
        <v>0.92718385456678742</v>
      </c>
      <c r="K4025" s="14">
        <f t="shared" si="683"/>
        <v>0.99711836961424982</v>
      </c>
      <c r="L4025" s="10">
        <f t="shared" si="684"/>
        <v>6396569.5491774743</v>
      </c>
      <c r="M4025" s="10">
        <f t="shared" si="685"/>
        <v>1.5723869809899768E-7</v>
      </c>
      <c r="N4025" s="10">
        <f t="shared" si="686"/>
        <v>2.4724142747081951E-14</v>
      </c>
      <c r="O4025" s="10">
        <f t="shared" si="687"/>
        <v>6359740.2593221506</v>
      </c>
      <c r="P4025" s="15">
        <f t="shared" si="688"/>
        <v>0.99999727862359689</v>
      </c>
      <c r="Q4025" s="15">
        <f t="shared" si="689"/>
        <v>0.99999455725459963</v>
      </c>
      <c r="R4025" s="10">
        <f t="shared" si="690"/>
        <v>63.895647680961453</v>
      </c>
      <c r="S4025" s="10">
        <f t="shared" si="691"/>
        <v>399999999.99999946</v>
      </c>
      <c r="T4025" s="10">
        <f t="shared" si="692"/>
        <v>0.53644180297851563</v>
      </c>
      <c r="U4025">
        <v>0.53644180297851563</v>
      </c>
    </row>
    <row r="4026" spans="1:21" x14ac:dyDescent="0.25">
      <c r="A4026" s="10">
        <v>3274</v>
      </c>
      <c r="B4026" s="10">
        <v>70</v>
      </c>
      <c r="C4026" s="10">
        <v>45</v>
      </c>
      <c r="D4026" s="10">
        <v>350000000</v>
      </c>
      <c r="E4026" s="10">
        <v>86192765.4043421</v>
      </c>
      <c r="F4026" s="10">
        <v>86192765.4043421</v>
      </c>
      <c r="G4026" s="10">
        <v>334863457.28218597</v>
      </c>
      <c r="H4026" s="10">
        <v>121894977.813263</v>
      </c>
      <c r="I4026" s="10">
        <v>3140.2571503351301</v>
      </c>
      <c r="J4026" s="10">
        <f t="shared" si="682"/>
        <v>0.93969262078590832</v>
      </c>
      <c r="K4026" s="14">
        <f t="shared" si="683"/>
        <v>0.99703997598348182</v>
      </c>
      <c r="L4026" s="10">
        <f t="shared" si="684"/>
        <v>6397072.488200481</v>
      </c>
      <c r="M4026" s="10">
        <f t="shared" si="685"/>
        <v>1.572510612065341E-7</v>
      </c>
      <c r="N4026" s="10">
        <f t="shared" si="686"/>
        <v>2.4728011489718909E-14</v>
      </c>
      <c r="O4026" s="10">
        <f t="shared" si="687"/>
        <v>6359242.743362776</v>
      </c>
      <c r="P4026" s="15">
        <f t="shared" si="688"/>
        <v>0.99999766986374772</v>
      </c>
      <c r="Q4026" s="15">
        <f t="shared" si="689"/>
        <v>0.99999533973292498</v>
      </c>
      <c r="R4026" s="10">
        <f t="shared" si="690"/>
        <v>56.037997338188873</v>
      </c>
      <c r="S4026" s="10">
        <f t="shared" si="691"/>
        <v>349999999.99999946</v>
      </c>
      <c r="T4026" s="10">
        <f t="shared" si="692"/>
        <v>0.53644180297851563</v>
      </c>
      <c r="U4026">
        <v>0.53644180297851563</v>
      </c>
    </row>
    <row r="4027" spans="1:21" x14ac:dyDescent="0.25">
      <c r="A4027" s="10">
        <v>3415</v>
      </c>
      <c r="B4027" s="10">
        <v>73</v>
      </c>
      <c r="C4027" s="10">
        <v>45</v>
      </c>
      <c r="D4027" s="10">
        <v>350000000</v>
      </c>
      <c r="E4027" s="10">
        <v>73680963.608891994</v>
      </c>
      <c r="F4027" s="10">
        <v>73680963.608891904</v>
      </c>
      <c r="G4027" s="10">
        <v>340783906.75899798</v>
      </c>
      <c r="H4027" s="10">
        <v>104200618.024413</v>
      </c>
      <c r="I4027" s="10">
        <v>3140.9080293059201</v>
      </c>
      <c r="J4027" s="10">
        <f t="shared" si="682"/>
        <v>0.95630475596303544</v>
      </c>
      <c r="K4027" s="14">
        <f t="shared" si="683"/>
        <v>0.99693423240278767</v>
      </c>
      <c r="L4027" s="10">
        <f t="shared" si="684"/>
        <v>6397751.0177652966</v>
      </c>
      <c r="M4027" s="10">
        <f t="shared" si="685"/>
        <v>1.5726774063205634E-7</v>
      </c>
      <c r="N4027" s="10">
        <f t="shared" si="686"/>
        <v>2.4733229476436654E-14</v>
      </c>
      <c r="O4027" s="10">
        <f t="shared" si="687"/>
        <v>6358571.9010347072</v>
      </c>
      <c r="P4027" s="15">
        <f t="shared" si="688"/>
        <v>0.99999823652220776</v>
      </c>
      <c r="Q4027" s="15">
        <f t="shared" si="689"/>
        <v>0.99999647304752537</v>
      </c>
      <c r="R4027" s="10">
        <f t="shared" si="690"/>
        <v>56.043804526271835</v>
      </c>
      <c r="S4027" s="10">
        <f t="shared" si="691"/>
        <v>349999999.99999946</v>
      </c>
      <c r="T4027" s="10">
        <f t="shared" si="692"/>
        <v>0.53644180297851563</v>
      </c>
      <c r="U4027">
        <v>0.53644180297851563</v>
      </c>
    </row>
    <row r="4028" spans="1:21" x14ac:dyDescent="0.25">
      <c r="A4028" s="10">
        <v>3416</v>
      </c>
      <c r="B4028" s="10">
        <v>73</v>
      </c>
      <c r="C4028" s="10">
        <v>45</v>
      </c>
      <c r="D4028" s="10">
        <v>400000000</v>
      </c>
      <c r="E4028" s="10">
        <v>84017864.360717893</v>
      </c>
      <c r="F4028" s="10">
        <v>84017864.360717893</v>
      </c>
      <c r="G4028" s="10">
        <v>388599144.55715001</v>
      </c>
      <c r="H4028" s="10">
        <v>118819203.26055001</v>
      </c>
      <c r="I4028" s="10">
        <v>4084.1309087354998</v>
      </c>
      <c r="J4028" s="10">
        <f t="shared" si="682"/>
        <v>0.95630475596303544</v>
      </c>
      <c r="K4028" s="14">
        <f t="shared" si="683"/>
        <v>0.99693423240278767</v>
      </c>
      <c r="L4028" s="10">
        <f t="shared" si="684"/>
        <v>6397751.0177652966</v>
      </c>
      <c r="M4028" s="10">
        <f t="shared" si="685"/>
        <v>1.5726774063205634E-7</v>
      </c>
      <c r="N4028" s="10">
        <f t="shared" si="686"/>
        <v>2.4733229476436654E-14</v>
      </c>
      <c r="O4028" s="10">
        <f t="shared" si="687"/>
        <v>6358571.9010347072</v>
      </c>
      <c r="P4028" s="15">
        <f t="shared" si="688"/>
        <v>0.99999823652220776</v>
      </c>
      <c r="Q4028" s="15">
        <f t="shared" si="689"/>
        <v>0.99999647304752537</v>
      </c>
      <c r="R4028" s="10">
        <f t="shared" si="690"/>
        <v>63.907205424807515</v>
      </c>
      <c r="S4028" s="10">
        <f t="shared" si="691"/>
        <v>399999999.99999946</v>
      </c>
      <c r="T4028" s="10">
        <f t="shared" si="692"/>
        <v>0.53644180297851563</v>
      </c>
      <c r="U4028">
        <v>0.53644180297851563</v>
      </c>
    </row>
    <row r="4029" spans="1:21" x14ac:dyDescent="0.25">
      <c r="A4029" s="10">
        <v>3557</v>
      </c>
      <c r="B4029" s="10">
        <v>76</v>
      </c>
      <c r="C4029" s="10">
        <v>45</v>
      </c>
      <c r="D4029" s="10">
        <v>400000000</v>
      </c>
      <c r="E4029" s="10">
        <v>69520373.324685797</v>
      </c>
      <c r="F4029" s="10">
        <v>69520373.324685797</v>
      </c>
      <c r="G4029" s="10">
        <v>394285004.04332799</v>
      </c>
      <c r="H4029" s="10">
        <v>98316654.817011401</v>
      </c>
      <c r="I4029" s="10">
        <v>4084.85682672952</v>
      </c>
      <c r="J4029" s="10">
        <f t="shared" si="682"/>
        <v>0.97029572627599647</v>
      </c>
      <c r="K4029" s="14">
        <f t="shared" si="683"/>
        <v>0.99684372729928949</v>
      </c>
      <c r="L4029" s="10">
        <f t="shared" si="684"/>
        <v>6398331.8802436991</v>
      </c>
      <c r="M4029" s="10">
        <f t="shared" si="685"/>
        <v>1.5728201923235552E-7</v>
      </c>
      <c r="N4029" s="10">
        <f t="shared" si="686"/>
        <v>2.4737695070897784E-14</v>
      </c>
      <c r="O4029" s="10">
        <f t="shared" si="687"/>
        <v>6357997.9574045874</v>
      </c>
      <c r="P4029" s="15">
        <f t="shared" si="688"/>
        <v>0.99999875701578544</v>
      </c>
      <c r="Q4029" s="15">
        <f t="shared" si="689"/>
        <v>0.99999751403311588</v>
      </c>
      <c r="R4029" s="10">
        <f t="shared" si="690"/>
        <v>63.91288464968197</v>
      </c>
      <c r="S4029" s="10">
        <f t="shared" si="691"/>
        <v>399999999.99999946</v>
      </c>
      <c r="T4029" s="10">
        <f t="shared" si="692"/>
        <v>0.53644180297851563</v>
      </c>
      <c r="U4029">
        <v>0.53644180297851563</v>
      </c>
    </row>
    <row r="4030" spans="1:21" x14ac:dyDescent="0.25">
      <c r="A4030" s="10">
        <v>3837</v>
      </c>
      <c r="B4030" s="10">
        <v>82</v>
      </c>
      <c r="C4030" s="10">
        <v>45</v>
      </c>
      <c r="D4030" s="10">
        <v>300000000</v>
      </c>
      <c r="E4030" s="10">
        <v>30152817.499407101</v>
      </c>
      <c r="F4030" s="10">
        <v>30152817.499407101</v>
      </c>
      <c r="G4030" s="10">
        <v>303374898.63822699</v>
      </c>
      <c r="H4030" s="10">
        <v>42642523.451422296</v>
      </c>
      <c r="I4030" s="10">
        <v>2322.3580553207998</v>
      </c>
      <c r="J4030" s="10">
        <f t="shared" si="682"/>
        <v>0.99026806874157025</v>
      </c>
      <c r="K4030" s="14">
        <f t="shared" si="683"/>
        <v>0.99671223754584248</v>
      </c>
      <c r="L4030" s="10">
        <f t="shared" si="684"/>
        <v>6399175.9704933353</v>
      </c>
      <c r="M4030" s="10">
        <f t="shared" si="685"/>
        <v>1.5730276842470157E-7</v>
      </c>
      <c r="N4030" s="10">
        <f t="shared" si="686"/>
        <v>2.4744182158510967E-14</v>
      </c>
      <c r="O4030" s="10">
        <f t="shared" si="687"/>
        <v>6357164.4767678455</v>
      </c>
      <c r="P4030" s="15">
        <f t="shared" si="688"/>
        <v>0.99999957152675156</v>
      </c>
      <c r="Q4030" s="15">
        <f t="shared" si="689"/>
        <v>0.99999914305368676</v>
      </c>
      <c r="R4030" s="10">
        <f t="shared" si="690"/>
        <v>48.190850318954254</v>
      </c>
      <c r="S4030" s="10">
        <f t="shared" si="691"/>
        <v>299999999.99999946</v>
      </c>
      <c r="T4030" s="10">
        <f t="shared" si="692"/>
        <v>0.53644180297851563</v>
      </c>
      <c r="U4030">
        <v>0.53644180297851563</v>
      </c>
    </row>
    <row r="4031" spans="1:21" x14ac:dyDescent="0.25">
      <c r="A4031" s="10">
        <v>3885</v>
      </c>
      <c r="B4031" s="10">
        <v>83</v>
      </c>
      <c r="C4031" s="10">
        <v>45</v>
      </c>
      <c r="D4031" s="10">
        <v>350000000</v>
      </c>
      <c r="E4031" s="10">
        <v>30712578.772018898</v>
      </c>
      <c r="F4031" s="10">
        <v>30712578.772018898</v>
      </c>
      <c r="G4031" s="10">
        <v>353700207.37348199</v>
      </c>
      <c r="H4031" s="10">
        <v>43434145.434841096</v>
      </c>
      <c r="I4031" s="10">
        <v>3142.36759821019</v>
      </c>
      <c r="J4031" s="10">
        <f t="shared" si="682"/>
        <v>0.99254615164132198</v>
      </c>
      <c r="K4031" s="14">
        <f t="shared" si="683"/>
        <v>0.99669706824976589</v>
      </c>
      <c r="L4031" s="10">
        <f t="shared" si="684"/>
        <v>6399273.3631696403</v>
      </c>
      <c r="M4031" s="10">
        <f t="shared" si="685"/>
        <v>1.5730516250445147E-7</v>
      </c>
      <c r="N4031" s="10">
        <f t="shared" si="686"/>
        <v>2.4744930485363938E-14</v>
      </c>
      <c r="O4031" s="10">
        <f t="shared" si="687"/>
        <v>6357068.3505561203</v>
      </c>
      <c r="P4031" s="15">
        <f t="shared" si="688"/>
        <v>0.99999966993613576</v>
      </c>
      <c r="Q4031" s="15">
        <f t="shared" si="689"/>
        <v>0.99999933987238043</v>
      </c>
      <c r="R4031" s="10">
        <f t="shared" si="690"/>
        <v>56.056824718762499</v>
      </c>
      <c r="S4031" s="10">
        <f t="shared" si="691"/>
        <v>349999999.99999946</v>
      </c>
      <c r="T4031" s="10">
        <f t="shared" si="692"/>
        <v>0.53644180297851563</v>
      </c>
      <c r="U4031">
        <v>0.53644180297851563</v>
      </c>
    </row>
    <row r="4032" spans="1:21" x14ac:dyDescent="0.25">
      <c r="A4032" s="10">
        <v>4166</v>
      </c>
      <c r="B4032" s="10">
        <v>89</v>
      </c>
      <c r="C4032" s="10">
        <v>45</v>
      </c>
      <c r="D4032" s="10">
        <v>300000000</v>
      </c>
      <c r="E4032" s="10">
        <v>3781189.9615555098</v>
      </c>
      <c r="F4032" s="10">
        <v>3781189.9615555098</v>
      </c>
      <c r="G4032" s="10">
        <v>306310086.17355603</v>
      </c>
      <c r="H4032" s="10">
        <v>5347410.1255408097</v>
      </c>
      <c r="I4032" s="10">
        <v>2322.64837416829</v>
      </c>
      <c r="J4032" s="10">
        <f t="shared" si="682"/>
        <v>0.99984769515639127</v>
      </c>
      <c r="K4032" s="14">
        <f t="shared" si="683"/>
        <v>0.99664821227330036</v>
      </c>
      <c r="L4032" s="10">
        <f t="shared" si="684"/>
        <v>6399587.0573547874</v>
      </c>
      <c r="M4032" s="10">
        <f t="shared" si="685"/>
        <v>1.5731287364788461E-7</v>
      </c>
      <c r="N4032" s="10">
        <f t="shared" si="686"/>
        <v>2.4747340555328521E-14</v>
      </c>
      <c r="O4032" s="10">
        <f t="shared" si="687"/>
        <v>6356758.795020354</v>
      </c>
      <c r="P4032" s="15">
        <f t="shared" si="688"/>
        <v>0.9999999931311162</v>
      </c>
      <c r="Q4032" s="15">
        <f t="shared" si="689"/>
        <v>0.99999998626223241</v>
      </c>
      <c r="R4032" s="10">
        <f t="shared" si="690"/>
        <v>48.193862411665577</v>
      </c>
      <c r="S4032" s="10">
        <f t="shared" si="691"/>
        <v>299999999.99999946</v>
      </c>
      <c r="T4032" s="10">
        <f t="shared" si="692"/>
        <v>0.53644180297851563</v>
      </c>
      <c r="U4032">
        <v>0.53644180297851563</v>
      </c>
    </row>
    <row r="4033" spans="1:21" x14ac:dyDescent="0.25">
      <c r="A4033" s="10">
        <v>4215</v>
      </c>
      <c r="B4033" s="10">
        <v>89.9</v>
      </c>
      <c r="C4033" s="10">
        <v>45</v>
      </c>
      <c r="D4033" s="10">
        <v>400000000</v>
      </c>
      <c r="E4033" s="10">
        <v>501551.36211512599</v>
      </c>
      <c r="F4033" s="10">
        <v>501551.36211512599</v>
      </c>
      <c r="G4033" s="10">
        <v>406356133.33242399</v>
      </c>
      <c r="H4033" s="10">
        <v>709300.73852990998</v>
      </c>
      <c r="I4033" s="10">
        <v>4086.4329085634199</v>
      </c>
      <c r="J4033" s="10">
        <f t="shared" si="682"/>
        <v>0.99999847691328769</v>
      </c>
      <c r="K4033" s="14">
        <f t="shared" si="683"/>
        <v>0.99664719956566661</v>
      </c>
      <c r="L4033" s="10">
        <f t="shared" si="684"/>
        <v>6399593.5600677524</v>
      </c>
      <c r="M4033" s="10">
        <f t="shared" si="685"/>
        <v>1.5731303349577073E-7</v>
      </c>
      <c r="N4033" s="10">
        <f t="shared" si="686"/>
        <v>2.474739051104259E-14</v>
      </c>
      <c r="O4033" s="10">
        <f t="shared" si="687"/>
        <v>6356752.3790593483</v>
      </c>
      <c r="P4033" s="15">
        <f t="shared" si="688"/>
        <v>0.99999999993128352</v>
      </c>
      <c r="Q4033" s="15">
        <f t="shared" si="689"/>
        <v>0.99999999986256705</v>
      </c>
      <c r="R4033" s="10">
        <f t="shared" si="690"/>
        <v>63.925213402563486</v>
      </c>
      <c r="S4033" s="10">
        <f t="shared" si="691"/>
        <v>399999999.99999946</v>
      </c>
      <c r="T4033" s="10">
        <f t="shared" si="692"/>
        <v>0.53644180297851563</v>
      </c>
      <c r="U4033">
        <v>0.53644180297851563</v>
      </c>
    </row>
    <row r="4034" spans="1:21" x14ac:dyDescent="0.25">
      <c r="A4034" s="10">
        <v>1592</v>
      </c>
      <c r="B4034" s="10">
        <v>34</v>
      </c>
      <c r="C4034" s="10">
        <v>45</v>
      </c>
      <c r="D4034" s="10">
        <v>200000000</v>
      </c>
      <c r="E4034" s="10">
        <v>120986516.745712</v>
      </c>
      <c r="F4034" s="10">
        <v>120986516.745712</v>
      </c>
      <c r="G4034" s="10">
        <v>115385027.25793</v>
      </c>
      <c r="H4034" s="10">
        <v>171100772.846066</v>
      </c>
      <c r="I4034" s="10">
        <v>1049.12104318772</v>
      </c>
      <c r="J4034" s="10">
        <f t="shared" ref="J4034:J4097" si="693">SIN(B4034*PI()/180)</f>
        <v>0.5591929034707469</v>
      </c>
      <c r="K4034" s="14">
        <f t="shared" ref="K4034:K4097" si="694">SQRT(1-J4034*J4034*0.00669437999014132)</f>
        <v>0.99895279640556522</v>
      </c>
      <c r="L4034" s="10">
        <f t="shared" ref="L4034:L4097" si="695">6378137/K4034</f>
        <v>6384823.2098151492</v>
      </c>
      <c r="M4034" s="10">
        <f t="shared" ref="M4034:M4097" si="696">L4034/40680631590769</f>
        <v>1.5694995284350389E-7</v>
      </c>
      <c r="N4034" s="10">
        <f t="shared" ref="N4034:N4097" si="697">1/40680631590769 + J4034*J4034*0.00669437999014132/40408299984661.4</f>
        <v>2.4633526551258103E-14</v>
      </c>
      <c r="O4034" s="10">
        <f t="shared" ref="O4034:O4097" si="698">1/SQRT(N4034)</f>
        <v>6371426.9021994239</v>
      </c>
      <c r="P4034" s="15">
        <f t="shared" ref="P4034:P4097" si="699">O4034*M4034</f>
        <v>0.9999951518460316</v>
      </c>
      <c r="Q4034" s="15">
        <f t="shared" ref="Q4034:Q4097" si="700">P4034*P4034</f>
        <v>0.99999030371556785</v>
      </c>
      <c r="R4034" s="10">
        <f t="shared" ref="R4034:R4097" si="701">SQRT(Q4034+I4034-1)</f>
        <v>32.390137904791878</v>
      </c>
      <c r="S4034" s="10">
        <f t="shared" ref="S4034:S4097" si="702">O4034*(R4034-P4034)</f>
        <v>199999999.99999943</v>
      </c>
      <c r="T4034" s="10">
        <f t="shared" ref="T4034:T4097" si="703">(D4034-S4034)*1000000</f>
        <v>0.56624412536621094</v>
      </c>
      <c r="U4034">
        <v>0.56624412536621094</v>
      </c>
    </row>
    <row r="4035" spans="1:21" x14ac:dyDescent="0.25">
      <c r="A4035" s="10">
        <v>2908</v>
      </c>
      <c r="B4035" s="10">
        <v>62</v>
      </c>
      <c r="C4035" s="10">
        <v>45</v>
      </c>
      <c r="D4035" s="10">
        <v>200000000</v>
      </c>
      <c r="E4035" s="10">
        <v>68516179.901773095</v>
      </c>
      <c r="F4035" s="10">
        <v>68516179.901773095</v>
      </c>
      <c r="G4035" s="10">
        <v>182198033.80226901</v>
      </c>
      <c r="H4035" s="10">
        <v>96896510.859082505</v>
      </c>
      <c r="I4035" s="10">
        <v>1052.31361535989</v>
      </c>
      <c r="J4035" s="10">
        <f t="shared" si="693"/>
        <v>0.88294759285892688</v>
      </c>
      <c r="K4035" s="14">
        <f t="shared" si="694"/>
        <v>0.99738712900915139</v>
      </c>
      <c r="L4035" s="10">
        <f t="shared" si="695"/>
        <v>6394845.9073622944</v>
      </c>
      <c r="M4035" s="10">
        <f t="shared" si="696"/>
        <v>1.571963280140757E-7</v>
      </c>
      <c r="N4035" s="10">
        <f t="shared" si="697"/>
        <v>2.4710877103856639E-14</v>
      </c>
      <c r="O4035" s="10">
        <f t="shared" si="698"/>
        <v>6361447.0932262139</v>
      </c>
      <c r="P4035" s="15">
        <f t="shared" si="699"/>
        <v>0.99999612391097636</v>
      </c>
      <c r="Q4035" s="15">
        <f t="shared" si="700"/>
        <v>0.99999224783697682</v>
      </c>
      <c r="R4035" s="10">
        <f t="shared" si="701"/>
        <v>32.439383588590687</v>
      </c>
      <c r="S4035" s="10">
        <f t="shared" si="702"/>
        <v>199999999.99999943</v>
      </c>
      <c r="T4035" s="10">
        <f t="shared" si="703"/>
        <v>0.56624412536621094</v>
      </c>
      <c r="U4035">
        <v>0.56624412536621094</v>
      </c>
    </row>
    <row r="4036" spans="1:21" x14ac:dyDescent="0.25">
      <c r="A4036" s="10">
        <v>3143</v>
      </c>
      <c r="B4036" s="10">
        <v>67</v>
      </c>
      <c r="C4036" s="10">
        <v>45</v>
      </c>
      <c r="D4036" s="10">
        <v>200000000</v>
      </c>
      <c r="E4036" s="10">
        <v>57024952.136895403</v>
      </c>
      <c r="F4036" s="10">
        <v>57024952.136895403</v>
      </c>
      <c r="G4036" s="10">
        <v>189949384.03373399</v>
      </c>
      <c r="H4036" s="10">
        <v>80645460.705674097</v>
      </c>
      <c r="I4036" s="10">
        <v>1052.77679756263</v>
      </c>
      <c r="J4036" s="10">
        <f t="shared" si="693"/>
        <v>0.92050485345244026</v>
      </c>
      <c r="K4036" s="14">
        <f t="shared" si="694"/>
        <v>0.99715979484601003</v>
      </c>
      <c r="L4036" s="10">
        <f t="shared" si="695"/>
        <v>6396303.8150620246</v>
      </c>
      <c r="M4036" s="10">
        <f t="shared" si="696"/>
        <v>1.5723216589669259E-7</v>
      </c>
      <c r="N4036" s="10">
        <f t="shared" si="697"/>
        <v>2.4722098280098966E-14</v>
      </c>
      <c r="O4036" s="10">
        <f t="shared" si="698"/>
        <v>6360003.2226440515</v>
      </c>
      <c r="P4036" s="15">
        <f t="shared" si="699"/>
        <v>0.99999708180626901</v>
      </c>
      <c r="Q4036" s="15">
        <f t="shared" si="700"/>
        <v>0.99999416362105387</v>
      </c>
      <c r="R4036" s="10">
        <f t="shared" si="701"/>
        <v>32.446522028196661</v>
      </c>
      <c r="S4036" s="10">
        <f t="shared" si="702"/>
        <v>199999999.99999943</v>
      </c>
      <c r="T4036" s="10">
        <f t="shared" si="703"/>
        <v>0.56624412536621094</v>
      </c>
      <c r="U4036">
        <v>0.56624412536621094</v>
      </c>
    </row>
    <row r="4037" spans="1:21" x14ac:dyDescent="0.25">
      <c r="A4037" s="10">
        <v>88</v>
      </c>
      <c r="B4037" s="10">
        <v>2</v>
      </c>
      <c r="C4037" s="10">
        <v>45</v>
      </c>
      <c r="D4037" s="10">
        <v>200000000</v>
      </c>
      <c r="E4037" s="10">
        <v>145842501.08283299</v>
      </c>
      <c r="F4037" s="10">
        <v>145842501.08283299</v>
      </c>
      <c r="G4037" s="10">
        <v>7201003.8858113103</v>
      </c>
      <c r="H4037" s="10">
        <v>206252443.001755</v>
      </c>
      <c r="I4037" s="10">
        <v>1046.9914676487999</v>
      </c>
      <c r="J4037" s="10">
        <f t="shared" si="693"/>
        <v>3.4899496702500969E-2</v>
      </c>
      <c r="K4037" s="14">
        <f t="shared" si="694"/>
        <v>0.99999592319839048</v>
      </c>
      <c r="L4037" s="10">
        <f t="shared" si="695"/>
        <v>6378163.0025051944</v>
      </c>
      <c r="M4037" s="10">
        <f t="shared" si="696"/>
        <v>1.5678623347510878E-7</v>
      </c>
      <c r="N4037" s="10">
        <f t="shared" si="697"/>
        <v>2.458192435646906E-14</v>
      </c>
      <c r="O4037" s="10">
        <f t="shared" si="698"/>
        <v>6378110.8225722471</v>
      </c>
      <c r="P4037" s="15">
        <f t="shared" si="699"/>
        <v>0.99999997255793049</v>
      </c>
      <c r="Q4037" s="15">
        <f t="shared" si="700"/>
        <v>0.99999994511586177</v>
      </c>
      <c r="R4037" s="10">
        <f t="shared" si="701"/>
        <v>32.357247528087363</v>
      </c>
      <c r="S4037" s="10">
        <f t="shared" si="702"/>
        <v>199999999.9999994</v>
      </c>
      <c r="T4037" s="10">
        <f t="shared" si="703"/>
        <v>0.59604644775390625</v>
      </c>
      <c r="U4037">
        <v>0.59604644775390625</v>
      </c>
    </row>
    <row r="4038" spans="1:21" x14ac:dyDescent="0.25">
      <c r="A4038" s="10">
        <v>137</v>
      </c>
      <c r="B4038" s="10">
        <v>3</v>
      </c>
      <c r="C4038" s="10">
        <v>45</v>
      </c>
      <c r="D4038" s="10">
        <v>350000000</v>
      </c>
      <c r="E4038" s="10">
        <v>251652084.95671701</v>
      </c>
      <c r="F4038" s="10">
        <v>251652084.95671701</v>
      </c>
      <c r="G4038" s="10">
        <v>18649159.0003732</v>
      </c>
      <c r="H4038" s="10">
        <v>355889791.54525501</v>
      </c>
      <c r="I4038" s="10">
        <v>3122.06752521422</v>
      </c>
      <c r="J4038" s="10">
        <f t="shared" si="693"/>
        <v>5.2335956242943828E-2</v>
      </c>
      <c r="K4038" s="14">
        <f t="shared" si="694"/>
        <v>0.99999083182946469</v>
      </c>
      <c r="L4038" s="10">
        <f t="shared" si="695"/>
        <v>6378195.4763838351</v>
      </c>
      <c r="M4038" s="10">
        <f t="shared" si="696"/>
        <v>1.5678703173898452E-7</v>
      </c>
      <c r="N4038" s="10">
        <f t="shared" si="697"/>
        <v>2.458217635099544E-14</v>
      </c>
      <c r="O4038" s="10">
        <f t="shared" si="698"/>
        <v>6378078.1311393967</v>
      </c>
      <c r="P4038" s="15">
        <f t="shared" si="699"/>
        <v>0.99999993838067569</v>
      </c>
      <c r="Q4038" s="15">
        <f t="shared" si="700"/>
        <v>0.99999987676135516</v>
      </c>
      <c r="R4038" s="10">
        <f t="shared" si="701"/>
        <v>55.875464428414205</v>
      </c>
      <c r="S4038" s="10">
        <f t="shared" si="702"/>
        <v>349999999.9999994</v>
      </c>
      <c r="T4038" s="10">
        <f t="shared" si="703"/>
        <v>0.59604644775390625</v>
      </c>
      <c r="U4038">
        <v>0.59604644775390625</v>
      </c>
    </row>
    <row r="4039" spans="1:21" x14ac:dyDescent="0.25">
      <c r="A4039" s="10">
        <v>375</v>
      </c>
      <c r="B4039" s="10">
        <v>8</v>
      </c>
      <c r="C4039" s="10">
        <v>45</v>
      </c>
      <c r="D4039" s="10">
        <v>750000000</v>
      </c>
      <c r="E4039" s="10">
        <v>529635372.208498</v>
      </c>
      <c r="F4039" s="10">
        <v>529635372.208498</v>
      </c>
      <c r="G4039" s="10">
        <v>105261605.626785</v>
      </c>
      <c r="H4039" s="10">
        <v>749017526.48977995</v>
      </c>
      <c r="I4039" s="10">
        <v>14065.2175714894</v>
      </c>
      <c r="J4039" s="10">
        <f t="shared" si="693"/>
        <v>0.13917310096006544</v>
      </c>
      <c r="K4039" s="14">
        <f t="shared" si="694"/>
        <v>0.99993516566636398</v>
      </c>
      <c r="L4039" s="10">
        <f t="shared" si="695"/>
        <v>6378550.5490744133</v>
      </c>
      <c r="M4039" s="10">
        <f t="shared" si="696"/>
        <v>1.5679576003735878E-7</v>
      </c>
      <c r="N4039" s="10">
        <f t="shared" si="697"/>
        <v>2.4584931433659354E-14</v>
      </c>
      <c r="O4039" s="10">
        <f t="shared" si="698"/>
        <v>6377720.7450538697</v>
      </c>
      <c r="P4039" s="15">
        <f t="shared" si="699"/>
        <v>0.99999957152675167</v>
      </c>
      <c r="Q4039" s="15">
        <f t="shared" si="700"/>
        <v>0.99999914305368698</v>
      </c>
      <c r="R4039" s="10">
        <f t="shared" si="701"/>
        <v>118.59686998665882</v>
      </c>
      <c r="S4039" s="10">
        <f t="shared" si="702"/>
        <v>749999999.9999994</v>
      </c>
      <c r="T4039" s="10">
        <f t="shared" si="703"/>
        <v>0.59604644775390625</v>
      </c>
      <c r="U4039">
        <v>0.59604644775390625</v>
      </c>
    </row>
    <row r="4040" spans="1:21" x14ac:dyDescent="0.25">
      <c r="A4040" s="10">
        <v>517</v>
      </c>
      <c r="B4040" s="10">
        <v>11</v>
      </c>
      <c r="C4040" s="10">
        <v>45</v>
      </c>
      <c r="D4040" s="10">
        <v>1000000000</v>
      </c>
      <c r="E4040" s="10">
        <v>698542939.70831096</v>
      </c>
      <c r="F4040" s="10">
        <v>698542939.70831096</v>
      </c>
      <c r="G4040" s="10">
        <v>192018001.53404999</v>
      </c>
      <c r="H4040" s="10">
        <v>987888899.23546505</v>
      </c>
      <c r="I4040" s="10">
        <v>24902.363653889901</v>
      </c>
      <c r="J4040" s="10">
        <f t="shared" si="693"/>
        <v>0.1908089953765448</v>
      </c>
      <c r="K4040" s="14">
        <f t="shared" si="694"/>
        <v>0.99987812783685115</v>
      </c>
      <c r="L4040" s="10">
        <f t="shared" si="695"/>
        <v>6378914.4120979439</v>
      </c>
      <c r="M4040" s="10">
        <f t="shared" si="696"/>
        <v>1.5680470441725906E-7</v>
      </c>
      <c r="N4040" s="10">
        <f t="shared" si="697"/>
        <v>2.4587754245055421E-14</v>
      </c>
      <c r="O4040" s="10">
        <f t="shared" si="698"/>
        <v>6377354.6355799325</v>
      </c>
      <c r="P4040" s="15">
        <f t="shared" si="699"/>
        <v>0.99999920859614821</v>
      </c>
      <c r="Q4040" s="15">
        <f t="shared" si="700"/>
        <v>0.99999841719292271</v>
      </c>
      <c r="R4040" s="10">
        <f t="shared" si="701"/>
        <v>157.80482772180036</v>
      </c>
      <c r="S4040" s="10">
        <f t="shared" si="702"/>
        <v>999999999.9999994</v>
      </c>
      <c r="T4040" s="10">
        <f t="shared" si="703"/>
        <v>0.59604644775390625</v>
      </c>
      <c r="U4040">
        <v>0.59604644775390625</v>
      </c>
    </row>
    <row r="4041" spans="1:21" x14ac:dyDescent="0.25">
      <c r="A4041" s="10">
        <v>559</v>
      </c>
      <c r="B4041" s="10">
        <v>12</v>
      </c>
      <c r="C4041" s="10">
        <v>45</v>
      </c>
      <c r="D4041" s="10">
        <v>300000000</v>
      </c>
      <c r="E4041" s="10">
        <v>211908547.95815599</v>
      </c>
      <c r="F4041" s="10">
        <v>211908547.95815599</v>
      </c>
      <c r="G4041" s="10">
        <v>63690909.776557297</v>
      </c>
      <c r="H4041" s="10">
        <v>299683942.50521398</v>
      </c>
      <c r="I4041" s="10">
        <v>2308.0845280941699</v>
      </c>
      <c r="J4041" s="10">
        <f t="shared" si="693"/>
        <v>0.20791169081775931</v>
      </c>
      <c r="K4041" s="14">
        <f t="shared" si="694"/>
        <v>0.9998552996412996</v>
      </c>
      <c r="L4041" s="10">
        <f t="shared" si="695"/>
        <v>6379060.0522777364</v>
      </c>
      <c r="M4041" s="10">
        <f t="shared" si="696"/>
        <v>1.568082845037547E-7</v>
      </c>
      <c r="N4041" s="10">
        <f t="shared" si="697"/>
        <v>2.4588883971021392E-14</v>
      </c>
      <c r="O4041" s="10">
        <f t="shared" si="698"/>
        <v>6377208.1314545264</v>
      </c>
      <c r="P4041" s="15">
        <f t="shared" si="699"/>
        <v>0.99999906701677921</v>
      </c>
      <c r="Q4041" s="15">
        <f t="shared" si="700"/>
        <v>0.99999813403442883</v>
      </c>
      <c r="R4041" s="10">
        <f t="shared" si="701"/>
        <v>48.042528308033539</v>
      </c>
      <c r="S4041" s="10">
        <f t="shared" si="702"/>
        <v>299999999.9999994</v>
      </c>
      <c r="T4041" s="10">
        <f t="shared" si="703"/>
        <v>0.59604644775390625</v>
      </c>
      <c r="U4041">
        <v>0.59604644775390625</v>
      </c>
    </row>
    <row r="4042" spans="1:21" x14ac:dyDescent="0.25">
      <c r="A4042" s="10">
        <v>798</v>
      </c>
      <c r="B4042" s="10">
        <v>17</v>
      </c>
      <c r="C4042" s="10">
        <v>45</v>
      </c>
      <c r="D4042" s="10">
        <v>750000000</v>
      </c>
      <c r="E4042" s="10">
        <v>511471375.25613499</v>
      </c>
      <c r="F4042" s="10">
        <v>511471375.25613499</v>
      </c>
      <c r="G4042" s="10">
        <v>221131611.950351</v>
      </c>
      <c r="H4042" s="10">
        <v>723329755.65284395</v>
      </c>
      <c r="I4042" s="10">
        <v>14071.4305251062</v>
      </c>
      <c r="J4042" s="10">
        <f t="shared" si="693"/>
        <v>0.29237170472273677</v>
      </c>
      <c r="K4042" s="14">
        <f t="shared" si="694"/>
        <v>0.99971383719208529</v>
      </c>
      <c r="L4042" s="10">
        <f t="shared" si="695"/>
        <v>6379962.7080429243</v>
      </c>
      <c r="M4042" s="10">
        <f t="shared" si="696"/>
        <v>1.568304733373566E-7</v>
      </c>
      <c r="N4042" s="10">
        <f t="shared" si="697"/>
        <v>2.4595884115733667E-14</v>
      </c>
      <c r="O4042" s="10">
        <f t="shared" si="698"/>
        <v>6376300.5699225347</v>
      </c>
      <c r="P4042" s="15">
        <f t="shared" si="699"/>
        <v>0.99999823652220776</v>
      </c>
      <c r="Q4042" s="15">
        <f t="shared" si="700"/>
        <v>0.99999647304752537</v>
      </c>
      <c r="R4042" s="10">
        <f t="shared" si="701"/>
        <v>118.62306066519801</v>
      </c>
      <c r="S4042" s="10">
        <f t="shared" si="702"/>
        <v>749999999.9999994</v>
      </c>
      <c r="T4042" s="10">
        <f t="shared" si="703"/>
        <v>0.59604644775390625</v>
      </c>
      <c r="U4042">
        <v>0.59604644775390625</v>
      </c>
    </row>
    <row r="4043" spans="1:21" x14ac:dyDescent="0.25">
      <c r="A4043" s="10">
        <v>1034</v>
      </c>
      <c r="B4043" s="10">
        <v>22</v>
      </c>
      <c r="C4043" s="10">
        <v>45</v>
      </c>
      <c r="D4043" s="10">
        <v>1000000000</v>
      </c>
      <c r="E4043" s="10">
        <v>659801577.87756801</v>
      </c>
      <c r="F4043" s="10">
        <v>659801577.87756801</v>
      </c>
      <c r="G4043" s="10">
        <v>376981006.31121403</v>
      </c>
      <c r="H4043" s="10">
        <v>933100339.90962398</v>
      </c>
      <c r="I4043" s="10">
        <v>24919.689425516699</v>
      </c>
      <c r="J4043" s="10">
        <f t="shared" si="693"/>
        <v>0.37460659341591201</v>
      </c>
      <c r="K4043" s="14">
        <f t="shared" si="694"/>
        <v>0.99953017812754363</v>
      </c>
      <c r="L4043" s="10">
        <f t="shared" si="695"/>
        <v>6381134.9967925902</v>
      </c>
      <c r="M4043" s="10">
        <f t="shared" si="696"/>
        <v>1.5685929021418042E-7</v>
      </c>
      <c r="N4043" s="10">
        <f t="shared" si="697"/>
        <v>2.4604970845088369E-14</v>
      </c>
      <c r="O4043" s="10">
        <f t="shared" si="698"/>
        <v>6375123.0625751931</v>
      </c>
      <c r="P4043" s="15">
        <f t="shared" si="699"/>
        <v>0.99999727862359689</v>
      </c>
      <c r="Q4043" s="15">
        <f t="shared" si="700"/>
        <v>0.99999455725459963</v>
      </c>
      <c r="R4043" s="10">
        <f t="shared" si="701"/>
        <v>157.8597143671366</v>
      </c>
      <c r="S4043" s="10">
        <f t="shared" si="702"/>
        <v>999999999.9999994</v>
      </c>
      <c r="T4043" s="10">
        <f t="shared" si="703"/>
        <v>0.59604644775390625</v>
      </c>
      <c r="U4043">
        <v>0.59604644775390625</v>
      </c>
    </row>
    <row r="4044" spans="1:21" x14ac:dyDescent="0.25">
      <c r="A4044" s="10">
        <v>1594</v>
      </c>
      <c r="B4044" s="10">
        <v>34</v>
      </c>
      <c r="C4044" s="10">
        <v>45</v>
      </c>
      <c r="D4044" s="10">
        <v>350000000</v>
      </c>
      <c r="E4044" s="10">
        <v>208919230.15752801</v>
      </c>
      <c r="F4044" s="10">
        <v>208919230.15752801</v>
      </c>
      <c r="G4044" s="10">
        <v>199263962.77854201</v>
      </c>
      <c r="H4044" s="10">
        <v>295456408.72932202</v>
      </c>
      <c r="I4044" s="10">
        <v>3128.4719695195599</v>
      </c>
      <c r="J4044" s="10">
        <f t="shared" si="693"/>
        <v>0.5591929034707469</v>
      </c>
      <c r="K4044" s="14">
        <f t="shared" si="694"/>
        <v>0.99895279640556522</v>
      </c>
      <c r="L4044" s="10">
        <f t="shared" si="695"/>
        <v>6384823.2098151492</v>
      </c>
      <c r="M4044" s="10">
        <f t="shared" si="696"/>
        <v>1.5694995284350389E-7</v>
      </c>
      <c r="N4044" s="10">
        <f t="shared" si="697"/>
        <v>2.4633526551258103E-14</v>
      </c>
      <c r="O4044" s="10">
        <f t="shared" si="698"/>
        <v>6371426.9021994239</v>
      </c>
      <c r="P4044" s="15">
        <f t="shared" si="699"/>
        <v>0.9999951518460316</v>
      </c>
      <c r="Q4044" s="15">
        <f t="shared" si="700"/>
        <v>0.99999030371556785</v>
      </c>
      <c r="R4044" s="10">
        <f t="shared" si="701"/>
        <v>55.932744969501321</v>
      </c>
      <c r="S4044" s="10">
        <f t="shared" si="702"/>
        <v>349999999.9999994</v>
      </c>
      <c r="T4044" s="10">
        <f t="shared" si="703"/>
        <v>0.59604644775390625</v>
      </c>
      <c r="U4044">
        <v>0.59604644775390625</v>
      </c>
    </row>
    <row r="4045" spans="1:21" x14ac:dyDescent="0.25">
      <c r="A4045" s="10">
        <v>1686</v>
      </c>
      <c r="B4045" s="10">
        <v>36</v>
      </c>
      <c r="C4045" s="10">
        <v>45</v>
      </c>
      <c r="D4045" s="10">
        <v>200000000</v>
      </c>
      <c r="E4045" s="10">
        <v>118065193.330716</v>
      </c>
      <c r="F4045" s="10">
        <v>118065193.330716</v>
      </c>
      <c r="G4045" s="10">
        <v>121285242.134325</v>
      </c>
      <c r="H4045" s="10">
        <v>166969397.6525</v>
      </c>
      <c r="I4045" s="10">
        <v>1049.34527269872</v>
      </c>
      <c r="J4045" s="10">
        <f t="shared" si="693"/>
        <v>0.58778525229247314</v>
      </c>
      <c r="K4045" s="14">
        <f t="shared" si="694"/>
        <v>0.99884290486382687</v>
      </c>
      <c r="L4045" s="10">
        <f t="shared" si="695"/>
        <v>6385525.6606838861</v>
      </c>
      <c r="M4045" s="10">
        <f t="shared" si="696"/>
        <v>1.5696722029588278E-7</v>
      </c>
      <c r="N4045" s="10">
        <f t="shared" si="697"/>
        <v>2.4638959614509314E-14</v>
      </c>
      <c r="O4045" s="10">
        <f t="shared" si="698"/>
        <v>6370724.3913304592</v>
      </c>
      <c r="P4045" s="15">
        <f t="shared" si="699"/>
        <v>0.99999489897832194</v>
      </c>
      <c r="Q4045" s="15">
        <f t="shared" si="700"/>
        <v>0.9999897979826643</v>
      </c>
      <c r="R4045" s="10">
        <f t="shared" si="701"/>
        <v>32.393599097610355</v>
      </c>
      <c r="S4045" s="10">
        <f t="shared" si="702"/>
        <v>199999999.9999994</v>
      </c>
      <c r="T4045" s="10">
        <f t="shared" si="703"/>
        <v>0.59604644775390625</v>
      </c>
      <c r="U4045">
        <v>0.59604644775390625</v>
      </c>
    </row>
    <row r="4046" spans="1:21" x14ac:dyDescent="0.25">
      <c r="A4046" s="10">
        <v>1739</v>
      </c>
      <c r="B4046" s="10">
        <v>37</v>
      </c>
      <c r="C4046" s="10">
        <v>45</v>
      </c>
      <c r="D4046" s="10">
        <v>1000000000</v>
      </c>
      <c r="E4046" s="10">
        <v>568326824.56813896</v>
      </c>
      <c r="F4046" s="10">
        <v>568326824.56813896</v>
      </c>
      <c r="G4046" s="10">
        <v>605632416.31239605</v>
      </c>
      <c r="H4046" s="10">
        <v>803735503.16469705</v>
      </c>
      <c r="I4046" s="10">
        <v>24956.676611176801</v>
      </c>
      <c r="J4046" s="10">
        <f t="shared" si="693"/>
        <v>0.60181502315204827</v>
      </c>
      <c r="K4046" s="14">
        <f t="shared" si="694"/>
        <v>0.99878697458696752</v>
      </c>
      <c r="L4046" s="10">
        <f t="shared" si="695"/>
        <v>6385883.2386531448</v>
      </c>
      <c r="M4046" s="10">
        <f t="shared" si="696"/>
        <v>1.5697601017832256E-7</v>
      </c>
      <c r="N4046" s="10">
        <f t="shared" si="697"/>
        <v>2.4641724590820188E-14</v>
      </c>
      <c r="O4046" s="10">
        <f t="shared" si="698"/>
        <v>6370366.9610678749</v>
      </c>
      <c r="P4046" s="15">
        <f t="shared" si="699"/>
        <v>0.99999478892024052</v>
      </c>
      <c r="Q4046" s="15">
        <f t="shared" si="700"/>
        <v>0.99998957786763643</v>
      </c>
      <c r="R4046" s="10">
        <f t="shared" si="701"/>
        <v>157.97682298601484</v>
      </c>
      <c r="S4046" s="10">
        <f t="shared" si="702"/>
        <v>999999999.9999994</v>
      </c>
      <c r="T4046" s="10">
        <f t="shared" si="703"/>
        <v>0.59604644775390625</v>
      </c>
      <c r="U4046">
        <v>0.59604644775390625</v>
      </c>
    </row>
    <row r="4047" spans="1:21" x14ac:dyDescent="0.25">
      <c r="A4047" s="10">
        <v>1879</v>
      </c>
      <c r="B4047" s="10">
        <v>40</v>
      </c>
      <c r="C4047" s="10">
        <v>45</v>
      </c>
      <c r="D4047" s="10">
        <v>750000000</v>
      </c>
      <c r="E4047" s="10">
        <v>409716082.03715003</v>
      </c>
      <c r="F4047" s="10">
        <v>409716082.03715003</v>
      </c>
      <c r="G4047" s="10">
        <v>486168692.83710402</v>
      </c>
      <c r="H4047" s="10">
        <v>579426039.93930602</v>
      </c>
      <c r="I4047" s="10">
        <v>14102.226505762501</v>
      </c>
      <c r="J4047" s="10">
        <f t="shared" si="693"/>
        <v>0.64278760968653925</v>
      </c>
      <c r="K4047" s="14">
        <f t="shared" si="694"/>
        <v>0.99861606408463022</v>
      </c>
      <c r="L4047" s="10">
        <f t="shared" si="695"/>
        <v>6386976.1657063318</v>
      </c>
      <c r="M4047" s="10">
        <f t="shared" si="696"/>
        <v>1.5700287620794033E-7</v>
      </c>
      <c r="N4047" s="10">
        <f t="shared" si="697"/>
        <v>2.4650172784801104E-14</v>
      </c>
      <c r="O4047" s="10">
        <f t="shared" si="698"/>
        <v>6369275.2302256869</v>
      </c>
      <c r="P4047" s="15">
        <f t="shared" si="699"/>
        <v>0.9999945305054242</v>
      </c>
      <c r="Q4047" s="15">
        <f t="shared" si="700"/>
        <v>0.99998906104076379</v>
      </c>
      <c r="R4047" s="10">
        <f t="shared" si="701"/>
        <v>118.75279573476804</v>
      </c>
      <c r="S4047" s="10">
        <f t="shared" si="702"/>
        <v>749999999.9999994</v>
      </c>
      <c r="T4047" s="10">
        <f t="shared" si="703"/>
        <v>0.59604644775390625</v>
      </c>
      <c r="U4047">
        <v>0.59604644775390625</v>
      </c>
    </row>
    <row r="4048" spans="1:21" x14ac:dyDescent="0.25">
      <c r="A4048" s="10">
        <v>1921</v>
      </c>
      <c r="B4048" s="10">
        <v>41</v>
      </c>
      <c r="C4048" s="10">
        <v>45</v>
      </c>
      <c r="D4048" s="10">
        <v>200000000</v>
      </c>
      <c r="E4048" s="10">
        <v>110140724.99684399</v>
      </c>
      <c r="F4048" s="10">
        <v>110140724.99684399</v>
      </c>
      <c r="G4048" s="10">
        <v>135374228.99878699</v>
      </c>
      <c r="H4048" s="10">
        <v>155762507.06014201</v>
      </c>
      <c r="I4048" s="10">
        <v>1049.9259243415299</v>
      </c>
      <c r="J4048" s="10">
        <f t="shared" si="693"/>
        <v>0.65605902899050716</v>
      </c>
      <c r="K4048" s="14">
        <f t="shared" si="694"/>
        <v>0.99855828513715006</v>
      </c>
      <c r="L4048" s="10">
        <f t="shared" si="695"/>
        <v>6387345.7312749401</v>
      </c>
      <c r="M4048" s="10">
        <f t="shared" si="696"/>
        <v>1.5701196076622168E-7</v>
      </c>
      <c r="N4048" s="10">
        <f t="shared" si="697"/>
        <v>2.4653028500876174E-14</v>
      </c>
      <c r="O4048" s="10">
        <f t="shared" si="698"/>
        <v>6368906.322843303</v>
      </c>
      <c r="P4048" s="15">
        <f t="shared" si="699"/>
        <v>0.99999446968601391</v>
      </c>
      <c r="Q4048" s="15">
        <f t="shared" si="700"/>
        <v>0.99998893940261224</v>
      </c>
      <c r="R4048" s="10">
        <f t="shared" si="701"/>
        <v>32.40256028897921</v>
      </c>
      <c r="S4048" s="10">
        <f t="shared" si="702"/>
        <v>199999999.9999994</v>
      </c>
      <c r="T4048" s="10">
        <f t="shared" si="703"/>
        <v>0.59604644775390625</v>
      </c>
      <c r="U4048">
        <v>0.59604644775390625</v>
      </c>
    </row>
    <row r="4049" spans="1:21" x14ac:dyDescent="0.25">
      <c r="A4049" s="10">
        <v>1922</v>
      </c>
      <c r="B4049" s="10">
        <v>41</v>
      </c>
      <c r="C4049" s="10">
        <v>45</v>
      </c>
      <c r="D4049" s="10">
        <v>300000000</v>
      </c>
      <c r="E4049" s="10">
        <v>163506751.197041</v>
      </c>
      <c r="F4049" s="10">
        <v>163506751.197041</v>
      </c>
      <c r="G4049" s="10">
        <v>200980131.897838</v>
      </c>
      <c r="H4049" s="10">
        <v>231233465.08241901</v>
      </c>
      <c r="I4049" s="10">
        <v>2313.9797415385801</v>
      </c>
      <c r="J4049" s="10">
        <f t="shared" si="693"/>
        <v>0.65605902899050716</v>
      </c>
      <c r="K4049" s="14">
        <f t="shared" si="694"/>
        <v>0.99855828513715006</v>
      </c>
      <c r="L4049" s="10">
        <f t="shared" si="695"/>
        <v>6387345.7312749401</v>
      </c>
      <c r="M4049" s="10">
        <f t="shared" si="696"/>
        <v>1.5701196076622168E-7</v>
      </c>
      <c r="N4049" s="10">
        <f t="shared" si="697"/>
        <v>2.4653028500876174E-14</v>
      </c>
      <c r="O4049" s="10">
        <f t="shared" si="698"/>
        <v>6368906.322843303</v>
      </c>
      <c r="P4049" s="15">
        <f t="shared" si="699"/>
        <v>0.99999446968601391</v>
      </c>
      <c r="Q4049" s="15">
        <f t="shared" si="700"/>
        <v>0.99998893940261224</v>
      </c>
      <c r="R4049" s="10">
        <f t="shared" si="701"/>
        <v>48.103843198625853</v>
      </c>
      <c r="S4049" s="10">
        <f t="shared" si="702"/>
        <v>299999999.9999994</v>
      </c>
      <c r="T4049" s="10">
        <f t="shared" si="703"/>
        <v>0.59604644775390625</v>
      </c>
      <c r="U4049">
        <v>0.59604644775390625</v>
      </c>
    </row>
    <row r="4050" spans="1:21" x14ac:dyDescent="0.25">
      <c r="A4050" s="10">
        <v>2252</v>
      </c>
      <c r="B4050" s="10">
        <v>48</v>
      </c>
      <c r="C4050" s="10">
        <v>45</v>
      </c>
      <c r="D4050" s="10">
        <v>350000000</v>
      </c>
      <c r="E4050" s="10">
        <v>168624765.29304001</v>
      </c>
      <c r="F4050" s="10">
        <v>168624765.29304001</v>
      </c>
      <c r="G4050" s="10">
        <v>264817565.24720299</v>
      </c>
      <c r="H4050" s="10">
        <v>238471430.02939799</v>
      </c>
      <c r="I4050" s="10">
        <v>3133.42223454851</v>
      </c>
      <c r="J4050" s="10">
        <f t="shared" si="693"/>
        <v>0.74314482547739413</v>
      </c>
      <c r="K4050" s="14">
        <f t="shared" si="694"/>
        <v>0.99814975498593383</v>
      </c>
      <c r="L4050" s="10">
        <f t="shared" si="695"/>
        <v>6389959.9916145671</v>
      </c>
      <c r="M4050" s="10">
        <f t="shared" si="696"/>
        <v>1.5707622378863305E-7</v>
      </c>
      <c r="N4050" s="10">
        <f t="shared" si="697"/>
        <v>2.4673215329767164E-14</v>
      </c>
      <c r="O4050" s="10">
        <f t="shared" si="698"/>
        <v>6366300.37285343</v>
      </c>
      <c r="P4050" s="15">
        <f t="shared" si="699"/>
        <v>0.99999442207198341</v>
      </c>
      <c r="Q4050" s="15">
        <f t="shared" si="700"/>
        <v>0.99998884417508016</v>
      </c>
      <c r="R4050" s="10">
        <f t="shared" si="701"/>
        <v>55.976979405758271</v>
      </c>
      <c r="S4050" s="10">
        <f t="shared" si="702"/>
        <v>349999999.9999994</v>
      </c>
      <c r="T4050" s="10">
        <f t="shared" si="703"/>
        <v>0.59604644775390625</v>
      </c>
      <c r="U4050">
        <v>0.59604644775390625</v>
      </c>
    </row>
    <row r="4051" spans="1:21" x14ac:dyDescent="0.25">
      <c r="A4051" s="10">
        <v>2299</v>
      </c>
      <c r="B4051" s="10">
        <v>49</v>
      </c>
      <c r="C4051" s="10">
        <v>45</v>
      </c>
      <c r="D4051" s="10">
        <v>350000000</v>
      </c>
      <c r="E4051" s="10">
        <v>165330825.064922</v>
      </c>
      <c r="F4051" s="10">
        <v>165330825.064922</v>
      </c>
      <c r="G4051" s="10">
        <v>268938911.82544202</v>
      </c>
      <c r="H4051" s="10">
        <v>233813095.08514601</v>
      </c>
      <c r="I4051" s="10">
        <v>3133.7801797669899</v>
      </c>
      <c r="J4051" s="10">
        <f t="shared" si="693"/>
        <v>0.75470958022277201</v>
      </c>
      <c r="K4051" s="14">
        <f t="shared" si="694"/>
        <v>0.99809166472514577</v>
      </c>
      <c r="L4051" s="10">
        <f t="shared" si="695"/>
        <v>6390331.8957747333</v>
      </c>
      <c r="M4051" s="10">
        <f t="shared" si="696"/>
        <v>1.5708536583352331E-7</v>
      </c>
      <c r="N4051" s="10">
        <f t="shared" si="697"/>
        <v>2.467608509129415E-14</v>
      </c>
      <c r="O4051" s="10">
        <f t="shared" si="698"/>
        <v>6365930.1703876918</v>
      </c>
      <c r="P4051" s="15">
        <f t="shared" si="699"/>
        <v>0.99999446968601391</v>
      </c>
      <c r="Q4051" s="15">
        <f t="shared" si="700"/>
        <v>0.99998893940261224</v>
      </c>
      <c r="R4051" s="10">
        <f t="shared" si="701"/>
        <v>55.980176569089103</v>
      </c>
      <c r="S4051" s="10">
        <f t="shared" si="702"/>
        <v>349999999.9999994</v>
      </c>
      <c r="T4051" s="10">
        <f t="shared" si="703"/>
        <v>0.59604644775390625</v>
      </c>
      <c r="U4051">
        <v>0.59604644775390625</v>
      </c>
    </row>
    <row r="4052" spans="1:21" x14ac:dyDescent="0.25">
      <c r="A4052" s="10">
        <v>2485</v>
      </c>
      <c r="B4052" s="10">
        <v>53</v>
      </c>
      <c r="C4052" s="10">
        <v>45</v>
      </c>
      <c r="D4052" s="10">
        <v>200000000</v>
      </c>
      <c r="E4052" s="10">
        <v>87829510.099565998</v>
      </c>
      <c r="F4052" s="10">
        <v>87829510.099565893</v>
      </c>
      <c r="G4052" s="10">
        <v>164797645.512813</v>
      </c>
      <c r="H4052" s="10">
        <v>124209684.35939001</v>
      </c>
      <c r="I4052" s="10">
        <v>1051.34411670392</v>
      </c>
      <c r="J4052" s="10">
        <f t="shared" si="693"/>
        <v>0.79863551004729283</v>
      </c>
      <c r="K4052" s="14">
        <f t="shared" si="694"/>
        <v>0.99786281592474968</v>
      </c>
      <c r="L4052" s="10">
        <f t="shared" si="695"/>
        <v>6391797.4477174878</v>
      </c>
      <c r="M4052" s="10">
        <f t="shared" si="696"/>
        <v>1.571213916248015E-7</v>
      </c>
      <c r="N4052" s="10">
        <f t="shared" si="697"/>
        <v>2.4687389001350135E-14</v>
      </c>
      <c r="O4052" s="10">
        <f t="shared" si="698"/>
        <v>6364472.5812267549</v>
      </c>
      <c r="P4052" s="15">
        <f t="shared" si="699"/>
        <v>0.9999947889202403</v>
      </c>
      <c r="Q4052" s="15">
        <f t="shared" si="700"/>
        <v>0.99998957786763598</v>
      </c>
      <c r="R4052" s="10">
        <f t="shared" si="701"/>
        <v>32.424436869154533</v>
      </c>
      <c r="S4052" s="10">
        <f t="shared" si="702"/>
        <v>199999999.9999994</v>
      </c>
      <c r="T4052" s="10">
        <f t="shared" si="703"/>
        <v>0.59604644775390625</v>
      </c>
      <c r="U4052">
        <v>0.59604644775390625</v>
      </c>
    </row>
    <row r="4053" spans="1:21" x14ac:dyDescent="0.25">
      <c r="A4053" s="10">
        <v>2533</v>
      </c>
      <c r="B4053" s="10">
        <v>54</v>
      </c>
      <c r="C4053" s="10">
        <v>45</v>
      </c>
      <c r="D4053" s="10">
        <v>300000000</v>
      </c>
      <c r="E4053" s="10">
        <v>127344833.59073099</v>
      </c>
      <c r="F4053" s="10">
        <v>127344833.59073099</v>
      </c>
      <c r="G4053" s="10">
        <v>247841842.143913</v>
      </c>
      <c r="H4053" s="10">
        <v>180092790.76215699</v>
      </c>
      <c r="I4053" s="10">
        <v>2317.3919824499399</v>
      </c>
      <c r="J4053" s="10">
        <f t="shared" si="693"/>
        <v>0.80901699437494745</v>
      </c>
      <c r="K4053" s="14">
        <f t="shared" si="694"/>
        <v>0.99780683071075971</v>
      </c>
      <c r="L4053" s="10">
        <f t="shared" si="695"/>
        <v>6392156.0804075804</v>
      </c>
      <c r="M4053" s="10">
        <f t="shared" si="696"/>
        <v>1.5713020743409622E-7</v>
      </c>
      <c r="N4053" s="10">
        <f t="shared" si="697"/>
        <v>2.4690153977661006E-14</v>
      </c>
      <c r="O4053" s="10">
        <f t="shared" si="698"/>
        <v>6364116.2021487253</v>
      </c>
      <c r="P4053" s="15">
        <f t="shared" si="699"/>
        <v>0.99999489897832183</v>
      </c>
      <c r="Q4053" s="15">
        <f t="shared" si="700"/>
        <v>0.99998979798266407</v>
      </c>
      <c r="R4053" s="10">
        <f t="shared" si="701"/>
        <v>48.139297587812003</v>
      </c>
      <c r="S4053" s="10">
        <f t="shared" si="702"/>
        <v>299999999.9999994</v>
      </c>
      <c r="T4053" s="10">
        <f t="shared" si="703"/>
        <v>0.59604644775390625</v>
      </c>
      <c r="U4053">
        <v>0.59604644775390625</v>
      </c>
    </row>
    <row r="4054" spans="1:21" x14ac:dyDescent="0.25">
      <c r="A4054" s="10">
        <v>2679</v>
      </c>
      <c r="B4054" s="10">
        <v>57</v>
      </c>
      <c r="C4054" s="10">
        <v>45</v>
      </c>
      <c r="D4054" s="10">
        <v>1000000000</v>
      </c>
      <c r="E4054" s="10">
        <v>387580093.50656903</v>
      </c>
      <c r="F4054" s="10">
        <v>387580093.50656903</v>
      </c>
      <c r="G4054" s="10">
        <v>843996468.04524505</v>
      </c>
      <c r="H4054" s="10">
        <v>548121024.74282205</v>
      </c>
      <c r="I4054" s="10">
        <v>25013.5605574002</v>
      </c>
      <c r="J4054" s="10">
        <f t="shared" si="693"/>
        <v>0.83867056794542394</v>
      </c>
      <c r="K4054" s="14">
        <f t="shared" si="694"/>
        <v>0.99764291466566202</v>
      </c>
      <c r="L4054" s="10">
        <f t="shared" si="695"/>
        <v>6393206.3328866437</v>
      </c>
      <c r="M4054" s="10">
        <f t="shared" si="696"/>
        <v>1.5715602444917179E-7</v>
      </c>
      <c r="N4054" s="10">
        <f t="shared" si="697"/>
        <v>2.4698248508501887E-14</v>
      </c>
      <c r="O4054" s="10">
        <f t="shared" si="698"/>
        <v>6363073.2383864867</v>
      </c>
      <c r="P4054" s="15">
        <f t="shared" si="699"/>
        <v>0.99999529342373739</v>
      </c>
      <c r="Q4054" s="15">
        <f t="shared" si="700"/>
        <v>0.99999058686962661</v>
      </c>
      <c r="R4054" s="10">
        <f t="shared" si="701"/>
        <v>158.15675941289095</v>
      </c>
      <c r="S4054" s="10">
        <f t="shared" si="702"/>
        <v>999999999.9999994</v>
      </c>
      <c r="T4054" s="10">
        <f t="shared" si="703"/>
        <v>0.59604644775390625</v>
      </c>
      <c r="U4054">
        <v>0.59604644775390625</v>
      </c>
    </row>
    <row r="4055" spans="1:21" x14ac:dyDescent="0.25">
      <c r="A4055" s="10">
        <v>2815</v>
      </c>
      <c r="B4055" s="10">
        <v>60</v>
      </c>
      <c r="C4055" s="10">
        <v>45</v>
      </c>
      <c r="D4055" s="10">
        <v>300000000</v>
      </c>
      <c r="E4055" s="10">
        <v>108326711.511558</v>
      </c>
      <c r="F4055" s="10">
        <v>108326711.511558</v>
      </c>
      <c r="G4055" s="10">
        <v>265308098.26927</v>
      </c>
      <c r="H4055" s="10">
        <v>153197104.586923</v>
      </c>
      <c r="I4055" s="10">
        <v>2318.84605713467</v>
      </c>
      <c r="J4055" s="10">
        <f t="shared" si="693"/>
        <v>0.8660254037844386</v>
      </c>
      <c r="K4055" s="14">
        <f t="shared" si="694"/>
        <v>0.99748644853320889</v>
      </c>
      <c r="L4055" s="10">
        <f t="shared" si="695"/>
        <v>6394209.1738478942</v>
      </c>
      <c r="M4055" s="10">
        <f t="shared" si="696"/>
        <v>1.5718067600746959E-7</v>
      </c>
      <c r="N4055" s="10">
        <f t="shared" si="697"/>
        <v>2.4705973905891083E-14</v>
      </c>
      <c r="O4055" s="10">
        <f t="shared" si="698"/>
        <v>6362078.3147910656</v>
      </c>
      <c r="P4055" s="15">
        <f t="shared" si="699"/>
        <v>0.99999577033132259</v>
      </c>
      <c r="Q4055" s="15">
        <f t="shared" si="700"/>
        <v>0.99999154068053531</v>
      </c>
      <c r="R4055" s="10">
        <f t="shared" si="701"/>
        <v>48.154398020070303</v>
      </c>
      <c r="S4055" s="10">
        <f t="shared" si="702"/>
        <v>299999999.9999994</v>
      </c>
      <c r="T4055" s="10">
        <f t="shared" si="703"/>
        <v>0.59604644775390625</v>
      </c>
      <c r="U4055">
        <v>0.59604644775390625</v>
      </c>
    </row>
    <row r="4056" spans="1:21" x14ac:dyDescent="0.25">
      <c r="A4056" s="10">
        <v>3226</v>
      </c>
      <c r="B4056" s="10">
        <v>69</v>
      </c>
      <c r="C4056" s="10">
        <v>45</v>
      </c>
      <c r="D4056" s="10">
        <v>300000000</v>
      </c>
      <c r="E4056" s="10">
        <v>77642306.0553343</v>
      </c>
      <c r="F4056" s="10">
        <v>77642306.0553343</v>
      </c>
      <c r="G4056" s="10">
        <v>286006100.869156</v>
      </c>
      <c r="H4056" s="10">
        <v>109802802.237376</v>
      </c>
      <c r="I4056" s="10">
        <v>2320.6973150722902</v>
      </c>
      <c r="J4056" s="10">
        <f t="shared" si="693"/>
        <v>0.93358042649720174</v>
      </c>
      <c r="K4056" s="14">
        <f t="shared" si="694"/>
        <v>0.99707841370686734</v>
      </c>
      <c r="L4056" s="10">
        <f t="shared" si="695"/>
        <v>6396825.878807079</v>
      </c>
      <c r="M4056" s="10">
        <f t="shared" si="696"/>
        <v>1.5724499912284074E-7</v>
      </c>
      <c r="N4056" s="10">
        <f t="shared" si="697"/>
        <v>2.4726114617762161E-14</v>
      </c>
      <c r="O4056" s="10">
        <f t="shared" si="698"/>
        <v>6359486.6643765196</v>
      </c>
      <c r="P4056" s="15">
        <f t="shared" si="699"/>
        <v>0.99999747496160318</v>
      </c>
      <c r="Q4056" s="15">
        <f t="shared" si="700"/>
        <v>0.99999494992958216</v>
      </c>
      <c r="R4056" s="10">
        <f t="shared" si="701"/>
        <v>48.173616327012653</v>
      </c>
      <c r="S4056" s="10">
        <f t="shared" si="702"/>
        <v>299999999.9999994</v>
      </c>
      <c r="T4056" s="10">
        <f t="shared" si="703"/>
        <v>0.59604644775390625</v>
      </c>
      <c r="U4056">
        <v>0.59604644775390625</v>
      </c>
    </row>
    <row r="4057" spans="1:21" x14ac:dyDescent="0.25">
      <c r="A4057" s="10">
        <v>3696</v>
      </c>
      <c r="B4057" s="10">
        <v>79</v>
      </c>
      <c r="C4057" s="10">
        <v>45</v>
      </c>
      <c r="D4057" s="10">
        <v>300000000</v>
      </c>
      <c r="E4057" s="10">
        <v>41340042.561210498</v>
      </c>
      <c r="F4057" s="10">
        <v>41340042.561210498</v>
      </c>
      <c r="G4057" s="10">
        <v>300727350.48914897</v>
      </c>
      <c r="H4057" s="10">
        <v>58463648.859144904</v>
      </c>
      <c r="I4057" s="10">
        <v>2322.09858436896</v>
      </c>
      <c r="J4057" s="10">
        <f t="shared" si="693"/>
        <v>0.98162718344766398</v>
      </c>
      <c r="K4057" s="14">
        <f t="shared" si="694"/>
        <v>0.99676945653613014</v>
      </c>
      <c r="L4057" s="10">
        <f t="shared" si="695"/>
        <v>6398808.6293942435</v>
      </c>
      <c r="M4057" s="10">
        <f t="shared" si="696"/>
        <v>1.5729373854771277E-7</v>
      </c>
      <c r="N4057" s="10">
        <f t="shared" si="697"/>
        <v>2.4741359347114902E-14</v>
      </c>
      <c r="O4057" s="10">
        <f t="shared" si="698"/>
        <v>6357527.1198275508</v>
      </c>
      <c r="P4057" s="15">
        <f t="shared" si="699"/>
        <v>0.9999992085961481</v>
      </c>
      <c r="Q4057" s="15">
        <f t="shared" si="700"/>
        <v>0.99999841719292248</v>
      </c>
      <c r="R4057" s="10">
        <f t="shared" si="701"/>
        <v>48.188158117800612</v>
      </c>
      <c r="S4057" s="10">
        <f t="shared" si="702"/>
        <v>299999999.9999994</v>
      </c>
      <c r="T4057" s="10">
        <f t="shared" si="703"/>
        <v>0.59604644775390625</v>
      </c>
      <c r="U4057">
        <v>0.59604644775390625</v>
      </c>
    </row>
    <row r="4058" spans="1:21" x14ac:dyDescent="0.25">
      <c r="A4058" s="10">
        <v>3790</v>
      </c>
      <c r="B4058" s="10">
        <v>81</v>
      </c>
      <c r="C4058" s="10">
        <v>45</v>
      </c>
      <c r="D4058" s="10">
        <v>300000000</v>
      </c>
      <c r="E4058" s="10">
        <v>33892599.567101501</v>
      </c>
      <c r="F4058" s="10">
        <v>33892599.567101501</v>
      </c>
      <c r="G4058" s="10">
        <v>302584474.64042902</v>
      </c>
      <c r="H4058" s="10">
        <v>47931373.971875504</v>
      </c>
      <c r="I4058" s="10">
        <v>2322.2803523060402</v>
      </c>
      <c r="J4058" s="10">
        <f t="shared" si="693"/>
        <v>0.98768834059513777</v>
      </c>
      <c r="K4058" s="14">
        <f t="shared" si="694"/>
        <v>0.99672937307417575</v>
      </c>
      <c r="L4058" s="10">
        <f t="shared" si="695"/>
        <v>6399065.9574204646</v>
      </c>
      <c r="M4058" s="10">
        <f t="shared" si="696"/>
        <v>1.5730006411386447E-7</v>
      </c>
      <c r="N4058" s="10">
        <f t="shared" si="697"/>
        <v>2.4743336820419228E-14</v>
      </c>
      <c r="O4058" s="10">
        <f t="shared" si="698"/>
        <v>6357273.0697888304</v>
      </c>
      <c r="P4058" s="15">
        <f t="shared" si="699"/>
        <v>0.99999946146712704</v>
      </c>
      <c r="Q4058" s="15">
        <f t="shared" si="700"/>
        <v>0.99999892293454407</v>
      </c>
      <c r="R4058" s="10">
        <f t="shared" si="701"/>
        <v>48.190044109016696</v>
      </c>
      <c r="S4058" s="10">
        <f t="shared" si="702"/>
        <v>299999999.9999994</v>
      </c>
      <c r="T4058" s="10">
        <f t="shared" si="703"/>
        <v>0.59604644775390625</v>
      </c>
      <c r="U4058">
        <v>0.59604644775390625</v>
      </c>
    </row>
    <row r="4059" spans="1:21" x14ac:dyDescent="0.25">
      <c r="A4059" s="10">
        <v>3931</v>
      </c>
      <c r="B4059" s="10">
        <v>84</v>
      </c>
      <c r="C4059" s="10">
        <v>45</v>
      </c>
      <c r="D4059" s="10">
        <v>300000000</v>
      </c>
      <c r="E4059" s="10">
        <v>22646829.935477398</v>
      </c>
      <c r="F4059" s="10">
        <v>22646829.935477398</v>
      </c>
      <c r="G4059" s="10">
        <v>304678265.219055</v>
      </c>
      <c r="H4059" s="10">
        <v>32027454.0395092</v>
      </c>
      <c r="I4059" s="10">
        <v>2322.4866260693002</v>
      </c>
      <c r="J4059" s="10">
        <f t="shared" si="693"/>
        <v>0.99452189536827329</v>
      </c>
      <c r="K4059" s="14">
        <f t="shared" si="694"/>
        <v>0.99668388375755868</v>
      </c>
      <c r="L4059" s="10">
        <f t="shared" si="695"/>
        <v>6399358.0150549207</v>
      </c>
      <c r="M4059" s="10">
        <f t="shared" si="696"/>
        <v>1.5730724339361102E-7</v>
      </c>
      <c r="N4059" s="10">
        <f t="shared" si="697"/>
        <v>2.4745580889257143E-14</v>
      </c>
      <c r="O4059" s="10">
        <f t="shared" si="698"/>
        <v>6356984.8065651366</v>
      </c>
      <c r="P4059" s="15">
        <f t="shared" si="699"/>
        <v>0.99999975621582926</v>
      </c>
      <c r="Q4059" s="15">
        <f t="shared" si="700"/>
        <v>0.99999951243171792</v>
      </c>
      <c r="R4059" s="10">
        <f t="shared" si="701"/>
        <v>48.192184279006611</v>
      </c>
      <c r="S4059" s="10">
        <f t="shared" si="702"/>
        <v>299999999.9999994</v>
      </c>
      <c r="T4059" s="10">
        <f t="shared" si="703"/>
        <v>0.59604644775390625</v>
      </c>
      <c r="U4059">
        <v>0.59604644775390625</v>
      </c>
    </row>
    <row r="4060" spans="1:21" x14ac:dyDescent="0.25">
      <c r="A4060" s="10">
        <v>3982</v>
      </c>
      <c r="B4060" s="10">
        <v>85</v>
      </c>
      <c r="C4060" s="10">
        <v>45</v>
      </c>
      <c r="D4060" s="10">
        <v>750000000</v>
      </c>
      <c r="E4060" s="10">
        <v>46615699.264949597</v>
      </c>
      <c r="F4060" s="10">
        <v>46615699.264949597</v>
      </c>
      <c r="G4060" s="10">
        <v>753478424.43279505</v>
      </c>
      <c r="H4060" s="10">
        <v>65924554.1199973</v>
      </c>
      <c r="I4060" s="10">
        <v>14156.6630877769</v>
      </c>
      <c r="J4060" s="10">
        <f t="shared" si="693"/>
        <v>0.99619469809174555</v>
      </c>
      <c r="K4060" s="14">
        <f t="shared" si="694"/>
        <v>0.9966727002115483</v>
      </c>
      <c r="L4060" s="10">
        <f t="shared" si="695"/>
        <v>6399429.8214912592</v>
      </c>
      <c r="M4060" s="10">
        <f t="shared" si="696"/>
        <v>1.5730900851950831E-7</v>
      </c>
      <c r="N4060" s="10">
        <f t="shared" si="697"/>
        <v>2.4746132577773621E-14</v>
      </c>
      <c r="O4060" s="10">
        <f t="shared" si="698"/>
        <v>6356913.9450870249</v>
      </c>
      <c r="P4060" s="15">
        <f t="shared" si="699"/>
        <v>0.99999982994547598</v>
      </c>
      <c r="Q4060" s="15">
        <f t="shared" si="700"/>
        <v>0.99999965989098083</v>
      </c>
      <c r="R4060" s="10">
        <f t="shared" si="701"/>
        <v>118.98177628291145</v>
      </c>
      <c r="S4060" s="10">
        <f t="shared" si="702"/>
        <v>749999999.9999994</v>
      </c>
      <c r="T4060" s="10">
        <f t="shared" si="703"/>
        <v>0.59604644775390625</v>
      </c>
      <c r="U4060">
        <v>0.59604644775390625</v>
      </c>
    </row>
    <row r="4061" spans="1:21" x14ac:dyDescent="0.25">
      <c r="A4061" s="10">
        <v>3983</v>
      </c>
      <c r="B4061" s="10">
        <v>85</v>
      </c>
      <c r="C4061" s="10">
        <v>45</v>
      </c>
      <c r="D4061" s="10">
        <v>1000000000</v>
      </c>
      <c r="E4061" s="10">
        <v>62022803.444004498</v>
      </c>
      <c r="F4061" s="10">
        <v>62022803.444004498</v>
      </c>
      <c r="G4061" s="10">
        <v>1002527098.95573</v>
      </c>
      <c r="H4061" s="10">
        <v>87713489.806911901</v>
      </c>
      <c r="I4061" s="10">
        <v>25061.750594812602</v>
      </c>
      <c r="J4061" s="10">
        <f t="shared" si="693"/>
        <v>0.99619469809174555</v>
      </c>
      <c r="K4061" s="14">
        <f t="shared" si="694"/>
        <v>0.9966727002115483</v>
      </c>
      <c r="L4061" s="10">
        <f t="shared" si="695"/>
        <v>6399429.8214912592</v>
      </c>
      <c r="M4061" s="10">
        <f t="shared" si="696"/>
        <v>1.5730900851950831E-7</v>
      </c>
      <c r="N4061" s="10">
        <f t="shared" si="697"/>
        <v>2.4746132577773621E-14</v>
      </c>
      <c r="O4061" s="10">
        <f t="shared" si="698"/>
        <v>6356913.9450870249</v>
      </c>
      <c r="P4061" s="15">
        <f t="shared" si="699"/>
        <v>0.99999982994547598</v>
      </c>
      <c r="Q4061" s="15">
        <f t="shared" si="700"/>
        <v>0.99999965989098083</v>
      </c>
      <c r="R4061" s="10">
        <f t="shared" si="701"/>
        <v>158.3090351005668</v>
      </c>
      <c r="S4061" s="10">
        <f t="shared" si="702"/>
        <v>999999999.9999994</v>
      </c>
      <c r="T4061" s="10">
        <f t="shared" si="703"/>
        <v>0.59604644775390625</v>
      </c>
      <c r="U4061">
        <v>0.59604644775390625</v>
      </c>
    </row>
    <row r="4062" spans="1:21" x14ac:dyDescent="0.25">
      <c r="A4062" s="10">
        <v>4073</v>
      </c>
      <c r="B4062" s="10">
        <v>87</v>
      </c>
      <c r="C4062" s="10">
        <v>45</v>
      </c>
      <c r="D4062" s="10">
        <v>350000000</v>
      </c>
      <c r="E4062" s="10">
        <v>13189316.6222918</v>
      </c>
      <c r="F4062" s="10">
        <v>13189316.6222918</v>
      </c>
      <c r="G4062" s="10">
        <v>355868319.17914802</v>
      </c>
      <c r="H4062" s="10">
        <v>18652510.445677899</v>
      </c>
      <c r="I4062" s="10">
        <v>3142.6179202449898</v>
      </c>
      <c r="J4062" s="10">
        <f t="shared" si="693"/>
        <v>0.99862953475457383</v>
      </c>
      <c r="K4062" s="14">
        <f t="shared" si="694"/>
        <v>0.9966563882637155</v>
      </c>
      <c r="L4062" s="10">
        <f t="shared" si="695"/>
        <v>6399534.5588577548</v>
      </c>
      <c r="M4062" s="10">
        <f t="shared" si="696"/>
        <v>1.5731158314439489E-7</v>
      </c>
      <c r="N4062" s="10">
        <f t="shared" si="697"/>
        <v>2.4746937241174883E-14</v>
      </c>
      <c r="O4062" s="10">
        <f t="shared" si="698"/>
        <v>6356810.5945687704</v>
      </c>
      <c r="P4062" s="15">
        <f t="shared" si="699"/>
        <v>0.99999993838067547</v>
      </c>
      <c r="Q4062" s="15">
        <f t="shared" si="700"/>
        <v>0.99999987676135471</v>
      </c>
      <c r="R4062" s="10">
        <f t="shared" si="701"/>
        <v>56.05905743162073</v>
      </c>
      <c r="S4062" s="10">
        <f t="shared" si="702"/>
        <v>349999999.9999994</v>
      </c>
      <c r="T4062" s="10">
        <f t="shared" si="703"/>
        <v>0.59604644775390625</v>
      </c>
      <c r="U4062">
        <v>0.59604644775390625</v>
      </c>
    </row>
    <row r="4063" spans="1:21" x14ac:dyDescent="0.25">
      <c r="A4063" s="10">
        <v>4218</v>
      </c>
      <c r="B4063" s="10">
        <v>89.9</v>
      </c>
      <c r="C4063" s="10">
        <v>45</v>
      </c>
      <c r="D4063" s="10">
        <v>1000000000</v>
      </c>
      <c r="E4063" s="10">
        <v>1242031.47586946</v>
      </c>
      <c r="F4063" s="10">
        <v>1242031.47586946</v>
      </c>
      <c r="G4063" s="10">
        <v>1006355219.48039</v>
      </c>
      <c r="H4063" s="10">
        <v>1756497.75806886</v>
      </c>
      <c r="I4063" s="10">
        <v>25063.016578034101</v>
      </c>
      <c r="J4063" s="10">
        <f t="shared" si="693"/>
        <v>0.99999847691328769</v>
      </c>
      <c r="K4063" s="14">
        <f t="shared" si="694"/>
        <v>0.99664719956566661</v>
      </c>
      <c r="L4063" s="10">
        <f t="shared" si="695"/>
        <v>6399593.5600677524</v>
      </c>
      <c r="M4063" s="10">
        <f t="shared" si="696"/>
        <v>1.5731303349577073E-7</v>
      </c>
      <c r="N4063" s="10">
        <f t="shared" si="697"/>
        <v>2.474739051104259E-14</v>
      </c>
      <c r="O4063" s="10">
        <f t="shared" si="698"/>
        <v>6356752.3790593483</v>
      </c>
      <c r="P4063" s="15">
        <f t="shared" si="699"/>
        <v>0.99999999993128352</v>
      </c>
      <c r="Q4063" s="15">
        <f t="shared" si="700"/>
        <v>0.99999999986256705</v>
      </c>
      <c r="R4063" s="10">
        <f t="shared" si="701"/>
        <v>158.31303350651191</v>
      </c>
      <c r="S4063" s="10">
        <f t="shared" si="702"/>
        <v>999999999.9999994</v>
      </c>
      <c r="T4063" s="10">
        <f t="shared" si="703"/>
        <v>0.59604644775390625</v>
      </c>
      <c r="U4063">
        <v>0.59604644775390625</v>
      </c>
    </row>
    <row r="4064" spans="1:21" x14ac:dyDescent="0.25">
      <c r="A4064" s="10">
        <v>41</v>
      </c>
      <c r="B4064" s="10">
        <v>1</v>
      </c>
      <c r="C4064" s="10">
        <v>45</v>
      </c>
      <c r="D4064" s="10">
        <v>200000000</v>
      </c>
      <c r="E4064" s="10">
        <v>145909158.702629</v>
      </c>
      <c r="F4064" s="10">
        <v>145909158.702629</v>
      </c>
      <c r="G4064" s="10">
        <v>3601050.0622812598</v>
      </c>
      <c r="H4064" s="10">
        <v>206346711.11170599</v>
      </c>
      <c r="I4064" s="10">
        <v>1046.9852231269799</v>
      </c>
      <c r="J4064" s="10">
        <f t="shared" si="693"/>
        <v>1.7452406437283512E-2</v>
      </c>
      <c r="K4064" s="14">
        <f t="shared" si="694"/>
        <v>0.99999898049062685</v>
      </c>
      <c r="L4064" s="10">
        <f t="shared" si="695"/>
        <v>6378143.5025770841</v>
      </c>
      <c r="M4064" s="10">
        <f t="shared" si="696"/>
        <v>1.5678575413328571E-7</v>
      </c>
      <c r="N4064" s="10">
        <f t="shared" si="697"/>
        <v>2.4581773036841799E-14</v>
      </c>
      <c r="O4064" s="10">
        <f t="shared" si="698"/>
        <v>6378130.4536189083</v>
      </c>
      <c r="P4064" s="15">
        <f t="shared" si="699"/>
        <v>0.9999999931311162</v>
      </c>
      <c r="Q4064" s="15">
        <f t="shared" si="700"/>
        <v>0.99999998626223241</v>
      </c>
      <c r="R4064" s="10">
        <f t="shared" si="701"/>
        <v>32.357151035176784</v>
      </c>
      <c r="S4064" s="10">
        <f t="shared" si="702"/>
        <v>199999999.99999937</v>
      </c>
      <c r="T4064" s="10">
        <f t="shared" si="703"/>
        <v>0.62584877014160156</v>
      </c>
      <c r="U4064">
        <v>0.62584877014160156</v>
      </c>
    </row>
    <row r="4065" spans="1:21" x14ac:dyDescent="0.25">
      <c r="A4065" s="10">
        <v>605</v>
      </c>
      <c r="B4065" s="10">
        <v>13</v>
      </c>
      <c r="C4065" s="10">
        <v>45</v>
      </c>
      <c r="D4065" s="10">
        <v>200000000</v>
      </c>
      <c r="E4065" s="10">
        <v>142191912.850348</v>
      </c>
      <c r="F4065" s="10">
        <v>142191912.850348</v>
      </c>
      <c r="G4065" s="10">
        <v>46415616.077595897</v>
      </c>
      <c r="H4065" s="10">
        <v>201089731.612735</v>
      </c>
      <c r="I4065" s="10">
        <v>1047.3290985199999</v>
      </c>
      <c r="J4065" s="10">
        <f t="shared" si="693"/>
        <v>0.224951054343865</v>
      </c>
      <c r="K4065" s="14">
        <f t="shared" si="694"/>
        <v>0.99983060787531952</v>
      </c>
      <c r="L4065" s="10">
        <f t="shared" si="695"/>
        <v>6379217.5892212372</v>
      </c>
      <c r="M4065" s="10">
        <f t="shared" si="696"/>
        <v>1.5681215703319538E-7</v>
      </c>
      <c r="N4065" s="10">
        <f t="shared" si="697"/>
        <v>2.45901058926682E-14</v>
      </c>
      <c r="O4065" s="10">
        <f t="shared" si="698"/>
        <v>6377049.6826559892</v>
      </c>
      <c r="P4065" s="15">
        <f t="shared" si="699"/>
        <v>0.9999989162451397</v>
      </c>
      <c r="Q4065" s="15">
        <f t="shared" si="700"/>
        <v>0.99999783249145391</v>
      </c>
      <c r="R4065" s="10">
        <f t="shared" si="701"/>
        <v>32.362464312108422</v>
      </c>
      <c r="S4065" s="10">
        <f t="shared" si="702"/>
        <v>199999999.99999937</v>
      </c>
      <c r="T4065" s="10">
        <f t="shared" si="703"/>
        <v>0.62584877014160156</v>
      </c>
      <c r="U4065">
        <v>0.62584877014160156</v>
      </c>
    </row>
    <row r="4066" spans="1:21" x14ac:dyDescent="0.25">
      <c r="A4066" s="10">
        <v>699</v>
      </c>
      <c r="B4066" s="10">
        <v>15</v>
      </c>
      <c r="C4066" s="10">
        <v>45</v>
      </c>
      <c r="D4066" s="10">
        <v>200000000</v>
      </c>
      <c r="E4066" s="10">
        <v>140959866.06954899</v>
      </c>
      <c r="F4066" s="10">
        <v>140959866.06954899</v>
      </c>
      <c r="G4066" s="10">
        <v>53403909.160700001</v>
      </c>
      <c r="H4066" s="10">
        <v>199347354.345851</v>
      </c>
      <c r="I4066" s="10">
        <v>1047.4411144876599</v>
      </c>
      <c r="J4066" s="10">
        <f t="shared" si="693"/>
        <v>0.25881904510252074</v>
      </c>
      <c r="K4066" s="14">
        <f t="shared" si="694"/>
        <v>0.99977575564321108</v>
      </c>
      <c r="L4066" s="10">
        <f t="shared" si="695"/>
        <v>6379567.5820290232</v>
      </c>
      <c r="M4066" s="10">
        <f t="shared" si="696"/>
        <v>1.5682076045930015E-7</v>
      </c>
      <c r="N4066" s="10">
        <f t="shared" si="697"/>
        <v>2.4592820257598647E-14</v>
      </c>
      <c r="O4066" s="10">
        <f t="shared" si="698"/>
        <v>6376697.7482806435</v>
      </c>
      <c r="P4066" s="15">
        <f t="shared" si="699"/>
        <v>0.99999859010447745</v>
      </c>
      <c r="Q4066" s="15">
        <f t="shared" si="700"/>
        <v>0.99999718021094275</v>
      </c>
      <c r="R4066" s="10">
        <f t="shared" si="701"/>
        <v>32.36419490220436</v>
      </c>
      <c r="S4066" s="10">
        <f t="shared" si="702"/>
        <v>199999999.99999937</v>
      </c>
      <c r="T4066" s="10">
        <f t="shared" si="703"/>
        <v>0.62584877014160156</v>
      </c>
      <c r="U4066">
        <v>0.62584877014160156</v>
      </c>
    </row>
    <row r="4067" spans="1:21" x14ac:dyDescent="0.25">
      <c r="A4067" s="10">
        <v>1733</v>
      </c>
      <c r="B4067" s="10">
        <v>37</v>
      </c>
      <c r="C4067" s="10">
        <v>45</v>
      </c>
      <c r="D4067" s="10">
        <v>200000000</v>
      </c>
      <c r="E4067" s="10">
        <v>116550356.687484</v>
      </c>
      <c r="F4067" s="10">
        <v>116550356.687484</v>
      </c>
      <c r="G4067" s="10">
        <v>124180397.790757</v>
      </c>
      <c r="H4067" s="10">
        <v>164827095.12686199</v>
      </c>
      <c r="I4067" s="10">
        <v>1049.45938770413</v>
      </c>
      <c r="J4067" s="10">
        <f t="shared" si="693"/>
        <v>0.60181502315204827</v>
      </c>
      <c r="K4067" s="14">
        <f t="shared" si="694"/>
        <v>0.99878697458696752</v>
      </c>
      <c r="L4067" s="10">
        <f t="shared" si="695"/>
        <v>6385883.2386531448</v>
      </c>
      <c r="M4067" s="10">
        <f t="shared" si="696"/>
        <v>1.5697601017832256E-7</v>
      </c>
      <c r="N4067" s="10">
        <f t="shared" si="697"/>
        <v>2.4641724590820188E-14</v>
      </c>
      <c r="O4067" s="10">
        <f t="shared" si="698"/>
        <v>6370366.9610678749</v>
      </c>
      <c r="P4067" s="15">
        <f t="shared" si="699"/>
        <v>0.99999478892024052</v>
      </c>
      <c r="Q4067" s="15">
        <f t="shared" si="700"/>
        <v>0.99998957786763643</v>
      </c>
      <c r="R4067" s="10">
        <f t="shared" si="701"/>
        <v>32.395360428339082</v>
      </c>
      <c r="S4067" s="10">
        <f t="shared" si="702"/>
        <v>199999999.99999937</v>
      </c>
      <c r="T4067" s="10">
        <f t="shared" si="703"/>
        <v>0.62584877014160156</v>
      </c>
      <c r="U4067">
        <v>0.62584877014160156</v>
      </c>
    </row>
    <row r="4068" spans="1:21" x14ac:dyDescent="0.25">
      <c r="A4068" s="10">
        <v>464</v>
      </c>
      <c r="B4068" s="10">
        <v>10</v>
      </c>
      <c r="C4068" s="10">
        <v>45</v>
      </c>
      <c r="D4068" s="10">
        <v>200000000</v>
      </c>
      <c r="E4068" s="10">
        <v>143714802.94036701</v>
      </c>
      <c r="F4068" s="10">
        <v>143714802.94036701</v>
      </c>
      <c r="G4068" s="10">
        <v>35829884.0811214</v>
      </c>
      <c r="H4068" s="10">
        <v>203243423.43204501</v>
      </c>
      <c r="I4068" s="10">
        <v>1047.18929207669</v>
      </c>
      <c r="J4068" s="10">
        <f t="shared" si="693"/>
        <v>0.17364817766693033</v>
      </c>
      <c r="K4068" s="14">
        <f t="shared" si="694"/>
        <v>0.99989906477787327</v>
      </c>
      <c r="L4068" s="10">
        <f t="shared" si="695"/>
        <v>6378780.843661353</v>
      </c>
      <c r="M4068" s="10">
        <f t="shared" si="696"/>
        <v>1.5680142107500579E-7</v>
      </c>
      <c r="N4068" s="10">
        <f t="shared" si="697"/>
        <v>2.4586718091167355E-14</v>
      </c>
      <c r="O4068" s="10">
        <f t="shared" si="698"/>
        <v>6377489.0140512493</v>
      </c>
      <c r="P4068" s="15">
        <f t="shared" si="699"/>
        <v>0.99999934029347348</v>
      </c>
      <c r="Q4068" s="15">
        <f t="shared" si="700"/>
        <v>0.99999868058738217</v>
      </c>
      <c r="R4068" s="10">
        <f t="shared" si="701"/>
        <v>32.360304243892351</v>
      </c>
      <c r="S4068" s="10">
        <f t="shared" si="702"/>
        <v>199999999.99999934</v>
      </c>
      <c r="T4068" s="10">
        <f t="shared" si="703"/>
        <v>0.65565109252929688</v>
      </c>
      <c r="U4068">
        <v>0.65565109252929688</v>
      </c>
    </row>
    <row r="4069" spans="1:21" x14ac:dyDescent="0.25">
      <c r="A4069" s="10">
        <v>1028</v>
      </c>
      <c r="B4069" s="10">
        <v>22</v>
      </c>
      <c r="C4069" s="10">
        <v>45</v>
      </c>
      <c r="D4069" s="10">
        <v>200000000</v>
      </c>
      <c r="E4069" s="10">
        <v>135307185.10088199</v>
      </c>
      <c r="F4069" s="10">
        <v>135307185.10088199</v>
      </c>
      <c r="G4069" s="10">
        <v>77295731.578485206</v>
      </c>
      <c r="H4069" s="10">
        <v>191353256.256194</v>
      </c>
      <c r="I4069" s="10">
        <v>1047.9425498892001</v>
      </c>
      <c r="J4069" s="10">
        <f t="shared" si="693"/>
        <v>0.37460659341591201</v>
      </c>
      <c r="K4069" s="14">
        <f t="shared" si="694"/>
        <v>0.99953017812754363</v>
      </c>
      <c r="L4069" s="10">
        <f t="shared" si="695"/>
        <v>6381134.9967925902</v>
      </c>
      <c r="M4069" s="10">
        <f t="shared" si="696"/>
        <v>1.5685929021418042E-7</v>
      </c>
      <c r="N4069" s="10">
        <f t="shared" si="697"/>
        <v>2.4604970845088369E-14</v>
      </c>
      <c r="O4069" s="10">
        <f t="shared" si="698"/>
        <v>6375123.0625751931</v>
      </c>
      <c r="P4069" s="15">
        <f t="shared" si="699"/>
        <v>0.99999727862359689</v>
      </c>
      <c r="Q4069" s="15">
        <f t="shared" si="700"/>
        <v>0.99999455725459963</v>
      </c>
      <c r="R4069" s="10">
        <f t="shared" si="701"/>
        <v>32.371940696326114</v>
      </c>
      <c r="S4069" s="10">
        <f t="shared" si="702"/>
        <v>199999999.99999934</v>
      </c>
      <c r="T4069" s="10">
        <f t="shared" si="703"/>
        <v>0.65565109252929688</v>
      </c>
      <c r="U4069">
        <v>0.65565109252929688</v>
      </c>
    </row>
    <row r="4070" spans="1:21" x14ac:dyDescent="0.25">
      <c r="A4070" s="10">
        <v>2110</v>
      </c>
      <c r="B4070" s="10">
        <v>45</v>
      </c>
      <c r="C4070" s="10">
        <v>45</v>
      </c>
      <c r="D4070" s="10">
        <v>300000000</v>
      </c>
      <c r="E4070" s="10">
        <v>153194419.14506</v>
      </c>
      <c r="F4070" s="10">
        <v>153194419.14506</v>
      </c>
      <c r="G4070" s="10">
        <v>216619382.76482999</v>
      </c>
      <c r="H4070" s="10">
        <v>216649625.234813</v>
      </c>
      <c r="I4070" s="10">
        <v>2315.0393019078801</v>
      </c>
      <c r="J4070" s="10">
        <f t="shared" si="693"/>
        <v>0.70710678118654746</v>
      </c>
      <c r="K4070" s="14">
        <f t="shared" si="694"/>
        <v>0.99832500219363896</v>
      </c>
      <c r="L4070" s="10">
        <f t="shared" si="695"/>
        <v>6388838.2901211483</v>
      </c>
      <c r="M4070" s="10">
        <f t="shared" si="696"/>
        <v>1.5704865043370823E-7</v>
      </c>
      <c r="N4070" s="10">
        <f t="shared" si="697"/>
        <v>2.466455679608516E-14</v>
      </c>
      <c r="O4070" s="10">
        <f t="shared" si="698"/>
        <v>6367417.7249666825</v>
      </c>
      <c r="P4070" s="15">
        <f t="shared" si="699"/>
        <v>0.99999436045369028</v>
      </c>
      <c r="Q4070" s="15">
        <f t="shared" si="700"/>
        <v>0.99998872093918501</v>
      </c>
      <c r="R4070" s="10">
        <f t="shared" si="701"/>
        <v>48.114855197005625</v>
      </c>
      <c r="S4070" s="10">
        <f t="shared" si="702"/>
        <v>299999999.99999934</v>
      </c>
      <c r="T4070" s="10">
        <f t="shared" si="703"/>
        <v>0.65565109252929688</v>
      </c>
      <c r="U4070">
        <v>0.65565109252929688</v>
      </c>
    </row>
    <row r="4071" spans="1:21" x14ac:dyDescent="0.25">
      <c r="A4071" s="10">
        <v>2720</v>
      </c>
      <c r="B4071" s="10">
        <v>58</v>
      </c>
      <c r="C4071" s="10">
        <v>45</v>
      </c>
      <c r="D4071" s="10">
        <v>200000000</v>
      </c>
      <c r="E4071" s="10">
        <v>77337623.666925505</v>
      </c>
      <c r="F4071" s="10">
        <v>77337623.666925505</v>
      </c>
      <c r="G4071" s="10">
        <v>174995356.95478201</v>
      </c>
      <c r="H4071" s="10">
        <v>109371916.27147201</v>
      </c>
      <c r="I4071" s="10">
        <v>1051.90051105517</v>
      </c>
      <c r="J4071" s="10">
        <f t="shared" si="693"/>
        <v>0.84804809615642596</v>
      </c>
      <c r="K4071" s="14">
        <f t="shared" si="694"/>
        <v>0.99758984482013913</v>
      </c>
      <c r="L4071" s="10">
        <f t="shared" si="695"/>
        <v>6393546.4390678005</v>
      </c>
      <c r="M4071" s="10">
        <f t="shared" si="696"/>
        <v>1.5716438484496355E-7</v>
      </c>
      <c r="N4071" s="10">
        <f t="shared" si="697"/>
        <v>2.4700868927929784E-14</v>
      </c>
      <c r="O4071" s="10">
        <f t="shared" si="698"/>
        <v>6362735.7125483267</v>
      </c>
      <c r="P4071" s="15">
        <f t="shared" si="699"/>
        <v>0.99999544419373854</v>
      </c>
      <c r="Q4071" s="15">
        <f t="shared" si="700"/>
        <v>0.99999088840823247</v>
      </c>
      <c r="R4071" s="10">
        <f t="shared" si="701"/>
        <v>32.433015615936462</v>
      </c>
      <c r="S4071" s="10">
        <f t="shared" si="702"/>
        <v>199999999.99999934</v>
      </c>
      <c r="T4071" s="10">
        <f t="shared" si="703"/>
        <v>0.65565109252929688</v>
      </c>
      <c r="U4071">
        <v>0.65565109252929688</v>
      </c>
    </row>
    <row r="4072" spans="1:21" x14ac:dyDescent="0.25">
      <c r="A4072" s="10">
        <v>2767</v>
      </c>
      <c r="B4072" s="10">
        <v>59</v>
      </c>
      <c r="C4072" s="10">
        <v>45</v>
      </c>
      <c r="D4072" s="10">
        <v>200000000</v>
      </c>
      <c r="E4072" s="10">
        <v>75165950.813666001</v>
      </c>
      <c r="F4072" s="10">
        <v>75165950.813665897</v>
      </c>
      <c r="G4072" s="10">
        <v>176877396.344567</v>
      </c>
      <c r="H4072" s="10">
        <v>106300707.069355</v>
      </c>
      <c r="I4072" s="10">
        <v>1052.0068464216799</v>
      </c>
      <c r="J4072" s="10">
        <f t="shared" si="693"/>
        <v>0.85716730070211222</v>
      </c>
      <c r="K4072" s="14">
        <f t="shared" si="694"/>
        <v>0.99753766820456569</v>
      </c>
      <c r="L4072" s="10">
        <f t="shared" si="695"/>
        <v>6393880.8561282633</v>
      </c>
      <c r="M4072" s="10">
        <f t="shared" si="696"/>
        <v>1.5717260539236869E-7</v>
      </c>
      <c r="N4072" s="10">
        <f t="shared" si="697"/>
        <v>2.4703445106618483E-14</v>
      </c>
      <c r="O4072" s="10">
        <f t="shared" si="698"/>
        <v>6362403.937537984</v>
      </c>
      <c r="P4072" s="15">
        <f t="shared" si="699"/>
        <v>0.99999560342151028</v>
      </c>
      <c r="Q4072" s="15">
        <f t="shared" si="700"/>
        <v>0.99999120686235043</v>
      </c>
      <c r="R4072" s="10">
        <f t="shared" si="701"/>
        <v>32.434654886841983</v>
      </c>
      <c r="S4072" s="10">
        <f t="shared" si="702"/>
        <v>199999999.99999934</v>
      </c>
      <c r="T4072" s="10">
        <f t="shared" si="703"/>
        <v>0.65565109252929688</v>
      </c>
      <c r="U4072">
        <v>0.65565109252929688</v>
      </c>
    </row>
    <row r="4073" spans="1:21" x14ac:dyDescent="0.25">
      <c r="A4073" s="10">
        <v>2344</v>
      </c>
      <c r="B4073" s="10">
        <v>50</v>
      </c>
      <c r="C4073" s="10">
        <v>45</v>
      </c>
      <c r="D4073" s="10">
        <v>200000000</v>
      </c>
      <c r="E4073" s="10">
        <v>93808594.089493707</v>
      </c>
      <c r="F4073" s="10">
        <v>93808594.089493707</v>
      </c>
      <c r="G4073" s="10">
        <v>158071677.661502</v>
      </c>
      <c r="H4073" s="10">
        <v>132665386.028514</v>
      </c>
      <c r="I4073" s="10">
        <v>1050.9954181824801</v>
      </c>
      <c r="J4073" s="10">
        <f t="shared" si="693"/>
        <v>0.76604444311897801</v>
      </c>
      <c r="K4073" s="14">
        <f t="shared" si="694"/>
        <v>0.99803385541873291</v>
      </c>
      <c r="L4073" s="10">
        <f t="shared" si="695"/>
        <v>6390702.0441946862</v>
      </c>
      <c r="M4073" s="10">
        <f t="shared" si="696"/>
        <v>1.5709446471929469E-7</v>
      </c>
      <c r="N4073" s="10">
        <f t="shared" si="697"/>
        <v>2.467894080736922E-14</v>
      </c>
      <c r="O4073" s="10">
        <f t="shared" si="698"/>
        <v>6365561.8439024631</v>
      </c>
      <c r="P4073" s="15">
        <f t="shared" si="699"/>
        <v>0.99999453050542397</v>
      </c>
      <c r="Q4073" s="15">
        <f t="shared" si="700"/>
        <v>0.99998906104076335</v>
      </c>
      <c r="R4073" s="10">
        <f t="shared" si="701"/>
        <v>32.41905932076871</v>
      </c>
      <c r="S4073" s="10">
        <f t="shared" si="702"/>
        <v>199999999.99999931</v>
      </c>
      <c r="T4073" s="10">
        <f t="shared" si="703"/>
        <v>0.68545341491699219</v>
      </c>
      <c r="U4073">
        <v>0.68545341491699219</v>
      </c>
    </row>
    <row r="4074" spans="1:21" x14ac:dyDescent="0.25">
      <c r="A4074" s="10">
        <v>3188</v>
      </c>
      <c r="B4074" s="10">
        <v>68</v>
      </c>
      <c r="C4074" s="10">
        <v>45</v>
      </c>
      <c r="D4074" s="10">
        <v>200000000</v>
      </c>
      <c r="E4074" s="10">
        <v>54671739.7348435</v>
      </c>
      <c r="F4074" s="10">
        <v>54671739.7348435</v>
      </c>
      <c r="G4074" s="10">
        <v>191327863.92182899</v>
      </c>
      <c r="H4074" s="10">
        <v>77317515.811547697</v>
      </c>
      <c r="I4074" s="10">
        <v>1052.86118912287</v>
      </c>
      <c r="J4074" s="10">
        <f t="shared" si="693"/>
        <v>0.92718385456678742</v>
      </c>
      <c r="K4074" s="14">
        <f t="shared" si="694"/>
        <v>0.99711836961424982</v>
      </c>
      <c r="L4074" s="10">
        <f t="shared" si="695"/>
        <v>6396569.5491774743</v>
      </c>
      <c r="M4074" s="10">
        <f t="shared" si="696"/>
        <v>1.5723869809899768E-7</v>
      </c>
      <c r="N4074" s="10">
        <f t="shared" si="697"/>
        <v>2.4724142747081951E-14</v>
      </c>
      <c r="O4074" s="10">
        <f t="shared" si="698"/>
        <v>6359740.2593221506</v>
      </c>
      <c r="P4074" s="15">
        <f t="shared" si="699"/>
        <v>0.99999727862359689</v>
      </c>
      <c r="Q4074" s="15">
        <f t="shared" si="700"/>
        <v>0.99999455725459963</v>
      </c>
      <c r="R4074" s="10">
        <f t="shared" si="701"/>
        <v>32.447822479792457</v>
      </c>
      <c r="S4074" s="10">
        <f t="shared" si="702"/>
        <v>199999999.99999931</v>
      </c>
      <c r="T4074" s="10">
        <f t="shared" si="703"/>
        <v>0.68545341491699219</v>
      </c>
      <c r="U4074">
        <v>0.68545341491699219</v>
      </c>
    </row>
    <row r="4075" spans="1:21" x14ac:dyDescent="0.25">
      <c r="A4075" s="10">
        <v>282</v>
      </c>
      <c r="B4075" s="10">
        <v>6</v>
      </c>
      <c r="C4075" s="10">
        <v>45</v>
      </c>
      <c r="D4075" s="10">
        <v>1000000000</v>
      </c>
      <c r="E4075" s="10">
        <v>707718657.84082198</v>
      </c>
      <c r="F4075" s="10">
        <v>707718657.84082198</v>
      </c>
      <c r="G4075" s="10">
        <v>105190721.225245</v>
      </c>
      <c r="H4075" s="10">
        <v>1000865324.26297</v>
      </c>
      <c r="I4075" s="10">
        <v>24898.115360066</v>
      </c>
      <c r="J4075" s="10">
        <f t="shared" si="693"/>
        <v>0.10452846326765346</v>
      </c>
      <c r="K4075" s="14">
        <f t="shared" si="694"/>
        <v>0.99996342726512155</v>
      </c>
      <c r="L4075" s="10">
        <f t="shared" si="695"/>
        <v>6378370.2744450038</v>
      </c>
      <c r="M4075" s="10">
        <f t="shared" si="696"/>
        <v>1.5679132857643106E-7</v>
      </c>
      <c r="N4075" s="10">
        <f t="shared" si="697"/>
        <v>2.4583532702913181E-14</v>
      </c>
      <c r="O4075" s="10">
        <f t="shared" si="698"/>
        <v>6377902.1792545076</v>
      </c>
      <c r="P4075" s="15">
        <f t="shared" si="699"/>
        <v>0.99999975621582915</v>
      </c>
      <c r="Q4075" s="15">
        <f t="shared" si="700"/>
        <v>0.9999995124317177</v>
      </c>
      <c r="R4075" s="10">
        <f t="shared" si="701"/>
        <v>157.79136655590011</v>
      </c>
      <c r="S4075" s="10">
        <f t="shared" si="702"/>
        <v>999999999.99999928</v>
      </c>
      <c r="T4075" s="10">
        <f t="shared" si="703"/>
        <v>0.7152557373046875</v>
      </c>
      <c r="U4075">
        <v>0.7152557373046875</v>
      </c>
    </row>
    <row r="4076" spans="1:21" x14ac:dyDescent="0.25">
      <c r="A4076" s="10">
        <v>370</v>
      </c>
      <c r="B4076" s="10">
        <v>8</v>
      </c>
      <c r="C4076" s="10">
        <v>45</v>
      </c>
      <c r="D4076" s="10">
        <v>200000000</v>
      </c>
      <c r="E4076" s="10">
        <v>144511475.578679</v>
      </c>
      <c r="F4076" s="10">
        <v>144511475.578679</v>
      </c>
      <c r="G4076" s="10">
        <v>28716400.098749399</v>
      </c>
      <c r="H4076" s="10">
        <v>204370088.681916</v>
      </c>
      <c r="I4076" s="10">
        <v>1047.11556136131</v>
      </c>
      <c r="J4076" s="10">
        <f t="shared" si="693"/>
        <v>0.13917310096006544</v>
      </c>
      <c r="K4076" s="14">
        <f t="shared" si="694"/>
        <v>0.99993516566636398</v>
      </c>
      <c r="L4076" s="10">
        <f t="shared" si="695"/>
        <v>6378550.5490744133</v>
      </c>
      <c r="M4076" s="10">
        <f t="shared" si="696"/>
        <v>1.5679576003735878E-7</v>
      </c>
      <c r="N4076" s="10">
        <f t="shared" si="697"/>
        <v>2.4584931433659354E-14</v>
      </c>
      <c r="O4076" s="10">
        <f t="shared" si="698"/>
        <v>6377720.7450538697</v>
      </c>
      <c r="P4076" s="15">
        <f t="shared" si="699"/>
        <v>0.99999957152675167</v>
      </c>
      <c r="Q4076" s="15">
        <f t="shared" si="700"/>
        <v>0.99999914305368698</v>
      </c>
      <c r="R4076" s="10">
        <f t="shared" si="701"/>
        <v>32.359165015561878</v>
      </c>
      <c r="S4076" s="10">
        <f t="shared" si="702"/>
        <v>199999999.99999928</v>
      </c>
      <c r="T4076" s="10">
        <f t="shared" si="703"/>
        <v>0.7152557373046875</v>
      </c>
      <c r="U4076">
        <v>0.7152557373046875</v>
      </c>
    </row>
    <row r="4077" spans="1:21" x14ac:dyDescent="0.25">
      <c r="A4077" s="10">
        <v>751</v>
      </c>
      <c r="B4077" s="10">
        <v>16</v>
      </c>
      <c r="C4077" s="10">
        <v>45</v>
      </c>
      <c r="D4077" s="10">
        <v>750000000</v>
      </c>
      <c r="E4077" s="10">
        <v>514122413.93226302</v>
      </c>
      <c r="F4077" s="10">
        <v>514122413.93226302</v>
      </c>
      <c r="G4077" s="10">
        <v>208474744.86667699</v>
      </c>
      <c r="H4077" s="10">
        <v>727078890.50300097</v>
      </c>
      <c r="I4077" s="10">
        <v>14070.5372555589</v>
      </c>
      <c r="J4077" s="10">
        <f t="shared" si="693"/>
        <v>0.27563735581699916</v>
      </c>
      <c r="K4077" s="14">
        <f t="shared" si="694"/>
        <v>0.99974566170987855</v>
      </c>
      <c r="L4077" s="10">
        <f t="shared" si="695"/>
        <v>6379759.6171524124</v>
      </c>
      <c r="M4077" s="10">
        <f t="shared" si="696"/>
        <v>1.5682548101342823E-7</v>
      </c>
      <c r="N4077" s="10">
        <f t="shared" si="697"/>
        <v>2.4594309393846736E-14</v>
      </c>
      <c r="O4077" s="10">
        <f t="shared" si="698"/>
        <v>6376504.6972103771</v>
      </c>
      <c r="P4077" s="15">
        <f t="shared" si="699"/>
        <v>0.9999984163244019</v>
      </c>
      <c r="Q4077" s="15">
        <f t="shared" si="700"/>
        <v>0.99999683265131178</v>
      </c>
      <c r="R4077" s="10">
        <f t="shared" si="701"/>
        <v>118.61929544720603</v>
      </c>
      <c r="S4077" s="10">
        <f t="shared" si="702"/>
        <v>749999999.99999928</v>
      </c>
      <c r="T4077" s="10">
        <f t="shared" si="703"/>
        <v>0.7152557373046875</v>
      </c>
      <c r="U4077">
        <v>0.7152557373046875</v>
      </c>
    </row>
    <row r="4078" spans="1:21" x14ac:dyDescent="0.25">
      <c r="A4078" s="10">
        <v>846</v>
      </c>
      <c r="B4078" s="10">
        <v>18</v>
      </c>
      <c r="C4078" s="10">
        <v>45</v>
      </c>
      <c r="D4078" s="10">
        <v>1000000000</v>
      </c>
      <c r="E4078" s="10">
        <v>676789171.24051404</v>
      </c>
      <c r="F4078" s="10">
        <v>676789171.24051404</v>
      </c>
      <c r="G4078" s="10">
        <v>310975378.84889001</v>
      </c>
      <c r="H4078" s="10">
        <v>957124424.83558202</v>
      </c>
      <c r="I4078" s="10">
        <v>24912.213967554599</v>
      </c>
      <c r="J4078" s="10">
        <f t="shared" si="693"/>
        <v>0.3090169943749474</v>
      </c>
      <c r="K4078" s="14">
        <f t="shared" si="694"/>
        <v>0.99968032069974422</v>
      </c>
      <c r="L4078" s="10">
        <f t="shared" si="695"/>
        <v>6380176.6103943195</v>
      </c>
      <c r="M4078" s="10">
        <f t="shared" si="696"/>
        <v>1.5683573142561706E-7</v>
      </c>
      <c r="N4078" s="10">
        <f t="shared" si="697"/>
        <v>2.4597542504703395E-14</v>
      </c>
      <c r="O4078" s="10">
        <f t="shared" si="698"/>
        <v>6376085.6182709504</v>
      </c>
      <c r="P4078" s="15">
        <f t="shared" si="699"/>
        <v>0.99999805157388222</v>
      </c>
      <c r="Q4078" s="15">
        <f t="shared" si="700"/>
        <v>0.99999610315156084</v>
      </c>
      <c r="R4078" s="10">
        <f t="shared" si="701"/>
        <v>157.83603506062153</v>
      </c>
      <c r="S4078" s="10">
        <f t="shared" si="702"/>
        <v>999999999.99999928</v>
      </c>
      <c r="T4078" s="10">
        <f t="shared" si="703"/>
        <v>0.7152557373046875</v>
      </c>
      <c r="U4078">
        <v>0.7152557373046875</v>
      </c>
    </row>
    <row r="4079" spans="1:21" x14ac:dyDescent="0.25">
      <c r="A4079" s="10">
        <v>1080</v>
      </c>
      <c r="B4079" s="10">
        <v>23</v>
      </c>
      <c r="C4079" s="10">
        <v>45</v>
      </c>
      <c r="D4079" s="10">
        <v>750000000</v>
      </c>
      <c r="E4079" s="10">
        <v>492325040.02394098</v>
      </c>
      <c r="F4079" s="10">
        <v>492325040.02394098</v>
      </c>
      <c r="G4079" s="10">
        <v>295525065.69704598</v>
      </c>
      <c r="H4079" s="10">
        <v>696252748.69773495</v>
      </c>
      <c r="I4079" s="10">
        <v>14077.744777117199</v>
      </c>
      <c r="J4079" s="10">
        <f t="shared" si="693"/>
        <v>0.39073112848927372</v>
      </c>
      <c r="K4079" s="14">
        <f t="shared" si="694"/>
        <v>0.99948885113968222</v>
      </c>
      <c r="L4079" s="10">
        <f t="shared" si="695"/>
        <v>6381398.8447467256</v>
      </c>
      <c r="M4079" s="10">
        <f t="shared" si="696"/>
        <v>1.5686577605139135E-7</v>
      </c>
      <c r="N4079" s="10">
        <f t="shared" si="697"/>
        <v>2.4607015312071354E-14</v>
      </c>
      <c r="O4079" s="10">
        <f t="shared" si="698"/>
        <v>6374858.2194159199</v>
      </c>
      <c r="P4079" s="15">
        <f t="shared" si="699"/>
        <v>0.99999708180626912</v>
      </c>
      <c r="Q4079" s="15">
        <f t="shared" si="700"/>
        <v>0.99999416362105409</v>
      </c>
      <c r="R4079" s="10">
        <f t="shared" si="701"/>
        <v>118.64967244489476</v>
      </c>
      <c r="S4079" s="10">
        <f t="shared" si="702"/>
        <v>749999999.99999928</v>
      </c>
      <c r="T4079" s="10">
        <f t="shared" si="703"/>
        <v>0.7152557373046875</v>
      </c>
      <c r="U4079">
        <v>0.7152557373046875</v>
      </c>
    </row>
    <row r="4080" spans="1:21" x14ac:dyDescent="0.25">
      <c r="A4080" s="10">
        <v>1404</v>
      </c>
      <c r="B4080" s="10">
        <v>30</v>
      </c>
      <c r="C4080" s="10">
        <v>45</v>
      </c>
      <c r="D4080" s="10">
        <v>200000000</v>
      </c>
      <c r="E4080" s="10">
        <v>126383554.896942</v>
      </c>
      <c r="F4080" s="10">
        <v>126383554.896942</v>
      </c>
      <c r="G4080" s="10">
        <v>103170373.735383</v>
      </c>
      <c r="H4080" s="10">
        <v>178733337.39618</v>
      </c>
      <c r="I4080" s="10">
        <v>1048.6923702475101</v>
      </c>
      <c r="J4080" s="10">
        <f t="shared" si="693"/>
        <v>0.49999999999999994</v>
      </c>
      <c r="K4080" s="14">
        <f t="shared" si="694"/>
        <v>0.99916285209292321</v>
      </c>
      <c r="L4080" s="10">
        <f t="shared" si="695"/>
        <v>6383480.9176901085</v>
      </c>
      <c r="M4080" s="10">
        <f t="shared" si="696"/>
        <v>1.5691695699086955E-7</v>
      </c>
      <c r="N4080" s="10">
        <f t="shared" si="697"/>
        <v>2.4623139686279241E-14</v>
      </c>
      <c r="O4080" s="10">
        <f t="shared" si="698"/>
        <v>6372770.6011371911</v>
      </c>
      <c r="P4080" s="15">
        <f t="shared" si="699"/>
        <v>0.99999577033132248</v>
      </c>
      <c r="Q4080" s="15">
        <f t="shared" si="700"/>
        <v>0.99999154068053508</v>
      </c>
      <c r="R4080" s="10">
        <f t="shared" si="701"/>
        <v>32.383519910414165</v>
      </c>
      <c r="S4080" s="10">
        <f t="shared" si="702"/>
        <v>199999999.99999928</v>
      </c>
      <c r="T4080" s="10">
        <f t="shared" si="703"/>
        <v>0.7152557373046875</v>
      </c>
      <c r="U4080">
        <v>0.7152557373046875</v>
      </c>
    </row>
    <row r="4081" spans="1:21" x14ac:dyDescent="0.25">
      <c r="A4081" s="10">
        <v>1503</v>
      </c>
      <c r="B4081" s="10">
        <v>32</v>
      </c>
      <c r="C4081" s="10">
        <v>45</v>
      </c>
      <c r="D4081" s="10">
        <v>750000000</v>
      </c>
      <c r="E4081" s="10">
        <v>453573736.95416701</v>
      </c>
      <c r="F4081" s="10">
        <v>453573736.95416701</v>
      </c>
      <c r="G4081" s="10">
        <v>400799879.60902601</v>
      </c>
      <c r="H4081" s="10">
        <v>641450130.33683002</v>
      </c>
      <c r="I4081" s="10">
        <v>14089.787380620901</v>
      </c>
      <c r="J4081" s="10">
        <f t="shared" si="693"/>
        <v>0.5299192642332049</v>
      </c>
      <c r="K4081" s="14">
        <f t="shared" si="694"/>
        <v>0.99905961860220804</v>
      </c>
      <c r="L4081" s="10">
        <f t="shared" si="695"/>
        <v>6384140.5269924738</v>
      </c>
      <c r="M4081" s="10">
        <f t="shared" si="696"/>
        <v>1.5693317132374915E-7</v>
      </c>
      <c r="N4081" s="10">
        <f t="shared" si="697"/>
        <v>2.462824466424054E-14</v>
      </c>
      <c r="O4081" s="10">
        <f t="shared" si="698"/>
        <v>6372110.0883813351</v>
      </c>
      <c r="P4081" s="15">
        <f t="shared" si="699"/>
        <v>0.99999544419373843</v>
      </c>
      <c r="Q4081" s="15">
        <f t="shared" si="700"/>
        <v>0.99999088840823225</v>
      </c>
      <c r="R4081" s="10">
        <f t="shared" si="701"/>
        <v>118.70041015729183</v>
      </c>
      <c r="S4081" s="10">
        <f t="shared" si="702"/>
        <v>749999999.99999928</v>
      </c>
      <c r="T4081" s="10">
        <f t="shared" si="703"/>
        <v>0.7152557373046875</v>
      </c>
      <c r="U4081">
        <v>0.7152557373046875</v>
      </c>
    </row>
    <row r="4082" spans="1:21" x14ac:dyDescent="0.25">
      <c r="A4082" s="10">
        <v>1504</v>
      </c>
      <c r="B4082" s="10">
        <v>32</v>
      </c>
      <c r="C4082" s="10">
        <v>45</v>
      </c>
      <c r="D4082" s="10">
        <v>1000000000</v>
      </c>
      <c r="E4082" s="10">
        <v>603488876.84530497</v>
      </c>
      <c r="F4082" s="10">
        <v>603488876.84530497</v>
      </c>
      <c r="G4082" s="10">
        <v>533279695.66732699</v>
      </c>
      <c r="H4082" s="10">
        <v>853462154.37593603</v>
      </c>
      <c r="I4082" s="10">
        <v>24943.111006888001</v>
      </c>
      <c r="J4082" s="10">
        <f t="shared" si="693"/>
        <v>0.5299192642332049</v>
      </c>
      <c r="K4082" s="14">
        <f t="shared" si="694"/>
        <v>0.99905961860220804</v>
      </c>
      <c r="L4082" s="10">
        <f t="shared" si="695"/>
        <v>6384140.5269924738</v>
      </c>
      <c r="M4082" s="10">
        <f t="shared" si="696"/>
        <v>1.5693317132374915E-7</v>
      </c>
      <c r="N4082" s="10">
        <f t="shared" si="697"/>
        <v>2.462824466424054E-14</v>
      </c>
      <c r="O4082" s="10">
        <f t="shared" si="698"/>
        <v>6372110.0883813351</v>
      </c>
      <c r="P4082" s="15">
        <f t="shared" si="699"/>
        <v>0.99999544419373843</v>
      </c>
      <c r="Q4082" s="15">
        <f t="shared" si="700"/>
        <v>0.99999088840823225</v>
      </c>
      <c r="R4082" s="10">
        <f t="shared" si="701"/>
        <v>157.93388172832456</v>
      </c>
      <c r="S4082" s="10">
        <f t="shared" si="702"/>
        <v>999999999.99999928</v>
      </c>
      <c r="T4082" s="10">
        <f t="shared" si="703"/>
        <v>0.7152557373046875</v>
      </c>
      <c r="U4082">
        <v>0.7152557373046875</v>
      </c>
    </row>
    <row r="4083" spans="1:21" x14ac:dyDescent="0.25">
      <c r="A4083" s="10">
        <v>2349</v>
      </c>
      <c r="B4083" s="10">
        <v>50</v>
      </c>
      <c r="C4083" s="10">
        <v>45</v>
      </c>
      <c r="D4083" s="10">
        <v>750000000</v>
      </c>
      <c r="E4083" s="10">
        <v>343794306.80911702</v>
      </c>
      <c r="F4083" s="10">
        <v>343794306.80911702</v>
      </c>
      <c r="G4083" s="10">
        <v>579396121.37694001</v>
      </c>
      <c r="H4083" s="10">
        <v>486198571.35611099</v>
      </c>
      <c r="I4083" s="10">
        <v>14118.545901224101</v>
      </c>
      <c r="J4083" s="10">
        <f t="shared" si="693"/>
        <v>0.76604444311897801</v>
      </c>
      <c r="K4083" s="14">
        <f t="shared" si="694"/>
        <v>0.99803385541873291</v>
      </c>
      <c r="L4083" s="10">
        <f t="shared" si="695"/>
        <v>6390702.0441946862</v>
      </c>
      <c r="M4083" s="10">
        <f t="shared" si="696"/>
        <v>1.5709446471929469E-7</v>
      </c>
      <c r="N4083" s="10">
        <f t="shared" si="697"/>
        <v>2.467894080736922E-14</v>
      </c>
      <c r="O4083" s="10">
        <f t="shared" si="698"/>
        <v>6365561.8439024631</v>
      </c>
      <c r="P4083" s="15">
        <f t="shared" si="699"/>
        <v>0.99999453050542397</v>
      </c>
      <c r="Q4083" s="15">
        <f t="shared" si="700"/>
        <v>0.99998906104076335</v>
      </c>
      <c r="R4083" s="10">
        <f t="shared" si="701"/>
        <v>118.82148749399303</v>
      </c>
      <c r="S4083" s="10">
        <f t="shared" si="702"/>
        <v>749999999.99999928</v>
      </c>
      <c r="T4083" s="10">
        <f t="shared" si="703"/>
        <v>0.7152557373046875</v>
      </c>
      <c r="U4083">
        <v>0.7152557373046875</v>
      </c>
    </row>
    <row r="4084" spans="1:21" x14ac:dyDescent="0.25">
      <c r="A4084" s="10">
        <v>2397</v>
      </c>
      <c r="B4084" s="10">
        <v>51</v>
      </c>
      <c r="C4084" s="10">
        <v>45</v>
      </c>
      <c r="D4084" s="10">
        <v>1000000000</v>
      </c>
      <c r="E4084" s="10">
        <v>447840721.20561898</v>
      </c>
      <c r="F4084" s="10">
        <v>447840721.20561898</v>
      </c>
      <c r="G4084" s="10">
        <v>782079506.077196</v>
      </c>
      <c r="H4084" s="10">
        <v>633342421.71193504</v>
      </c>
      <c r="I4084" s="10">
        <v>24996.9860174114</v>
      </c>
      <c r="J4084" s="10">
        <f t="shared" si="693"/>
        <v>0.77714596145697079</v>
      </c>
      <c r="K4084" s="14">
        <f t="shared" si="694"/>
        <v>0.99797639755335188</v>
      </c>
      <c r="L4084" s="10">
        <f t="shared" si="695"/>
        <v>6391069.9848580584</v>
      </c>
      <c r="M4084" s="10">
        <f t="shared" si="696"/>
        <v>1.5710350933460633E-7</v>
      </c>
      <c r="N4084" s="10">
        <f t="shared" si="697"/>
        <v>2.4681778998742228E-14</v>
      </c>
      <c r="O4084" s="10">
        <f t="shared" si="698"/>
        <v>6365195.8410685798</v>
      </c>
      <c r="P4084" s="15">
        <f t="shared" si="699"/>
        <v>0.99999460423391506</v>
      </c>
      <c r="Q4084" s="15">
        <f t="shared" si="700"/>
        <v>0.99998920849694439</v>
      </c>
      <c r="R4084" s="10">
        <f t="shared" si="701"/>
        <v>158.1043516372016</v>
      </c>
      <c r="S4084" s="10">
        <f t="shared" si="702"/>
        <v>999999999.99999928</v>
      </c>
      <c r="T4084" s="10">
        <f t="shared" si="703"/>
        <v>0.7152557373046875</v>
      </c>
      <c r="U4084">
        <v>0.7152557373046875</v>
      </c>
    </row>
    <row r="4085" spans="1:21" x14ac:dyDescent="0.25">
      <c r="A4085" s="10">
        <v>2867</v>
      </c>
      <c r="B4085" s="10">
        <v>61</v>
      </c>
      <c r="C4085" s="10">
        <v>45</v>
      </c>
      <c r="D4085" s="10">
        <v>1000000000</v>
      </c>
      <c r="E4085" s="10">
        <v>345004293.10562199</v>
      </c>
      <c r="F4085" s="10">
        <v>345004293.10562199</v>
      </c>
      <c r="G4085" s="10">
        <v>880175049.74714398</v>
      </c>
      <c r="H4085" s="10">
        <v>487909750.386913</v>
      </c>
      <c r="I4085" s="10">
        <v>25023.829418366498</v>
      </c>
      <c r="J4085" s="10">
        <f t="shared" si="693"/>
        <v>0.87461970713939574</v>
      </c>
      <c r="K4085" s="14">
        <f t="shared" si="694"/>
        <v>0.99743624836151445</v>
      </c>
      <c r="L4085" s="10">
        <f t="shared" si="695"/>
        <v>6394530.9893011674</v>
      </c>
      <c r="M4085" s="10">
        <f t="shared" si="696"/>
        <v>1.5718858678566276E-7</v>
      </c>
      <c r="N4085" s="10">
        <f t="shared" si="697"/>
        <v>2.4708452244795202E-14</v>
      </c>
      <c r="O4085" s="10">
        <f t="shared" si="698"/>
        <v>6361759.2381155547</v>
      </c>
      <c r="P4085" s="15">
        <f t="shared" si="699"/>
        <v>0.99999594411001869</v>
      </c>
      <c r="Q4085" s="15">
        <f t="shared" si="700"/>
        <v>0.99999188823648766</v>
      </c>
      <c r="R4085" s="10">
        <f t="shared" si="701"/>
        <v>158.1892202719728</v>
      </c>
      <c r="S4085" s="10">
        <f t="shared" si="702"/>
        <v>999999999.99999928</v>
      </c>
      <c r="T4085" s="10">
        <f t="shared" si="703"/>
        <v>0.7152557373046875</v>
      </c>
      <c r="U4085">
        <v>0.7152557373046875</v>
      </c>
    </row>
    <row r="4086" spans="1:21" x14ac:dyDescent="0.25">
      <c r="A4086" s="10">
        <v>3049</v>
      </c>
      <c r="B4086" s="10">
        <v>65</v>
      </c>
      <c r="C4086" s="10">
        <v>45</v>
      </c>
      <c r="D4086" s="10">
        <v>200000000</v>
      </c>
      <c r="E4086" s="10">
        <v>61678528.2611586</v>
      </c>
      <c r="F4086" s="10">
        <v>61678528.2611586</v>
      </c>
      <c r="G4086" s="10">
        <v>187019267.24882501</v>
      </c>
      <c r="H4086" s="10">
        <v>87226611.174142793</v>
      </c>
      <c r="I4086" s="10">
        <v>1052.5994404053299</v>
      </c>
      <c r="J4086" s="10">
        <f t="shared" si="693"/>
        <v>0.90630778703664994</v>
      </c>
      <c r="K4086" s="14">
        <f t="shared" si="694"/>
        <v>0.99724684895407467</v>
      </c>
      <c r="L4086" s="10">
        <f t="shared" si="695"/>
        <v>6395745.4532841817</v>
      </c>
      <c r="M4086" s="10">
        <f t="shared" si="696"/>
        <v>1.5721844040237234E-7</v>
      </c>
      <c r="N4086" s="10">
        <f t="shared" si="697"/>
        <v>2.4717801606109708E-14</v>
      </c>
      <c r="O4086" s="10">
        <f t="shared" si="698"/>
        <v>6360555.9755426692</v>
      </c>
      <c r="P4086" s="15">
        <f t="shared" si="699"/>
        <v>0.9999966905668084</v>
      </c>
      <c r="Q4086" s="15">
        <f t="shared" si="700"/>
        <v>0.99999338114456915</v>
      </c>
      <c r="R4086" s="10">
        <f t="shared" si="701"/>
        <v>32.443788832170547</v>
      </c>
      <c r="S4086" s="10">
        <f t="shared" si="702"/>
        <v>199999999.99999928</v>
      </c>
      <c r="T4086" s="10">
        <f t="shared" si="703"/>
        <v>0.7152557373046875</v>
      </c>
      <c r="U4086">
        <v>0.7152557373046875</v>
      </c>
    </row>
    <row r="4087" spans="1:21" x14ac:dyDescent="0.25">
      <c r="A4087" s="10">
        <v>3653</v>
      </c>
      <c r="B4087" s="10">
        <v>78</v>
      </c>
      <c r="C4087" s="10">
        <v>45</v>
      </c>
      <c r="D4087" s="10">
        <v>750000000</v>
      </c>
      <c r="E4087" s="10">
        <v>111202528.993139</v>
      </c>
      <c r="F4087" s="10">
        <v>111202528.993139</v>
      </c>
      <c r="G4087" s="10">
        <v>739827637.05071795</v>
      </c>
      <c r="H4087" s="10">
        <v>157264124.67228499</v>
      </c>
      <c r="I4087" s="10">
        <v>14153.314349559399</v>
      </c>
      <c r="J4087" s="10">
        <f t="shared" si="693"/>
        <v>0.97814760073380558</v>
      </c>
      <c r="K4087" s="14">
        <f t="shared" si="694"/>
        <v>0.99679235540260125</v>
      </c>
      <c r="L4087" s="10">
        <f t="shared" si="695"/>
        <v>6398661.6324158013</v>
      </c>
      <c r="M4087" s="10">
        <f t="shared" si="696"/>
        <v>1.5729012510876912E-7</v>
      </c>
      <c r="N4087" s="10">
        <f t="shared" si="697"/>
        <v>2.4740229621148929E-14</v>
      </c>
      <c r="O4087" s="10">
        <f t="shared" si="698"/>
        <v>6357672.2717033951</v>
      </c>
      <c r="P4087" s="15">
        <f t="shared" si="699"/>
        <v>0.99999906701677943</v>
      </c>
      <c r="Q4087" s="15">
        <f t="shared" si="700"/>
        <v>0.99999813403442928</v>
      </c>
      <c r="R4087" s="10">
        <f t="shared" si="701"/>
        <v>118.96770296048182</v>
      </c>
      <c r="S4087" s="10">
        <f t="shared" si="702"/>
        <v>749999999.99999928</v>
      </c>
      <c r="T4087" s="10">
        <f t="shared" si="703"/>
        <v>0.7152557373046875</v>
      </c>
      <c r="U4087">
        <v>0.7152557373046875</v>
      </c>
    </row>
    <row r="4088" spans="1:21" x14ac:dyDescent="0.25">
      <c r="A4088" s="10">
        <v>558</v>
      </c>
      <c r="B4088" s="10">
        <v>12</v>
      </c>
      <c r="C4088" s="10">
        <v>45</v>
      </c>
      <c r="D4088" s="10">
        <v>200000000</v>
      </c>
      <c r="E4088" s="10">
        <v>142743067.81013301</v>
      </c>
      <c r="F4088" s="10">
        <v>142743067.81013301</v>
      </c>
      <c r="G4088" s="10">
        <v>42899740.6947814</v>
      </c>
      <c r="H4088" s="10">
        <v>201869182.431833</v>
      </c>
      <c r="I4088" s="10">
        <v>1047.2786726423501</v>
      </c>
      <c r="J4088" s="10">
        <f t="shared" si="693"/>
        <v>0.20791169081775931</v>
      </c>
      <c r="K4088" s="14">
        <f t="shared" si="694"/>
        <v>0.9998552996412996</v>
      </c>
      <c r="L4088" s="10">
        <f t="shared" si="695"/>
        <v>6379060.0522777364</v>
      </c>
      <c r="M4088" s="10">
        <f t="shared" si="696"/>
        <v>1.568082845037547E-7</v>
      </c>
      <c r="N4088" s="10">
        <f t="shared" si="697"/>
        <v>2.4588883971021392E-14</v>
      </c>
      <c r="O4088" s="10">
        <f t="shared" si="698"/>
        <v>6377208.1314545264</v>
      </c>
      <c r="P4088" s="15">
        <f t="shared" si="699"/>
        <v>0.99999906701677921</v>
      </c>
      <c r="Q4088" s="15">
        <f t="shared" si="700"/>
        <v>0.99999813403442883</v>
      </c>
      <c r="R4088" s="10">
        <f t="shared" si="701"/>
        <v>32.361685227694565</v>
      </c>
      <c r="S4088" s="10">
        <f t="shared" si="702"/>
        <v>199999999.99999925</v>
      </c>
      <c r="T4088" s="10">
        <f t="shared" si="703"/>
        <v>0.74505805969238281</v>
      </c>
      <c r="U4088">
        <v>0.74505805969238281</v>
      </c>
    </row>
    <row r="4089" spans="1:21" x14ac:dyDescent="0.25">
      <c r="A4089" s="10">
        <v>3977</v>
      </c>
      <c r="B4089" s="10">
        <v>85</v>
      </c>
      <c r="C4089" s="10">
        <v>45</v>
      </c>
      <c r="D4089" s="10">
        <v>200000000</v>
      </c>
      <c r="E4089" s="10">
        <v>12720070.071028899</v>
      </c>
      <c r="F4089" s="10">
        <v>12720070.071028899</v>
      </c>
      <c r="G4089" s="10">
        <v>205571340.482335</v>
      </c>
      <c r="H4089" s="10">
        <v>17988895.608785201</v>
      </c>
      <c r="I4089" s="10">
        <v>1053.7689065187401</v>
      </c>
      <c r="J4089" s="10">
        <f t="shared" si="693"/>
        <v>0.99619469809174555</v>
      </c>
      <c r="K4089" s="14">
        <f t="shared" si="694"/>
        <v>0.9966727002115483</v>
      </c>
      <c r="L4089" s="10">
        <f t="shared" si="695"/>
        <v>6399429.8214912592</v>
      </c>
      <c r="M4089" s="10">
        <f t="shared" si="696"/>
        <v>1.5730900851950831E-7</v>
      </c>
      <c r="N4089" s="10">
        <f t="shared" si="697"/>
        <v>2.4746132577773621E-14</v>
      </c>
      <c r="O4089" s="10">
        <f t="shared" si="698"/>
        <v>6356913.9450870249</v>
      </c>
      <c r="P4089" s="15">
        <f t="shared" si="699"/>
        <v>0.99999982994547598</v>
      </c>
      <c r="Q4089" s="15">
        <f t="shared" si="700"/>
        <v>0.99999965989098083</v>
      </c>
      <c r="R4089" s="10">
        <f t="shared" si="701"/>
        <v>32.461806884069638</v>
      </c>
      <c r="S4089" s="10">
        <f t="shared" si="702"/>
        <v>199999999.99999923</v>
      </c>
      <c r="T4089" s="10">
        <f t="shared" si="703"/>
        <v>0.77486038208007813</v>
      </c>
      <c r="U4089">
        <v>0.77486038208007813</v>
      </c>
    </row>
    <row r="4090" spans="1:21" x14ac:dyDescent="0.25">
      <c r="A4090" s="10">
        <v>1122</v>
      </c>
      <c r="B4090" s="10">
        <v>24</v>
      </c>
      <c r="C4090" s="10">
        <v>45</v>
      </c>
      <c r="D4090" s="10">
        <v>200000000</v>
      </c>
      <c r="E4090" s="10">
        <v>133317232.84704401</v>
      </c>
      <c r="F4090" s="10">
        <v>133317232.84704401</v>
      </c>
      <c r="G4090" s="10">
        <v>83925612.0372352</v>
      </c>
      <c r="H4090" s="10">
        <v>188539038.79034099</v>
      </c>
      <c r="I4090" s="10">
        <v>1048.1141894341599</v>
      </c>
      <c r="J4090" s="10">
        <f t="shared" si="693"/>
        <v>0.40673664307580015</v>
      </c>
      <c r="K4090" s="14">
        <f t="shared" si="694"/>
        <v>0.99944610523826116</v>
      </c>
      <c r="L4090" s="10">
        <f t="shared" si="695"/>
        <v>6381671.7745670695</v>
      </c>
      <c r="M4090" s="10">
        <f t="shared" si="696"/>
        <v>1.5687248513651788E-7</v>
      </c>
      <c r="N4090" s="10">
        <f t="shared" si="697"/>
        <v>2.4609129884489026E-14</v>
      </c>
      <c r="O4090" s="10">
        <f t="shared" si="698"/>
        <v>6374584.3294204799</v>
      </c>
      <c r="P4090" s="15">
        <f t="shared" si="699"/>
        <v>0.99999688546849397</v>
      </c>
      <c r="Q4090" s="15">
        <f t="shared" si="700"/>
        <v>0.99999377094668829</v>
      </c>
      <c r="R4090" s="10">
        <f t="shared" si="701"/>
        <v>32.374591629935765</v>
      </c>
      <c r="S4090" s="10">
        <f t="shared" si="702"/>
        <v>199999999.9999992</v>
      </c>
      <c r="T4090" s="10">
        <f t="shared" si="703"/>
        <v>0.80466270446777344</v>
      </c>
      <c r="U4090">
        <v>0.80466270446777344</v>
      </c>
    </row>
    <row r="4091" spans="1:21" x14ac:dyDescent="0.25">
      <c r="A4091" s="10">
        <v>3883</v>
      </c>
      <c r="B4091" s="10">
        <v>83</v>
      </c>
      <c r="C4091" s="10">
        <v>45</v>
      </c>
      <c r="D4091" s="10">
        <v>200000000</v>
      </c>
      <c r="E4091" s="10">
        <v>17786382.900939099</v>
      </c>
      <c r="F4091" s="10">
        <v>17786382.900939099</v>
      </c>
      <c r="G4091" s="10">
        <v>204818284.62728399</v>
      </c>
      <c r="H4091" s="10">
        <v>25153743.924068999</v>
      </c>
      <c r="I4091" s="10">
        <v>1053.7192844163301</v>
      </c>
      <c r="J4091" s="10">
        <f t="shared" si="693"/>
        <v>0.99254615164132198</v>
      </c>
      <c r="K4091" s="14">
        <f t="shared" si="694"/>
        <v>0.99669706824976589</v>
      </c>
      <c r="L4091" s="10">
        <f t="shared" si="695"/>
        <v>6399273.3631696403</v>
      </c>
      <c r="M4091" s="10">
        <f t="shared" si="696"/>
        <v>1.5730516250445147E-7</v>
      </c>
      <c r="N4091" s="10">
        <f t="shared" si="697"/>
        <v>2.4744930485363938E-14</v>
      </c>
      <c r="O4091" s="10">
        <f t="shared" si="698"/>
        <v>6357068.3505561203</v>
      </c>
      <c r="P4091" s="15">
        <f t="shared" si="699"/>
        <v>0.99999966993613576</v>
      </c>
      <c r="Q4091" s="15">
        <f t="shared" si="700"/>
        <v>0.99999933987238043</v>
      </c>
      <c r="R4091" s="10">
        <f t="shared" si="701"/>
        <v>32.461042554979691</v>
      </c>
      <c r="S4091" s="10">
        <f t="shared" si="702"/>
        <v>199999999.9999992</v>
      </c>
      <c r="T4091" s="10">
        <f t="shared" si="703"/>
        <v>0.80466270446777344</v>
      </c>
      <c r="U4091">
        <v>0.80466270446777344</v>
      </c>
    </row>
    <row r="4092" spans="1:21" x14ac:dyDescent="0.25">
      <c r="A4092" s="10">
        <v>1081</v>
      </c>
      <c r="B4092" s="10">
        <v>23</v>
      </c>
      <c r="C4092" s="10">
        <v>45</v>
      </c>
      <c r="D4092" s="10">
        <v>1000000000</v>
      </c>
      <c r="E4092" s="10">
        <v>655048846.02177894</v>
      </c>
      <c r="F4092" s="10">
        <v>655048846.02177894</v>
      </c>
      <c r="G4092" s="10">
        <v>393207847.81936502</v>
      </c>
      <c r="H4092" s="10">
        <v>926378962.06084502</v>
      </c>
      <c r="I4092" s="10">
        <v>24921.7468641741</v>
      </c>
      <c r="J4092" s="10">
        <f t="shared" si="693"/>
        <v>0.39073112848927372</v>
      </c>
      <c r="K4092" s="14">
        <f t="shared" si="694"/>
        <v>0.99948885113968222</v>
      </c>
      <c r="L4092" s="10">
        <f t="shared" si="695"/>
        <v>6381398.8447467256</v>
      </c>
      <c r="M4092" s="10">
        <f t="shared" si="696"/>
        <v>1.5686577605139135E-7</v>
      </c>
      <c r="N4092" s="10">
        <f t="shared" si="697"/>
        <v>2.4607015312071354E-14</v>
      </c>
      <c r="O4092" s="10">
        <f t="shared" si="698"/>
        <v>6374858.2194159199</v>
      </c>
      <c r="P4092" s="15">
        <f t="shared" si="699"/>
        <v>0.99999708180626912</v>
      </c>
      <c r="Q4092" s="15">
        <f t="shared" si="700"/>
        <v>0.99999416362105409</v>
      </c>
      <c r="R4092" s="10">
        <f t="shared" si="701"/>
        <v>157.8662308992576</v>
      </c>
      <c r="S4092" s="10">
        <f t="shared" si="702"/>
        <v>999999999.99999917</v>
      </c>
      <c r="T4092" s="10">
        <f t="shared" si="703"/>
        <v>0.83446502685546875</v>
      </c>
      <c r="U4092">
        <v>0.83446502685546875</v>
      </c>
    </row>
    <row r="4093" spans="1:21" x14ac:dyDescent="0.25">
      <c r="A4093" s="10">
        <v>1175</v>
      </c>
      <c r="B4093" s="10">
        <v>25</v>
      </c>
      <c r="C4093" s="10">
        <v>45</v>
      </c>
      <c r="D4093" s="10">
        <v>1000000000</v>
      </c>
      <c r="E4093" s="10">
        <v>644946297.65878904</v>
      </c>
      <c r="F4093" s="10">
        <v>644946297.65878904</v>
      </c>
      <c r="G4093" s="10">
        <v>425297336.20365697</v>
      </c>
      <c r="H4093" s="10">
        <v>912091801.15137506</v>
      </c>
      <c r="I4093" s="10">
        <v>24926.070804820101</v>
      </c>
      <c r="J4093" s="10">
        <f t="shared" si="693"/>
        <v>0.42261826174069944</v>
      </c>
      <c r="K4093" s="14">
        <f t="shared" si="694"/>
        <v>0.99940199232392346</v>
      </c>
      <c r="L4093" s="10">
        <f t="shared" si="695"/>
        <v>6381953.4571557427</v>
      </c>
      <c r="M4093" s="10">
        <f t="shared" si="696"/>
        <v>1.5687940937976726E-7</v>
      </c>
      <c r="N4093" s="10">
        <f t="shared" si="697"/>
        <v>2.4611311986060616E-14</v>
      </c>
      <c r="O4093" s="10">
        <f t="shared" si="698"/>
        <v>6374301.7297193995</v>
      </c>
      <c r="P4093" s="15">
        <f t="shared" si="699"/>
        <v>0.99999669056680829</v>
      </c>
      <c r="Q4093" s="15">
        <f t="shared" si="700"/>
        <v>0.99999338114456893</v>
      </c>
      <c r="R4093" s="10">
        <f t="shared" si="701"/>
        <v>157.87992525397664</v>
      </c>
      <c r="S4093" s="10">
        <f t="shared" si="702"/>
        <v>999999999.99999917</v>
      </c>
      <c r="T4093" s="10">
        <f t="shared" si="703"/>
        <v>0.83446502685546875</v>
      </c>
      <c r="U4093">
        <v>0.83446502685546875</v>
      </c>
    </row>
    <row r="4094" spans="1:21" x14ac:dyDescent="0.25">
      <c r="A4094" s="10">
        <v>1268</v>
      </c>
      <c r="B4094" s="10">
        <v>27</v>
      </c>
      <c r="C4094" s="10">
        <v>45</v>
      </c>
      <c r="D4094" s="10">
        <v>750000000</v>
      </c>
      <c r="E4094" s="10">
        <v>476548802.37180698</v>
      </c>
      <c r="F4094" s="10">
        <v>476548802.37180698</v>
      </c>
      <c r="G4094" s="10">
        <v>343371090.38123697</v>
      </c>
      <c r="H4094" s="10">
        <v>673941779.44686496</v>
      </c>
      <c r="I4094" s="10">
        <v>14082.7665901858</v>
      </c>
      <c r="J4094" s="10">
        <f t="shared" si="693"/>
        <v>0.45399049973954675</v>
      </c>
      <c r="K4094" s="14">
        <f t="shared" si="694"/>
        <v>0.99930988132843601</v>
      </c>
      <c r="L4094" s="10">
        <f t="shared" si="695"/>
        <v>6382541.71120694</v>
      </c>
      <c r="M4094" s="10">
        <f t="shared" si="696"/>
        <v>1.5689386967765828E-7</v>
      </c>
      <c r="N4094" s="10">
        <f t="shared" si="697"/>
        <v>2.4615868063412164E-14</v>
      </c>
      <c r="O4094" s="10">
        <f t="shared" si="698"/>
        <v>6373711.8022058178</v>
      </c>
      <c r="P4094" s="15">
        <f t="shared" si="699"/>
        <v>0.9999963088582321</v>
      </c>
      <c r="Q4094" s="15">
        <f t="shared" si="700"/>
        <v>0.99999261773008874</v>
      </c>
      <c r="R4094" s="10">
        <f t="shared" si="701"/>
        <v>118.67083290684164</v>
      </c>
      <c r="S4094" s="10">
        <f t="shared" si="702"/>
        <v>749999999.99999917</v>
      </c>
      <c r="T4094" s="10">
        <f t="shared" si="703"/>
        <v>0.83446502685546875</v>
      </c>
      <c r="U4094">
        <v>0.83446502685546875</v>
      </c>
    </row>
    <row r="4095" spans="1:21" x14ac:dyDescent="0.25">
      <c r="A4095" s="10">
        <v>1451</v>
      </c>
      <c r="B4095" s="10">
        <v>31</v>
      </c>
      <c r="C4095" s="10">
        <v>45</v>
      </c>
      <c r="D4095" s="10">
        <v>200000000</v>
      </c>
      <c r="E4095" s="10">
        <v>125091044.242994</v>
      </c>
      <c r="F4095" s="10">
        <v>125091044.242994</v>
      </c>
      <c r="G4095" s="10">
        <v>106273508.49866401</v>
      </c>
      <c r="H4095" s="10">
        <v>176905451.29985499</v>
      </c>
      <c r="I4095" s="10">
        <v>1048.79673473659</v>
      </c>
      <c r="J4095" s="10">
        <f t="shared" si="693"/>
        <v>0.51503807491005416</v>
      </c>
      <c r="K4095" s="14">
        <f t="shared" si="694"/>
        <v>0.99911171573696222</v>
      </c>
      <c r="L4095" s="10">
        <f t="shared" si="695"/>
        <v>6383807.6358611956</v>
      </c>
      <c r="M4095" s="10">
        <f t="shared" si="696"/>
        <v>1.569249882863119E-7</v>
      </c>
      <c r="N4095" s="10">
        <f t="shared" si="697"/>
        <v>2.4625668485551841E-14</v>
      </c>
      <c r="O4095" s="10">
        <f t="shared" si="698"/>
        <v>6372443.3842047108</v>
      </c>
      <c r="P4095" s="15">
        <f t="shared" si="699"/>
        <v>0.99999560342151006</v>
      </c>
      <c r="Q4095" s="15">
        <f t="shared" si="700"/>
        <v>0.99999120686234999</v>
      </c>
      <c r="R4095" s="10">
        <f t="shared" si="701"/>
        <v>32.385131247896041</v>
      </c>
      <c r="S4095" s="10">
        <f t="shared" si="702"/>
        <v>199999999.99999917</v>
      </c>
      <c r="T4095" s="10">
        <f t="shared" si="703"/>
        <v>0.83446502685546875</v>
      </c>
      <c r="U4095">
        <v>0.83446502685546875</v>
      </c>
    </row>
    <row r="4096" spans="1:21" x14ac:dyDescent="0.25">
      <c r="A4096" s="10">
        <v>2632</v>
      </c>
      <c r="B4096" s="10">
        <v>56</v>
      </c>
      <c r="C4096" s="10">
        <v>45</v>
      </c>
      <c r="D4096" s="10">
        <v>1000000000</v>
      </c>
      <c r="E4096" s="10">
        <v>397936889.39390701</v>
      </c>
      <c r="F4096" s="10">
        <v>397936889.39390701</v>
      </c>
      <c r="G4096" s="10">
        <v>834302014.79121304</v>
      </c>
      <c r="H4096" s="10">
        <v>562767745.94942605</v>
      </c>
      <c r="I4096" s="10">
        <v>25010.8821098234</v>
      </c>
      <c r="J4096" s="10">
        <f t="shared" si="693"/>
        <v>0.82903757255504174</v>
      </c>
      <c r="K4096" s="14">
        <f t="shared" si="694"/>
        <v>0.99769681294637813</v>
      </c>
      <c r="L4096" s="10">
        <f t="shared" si="695"/>
        <v>6392860.9545862079</v>
      </c>
      <c r="M4096" s="10">
        <f t="shared" si="696"/>
        <v>1.5714753445560656E-7</v>
      </c>
      <c r="N4096" s="10">
        <f t="shared" si="697"/>
        <v>2.4695587040912221E-14</v>
      </c>
      <c r="O4096" s="10">
        <f t="shared" si="698"/>
        <v>6363416.1064647529</v>
      </c>
      <c r="P4096" s="15">
        <f t="shared" si="699"/>
        <v>0.99999515184603149</v>
      </c>
      <c r="Q4096" s="15">
        <f t="shared" si="700"/>
        <v>0.99999030371556763</v>
      </c>
      <c r="R4096" s="10">
        <f t="shared" si="701"/>
        <v>158.14829148658899</v>
      </c>
      <c r="S4096" s="10">
        <f t="shared" si="702"/>
        <v>999999999.99999917</v>
      </c>
      <c r="T4096" s="10">
        <f t="shared" si="703"/>
        <v>0.83446502685546875</v>
      </c>
      <c r="U4096">
        <v>0.83446502685546875</v>
      </c>
    </row>
    <row r="4097" spans="1:21" x14ac:dyDescent="0.25">
      <c r="A4097" s="10">
        <v>3055</v>
      </c>
      <c r="B4097" s="10">
        <v>65</v>
      </c>
      <c r="C4097" s="10">
        <v>45</v>
      </c>
      <c r="D4097" s="10">
        <v>1000000000</v>
      </c>
      <c r="E4097" s="10">
        <v>300747519.24525398</v>
      </c>
      <c r="F4097" s="10">
        <v>300747519.24525398</v>
      </c>
      <c r="G4097" s="10">
        <v>912065496.87814498</v>
      </c>
      <c r="H4097" s="10">
        <v>425321220.56670201</v>
      </c>
      <c r="I4097" s="10">
        <v>25033.238486914401</v>
      </c>
      <c r="J4097" s="10">
        <f t="shared" si="693"/>
        <v>0.90630778703664994</v>
      </c>
      <c r="K4097" s="14">
        <f t="shared" si="694"/>
        <v>0.99724684895407467</v>
      </c>
      <c r="L4097" s="10">
        <f t="shared" si="695"/>
        <v>6395745.4532841817</v>
      </c>
      <c r="M4097" s="10">
        <f t="shared" si="696"/>
        <v>1.5721844040237234E-7</v>
      </c>
      <c r="N4097" s="10">
        <f t="shared" si="697"/>
        <v>2.4717801606109708E-14</v>
      </c>
      <c r="O4097" s="10">
        <f t="shared" si="698"/>
        <v>6360555.9755426692</v>
      </c>
      <c r="P4097" s="15">
        <f t="shared" si="699"/>
        <v>0.9999966905668084</v>
      </c>
      <c r="Q4097" s="15">
        <f t="shared" si="700"/>
        <v>0.99999338114456915</v>
      </c>
      <c r="R4097" s="10">
        <f t="shared" si="701"/>
        <v>158.21895739858593</v>
      </c>
      <c r="S4097" s="10">
        <f t="shared" si="702"/>
        <v>999999999.99999917</v>
      </c>
      <c r="T4097" s="10">
        <f t="shared" si="703"/>
        <v>0.83446502685546875</v>
      </c>
      <c r="U4097">
        <v>0.83446502685546875</v>
      </c>
    </row>
    <row r="4098" spans="1:21" x14ac:dyDescent="0.25">
      <c r="A4098" s="10">
        <v>3096</v>
      </c>
      <c r="B4098" s="10">
        <v>66</v>
      </c>
      <c r="C4098" s="10">
        <v>45</v>
      </c>
      <c r="D4098" s="10">
        <v>200000000</v>
      </c>
      <c r="E4098" s="10">
        <v>59360785.538120501</v>
      </c>
      <c r="F4098" s="10">
        <v>59360785.538120501</v>
      </c>
      <c r="G4098" s="10">
        <v>188513039.08612099</v>
      </c>
      <c r="H4098" s="10">
        <v>83948827.981130704</v>
      </c>
      <c r="I4098" s="10">
        <v>1052.68951253102</v>
      </c>
      <c r="J4098" s="10">
        <f t="shared" ref="J4098:J4161" si="704">SIN(B4098*PI()/180)</f>
        <v>0.91354545764260087</v>
      </c>
      <c r="K4098" s="14">
        <f t="shared" ref="K4098:K4161" si="705">SQRT(1-J4098*J4098*0.00669437999014132)</f>
        <v>0.99720263875198878</v>
      </c>
      <c r="L4098" s="10">
        <f t="shared" ref="L4098:L4161" si="706">6378137/K4098</f>
        <v>6396029.0036760392</v>
      </c>
      <c r="M4098" s="10">
        <f t="shared" ref="M4098:M4161" si="707">L4098/40680631590769</f>
        <v>1.5722541055944142E-7</v>
      </c>
      <c r="N4098" s="10">
        <f t="shared" ref="N4098:N4161" si="708">1/40680631590769 + J4098*J4098*0.00669437999014132/40408299984661.4</f>
        <v>2.4719983707681297E-14</v>
      </c>
      <c r="O4098" s="10">
        <f t="shared" ref="O4098:O4161" si="709">1/SQRT(N4098)</f>
        <v>6360275.2373823831</v>
      </c>
      <c r="P4098" s="15">
        <f t="shared" ref="P4098:P4161" si="710">O4098*M4098</f>
        <v>0.99999688546849397</v>
      </c>
      <c r="Q4098" s="15">
        <f t="shared" ref="Q4098:Q4161" si="711">P4098*P4098</f>
        <v>0.99999377094668829</v>
      </c>
      <c r="R4098" s="10">
        <f t="shared" ref="R4098:R4161" si="712">SQRT(Q4098+I4098-1)</f>
        <v>32.445176934360624</v>
      </c>
      <c r="S4098" s="10">
        <f t="shared" ref="S4098:S4161" si="713">O4098*(R4098-P4098)</f>
        <v>199999999.99999917</v>
      </c>
      <c r="T4098" s="10">
        <f t="shared" ref="T4098:T4161" si="714">(D4098-S4098)*1000000</f>
        <v>0.83446502685546875</v>
      </c>
      <c r="U4098">
        <v>0.83446502685546875</v>
      </c>
    </row>
    <row r="4099" spans="1:21" x14ac:dyDescent="0.25">
      <c r="A4099" s="10">
        <v>3513</v>
      </c>
      <c r="B4099" s="10">
        <v>75</v>
      </c>
      <c r="C4099" s="10">
        <v>45</v>
      </c>
      <c r="D4099" s="10">
        <v>1000000000</v>
      </c>
      <c r="E4099" s="10">
        <v>184183644.52522901</v>
      </c>
      <c r="F4099" s="10">
        <v>184183644.52522901</v>
      </c>
      <c r="G4099" s="10">
        <v>972064591.97142601</v>
      </c>
      <c r="H4099" s="10">
        <v>260475008.054885</v>
      </c>
      <c r="I4099" s="10">
        <v>25051.848408181599</v>
      </c>
      <c r="J4099" s="10">
        <f t="shared" si="704"/>
        <v>0.96592582628906831</v>
      </c>
      <c r="K4099" s="14">
        <f t="shared" si="705"/>
        <v>0.99687213745690828</v>
      </c>
      <c r="L4099" s="10">
        <f t="shared" si="706"/>
        <v>6398149.5322670778</v>
      </c>
      <c r="M4099" s="10">
        <f t="shared" si="707"/>
        <v>1.5727753680498184E-7</v>
      </c>
      <c r="N4099" s="10">
        <f t="shared" si="708"/>
        <v>2.4736293334571677E-14</v>
      </c>
      <c r="O4099" s="10">
        <f t="shared" si="709"/>
        <v>6358178.0998035194</v>
      </c>
      <c r="P4099" s="15">
        <f t="shared" si="710"/>
        <v>0.99999859010447745</v>
      </c>
      <c r="Q4099" s="15">
        <f t="shared" si="711"/>
        <v>0.99999718021094275</v>
      </c>
      <c r="R4099" s="10">
        <f t="shared" si="712"/>
        <v>158.27775714029374</v>
      </c>
      <c r="S4099" s="10">
        <f t="shared" si="713"/>
        <v>999999999.99999917</v>
      </c>
      <c r="T4099" s="10">
        <f t="shared" si="714"/>
        <v>0.83446502685546875</v>
      </c>
      <c r="U4099">
        <v>0.83446502685546875</v>
      </c>
    </row>
    <row r="4100" spans="1:21" x14ac:dyDescent="0.25">
      <c r="A4100" s="10">
        <v>3889</v>
      </c>
      <c r="B4100" s="10">
        <v>83</v>
      </c>
      <c r="C4100" s="10">
        <v>45</v>
      </c>
      <c r="D4100" s="10">
        <v>1000000000</v>
      </c>
      <c r="E4100" s="10">
        <v>86726094.213364601</v>
      </c>
      <c r="F4100" s="10">
        <v>86726094.213364601</v>
      </c>
      <c r="G4100" s="10">
        <v>998855205.940341</v>
      </c>
      <c r="H4100" s="10">
        <v>122649218.648187</v>
      </c>
      <c r="I4100" s="10">
        <v>25060.5408103728</v>
      </c>
      <c r="J4100" s="10">
        <f t="shared" si="704"/>
        <v>0.99254615164132198</v>
      </c>
      <c r="K4100" s="14">
        <f t="shared" si="705"/>
        <v>0.99669706824976589</v>
      </c>
      <c r="L4100" s="10">
        <f t="shared" si="706"/>
        <v>6399273.3631696403</v>
      </c>
      <c r="M4100" s="10">
        <f t="shared" si="707"/>
        <v>1.5730516250445147E-7</v>
      </c>
      <c r="N4100" s="10">
        <f t="shared" si="708"/>
        <v>2.4744930485363938E-14</v>
      </c>
      <c r="O4100" s="10">
        <f t="shared" si="709"/>
        <v>6357068.3505561203</v>
      </c>
      <c r="P4100" s="15">
        <f t="shared" si="710"/>
        <v>0.99999966993613576</v>
      </c>
      <c r="Q4100" s="15">
        <f t="shared" si="711"/>
        <v>0.99999933987238043</v>
      </c>
      <c r="R4100" s="10">
        <f t="shared" si="712"/>
        <v>158.30521409515441</v>
      </c>
      <c r="S4100" s="10">
        <f t="shared" si="713"/>
        <v>999999999.99999917</v>
      </c>
      <c r="T4100" s="10">
        <f t="shared" si="714"/>
        <v>0.83446502685546875</v>
      </c>
      <c r="U4100">
        <v>0.83446502685546875</v>
      </c>
    </row>
    <row r="4101" spans="1:21" x14ac:dyDescent="0.25">
      <c r="A4101" s="10">
        <v>4030</v>
      </c>
      <c r="B4101" s="10">
        <v>86</v>
      </c>
      <c r="C4101" s="10">
        <v>45</v>
      </c>
      <c r="D4101" s="10">
        <v>1000000000</v>
      </c>
      <c r="E4101" s="10">
        <v>49640932.159750998</v>
      </c>
      <c r="F4101" s="10">
        <v>49640932.159750901</v>
      </c>
      <c r="G4101" s="10">
        <v>1003905213.8692</v>
      </c>
      <c r="H4101" s="10">
        <v>70202879.509162605</v>
      </c>
      <c r="I4101" s="10">
        <v>25062.205790165099</v>
      </c>
      <c r="J4101" s="10">
        <f t="shared" si="704"/>
        <v>0.9975640502598242</v>
      </c>
      <c r="K4101" s="14">
        <f t="shared" si="705"/>
        <v>0.99666353130472252</v>
      </c>
      <c r="L4101" s="10">
        <f t="shared" si="706"/>
        <v>6399488.6936922865</v>
      </c>
      <c r="M4101" s="10">
        <f t="shared" si="707"/>
        <v>1.5731045569962143E-7</v>
      </c>
      <c r="N4101" s="10">
        <f t="shared" si="708"/>
        <v>2.4746584878765895E-14</v>
      </c>
      <c r="O4101" s="10">
        <f t="shared" si="709"/>
        <v>6356855.8511795774</v>
      </c>
      <c r="P4101" s="15">
        <f t="shared" si="710"/>
        <v>0.99999989076586415</v>
      </c>
      <c r="Q4101" s="15">
        <f t="shared" si="711"/>
        <v>0.99999978153174018</v>
      </c>
      <c r="R4101" s="10">
        <f t="shared" si="712"/>
        <v>158.31047277406074</v>
      </c>
      <c r="S4101" s="10">
        <f t="shared" si="713"/>
        <v>999999999.99999917</v>
      </c>
      <c r="T4101" s="10">
        <f t="shared" si="714"/>
        <v>0.83446502685546875</v>
      </c>
      <c r="U4101">
        <v>0.83446502685546875</v>
      </c>
    </row>
    <row r="4102" spans="1:21" x14ac:dyDescent="0.25">
      <c r="A4102" s="10">
        <v>417</v>
      </c>
      <c r="B4102" s="10">
        <v>9</v>
      </c>
      <c r="C4102" s="10">
        <v>45</v>
      </c>
      <c r="D4102" s="10">
        <v>200000000</v>
      </c>
      <c r="E4102" s="10">
        <v>144135087.632081</v>
      </c>
      <c r="F4102" s="10">
        <v>144135087.632081</v>
      </c>
      <c r="G4102" s="10">
        <v>32278055.2609872</v>
      </c>
      <c r="H4102" s="10">
        <v>203837795.74312401</v>
      </c>
      <c r="I4102" s="10">
        <v>1047.15044623843</v>
      </c>
      <c r="J4102" s="10">
        <f t="shared" si="704"/>
        <v>0.15643446504023087</v>
      </c>
      <c r="K4102" s="14">
        <f t="shared" si="705"/>
        <v>0.99991808507548219</v>
      </c>
      <c r="L4102" s="10">
        <f t="shared" si="706"/>
        <v>6378659.5074120741</v>
      </c>
      <c r="M4102" s="10">
        <f t="shared" si="707"/>
        <v>1.5679843842098755E-7</v>
      </c>
      <c r="N4102" s="10">
        <f t="shared" si="708"/>
        <v>2.4585776771751095E-14</v>
      </c>
      <c r="O4102" s="10">
        <f t="shared" si="709"/>
        <v>6377611.1008340027</v>
      </c>
      <c r="P4102" s="15">
        <f t="shared" si="710"/>
        <v>0.99999946146712704</v>
      </c>
      <c r="Q4102" s="15">
        <f t="shared" si="711"/>
        <v>0.99999892293454407</v>
      </c>
      <c r="R4102" s="10">
        <f t="shared" si="712"/>
        <v>32.3597040338963</v>
      </c>
      <c r="S4102" s="10">
        <f t="shared" si="713"/>
        <v>199999999.99999914</v>
      </c>
      <c r="T4102" s="10">
        <f t="shared" si="714"/>
        <v>0.86426734924316406</v>
      </c>
      <c r="U4102">
        <v>0.86426734924316406</v>
      </c>
    </row>
    <row r="4103" spans="1:21" x14ac:dyDescent="0.25">
      <c r="A4103" s="10">
        <v>3413</v>
      </c>
      <c r="B4103" s="10">
        <v>73</v>
      </c>
      <c r="C4103" s="10">
        <v>45</v>
      </c>
      <c r="D4103" s="10">
        <v>200000000</v>
      </c>
      <c r="E4103" s="10">
        <v>42670261.3534142</v>
      </c>
      <c r="F4103" s="10">
        <v>42670261.3534142</v>
      </c>
      <c r="G4103" s="10">
        <v>197338193.36454299</v>
      </c>
      <c r="H4103" s="10">
        <v>60344862.316003002</v>
      </c>
      <c r="I4103" s="10">
        <v>1053.23627531028</v>
      </c>
      <c r="J4103" s="10">
        <f t="shared" si="704"/>
        <v>0.95630475596303544</v>
      </c>
      <c r="K4103" s="14">
        <f t="shared" si="705"/>
        <v>0.99693423240278767</v>
      </c>
      <c r="L4103" s="10">
        <f t="shared" si="706"/>
        <v>6397751.0177652966</v>
      </c>
      <c r="M4103" s="10">
        <f t="shared" si="707"/>
        <v>1.5726774063205634E-7</v>
      </c>
      <c r="N4103" s="10">
        <f t="shared" si="708"/>
        <v>2.4733229476436654E-14</v>
      </c>
      <c r="O4103" s="10">
        <f t="shared" si="709"/>
        <v>6358571.9010347072</v>
      </c>
      <c r="P4103" s="15">
        <f t="shared" si="710"/>
        <v>0.99999823652220776</v>
      </c>
      <c r="Q4103" s="15">
        <f t="shared" si="711"/>
        <v>0.99999647304752537</v>
      </c>
      <c r="R4103" s="10">
        <f t="shared" si="712"/>
        <v>32.453601830664766</v>
      </c>
      <c r="S4103" s="10">
        <f t="shared" si="713"/>
        <v>199999999.99999914</v>
      </c>
      <c r="T4103" s="10">
        <f t="shared" si="714"/>
        <v>0.86426734924316406</v>
      </c>
      <c r="U4103">
        <v>0.86426734924316406</v>
      </c>
    </row>
    <row r="4104" spans="1:21" x14ac:dyDescent="0.25">
      <c r="A4104" s="10">
        <v>793</v>
      </c>
      <c r="B4104" s="10">
        <v>17</v>
      </c>
      <c r="C4104" s="10">
        <v>45</v>
      </c>
      <c r="D4104" s="10">
        <v>200000000</v>
      </c>
      <c r="E4104" s="10">
        <v>139556107.45381001</v>
      </c>
      <c r="F4104" s="10">
        <v>139556107.45381001</v>
      </c>
      <c r="G4104" s="10">
        <v>60327174.352846101</v>
      </c>
      <c r="H4104" s="10">
        <v>197362139.873175</v>
      </c>
      <c r="I4104" s="10">
        <v>1047.56755396428</v>
      </c>
      <c r="J4104" s="10">
        <f t="shared" si="704"/>
        <v>0.29237170472273677</v>
      </c>
      <c r="K4104" s="14">
        <f t="shared" si="705"/>
        <v>0.99971383719208529</v>
      </c>
      <c r="L4104" s="10">
        <f t="shared" si="706"/>
        <v>6379962.7080429243</v>
      </c>
      <c r="M4104" s="10">
        <f t="shared" si="707"/>
        <v>1.568304733373566E-7</v>
      </c>
      <c r="N4104" s="10">
        <f t="shared" si="708"/>
        <v>2.4595884115733667E-14</v>
      </c>
      <c r="O4104" s="10">
        <f t="shared" si="709"/>
        <v>6376300.5699225347</v>
      </c>
      <c r="P4104" s="15">
        <f t="shared" si="710"/>
        <v>0.99999823652220776</v>
      </c>
      <c r="Q4104" s="15">
        <f t="shared" si="711"/>
        <v>0.99999647304752537</v>
      </c>
      <c r="R4104" s="10">
        <f t="shared" si="712"/>
        <v>32.366148217502307</v>
      </c>
      <c r="S4104" s="10">
        <f t="shared" si="713"/>
        <v>199999999.99999911</v>
      </c>
      <c r="T4104" s="10">
        <f t="shared" si="714"/>
        <v>0.89406967163085938</v>
      </c>
      <c r="U4104">
        <v>0.89406967163085938</v>
      </c>
    </row>
    <row r="4105" spans="1:21" x14ac:dyDescent="0.25">
      <c r="A4105" s="10">
        <v>2062</v>
      </c>
      <c r="B4105" s="10">
        <v>44</v>
      </c>
      <c r="C4105" s="10">
        <v>45</v>
      </c>
      <c r="D4105" s="10">
        <v>200000000</v>
      </c>
      <c r="E4105" s="10">
        <v>104979502.653203</v>
      </c>
      <c r="F4105" s="10">
        <v>104979502.653203</v>
      </c>
      <c r="G4105" s="10">
        <v>143339765.704243</v>
      </c>
      <c r="H4105" s="10">
        <v>148463436.42334199</v>
      </c>
      <c r="I4105" s="10">
        <v>1050.2824159796101</v>
      </c>
      <c r="J4105" s="10">
        <f t="shared" si="704"/>
        <v>0.69465837045899725</v>
      </c>
      <c r="K4105" s="14">
        <f t="shared" si="705"/>
        <v>0.99838350609929705</v>
      </c>
      <c r="L4105" s="10">
        <f t="shared" si="706"/>
        <v>6388463.9129501451</v>
      </c>
      <c r="M4105" s="10">
        <f t="shared" si="707"/>
        <v>1.5703944759795165E-7</v>
      </c>
      <c r="N4105" s="10">
        <f t="shared" si="708"/>
        <v>2.4661665923510963E-14</v>
      </c>
      <c r="O4105" s="10">
        <f t="shared" si="709"/>
        <v>6367790.9125267528</v>
      </c>
      <c r="P4105" s="15">
        <f t="shared" si="710"/>
        <v>0.99999436732245772</v>
      </c>
      <c r="Q4105" s="15">
        <f t="shared" si="711"/>
        <v>0.99998873467664251</v>
      </c>
      <c r="R4105" s="10">
        <f t="shared" si="712"/>
        <v>32.40806079842308</v>
      </c>
      <c r="S4105" s="10">
        <f t="shared" si="713"/>
        <v>199999999.99999911</v>
      </c>
      <c r="T4105" s="10">
        <f t="shared" si="714"/>
        <v>0.89406967163085938</v>
      </c>
      <c r="U4105">
        <v>0.89406967163085938</v>
      </c>
    </row>
    <row r="4106" spans="1:21" x14ac:dyDescent="0.25">
      <c r="A4106" s="10">
        <v>2532</v>
      </c>
      <c r="B4106" s="10">
        <v>54</v>
      </c>
      <c r="C4106" s="10">
        <v>45</v>
      </c>
      <c r="D4106" s="10">
        <v>200000000</v>
      </c>
      <c r="E4106" s="10">
        <v>85782139.812986001</v>
      </c>
      <c r="F4106" s="10">
        <v>85782139.812986001</v>
      </c>
      <c r="G4106" s="10">
        <v>166940142.70641801</v>
      </c>
      <c r="H4106" s="10">
        <v>121314265.53290901</v>
      </c>
      <c r="I4106" s="10">
        <v>1051.45824208007</v>
      </c>
      <c r="J4106" s="10">
        <f t="shared" si="704"/>
        <v>0.80901699437494745</v>
      </c>
      <c r="K4106" s="14">
        <f t="shared" si="705"/>
        <v>0.99780683071075971</v>
      </c>
      <c r="L4106" s="10">
        <f t="shared" si="706"/>
        <v>6392156.0804075804</v>
      </c>
      <c r="M4106" s="10">
        <f t="shared" si="707"/>
        <v>1.5713020743409622E-7</v>
      </c>
      <c r="N4106" s="10">
        <f t="shared" si="708"/>
        <v>2.4690153977661006E-14</v>
      </c>
      <c r="O4106" s="10">
        <f t="shared" si="709"/>
        <v>6364116.2021487253</v>
      </c>
      <c r="P4106" s="15">
        <f t="shared" si="710"/>
        <v>0.99999489897832183</v>
      </c>
      <c r="Q4106" s="15">
        <f t="shared" si="711"/>
        <v>0.99998979798266407</v>
      </c>
      <c r="R4106" s="10">
        <f t="shared" si="712"/>
        <v>32.426196691534031</v>
      </c>
      <c r="S4106" s="10">
        <f t="shared" si="713"/>
        <v>199999999.99999911</v>
      </c>
      <c r="T4106" s="10">
        <f t="shared" si="714"/>
        <v>0.89406967163085938</v>
      </c>
      <c r="U4106">
        <v>0.89406967163085938</v>
      </c>
    </row>
    <row r="4107" spans="1:21" x14ac:dyDescent="0.25">
      <c r="A4107" s="10">
        <v>3836</v>
      </c>
      <c r="B4107" s="10">
        <v>82</v>
      </c>
      <c r="C4107" s="10">
        <v>45</v>
      </c>
      <c r="D4107" s="10">
        <v>200000000</v>
      </c>
      <c r="E4107" s="10">
        <v>20311793.154644798</v>
      </c>
      <c r="F4107" s="10">
        <v>20311793.154644798</v>
      </c>
      <c r="G4107" s="10">
        <v>204348091.76407</v>
      </c>
      <c r="H4107" s="10">
        <v>28725213.355415698</v>
      </c>
      <c r="I4107" s="10">
        <v>1053.68839371031</v>
      </c>
      <c r="J4107" s="10">
        <f t="shared" si="704"/>
        <v>0.99026806874157025</v>
      </c>
      <c r="K4107" s="14">
        <f t="shared" si="705"/>
        <v>0.99671223754584248</v>
      </c>
      <c r="L4107" s="10">
        <f t="shared" si="706"/>
        <v>6399175.9704933353</v>
      </c>
      <c r="M4107" s="10">
        <f t="shared" si="707"/>
        <v>1.5730276842470157E-7</v>
      </c>
      <c r="N4107" s="10">
        <f t="shared" si="708"/>
        <v>2.4744182158510967E-14</v>
      </c>
      <c r="O4107" s="10">
        <f t="shared" si="709"/>
        <v>6357164.4767678455</v>
      </c>
      <c r="P4107" s="15">
        <f t="shared" si="710"/>
        <v>0.99999957152675156</v>
      </c>
      <c r="Q4107" s="15">
        <f t="shared" si="711"/>
        <v>0.99999914305368676</v>
      </c>
      <c r="R4107" s="10">
        <f t="shared" si="712"/>
        <v>32.460566736478334</v>
      </c>
      <c r="S4107" s="10">
        <f t="shared" si="713"/>
        <v>199999999.99999911</v>
      </c>
      <c r="T4107" s="10">
        <f t="shared" si="714"/>
        <v>0.89406967163085938</v>
      </c>
      <c r="U4107">
        <v>0.89406967163085938</v>
      </c>
    </row>
    <row r="4108" spans="1:21" x14ac:dyDescent="0.25">
      <c r="A4108" s="10">
        <v>1639</v>
      </c>
      <c r="B4108" s="10">
        <v>35</v>
      </c>
      <c r="C4108" s="10">
        <v>45</v>
      </c>
      <c r="D4108" s="10">
        <v>200000000</v>
      </c>
      <c r="E4108" s="10">
        <v>119544063.355119</v>
      </c>
      <c r="F4108" s="10">
        <v>119544063.355119</v>
      </c>
      <c r="G4108" s="10">
        <v>118353154.17958701</v>
      </c>
      <c r="H4108" s="10">
        <v>169060835.69799799</v>
      </c>
      <c r="I4108" s="10">
        <v>1049.2324453793301</v>
      </c>
      <c r="J4108" s="10">
        <f t="shared" si="704"/>
        <v>0.57357643635104605</v>
      </c>
      <c r="K4108" s="14">
        <f t="shared" si="705"/>
        <v>0.99889820122311845</v>
      </c>
      <c r="L4108" s="10">
        <f t="shared" si="706"/>
        <v>6385172.1748924749</v>
      </c>
      <c r="M4108" s="10">
        <f t="shared" si="707"/>
        <v>1.5695853100622359E-7</v>
      </c>
      <c r="N4108" s="10">
        <f t="shared" si="708"/>
        <v>2.4636225824421247E-14</v>
      </c>
      <c r="O4108" s="10">
        <f t="shared" si="709"/>
        <v>6371077.8492868934</v>
      </c>
      <c r="P4108" s="15">
        <f t="shared" si="710"/>
        <v>0.99999502015036112</v>
      </c>
      <c r="Q4108" s="15">
        <f t="shared" si="711"/>
        <v>0.99999004032552119</v>
      </c>
      <c r="R4108" s="10">
        <f t="shared" si="712"/>
        <v>32.391857548150206</v>
      </c>
      <c r="S4108" s="10">
        <f t="shared" si="713"/>
        <v>199999999.99999908</v>
      </c>
      <c r="T4108" s="10">
        <f t="shared" si="714"/>
        <v>0.92387199401855469</v>
      </c>
      <c r="U4108">
        <v>0.92387199401855469</v>
      </c>
    </row>
    <row r="4109" spans="1:21" x14ac:dyDescent="0.25">
      <c r="A4109" s="10">
        <v>276</v>
      </c>
      <c r="B4109" s="10">
        <v>6</v>
      </c>
      <c r="C4109" s="10">
        <v>45</v>
      </c>
      <c r="D4109" s="10">
        <v>200000000</v>
      </c>
      <c r="E4109" s="10">
        <v>145132116.838099</v>
      </c>
      <c r="F4109" s="10">
        <v>145132116.838099</v>
      </c>
      <c r="G4109" s="10">
        <v>21567950.611122701</v>
      </c>
      <c r="H4109" s="10">
        <v>205247807.96835601</v>
      </c>
      <c r="I4109" s="10">
        <v>1047.05783954709</v>
      </c>
      <c r="J4109" s="10">
        <f t="shared" si="704"/>
        <v>0.10452846326765346</v>
      </c>
      <c r="K4109" s="14">
        <f t="shared" si="705"/>
        <v>0.99996342726512155</v>
      </c>
      <c r="L4109" s="10">
        <f t="shared" si="706"/>
        <v>6378370.2744450038</v>
      </c>
      <c r="M4109" s="10">
        <f t="shared" si="707"/>
        <v>1.5679132857643106E-7</v>
      </c>
      <c r="N4109" s="10">
        <f t="shared" si="708"/>
        <v>2.4583532702913181E-14</v>
      </c>
      <c r="O4109" s="10">
        <f t="shared" si="709"/>
        <v>6377902.1792545076</v>
      </c>
      <c r="P4109" s="15">
        <f t="shared" si="710"/>
        <v>0.99999975621582915</v>
      </c>
      <c r="Q4109" s="15">
        <f t="shared" si="711"/>
        <v>0.9999995124317177</v>
      </c>
      <c r="R4109" s="10">
        <f t="shared" si="712"/>
        <v>32.35827311615256</v>
      </c>
      <c r="S4109" s="10">
        <f t="shared" si="713"/>
        <v>199999999.99999905</v>
      </c>
      <c r="T4109" s="10">
        <f t="shared" si="714"/>
        <v>0.95367431640625</v>
      </c>
      <c r="U4109">
        <v>0.95367431640625</v>
      </c>
    </row>
    <row r="4110" spans="1:21" x14ac:dyDescent="0.25">
      <c r="A4110" s="10">
        <v>705</v>
      </c>
      <c r="B4110" s="10">
        <v>15</v>
      </c>
      <c r="C4110" s="10">
        <v>45</v>
      </c>
      <c r="D4110" s="10">
        <v>1000000000</v>
      </c>
      <c r="E4110" s="10">
        <v>687370027.58332503</v>
      </c>
      <c r="F4110" s="10">
        <v>687370027.58332396</v>
      </c>
      <c r="G4110" s="10">
        <v>260459145.24271601</v>
      </c>
      <c r="H4110" s="10">
        <v>972088015.37710595</v>
      </c>
      <c r="I4110" s="10">
        <v>24907.461778517201</v>
      </c>
      <c r="J4110" s="10">
        <f t="shared" si="704"/>
        <v>0.25881904510252074</v>
      </c>
      <c r="K4110" s="14">
        <f t="shared" si="705"/>
        <v>0.99977575564321108</v>
      </c>
      <c r="L4110" s="10">
        <f t="shared" si="706"/>
        <v>6379567.5820290232</v>
      </c>
      <c r="M4110" s="10">
        <f t="shared" si="707"/>
        <v>1.5682076045930015E-7</v>
      </c>
      <c r="N4110" s="10">
        <f t="shared" si="708"/>
        <v>2.4592820257598647E-14</v>
      </c>
      <c r="O4110" s="10">
        <f t="shared" si="709"/>
        <v>6376697.7482806435</v>
      </c>
      <c r="P4110" s="15">
        <f t="shared" si="710"/>
        <v>0.99999859010447745</v>
      </c>
      <c r="Q4110" s="15">
        <f t="shared" si="711"/>
        <v>0.99999718021094275</v>
      </c>
      <c r="R4110" s="10">
        <f t="shared" si="712"/>
        <v>157.82098015060421</v>
      </c>
      <c r="S4110" s="10">
        <f t="shared" si="713"/>
        <v>999999999.99999905</v>
      </c>
      <c r="T4110" s="10">
        <f t="shared" si="714"/>
        <v>0.95367431640625</v>
      </c>
      <c r="U4110">
        <v>0.95367431640625</v>
      </c>
    </row>
    <row r="4111" spans="1:21" x14ac:dyDescent="0.25">
      <c r="A4111" s="10">
        <v>1263</v>
      </c>
      <c r="B4111" s="10">
        <v>27</v>
      </c>
      <c r="C4111" s="10">
        <v>45</v>
      </c>
      <c r="D4111" s="10">
        <v>200000000</v>
      </c>
      <c r="E4111" s="10">
        <v>130028586.937529</v>
      </c>
      <c r="F4111" s="10">
        <v>130028586.937529</v>
      </c>
      <c r="G4111" s="10">
        <v>93676315.524486706</v>
      </c>
      <c r="H4111" s="10">
        <v>183888191.14326301</v>
      </c>
      <c r="I4111" s="10">
        <v>1048.3922704075401</v>
      </c>
      <c r="J4111" s="10">
        <f t="shared" si="704"/>
        <v>0.45399049973954675</v>
      </c>
      <c r="K4111" s="14">
        <f t="shared" si="705"/>
        <v>0.99930988132843601</v>
      </c>
      <c r="L4111" s="10">
        <f t="shared" si="706"/>
        <v>6382541.71120694</v>
      </c>
      <c r="M4111" s="10">
        <f t="shared" si="707"/>
        <v>1.5689386967765828E-7</v>
      </c>
      <c r="N4111" s="10">
        <f t="shared" si="708"/>
        <v>2.4615868063412164E-14</v>
      </c>
      <c r="O4111" s="10">
        <f t="shared" si="709"/>
        <v>6373711.8022058178</v>
      </c>
      <c r="P4111" s="15">
        <f t="shared" si="710"/>
        <v>0.9999963088582321</v>
      </c>
      <c r="Q4111" s="15">
        <f t="shared" si="711"/>
        <v>0.99999261773008874</v>
      </c>
      <c r="R4111" s="10">
        <f t="shared" si="712"/>
        <v>32.378886068320362</v>
      </c>
      <c r="S4111" s="10">
        <f t="shared" si="713"/>
        <v>199999999.99999905</v>
      </c>
      <c r="T4111" s="10">
        <f t="shared" si="714"/>
        <v>0.95367431640625</v>
      </c>
      <c r="U4111">
        <v>0.95367431640625</v>
      </c>
    </row>
    <row r="4112" spans="1:21" x14ac:dyDescent="0.25">
      <c r="A4112" s="10">
        <v>1316</v>
      </c>
      <c r="B4112" s="10">
        <v>28</v>
      </c>
      <c r="C4112" s="10">
        <v>45</v>
      </c>
      <c r="D4112" s="10">
        <v>1000000000</v>
      </c>
      <c r="E4112" s="10">
        <v>628323286.10093606</v>
      </c>
      <c r="F4112" s="10">
        <v>628323286.10093606</v>
      </c>
      <c r="G4112" s="10">
        <v>472448068.06322098</v>
      </c>
      <c r="H4112" s="10">
        <v>888583312.75877404</v>
      </c>
      <c r="I4112" s="10">
        <v>24933.039264870698</v>
      </c>
      <c r="J4112" s="10">
        <f t="shared" si="704"/>
        <v>0.46947156278589081</v>
      </c>
      <c r="K4112" s="14">
        <f t="shared" si="705"/>
        <v>0.99926199512277114</v>
      </c>
      <c r="L4112" s="10">
        <f t="shared" si="706"/>
        <v>6382847.5726392157</v>
      </c>
      <c r="M4112" s="10">
        <f t="shared" si="707"/>
        <v>1.5690138827853333E-7</v>
      </c>
      <c r="N4112" s="10">
        <f t="shared" si="708"/>
        <v>2.4618236488313681E-14</v>
      </c>
      <c r="O4112" s="10">
        <f t="shared" si="709"/>
        <v>6373405.199804673</v>
      </c>
      <c r="P4112" s="15">
        <f t="shared" si="710"/>
        <v>0.99999612391097625</v>
      </c>
      <c r="Q4112" s="15">
        <f t="shared" si="711"/>
        <v>0.9999922478369766</v>
      </c>
      <c r="R4112" s="10">
        <f t="shared" si="712"/>
        <v>157.90199256855038</v>
      </c>
      <c r="S4112" s="10">
        <f t="shared" si="713"/>
        <v>999999999.99999905</v>
      </c>
      <c r="T4112" s="10">
        <f t="shared" si="714"/>
        <v>0.95367431640625</v>
      </c>
      <c r="U4112">
        <v>0.95367431640625</v>
      </c>
    </row>
    <row r="4113" spans="1:21" x14ac:dyDescent="0.25">
      <c r="A4113" s="10">
        <v>1545</v>
      </c>
      <c r="B4113" s="10">
        <v>33</v>
      </c>
      <c r="C4113" s="10">
        <v>45</v>
      </c>
      <c r="D4113" s="10">
        <v>200000000</v>
      </c>
      <c r="E4113" s="10">
        <v>122392114.58665501</v>
      </c>
      <c r="F4113" s="10">
        <v>122392114.58665501</v>
      </c>
      <c r="G4113" s="10">
        <v>112381765.64418299</v>
      </c>
      <c r="H4113" s="10">
        <v>173088588.37597001</v>
      </c>
      <c r="I4113" s="10">
        <v>1049.0112018275299</v>
      </c>
      <c r="J4113" s="10">
        <f t="shared" si="704"/>
        <v>0.54463903501502708</v>
      </c>
      <c r="K4113" s="14">
        <f t="shared" si="705"/>
        <v>0.9990066240157075</v>
      </c>
      <c r="L4113" s="10">
        <f t="shared" si="706"/>
        <v>6384479.1882978706</v>
      </c>
      <c r="M4113" s="10">
        <f t="shared" si="707"/>
        <v>1.5694149620200582E-7</v>
      </c>
      <c r="N4113" s="10">
        <f t="shared" si="708"/>
        <v>2.4630865083668437E-14</v>
      </c>
      <c r="O4113" s="10">
        <f t="shared" si="709"/>
        <v>6371771.1225118106</v>
      </c>
      <c r="P4113" s="15">
        <f t="shared" si="710"/>
        <v>0.99999529342373772</v>
      </c>
      <c r="Q4113" s="15">
        <f t="shared" si="711"/>
        <v>0.99999058686962727</v>
      </c>
      <c r="R4113" s="10">
        <f t="shared" si="712"/>
        <v>32.388442265944185</v>
      </c>
      <c r="S4113" s="10">
        <f t="shared" si="713"/>
        <v>199999999.99999905</v>
      </c>
      <c r="T4113" s="10">
        <f t="shared" si="714"/>
        <v>0.95367431640625</v>
      </c>
      <c r="U4113">
        <v>0.95367431640625</v>
      </c>
    </row>
    <row r="4114" spans="1:21" x14ac:dyDescent="0.25">
      <c r="A4114" s="10">
        <v>1780</v>
      </c>
      <c r="B4114" s="10">
        <v>38</v>
      </c>
      <c r="C4114" s="10">
        <v>45</v>
      </c>
      <c r="D4114" s="10">
        <v>200000000</v>
      </c>
      <c r="E4114" s="10">
        <v>115000014.403741</v>
      </c>
      <c r="F4114" s="10">
        <v>115000014.403741</v>
      </c>
      <c r="G4114" s="10">
        <v>127037739.03354999</v>
      </c>
      <c r="H4114" s="10">
        <v>162634580.042873</v>
      </c>
      <c r="I4114" s="10">
        <v>1049.57465138307</v>
      </c>
      <c r="J4114" s="10">
        <f t="shared" si="704"/>
        <v>0.61566147532565818</v>
      </c>
      <c r="K4114" s="14">
        <f t="shared" si="705"/>
        <v>0.99873047843423157</v>
      </c>
      <c r="L4114" s="10">
        <f t="shared" si="706"/>
        <v>6386244.4750853907</v>
      </c>
      <c r="M4114" s="10">
        <f t="shared" si="707"/>
        <v>1.5698488999208455E-7</v>
      </c>
      <c r="N4114" s="10">
        <f t="shared" si="708"/>
        <v>2.4644517384656145E-14</v>
      </c>
      <c r="O4114" s="10">
        <f t="shared" si="709"/>
        <v>6370005.9958809949</v>
      </c>
      <c r="P4114" s="15">
        <f t="shared" si="710"/>
        <v>0.99999469051229706</v>
      </c>
      <c r="Q4114" s="15">
        <f t="shared" si="711"/>
        <v>0.99998938105278479</v>
      </c>
      <c r="R4114" s="10">
        <f t="shared" si="712"/>
        <v>32.397139391682757</v>
      </c>
      <c r="S4114" s="10">
        <f t="shared" si="713"/>
        <v>199999999.99999905</v>
      </c>
      <c r="T4114" s="10">
        <f t="shared" si="714"/>
        <v>0.95367431640625</v>
      </c>
      <c r="U4114">
        <v>0.95367431640625</v>
      </c>
    </row>
    <row r="4115" spans="1:21" x14ac:dyDescent="0.25">
      <c r="A4115" s="10">
        <v>2250</v>
      </c>
      <c r="B4115" s="10">
        <v>48</v>
      </c>
      <c r="C4115" s="10">
        <v>45</v>
      </c>
      <c r="D4115" s="10">
        <v>200000000</v>
      </c>
      <c r="E4115" s="10">
        <v>97652746.904668495</v>
      </c>
      <c r="F4115" s="10">
        <v>97652746.904668495</v>
      </c>
      <c r="G4115" s="10">
        <v>153345841.425594</v>
      </c>
      <c r="H4115" s="10">
        <v>138101839.075569</v>
      </c>
      <c r="I4115" s="10">
        <v>1050.7591027061301</v>
      </c>
      <c r="J4115" s="10">
        <f t="shared" si="704"/>
        <v>0.74314482547739413</v>
      </c>
      <c r="K4115" s="14">
        <f t="shared" si="705"/>
        <v>0.99814975498593383</v>
      </c>
      <c r="L4115" s="10">
        <f t="shared" si="706"/>
        <v>6389959.9916145671</v>
      </c>
      <c r="M4115" s="10">
        <f t="shared" si="707"/>
        <v>1.5707622378863305E-7</v>
      </c>
      <c r="N4115" s="10">
        <f t="shared" si="708"/>
        <v>2.4673215329767164E-14</v>
      </c>
      <c r="O4115" s="10">
        <f t="shared" si="709"/>
        <v>6366300.37285343</v>
      </c>
      <c r="P4115" s="15">
        <f t="shared" si="710"/>
        <v>0.99999442207198341</v>
      </c>
      <c r="Q4115" s="15">
        <f t="shared" si="711"/>
        <v>0.99998884417508016</v>
      </c>
      <c r="R4115" s="10">
        <f t="shared" si="712"/>
        <v>32.415414412749762</v>
      </c>
      <c r="S4115" s="10">
        <f t="shared" si="713"/>
        <v>199999999.99999905</v>
      </c>
      <c r="T4115" s="10">
        <f t="shared" si="714"/>
        <v>0.95367431640625</v>
      </c>
      <c r="U4115">
        <v>0.95367431640625</v>
      </c>
    </row>
    <row r="4116" spans="1:21" x14ac:dyDescent="0.25">
      <c r="A4116" s="10">
        <v>2819</v>
      </c>
      <c r="B4116" s="10">
        <v>60</v>
      </c>
      <c r="C4116" s="10">
        <v>45</v>
      </c>
      <c r="D4116" s="10">
        <v>750000000</v>
      </c>
      <c r="E4116" s="10">
        <v>267425737.27853099</v>
      </c>
      <c r="F4116" s="10">
        <v>267425737.27853099</v>
      </c>
      <c r="G4116" s="10">
        <v>655019529.97226703</v>
      </c>
      <c r="H4116" s="10">
        <v>378197104.58692402</v>
      </c>
      <c r="I4116" s="10">
        <v>14133.881336074901</v>
      </c>
      <c r="J4116" s="10">
        <f t="shared" si="704"/>
        <v>0.8660254037844386</v>
      </c>
      <c r="K4116" s="14">
        <f t="shared" si="705"/>
        <v>0.99748644853320889</v>
      </c>
      <c r="L4116" s="10">
        <f t="shared" si="706"/>
        <v>6394209.1738478942</v>
      </c>
      <c r="M4116" s="10">
        <f t="shared" si="707"/>
        <v>1.5718067600746959E-7</v>
      </c>
      <c r="N4116" s="10">
        <f t="shared" si="708"/>
        <v>2.4705973905891083E-14</v>
      </c>
      <c r="O4116" s="10">
        <f t="shared" si="709"/>
        <v>6362078.3147910656</v>
      </c>
      <c r="P4116" s="15">
        <f t="shared" si="710"/>
        <v>0.99999577033132259</v>
      </c>
      <c r="Q4116" s="15">
        <f t="shared" si="711"/>
        <v>0.99999154068053531</v>
      </c>
      <c r="R4116" s="10">
        <f t="shared" si="712"/>
        <v>118.88600139467886</v>
      </c>
      <c r="S4116" s="10">
        <f t="shared" si="713"/>
        <v>749999999.99999905</v>
      </c>
      <c r="T4116" s="10">
        <f t="shared" si="714"/>
        <v>0.95367431640625</v>
      </c>
      <c r="U4116">
        <v>0.95367431640625</v>
      </c>
    </row>
    <row r="4117" spans="1:21" x14ac:dyDescent="0.25">
      <c r="A4117" s="10">
        <v>3191</v>
      </c>
      <c r="B4117" s="10">
        <v>68</v>
      </c>
      <c r="C4117" s="10">
        <v>45</v>
      </c>
      <c r="D4117" s="10">
        <v>1000000000</v>
      </c>
      <c r="E4117" s="10">
        <v>266581229.72011</v>
      </c>
      <c r="F4117" s="10">
        <v>266581229.72011</v>
      </c>
      <c r="G4117" s="10">
        <v>933074947.57525897</v>
      </c>
      <c r="H4117" s="10">
        <v>377002790.54427701</v>
      </c>
      <c r="I4117" s="10">
        <v>25039.620143279899</v>
      </c>
      <c r="J4117" s="10">
        <f t="shared" si="704"/>
        <v>0.92718385456678742</v>
      </c>
      <c r="K4117" s="14">
        <f t="shared" si="705"/>
        <v>0.99711836961424982</v>
      </c>
      <c r="L4117" s="10">
        <f t="shared" si="706"/>
        <v>6396569.5491774743</v>
      </c>
      <c r="M4117" s="10">
        <f t="shared" si="707"/>
        <v>1.5723869809899768E-7</v>
      </c>
      <c r="N4117" s="10">
        <f t="shared" si="708"/>
        <v>2.4724142747081951E-14</v>
      </c>
      <c r="O4117" s="10">
        <f t="shared" si="709"/>
        <v>6359740.2593221506</v>
      </c>
      <c r="P4117" s="15">
        <f t="shared" si="710"/>
        <v>0.99999727862359689</v>
      </c>
      <c r="Q4117" s="15">
        <f t="shared" si="711"/>
        <v>0.99999455725459963</v>
      </c>
      <c r="R4117" s="10">
        <f t="shared" si="712"/>
        <v>158.23912328446829</v>
      </c>
      <c r="S4117" s="10">
        <f t="shared" si="713"/>
        <v>999999999.99999905</v>
      </c>
      <c r="T4117" s="10">
        <f t="shared" si="714"/>
        <v>0.95367431640625</v>
      </c>
      <c r="U4117">
        <v>0.95367431640625</v>
      </c>
    </row>
    <row r="4118" spans="1:21" x14ac:dyDescent="0.25">
      <c r="A4118" s="10">
        <v>3231</v>
      </c>
      <c r="B4118" s="10">
        <v>69</v>
      </c>
      <c r="C4118" s="10">
        <v>45</v>
      </c>
      <c r="D4118" s="10">
        <v>1000000000</v>
      </c>
      <c r="E4118" s="10">
        <v>255025391.153714</v>
      </c>
      <c r="F4118" s="10">
        <v>255025391.153714</v>
      </c>
      <c r="G4118" s="10">
        <v>939512399.41719699</v>
      </c>
      <c r="H4118" s="10">
        <v>360660366.91908598</v>
      </c>
      <c r="I4118" s="10">
        <v>25041.6046160078</v>
      </c>
      <c r="J4118" s="10">
        <f t="shared" si="704"/>
        <v>0.93358042649720174</v>
      </c>
      <c r="K4118" s="14">
        <f t="shared" si="705"/>
        <v>0.99707841370686734</v>
      </c>
      <c r="L4118" s="10">
        <f t="shared" si="706"/>
        <v>6396825.878807079</v>
      </c>
      <c r="M4118" s="10">
        <f t="shared" si="707"/>
        <v>1.5724499912284074E-7</v>
      </c>
      <c r="N4118" s="10">
        <f t="shared" si="708"/>
        <v>2.4726114617762161E-14</v>
      </c>
      <c r="O4118" s="10">
        <f t="shared" si="709"/>
        <v>6359486.6643765196</v>
      </c>
      <c r="P4118" s="15">
        <f t="shared" si="710"/>
        <v>0.99999747496160318</v>
      </c>
      <c r="Q4118" s="15">
        <f t="shared" si="711"/>
        <v>0.99999494992958216</v>
      </c>
      <c r="R4118" s="10">
        <f t="shared" si="712"/>
        <v>158.24539364846527</v>
      </c>
      <c r="S4118" s="10">
        <f t="shared" si="713"/>
        <v>999999999.99999905</v>
      </c>
      <c r="T4118" s="10">
        <f t="shared" si="714"/>
        <v>0.95367431640625</v>
      </c>
      <c r="U4118">
        <v>0.95367431640625</v>
      </c>
    </row>
    <row r="4119" spans="1:21" x14ac:dyDescent="0.25">
      <c r="A4119" s="10">
        <v>3930</v>
      </c>
      <c r="B4119" s="10">
        <v>84</v>
      </c>
      <c r="C4119" s="10">
        <v>45</v>
      </c>
      <c r="D4119" s="10">
        <v>200000000</v>
      </c>
      <c r="E4119" s="10">
        <v>15255551.415120799</v>
      </c>
      <c r="F4119" s="10">
        <v>15255551.415120799</v>
      </c>
      <c r="G4119" s="10">
        <v>205226075.682228</v>
      </c>
      <c r="H4119" s="10">
        <v>21574607.712743901</v>
      </c>
      <c r="I4119" s="10">
        <v>1053.7461329277201</v>
      </c>
      <c r="J4119" s="10">
        <f t="shared" si="704"/>
        <v>0.99452189536827329</v>
      </c>
      <c r="K4119" s="14">
        <f t="shared" si="705"/>
        <v>0.99668388375755868</v>
      </c>
      <c r="L4119" s="10">
        <f t="shared" si="706"/>
        <v>6399358.0150549207</v>
      </c>
      <c r="M4119" s="10">
        <f t="shared" si="707"/>
        <v>1.5730724339361102E-7</v>
      </c>
      <c r="N4119" s="10">
        <f t="shared" si="708"/>
        <v>2.4745580889257143E-14</v>
      </c>
      <c r="O4119" s="10">
        <f t="shared" si="709"/>
        <v>6356984.8065651366</v>
      </c>
      <c r="P4119" s="15">
        <f t="shared" si="710"/>
        <v>0.99999975621582926</v>
      </c>
      <c r="Q4119" s="15">
        <f t="shared" si="711"/>
        <v>0.99999951243171792</v>
      </c>
      <c r="R4119" s="10">
        <f t="shared" si="712"/>
        <v>32.461456104742929</v>
      </c>
      <c r="S4119" s="10">
        <f t="shared" si="713"/>
        <v>199999999.99999905</v>
      </c>
      <c r="T4119" s="10">
        <f t="shared" si="714"/>
        <v>0.95367431640625</v>
      </c>
      <c r="U4119">
        <v>0.95367431640625</v>
      </c>
    </row>
    <row r="4120" spans="1:21" x14ac:dyDescent="0.25">
      <c r="A4120" s="10">
        <v>2109</v>
      </c>
      <c r="B4120" s="10">
        <v>45</v>
      </c>
      <c r="C4120" s="10">
        <v>45</v>
      </c>
      <c r="D4120" s="10">
        <v>200000000</v>
      </c>
      <c r="E4120" s="10">
        <v>103194419.14506</v>
      </c>
      <c r="F4120" s="10">
        <v>103194419.14506</v>
      </c>
      <c r="G4120" s="10">
        <v>145908704.646175</v>
      </c>
      <c r="H4120" s="10">
        <v>145938947.11615801</v>
      </c>
      <c r="I4120" s="10">
        <v>1050.40173201688</v>
      </c>
      <c r="J4120" s="10">
        <f t="shared" si="704"/>
        <v>0.70710678118654746</v>
      </c>
      <c r="K4120" s="14">
        <f t="shared" si="705"/>
        <v>0.99832500219363896</v>
      </c>
      <c r="L4120" s="10">
        <f t="shared" si="706"/>
        <v>6388838.2901211483</v>
      </c>
      <c r="M4120" s="10">
        <f t="shared" si="707"/>
        <v>1.5704865043370823E-7</v>
      </c>
      <c r="N4120" s="10">
        <f t="shared" si="708"/>
        <v>2.466455679608516E-14</v>
      </c>
      <c r="O4120" s="10">
        <f t="shared" si="709"/>
        <v>6367417.7249666825</v>
      </c>
      <c r="P4120" s="15">
        <f t="shared" si="710"/>
        <v>0.99999436045369028</v>
      </c>
      <c r="Q4120" s="15">
        <f t="shared" si="711"/>
        <v>0.99998872093918501</v>
      </c>
      <c r="R4120" s="10">
        <f t="shared" si="712"/>
        <v>32.409901584821561</v>
      </c>
      <c r="S4120" s="10">
        <f t="shared" si="713"/>
        <v>199999999.99999902</v>
      </c>
      <c r="T4120" s="10">
        <f t="shared" si="714"/>
        <v>0.98347663879394531</v>
      </c>
      <c r="U4120">
        <v>0.98347663879394531</v>
      </c>
    </row>
    <row r="4121" spans="1:21" x14ac:dyDescent="0.25">
      <c r="A4121" s="10">
        <v>3507</v>
      </c>
      <c r="B4121" s="10">
        <v>75</v>
      </c>
      <c r="C4121" s="10">
        <v>45</v>
      </c>
      <c r="D4121" s="10">
        <v>200000000</v>
      </c>
      <c r="E4121" s="10">
        <v>37773483.0114545</v>
      </c>
      <c r="F4121" s="10">
        <v>37773483.011454403</v>
      </c>
      <c r="G4121" s="10">
        <v>199323930.940171</v>
      </c>
      <c r="H4121" s="10">
        <v>53419771.972868599</v>
      </c>
      <c r="I4121" s="10">
        <v>1053.36274810485</v>
      </c>
      <c r="J4121" s="10">
        <f t="shared" si="704"/>
        <v>0.96592582628906831</v>
      </c>
      <c r="K4121" s="14">
        <f t="shared" si="705"/>
        <v>0.99687213745690828</v>
      </c>
      <c r="L4121" s="10">
        <f t="shared" si="706"/>
        <v>6398149.5322670778</v>
      </c>
      <c r="M4121" s="10">
        <f t="shared" si="707"/>
        <v>1.5727753680498184E-7</v>
      </c>
      <c r="N4121" s="10">
        <f t="shared" si="708"/>
        <v>2.4736293334571677E-14</v>
      </c>
      <c r="O4121" s="10">
        <f t="shared" si="709"/>
        <v>6358178.0998035194</v>
      </c>
      <c r="P4121" s="15">
        <f t="shared" si="710"/>
        <v>0.99999859010447745</v>
      </c>
      <c r="Q4121" s="15">
        <f t="shared" si="711"/>
        <v>0.99999718021094275</v>
      </c>
      <c r="R4121" s="10">
        <f t="shared" si="712"/>
        <v>32.455550300142207</v>
      </c>
      <c r="S4121" s="10">
        <f t="shared" si="713"/>
        <v>199999999.99999902</v>
      </c>
      <c r="T4121" s="10">
        <f t="shared" si="714"/>
        <v>0.98347663879394531</v>
      </c>
      <c r="U4121">
        <v>0.98347663879394531</v>
      </c>
    </row>
    <row r="4122" spans="1:21" x14ac:dyDescent="0.25">
      <c r="A4122" s="10">
        <v>1874</v>
      </c>
      <c r="B4122" s="10">
        <v>40</v>
      </c>
      <c r="C4122" s="10">
        <v>45</v>
      </c>
      <c r="D4122" s="10">
        <v>200000000</v>
      </c>
      <c r="E4122" s="10">
        <v>111794710.80631401</v>
      </c>
      <c r="F4122" s="10">
        <v>111794710.80631401</v>
      </c>
      <c r="G4122" s="10">
        <v>132635507.509508</v>
      </c>
      <c r="H4122" s="10">
        <v>158101596.22386801</v>
      </c>
      <c r="I4122" s="10">
        <v>1049.8080618752099</v>
      </c>
      <c r="J4122" s="10">
        <f t="shared" si="704"/>
        <v>0.64278760968653925</v>
      </c>
      <c r="K4122" s="14">
        <f t="shared" si="705"/>
        <v>0.99861606408463022</v>
      </c>
      <c r="L4122" s="10">
        <f t="shared" si="706"/>
        <v>6386976.1657063318</v>
      </c>
      <c r="M4122" s="10">
        <f t="shared" si="707"/>
        <v>1.5700287620794033E-7</v>
      </c>
      <c r="N4122" s="10">
        <f t="shared" si="708"/>
        <v>2.4650172784801104E-14</v>
      </c>
      <c r="O4122" s="10">
        <f t="shared" si="709"/>
        <v>6369275.2302256869</v>
      </c>
      <c r="P4122" s="15">
        <f t="shared" si="710"/>
        <v>0.9999945305054242</v>
      </c>
      <c r="Q4122" s="15">
        <f t="shared" si="711"/>
        <v>0.99998906104076379</v>
      </c>
      <c r="R4122" s="10">
        <f t="shared" si="712"/>
        <v>32.400741518308656</v>
      </c>
      <c r="S4122" s="10">
        <f t="shared" si="713"/>
        <v>199999999.99999896</v>
      </c>
      <c r="T4122" s="10">
        <f t="shared" si="714"/>
        <v>1.0430812835693359</v>
      </c>
      <c r="U4122">
        <v>1.0430812835693359</v>
      </c>
    </row>
    <row r="4123" spans="1:21" x14ac:dyDescent="0.25">
      <c r="A4123" s="10">
        <v>46</v>
      </c>
      <c r="B4123" s="10">
        <v>1</v>
      </c>
      <c r="C4123" s="10">
        <v>45</v>
      </c>
      <c r="D4123" s="10">
        <v>750000000</v>
      </c>
      <c r="E4123" s="10">
        <v>534758655.67198199</v>
      </c>
      <c r="F4123" s="10">
        <v>534758655.67198199</v>
      </c>
      <c r="G4123" s="10">
        <v>13199873.6027872</v>
      </c>
      <c r="H4123" s="10">
        <v>756262943.447721</v>
      </c>
      <c r="I4123" s="10">
        <v>14063.425964423401</v>
      </c>
      <c r="J4123" s="10">
        <f t="shared" si="704"/>
        <v>1.7452406437283512E-2</v>
      </c>
      <c r="K4123" s="14">
        <f t="shared" si="705"/>
        <v>0.99999898049062685</v>
      </c>
      <c r="L4123" s="10">
        <f t="shared" si="706"/>
        <v>6378143.5025770841</v>
      </c>
      <c r="M4123" s="10">
        <f t="shared" si="707"/>
        <v>1.5678575413328571E-7</v>
      </c>
      <c r="N4123" s="10">
        <f t="shared" si="708"/>
        <v>2.4581773036841799E-14</v>
      </c>
      <c r="O4123" s="10">
        <f t="shared" si="709"/>
        <v>6378130.4536189083</v>
      </c>
      <c r="P4123" s="15">
        <f t="shared" si="710"/>
        <v>0.9999999931311162</v>
      </c>
      <c r="Q4123" s="15">
        <f t="shared" si="711"/>
        <v>0.99999998626223241</v>
      </c>
      <c r="R4123" s="10">
        <f t="shared" si="712"/>
        <v>118.58931640080257</v>
      </c>
      <c r="S4123" s="10">
        <f t="shared" si="713"/>
        <v>749999999.99999893</v>
      </c>
      <c r="T4123" s="10">
        <f t="shared" si="714"/>
        <v>1.0728836059570313</v>
      </c>
      <c r="U4123">
        <v>1.0728836059570313</v>
      </c>
    </row>
    <row r="4124" spans="1:21" x14ac:dyDescent="0.25">
      <c r="A4124" s="10">
        <v>1222</v>
      </c>
      <c r="B4124" s="10">
        <v>26</v>
      </c>
      <c r="C4124" s="10">
        <v>45</v>
      </c>
      <c r="D4124" s="10">
        <v>1000000000</v>
      </c>
      <c r="E4124" s="10">
        <v>639599557.57216597</v>
      </c>
      <c r="F4124" s="10">
        <v>639599557.57216597</v>
      </c>
      <c r="G4124" s="10">
        <v>441150208.735439</v>
      </c>
      <c r="H4124" s="10">
        <v>904530368.80638897</v>
      </c>
      <c r="I4124" s="10">
        <v>24928.332039088698</v>
      </c>
      <c r="J4124" s="10">
        <f t="shared" si="704"/>
        <v>0.4383711467890774</v>
      </c>
      <c r="K4124" s="14">
        <f t="shared" si="705"/>
        <v>0.99935656596406564</v>
      </c>
      <c r="L4124" s="10">
        <f t="shared" si="706"/>
        <v>6382243.5527274478</v>
      </c>
      <c r="M4124" s="10">
        <f t="shared" si="707"/>
        <v>1.5688654042863159E-7</v>
      </c>
      <c r="N4124" s="10">
        <f t="shared" si="708"/>
        <v>2.4613558958231486E-14</v>
      </c>
      <c r="O4124" s="10">
        <f t="shared" si="709"/>
        <v>6374010.7680279473</v>
      </c>
      <c r="P4124" s="15">
        <f t="shared" si="710"/>
        <v>0.99999649805074964</v>
      </c>
      <c r="Q4124" s="15">
        <f t="shared" si="711"/>
        <v>0.99999299611376291</v>
      </c>
      <c r="R4124" s="10">
        <f t="shared" si="712"/>
        <v>157.88708633730883</v>
      </c>
      <c r="S4124" s="10">
        <f t="shared" si="713"/>
        <v>999999999.99999893</v>
      </c>
      <c r="T4124" s="10">
        <f t="shared" si="714"/>
        <v>1.0728836059570313</v>
      </c>
      <c r="U4124">
        <v>1.0728836059570313</v>
      </c>
    </row>
    <row r="4125" spans="1:21" x14ac:dyDescent="0.25">
      <c r="A4125" s="10">
        <v>1551</v>
      </c>
      <c r="B4125" s="10">
        <v>33</v>
      </c>
      <c r="C4125" s="10">
        <v>45</v>
      </c>
      <c r="D4125" s="10">
        <v>1000000000</v>
      </c>
      <c r="E4125" s="10">
        <v>596815831.20728099</v>
      </c>
      <c r="F4125" s="10">
        <v>596815831.20728099</v>
      </c>
      <c r="G4125" s="10">
        <v>548092993.65620399</v>
      </c>
      <c r="H4125" s="10">
        <v>844025042.73230898</v>
      </c>
      <c r="I4125" s="10">
        <v>24945.748076072399</v>
      </c>
      <c r="J4125" s="10">
        <f t="shared" si="704"/>
        <v>0.54463903501502708</v>
      </c>
      <c r="K4125" s="14">
        <f t="shared" si="705"/>
        <v>0.9990066240157075</v>
      </c>
      <c r="L4125" s="10">
        <f t="shared" si="706"/>
        <v>6384479.1882978706</v>
      </c>
      <c r="M4125" s="10">
        <f t="shared" si="707"/>
        <v>1.5694149620200582E-7</v>
      </c>
      <c r="N4125" s="10">
        <f t="shared" si="708"/>
        <v>2.4630865083668437E-14</v>
      </c>
      <c r="O4125" s="10">
        <f t="shared" si="709"/>
        <v>6371771.1225118106</v>
      </c>
      <c r="P4125" s="15">
        <f t="shared" si="710"/>
        <v>0.99999529342373772</v>
      </c>
      <c r="Q4125" s="15">
        <f t="shared" si="711"/>
        <v>0.99999058686962727</v>
      </c>
      <c r="R4125" s="10">
        <f t="shared" si="712"/>
        <v>157.94223015602657</v>
      </c>
      <c r="S4125" s="10">
        <f t="shared" si="713"/>
        <v>999999999.99999893</v>
      </c>
      <c r="T4125" s="10">
        <f t="shared" si="714"/>
        <v>1.0728836059570313</v>
      </c>
      <c r="U4125">
        <v>1.0728836059570313</v>
      </c>
    </row>
    <row r="4126" spans="1:21" x14ac:dyDescent="0.25">
      <c r="A4126" s="10">
        <v>1597</v>
      </c>
      <c r="B4126" s="10">
        <v>34</v>
      </c>
      <c r="C4126" s="10">
        <v>45</v>
      </c>
      <c r="D4126" s="10">
        <v>750000000</v>
      </c>
      <c r="E4126" s="10">
        <v>443406465.92237002</v>
      </c>
      <c r="F4126" s="10">
        <v>443406465.92237002</v>
      </c>
      <c r="G4126" s="10">
        <v>422941124.16684002</v>
      </c>
      <c r="H4126" s="10">
        <v>627071437.75133896</v>
      </c>
      <c r="I4126" s="10">
        <v>14092.7836143479</v>
      </c>
      <c r="J4126" s="10">
        <f t="shared" si="704"/>
        <v>0.5591929034707469</v>
      </c>
      <c r="K4126" s="14">
        <f t="shared" si="705"/>
        <v>0.99895279640556522</v>
      </c>
      <c r="L4126" s="10">
        <f t="shared" si="706"/>
        <v>6384823.2098151492</v>
      </c>
      <c r="M4126" s="10">
        <f t="shared" si="707"/>
        <v>1.5694995284350389E-7</v>
      </c>
      <c r="N4126" s="10">
        <f t="shared" si="708"/>
        <v>2.4633526551258103E-14</v>
      </c>
      <c r="O4126" s="10">
        <f t="shared" si="709"/>
        <v>6371426.9021994239</v>
      </c>
      <c r="P4126" s="15">
        <f t="shared" si="710"/>
        <v>0.9999951518460316</v>
      </c>
      <c r="Q4126" s="15">
        <f t="shared" si="711"/>
        <v>0.99999030371556785</v>
      </c>
      <c r="R4126" s="10">
        <f t="shared" si="712"/>
        <v>118.71303047539311</v>
      </c>
      <c r="S4126" s="10">
        <f t="shared" si="713"/>
        <v>749999999.99999893</v>
      </c>
      <c r="T4126" s="10">
        <f t="shared" si="714"/>
        <v>1.0728836059570313</v>
      </c>
      <c r="U4126">
        <v>1.0728836059570313</v>
      </c>
    </row>
    <row r="4127" spans="1:21" x14ac:dyDescent="0.25">
      <c r="A4127" s="10">
        <v>1738</v>
      </c>
      <c r="B4127" s="10">
        <v>37</v>
      </c>
      <c r="C4127" s="10">
        <v>45</v>
      </c>
      <c r="D4127" s="10">
        <v>750000000</v>
      </c>
      <c r="E4127" s="10">
        <v>427146678.355434</v>
      </c>
      <c r="F4127" s="10">
        <v>427146678.355434</v>
      </c>
      <c r="G4127" s="10">
        <v>455178660.52438402</v>
      </c>
      <c r="H4127" s="10">
        <v>604076625.65287304</v>
      </c>
      <c r="I4127" s="10">
        <v>14097.4340976038</v>
      </c>
      <c r="J4127" s="10">
        <f t="shared" si="704"/>
        <v>0.60181502315204827</v>
      </c>
      <c r="K4127" s="14">
        <f t="shared" si="705"/>
        <v>0.99878697458696752</v>
      </c>
      <c r="L4127" s="10">
        <f t="shared" si="706"/>
        <v>6385883.2386531448</v>
      </c>
      <c r="M4127" s="10">
        <f t="shared" si="707"/>
        <v>1.5697601017832256E-7</v>
      </c>
      <c r="N4127" s="10">
        <f t="shared" si="708"/>
        <v>2.4641724590820188E-14</v>
      </c>
      <c r="O4127" s="10">
        <f t="shared" si="709"/>
        <v>6370366.9610678749</v>
      </c>
      <c r="P4127" s="15">
        <f t="shared" si="710"/>
        <v>0.99999478892024052</v>
      </c>
      <c r="Q4127" s="15">
        <f t="shared" si="711"/>
        <v>0.99998957786763643</v>
      </c>
      <c r="R4127" s="10">
        <f t="shared" si="712"/>
        <v>118.7326159367411</v>
      </c>
      <c r="S4127" s="10">
        <f t="shared" si="713"/>
        <v>749999999.99999893</v>
      </c>
      <c r="T4127" s="10">
        <f t="shared" si="714"/>
        <v>1.0728836059570313</v>
      </c>
      <c r="U4127">
        <v>1.0728836059570313</v>
      </c>
    </row>
    <row r="4128" spans="1:21" x14ac:dyDescent="0.25">
      <c r="A4128" s="10">
        <v>2491</v>
      </c>
      <c r="B4128" s="10">
        <v>53</v>
      </c>
      <c r="C4128" s="10">
        <v>45</v>
      </c>
      <c r="D4128" s="10">
        <v>1000000000</v>
      </c>
      <c r="E4128" s="10">
        <v>428267497.21216702</v>
      </c>
      <c r="F4128" s="10">
        <v>428267497.21216702</v>
      </c>
      <c r="G4128" s="10">
        <v>803706053.55064702</v>
      </c>
      <c r="H4128" s="10">
        <v>605661702.88102901</v>
      </c>
      <c r="I4128" s="10">
        <v>25002.6317845997</v>
      </c>
      <c r="J4128" s="10">
        <f t="shared" si="704"/>
        <v>0.79863551004729283</v>
      </c>
      <c r="K4128" s="14">
        <f t="shared" si="705"/>
        <v>0.99786281592474968</v>
      </c>
      <c r="L4128" s="10">
        <f t="shared" si="706"/>
        <v>6391797.4477174878</v>
      </c>
      <c r="M4128" s="10">
        <f t="shared" si="707"/>
        <v>1.571213916248015E-7</v>
      </c>
      <c r="N4128" s="10">
        <f t="shared" si="708"/>
        <v>2.4687389001350135E-14</v>
      </c>
      <c r="O4128" s="10">
        <f t="shared" si="709"/>
        <v>6364472.5812267549</v>
      </c>
      <c r="P4128" s="15">
        <f t="shared" si="710"/>
        <v>0.9999947889202403</v>
      </c>
      <c r="Q4128" s="15">
        <f t="shared" si="711"/>
        <v>0.99998957786763598</v>
      </c>
      <c r="R4128" s="10">
        <f t="shared" si="712"/>
        <v>158.12220519009202</v>
      </c>
      <c r="S4128" s="10">
        <f t="shared" si="713"/>
        <v>999999999.99999893</v>
      </c>
      <c r="T4128" s="10">
        <f t="shared" si="714"/>
        <v>1.0728836059570313</v>
      </c>
      <c r="U4128">
        <v>1.0728836059570313</v>
      </c>
    </row>
    <row r="4129" spans="1:21" x14ac:dyDescent="0.25">
      <c r="A4129" s="10">
        <v>2631</v>
      </c>
      <c r="B4129" s="10">
        <v>56</v>
      </c>
      <c r="C4129" s="10">
        <v>45</v>
      </c>
      <c r="D4129" s="10">
        <v>750000000</v>
      </c>
      <c r="E4129" s="10">
        <v>299084615.88501698</v>
      </c>
      <c r="F4129" s="10">
        <v>299084615.88501698</v>
      </c>
      <c r="G4129" s="10">
        <v>627042621.65245199</v>
      </c>
      <c r="H4129" s="10">
        <v>422969520.08173901</v>
      </c>
      <c r="I4129" s="10">
        <v>14127.9890121965</v>
      </c>
      <c r="J4129" s="10">
        <f t="shared" si="704"/>
        <v>0.82903757255504174</v>
      </c>
      <c r="K4129" s="14">
        <f t="shared" si="705"/>
        <v>0.99769681294637813</v>
      </c>
      <c r="L4129" s="10">
        <f t="shared" si="706"/>
        <v>6392860.9545862079</v>
      </c>
      <c r="M4129" s="10">
        <f t="shared" si="707"/>
        <v>1.5714753445560656E-7</v>
      </c>
      <c r="N4129" s="10">
        <f t="shared" si="708"/>
        <v>2.4695587040912221E-14</v>
      </c>
      <c r="O4129" s="10">
        <f t="shared" si="709"/>
        <v>6363416.1064647529</v>
      </c>
      <c r="P4129" s="15">
        <f t="shared" si="710"/>
        <v>0.99999515184603149</v>
      </c>
      <c r="Q4129" s="15">
        <f t="shared" si="711"/>
        <v>0.99999030371556763</v>
      </c>
      <c r="R4129" s="10">
        <f t="shared" si="712"/>
        <v>118.86121740290318</v>
      </c>
      <c r="S4129" s="10">
        <f t="shared" si="713"/>
        <v>749999999.99999893</v>
      </c>
      <c r="T4129" s="10">
        <f t="shared" si="714"/>
        <v>1.0728836059570313</v>
      </c>
      <c r="U4129">
        <v>1.0728836059570313</v>
      </c>
    </row>
    <row r="4130" spans="1:21" x14ac:dyDescent="0.25">
      <c r="A4130" s="10">
        <v>3149</v>
      </c>
      <c r="B4130" s="10">
        <v>67</v>
      </c>
      <c r="C4130" s="10">
        <v>45</v>
      </c>
      <c r="D4130" s="10">
        <v>1000000000</v>
      </c>
      <c r="E4130" s="10">
        <v>278055856.59724498</v>
      </c>
      <c r="F4130" s="10">
        <v>278055856.59724498</v>
      </c>
      <c r="G4130" s="10">
        <v>926353266.79568601</v>
      </c>
      <c r="H4130" s="10">
        <v>393230363.49709302</v>
      </c>
      <c r="I4130" s="10">
        <v>25037.562611892299</v>
      </c>
      <c r="J4130" s="10">
        <f t="shared" si="704"/>
        <v>0.92050485345244026</v>
      </c>
      <c r="K4130" s="14">
        <f t="shared" si="705"/>
        <v>0.99715979484601003</v>
      </c>
      <c r="L4130" s="10">
        <f t="shared" si="706"/>
        <v>6396303.8150620246</v>
      </c>
      <c r="M4130" s="10">
        <f t="shared" si="707"/>
        <v>1.5723216589669259E-7</v>
      </c>
      <c r="N4130" s="10">
        <f t="shared" si="708"/>
        <v>2.4722098280098966E-14</v>
      </c>
      <c r="O4130" s="10">
        <f t="shared" si="709"/>
        <v>6360003.2226440515</v>
      </c>
      <c r="P4130" s="15">
        <f t="shared" si="710"/>
        <v>0.99999708180626901</v>
      </c>
      <c r="Q4130" s="15">
        <f t="shared" si="711"/>
        <v>0.99999416362105387</v>
      </c>
      <c r="R4130" s="10">
        <f t="shared" si="712"/>
        <v>158.2326218137585</v>
      </c>
      <c r="S4130" s="10">
        <f t="shared" si="713"/>
        <v>999999999.99999893</v>
      </c>
      <c r="T4130" s="10">
        <f t="shared" si="714"/>
        <v>1.0728836059570313</v>
      </c>
      <c r="U4130">
        <v>1.0728836059570313</v>
      </c>
    </row>
    <row r="4131" spans="1:21" x14ac:dyDescent="0.25">
      <c r="A4131" s="10">
        <v>3465</v>
      </c>
      <c r="B4131" s="10">
        <v>74</v>
      </c>
      <c r="C4131" s="10">
        <v>45</v>
      </c>
      <c r="D4131" s="10">
        <v>750000000</v>
      </c>
      <c r="E4131" s="10">
        <v>147425776.44425401</v>
      </c>
      <c r="F4131" s="10">
        <v>147425776.44425401</v>
      </c>
      <c r="G4131" s="10">
        <v>727055210.65463698</v>
      </c>
      <c r="H4131" s="10">
        <v>208491532.490848</v>
      </c>
      <c r="I4131" s="10">
        <v>14150.236524526101</v>
      </c>
      <c r="J4131" s="10">
        <f t="shared" si="704"/>
        <v>0.96126169593831889</v>
      </c>
      <c r="K4131" s="14">
        <f t="shared" si="705"/>
        <v>0.99690231813459829</v>
      </c>
      <c r="L4131" s="10">
        <f t="shared" si="706"/>
        <v>6397955.8317556707</v>
      </c>
      <c r="M4131" s="10">
        <f t="shared" si="707"/>
        <v>1.572727753127475E-7</v>
      </c>
      <c r="N4131" s="10">
        <f t="shared" si="708"/>
        <v>2.4734804198323587E-14</v>
      </c>
      <c r="O4131" s="10">
        <f t="shared" si="709"/>
        <v>6358369.4910694985</v>
      </c>
      <c r="P4131" s="15">
        <f t="shared" si="710"/>
        <v>0.9999984163244019</v>
      </c>
      <c r="Q4131" s="15">
        <f t="shared" si="711"/>
        <v>0.99999683265131178</v>
      </c>
      <c r="R4131" s="10">
        <f t="shared" si="712"/>
        <v>118.95476670297307</v>
      </c>
      <c r="S4131" s="10">
        <f t="shared" si="713"/>
        <v>749999999.99999893</v>
      </c>
      <c r="T4131" s="10">
        <f t="shared" si="714"/>
        <v>1.0728836059570313</v>
      </c>
      <c r="U4131">
        <v>1.0728836059570313</v>
      </c>
    </row>
    <row r="4132" spans="1:21" x14ac:dyDescent="0.25">
      <c r="A4132" s="10">
        <v>3559</v>
      </c>
      <c r="B4132" s="10">
        <v>76</v>
      </c>
      <c r="C4132" s="10">
        <v>45</v>
      </c>
      <c r="D4132" s="10">
        <v>750000000</v>
      </c>
      <c r="E4132" s="10">
        <v>129392987.838295</v>
      </c>
      <c r="F4132" s="10">
        <v>129392987.838295</v>
      </c>
      <c r="G4132" s="10">
        <v>733888508.23992705</v>
      </c>
      <c r="H4132" s="10">
        <v>182989318.27689499</v>
      </c>
      <c r="I4132" s="10">
        <v>14151.8765062285</v>
      </c>
      <c r="J4132" s="10">
        <f t="shared" si="704"/>
        <v>0.97029572627599647</v>
      </c>
      <c r="K4132" s="14">
        <f t="shared" si="705"/>
        <v>0.99684372729928949</v>
      </c>
      <c r="L4132" s="10">
        <f t="shared" si="706"/>
        <v>6398331.8802436991</v>
      </c>
      <c r="M4132" s="10">
        <f t="shared" si="707"/>
        <v>1.5728201923235552E-7</v>
      </c>
      <c r="N4132" s="10">
        <f t="shared" si="708"/>
        <v>2.4737695070897784E-14</v>
      </c>
      <c r="O4132" s="10">
        <f t="shared" si="709"/>
        <v>6357997.9574045874</v>
      </c>
      <c r="P4132" s="15">
        <f t="shared" si="710"/>
        <v>0.99999875701578544</v>
      </c>
      <c r="Q4132" s="15">
        <f t="shared" si="711"/>
        <v>0.99999751403311588</v>
      </c>
      <c r="R4132" s="10">
        <f t="shared" si="712"/>
        <v>118.96165980576487</v>
      </c>
      <c r="S4132" s="10">
        <f t="shared" si="713"/>
        <v>749999999.99999893</v>
      </c>
      <c r="T4132" s="10">
        <f t="shared" si="714"/>
        <v>1.0728836059570313</v>
      </c>
      <c r="U4132">
        <v>1.0728836059570313</v>
      </c>
    </row>
    <row r="4133" spans="1:21" x14ac:dyDescent="0.25">
      <c r="A4133" s="10">
        <v>3795</v>
      </c>
      <c r="B4133" s="10">
        <v>81</v>
      </c>
      <c r="C4133" s="10">
        <v>45</v>
      </c>
      <c r="D4133" s="10">
        <v>1000000000</v>
      </c>
      <c r="E4133" s="10">
        <v>111323709.295967</v>
      </c>
      <c r="F4133" s="10">
        <v>111323709.295967</v>
      </c>
      <c r="G4133" s="10">
        <v>993966313.05702603</v>
      </c>
      <c r="H4133" s="10">
        <v>157435499.50003701</v>
      </c>
      <c r="I4133" s="10">
        <v>25058.9369486469</v>
      </c>
      <c r="J4133" s="10">
        <f t="shared" si="704"/>
        <v>0.98768834059513777</v>
      </c>
      <c r="K4133" s="14">
        <f t="shared" si="705"/>
        <v>0.99672937307417575</v>
      </c>
      <c r="L4133" s="10">
        <f t="shared" si="706"/>
        <v>6399065.9574204646</v>
      </c>
      <c r="M4133" s="10">
        <f t="shared" si="707"/>
        <v>1.5730006411386447E-7</v>
      </c>
      <c r="N4133" s="10">
        <f t="shared" si="708"/>
        <v>2.4743336820419228E-14</v>
      </c>
      <c r="O4133" s="10">
        <f t="shared" si="709"/>
        <v>6357273.0697888304</v>
      </c>
      <c r="P4133" s="15">
        <f t="shared" si="710"/>
        <v>0.99999946146712704</v>
      </c>
      <c r="Q4133" s="15">
        <f t="shared" si="711"/>
        <v>0.99999892293454407</v>
      </c>
      <c r="R4133" s="10">
        <f t="shared" si="712"/>
        <v>158.30014828663249</v>
      </c>
      <c r="S4133" s="10">
        <f t="shared" si="713"/>
        <v>999999999.99999893</v>
      </c>
      <c r="T4133" s="10">
        <f t="shared" si="714"/>
        <v>1.0728836059570313</v>
      </c>
      <c r="U4133">
        <v>1.0728836059570313</v>
      </c>
    </row>
    <row r="4134" spans="1:21" x14ac:dyDescent="0.25">
      <c r="A4134" s="10">
        <v>4124</v>
      </c>
      <c r="B4134" s="10">
        <v>88</v>
      </c>
      <c r="C4134" s="10">
        <v>45</v>
      </c>
      <c r="D4134" s="10">
        <v>1000000000</v>
      </c>
      <c r="E4134" s="10">
        <v>24835597.194776502</v>
      </c>
      <c r="F4134" s="10">
        <v>24835597.194776502</v>
      </c>
      <c r="G4134" s="10">
        <v>1005743680.89781</v>
      </c>
      <c r="H4134" s="10">
        <v>35122838.382488102</v>
      </c>
      <c r="I4134" s="10">
        <v>25062.8140146203</v>
      </c>
      <c r="J4134" s="10">
        <f t="shared" si="704"/>
        <v>0.99939082701909576</v>
      </c>
      <c r="K4134" s="14">
        <f t="shared" si="705"/>
        <v>0.99665127983485646</v>
      </c>
      <c r="L4134" s="10">
        <f t="shared" si="706"/>
        <v>6399567.3602675218</v>
      </c>
      <c r="M4134" s="10">
        <f t="shared" si="707"/>
        <v>1.573123894595499E-7</v>
      </c>
      <c r="N4134" s="10">
        <f t="shared" si="708"/>
        <v>2.4747189235701263E-14</v>
      </c>
      <c r="O4134" s="10">
        <f t="shared" si="709"/>
        <v>6356778.2295688977</v>
      </c>
      <c r="P4134" s="15">
        <f t="shared" si="710"/>
        <v>0.99999997255793049</v>
      </c>
      <c r="Q4134" s="15">
        <f t="shared" si="711"/>
        <v>0.99999994511586177</v>
      </c>
      <c r="R4134" s="10">
        <f t="shared" si="712"/>
        <v>158.31239374908529</v>
      </c>
      <c r="S4134" s="10">
        <f t="shared" si="713"/>
        <v>999999999.99999893</v>
      </c>
      <c r="T4134" s="10">
        <f t="shared" si="714"/>
        <v>1.0728836059570313</v>
      </c>
      <c r="U4134">
        <v>1.0728836059570313</v>
      </c>
    </row>
    <row r="4135" spans="1:21" x14ac:dyDescent="0.25">
      <c r="A4135" s="10">
        <v>469</v>
      </c>
      <c r="B4135" s="10">
        <v>10</v>
      </c>
      <c r="C4135" s="10">
        <v>45</v>
      </c>
      <c r="D4135" s="10">
        <v>750000000</v>
      </c>
      <c r="E4135" s="10">
        <v>526715135.11637801</v>
      </c>
      <c r="F4135" s="10">
        <v>526715135.11637801</v>
      </c>
      <c r="G4135" s="10">
        <v>131336381.797933</v>
      </c>
      <c r="H4135" s="10">
        <v>744887687.58875895</v>
      </c>
      <c r="I4135" s="10">
        <v>14066.2310578941</v>
      </c>
      <c r="J4135" s="10">
        <f t="shared" si="704"/>
        <v>0.17364817766693033</v>
      </c>
      <c r="K4135" s="14">
        <f t="shared" si="705"/>
        <v>0.99989906477787327</v>
      </c>
      <c r="L4135" s="10">
        <f t="shared" si="706"/>
        <v>6378780.843661353</v>
      </c>
      <c r="M4135" s="10">
        <f t="shared" si="707"/>
        <v>1.5680142107500579E-7</v>
      </c>
      <c r="N4135" s="10">
        <f t="shared" si="708"/>
        <v>2.4586718091167355E-14</v>
      </c>
      <c r="O4135" s="10">
        <f t="shared" si="709"/>
        <v>6377489.0140512493</v>
      </c>
      <c r="P4135" s="15">
        <f t="shared" si="710"/>
        <v>0.99999934029347348</v>
      </c>
      <c r="Q4135" s="15">
        <f t="shared" si="711"/>
        <v>0.99999868058738217</v>
      </c>
      <c r="R4135" s="10">
        <f t="shared" si="712"/>
        <v>118.60114272878945</v>
      </c>
      <c r="S4135" s="10">
        <f t="shared" si="713"/>
        <v>749999999.99999881</v>
      </c>
      <c r="T4135" s="10">
        <f t="shared" si="714"/>
        <v>1.1920928955078125</v>
      </c>
      <c r="U4135">
        <v>1.1920928955078125</v>
      </c>
    </row>
    <row r="4136" spans="1:21" x14ac:dyDescent="0.25">
      <c r="A4136" s="10">
        <v>470</v>
      </c>
      <c r="B4136" s="10">
        <v>10</v>
      </c>
      <c r="C4136" s="10">
        <v>45</v>
      </c>
      <c r="D4136" s="10">
        <v>1000000000</v>
      </c>
      <c r="E4136" s="10">
        <v>700806195.196383</v>
      </c>
      <c r="F4136" s="10">
        <v>700806195.196383</v>
      </c>
      <c r="G4136" s="10">
        <v>174748426.214665</v>
      </c>
      <c r="H4136" s="10">
        <v>991089625.84181094</v>
      </c>
      <c r="I4136" s="10">
        <v>24901.3209333173</v>
      </c>
      <c r="J4136" s="10">
        <f t="shared" si="704"/>
        <v>0.17364817766693033</v>
      </c>
      <c r="K4136" s="14">
        <f t="shared" si="705"/>
        <v>0.99989906477787327</v>
      </c>
      <c r="L4136" s="10">
        <f t="shared" si="706"/>
        <v>6378780.843661353</v>
      </c>
      <c r="M4136" s="10">
        <f t="shared" si="707"/>
        <v>1.5680142107500579E-7</v>
      </c>
      <c r="N4136" s="10">
        <f t="shared" si="708"/>
        <v>2.4586718091167355E-14</v>
      </c>
      <c r="O4136" s="10">
        <f t="shared" si="709"/>
        <v>6377489.0140512493</v>
      </c>
      <c r="P4136" s="15">
        <f t="shared" si="710"/>
        <v>0.99999934029347348</v>
      </c>
      <c r="Q4136" s="15">
        <f t="shared" si="711"/>
        <v>0.99999868058738217</v>
      </c>
      <c r="R4136" s="10">
        <f t="shared" si="712"/>
        <v>157.80152385828816</v>
      </c>
      <c r="S4136" s="10">
        <f t="shared" si="713"/>
        <v>999999999.99999881</v>
      </c>
      <c r="T4136" s="10">
        <f t="shared" si="714"/>
        <v>1.1920928955078125</v>
      </c>
      <c r="U4136">
        <v>1.1920928955078125</v>
      </c>
    </row>
    <row r="4137" spans="1:21" x14ac:dyDescent="0.25">
      <c r="A4137" s="10">
        <v>893</v>
      </c>
      <c r="B4137" s="10">
        <v>19</v>
      </c>
      <c r="C4137" s="10">
        <v>45</v>
      </c>
      <c r="D4137" s="10">
        <v>1000000000</v>
      </c>
      <c r="E4137" s="10">
        <v>672848421.65636802</v>
      </c>
      <c r="F4137" s="10">
        <v>672848421.65636802</v>
      </c>
      <c r="G4137" s="10">
        <v>327631503.92019302</v>
      </c>
      <c r="H4137" s="10">
        <v>951551363.32776701</v>
      </c>
      <c r="I4137" s="10">
        <v>24913.965038166702</v>
      </c>
      <c r="J4137" s="10">
        <f t="shared" si="704"/>
        <v>0.32556815445715664</v>
      </c>
      <c r="K4137" s="14">
        <f t="shared" si="705"/>
        <v>0.99964515289947253</v>
      </c>
      <c r="L4137" s="10">
        <f t="shared" si="706"/>
        <v>6380401.0668187626</v>
      </c>
      <c r="M4137" s="10">
        <f t="shared" si="707"/>
        <v>1.5684124895117321E-7</v>
      </c>
      <c r="N4137" s="10">
        <f t="shared" si="708"/>
        <v>2.4599282540264408E-14</v>
      </c>
      <c r="O4137" s="10">
        <f t="shared" si="709"/>
        <v>6375860.1073866468</v>
      </c>
      <c r="P4137" s="15">
        <f t="shared" si="710"/>
        <v>0.99999786238048305</v>
      </c>
      <c r="Q4137" s="15">
        <f t="shared" si="711"/>
        <v>0.99999572476553555</v>
      </c>
      <c r="R4137" s="10">
        <f t="shared" si="712"/>
        <v>157.84158208118501</v>
      </c>
      <c r="S4137" s="10">
        <f t="shared" si="713"/>
        <v>999999999.99999881</v>
      </c>
      <c r="T4137" s="10">
        <f t="shared" si="714"/>
        <v>1.1920928955078125</v>
      </c>
      <c r="U4137">
        <v>1.1920928955078125</v>
      </c>
    </row>
    <row r="4138" spans="1:21" x14ac:dyDescent="0.25">
      <c r="A4138" s="10">
        <v>939</v>
      </c>
      <c r="B4138" s="10">
        <v>20</v>
      </c>
      <c r="C4138" s="10">
        <v>45</v>
      </c>
      <c r="D4138" s="10">
        <v>750000000</v>
      </c>
      <c r="E4138" s="10">
        <v>502586964.85744399</v>
      </c>
      <c r="F4138" s="10">
        <v>502586964.85744399</v>
      </c>
      <c r="G4138" s="10">
        <v>258682804.28207999</v>
      </c>
      <c r="H4138" s="10">
        <v>710765301.97332704</v>
      </c>
      <c r="I4138" s="10">
        <v>14074.390461538</v>
      </c>
      <c r="J4138" s="10">
        <f t="shared" si="704"/>
        <v>0.34202014332566871</v>
      </c>
      <c r="K4138" s="14">
        <f t="shared" si="705"/>
        <v>0.99960837646586209</v>
      </c>
      <c r="L4138" s="10">
        <f t="shared" si="706"/>
        <v>6380635.8071448412</v>
      </c>
      <c r="M4138" s="10">
        <f t="shared" si="707"/>
        <v>1.568470192727464E-7</v>
      </c>
      <c r="N4138" s="10">
        <f t="shared" si="708"/>
        <v>2.4601102102451411E-14</v>
      </c>
      <c r="O4138" s="10">
        <f t="shared" si="709"/>
        <v>6375624.3153388789</v>
      </c>
      <c r="P4138" s="15">
        <f t="shared" si="710"/>
        <v>0.99999766986374772</v>
      </c>
      <c r="Q4138" s="15">
        <f t="shared" si="711"/>
        <v>0.99999533973292498</v>
      </c>
      <c r="R4138" s="10">
        <f t="shared" si="712"/>
        <v>118.63553623125632</v>
      </c>
      <c r="S4138" s="10">
        <f t="shared" si="713"/>
        <v>749999999.99999881</v>
      </c>
      <c r="T4138" s="10">
        <f t="shared" si="714"/>
        <v>1.1920928955078125</v>
      </c>
      <c r="U4138">
        <v>1.1920928955078125</v>
      </c>
    </row>
    <row r="4139" spans="1:21" x14ac:dyDescent="0.25">
      <c r="A4139" s="10">
        <v>1128</v>
      </c>
      <c r="B4139" s="10">
        <v>24</v>
      </c>
      <c r="C4139" s="10">
        <v>45</v>
      </c>
      <c r="D4139" s="10">
        <v>1000000000</v>
      </c>
      <c r="E4139" s="10">
        <v>650096583.264045</v>
      </c>
      <c r="F4139" s="10">
        <v>650096583.264045</v>
      </c>
      <c r="G4139" s="10">
        <v>409314926.49787498</v>
      </c>
      <c r="H4139" s="10">
        <v>919375404.90442204</v>
      </c>
      <c r="I4139" s="10">
        <v>24923.874854762002</v>
      </c>
      <c r="J4139" s="10">
        <f t="shared" si="704"/>
        <v>0.40673664307580015</v>
      </c>
      <c r="K4139" s="14">
        <f t="shared" si="705"/>
        <v>0.99944610523826116</v>
      </c>
      <c r="L4139" s="10">
        <f t="shared" si="706"/>
        <v>6381671.7745670695</v>
      </c>
      <c r="M4139" s="10">
        <f t="shared" si="707"/>
        <v>1.5687248513651788E-7</v>
      </c>
      <c r="N4139" s="10">
        <f t="shared" si="708"/>
        <v>2.4609129884489026E-14</v>
      </c>
      <c r="O4139" s="10">
        <f t="shared" si="709"/>
        <v>6374584.3294204799</v>
      </c>
      <c r="P4139" s="15">
        <f t="shared" si="710"/>
        <v>0.99999688546849397</v>
      </c>
      <c r="Q4139" s="15">
        <f t="shared" si="711"/>
        <v>0.99999377094668829</v>
      </c>
      <c r="R4139" s="10">
        <f t="shared" si="712"/>
        <v>157.87297060780529</v>
      </c>
      <c r="S4139" s="10">
        <f t="shared" si="713"/>
        <v>999999999.99999881</v>
      </c>
      <c r="T4139" s="10">
        <f t="shared" si="714"/>
        <v>1.1920928955078125</v>
      </c>
      <c r="U4139">
        <v>1.1920928955078125</v>
      </c>
    </row>
    <row r="4140" spans="1:21" x14ac:dyDescent="0.25">
      <c r="A4140" s="10">
        <v>1174</v>
      </c>
      <c r="B4140" s="10">
        <v>25</v>
      </c>
      <c r="C4140" s="10">
        <v>45</v>
      </c>
      <c r="D4140" s="10">
        <v>750000000</v>
      </c>
      <c r="E4140" s="10">
        <v>484732202.14484203</v>
      </c>
      <c r="F4140" s="10">
        <v>484732202.14484203</v>
      </c>
      <c r="G4140" s="10">
        <v>319642770.76848203</v>
      </c>
      <c r="H4140" s="10">
        <v>685514854.39221299</v>
      </c>
      <c r="I4140" s="10">
        <v>14080.1821062287</v>
      </c>
      <c r="J4140" s="10">
        <f t="shared" si="704"/>
        <v>0.42261826174069944</v>
      </c>
      <c r="K4140" s="14">
        <f t="shared" si="705"/>
        <v>0.99940199232392346</v>
      </c>
      <c r="L4140" s="10">
        <f t="shared" si="706"/>
        <v>6381953.4571557427</v>
      </c>
      <c r="M4140" s="10">
        <f t="shared" si="707"/>
        <v>1.5687940937976726E-7</v>
      </c>
      <c r="N4140" s="10">
        <f t="shared" si="708"/>
        <v>2.4611311986060616E-14</v>
      </c>
      <c r="O4140" s="10">
        <f t="shared" si="709"/>
        <v>6374301.7297193995</v>
      </c>
      <c r="P4140" s="15">
        <f t="shared" si="710"/>
        <v>0.99999669056680829</v>
      </c>
      <c r="Q4140" s="15">
        <f t="shared" si="711"/>
        <v>0.99999338114456893</v>
      </c>
      <c r="R4140" s="10">
        <f t="shared" si="712"/>
        <v>118.65994311312409</v>
      </c>
      <c r="S4140" s="10">
        <f t="shared" si="713"/>
        <v>749999999.99999881</v>
      </c>
      <c r="T4140" s="10">
        <f t="shared" si="714"/>
        <v>1.1920928955078125</v>
      </c>
      <c r="U4140">
        <v>1.1920928955078125</v>
      </c>
    </row>
    <row r="4141" spans="1:21" x14ac:dyDescent="0.25">
      <c r="A4141" s="10">
        <v>1315</v>
      </c>
      <c r="B4141" s="10">
        <v>28</v>
      </c>
      <c r="C4141" s="10">
        <v>45</v>
      </c>
      <c r="D4141" s="10">
        <v>750000000</v>
      </c>
      <c r="E4141" s="10">
        <v>472238728.51521403</v>
      </c>
      <c r="F4141" s="10">
        <v>472238728.51521403</v>
      </c>
      <c r="G4141" s="10">
        <v>355080177.36674899</v>
      </c>
      <c r="H4141" s="10">
        <v>667846414.54404199</v>
      </c>
      <c r="I4141" s="10">
        <v>14084.1101070942</v>
      </c>
      <c r="J4141" s="10">
        <f t="shared" si="704"/>
        <v>0.46947156278589081</v>
      </c>
      <c r="K4141" s="14">
        <f t="shared" si="705"/>
        <v>0.99926199512277114</v>
      </c>
      <c r="L4141" s="10">
        <f t="shared" si="706"/>
        <v>6382847.5726392157</v>
      </c>
      <c r="M4141" s="10">
        <f t="shared" si="707"/>
        <v>1.5690138827853333E-7</v>
      </c>
      <c r="N4141" s="10">
        <f t="shared" si="708"/>
        <v>2.4618236488313681E-14</v>
      </c>
      <c r="O4141" s="10">
        <f t="shared" si="709"/>
        <v>6373405.199804673</v>
      </c>
      <c r="P4141" s="15">
        <f t="shared" si="710"/>
        <v>0.99999612391097625</v>
      </c>
      <c r="Q4141" s="15">
        <f t="shared" si="711"/>
        <v>0.9999922478369766</v>
      </c>
      <c r="R4141" s="10">
        <f t="shared" si="712"/>
        <v>118.67649345739045</v>
      </c>
      <c r="S4141" s="10">
        <f t="shared" si="713"/>
        <v>749999999.99999881</v>
      </c>
      <c r="T4141" s="10">
        <f t="shared" si="714"/>
        <v>1.1920928955078125</v>
      </c>
      <c r="U4141">
        <v>1.1920928955078125</v>
      </c>
    </row>
    <row r="4142" spans="1:21" x14ac:dyDescent="0.25">
      <c r="A4142" s="10">
        <v>1363</v>
      </c>
      <c r="B4142" s="10">
        <v>29</v>
      </c>
      <c r="C4142" s="10">
        <v>45</v>
      </c>
      <c r="D4142" s="10">
        <v>1000000000</v>
      </c>
      <c r="E4142" s="10">
        <v>622397188.62798905</v>
      </c>
      <c r="F4142" s="10">
        <v>622397188.62798905</v>
      </c>
      <c r="G4142" s="10">
        <v>487883521.446926</v>
      </c>
      <c r="H4142" s="10">
        <v>880202545.34058797</v>
      </c>
      <c r="I4142" s="10">
        <v>24935.479521675999</v>
      </c>
      <c r="J4142" s="10">
        <f t="shared" si="704"/>
        <v>0.48480962024633706</v>
      </c>
      <c r="K4142" s="14">
        <f t="shared" si="705"/>
        <v>0.99921296552054706</v>
      </c>
      <c r="L4142" s="10">
        <f t="shared" si="706"/>
        <v>6383160.7676120019</v>
      </c>
      <c r="M4142" s="10">
        <f t="shared" si="707"/>
        <v>1.5690908715046671E-7</v>
      </c>
      <c r="N4142" s="10">
        <f t="shared" si="708"/>
        <v>2.4620661347375122E-14</v>
      </c>
      <c r="O4142" s="10">
        <f t="shared" si="709"/>
        <v>6373091.33760418</v>
      </c>
      <c r="P4142" s="15">
        <f t="shared" si="710"/>
        <v>0.9999959441100188</v>
      </c>
      <c r="Q4142" s="15">
        <f t="shared" si="711"/>
        <v>0.99999188823648788</v>
      </c>
      <c r="R4142" s="10">
        <f t="shared" si="712"/>
        <v>157.9097195031523</v>
      </c>
      <c r="S4142" s="10">
        <f t="shared" si="713"/>
        <v>999999999.99999881</v>
      </c>
      <c r="T4142" s="10">
        <f t="shared" si="714"/>
        <v>1.1920928955078125</v>
      </c>
      <c r="U4142">
        <v>1.1920928955078125</v>
      </c>
    </row>
    <row r="4143" spans="1:21" x14ac:dyDescent="0.25">
      <c r="A4143" s="10">
        <v>1457</v>
      </c>
      <c r="B4143" s="10">
        <v>31</v>
      </c>
      <c r="C4143" s="10">
        <v>45</v>
      </c>
      <c r="D4143" s="10">
        <v>1000000000</v>
      </c>
      <c r="E4143" s="10">
        <v>609978092.99325895</v>
      </c>
      <c r="F4143" s="10">
        <v>609978092.99325895</v>
      </c>
      <c r="G4143" s="10">
        <v>518303968.42670798</v>
      </c>
      <c r="H4143" s="10">
        <v>862639291.86154401</v>
      </c>
      <c r="I4143" s="10">
        <v>24940.518462124401</v>
      </c>
      <c r="J4143" s="10">
        <f t="shared" si="704"/>
        <v>0.51503807491005416</v>
      </c>
      <c r="K4143" s="14">
        <f t="shared" si="705"/>
        <v>0.99911171573696222</v>
      </c>
      <c r="L4143" s="10">
        <f t="shared" si="706"/>
        <v>6383807.6358611956</v>
      </c>
      <c r="M4143" s="10">
        <f t="shared" si="707"/>
        <v>1.569249882863119E-7</v>
      </c>
      <c r="N4143" s="10">
        <f t="shared" si="708"/>
        <v>2.4625668485551841E-14</v>
      </c>
      <c r="O4143" s="10">
        <f t="shared" si="709"/>
        <v>6372443.3842047108</v>
      </c>
      <c r="P4143" s="15">
        <f t="shared" si="710"/>
        <v>0.99999560342151006</v>
      </c>
      <c r="Q4143" s="15">
        <f t="shared" si="711"/>
        <v>0.99999120686234999</v>
      </c>
      <c r="R4143" s="10">
        <f t="shared" si="712"/>
        <v>157.9256738257946</v>
      </c>
      <c r="S4143" s="10">
        <f t="shared" si="713"/>
        <v>999999999.99999881</v>
      </c>
      <c r="T4143" s="10">
        <f t="shared" si="714"/>
        <v>1.1920928955078125</v>
      </c>
      <c r="U4143">
        <v>1.1920928955078125</v>
      </c>
    </row>
    <row r="4144" spans="1:21" x14ac:dyDescent="0.25">
      <c r="A4144" s="10">
        <v>2020</v>
      </c>
      <c r="B4144" s="10">
        <v>43</v>
      </c>
      <c r="C4144" s="10">
        <v>45</v>
      </c>
      <c r="D4144" s="10">
        <v>750000000</v>
      </c>
      <c r="E4144" s="10">
        <v>391162441.26240999</v>
      </c>
      <c r="F4144" s="10">
        <v>391162441.26240999</v>
      </c>
      <c r="G4144" s="10">
        <v>515826271.80607003</v>
      </c>
      <c r="H4144" s="10">
        <v>553187229.52427006</v>
      </c>
      <c r="I4144" s="10">
        <v>14107.1083337072</v>
      </c>
      <c r="J4144" s="10">
        <f t="shared" si="704"/>
        <v>0.68199836006249848</v>
      </c>
      <c r="K4144" s="14">
        <f t="shared" si="705"/>
        <v>0.99844193530517189</v>
      </c>
      <c r="L4144" s="10">
        <f t="shared" si="706"/>
        <v>6388090.0575861074</v>
      </c>
      <c r="M4144" s="10">
        <f t="shared" si="707"/>
        <v>1.5703025758910917E-7</v>
      </c>
      <c r="N4144" s="10">
        <f t="shared" si="708"/>
        <v>2.4658778573019693E-14</v>
      </c>
      <c r="O4144" s="10">
        <f t="shared" si="709"/>
        <v>6368163.7109194444</v>
      </c>
      <c r="P4144" s="15">
        <f t="shared" si="710"/>
        <v>0.99999438789529771</v>
      </c>
      <c r="Q4144" s="15">
        <f t="shared" si="711"/>
        <v>0.99998877582209111</v>
      </c>
      <c r="R4144" s="10">
        <f t="shared" si="712"/>
        <v>118.77334853612162</v>
      </c>
      <c r="S4144" s="10">
        <f t="shared" si="713"/>
        <v>749999999.99999881</v>
      </c>
      <c r="T4144" s="10">
        <f t="shared" si="714"/>
        <v>1.1920928955078125</v>
      </c>
      <c r="U4144">
        <v>1.1920928955078125</v>
      </c>
    </row>
    <row r="4145" spans="1:21" x14ac:dyDescent="0.25">
      <c r="A4145" s="10">
        <v>2067</v>
      </c>
      <c r="B4145" s="10">
        <v>44</v>
      </c>
      <c r="C4145" s="10">
        <v>45</v>
      </c>
      <c r="D4145" s="10">
        <v>750000000</v>
      </c>
      <c r="E4145" s="10">
        <v>384737030.59146303</v>
      </c>
      <c r="F4145" s="10">
        <v>384737030.59146303</v>
      </c>
      <c r="G4145" s="10">
        <v>525401869.45669198</v>
      </c>
      <c r="H4145" s="10">
        <v>544100326.60959995</v>
      </c>
      <c r="I4145" s="10">
        <v>14108.746253371801</v>
      </c>
      <c r="J4145" s="10">
        <f t="shared" si="704"/>
        <v>0.69465837045899725</v>
      </c>
      <c r="K4145" s="14">
        <f t="shared" si="705"/>
        <v>0.99838350609929705</v>
      </c>
      <c r="L4145" s="10">
        <f t="shared" si="706"/>
        <v>6388463.9129501451</v>
      </c>
      <c r="M4145" s="10">
        <f t="shared" si="707"/>
        <v>1.5703944759795165E-7</v>
      </c>
      <c r="N4145" s="10">
        <f t="shared" si="708"/>
        <v>2.4661665923510963E-14</v>
      </c>
      <c r="O4145" s="10">
        <f t="shared" si="709"/>
        <v>6367790.9125267528</v>
      </c>
      <c r="P4145" s="15">
        <f t="shared" si="710"/>
        <v>0.99999436732245772</v>
      </c>
      <c r="Q4145" s="15">
        <f t="shared" si="711"/>
        <v>0.99998873467664251</v>
      </c>
      <c r="R4145" s="10">
        <f t="shared" si="712"/>
        <v>118.78024348395013</v>
      </c>
      <c r="S4145" s="10">
        <f t="shared" si="713"/>
        <v>749999999.99999881</v>
      </c>
      <c r="T4145" s="10">
        <f t="shared" si="714"/>
        <v>1.1920928955078125</v>
      </c>
      <c r="U4145">
        <v>1.1920928955078125</v>
      </c>
    </row>
    <row r="4146" spans="1:21" x14ac:dyDescent="0.25">
      <c r="A4146" s="10">
        <v>2068</v>
      </c>
      <c r="B4146" s="10">
        <v>44</v>
      </c>
      <c r="C4146" s="10">
        <v>45</v>
      </c>
      <c r="D4146" s="10">
        <v>1000000000</v>
      </c>
      <c r="E4146" s="10">
        <v>511899543.29067302</v>
      </c>
      <c r="F4146" s="10">
        <v>511899543.29067302</v>
      </c>
      <c r="G4146" s="10">
        <v>699066462.07144105</v>
      </c>
      <c r="H4146" s="10">
        <v>723935276.69426298</v>
      </c>
      <c r="I4146" s="10">
        <v>24976.7448187068</v>
      </c>
      <c r="J4146" s="10">
        <f t="shared" si="704"/>
        <v>0.69465837045899725</v>
      </c>
      <c r="K4146" s="14">
        <f t="shared" si="705"/>
        <v>0.99838350609929705</v>
      </c>
      <c r="L4146" s="10">
        <f t="shared" si="706"/>
        <v>6388463.9129501451</v>
      </c>
      <c r="M4146" s="10">
        <f t="shared" si="707"/>
        <v>1.5703944759795165E-7</v>
      </c>
      <c r="N4146" s="10">
        <f t="shared" si="708"/>
        <v>2.4661665923510963E-14</v>
      </c>
      <c r="O4146" s="10">
        <f t="shared" si="709"/>
        <v>6367790.9125267528</v>
      </c>
      <c r="P4146" s="15">
        <f t="shared" si="710"/>
        <v>0.99999436732245772</v>
      </c>
      <c r="Q4146" s="15">
        <f t="shared" si="711"/>
        <v>0.99998873467664251</v>
      </c>
      <c r="R4146" s="10">
        <f t="shared" si="712"/>
        <v>158.04032652282606</v>
      </c>
      <c r="S4146" s="10">
        <f t="shared" si="713"/>
        <v>999999999.99999881</v>
      </c>
      <c r="T4146" s="10">
        <f t="shared" si="714"/>
        <v>1.1920928955078125</v>
      </c>
      <c r="U4146">
        <v>1.1920928955078125</v>
      </c>
    </row>
    <row r="4147" spans="1:21" x14ac:dyDescent="0.25">
      <c r="A4147" s="10">
        <v>2161</v>
      </c>
      <c r="B4147" s="10">
        <v>46</v>
      </c>
      <c r="C4147" s="10">
        <v>45</v>
      </c>
      <c r="D4147" s="10">
        <v>750000000</v>
      </c>
      <c r="E4147" s="10">
        <v>371536599.513484</v>
      </c>
      <c r="F4147" s="10">
        <v>371536599.513484</v>
      </c>
      <c r="G4147" s="10">
        <v>544070097.79482102</v>
      </c>
      <c r="H4147" s="10">
        <v>525432097.94995099</v>
      </c>
      <c r="I4147" s="10">
        <v>14112.0260959522</v>
      </c>
      <c r="J4147" s="10">
        <f t="shared" si="704"/>
        <v>0.71933980033865108</v>
      </c>
      <c r="K4147" s="14">
        <f t="shared" si="705"/>
        <v>0.9982664948593305</v>
      </c>
      <c r="L4147" s="10">
        <f t="shared" si="706"/>
        <v>6389212.7331176903</v>
      </c>
      <c r="M4147" s="10">
        <f t="shared" si="707"/>
        <v>1.5705785488756991E-7</v>
      </c>
      <c r="N4147" s="10">
        <f t="shared" si="708"/>
        <v>2.466744766865936E-14</v>
      </c>
      <c r="O4147" s="10">
        <f t="shared" si="709"/>
        <v>6367044.6030114517</v>
      </c>
      <c r="P4147" s="15">
        <f t="shared" si="710"/>
        <v>0.99999436732245772</v>
      </c>
      <c r="Q4147" s="15">
        <f t="shared" si="711"/>
        <v>0.99998873467664251</v>
      </c>
      <c r="R4147" s="10">
        <f t="shared" si="712"/>
        <v>118.79404902892601</v>
      </c>
      <c r="S4147" s="10">
        <f t="shared" si="713"/>
        <v>749999999.99999881</v>
      </c>
      <c r="T4147" s="10">
        <f t="shared" si="714"/>
        <v>1.1920928955078125</v>
      </c>
      <c r="U4147">
        <v>1.1920928955078125</v>
      </c>
    </row>
    <row r="4148" spans="1:21" x14ac:dyDescent="0.25">
      <c r="A4148" s="10">
        <v>3512</v>
      </c>
      <c r="B4148" s="10">
        <v>75</v>
      </c>
      <c r="C4148" s="10">
        <v>45</v>
      </c>
      <c r="D4148" s="10">
        <v>750000000</v>
      </c>
      <c r="E4148" s="10">
        <v>138430469.05217499</v>
      </c>
      <c r="F4148" s="10">
        <v>138430469.05217499</v>
      </c>
      <c r="G4148" s="10">
        <v>730583135.39915895</v>
      </c>
      <c r="H4148" s="10">
        <v>195770246.779255</v>
      </c>
      <c r="I4148" s="10">
        <v>14151.081305903999</v>
      </c>
      <c r="J4148" s="10">
        <f t="shared" si="704"/>
        <v>0.96592582628906831</v>
      </c>
      <c r="K4148" s="14">
        <f t="shared" si="705"/>
        <v>0.99687213745690828</v>
      </c>
      <c r="L4148" s="10">
        <f t="shared" si="706"/>
        <v>6398149.5322670778</v>
      </c>
      <c r="M4148" s="10">
        <f t="shared" si="707"/>
        <v>1.5727753680498184E-7</v>
      </c>
      <c r="N4148" s="10">
        <f t="shared" si="708"/>
        <v>2.4736293334571677E-14</v>
      </c>
      <c r="O4148" s="10">
        <f t="shared" si="709"/>
        <v>6358178.0998035194</v>
      </c>
      <c r="P4148" s="15">
        <f t="shared" si="710"/>
        <v>0.99999859010447745</v>
      </c>
      <c r="Q4148" s="15">
        <f t="shared" si="711"/>
        <v>0.99999718021094275</v>
      </c>
      <c r="R4148" s="10">
        <f t="shared" si="712"/>
        <v>118.95831750274635</v>
      </c>
      <c r="S4148" s="10">
        <f t="shared" si="713"/>
        <v>749999999.99999881</v>
      </c>
      <c r="T4148" s="10">
        <f t="shared" si="714"/>
        <v>1.1920928955078125</v>
      </c>
      <c r="U4148">
        <v>1.1920928955078125</v>
      </c>
    </row>
    <row r="4149" spans="1:21" x14ac:dyDescent="0.25">
      <c r="A4149" s="10">
        <v>4029</v>
      </c>
      <c r="B4149" s="10">
        <v>86</v>
      </c>
      <c r="C4149" s="10">
        <v>45</v>
      </c>
      <c r="D4149" s="10">
        <v>750000000</v>
      </c>
      <c r="E4149" s="10">
        <v>37309613.255717903</v>
      </c>
      <c r="F4149" s="10">
        <v>37309613.255717903</v>
      </c>
      <c r="G4149" s="10">
        <v>754514201.30425203</v>
      </c>
      <c r="H4149" s="10">
        <v>52763761.073131301</v>
      </c>
      <c r="I4149" s="10">
        <v>14156.9196778552</v>
      </c>
      <c r="J4149" s="10">
        <f t="shared" si="704"/>
        <v>0.9975640502598242</v>
      </c>
      <c r="K4149" s="14">
        <f t="shared" si="705"/>
        <v>0.99666353130472252</v>
      </c>
      <c r="L4149" s="10">
        <f t="shared" si="706"/>
        <v>6399488.6936922865</v>
      </c>
      <c r="M4149" s="10">
        <f t="shared" si="707"/>
        <v>1.5731045569962143E-7</v>
      </c>
      <c r="N4149" s="10">
        <f t="shared" si="708"/>
        <v>2.4746584878765895E-14</v>
      </c>
      <c r="O4149" s="10">
        <f t="shared" si="709"/>
        <v>6356855.8511795774</v>
      </c>
      <c r="P4149" s="15">
        <f t="shared" si="710"/>
        <v>0.99999989076586415</v>
      </c>
      <c r="Q4149" s="15">
        <f t="shared" si="711"/>
        <v>0.99999978153174018</v>
      </c>
      <c r="R4149" s="10">
        <f t="shared" si="712"/>
        <v>118.98285455323692</v>
      </c>
      <c r="S4149" s="10">
        <f t="shared" si="713"/>
        <v>749999999.99999881</v>
      </c>
      <c r="T4149" s="10">
        <f t="shared" si="714"/>
        <v>1.1920928955078125</v>
      </c>
      <c r="U4149">
        <v>1.1920928955078125</v>
      </c>
    </row>
    <row r="4150" spans="1:21" x14ac:dyDescent="0.25">
      <c r="A4150" s="10">
        <v>423</v>
      </c>
      <c r="B4150" s="10">
        <v>9</v>
      </c>
      <c r="C4150" s="10">
        <v>45</v>
      </c>
      <c r="D4150" s="10">
        <v>1000000000</v>
      </c>
      <c r="E4150" s="10">
        <v>702855986.29904997</v>
      </c>
      <c r="F4150" s="10">
        <v>702855986.29904997</v>
      </c>
      <c r="G4150" s="10">
        <v>157425627.29317099</v>
      </c>
      <c r="H4150" s="10">
        <v>993988468.21923494</v>
      </c>
      <c r="I4150" s="10">
        <v>24900.373648592999</v>
      </c>
      <c r="J4150" s="10">
        <f t="shared" si="704"/>
        <v>0.15643446504023087</v>
      </c>
      <c r="K4150" s="14">
        <f t="shared" si="705"/>
        <v>0.99991808507548219</v>
      </c>
      <c r="L4150" s="10">
        <f t="shared" si="706"/>
        <v>6378659.5074120741</v>
      </c>
      <c r="M4150" s="10">
        <f t="shared" si="707"/>
        <v>1.5679843842098755E-7</v>
      </c>
      <c r="N4150" s="10">
        <f t="shared" si="708"/>
        <v>2.4585776771751095E-14</v>
      </c>
      <c r="O4150" s="10">
        <f t="shared" si="709"/>
        <v>6377611.1008340027</v>
      </c>
      <c r="P4150" s="15">
        <f t="shared" si="710"/>
        <v>0.99999946146712704</v>
      </c>
      <c r="Q4150" s="15">
        <f t="shared" si="711"/>
        <v>0.99999892293454407</v>
      </c>
      <c r="R4150" s="10">
        <f t="shared" si="712"/>
        <v>157.79852232361347</v>
      </c>
      <c r="S4150" s="10">
        <f t="shared" si="713"/>
        <v>999999999.99999869</v>
      </c>
      <c r="T4150" s="10">
        <f t="shared" si="714"/>
        <v>1.3113021850585938</v>
      </c>
      <c r="U4150">
        <v>1.3113021850585938</v>
      </c>
    </row>
    <row r="4151" spans="1:21" x14ac:dyDescent="0.25">
      <c r="A4151" s="10">
        <v>1127</v>
      </c>
      <c r="B4151" s="10">
        <v>24</v>
      </c>
      <c r="C4151" s="10">
        <v>45</v>
      </c>
      <c r="D4151" s="10">
        <v>750000000</v>
      </c>
      <c r="E4151" s="10">
        <v>488603036.25873202</v>
      </c>
      <c r="F4151" s="10">
        <v>488603036.25873202</v>
      </c>
      <c r="G4151" s="10">
        <v>307630765.72892499</v>
      </c>
      <c r="H4151" s="10">
        <v>690989040.49377203</v>
      </c>
      <c r="I4151" s="10">
        <v>14078.944287729801</v>
      </c>
      <c r="J4151" s="10">
        <f t="shared" si="704"/>
        <v>0.40673664307580015</v>
      </c>
      <c r="K4151" s="14">
        <f t="shared" si="705"/>
        <v>0.99944610523826116</v>
      </c>
      <c r="L4151" s="10">
        <f t="shared" si="706"/>
        <v>6381671.7745670695</v>
      </c>
      <c r="M4151" s="10">
        <f t="shared" si="707"/>
        <v>1.5687248513651788E-7</v>
      </c>
      <c r="N4151" s="10">
        <f t="shared" si="708"/>
        <v>2.4609129884489026E-14</v>
      </c>
      <c r="O4151" s="10">
        <f t="shared" si="709"/>
        <v>6374584.3294204799</v>
      </c>
      <c r="P4151" s="15">
        <f t="shared" si="710"/>
        <v>0.99999688546849397</v>
      </c>
      <c r="Q4151" s="15">
        <f t="shared" si="711"/>
        <v>0.99999377094668829</v>
      </c>
      <c r="R4151" s="10">
        <f t="shared" si="712"/>
        <v>118.65472717722101</v>
      </c>
      <c r="S4151" s="10">
        <f t="shared" si="713"/>
        <v>749999999.99999869</v>
      </c>
      <c r="T4151" s="10">
        <f t="shared" si="714"/>
        <v>1.3113021850585938</v>
      </c>
      <c r="U4151">
        <v>1.3113021850585938</v>
      </c>
    </row>
    <row r="4152" spans="1:21" x14ac:dyDescent="0.25">
      <c r="A4152" s="10">
        <v>2302</v>
      </c>
      <c r="B4152" s="10">
        <v>49</v>
      </c>
      <c r="C4152" s="10">
        <v>45</v>
      </c>
      <c r="D4152" s="10">
        <v>750000000</v>
      </c>
      <c r="E4152" s="10">
        <v>350892340.36806202</v>
      </c>
      <c r="F4152" s="10">
        <v>350892340.36806101</v>
      </c>
      <c r="G4152" s="10">
        <v>570822743.91454995</v>
      </c>
      <c r="H4152" s="10">
        <v>496236706.68134898</v>
      </c>
      <c r="I4152" s="10">
        <v>14116.925912603199</v>
      </c>
      <c r="J4152" s="10">
        <f t="shared" si="704"/>
        <v>0.75470958022277201</v>
      </c>
      <c r="K4152" s="14">
        <f t="shared" si="705"/>
        <v>0.99809166472514577</v>
      </c>
      <c r="L4152" s="10">
        <f t="shared" si="706"/>
        <v>6390331.8957747333</v>
      </c>
      <c r="M4152" s="10">
        <f t="shared" si="707"/>
        <v>1.5708536583352331E-7</v>
      </c>
      <c r="N4152" s="10">
        <f t="shared" si="708"/>
        <v>2.467608509129415E-14</v>
      </c>
      <c r="O4152" s="10">
        <f t="shared" si="709"/>
        <v>6365930.1703876918</v>
      </c>
      <c r="P4152" s="15">
        <f t="shared" si="710"/>
        <v>0.99999446968601391</v>
      </c>
      <c r="Q4152" s="15">
        <f t="shared" si="711"/>
        <v>0.99998893940261224</v>
      </c>
      <c r="R4152" s="10">
        <f t="shared" si="712"/>
        <v>118.81467039697834</v>
      </c>
      <c r="S4152" s="10">
        <f t="shared" si="713"/>
        <v>749999999.99999869</v>
      </c>
      <c r="T4152" s="10">
        <f t="shared" si="714"/>
        <v>1.3113021850585938</v>
      </c>
      <c r="U4152">
        <v>1.3113021850585938</v>
      </c>
    </row>
    <row r="4153" spans="1:21" x14ac:dyDescent="0.25">
      <c r="A4153" s="10">
        <v>2725</v>
      </c>
      <c r="B4153" s="10">
        <v>58</v>
      </c>
      <c r="C4153" s="10">
        <v>45</v>
      </c>
      <c r="D4153" s="10">
        <v>750000000</v>
      </c>
      <c r="E4153" s="10">
        <v>283427851.538302</v>
      </c>
      <c r="F4153" s="10">
        <v>283427851.538302</v>
      </c>
      <c r="G4153" s="10">
        <v>641421809.84081602</v>
      </c>
      <c r="H4153" s="10">
        <v>400827511.59973502</v>
      </c>
      <c r="I4153" s="10">
        <v>14130.9853492279</v>
      </c>
      <c r="J4153" s="10">
        <f t="shared" si="704"/>
        <v>0.84804809615642596</v>
      </c>
      <c r="K4153" s="14">
        <f t="shared" si="705"/>
        <v>0.99758984482013913</v>
      </c>
      <c r="L4153" s="10">
        <f t="shared" si="706"/>
        <v>6393546.4390678005</v>
      </c>
      <c r="M4153" s="10">
        <f t="shared" si="707"/>
        <v>1.5716438484496355E-7</v>
      </c>
      <c r="N4153" s="10">
        <f t="shared" si="708"/>
        <v>2.4700868927929784E-14</v>
      </c>
      <c r="O4153" s="10">
        <f t="shared" si="709"/>
        <v>6362735.7125483267</v>
      </c>
      <c r="P4153" s="15">
        <f t="shared" si="710"/>
        <v>0.99999544419373854</v>
      </c>
      <c r="Q4153" s="15">
        <f t="shared" si="711"/>
        <v>0.99999088840823247</v>
      </c>
      <c r="R4153" s="10">
        <f t="shared" si="712"/>
        <v>118.87382108822912</v>
      </c>
      <c r="S4153" s="10">
        <f t="shared" si="713"/>
        <v>749999999.99999869</v>
      </c>
      <c r="T4153" s="10">
        <f t="shared" si="714"/>
        <v>1.3113021850585938</v>
      </c>
      <c r="U4153">
        <v>1.3113021850585938</v>
      </c>
    </row>
    <row r="4154" spans="1:21" x14ac:dyDescent="0.25">
      <c r="A4154" s="10">
        <v>2772</v>
      </c>
      <c r="B4154" s="10">
        <v>59</v>
      </c>
      <c r="C4154" s="10">
        <v>45</v>
      </c>
      <c r="D4154" s="10">
        <v>750000000</v>
      </c>
      <c r="E4154" s="10">
        <v>275468754.24965602</v>
      </c>
      <c r="F4154" s="10">
        <v>275468754.24965602</v>
      </c>
      <c r="G4154" s="10">
        <v>648319411.73072898</v>
      </c>
      <c r="H4154" s="10">
        <v>389571648.269885</v>
      </c>
      <c r="I4154" s="10">
        <v>14132.4467805614</v>
      </c>
      <c r="J4154" s="10">
        <f t="shared" si="704"/>
        <v>0.85716730070211222</v>
      </c>
      <c r="K4154" s="14">
        <f t="shared" si="705"/>
        <v>0.99753766820456569</v>
      </c>
      <c r="L4154" s="10">
        <f t="shared" si="706"/>
        <v>6393880.8561282633</v>
      </c>
      <c r="M4154" s="10">
        <f t="shared" si="707"/>
        <v>1.5717260539236869E-7</v>
      </c>
      <c r="N4154" s="10">
        <f t="shared" si="708"/>
        <v>2.4703445106618483E-14</v>
      </c>
      <c r="O4154" s="10">
        <f t="shared" si="709"/>
        <v>6362403.937537984</v>
      </c>
      <c r="P4154" s="15">
        <f t="shared" si="710"/>
        <v>0.99999560342151028</v>
      </c>
      <c r="Q4154" s="15">
        <f t="shared" si="711"/>
        <v>0.99999120686235043</v>
      </c>
      <c r="R4154" s="10">
        <f t="shared" si="712"/>
        <v>118.87996791624846</v>
      </c>
      <c r="S4154" s="10">
        <f t="shared" si="713"/>
        <v>749999999.99999869</v>
      </c>
      <c r="T4154" s="10">
        <f t="shared" si="714"/>
        <v>1.3113021850585938</v>
      </c>
      <c r="U4154">
        <v>1.3113021850585938</v>
      </c>
    </row>
    <row r="4155" spans="1:21" x14ac:dyDescent="0.25">
      <c r="A4155" s="10">
        <v>3419</v>
      </c>
      <c r="B4155" s="10">
        <v>73</v>
      </c>
      <c r="C4155" s="10">
        <v>45</v>
      </c>
      <c r="D4155" s="10">
        <v>1000000000</v>
      </c>
      <c r="E4155" s="10">
        <v>208060673.38262799</v>
      </c>
      <c r="F4155" s="10">
        <v>208060673.38262799</v>
      </c>
      <c r="G4155" s="10">
        <v>962381998.13497102</v>
      </c>
      <c r="H4155" s="10">
        <v>294242226.09419203</v>
      </c>
      <c r="I4155" s="10">
        <v>25048.7649577007</v>
      </c>
      <c r="J4155" s="10">
        <f t="shared" si="704"/>
        <v>0.95630475596303544</v>
      </c>
      <c r="K4155" s="14">
        <f t="shared" si="705"/>
        <v>0.99693423240278767</v>
      </c>
      <c r="L4155" s="10">
        <f t="shared" si="706"/>
        <v>6397751.0177652966</v>
      </c>
      <c r="M4155" s="10">
        <f t="shared" si="707"/>
        <v>1.5726774063205634E-7</v>
      </c>
      <c r="N4155" s="10">
        <f t="shared" si="708"/>
        <v>2.4733229476436654E-14</v>
      </c>
      <c r="O4155" s="10">
        <f t="shared" si="709"/>
        <v>6358571.9010347072</v>
      </c>
      <c r="P4155" s="15">
        <f t="shared" si="710"/>
        <v>0.99999823652220776</v>
      </c>
      <c r="Q4155" s="15">
        <f t="shared" si="711"/>
        <v>0.99999647304752537</v>
      </c>
      <c r="R4155" s="10">
        <f t="shared" si="712"/>
        <v>158.26801620723546</v>
      </c>
      <c r="S4155" s="10">
        <f t="shared" si="713"/>
        <v>999999999.99999869</v>
      </c>
      <c r="T4155" s="10">
        <f t="shared" si="714"/>
        <v>1.3113021850585938</v>
      </c>
      <c r="U4155">
        <v>1.3113021850585938</v>
      </c>
    </row>
    <row r="4156" spans="1:21" x14ac:dyDescent="0.25">
      <c r="A4156" s="10">
        <v>3607</v>
      </c>
      <c r="B4156" s="10">
        <v>77</v>
      </c>
      <c r="C4156" s="10">
        <v>45</v>
      </c>
      <c r="D4156" s="10">
        <v>1000000000</v>
      </c>
      <c r="E4156" s="10">
        <v>160082190.04875401</v>
      </c>
      <c r="F4156" s="10">
        <v>160082190.04875401</v>
      </c>
      <c r="G4156" s="10">
        <v>980562838.05215204</v>
      </c>
      <c r="H4156" s="10">
        <v>226390404.26133499</v>
      </c>
      <c r="I4156" s="10">
        <v>25054.580133624899</v>
      </c>
      <c r="J4156" s="10">
        <f t="shared" si="704"/>
        <v>0.97437006478523525</v>
      </c>
      <c r="K4156" s="14">
        <f t="shared" si="705"/>
        <v>0.99681712242794451</v>
      </c>
      <c r="L4156" s="10">
        <f t="shared" si="706"/>
        <v>6398502.6505812723</v>
      </c>
      <c r="M4156" s="10">
        <f t="shared" si="707"/>
        <v>1.5728621706141803E-7</v>
      </c>
      <c r="N4156" s="10">
        <f t="shared" si="708"/>
        <v>2.4739007699502124E-14</v>
      </c>
      <c r="O4156" s="10">
        <f t="shared" si="709"/>
        <v>6357829.2804553509</v>
      </c>
      <c r="P4156" s="15">
        <f t="shared" si="710"/>
        <v>0.99999891624513948</v>
      </c>
      <c r="Q4156" s="15">
        <f t="shared" si="711"/>
        <v>0.99999783249145346</v>
      </c>
      <c r="R4156" s="10">
        <f t="shared" si="712"/>
        <v>158.28638643754994</v>
      </c>
      <c r="S4156" s="10">
        <f t="shared" si="713"/>
        <v>999999999.99999869</v>
      </c>
      <c r="T4156" s="10">
        <f t="shared" si="714"/>
        <v>1.3113021850585938</v>
      </c>
      <c r="U4156">
        <v>1.3113021850585938</v>
      </c>
    </row>
    <row r="4157" spans="1:21" x14ac:dyDescent="0.25">
      <c r="A4157" s="10">
        <v>3654</v>
      </c>
      <c r="B4157" s="10">
        <v>78</v>
      </c>
      <c r="C4157" s="10">
        <v>45</v>
      </c>
      <c r="D4157" s="10">
        <v>1000000000</v>
      </c>
      <c r="E4157" s="10">
        <v>147956470.60943899</v>
      </c>
      <c r="F4157" s="10">
        <v>147956470.60943899</v>
      </c>
      <c r="G4157" s="10">
        <v>984364537.23416901</v>
      </c>
      <c r="H4157" s="10">
        <v>209242047.37672499</v>
      </c>
      <c r="I4157" s="10">
        <v>25055.8098713664</v>
      </c>
      <c r="J4157" s="10">
        <f t="shared" si="704"/>
        <v>0.97814760073380558</v>
      </c>
      <c r="K4157" s="14">
        <f t="shared" si="705"/>
        <v>0.99679235540260125</v>
      </c>
      <c r="L4157" s="10">
        <f t="shared" si="706"/>
        <v>6398661.6324158013</v>
      </c>
      <c r="M4157" s="10">
        <f t="shared" si="707"/>
        <v>1.5729012510876912E-7</v>
      </c>
      <c r="N4157" s="10">
        <f t="shared" si="708"/>
        <v>2.4740229621148929E-14</v>
      </c>
      <c r="O4157" s="10">
        <f t="shared" si="709"/>
        <v>6357672.2717033951</v>
      </c>
      <c r="P4157" s="15">
        <f t="shared" si="710"/>
        <v>0.99999906701677943</v>
      </c>
      <c r="Q4157" s="15">
        <f t="shared" si="711"/>
        <v>0.99999813403442928</v>
      </c>
      <c r="R4157" s="10">
        <f t="shared" si="712"/>
        <v>158.29027092497009</v>
      </c>
      <c r="S4157" s="10">
        <f t="shared" si="713"/>
        <v>999999999.99999869</v>
      </c>
      <c r="T4157" s="10">
        <f t="shared" si="714"/>
        <v>1.3113021850585938</v>
      </c>
      <c r="U4157">
        <v>1.3113021850585938</v>
      </c>
    </row>
    <row r="4158" spans="1:21" x14ac:dyDescent="0.25">
      <c r="A4158" s="10">
        <v>47</v>
      </c>
      <c r="B4158" s="10">
        <v>1</v>
      </c>
      <c r="C4158" s="10">
        <v>45</v>
      </c>
      <c r="D4158" s="10">
        <v>1000000000</v>
      </c>
      <c r="E4158" s="10">
        <v>711508427.02168798</v>
      </c>
      <c r="F4158" s="10">
        <v>711508427.02168798</v>
      </c>
      <c r="G4158" s="10">
        <v>17562975.212108001</v>
      </c>
      <c r="H4158" s="10">
        <v>1006224867.23681</v>
      </c>
      <c r="I4158" s="10">
        <v>24896.344545108299</v>
      </c>
      <c r="J4158" s="10">
        <f t="shared" si="704"/>
        <v>1.7452406437283512E-2</v>
      </c>
      <c r="K4158" s="14">
        <f t="shared" si="705"/>
        <v>0.99999898049062685</v>
      </c>
      <c r="L4158" s="10">
        <f t="shared" si="706"/>
        <v>6378143.5025770841</v>
      </c>
      <c r="M4158" s="10">
        <f t="shared" si="707"/>
        <v>1.5678575413328571E-7</v>
      </c>
      <c r="N4158" s="10">
        <f t="shared" si="708"/>
        <v>2.4581773036841799E-14</v>
      </c>
      <c r="O4158" s="10">
        <f t="shared" si="709"/>
        <v>6378130.4536189083</v>
      </c>
      <c r="P4158" s="15">
        <f t="shared" si="710"/>
        <v>0.9999999931311162</v>
      </c>
      <c r="Q4158" s="15">
        <f t="shared" si="711"/>
        <v>0.99999998626223241</v>
      </c>
      <c r="R4158" s="10">
        <f t="shared" si="712"/>
        <v>157.78575520335974</v>
      </c>
      <c r="S4158" s="10">
        <f t="shared" si="713"/>
        <v>999999999.99999857</v>
      </c>
      <c r="T4158" s="10">
        <f t="shared" si="714"/>
        <v>1.430511474609375</v>
      </c>
      <c r="U4158">
        <v>1.430511474609375</v>
      </c>
    </row>
    <row r="4159" spans="1:21" x14ac:dyDescent="0.25">
      <c r="A4159" s="10">
        <v>234</v>
      </c>
      <c r="B4159" s="10">
        <v>5</v>
      </c>
      <c r="C4159" s="10">
        <v>45</v>
      </c>
      <c r="D4159" s="10">
        <v>750000000</v>
      </c>
      <c r="E4159" s="10">
        <v>532804995.96183598</v>
      </c>
      <c r="F4159" s="10">
        <v>532804995.96183598</v>
      </c>
      <c r="G4159" s="10">
        <v>65918991.020771302</v>
      </c>
      <c r="H4159" s="10">
        <v>753500051.38937104</v>
      </c>
      <c r="I4159" s="10">
        <v>14064.1111918271</v>
      </c>
      <c r="J4159" s="10">
        <f t="shared" si="704"/>
        <v>8.7155742747658166E-2</v>
      </c>
      <c r="K4159" s="14">
        <f t="shared" si="705"/>
        <v>0.99997457400819945</v>
      </c>
      <c r="L4159" s="10">
        <f t="shared" si="706"/>
        <v>6378299.174582514</v>
      </c>
      <c r="M4159" s="10">
        <f t="shared" si="707"/>
        <v>1.5678958081933611E-7</v>
      </c>
      <c r="N4159" s="10">
        <f t="shared" si="708"/>
        <v>2.4582981014396703E-14</v>
      </c>
      <c r="O4159" s="10">
        <f t="shared" si="709"/>
        <v>6377973.7449374599</v>
      </c>
      <c r="P4159" s="15">
        <f t="shared" si="710"/>
        <v>0.99999982994547565</v>
      </c>
      <c r="Q4159" s="15">
        <f t="shared" si="711"/>
        <v>0.99999965989098016</v>
      </c>
      <c r="R4159" s="10">
        <f t="shared" si="712"/>
        <v>118.59220544153393</v>
      </c>
      <c r="S4159" s="10">
        <f t="shared" si="713"/>
        <v>749999999.99999857</v>
      </c>
      <c r="T4159" s="10">
        <f t="shared" si="714"/>
        <v>1.430511474609375</v>
      </c>
      <c r="U4159">
        <v>1.430511474609375</v>
      </c>
    </row>
    <row r="4160" spans="1:21" x14ac:dyDescent="0.25">
      <c r="A4160" s="10">
        <v>610</v>
      </c>
      <c r="B4160" s="10">
        <v>13</v>
      </c>
      <c r="C4160" s="10">
        <v>45</v>
      </c>
      <c r="D4160" s="10">
        <v>750000000</v>
      </c>
      <c r="E4160" s="10">
        <v>521132936.95749599</v>
      </c>
      <c r="F4160" s="10">
        <v>521132936.95749599</v>
      </c>
      <c r="G4160" s="10">
        <v>170138695.966721</v>
      </c>
      <c r="H4160" s="10">
        <v>736993267.24461496</v>
      </c>
      <c r="I4160" s="10">
        <v>14068.1528001756</v>
      </c>
      <c r="J4160" s="10">
        <f t="shared" si="704"/>
        <v>0.224951054343865</v>
      </c>
      <c r="K4160" s="14">
        <f t="shared" si="705"/>
        <v>0.99983060787531952</v>
      </c>
      <c r="L4160" s="10">
        <f t="shared" si="706"/>
        <v>6379217.5892212372</v>
      </c>
      <c r="M4160" s="10">
        <f t="shared" si="707"/>
        <v>1.5681215703319538E-7</v>
      </c>
      <c r="N4160" s="10">
        <f t="shared" si="708"/>
        <v>2.45901058926682E-14</v>
      </c>
      <c r="O4160" s="10">
        <f t="shared" si="709"/>
        <v>6377049.6826559892</v>
      </c>
      <c r="P4160" s="15">
        <f t="shared" si="710"/>
        <v>0.9999989162451397</v>
      </c>
      <c r="Q4160" s="15">
        <f t="shared" si="711"/>
        <v>0.99999783249145391</v>
      </c>
      <c r="R4160" s="10">
        <f t="shared" si="712"/>
        <v>118.60924415073258</v>
      </c>
      <c r="S4160" s="10">
        <f t="shared" si="713"/>
        <v>749999999.99999857</v>
      </c>
      <c r="T4160" s="10">
        <f t="shared" si="714"/>
        <v>1.430511474609375</v>
      </c>
      <c r="U4160">
        <v>1.430511474609375</v>
      </c>
    </row>
    <row r="4161" spans="1:21" x14ac:dyDescent="0.25">
      <c r="A4161" s="10">
        <v>1410</v>
      </c>
      <c r="B4161" s="10">
        <v>30</v>
      </c>
      <c r="C4161" s="10">
        <v>45</v>
      </c>
      <c r="D4161" s="10">
        <v>1000000000</v>
      </c>
      <c r="E4161" s="10">
        <v>616281503.453578</v>
      </c>
      <c r="F4161" s="10">
        <v>616281503.453578</v>
      </c>
      <c r="G4161" s="10">
        <v>503170373.73538297</v>
      </c>
      <c r="H4161" s="10">
        <v>871553660.42373097</v>
      </c>
      <c r="I4161" s="10">
        <v>24937.973600260899</v>
      </c>
      <c r="J4161" s="10">
        <f t="shared" si="704"/>
        <v>0.49999999999999994</v>
      </c>
      <c r="K4161" s="14">
        <f t="shared" si="705"/>
        <v>0.99916285209292321</v>
      </c>
      <c r="L4161" s="10">
        <f t="shared" si="706"/>
        <v>6383480.9176901085</v>
      </c>
      <c r="M4161" s="10">
        <f t="shared" si="707"/>
        <v>1.5691695699086955E-7</v>
      </c>
      <c r="N4161" s="10">
        <f t="shared" si="708"/>
        <v>2.4623139686279241E-14</v>
      </c>
      <c r="O4161" s="10">
        <f t="shared" si="709"/>
        <v>6372770.6011371911</v>
      </c>
      <c r="P4161" s="15">
        <f t="shared" si="710"/>
        <v>0.99999577033132248</v>
      </c>
      <c r="Q4161" s="15">
        <f t="shared" si="711"/>
        <v>0.99999154068053508</v>
      </c>
      <c r="R4161" s="10">
        <f t="shared" si="712"/>
        <v>157.91761647074586</v>
      </c>
      <c r="S4161" s="10">
        <f t="shared" si="713"/>
        <v>999999999.99999857</v>
      </c>
      <c r="T4161" s="10">
        <f t="shared" si="714"/>
        <v>1.430511474609375</v>
      </c>
      <c r="U4161">
        <v>1.430511474609375</v>
      </c>
    </row>
    <row r="4162" spans="1:21" x14ac:dyDescent="0.25">
      <c r="A4162" s="10">
        <v>2490</v>
      </c>
      <c r="B4162" s="10">
        <v>53</v>
      </c>
      <c r="C4162" s="10">
        <v>45</v>
      </c>
      <c r="D4162" s="10">
        <v>750000000</v>
      </c>
      <c r="E4162" s="10">
        <v>321880626.23947901</v>
      </c>
      <c r="F4162" s="10">
        <v>321880626.23947901</v>
      </c>
      <c r="G4162" s="10">
        <v>604047176.03882396</v>
      </c>
      <c r="H4162" s="10">
        <v>455207947.09301698</v>
      </c>
      <c r="I4162" s="10">
        <v>14123.338400696601</v>
      </c>
      <c r="J4162" s="10">
        <f t="shared" ref="J4162:J4225" si="715">SIN(B4162*PI()/180)</f>
        <v>0.79863551004729283</v>
      </c>
      <c r="K4162" s="14">
        <f t="shared" ref="K4162:K4225" si="716">SQRT(1-J4162*J4162*0.00669437999014132)</f>
        <v>0.99786281592474968</v>
      </c>
      <c r="L4162" s="10">
        <f t="shared" ref="L4162:L4225" si="717">6378137/K4162</f>
        <v>6391797.4477174878</v>
      </c>
      <c r="M4162" s="10">
        <f t="shared" ref="M4162:M4225" si="718">L4162/40680631590769</f>
        <v>1.571213916248015E-7</v>
      </c>
      <c r="N4162" s="10">
        <f t="shared" ref="N4162:N4225" si="719">1/40680631590769 + J4162*J4162*0.00669437999014132/40408299984661.4</f>
        <v>2.4687389001350135E-14</v>
      </c>
      <c r="O4162" s="10">
        <f t="shared" ref="O4162:O4225" si="720">1/SQRT(N4162)</f>
        <v>6364472.5812267549</v>
      </c>
      <c r="P4162" s="15">
        <f t="shared" ref="P4162:P4225" si="721">O4162*M4162</f>
        <v>0.9999947889202403</v>
      </c>
      <c r="Q4162" s="15">
        <f t="shared" ref="Q4162:Q4225" si="722">P4162*P4162</f>
        <v>0.99998957786763598</v>
      </c>
      <c r="R4162" s="10">
        <f t="shared" ref="R4162:R4225" si="723">SQRT(Q4162+I4162-1)</f>
        <v>118.84165258979895</v>
      </c>
      <c r="S4162" s="10">
        <f t="shared" ref="S4162:S4225" si="724">O4162*(R4162-P4162)</f>
        <v>749999999.99999857</v>
      </c>
      <c r="T4162" s="10">
        <f t="shared" ref="T4162:T4225" si="725">(D4162-S4162)*1000000</f>
        <v>1.430511474609375</v>
      </c>
      <c r="U4162">
        <v>1.430511474609375</v>
      </c>
    </row>
    <row r="4163" spans="1:21" x14ac:dyDescent="0.25">
      <c r="A4163" s="10">
        <v>3278</v>
      </c>
      <c r="B4163" s="10">
        <v>70</v>
      </c>
      <c r="C4163" s="10">
        <v>45</v>
      </c>
      <c r="D4163" s="10">
        <v>1000000000</v>
      </c>
      <c r="E4163" s="10">
        <v>243391861.12552601</v>
      </c>
      <c r="F4163" s="10">
        <v>243391861.12552601</v>
      </c>
      <c r="G4163" s="10">
        <v>945663660.79302597</v>
      </c>
      <c r="H4163" s="10">
        <v>344208070.97494698</v>
      </c>
      <c r="I4163" s="10">
        <v>25043.513612131901</v>
      </c>
      <c r="J4163" s="10">
        <f t="shared" si="715"/>
        <v>0.93969262078590832</v>
      </c>
      <c r="K4163" s="14">
        <f t="shared" si="716"/>
        <v>0.99703997598348182</v>
      </c>
      <c r="L4163" s="10">
        <f t="shared" si="717"/>
        <v>6397072.488200481</v>
      </c>
      <c r="M4163" s="10">
        <f t="shared" si="718"/>
        <v>1.572510612065341E-7</v>
      </c>
      <c r="N4163" s="10">
        <f t="shared" si="719"/>
        <v>2.4728011489718909E-14</v>
      </c>
      <c r="O4163" s="10">
        <f t="shared" si="720"/>
        <v>6359242.743362776</v>
      </c>
      <c r="P4163" s="15">
        <f t="shared" si="721"/>
        <v>0.99999766986374772</v>
      </c>
      <c r="Q4163" s="15">
        <f t="shared" si="722"/>
        <v>0.99999533973292498</v>
      </c>
      <c r="R4163" s="10">
        <f t="shared" si="723"/>
        <v>158.25142529364985</v>
      </c>
      <c r="S4163" s="10">
        <f t="shared" si="724"/>
        <v>999999999.99999857</v>
      </c>
      <c r="T4163" s="10">
        <f t="shared" si="725"/>
        <v>1.430511474609375</v>
      </c>
      <c r="U4163">
        <v>1.430511474609375</v>
      </c>
    </row>
    <row r="4164" spans="1:21" x14ac:dyDescent="0.25">
      <c r="A4164" s="10">
        <v>3371</v>
      </c>
      <c r="B4164" s="10">
        <v>72</v>
      </c>
      <c r="C4164" s="10">
        <v>45</v>
      </c>
      <c r="D4164" s="10">
        <v>750000000</v>
      </c>
      <c r="E4164" s="10">
        <v>165278921.899241</v>
      </c>
      <c r="F4164" s="10">
        <v>165278921.899241</v>
      </c>
      <c r="G4164" s="10">
        <v>719336073.49360704</v>
      </c>
      <c r="H4164" s="10">
        <v>233739692.92431101</v>
      </c>
      <c r="I4164" s="10">
        <v>14148.4023951622</v>
      </c>
      <c r="J4164" s="10">
        <f t="shared" si="715"/>
        <v>0.95105651629515353</v>
      </c>
      <c r="K4164" s="14">
        <f t="shared" si="716"/>
        <v>0.99696784121430693</v>
      </c>
      <c r="L4164" s="10">
        <f t="shared" si="717"/>
        <v>6397535.3429970508</v>
      </c>
      <c r="M4164" s="10">
        <f t="shared" si="718"/>
        <v>1.5726243897473658E-7</v>
      </c>
      <c r="N4164" s="10">
        <f t="shared" si="719"/>
        <v>2.4731571087466928E-14</v>
      </c>
      <c r="O4164" s="10">
        <f t="shared" si="720"/>
        <v>6358785.0862120166</v>
      </c>
      <c r="P4164" s="15">
        <f t="shared" si="721"/>
        <v>0.99999805157388233</v>
      </c>
      <c r="Q4164" s="15">
        <f t="shared" si="722"/>
        <v>0.99999610315156107</v>
      </c>
      <c r="R4164" s="10">
        <f t="shared" si="723"/>
        <v>118.94705709375643</v>
      </c>
      <c r="S4164" s="10">
        <f t="shared" si="724"/>
        <v>749999999.99999857</v>
      </c>
      <c r="T4164" s="10">
        <f t="shared" si="725"/>
        <v>1.430511474609375</v>
      </c>
      <c r="U4164">
        <v>1.430511474609375</v>
      </c>
    </row>
    <row r="4165" spans="1:21" x14ac:dyDescent="0.25">
      <c r="A4165" s="10">
        <v>3842</v>
      </c>
      <c r="B4165" s="10">
        <v>82</v>
      </c>
      <c r="C4165" s="10">
        <v>45</v>
      </c>
      <c r="D4165" s="10">
        <v>1000000000</v>
      </c>
      <c r="E4165" s="10">
        <v>99039987.912742704</v>
      </c>
      <c r="F4165" s="10">
        <v>99039987.912742704</v>
      </c>
      <c r="G4165" s="10">
        <v>996562546.75732601</v>
      </c>
      <c r="H4165" s="10">
        <v>140063694.12346801</v>
      </c>
      <c r="I4165" s="10">
        <v>25059.787695360301</v>
      </c>
      <c r="J4165" s="10">
        <f t="shared" si="715"/>
        <v>0.99026806874157025</v>
      </c>
      <c r="K4165" s="14">
        <f t="shared" si="716"/>
        <v>0.99671223754584248</v>
      </c>
      <c r="L4165" s="10">
        <f t="shared" si="717"/>
        <v>6399175.9704933353</v>
      </c>
      <c r="M4165" s="10">
        <f t="shared" si="718"/>
        <v>1.5730276842470157E-7</v>
      </c>
      <c r="N4165" s="10">
        <f t="shared" si="719"/>
        <v>2.4744182158510967E-14</v>
      </c>
      <c r="O4165" s="10">
        <f t="shared" si="720"/>
        <v>6357164.4767678455</v>
      </c>
      <c r="P4165" s="15">
        <f t="shared" si="721"/>
        <v>0.99999957152675156</v>
      </c>
      <c r="Q4165" s="15">
        <f t="shared" si="722"/>
        <v>0.99999914305368676</v>
      </c>
      <c r="R4165" s="10">
        <f t="shared" si="723"/>
        <v>158.30283539628516</v>
      </c>
      <c r="S4165" s="10">
        <f t="shared" si="724"/>
        <v>999999999.99999857</v>
      </c>
      <c r="T4165" s="10">
        <f t="shared" si="725"/>
        <v>1.430511474609375</v>
      </c>
      <c r="U4165">
        <v>1.430511474609375</v>
      </c>
    </row>
    <row r="4166" spans="1:21" x14ac:dyDescent="0.25">
      <c r="A4166" s="10">
        <v>3936</v>
      </c>
      <c r="B4166" s="10">
        <v>84</v>
      </c>
      <c r="C4166" s="10">
        <v>45</v>
      </c>
      <c r="D4166" s="10">
        <v>1000000000</v>
      </c>
      <c r="E4166" s="10">
        <v>74385779.577974096</v>
      </c>
      <c r="F4166" s="10">
        <v>74385779.577974096</v>
      </c>
      <c r="G4166" s="10">
        <v>1000843591.97684</v>
      </c>
      <c r="H4166" s="10">
        <v>105197378.326866</v>
      </c>
      <c r="I4166" s="10">
        <v>25061.195376044299</v>
      </c>
      <c r="J4166" s="10">
        <f t="shared" si="715"/>
        <v>0.99452189536827329</v>
      </c>
      <c r="K4166" s="14">
        <f t="shared" si="716"/>
        <v>0.99668388375755868</v>
      </c>
      <c r="L4166" s="10">
        <f t="shared" si="717"/>
        <v>6399358.0150549207</v>
      </c>
      <c r="M4166" s="10">
        <f t="shared" si="718"/>
        <v>1.5730724339361102E-7</v>
      </c>
      <c r="N4166" s="10">
        <f t="shared" si="719"/>
        <v>2.4745580889257143E-14</v>
      </c>
      <c r="O4166" s="10">
        <f t="shared" si="720"/>
        <v>6356984.8065651366</v>
      </c>
      <c r="P4166" s="15">
        <f t="shared" si="721"/>
        <v>0.99999975621582926</v>
      </c>
      <c r="Q4166" s="15">
        <f t="shared" si="722"/>
        <v>0.99999951243171792</v>
      </c>
      <c r="R4166" s="10">
        <f t="shared" si="723"/>
        <v>158.30728149885186</v>
      </c>
      <c r="S4166" s="10">
        <f t="shared" si="724"/>
        <v>999999999.99999857</v>
      </c>
      <c r="T4166" s="10">
        <f t="shared" si="725"/>
        <v>1.430511474609375</v>
      </c>
      <c r="U4166">
        <v>1.430511474609375</v>
      </c>
    </row>
    <row r="4167" spans="1:21" x14ac:dyDescent="0.25">
      <c r="A4167" s="10">
        <v>94</v>
      </c>
      <c r="B4167" s="10">
        <v>2</v>
      </c>
      <c r="C4167" s="10">
        <v>45</v>
      </c>
      <c r="D4167" s="10">
        <v>1000000000</v>
      </c>
      <c r="E4167" s="10">
        <v>711183325.75549996</v>
      </c>
      <c r="F4167" s="10">
        <v>711183325.75549996</v>
      </c>
      <c r="G4167" s="10">
        <v>35120601.247812003</v>
      </c>
      <c r="H4167" s="10">
        <v>1005765104.61703</v>
      </c>
      <c r="I4167" s="10">
        <v>24896.496823419198</v>
      </c>
      <c r="J4167" s="10">
        <f t="shared" si="715"/>
        <v>3.4899496702500969E-2</v>
      </c>
      <c r="K4167" s="14">
        <f t="shared" si="716"/>
        <v>0.99999592319839048</v>
      </c>
      <c r="L4167" s="10">
        <f t="shared" si="717"/>
        <v>6378163.0025051944</v>
      </c>
      <c r="M4167" s="10">
        <f t="shared" si="718"/>
        <v>1.5678623347510878E-7</v>
      </c>
      <c r="N4167" s="10">
        <f t="shared" si="719"/>
        <v>2.458192435646906E-14</v>
      </c>
      <c r="O4167" s="10">
        <f t="shared" si="720"/>
        <v>6378110.8225722471</v>
      </c>
      <c r="P4167" s="15">
        <f t="shared" si="721"/>
        <v>0.99999997255793049</v>
      </c>
      <c r="Q4167" s="15">
        <f t="shared" si="722"/>
        <v>0.99999994511586177</v>
      </c>
      <c r="R4167" s="10">
        <f t="shared" si="723"/>
        <v>157.78623775020532</v>
      </c>
      <c r="S4167" s="10">
        <f t="shared" si="724"/>
        <v>999999999.99999845</v>
      </c>
      <c r="T4167" s="10">
        <f t="shared" si="725"/>
        <v>1.5497207641601563</v>
      </c>
      <c r="U4167">
        <v>1.5497207641601563</v>
      </c>
    </row>
    <row r="4168" spans="1:21" x14ac:dyDescent="0.25">
      <c r="A4168" s="10">
        <v>235</v>
      </c>
      <c r="B4168" s="10">
        <v>5</v>
      </c>
      <c r="C4168" s="10">
        <v>45</v>
      </c>
      <c r="D4168" s="10">
        <v>1000000000</v>
      </c>
      <c r="E4168" s="10">
        <v>708909002.56252599</v>
      </c>
      <c r="F4168" s="10">
        <v>708909002.56252503</v>
      </c>
      <c r="G4168" s="10">
        <v>87707926.707685903</v>
      </c>
      <c r="H4168" s="10">
        <v>1002548725.9123</v>
      </c>
      <c r="I4168" s="10">
        <v>24897.560176035298</v>
      </c>
      <c r="J4168" s="10">
        <f t="shared" si="715"/>
        <v>8.7155742747658166E-2</v>
      </c>
      <c r="K4168" s="14">
        <f t="shared" si="716"/>
        <v>0.99997457400819945</v>
      </c>
      <c r="L4168" s="10">
        <f t="shared" si="717"/>
        <v>6378299.174582514</v>
      </c>
      <c r="M4168" s="10">
        <f t="shared" si="718"/>
        <v>1.5678958081933611E-7</v>
      </c>
      <c r="N4168" s="10">
        <f t="shared" si="719"/>
        <v>2.4582981014396703E-14</v>
      </c>
      <c r="O4168" s="10">
        <f t="shared" si="720"/>
        <v>6377973.7449374599</v>
      </c>
      <c r="P4168" s="15">
        <f t="shared" si="721"/>
        <v>0.99999982994547565</v>
      </c>
      <c r="Q4168" s="15">
        <f t="shared" si="722"/>
        <v>0.99999965989098016</v>
      </c>
      <c r="R4168" s="10">
        <f t="shared" si="723"/>
        <v>157.78960731206345</v>
      </c>
      <c r="S4168" s="10">
        <f t="shared" si="724"/>
        <v>999999999.99999845</v>
      </c>
      <c r="T4168" s="10">
        <f t="shared" si="725"/>
        <v>1.5497207641601563</v>
      </c>
      <c r="U4168">
        <v>1.5497207641601563</v>
      </c>
    </row>
    <row r="4169" spans="1:21" x14ac:dyDescent="0.25">
      <c r="A4169" s="10">
        <v>376</v>
      </c>
      <c r="B4169" s="10">
        <v>8</v>
      </c>
      <c r="C4169" s="10">
        <v>45</v>
      </c>
      <c r="D4169" s="10">
        <v>1000000000</v>
      </c>
      <c r="E4169" s="10">
        <v>704691688.85841501</v>
      </c>
      <c r="F4169" s="10">
        <v>704691688.85841501</v>
      </c>
      <c r="G4169" s="10">
        <v>140054880.86680099</v>
      </c>
      <c r="H4169" s="10">
        <v>996584543.67517197</v>
      </c>
      <c r="I4169" s="10">
        <v>24899.522953733998</v>
      </c>
      <c r="J4169" s="10">
        <f t="shared" si="715"/>
        <v>0.13917310096006544</v>
      </c>
      <c r="K4169" s="14">
        <f t="shared" si="716"/>
        <v>0.99993516566636398</v>
      </c>
      <c r="L4169" s="10">
        <f t="shared" si="717"/>
        <v>6378550.5490744133</v>
      </c>
      <c r="M4169" s="10">
        <f t="shared" si="718"/>
        <v>1.5679576003735878E-7</v>
      </c>
      <c r="N4169" s="10">
        <f t="shared" si="719"/>
        <v>2.4584931433659354E-14</v>
      </c>
      <c r="O4169" s="10">
        <f t="shared" si="720"/>
        <v>6377720.7450538697</v>
      </c>
      <c r="P4169" s="15">
        <f t="shared" si="721"/>
        <v>0.99999957152675167</v>
      </c>
      <c r="Q4169" s="15">
        <f t="shared" si="722"/>
        <v>0.99999914305368698</v>
      </c>
      <c r="R4169" s="10">
        <f t="shared" si="723"/>
        <v>157.79582679170272</v>
      </c>
      <c r="S4169" s="10">
        <f t="shared" si="724"/>
        <v>999999999.99999845</v>
      </c>
      <c r="T4169" s="10">
        <f t="shared" si="725"/>
        <v>1.5497207641601563</v>
      </c>
      <c r="U4169">
        <v>1.5497207641601563</v>
      </c>
    </row>
    <row r="4170" spans="1:21" x14ac:dyDescent="0.25">
      <c r="A4170" s="10">
        <v>799</v>
      </c>
      <c r="B4170" s="10">
        <v>17</v>
      </c>
      <c r="C4170" s="10">
        <v>45</v>
      </c>
      <c r="D4170" s="10">
        <v>1000000000</v>
      </c>
      <c r="E4170" s="10">
        <v>680523769.71173704</v>
      </c>
      <c r="F4170" s="10">
        <v>680523769.71173704</v>
      </c>
      <c r="G4170" s="10">
        <v>294224538.13103497</v>
      </c>
      <c r="H4170" s="10">
        <v>962405944.64360297</v>
      </c>
      <c r="I4170" s="10">
        <v>24910.545062408299</v>
      </c>
      <c r="J4170" s="10">
        <f t="shared" si="715"/>
        <v>0.29237170472273677</v>
      </c>
      <c r="K4170" s="14">
        <f t="shared" si="716"/>
        <v>0.99971383719208529</v>
      </c>
      <c r="L4170" s="10">
        <f t="shared" si="717"/>
        <v>6379962.7080429243</v>
      </c>
      <c r="M4170" s="10">
        <f t="shared" si="718"/>
        <v>1.568304733373566E-7</v>
      </c>
      <c r="N4170" s="10">
        <f t="shared" si="719"/>
        <v>2.4595884115733667E-14</v>
      </c>
      <c r="O4170" s="10">
        <f t="shared" si="720"/>
        <v>6376300.5699225347</v>
      </c>
      <c r="P4170" s="15">
        <f t="shared" si="721"/>
        <v>0.99999823652220776</v>
      </c>
      <c r="Q4170" s="15">
        <f t="shared" si="722"/>
        <v>0.99999647304752537</v>
      </c>
      <c r="R4170" s="10">
        <f t="shared" si="723"/>
        <v>157.83074814142316</v>
      </c>
      <c r="S4170" s="10">
        <f t="shared" si="724"/>
        <v>999999999.99999845</v>
      </c>
      <c r="T4170" s="10">
        <f t="shared" si="725"/>
        <v>1.5497207641601563</v>
      </c>
      <c r="U4170">
        <v>1.5497207641601563</v>
      </c>
    </row>
    <row r="4171" spans="1:21" x14ac:dyDescent="0.25">
      <c r="A4171" s="10">
        <v>1221</v>
      </c>
      <c r="B4171" s="10">
        <v>26</v>
      </c>
      <c r="C4171" s="10">
        <v>45</v>
      </c>
      <c r="D4171" s="10">
        <v>750000000</v>
      </c>
      <c r="E4171" s="10">
        <v>480713716.31510699</v>
      </c>
      <c r="F4171" s="10">
        <v>480713716.31510699</v>
      </c>
      <c r="G4171" s="10">
        <v>331557422.03816998</v>
      </c>
      <c r="H4171" s="10">
        <v>679831857.23159695</v>
      </c>
      <c r="I4171" s="10">
        <v>14081.4567246481</v>
      </c>
      <c r="J4171" s="10">
        <f t="shared" si="715"/>
        <v>0.4383711467890774</v>
      </c>
      <c r="K4171" s="14">
        <f t="shared" si="716"/>
        <v>0.99935656596406564</v>
      </c>
      <c r="L4171" s="10">
        <f t="shared" si="717"/>
        <v>6382243.5527274478</v>
      </c>
      <c r="M4171" s="10">
        <f t="shared" si="718"/>
        <v>1.5688654042863159E-7</v>
      </c>
      <c r="N4171" s="10">
        <f t="shared" si="719"/>
        <v>2.4613558958231486E-14</v>
      </c>
      <c r="O4171" s="10">
        <f t="shared" si="720"/>
        <v>6374010.7680279473</v>
      </c>
      <c r="P4171" s="15">
        <f t="shared" si="721"/>
        <v>0.99999649805074964</v>
      </c>
      <c r="Q4171" s="15">
        <f t="shared" si="722"/>
        <v>0.99999299611376291</v>
      </c>
      <c r="R4171" s="10">
        <f t="shared" si="723"/>
        <v>118.66531387749419</v>
      </c>
      <c r="S4171" s="10">
        <f t="shared" si="724"/>
        <v>749999999.99999845</v>
      </c>
      <c r="T4171" s="10">
        <f t="shared" si="725"/>
        <v>1.5497207641601563</v>
      </c>
      <c r="U4171">
        <v>1.5497207641601563</v>
      </c>
    </row>
    <row r="4172" spans="1:21" x14ac:dyDescent="0.25">
      <c r="A4172" s="10">
        <v>1832</v>
      </c>
      <c r="B4172" s="10">
        <v>39</v>
      </c>
      <c r="C4172" s="10">
        <v>45</v>
      </c>
      <c r="D4172" s="10">
        <v>750000000</v>
      </c>
      <c r="E4172" s="10">
        <v>415653486.906847</v>
      </c>
      <c r="F4172" s="10">
        <v>415653486.906847</v>
      </c>
      <c r="G4172" s="10">
        <v>475982610.31012899</v>
      </c>
      <c r="H4172" s="10">
        <v>587822798.43132997</v>
      </c>
      <c r="I4172" s="10">
        <v>14100.616482244999</v>
      </c>
      <c r="J4172" s="10">
        <f t="shared" si="715"/>
        <v>0.62932039104983739</v>
      </c>
      <c r="K4172" s="14">
        <f t="shared" si="716"/>
        <v>0.99867348514731924</v>
      </c>
      <c r="L4172" s="10">
        <f t="shared" si="717"/>
        <v>6386608.9316060394</v>
      </c>
      <c r="M4172" s="10">
        <f t="shared" si="718"/>
        <v>1.5699384896116631E-7</v>
      </c>
      <c r="N4172" s="10">
        <f t="shared" si="719"/>
        <v>2.4647334593428093E-14</v>
      </c>
      <c r="O4172" s="10">
        <f t="shared" si="720"/>
        <v>6369641.9372536782</v>
      </c>
      <c r="P4172" s="15">
        <f t="shared" si="721"/>
        <v>0.99999460423391473</v>
      </c>
      <c r="Q4172" s="15">
        <f t="shared" si="722"/>
        <v>0.99998920849694373</v>
      </c>
      <c r="R4172" s="10">
        <f t="shared" si="723"/>
        <v>118.74601665510087</v>
      </c>
      <c r="S4172" s="10">
        <f t="shared" si="724"/>
        <v>749999999.99999845</v>
      </c>
      <c r="T4172" s="10">
        <f t="shared" si="725"/>
        <v>1.5497207641601563</v>
      </c>
      <c r="U4172">
        <v>1.5497207641601563</v>
      </c>
    </row>
    <row r="4173" spans="1:21" x14ac:dyDescent="0.25">
      <c r="A4173" s="10">
        <v>2115</v>
      </c>
      <c r="B4173" s="10">
        <v>45</v>
      </c>
      <c r="C4173" s="10">
        <v>45</v>
      </c>
      <c r="D4173" s="10">
        <v>1000000000</v>
      </c>
      <c r="E4173" s="10">
        <v>503194419.14506</v>
      </c>
      <c r="F4173" s="10">
        <v>503194419.14506</v>
      </c>
      <c r="G4173" s="10">
        <v>711594129.59541297</v>
      </c>
      <c r="H4173" s="10">
        <v>711624372.06539595</v>
      </c>
      <c r="I4173" s="10">
        <v>24979.654096952501</v>
      </c>
      <c r="J4173" s="10">
        <f t="shared" si="715"/>
        <v>0.70710678118654746</v>
      </c>
      <c r="K4173" s="14">
        <f t="shared" si="716"/>
        <v>0.99832500219363896</v>
      </c>
      <c r="L4173" s="10">
        <f t="shared" si="717"/>
        <v>6388838.2901211483</v>
      </c>
      <c r="M4173" s="10">
        <f t="shared" si="718"/>
        <v>1.5704865043370823E-7</v>
      </c>
      <c r="N4173" s="10">
        <f t="shared" si="719"/>
        <v>2.466455679608516E-14</v>
      </c>
      <c r="O4173" s="10">
        <f t="shared" si="720"/>
        <v>6367417.7249666825</v>
      </c>
      <c r="P4173" s="15">
        <f t="shared" si="721"/>
        <v>0.99999436045369028</v>
      </c>
      <c r="Q4173" s="15">
        <f t="shared" si="722"/>
        <v>0.99998872093918501</v>
      </c>
      <c r="R4173" s="10">
        <f t="shared" si="723"/>
        <v>158.04953048229356</v>
      </c>
      <c r="S4173" s="10">
        <f t="shared" si="724"/>
        <v>999999999.99999845</v>
      </c>
      <c r="T4173" s="10">
        <f t="shared" si="725"/>
        <v>1.5497207641601563</v>
      </c>
      <c r="U4173">
        <v>1.5497207641601563</v>
      </c>
    </row>
    <row r="4174" spans="1:21" x14ac:dyDescent="0.25">
      <c r="A4174" s="10">
        <v>3466</v>
      </c>
      <c r="B4174" s="10">
        <v>74</v>
      </c>
      <c r="C4174" s="10">
        <v>45</v>
      </c>
      <c r="D4174" s="10">
        <v>1000000000</v>
      </c>
      <c r="E4174" s="10">
        <v>196152037.305886</v>
      </c>
      <c r="F4174" s="10">
        <v>196152037.305886</v>
      </c>
      <c r="G4174" s="10">
        <v>967370634.63921702</v>
      </c>
      <c r="H4174" s="10">
        <v>277400871.44509798</v>
      </c>
      <c r="I4174" s="10">
        <v>25050.349748949</v>
      </c>
      <c r="J4174" s="10">
        <f t="shared" si="715"/>
        <v>0.96126169593831889</v>
      </c>
      <c r="K4174" s="14">
        <f t="shared" si="716"/>
        <v>0.99690231813459829</v>
      </c>
      <c r="L4174" s="10">
        <f t="shared" si="717"/>
        <v>6397955.8317556707</v>
      </c>
      <c r="M4174" s="10">
        <f t="shared" si="718"/>
        <v>1.572727753127475E-7</v>
      </c>
      <c r="N4174" s="10">
        <f t="shared" si="719"/>
        <v>2.4734804198323587E-14</v>
      </c>
      <c r="O4174" s="10">
        <f t="shared" si="720"/>
        <v>6358369.4910694985</v>
      </c>
      <c r="P4174" s="15">
        <f t="shared" si="721"/>
        <v>0.9999984163244019</v>
      </c>
      <c r="Q4174" s="15">
        <f t="shared" si="722"/>
        <v>0.99999683265131178</v>
      </c>
      <c r="R4174" s="10">
        <f t="shared" si="723"/>
        <v>158.27302279852259</v>
      </c>
      <c r="S4174" s="10">
        <f t="shared" si="724"/>
        <v>999999999.99999845</v>
      </c>
      <c r="T4174" s="10">
        <f t="shared" si="725"/>
        <v>1.5497207641601563</v>
      </c>
      <c r="U4174">
        <v>1.5497207641601563</v>
      </c>
    </row>
    <row r="4175" spans="1:21" x14ac:dyDescent="0.25">
      <c r="A4175" s="10">
        <v>3747</v>
      </c>
      <c r="B4175" s="10">
        <v>80</v>
      </c>
      <c r="C4175" s="10">
        <v>45</v>
      </c>
      <c r="D4175" s="10">
        <v>750000000</v>
      </c>
      <c r="E4175" s="10">
        <v>92876565.191895694</v>
      </c>
      <c r="F4175" s="10">
        <v>92876565.191895604</v>
      </c>
      <c r="G4175" s="10">
        <v>744865357.72018397</v>
      </c>
      <c r="H4175" s="10">
        <v>131347298.121007</v>
      </c>
      <c r="I4175" s="10">
        <v>14154.5430486858</v>
      </c>
      <c r="J4175" s="10">
        <f t="shared" si="715"/>
        <v>0.98480775301220802</v>
      </c>
      <c r="K4175" s="14">
        <f t="shared" si="716"/>
        <v>0.99674845385693633</v>
      </c>
      <c r="L4175" s="10">
        <f t="shared" si="717"/>
        <v>6398943.4599268073</v>
      </c>
      <c r="M4175" s="10">
        <f t="shared" si="718"/>
        <v>1.5729705291445908E-7</v>
      </c>
      <c r="N4175" s="10">
        <f t="shared" si="719"/>
        <v>2.4742395501002969E-14</v>
      </c>
      <c r="O4175" s="10">
        <f t="shared" si="720"/>
        <v>6357393.9992206376</v>
      </c>
      <c r="P4175" s="15">
        <f t="shared" si="721"/>
        <v>0.99999934029347326</v>
      </c>
      <c r="Q4175" s="15">
        <f t="shared" si="722"/>
        <v>0.99999868058738173</v>
      </c>
      <c r="R4175" s="10">
        <f t="shared" si="723"/>
        <v>118.97286685360821</v>
      </c>
      <c r="S4175" s="10">
        <f t="shared" si="724"/>
        <v>749999999.99999845</v>
      </c>
      <c r="T4175" s="10">
        <f t="shared" si="725"/>
        <v>1.5497207641601563</v>
      </c>
      <c r="U4175">
        <v>1.5497207641601563</v>
      </c>
    </row>
    <row r="4176" spans="1:21" x14ac:dyDescent="0.25">
      <c r="A4176" s="10">
        <v>3935</v>
      </c>
      <c r="B4176" s="10">
        <v>84</v>
      </c>
      <c r="C4176" s="10">
        <v>45</v>
      </c>
      <c r="D4176" s="10">
        <v>750000000</v>
      </c>
      <c r="E4176" s="10">
        <v>55907583.277082503</v>
      </c>
      <c r="F4176" s="10">
        <v>55907583.277082503</v>
      </c>
      <c r="G4176" s="10">
        <v>752213118.13477802</v>
      </c>
      <c r="H4176" s="10">
        <v>79065262.509953305</v>
      </c>
      <c r="I4176" s="10">
        <v>14156.3501152975</v>
      </c>
      <c r="J4176" s="10">
        <f t="shared" si="715"/>
        <v>0.99452189536827329</v>
      </c>
      <c r="K4176" s="14">
        <f t="shared" si="716"/>
        <v>0.99668388375755868</v>
      </c>
      <c r="L4176" s="10">
        <f t="shared" si="717"/>
        <v>6399358.0150549207</v>
      </c>
      <c r="M4176" s="10">
        <f t="shared" si="718"/>
        <v>1.5730724339361102E-7</v>
      </c>
      <c r="N4176" s="10">
        <f t="shared" si="719"/>
        <v>2.4745580889257143E-14</v>
      </c>
      <c r="O4176" s="10">
        <f t="shared" si="720"/>
        <v>6356984.8065651366</v>
      </c>
      <c r="P4176" s="15">
        <f t="shared" si="721"/>
        <v>0.99999975621582926</v>
      </c>
      <c r="Q4176" s="15">
        <f t="shared" si="722"/>
        <v>0.99999951243171792</v>
      </c>
      <c r="R4176" s="10">
        <f t="shared" si="723"/>
        <v>118.98046106319278</v>
      </c>
      <c r="S4176" s="10">
        <f t="shared" si="724"/>
        <v>749999999.99999845</v>
      </c>
      <c r="T4176" s="10">
        <f t="shared" si="725"/>
        <v>1.5497207641601563</v>
      </c>
      <c r="U4176">
        <v>1.5497207641601563</v>
      </c>
    </row>
    <row r="4177" spans="1:21" x14ac:dyDescent="0.25">
      <c r="A4177" s="10">
        <v>516</v>
      </c>
      <c r="B4177" s="10">
        <v>11</v>
      </c>
      <c r="C4177" s="10">
        <v>45</v>
      </c>
      <c r="D4177" s="10">
        <v>750000000</v>
      </c>
      <c r="E4177" s="10">
        <v>525014130.20508701</v>
      </c>
      <c r="F4177" s="10">
        <v>525014130.20508701</v>
      </c>
      <c r="G4177" s="10">
        <v>144315752.68991399</v>
      </c>
      <c r="H4177" s="10">
        <v>742482103.37354898</v>
      </c>
      <c r="I4177" s="10">
        <v>14066.818819469499</v>
      </c>
      <c r="J4177" s="10">
        <f t="shared" si="715"/>
        <v>0.1908089953765448</v>
      </c>
      <c r="K4177" s="14">
        <f t="shared" si="716"/>
        <v>0.99987812783685115</v>
      </c>
      <c r="L4177" s="10">
        <f t="shared" si="717"/>
        <v>6378914.4120979439</v>
      </c>
      <c r="M4177" s="10">
        <f t="shared" si="718"/>
        <v>1.5680470441725906E-7</v>
      </c>
      <c r="N4177" s="10">
        <f t="shared" si="719"/>
        <v>2.4587754245055421E-14</v>
      </c>
      <c r="O4177" s="10">
        <f t="shared" si="720"/>
        <v>6377354.6355799325</v>
      </c>
      <c r="P4177" s="15">
        <f t="shared" si="721"/>
        <v>0.99999920859614821</v>
      </c>
      <c r="Q4177" s="15">
        <f t="shared" si="722"/>
        <v>0.99999841719292271</v>
      </c>
      <c r="R4177" s="10">
        <f t="shared" si="723"/>
        <v>118.60362059349914</v>
      </c>
      <c r="S4177" s="10">
        <f t="shared" si="724"/>
        <v>749999999.99999833</v>
      </c>
      <c r="T4177" s="10">
        <f t="shared" si="725"/>
        <v>1.6689300537109375</v>
      </c>
      <c r="U4177">
        <v>1.6689300537109375</v>
      </c>
    </row>
    <row r="4178" spans="1:21" x14ac:dyDescent="0.25">
      <c r="A4178" s="10">
        <v>563</v>
      </c>
      <c r="B4178" s="10">
        <v>12</v>
      </c>
      <c r="C4178" s="10">
        <v>45</v>
      </c>
      <c r="D4178" s="10">
        <v>750000000</v>
      </c>
      <c r="E4178" s="10">
        <v>523153208.62425703</v>
      </c>
      <c r="F4178" s="10">
        <v>523153208.62425703</v>
      </c>
      <c r="G4178" s="10">
        <v>157251170.64454901</v>
      </c>
      <c r="H4178" s="10">
        <v>739850362.83542597</v>
      </c>
      <c r="I4178" s="10">
        <v>14067.459660455101</v>
      </c>
      <c r="J4178" s="10">
        <f t="shared" si="715"/>
        <v>0.20791169081775931</v>
      </c>
      <c r="K4178" s="14">
        <f t="shared" si="716"/>
        <v>0.9998552996412996</v>
      </c>
      <c r="L4178" s="10">
        <f t="shared" si="717"/>
        <v>6379060.0522777364</v>
      </c>
      <c r="M4178" s="10">
        <f t="shared" si="718"/>
        <v>1.568082845037547E-7</v>
      </c>
      <c r="N4178" s="10">
        <f t="shared" si="719"/>
        <v>2.4588883971021392E-14</v>
      </c>
      <c r="O4178" s="10">
        <f t="shared" si="720"/>
        <v>6377208.1314545264</v>
      </c>
      <c r="P4178" s="15">
        <f t="shared" si="721"/>
        <v>0.99999906701677921</v>
      </c>
      <c r="Q4178" s="15">
        <f t="shared" si="722"/>
        <v>0.99999813403442883</v>
      </c>
      <c r="R4178" s="10">
        <f t="shared" si="723"/>
        <v>118.60632216955864</v>
      </c>
      <c r="S4178" s="10">
        <f t="shared" si="724"/>
        <v>749999999.99999833</v>
      </c>
      <c r="T4178" s="10">
        <f t="shared" si="725"/>
        <v>1.6689300537109375</v>
      </c>
      <c r="U4178">
        <v>1.6689300537109375</v>
      </c>
    </row>
    <row r="4179" spans="1:21" x14ac:dyDescent="0.25">
      <c r="A4179" s="10">
        <v>611</v>
      </c>
      <c r="B4179" s="10">
        <v>13</v>
      </c>
      <c r="C4179" s="10">
        <v>45</v>
      </c>
      <c r="D4179" s="10">
        <v>1000000000</v>
      </c>
      <c r="E4179" s="10">
        <v>693378857.00619996</v>
      </c>
      <c r="F4179" s="10">
        <v>693378857.00619996</v>
      </c>
      <c r="G4179" s="10">
        <v>226376459.55268699</v>
      </c>
      <c r="H4179" s="10">
        <v>980585783.44092298</v>
      </c>
      <c r="I4179" s="10">
        <v>24904.730206734501</v>
      </c>
      <c r="J4179" s="10">
        <f t="shared" si="715"/>
        <v>0.224951054343865</v>
      </c>
      <c r="K4179" s="14">
        <f t="shared" si="716"/>
        <v>0.99983060787531952</v>
      </c>
      <c r="L4179" s="10">
        <f t="shared" si="717"/>
        <v>6379217.5892212372</v>
      </c>
      <c r="M4179" s="10">
        <f t="shared" si="718"/>
        <v>1.5681215703319538E-7</v>
      </c>
      <c r="N4179" s="10">
        <f t="shared" si="719"/>
        <v>2.45901058926682E-14</v>
      </c>
      <c r="O4179" s="10">
        <f t="shared" si="720"/>
        <v>6377049.6826559892</v>
      </c>
      <c r="P4179" s="15">
        <f t="shared" si="721"/>
        <v>0.9999989162451397</v>
      </c>
      <c r="Q4179" s="15">
        <f t="shared" si="722"/>
        <v>0.99999783249145391</v>
      </c>
      <c r="R4179" s="10">
        <f t="shared" si="723"/>
        <v>157.81232589556177</v>
      </c>
      <c r="S4179" s="10">
        <f t="shared" si="724"/>
        <v>999999999.99999833</v>
      </c>
      <c r="T4179" s="10">
        <f t="shared" si="725"/>
        <v>1.6689300537109375</v>
      </c>
      <c r="U4179">
        <v>1.6689300537109375</v>
      </c>
    </row>
    <row r="4180" spans="1:21" x14ac:dyDescent="0.25">
      <c r="A4180" s="10">
        <v>752</v>
      </c>
      <c r="B4180" s="10">
        <v>16</v>
      </c>
      <c r="C4180" s="10">
        <v>45</v>
      </c>
      <c r="D4180" s="10">
        <v>1000000000</v>
      </c>
      <c r="E4180" s="10">
        <v>684051079.85547996</v>
      </c>
      <c r="F4180" s="10">
        <v>684051079.85547996</v>
      </c>
      <c r="G4180" s="10">
        <v>277384083.82092702</v>
      </c>
      <c r="H4180" s="10">
        <v>967394314.48758101</v>
      </c>
      <c r="I4180" s="10">
        <v>24908.9603558735</v>
      </c>
      <c r="J4180" s="10">
        <f t="shared" si="715"/>
        <v>0.27563735581699916</v>
      </c>
      <c r="K4180" s="14">
        <f t="shared" si="716"/>
        <v>0.99974566170987855</v>
      </c>
      <c r="L4180" s="10">
        <f t="shared" si="717"/>
        <v>6379759.6171524124</v>
      </c>
      <c r="M4180" s="10">
        <f t="shared" si="718"/>
        <v>1.5682548101342823E-7</v>
      </c>
      <c r="N4180" s="10">
        <f t="shared" si="719"/>
        <v>2.4594309393846736E-14</v>
      </c>
      <c r="O4180" s="10">
        <f t="shared" si="720"/>
        <v>6376504.6972103771</v>
      </c>
      <c r="P4180" s="15">
        <f t="shared" si="721"/>
        <v>0.9999984163244019</v>
      </c>
      <c r="Q4180" s="15">
        <f t="shared" si="722"/>
        <v>0.99999683265131178</v>
      </c>
      <c r="R4180" s="10">
        <f t="shared" si="723"/>
        <v>157.82572779083313</v>
      </c>
      <c r="S4180" s="10">
        <f t="shared" si="724"/>
        <v>999999999.99999833</v>
      </c>
      <c r="T4180" s="10">
        <f t="shared" si="725"/>
        <v>1.6689300537109375</v>
      </c>
      <c r="U4180">
        <v>1.6689300537109375</v>
      </c>
    </row>
    <row r="4181" spans="1:21" x14ac:dyDescent="0.25">
      <c r="A4181" s="10">
        <v>986</v>
      </c>
      <c r="B4181" s="10">
        <v>21</v>
      </c>
      <c r="C4181" s="10">
        <v>45</v>
      </c>
      <c r="D4181" s="10">
        <v>750000000</v>
      </c>
      <c r="E4181" s="10">
        <v>499318068.95705599</v>
      </c>
      <c r="F4181" s="10">
        <v>499318068.95705599</v>
      </c>
      <c r="G4181" s="10">
        <v>271047357.17818397</v>
      </c>
      <c r="H4181" s="10">
        <v>706142385.05701303</v>
      </c>
      <c r="I4181" s="10">
        <v>14075.466476268301</v>
      </c>
      <c r="J4181" s="10">
        <f t="shared" si="715"/>
        <v>0.35836794954530027</v>
      </c>
      <c r="K4181" s="14">
        <f t="shared" si="716"/>
        <v>0.99957003603032024</v>
      </c>
      <c r="L4181" s="10">
        <f t="shared" si="717"/>
        <v>6380880.548730785</v>
      </c>
      <c r="M4181" s="10">
        <f t="shared" si="718"/>
        <v>1.56853035442515E-7</v>
      </c>
      <c r="N4181" s="10">
        <f t="shared" si="719"/>
        <v>2.4602998974408163E-14</v>
      </c>
      <c r="O4181" s="10">
        <f t="shared" si="720"/>
        <v>6375378.532780082</v>
      </c>
      <c r="P4181" s="15">
        <f t="shared" si="721"/>
        <v>0.99999747496160352</v>
      </c>
      <c r="Q4181" s="15">
        <f t="shared" si="722"/>
        <v>0.99999494992958282</v>
      </c>
      <c r="R4181" s="10">
        <f t="shared" si="723"/>
        <v>118.64007110255046</v>
      </c>
      <c r="S4181" s="10">
        <f t="shared" si="724"/>
        <v>749999999.99999833</v>
      </c>
      <c r="T4181" s="10">
        <f t="shared" si="725"/>
        <v>1.6689300537109375</v>
      </c>
      <c r="U4181">
        <v>1.6689300537109375</v>
      </c>
    </row>
    <row r="4182" spans="1:21" x14ac:dyDescent="0.25">
      <c r="A4182" s="10">
        <v>1269</v>
      </c>
      <c r="B4182" s="10">
        <v>27</v>
      </c>
      <c r="C4182" s="10">
        <v>45</v>
      </c>
      <c r="D4182" s="10">
        <v>1000000000</v>
      </c>
      <c r="E4182" s="10">
        <v>634057991.20556903</v>
      </c>
      <c r="F4182" s="10">
        <v>634057991.20556903</v>
      </c>
      <c r="G4182" s="10">
        <v>456868715.31612402</v>
      </c>
      <c r="H4182" s="10">
        <v>896693410.49395704</v>
      </c>
      <c r="I4182" s="10">
        <v>24930.6558027674</v>
      </c>
      <c r="J4182" s="10">
        <f t="shared" si="715"/>
        <v>0.45399049973954675</v>
      </c>
      <c r="K4182" s="14">
        <f t="shared" si="716"/>
        <v>0.99930988132843601</v>
      </c>
      <c r="L4182" s="10">
        <f t="shared" si="717"/>
        <v>6382541.71120694</v>
      </c>
      <c r="M4182" s="10">
        <f t="shared" si="718"/>
        <v>1.5689386967765828E-7</v>
      </c>
      <c r="N4182" s="10">
        <f t="shared" si="719"/>
        <v>2.4615868063412164E-14</v>
      </c>
      <c r="O4182" s="10">
        <f t="shared" si="720"/>
        <v>6373711.8022058178</v>
      </c>
      <c r="P4182" s="15">
        <f t="shared" si="721"/>
        <v>0.9999963088582321</v>
      </c>
      <c r="Q4182" s="15">
        <f t="shared" si="722"/>
        <v>0.99999261773008874</v>
      </c>
      <c r="R4182" s="10">
        <f t="shared" si="723"/>
        <v>157.89444510616937</v>
      </c>
      <c r="S4182" s="10">
        <f t="shared" si="724"/>
        <v>999999999.99999833</v>
      </c>
      <c r="T4182" s="10">
        <f t="shared" si="725"/>
        <v>1.6689300537109375</v>
      </c>
      <c r="U4182">
        <v>1.6689300537109375</v>
      </c>
    </row>
    <row r="4183" spans="1:21" x14ac:dyDescent="0.25">
      <c r="A4183" s="10">
        <v>1692</v>
      </c>
      <c r="B4183" s="10">
        <v>36</v>
      </c>
      <c r="C4183" s="10">
        <v>45</v>
      </c>
      <c r="D4183" s="10">
        <v>1000000000</v>
      </c>
      <c r="E4183" s="10">
        <v>575714315.58486295</v>
      </c>
      <c r="F4183" s="10">
        <v>575714315.58486295</v>
      </c>
      <c r="G4183" s="10">
        <v>591513443.96830404</v>
      </c>
      <c r="H4183" s="10">
        <v>814182993.152457</v>
      </c>
      <c r="I4183" s="10">
        <v>24953.894055100998</v>
      </c>
      <c r="J4183" s="10">
        <f t="shared" si="715"/>
        <v>0.58778525229247314</v>
      </c>
      <c r="K4183" s="14">
        <f t="shared" si="716"/>
        <v>0.99884290486382687</v>
      </c>
      <c r="L4183" s="10">
        <f t="shared" si="717"/>
        <v>6385525.6606838861</v>
      </c>
      <c r="M4183" s="10">
        <f t="shared" si="718"/>
        <v>1.5696722029588278E-7</v>
      </c>
      <c r="N4183" s="10">
        <f t="shared" si="719"/>
        <v>2.4638959614509314E-14</v>
      </c>
      <c r="O4183" s="10">
        <f t="shared" si="720"/>
        <v>6370724.3913304592</v>
      </c>
      <c r="P4183" s="15">
        <f t="shared" si="721"/>
        <v>0.99999489897832194</v>
      </c>
      <c r="Q4183" s="15">
        <f t="shared" si="722"/>
        <v>0.9999897979826643</v>
      </c>
      <c r="R4183" s="10">
        <f t="shared" si="723"/>
        <v>157.96801589213868</v>
      </c>
      <c r="S4183" s="10">
        <f t="shared" si="724"/>
        <v>999999999.99999833</v>
      </c>
      <c r="T4183" s="10">
        <f t="shared" si="725"/>
        <v>1.6689300537109375</v>
      </c>
      <c r="U4183">
        <v>1.6689300537109375</v>
      </c>
    </row>
    <row r="4184" spans="1:21" x14ac:dyDescent="0.25">
      <c r="A4184" s="10">
        <v>1880</v>
      </c>
      <c r="B4184" s="10">
        <v>40</v>
      </c>
      <c r="C4184" s="10">
        <v>45</v>
      </c>
      <c r="D4184" s="10">
        <v>1000000000</v>
      </c>
      <c r="E4184" s="10">
        <v>545134887.14207602</v>
      </c>
      <c r="F4184" s="10">
        <v>545134887.14207602</v>
      </c>
      <c r="G4184" s="10">
        <v>646865595.25873899</v>
      </c>
      <c r="H4184" s="10">
        <v>770937150.71905005</v>
      </c>
      <c r="I4184" s="10">
        <v>24965.1785372169</v>
      </c>
      <c r="J4184" s="10">
        <f t="shared" si="715"/>
        <v>0.64278760968653925</v>
      </c>
      <c r="K4184" s="14">
        <f t="shared" si="716"/>
        <v>0.99861606408463022</v>
      </c>
      <c r="L4184" s="10">
        <f t="shared" si="717"/>
        <v>6386976.1657063318</v>
      </c>
      <c r="M4184" s="10">
        <f t="shared" si="718"/>
        <v>1.5700287620794033E-7</v>
      </c>
      <c r="N4184" s="10">
        <f t="shared" si="719"/>
        <v>2.4650172784801104E-14</v>
      </c>
      <c r="O4184" s="10">
        <f t="shared" si="720"/>
        <v>6369275.2302256869</v>
      </c>
      <c r="P4184" s="15">
        <f t="shared" si="721"/>
        <v>0.9999945305054242</v>
      </c>
      <c r="Q4184" s="15">
        <f t="shared" si="722"/>
        <v>0.99998906104076379</v>
      </c>
      <c r="R4184" s="10">
        <f t="shared" si="723"/>
        <v>158.00372946952214</v>
      </c>
      <c r="S4184" s="10">
        <f t="shared" si="724"/>
        <v>999999999.99999833</v>
      </c>
      <c r="T4184" s="10">
        <f t="shared" si="725"/>
        <v>1.6689300537109375</v>
      </c>
      <c r="U4184">
        <v>1.6689300537109375</v>
      </c>
    </row>
    <row r="4185" spans="1:21" x14ac:dyDescent="0.25">
      <c r="A4185" s="10">
        <v>2537</v>
      </c>
      <c r="B4185" s="10">
        <v>54</v>
      </c>
      <c r="C4185" s="10">
        <v>45</v>
      </c>
      <c r="D4185" s="10">
        <v>750000000</v>
      </c>
      <c r="E4185" s="10">
        <v>314376955.59058499</v>
      </c>
      <c r="F4185" s="10">
        <v>314376955.59058499</v>
      </c>
      <c r="G4185" s="10">
        <v>611899489.61263895</v>
      </c>
      <c r="H4185" s="10">
        <v>444596154.29377002</v>
      </c>
      <c r="I4185" s="10">
        <v>14124.9069235854</v>
      </c>
      <c r="J4185" s="10">
        <f t="shared" si="715"/>
        <v>0.80901699437494745</v>
      </c>
      <c r="K4185" s="14">
        <f t="shared" si="716"/>
        <v>0.99780683071075971</v>
      </c>
      <c r="L4185" s="10">
        <f t="shared" si="717"/>
        <v>6392156.0804075804</v>
      </c>
      <c r="M4185" s="10">
        <f t="shared" si="718"/>
        <v>1.5713020743409622E-7</v>
      </c>
      <c r="N4185" s="10">
        <f t="shared" si="719"/>
        <v>2.4690153977661006E-14</v>
      </c>
      <c r="O4185" s="10">
        <f t="shared" si="720"/>
        <v>6364116.2021487253</v>
      </c>
      <c r="P4185" s="15">
        <f t="shared" si="721"/>
        <v>0.99999489897832183</v>
      </c>
      <c r="Q4185" s="15">
        <f t="shared" si="722"/>
        <v>0.99998979798266407</v>
      </c>
      <c r="R4185" s="10">
        <f t="shared" si="723"/>
        <v>118.84825162106249</v>
      </c>
      <c r="S4185" s="10">
        <f t="shared" si="724"/>
        <v>749999999.99999833</v>
      </c>
      <c r="T4185" s="10">
        <f t="shared" si="725"/>
        <v>1.6689300537109375</v>
      </c>
      <c r="U4185">
        <v>1.6689300537109375</v>
      </c>
    </row>
    <row r="4186" spans="1:21" x14ac:dyDescent="0.25">
      <c r="A4186" s="10">
        <v>3748</v>
      </c>
      <c r="B4186" s="10">
        <v>80</v>
      </c>
      <c r="C4186" s="10">
        <v>45</v>
      </c>
      <c r="D4186" s="10">
        <v>1000000000</v>
      </c>
      <c r="E4186" s="10">
        <v>123573516.184138</v>
      </c>
      <c r="F4186" s="10">
        <v>123573516.184138</v>
      </c>
      <c r="G4186" s="10">
        <v>991067295.97323596</v>
      </c>
      <c r="H4186" s="10">
        <v>174759342.53773999</v>
      </c>
      <c r="I4186" s="10">
        <v>25057.989606831801</v>
      </c>
      <c r="J4186" s="10">
        <f t="shared" si="715"/>
        <v>0.98480775301220802</v>
      </c>
      <c r="K4186" s="14">
        <f t="shared" si="716"/>
        <v>0.99674845385693633</v>
      </c>
      <c r="L4186" s="10">
        <f t="shared" si="717"/>
        <v>6398943.4599268073</v>
      </c>
      <c r="M4186" s="10">
        <f t="shared" si="718"/>
        <v>1.5729705291445908E-7</v>
      </c>
      <c r="N4186" s="10">
        <f t="shared" si="719"/>
        <v>2.4742395501002969E-14</v>
      </c>
      <c r="O4186" s="10">
        <f t="shared" si="720"/>
        <v>6357393.9992206376</v>
      </c>
      <c r="P4186" s="15">
        <f t="shared" si="721"/>
        <v>0.99999934029347326</v>
      </c>
      <c r="Q4186" s="15">
        <f t="shared" si="722"/>
        <v>0.99999868058738173</v>
      </c>
      <c r="R4186" s="10">
        <f t="shared" si="723"/>
        <v>158.29715602471319</v>
      </c>
      <c r="S4186" s="10">
        <f t="shared" si="724"/>
        <v>999999999.99999833</v>
      </c>
      <c r="T4186" s="10">
        <f t="shared" si="725"/>
        <v>1.6689300537109375</v>
      </c>
      <c r="U4186">
        <v>1.6689300537109375</v>
      </c>
    </row>
    <row r="4187" spans="1:21" x14ac:dyDescent="0.25">
      <c r="A4187" s="10">
        <v>4077</v>
      </c>
      <c r="B4187" s="10">
        <v>87</v>
      </c>
      <c r="C4187" s="10">
        <v>45</v>
      </c>
      <c r="D4187" s="10">
        <v>1000000000</v>
      </c>
      <c r="E4187" s="10">
        <v>37243937.835816003</v>
      </c>
      <c r="F4187" s="10">
        <v>37243937.835816003</v>
      </c>
      <c r="G4187" s="10">
        <v>1004977516.7696199</v>
      </c>
      <c r="H4187" s="10">
        <v>52670882.0035915</v>
      </c>
      <c r="I4187" s="10">
        <v>25062.560407463599</v>
      </c>
      <c r="J4187" s="10">
        <f t="shared" si="715"/>
        <v>0.99862953475457383</v>
      </c>
      <c r="K4187" s="14">
        <f t="shared" si="716"/>
        <v>0.9966563882637155</v>
      </c>
      <c r="L4187" s="10">
        <f t="shared" si="717"/>
        <v>6399534.5588577548</v>
      </c>
      <c r="M4187" s="10">
        <f t="shared" si="718"/>
        <v>1.5731158314439489E-7</v>
      </c>
      <c r="N4187" s="10">
        <f t="shared" si="719"/>
        <v>2.4746937241174883E-14</v>
      </c>
      <c r="O4187" s="10">
        <f t="shared" si="720"/>
        <v>6356810.5945687704</v>
      </c>
      <c r="P4187" s="15">
        <f t="shared" si="721"/>
        <v>0.99999993838067547</v>
      </c>
      <c r="Q4187" s="15">
        <f t="shared" si="722"/>
        <v>0.99999987676135471</v>
      </c>
      <c r="R4187" s="10">
        <f t="shared" si="723"/>
        <v>158.31159277620941</v>
      </c>
      <c r="S4187" s="10">
        <f t="shared" si="724"/>
        <v>999999999.99999833</v>
      </c>
      <c r="T4187" s="10">
        <f t="shared" si="725"/>
        <v>1.6689300537109375</v>
      </c>
      <c r="U4187">
        <v>1.6689300537109375</v>
      </c>
    </row>
    <row r="4188" spans="1:21" x14ac:dyDescent="0.25">
      <c r="A4188" s="10">
        <v>1645</v>
      </c>
      <c r="B4188" s="10">
        <v>35</v>
      </c>
      <c r="C4188" s="10">
        <v>45</v>
      </c>
      <c r="D4188" s="10">
        <v>1000000000</v>
      </c>
      <c r="E4188" s="10">
        <v>582926435.62677503</v>
      </c>
      <c r="F4188" s="10">
        <v>582926435.62677395</v>
      </c>
      <c r="G4188" s="10">
        <v>577214303.26042402</v>
      </c>
      <c r="H4188" s="10">
        <v>824382471.12919199</v>
      </c>
      <c r="I4188" s="10">
        <v>24951.142886433601</v>
      </c>
      <c r="J4188" s="10">
        <f t="shared" si="715"/>
        <v>0.57357643635104605</v>
      </c>
      <c r="K4188" s="14">
        <f t="shared" si="716"/>
        <v>0.99889820122311845</v>
      </c>
      <c r="L4188" s="10">
        <f t="shared" si="717"/>
        <v>6385172.1748924749</v>
      </c>
      <c r="M4188" s="10">
        <f t="shared" si="718"/>
        <v>1.5695853100622359E-7</v>
      </c>
      <c r="N4188" s="10">
        <f t="shared" si="719"/>
        <v>2.4636225824421247E-14</v>
      </c>
      <c r="O4188" s="10">
        <f t="shared" si="720"/>
        <v>6371077.8492868934</v>
      </c>
      <c r="P4188" s="15">
        <f t="shared" si="721"/>
        <v>0.99999502015036112</v>
      </c>
      <c r="Q4188" s="15">
        <f t="shared" si="722"/>
        <v>0.99999004032552119</v>
      </c>
      <c r="R4188" s="10">
        <f t="shared" si="723"/>
        <v>157.95930766015002</v>
      </c>
      <c r="S4188" s="10">
        <f t="shared" si="724"/>
        <v>999999999.99999821</v>
      </c>
      <c r="T4188" s="10">
        <f t="shared" si="725"/>
        <v>1.7881393432617188</v>
      </c>
      <c r="U4188">
        <v>1.7881393432617188</v>
      </c>
    </row>
    <row r="4189" spans="1:21" x14ac:dyDescent="0.25">
      <c r="A4189" s="10">
        <v>2114</v>
      </c>
      <c r="B4189" s="10">
        <v>45</v>
      </c>
      <c r="C4189" s="10">
        <v>45</v>
      </c>
      <c r="D4189" s="10">
        <v>750000000</v>
      </c>
      <c r="E4189" s="10">
        <v>378194419.14506</v>
      </c>
      <c r="F4189" s="10">
        <v>378194419.14506</v>
      </c>
      <c r="G4189" s="10">
        <v>534817434.29877597</v>
      </c>
      <c r="H4189" s="10">
        <v>534847676.76875901</v>
      </c>
      <c r="I4189" s="10">
        <v>14110.3861734484</v>
      </c>
      <c r="J4189" s="10">
        <f t="shared" si="715"/>
        <v>0.70710678118654746</v>
      </c>
      <c r="K4189" s="14">
        <f t="shared" si="716"/>
        <v>0.99832500219363896</v>
      </c>
      <c r="L4189" s="10">
        <f t="shared" si="717"/>
        <v>6388838.2901211483</v>
      </c>
      <c r="M4189" s="10">
        <f t="shared" si="718"/>
        <v>1.5704865043370823E-7</v>
      </c>
      <c r="N4189" s="10">
        <f t="shared" si="719"/>
        <v>2.466455679608516E-14</v>
      </c>
      <c r="O4189" s="10">
        <f t="shared" si="720"/>
        <v>6367417.7249666825</v>
      </c>
      <c r="P4189" s="15">
        <f t="shared" si="721"/>
        <v>0.99999436045369028</v>
      </c>
      <c r="Q4189" s="15">
        <f t="shared" si="722"/>
        <v>0.99998872093918501</v>
      </c>
      <c r="R4189" s="10">
        <f t="shared" si="723"/>
        <v>118.78714645183349</v>
      </c>
      <c r="S4189" s="10">
        <f t="shared" si="724"/>
        <v>749999999.99999821</v>
      </c>
      <c r="T4189" s="10">
        <f t="shared" si="725"/>
        <v>1.7881393432617188</v>
      </c>
      <c r="U4189">
        <v>1.7881393432617188</v>
      </c>
    </row>
    <row r="4190" spans="1:21" x14ac:dyDescent="0.25">
      <c r="A4190" s="10">
        <v>2444</v>
      </c>
      <c r="B4190" s="10">
        <v>52</v>
      </c>
      <c r="C4190" s="10">
        <v>45</v>
      </c>
      <c r="D4190" s="10">
        <v>1000000000</v>
      </c>
      <c r="E4190" s="10">
        <v>438120841.34777403</v>
      </c>
      <c r="F4190" s="10">
        <v>438120841.34777403</v>
      </c>
      <c r="G4190" s="10">
        <v>793013556.95220399</v>
      </c>
      <c r="H4190" s="10">
        <v>619596435.79233301</v>
      </c>
      <c r="I4190" s="10">
        <v>24999.821184771401</v>
      </c>
      <c r="J4190" s="10">
        <f t="shared" si="715"/>
        <v>0.78801075360672201</v>
      </c>
      <c r="K4190" s="14">
        <f t="shared" si="716"/>
        <v>0.99791936119928526</v>
      </c>
      <c r="L4190" s="10">
        <f t="shared" si="717"/>
        <v>6391435.2682112968</v>
      </c>
      <c r="M4190" s="10">
        <f t="shared" si="718"/>
        <v>1.5711248862865743E-7</v>
      </c>
      <c r="N4190" s="10">
        <f t="shared" si="719"/>
        <v>2.4684596207514179E-14</v>
      </c>
      <c r="O4190" s="10">
        <f t="shared" si="720"/>
        <v>6364832.6065016389</v>
      </c>
      <c r="P4190" s="15">
        <f t="shared" si="721"/>
        <v>0.99999469051229684</v>
      </c>
      <c r="Q4190" s="15">
        <f t="shared" si="722"/>
        <v>0.99998938105278434</v>
      </c>
      <c r="R4190" s="10">
        <f t="shared" si="723"/>
        <v>158.11331751042496</v>
      </c>
      <c r="S4190" s="10">
        <f t="shared" si="724"/>
        <v>999999999.99999821</v>
      </c>
      <c r="T4190" s="10">
        <f t="shared" si="725"/>
        <v>1.7881393432617188</v>
      </c>
      <c r="U4190">
        <v>1.7881393432617188</v>
      </c>
    </row>
    <row r="4191" spans="1:21" x14ac:dyDescent="0.25">
      <c r="A4191" s="10">
        <v>2678</v>
      </c>
      <c r="B4191" s="10">
        <v>57</v>
      </c>
      <c r="C4191" s="10">
        <v>45</v>
      </c>
      <c r="D4191" s="10">
        <v>750000000</v>
      </c>
      <c r="E4191" s="10">
        <v>291300604.76706302</v>
      </c>
      <c r="F4191" s="10">
        <v>291300604.76706302</v>
      </c>
      <c r="G4191" s="10">
        <v>634328826.05888903</v>
      </c>
      <c r="H4191" s="10">
        <v>411961265.98906499</v>
      </c>
      <c r="I4191" s="10">
        <v>14129.498822706</v>
      </c>
      <c r="J4191" s="10">
        <f t="shared" si="715"/>
        <v>0.83867056794542394</v>
      </c>
      <c r="K4191" s="14">
        <f t="shared" si="716"/>
        <v>0.99764291466566202</v>
      </c>
      <c r="L4191" s="10">
        <f t="shared" si="717"/>
        <v>6393206.3328866437</v>
      </c>
      <c r="M4191" s="10">
        <f t="shared" si="718"/>
        <v>1.5715602444917179E-7</v>
      </c>
      <c r="N4191" s="10">
        <f t="shared" si="719"/>
        <v>2.4698248508501887E-14</v>
      </c>
      <c r="O4191" s="10">
        <f t="shared" si="720"/>
        <v>6363073.2383864867</v>
      </c>
      <c r="P4191" s="15">
        <f t="shared" si="721"/>
        <v>0.99999529342373739</v>
      </c>
      <c r="Q4191" s="15">
        <f t="shared" si="722"/>
        <v>0.99999058686962661</v>
      </c>
      <c r="R4191" s="10">
        <f t="shared" si="723"/>
        <v>118.86756838302394</v>
      </c>
      <c r="S4191" s="10">
        <f t="shared" si="724"/>
        <v>749999999.99999821</v>
      </c>
      <c r="T4191" s="10">
        <f t="shared" si="725"/>
        <v>1.7881393432617188</v>
      </c>
      <c r="U4191">
        <v>1.7881393432617188</v>
      </c>
    </row>
    <row r="4192" spans="1:21" x14ac:dyDescent="0.25">
      <c r="A4192" s="10">
        <v>3054</v>
      </c>
      <c r="B4192" s="10">
        <v>65</v>
      </c>
      <c r="C4192" s="10">
        <v>45</v>
      </c>
      <c r="D4192" s="10">
        <v>750000000</v>
      </c>
      <c r="E4192" s="10">
        <v>226038459.56272399</v>
      </c>
      <c r="F4192" s="10">
        <v>226038459.56272399</v>
      </c>
      <c r="G4192" s="10">
        <v>685488550.11898303</v>
      </c>
      <c r="H4192" s="10">
        <v>319666655.13152701</v>
      </c>
      <c r="I4192" s="10">
        <v>14140.5910640402</v>
      </c>
      <c r="J4192" s="10">
        <f t="shared" si="715"/>
        <v>0.90630778703664994</v>
      </c>
      <c r="K4192" s="14">
        <f t="shared" si="716"/>
        <v>0.99724684895407467</v>
      </c>
      <c r="L4192" s="10">
        <f t="shared" si="717"/>
        <v>6395745.4532841817</v>
      </c>
      <c r="M4192" s="10">
        <f t="shared" si="718"/>
        <v>1.5721844040237234E-7</v>
      </c>
      <c r="N4192" s="10">
        <f t="shared" si="719"/>
        <v>2.4717801606109708E-14</v>
      </c>
      <c r="O4192" s="10">
        <f t="shared" si="720"/>
        <v>6360555.9755426692</v>
      </c>
      <c r="P4192" s="15">
        <f t="shared" si="721"/>
        <v>0.9999966905668084</v>
      </c>
      <c r="Q4192" s="15">
        <f t="shared" si="722"/>
        <v>0.99999338114456915</v>
      </c>
      <c r="R4192" s="10">
        <f t="shared" si="723"/>
        <v>118.91421722158097</v>
      </c>
      <c r="S4192" s="10">
        <f t="shared" si="724"/>
        <v>749999999.99999821</v>
      </c>
      <c r="T4192" s="10">
        <f t="shared" si="725"/>
        <v>1.7881393432617188</v>
      </c>
      <c r="U4192">
        <v>1.7881393432617188</v>
      </c>
    </row>
    <row r="4193" spans="1:21" x14ac:dyDescent="0.25">
      <c r="A4193" s="10">
        <v>3102</v>
      </c>
      <c r="B4193" s="10">
        <v>66</v>
      </c>
      <c r="C4193" s="10">
        <v>45</v>
      </c>
      <c r="D4193" s="10">
        <v>1000000000</v>
      </c>
      <c r="E4193" s="10">
        <v>289445776.31888098</v>
      </c>
      <c r="F4193" s="10">
        <v>289445776.31888098</v>
      </c>
      <c r="G4193" s="10">
        <v>919349405.20020199</v>
      </c>
      <c r="H4193" s="10">
        <v>409338142.44177097</v>
      </c>
      <c r="I4193" s="10">
        <v>25035.434528800099</v>
      </c>
      <c r="J4193" s="10">
        <f t="shared" si="715"/>
        <v>0.91354545764260087</v>
      </c>
      <c r="K4193" s="14">
        <f t="shared" si="716"/>
        <v>0.99720263875198878</v>
      </c>
      <c r="L4193" s="10">
        <f t="shared" si="717"/>
        <v>6396029.0036760392</v>
      </c>
      <c r="M4193" s="10">
        <f t="shared" si="718"/>
        <v>1.5722541055944142E-7</v>
      </c>
      <c r="N4193" s="10">
        <f t="shared" si="719"/>
        <v>2.4719983707681297E-14</v>
      </c>
      <c r="O4193" s="10">
        <f t="shared" si="720"/>
        <v>6360275.2373823831</v>
      </c>
      <c r="P4193" s="15">
        <f t="shared" si="721"/>
        <v>0.99999688546849397</v>
      </c>
      <c r="Q4193" s="15">
        <f t="shared" si="722"/>
        <v>0.99999377094668829</v>
      </c>
      <c r="R4193" s="10">
        <f t="shared" si="723"/>
        <v>158.22589712992954</v>
      </c>
      <c r="S4193" s="10">
        <f t="shared" si="724"/>
        <v>999999999.99999821</v>
      </c>
      <c r="T4193" s="10">
        <f t="shared" si="725"/>
        <v>1.7881393432617188</v>
      </c>
      <c r="U4193">
        <v>1.7881393432617188</v>
      </c>
    </row>
    <row r="4194" spans="1:21" x14ac:dyDescent="0.25">
      <c r="A4194" s="10">
        <v>4076</v>
      </c>
      <c r="B4194" s="10">
        <v>87</v>
      </c>
      <c r="C4194" s="10">
        <v>45</v>
      </c>
      <c r="D4194" s="10">
        <v>750000000</v>
      </c>
      <c r="E4194" s="10">
        <v>27992160.445999</v>
      </c>
      <c r="F4194" s="10">
        <v>27992160.445999</v>
      </c>
      <c r="G4194" s="10">
        <v>755320133.08097696</v>
      </c>
      <c r="H4194" s="10">
        <v>39586892.9428555</v>
      </c>
      <c r="I4194" s="10">
        <v>14157.1195728774</v>
      </c>
      <c r="J4194" s="10">
        <f t="shared" si="715"/>
        <v>0.99862953475457383</v>
      </c>
      <c r="K4194" s="14">
        <f t="shared" si="716"/>
        <v>0.9966563882637155</v>
      </c>
      <c r="L4194" s="10">
        <f t="shared" si="717"/>
        <v>6399534.5588577548</v>
      </c>
      <c r="M4194" s="10">
        <f t="shared" si="718"/>
        <v>1.5731158314439489E-7</v>
      </c>
      <c r="N4194" s="10">
        <f t="shared" si="719"/>
        <v>2.4746937241174883E-14</v>
      </c>
      <c r="O4194" s="10">
        <f t="shared" si="720"/>
        <v>6356810.5945687704</v>
      </c>
      <c r="P4194" s="15">
        <f t="shared" si="721"/>
        <v>0.99999993838067547</v>
      </c>
      <c r="Q4194" s="15">
        <f t="shared" si="722"/>
        <v>0.99999987676135471</v>
      </c>
      <c r="R4194" s="10">
        <f t="shared" si="723"/>
        <v>118.98369456675213</v>
      </c>
      <c r="S4194" s="10">
        <f t="shared" si="724"/>
        <v>749999999.99999821</v>
      </c>
      <c r="T4194" s="10">
        <f t="shared" si="725"/>
        <v>1.7881393432617188</v>
      </c>
      <c r="U4194">
        <v>1.7881393432617188</v>
      </c>
    </row>
    <row r="4195" spans="1:21" x14ac:dyDescent="0.25">
      <c r="A4195" s="10">
        <v>328</v>
      </c>
      <c r="B4195" s="10">
        <v>7</v>
      </c>
      <c r="C4195" s="10">
        <v>45</v>
      </c>
      <c r="D4195" s="10">
        <v>750000000</v>
      </c>
      <c r="E4195" s="10">
        <v>530853715.29112601</v>
      </c>
      <c r="F4195" s="10">
        <v>530853715.29112601</v>
      </c>
      <c r="G4195" s="10">
        <v>92174141.770864606</v>
      </c>
      <c r="H4195" s="10">
        <v>750740523.80085599</v>
      </c>
      <c r="I4195" s="10">
        <v>14064.793081289001</v>
      </c>
      <c r="J4195" s="10">
        <f t="shared" si="715"/>
        <v>0.12186934340514748</v>
      </c>
      <c r="K4195" s="14">
        <f t="shared" si="716"/>
        <v>0.99995028584034129</v>
      </c>
      <c r="L4195" s="10">
        <f t="shared" si="717"/>
        <v>6378454.0994854774</v>
      </c>
      <c r="M4195" s="10">
        <f t="shared" si="718"/>
        <v>1.5679338914032094E-7</v>
      </c>
      <c r="N4195" s="10">
        <f t="shared" si="719"/>
        <v>2.4584183106806382E-14</v>
      </c>
      <c r="O4195" s="10">
        <f t="shared" si="720"/>
        <v>6377817.8111909702</v>
      </c>
      <c r="P4195" s="15">
        <f t="shared" si="721"/>
        <v>0.99999966993613576</v>
      </c>
      <c r="Q4195" s="15">
        <f t="shared" si="722"/>
        <v>0.99999933987238043</v>
      </c>
      <c r="R4195" s="10">
        <f t="shared" si="723"/>
        <v>118.59508033906327</v>
      </c>
      <c r="S4195" s="10">
        <f t="shared" si="724"/>
        <v>749999999.99999809</v>
      </c>
      <c r="T4195" s="10">
        <f t="shared" si="725"/>
        <v>1.9073486328125</v>
      </c>
      <c r="U4195">
        <v>1.9073486328125</v>
      </c>
    </row>
    <row r="4196" spans="1:21" x14ac:dyDescent="0.25">
      <c r="A4196" s="10">
        <v>422</v>
      </c>
      <c r="B4196" s="10">
        <v>9</v>
      </c>
      <c r="C4196" s="10">
        <v>45</v>
      </c>
      <c r="D4196" s="10">
        <v>750000000</v>
      </c>
      <c r="E4196" s="10">
        <v>528255705.46562201</v>
      </c>
      <c r="F4196" s="10">
        <v>528255705.46562201</v>
      </c>
      <c r="G4196" s="10">
        <v>118317011.033114</v>
      </c>
      <c r="H4196" s="10">
        <v>747066383.07044995</v>
      </c>
      <c r="I4196" s="10">
        <v>14065.6970917414</v>
      </c>
      <c r="J4196" s="10">
        <f t="shared" si="715"/>
        <v>0.15643446504023087</v>
      </c>
      <c r="K4196" s="14">
        <f t="shared" si="716"/>
        <v>0.99991808507548219</v>
      </c>
      <c r="L4196" s="10">
        <f t="shared" si="717"/>
        <v>6378659.5074120741</v>
      </c>
      <c r="M4196" s="10">
        <f t="shared" si="718"/>
        <v>1.5679843842098755E-7</v>
      </c>
      <c r="N4196" s="10">
        <f t="shared" si="719"/>
        <v>2.4585776771751095E-14</v>
      </c>
      <c r="O4196" s="10">
        <f t="shared" si="720"/>
        <v>6377611.1008340027</v>
      </c>
      <c r="P4196" s="15">
        <f t="shared" si="721"/>
        <v>0.99999946146712704</v>
      </c>
      <c r="Q4196" s="15">
        <f t="shared" si="722"/>
        <v>0.99999892293454407</v>
      </c>
      <c r="R4196" s="10">
        <f t="shared" si="723"/>
        <v>118.59889160807674</v>
      </c>
      <c r="S4196" s="10">
        <f t="shared" si="724"/>
        <v>749999999.99999809</v>
      </c>
      <c r="T4196" s="10">
        <f t="shared" si="725"/>
        <v>1.9073486328125</v>
      </c>
      <c r="U4196">
        <v>1.9073486328125</v>
      </c>
    </row>
    <row r="4197" spans="1:21" x14ac:dyDescent="0.25">
      <c r="A4197" s="10">
        <v>658</v>
      </c>
      <c r="B4197" s="10">
        <v>14</v>
      </c>
      <c r="C4197" s="10">
        <v>45</v>
      </c>
      <c r="D4197" s="10">
        <v>1000000000</v>
      </c>
      <c r="E4197" s="10">
        <v>690479602.25918102</v>
      </c>
      <c r="F4197" s="10">
        <v>690479602.25918102</v>
      </c>
      <c r="G4197" s="10">
        <v>243454877.42917299</v>
      </c>
      <c r="H4197" s="10">
        <v>976485618.05691397</v>
      </c>
      <c r="I4197" s="10">
        <v>24906.0511559763</v>
      </c>
      <c r="J4197" s="10">
        <f t="shared" si="715"/>
        <v>0.24192189559966773</v>
      </c>
      <c r="K4197" s="14">
        <f t="shared" si="716"/>
        <v>0.99980408248512287</v>
      </c>
      <c r="L4197" s="10">
        <f t="shared" si="717"/>
        <v>6379386.8336148821</v>
      </c>
      <c r="M4197" s="10">
        <f t="shared" si="718"/>
        <v>1.5681631735192758E-7</v>
      </c>
      <c r="N4197" s="10">
        <f t="shared" si="719"/>
        <v>2.4591418521272536E-14</v>
      </c>
      <c r="O4197" s="10">
        <f t="shared" si="720"/>
        <v>6376879.4848790234</v>
      </c>
      <c r="P4197" s="15">
        <f t="shared" si="721"/>
        <v>0.99999875701578544</v>
      </c>
      <c r="Q4197" s="15">
        <f t="shared" si="722"/>
        <v>0.99999751403311588</v>
      </c>
      <c r="R4197" s="10">
        <f t="shared" si="723"/>
        <v>157.81651102939242</v>
      </c>
      <c r="S4197" s="10">
        <f t="shared" si="724"/>
        <v>999999999.99999809</v>
      </c>
      <c r="T4197" s="10">
        <f t="shared" si="725"/>
        <v>1.9073486328125</v>
      </c>
      <c r="U4197">
        <v>1.9073486328125</v>
      </c>
    </row>
    <row r="4198" spans="1:21" x14ac:dyDescent="0.25">
      <c r="A4198" s="10">
        <v>987</v>
      </c>
      <c r="B4198" s="10">
        <v>21</v>
      </c>
      <c r="C4198" s="10">
        <v>45</v>
      </c>
      <c r="D4198" s="10">
        <v>1000000000</v>
      </c>
      <c r="E4198" s="10">
        <v>664353331.54685605</v>
      </c>
      <c r="F4198" s="10">
        <v>664353331.54685605</v>
      </c>
      <c r="G4198" s="10">
        <v>360639344.56450897</v>
      </c>
      <c r="H4198" s="10">
        <v>939537491.68131304</v>
      </c>
      <c r="I4198" s="10">
        <v>24917.7050452931</v>
      </c>
      <c r="J4198" s="10">
        <f t="shared" si="715"/>
        <v>0.35836794954530027</v>
      </c>
      <c r="K4198" s="14">
        <f t="shared" si="716"/>
        <v>0.99957003603032024</v>
      </c>
      <c r="L4198" s="10">
        <f t="shared" si="717"/>
        <v>6380880.548730785</v>
      </c>
      <c r="M4198" s="10">
        <f t="shared" si="718"/>
        <v>1.56853035442515E-7</v>
      </c>
      <c r="N4198" s="10">
        <f t="shared" si="719"/>
        <v>2.4602998974408163E-14</v>
      </c>
      <c r="O4198" s="10">
        <f t="shared" si="720"/>
        <v>6375378.532780082</v>
      </c>
      <c r="P4198" s="15">
        <f t="shared" si="721"/>
        <v>0.99999747496160352</v>
      </c>
      <c r="Q4198" s="15">
        <f t="shared" si="722"/>
        <v>0.99999494992958282</v>
      </c>
      <c r="R4198" s="10">
        <f t="shared" si="723"/>
        <v>157.85342897841349</v>
      </c>
      <c r="S4198" s="10">
        <f t="shared" si="724"/>
        <v>999999999.99999809</v>
      </c>
      <c r="T4198" s="10">
        <f t="shared" si="725"/>
        <v>1.9073486328125</v>
      </c>
      <c r="U4198">
        <v>1.9073486328125</v>
      </c>
    </row>
    <row r="4199" spans="1:21" x14ac:dyDescent="0.25">
      <c r="A4199" s="10">
        <v>2162</v>
      </c>
      <c r="B4199" s="10">
        <v>46</v>
      </c>
      <c r="C4199" s="10">
        <v>45</v>
      </c>
      <c r="D4199" s="10">
        <v>1000000000</v>
      </c>
      <c r="E4199" s="10">
        <v>494336010.60337299</v>
      </c>
      <c r="F4199" s="10">
        <v>494336010.60337299</v>
      </c>
      <c r="G4199" s="10">
        <v>723905047.87948298</v>
      </c>
      <c r="H4199" s="10">
        <v>699096690.56470001</v>
      </c>
      <c r="I4199" s="10">
        <v>24982.563378434399</v>
      </c>
      <c r="J4199" s="10">
        <f t="shared" si="715"/>
        <v>0.71933980033865108</v>
      </c>
      <c r="K4199" s="14">
        <f t="shared" si="716"/>
        <v>0.9982664948593305</v>
      </c>
      <c r="L4199" s="10">
        <f t="shared" si="717"/>
        <v>6389212.7331176903</v>
      </c>
      <c r="M4199" s="10">
        <f t="shared" si="718"/>
        <v>1.5705785488756991E-7</v>
      </c>
      <c r="N4199" s="10">
        <f t="shared" si="719"/>
        <v>2.466744766865936E-14</v>
      </c>
      <c r="O4199" s="10">
        <f t="shared" si="720"/>
        <v>6367044.6030114517</v>
      </c>
      <c r="P4199" s="15">
        <f t="shared" si="721"/>
        <v>0.99999436732245772</v>
      </c>
      <c r="Q4199" s="15">
        <f t="shared" si="722"/>
        <v>0.99998873467664251</v>
      </c>
      <c r="R4199" s="10">
        <f t="shared" si="723"/>
        <v>158.05873391612712</v>
      </c>
      <c r="S4199" s="10">
        <f t="shared" si="724"/>
        <v>999999999.99999809</v>
      </c>
      <c r="T4199" s="10">
        <f t="shared" si="725"/>
        <v>1.9073486328125</v>
      </c>
      <c r="U4199">
        <v>1.9073486328125</v>
      </c>
    </row>
    <row r="4200" spans="1:21" x14ac:dyDescent="0.25">
      <c r="A4200" s="10">
        <v>2913</v>
      </c>
      <c r="B4200" s="10">
        <v>62</v>
      </c>
      <c r="C4200" s="10">
        <v>45</v>
      </c>
      <c r="D4200" s="10">
        <v>750000000</v>
      </c>
      <c r="E4200" s="10">
        <v>251097768.99285501</v>
      </c>
      <c r="F4200" s="10">
        <v>251097768.99285501</v>
      </c>
      <c r="G4200" s="10">
        <v>667819209.87467897</v>
      </c>
      <c r="H4200" s="10">
        <v>355105870.39132202</v>
      </c>
      <c r="I4200" s="10">
        <v>14136.6628629404</v>
      </c>
      <c r="J4200" s="10">
        <f t="shared" si="715"/>
        <v>0.88294759285892688</v>
      </c>
      <c r="K4200" s="14">
        <f t="shared" si="716"/>
        <v>0.99738712900915139</v>
      </c>
      <c r="L4200" s="10">
        <f t="shared" si="717"/>
        <v>6394845.9073622944</v>
      </c>
      <c r="M4200" s="10">
        <f t="shared" si="718"/>
        <v>1.571963280140757E-7</v>
      </c>
      <c r="N4200" s="10">
        <f t="shared" si="719"/>
        <v>2.4710877103856639E-14</v>
      </c>
      <c r="O4200" s="10">
        <f t="shared" si="720"/>
        <v>6361447.0932262139</v>
      </c>
      <c r="P4200" s="15">
        <f t="shared" si="721"/>
        <v>0.99999612391097636</v>
      </c>
      <c r="Q4200" s="15">
        <f t="shared" si="722"/>
        <v>0.99999224783697682</v>
      </c>
      <c r="R4200" s="10">
        <f t="shared" si="723"/>
        <v>118.89769911645993</v>
      </c>
      <c r="S4200" s="10">
        <f t="shared" si="724"/>
        <v>749999999.99999809</v>
      </c>
      <c r="T4200" s="10">
        <f t="shared" si="725"/>
        <v>1.9073486328125</v>
      </c>
      <c r="U4200">
        <v>1.9073486328125</v>
      </c>
    </row>
    <row r="4201" spans="1:21" x14ac:dyDescent="0.25">
      <c r="A4201" s="10">
        <v>2914</v>
      </c>
      <c r="B4201" s="10">
        <v>62</v>
      </c>
      <c r="C4201" s="10">
        <v>45</v>
      </c>
      <c r="D4201" s="10">
        <v>1000000000</v>
      </c>
      <c r="E4201" s="10">
        <v>334089400.397892</v>
      </c>
      <c r="F4201" s="10">
        <v>334089400.397892</v>
      </c>
      <c r="G4201" s="10">
        <v>888556108.08941102</v>
      </c>
      <c r="H4201" s="10">
        <v>472473761.08779502</v>
      </c>
      <c r="I4201" s="10">
        <v>25026.269759884701</v>
      </c>
      <c r="J4201" s="10">
        <f t="shared" si="715"/>
        <v>0.88294759285892688</v>
      </c>
      <c r="K4201" s="14">
        <f t="shared" si="716"/>
        <v>0.99738712900915139</v>
      </c>
      <c r="L4201" s="10">
        <f t="shared" si="717"/>
        <v>6394845.9073622944</v>
      </c>
      <c r="M4201" s="10">
        <f t="shared" si="718"/>
        <v>1.571963280140757E-7</v>
      </c>
      <c r="N4201" s="10">
        <f t="shared" si="719"/>
        <v>2.4710877103856639E-14</v>
      </c>
      <c r="O4201" s="10">
        <f t="shared" si="720"/>
        <v>6361447.0932262139</v>
      </c>
      <c r="P4201" s="15">
        <f t="shared" si="721"/>
        <v>0.99999612391097636</v>
      </c>
      <c r="Q4201" s="15">
        <f t="shared" si="722"/>
        <v>0.99999224783697682</v>
      </c>
      <c r="R4201" s="10">
        <f t="shared" si="723"/>
        <v>158.1969334473097</v>
      </c>
      <c r="S4201" s="10">
        <f t="shared" si="724"/>
        <v>999999999.99999809</v>
      </c>
      <c r="T4201" s="10">
        <f t="shared" si="725"/>
        <v>1.9073486328125</v>
      </c>
      <c r="U4201">
        <v>1.9073486328125</v>
      </c>
    </row>
    <row r="4202" spans="1:21" x14ac:dyDescent="0.25">
      <c r="A4202" s="10">
        <v>2961</v>
      </c>
      <c r="B4202" s="10">
        <v>63</v>
      </c>
      <c r="C4202" s="10">
        <v>45</v>
      </c>
      <c r="D4202" s="10">
        <v>1000000000</v>
      </c>
      <c r="E4202" s="10">
        <v>323072731.62120199</v>
      </c>
      <c r="F4202" s="10">
        <v>323072731.62120199</v>
      </c>
      <c r="G4202" s="10">
        <v>896666502.31263399</v>
      </c>
      <c r="H4202" s="10">
        <v>456893838.69162703</v>
      </c>
      <c r="I4202" s="10">
        <v>25028.653309125599</v>
      </c>
      <c r="J4202" s="10">
        <f t="shared" si="715"/>
        <v>0.89100652418836779</v>
      </c>
      <c r="K4202" s="14">
        <f t="shared" si="716"/>
        <v>0.99733915048453092</v>
      </c>
      <c r="L4202" s="10">
        <f t="shared" si="717"/>
        <v>6395153.5412014564</v>
      </c>
      <c r="M4202" s="10">
        <f t="shared" si="718"/>
        <v>1.5720389018376513E-7</v>
      </c>
      <c r="N4202" s="10">
        <f t="shared" si="719"/>
        <v>2.4713245528758157E-14</v>
      </c>
      <c r="O4202" s="10">
        <f t="shared" si="720"/>
        <v>6361142.2572894096</v>
      </c>
      <c r="P4202" s="15">
        <f t="shared" si="721"/>
        <v>0.99999630885823221</v>
      </c>
      <c r="Q4202" s="15">
        <f t="shared" si="722"/>
        <v>0.99999261773008896</v>
      </c>
      <c r="R4202" s="10">
        <f t="shared" si="723"/>
        <v>158.20446675661003</v>
      </c>
      <c r="S4202" s="10">
        <f t="shared" si="724"/>
        <v>999999999.99999809</v>
      </c>
      <c r="T4202" s="10">
        <f t="shared" si="725"/>
        <v>1.9073486328125</v>
      </c>
      <c r="U4202">
        <v>1.9073486328125</v>
      </c>
    </row>
    <row r="4203" spans="1:21" x14ac:dyDescent="0.25">
      <c r="A4203" s="10">
        <v>3325</v>
      </c>
      <c r="B4203" s="10">
        <v>71</v>
      </c>
      <c r="C4203" s="10">
        <v>45</v>
      </c>
      <c r="D4203" s="10">
        <v>1000000000</v>
      </c>
      <c r="E4203" s="10">
        <v>231684183.55138001</v>
      </c>
      <c r="F4203" s="10">
        <v>231684183.55138001</v>
      </c>
      <c r="G4203" s="10">
        <v>951526857.36673796</v>
      </c>
      <c r="H4203" s="10">
        <v>327650914.56569898</v>
      </c>
      <c r="I4203" s="10">
        <v>25045.344805666002</v>
      </c>
      <c r="J4203" s="10">
        <f t="shared" si="715"/>
        <v>0.94551857559931674</v>
      </c>
      <c r="K4203" s="14">
        <f t="shared" si="716"/>
        <v>0.99700310345276699</v>
      </c>
      <c r="L4203" s="10">
        <f t="shared" si="717"/>
        <v>6397309.0734738763</v>
      </c>
      <c r="M4203" s="10">
        <f t="shared" si="718"/>
        <v>1.5725687688009038E-7</v>
      </c>
      <c r="N4203" s="10">
        <f t="shared" si="719"/>
        <v>2.4729831051905913E-14</v>
      </c>
      <c r="O4203" s="10">
        <f t="shared" si="720"/>
        <v>6359008.7900765669</v>
      </c>
      <c r="P4203" s="15">
        <f t="shared" si="721"/>
        <v>0.99999786238048316</v>
      </c>
      <c r="Q4203" s="15">
        <f t="shared" si="722"/>
        <v>0.99999572476553578</v>
      </c>
      <c r="R4203" s="10">
        <f t="shared" si="723"/>
        <v>158.25721089855833</v>
      </c>
      <c r="S4203" s="10">
        <f t="shared" si="724"/>
        <v>999999999.99999809</v>
      </c>
      <c r="T4203" s="10">
        <f t="shared" si="725"/>
        <v>1.9073486328125</v>
      </c>
      <c r="U4203">
        <v>1.9073486328125</v>
      </c>
    </row>
    <row r="4204" spans="1:21" x14ac:dyDescent="0.25">
      <c r="A4204" s="10">
        <v>3560</v>
      </c>
      <c r="B4204" s="10">
        <v>76</v>
      </c>
      <c r="C4204" s="10">
        <v>45</v>
      </c>
      <c r="D4204" s="10">
        <v>1000000000</v>
      </c>
      <c r="E4204" s="10">
        <v>172159141.06230301</v>
      </c>
      <c r="F4204" s="10">
        <v>172159141.06230301</v>
      </c>
      <c r="G4204" s="10">
        <v>976462439.80892599</v>
      </c>
      <c r="H4204" s="10">
        <v>243469792.17681199</v>
      </c>
      <c r="I4204" s="10">
        <v>25053.2591093624</v>
      </c>
      <c r="J4204" s="10">
        <f t="shared" si="715"/>
        <v>0.97029572627599647</v>
      </c>
      <c r="K4204" s="14">
        <f t="shared" si="716"/>
        <v>0.99684372729928949</v>
      </c>
      <c r="L4204" s="10">
        <f t="shared" si="717"/>
        <v>6398331.8802436991</v>
      </c>
      <c r="M4204" s="10">
        <f t="shared" si="718"/>
        <v>1.5728201923235552E-7</v>
      </c>
      <c r="N4204" s="10">
        <f t="shared" si="719"/>
        <v>2.4737695070897784E-14</v>
      </c>
      <c r="O4204" s="10">
        <f t="shared" si="720"/>
        <v>6357997.9574045874</v>
      </c>
      <c r="P4204" s="15">
        <f t="shared" si="721"/>
        <v>0.99999875701578544</v>
      </c>
      <c r="Q4204" s="15">
        <f t="shared" si="722"/>
        <v>0.99999751403311588</v>
      </c>
      <c r="R4204" s="10">
        <f t="shared" si="723"/>
        <v>158.28221348868115</v>
      </c>
      <c r="S4204" s="10">
        <f t="shared" si="724"/>
        <v>999999999.99999809</v>
      </c>
      <c r="T4204" s="10">
        <f t="shared" si="725"/>
        <v>1.9073486328125</v>
      </c>
      <c r="U4204">
        <v>1.9073486328125</v>
      </c>
    </row>
    <row r="4205" spans="1:21" x14ac:dyDescent="0.25">
      <c r="A4205" s="10">
        <v>3606</v>
      </c>
      <c r="B4205" s="10">
        <v>77</v>
      </c>
      <c r="C4205" s="10">
        <v>45</v>
      </c>
      <c r="D4205" s="10">
        <v>750000000</v>
      </c>
      <c r="E4205" s="10">
        <v>120316086.058351</v>
      </c>
      <c r="F4205" s="10">
        <v>120316086.058351</v>
      </c>
      <c r="G4205" s="10">
        <v>736970321.85584295</v>
      </c>
      <c r="H4205" s="10">
        <v>170152640.67536899</v>
      </c>
      <c r="I4205" s="10">
        <v>14152.621156562</v>
      </c>
      <c r="J4205" s="10">
        <f t="shared" si="715"/>
        <v>0.97437006478523525</v>
      </c>
      <c r="K4205" s="14">
        <f t="shared" si="716"/>
        <v>0.99681712242794451</v>
      </c>
      <c r="L4205" s="10">
        <f t="shared" si="717"/>
        <v>6398502.6505812723</v>
      </c>
      <c r="M4205" s="10">
        <f t="shared" si="718"/>
        <v>1.5728621706141803E-7</v>
      </c>
      <c r="N4205" s="10">
        <f t="shared" si="719"/>
        <v>2.4739007699502124E-14</v>
      </c>
      <c r="O4205" s="10">
        <f t="shared" si="720"/>
        <v>6357829.2804553509</v>
      </c>
      <c r="P4205" s="15">
        <f t="shared" si="721"/>
        <v>0.99999891624513948</v>
      </c>
      <c r="Q4205" s="15">
        <f t="shared" si="722"/>
        <v>0.99999783249145346</v>
      </c>
      <c r="R4205" s="10">
        <f t="shared" si="723"/>
        <v>118.96478955722358</v>
      </c>
      <c r="S4205" s="10">
        <f t="shared" si="724"/>
        <v>749999999.99999809</v>
      </c>
      <c r="T4205" s="10">
        <f t="shared" si="725"/>
        <v>1.9073486328125</v>
      </c>
      <c r="U4205">
        <v>1.9073486328125</v>
      </c>
    </row>
    <row r="4206" spans="1:21" x14ac:dyDescent="0.25">
      <c r="A4206" s="10">
        <v>3841</v>
      </c>
      <c r="B4206" s="10">
        <v>82</v>
      </c>
      <c r="C4206" s="10">
        <v>45</v>
      </c>
      <c r="D4206" s="10">
        <v>750000000</v>
      </c>
      <c r="E4206" s="10">
        <v>74437427.0508371</v>
      </c>
      <c r="F4206" s="10">
        <v>74437427.0508371</v>
      </c>
      <c r="G4206" s="10">
        <v>748995529.57193398</v>
      </c>
      <c r="H4206" s="10">
        <v>105270418.883451</v>
      </c>
      <c r="I4206" s="10">
        <v>14155.5566167994</v>
      </c>
      <c r="J4206" s="10">
        <f t="shared" si="715"/>
        <v>0.99026806874157025</v>
      </c>
      <c r="K4206" s="14">
        <f t="shared" si="716"/>
        <v>0.99671223754584248</v>
      </c>
      <c r="L4206" s="10">
        <f t="shared" si="717"/>
        <v>6399175.9704933353</v>
      </c>
      <c r="M4206" s="10">
        <f t="shared" si="718"/>
        <v>1.5730276842470157E-7</v>
      </c>
      <c r="N4206" s="10">
        <f t="shared" si="719"/>
        <v>2.4744182158510967E-14</v>
      </c>
      <c r="O4206" s="10">
        <f t="shared" si="720"/>
        <v>6357164.4767678455</v>
      </c>
      <c r="P4206" s="15">
        <f t="shared" si="721"/>
        <v>0.99999957152675156</v>
      </c>
      <c r="Q4206" s="15">
        <f t="shared" si="722"/>
        <v>0.99999914305368676</v>
      </c>
      <c r="R4206" s="10">
        <f t="shared" si="723"/>
        <v>118.97712644009543</v>
      </c>
      <c r="S4206" s="10">
        <f t="shared" si="724"/>
        <v>749999999.99999809</v>
      </c>
      <c r="T4206" s="10">
        <f t="shared" si="725"/>
        <v>1.9073486328125</v>
      </c>
      <c r="U4206">
        <v>1.9073486328125</v>
      </c>
    </row>
    <row r="4207" spans="1:21" x14ac:dyDescent="0.25">
      <c r="A4207" s="10">
        <v>1974</v>
      </c>
      <c r="B4207" s="10">
        <v>42</v>
      </c>
      <c r="C4207" s="10">
        <v>45</v>
      </c>
      <c r="D4207" s="10">
        <v>1000000000</v>
      </c>
      <c r="E4207" s="10">
        <v>528839380.65951997</v>
      </c>
      <c r="F4207" s="10">
        <v>528839380.65951997</v>
      </c>
      <c r="G4207" s="10">
        <v>673376210.19495904</v>
      </c>
      <c r="H4207" s="10">
        <v>747891824.44568098</v>
      </c>
      <c r="I4207" s="10">
        <v>24970.940445592001</v>
      </c>
      <c r="J4207" s="10">
        <f t="shared" si="715"/>
        <v>0.66913060635885824</v>
      </c>
      <c r="K4207" s="14">
        <f t="shared" si="716"/>
        <v>0.99850021864363103</v>
      </c>
      <c r="L4207" s="10">
        <f t="shared" si="717"/>
        <v>6387717.1791350245</v>
      </c>
      <c r="M4207" s="10">
        <f t="shared" si="718"/>
        <v>1.570210915944699E-7</v>
      </c>
      <c r="N4207" s="10">
        <f t="shared" si="719"/>
        <v>2.465589826240316E-14</v>
      </c>
      <c r="O4207" s="10">
        <f t="shared" si="720"/>
        <v>6368535.6656073714</v>
      </c>
      <c r="P4207" s="15">
        <f t="shared" si="721"/>
        <v>0.99999442207198341</v>
      </c>
      <c r="Q4207" s="15">
        <f t="shared" si="722"/>
        <v>0.99998884417508016</v>
      </c>
      <c r="R4207" s="10">
        <f t="shared" si="723"/>
        <v>158.02196187377302</v>
      </c>
      <c r="S4207" s="10">
        <f t="shared" si="724"/>
        <v>999999999.99999797</v>
      </c>
      <c r="T4207" s="10">
        <f t="shared" si="725"/>
        <v>2.0265579223632813</v>
      </c>
      <c r="U4207">
        <v>2.0265579223632813</v>
      </c>
    </row>
    <row r="4208" spans="1:21" x14ac:dyDescent="0.25">
      <c r="A4208" s="10">
        <v>2303</v>
      </c>
      <c r="B4208" s="10">
        <v>49</v>
      </c>
      <c r="C4208" s="10">
        <v>45</v>
      </c>
      <c r="D4208" s="10">
        <v>1000000000</v>
      </c>
      <c r="E4208" s="10">
        <v>466868287.43252403</v>
      </c>
      <c r="F4208" s="10">
        <v>466868287.43252403</v>
      </c>
      <c r="G4208" s="10">
        <v>759500138.97024298</v>
      </c>
      <c r="H4208" s="10">
        <v>660251463.92897606</v>
      </c>
      <c r="I4208" s="10">
        <v>24991.255822961099</v>
      </c>
      <c r="J4208" s="10">
        <f t="shared" si="715"/>
        <v>0.75470958022277201</v>
      </c>
      <c r="K4208" s="14">
        <f t="shared" si="716"/>
        <v>0.99809166472514577</v>
      </c>
      <c r="L4208" s="10">
        <f t="shared" si="717"/>
        <v>6390331.8957747333</v>
      </c>
      <c r="M4208" s="10">
        <f t="shared" si="718"/>
        <v>1.5708536583352331E-7</v>
      </c>
      <c r="N4208" s="10">
        <f t="shared" si="719"/>
        <v>2.467608509129415E-14</v>
      </c>
      <c r="O4208" s="10">
        <f t="shared" si="720"/>
        <v>6365930.1703876918</v>
      </c>
      <c r="P4208" s="15">
        <f t="shared" si="721"/>
        <v>0.99999446968601391</v>
      </c>
      <c r="Q4208" s="15">
        <f t="shared" si="722"/>
        <v>0.99998893940261224</v>
      </c>
      <c r="R4208" s="10">
        <f t="shared" si="723"/>
        <v>158.08622903940906</v>
      </c>
      <c r="S4208" s="10">
        <f t="shared" si="724"/>
        <v>999999999.99999797</v>
      </c>
      <c r="T4208" s="10">
        <f t="shared" si="725"/>
        <v>2.0265579223632813</v>
      </c>
      <c r="U4208">
        <v>2.0265579223632813</v>
      </c>
    </row>
    <row r="4209" spans="1:21" x14ac:dyDescent="0.25">
      <c r="A4209" s="10">
        <v>2538</v>
      </c>
      <c r="B4209" s="10">
        <v>54</v>
      </c>
      <c r="C4209" s="10">
        <v>45</v>
      </c>
      <c r="D4209" s="10">
        <v>1000000000</v>
      </c>
      <c r="E4209" s="10">
        <v>418283690.03494799</v>
      </c>
      <c r="F4209" s="10">
        <v>418283690.03494799</v>
      </c>
      <c r="G4209" s="10">
        <v>814153738.20637596</v>
      </c>
      <c r="H4209" s="10">
        <v>591542467.36688805</v>
      </c>
      <c r="I4209" s="10">
        <v>25005.414392529099</v>
      </c>
      <c r="J4209" s="10">
        <f t="shared" si="715"/>
        <v>0.80901699437494745</v>
      </c>
      <c r="K4209" s="14">
        <f t="shared" si="716"/>
        <v>0.99780683071075971</v>
      </c>
      <c r="L4209" s="10">
        <f t="shared" si="717"/>
        <v>6392156.0804075804</v>
      </c>
      <c r="M4209" s="10">
        <f t="shared" si="718"/>
        <v>1.5713020743409622E-7</v>
      </c>
      <c r="N4209" s="10">
        <f t="shared" si="719"/>
        <v>2.4690153977661006E-14</v>
      </c>
      <c r="O4209" s="10">
        <f t="shared" si="720"/>
        <v>6364116.2021487253</v>
      </c>
      <c r="P4209" s="15">
        <f t="shared" si="721"/>
        <v>0.99999489897832183</v>
      </c>
      <c r="Q4209" s="15">
        <f t="shared" si="722"/>
        <v>0.99998979798266407</v>
      </c>
      <c r="R4209" s="10">
        <f t="shared" si="723"/>
        <v>158.13100386175725</v>
      </c>
      <c r="S4209" s="10">
        <f t="shared" si="724"/>
        <v>999999999.99999797</v>
      </c>
      <c r="T4209" s="10">
        <f t="shared" si="725"/>
        <v>2.0265579223632813</v>
      </c>
      <c r="U4209">
        <v>2.0265579223632813</v>
      </c>
    </row>
    <row r="4210" spans="1:21" x14ac:dyDescent="0.25">
      <c r="A4210" s="10">
        <v>3008</v>
      </c>
      <c r="B4210" s="10">
        <v>64</v>
      </c>
      <c r="C4210" s="10">
        <v>45</v>
      </c>
      <c r="D4210" s="10">
        <v>1000000000</v>
      </c>
      <c r="E4210" s="10">
        <v>311957642.620399</v>
      </c>
      <c r="F4210" s="10">
        <v>311957642.62039798</v>
      </c>
      <c r="G4210" s="10">
        <v>904503761.234622</v>
      </c>
      <c r="H4210" s="10">
        <v>441174729.07970703</v>
      </c>
      <c r="I4210" s="10">
        <v>25030.977161942101</v>
      </c>
      <c r="J4210" s="10">
        <f t="shared" si="715"/>
        <v>0.89879404629916704</v>
      </c>
      <c r="K4210" s="14">
        <f t="shared" si="716"/>
        <v>0.99729237141089622</v>
      </c>
      <c r="L4210" s="10">
        <f t="shared" si="717"/>
        <v>6395453.512771464</v>
      </c>
      <c r="M4210" s="10">
        <f t="shared" si="718"/>
        <v>1.5721126400167987E-7</v>
      </c>
      <c r="N4210" s="10">
        <f t="shared" si="719"/>
        <v>2.4715554633938838E-14</v>
      </c>
      <c r="O4210" s="10">
        <f t="shared" si="720"/>
        <v>6360845.0984788472</v>
      </c>
      <c r="P4210" s="15">
        <f t="shared" si="721"/>
        <v>0.99999649805074942</v>
      </c>
      <c r="Q4210" s="15">
        <f t="shared" si="722"/>
        <v>0.99999299611376247</v>
      </c>
      <c r="R4210" s="10">
        <f t="shared" si="723"/>
        <v>158.21181104752645</v>
      </c>
      <c r="S4210" s="10">
        <f t="shared" si="724"/>
        <v>999999999.99999797</v>
      </c>
      <c r="T4210" s="10">
        <f t="shared" si="725"/>
        <v>2.0265579223632813</v>
      </c>
      <c r="U4210">
        <v>2.0265579223632813</v>
      </c>
    </row>
    <row r="4211" spans="1:21" x14ac:dyDescent="0.25">
      <c r="A4211" s="10">
        <v>3230</v>
      </c>
      <c r="B4211" s="10">
        <v>69</v>
      </c>
      <c r="C4211" s="10">
        <v>45</v>
      </c>
      <c r="D4211" s="10">
        <v>750000000</v>
      </c>
      <c r="E4211" s="10">
        <v>191674289.33286399</v>
      </c>
      <c r="F4211" s="10">
        <v>191674289.33286399</v>
      </c>
      <c r="G4211" s="10">
        <v>706117292.79289603</v>
      </c>
      <c r="H4211" s="10">
        <v>271068379.53276098</v>
      </c>
      <c r="I4211" s="10">
        <v>14145.3069711754</v>
      </c>
      <c r="J4211" s="10">
        <f t="shared" si="715"/>
        <v>0.93358042649720174</v>
      </c>
      <c r="K4211" s="14">
        <f t="shared" si="716"/>
        <v>0.99707841370686734</v>
      </c>
      <c r="L4211" s="10">
        <f t="shared" si="717"/>
        <v>6396825.878807079</v>
      </c>
      <c r="M4211" s="10">
        <f t="shared" si="718"/>
        <v>1.5724499912284074E-7</v>
      </c>
      <c r="N4211" s="10">
        <f t="shared" si="719"/>
        <v>2.4726114617762161E-14</v>
      </c>
      <c r="O4211" s="10">
        <f t="shared" si="720"/>
        <v>6359486.6643765196</v>
      </c>
      <c r="P4211" s="15">
        <f t="shared" si="721"/>
        <v>0.99999747496160318</v>
      </c>
      <c r="Q4211" s="15">
        <f t="shared" si="722"/>
        <v>0.99999494992958216</v>
      </c>
      <c r="R4211" s="10">
        <f t="shared" si="723"/>
        <v>118.93404460508913</v>
      </c>
      <c r="S4211" s="10">
        <f t="shared" si="724"/>
        <v>749999999.99999797</v>
      </c>
      <c r="T4211" s="10">
        <f t="shared" si="725"/>
        <v>2.0265579223632813</v>
      </c>
      <c r="U4211">
        <v>2.0265579223632813</v>
      </c>
    </row>
    <row r="4212" spans="1:21" x14ac:dyDescent="0.25">
      <c r="A4212" s="10">
        <v>188</v>
      </c>
      <c r="B4212" s="10">
        <v>4</v>
      </c>
      <c r="C4212" s="10">
        <v>45</v>
      </c>
      <c r="D4212" s="10">
        <v>1000000000</v>
      </c>
      <c r="E4212" s="10">
        <v>709883415.61808896</v>
      </c>
      <c r="F4212" s="10">
        <v>709883415.61808896</v>
      </c>
      <c r="G4212" s="10">
        <v>70198418.849373206</v>
      </c>
      <c r="H4212" s="10">
        <v>1003926754.07083</v>
      </c>
      <c r="I4212" s="10">
        <v>24897.1050093382</v>
      </c>
      <c r="J4212" s="10">
        <f t="shared" si="715"/>
        <v>6.9756473744125302E-2</v>
      </c>
      <c r="K4212" s="14">
        <f t="shared" si="716"/>
        <v>0.99998371255588914</v>
      </c>
      <c r="L4212" s="10">
        <f t="shared" si="717"/>
        <v>6378240.8852419443</v>
      </c>
      <c r="M4212" s="10">
        <f t="shared" si="718"/>
        <v>1.5678814796693707E-7</v>
      </c>
      <c r="N4212" s="10">
        <f t="shared" si="719"/>
        <v>2.4582528713404426E-14</v>
      </c>
      <c r="O4212" s="10">
        <f t="shared" si="720"/>
        <v>6378032.419751144</v>
      </c>
      <c r="P4212" s="15">
        <f t="shared" si="721"/>
        <v>0.99999989076586404</v>
      </c>
      <c r="Q4212" s="15">
        <f t="shared" si="722"/>
        <v>0.99999978153173996</v>
      </c>
      <c r="R4212" s="10">
        <f t="shared" si="723"/>
        <v>157.78816498432235</v>
      </c>
      <c r="S4212" s="10">
        <f t="shared" si="724"/>
        <v>999999999.99999785</v>
      </c>
      <c r="T4212" s="10">
        <f t="shared" si="725"/>
        <v>2.1457672119140625</v>
      </c>
      <c r="U4212">
        <v>2.1457672119140625</v>
      </c>
    </row>
    <row r="4213" spans="1:21" x14ac:dyDescent="0.25">
      <c r="A4213" s="10">
        <v>1033</v>
      </c>
      <c r="B4213" s="10">
        <v>22</v>
      </c>
      <c r="C4213" s="10">
        <v>45</v>
      </c>
      <c r="D4213" s="10">
        <v>750000000</v>
      </c>
      <c r="E4213" s="10">
        <v>495897080.13485301</v>
      </c>
      <c r="F4213" s="10">
        <v>495897080.13485301</v>
      </c>
      <c r="G4213" s="10">
        <v>283329357.95723599</v>
      </c>
      <c r="H4213" s="10">
        <v>701304376.26792705</v>
      </c>
      <c r="I4213" s="10">
        <v>14076.5850356834</v>
      </c>
      <c r="J4213" s="10">
        <f t="shared" si="715"/>
        <v>0.37460659341591201</v>
      </c>
      <c r="K4213" s="14">
        <f t="shared" si="716"/>
        <v>0.99953017812754363</v>
      </c>
      <c r="L4213" s="10">
        <f t="shared" si="717"/>
        <v>6381134.9967925902</v>
      </c>
      <c r="M4213" s="10">
        <f t="shared" si="718"/>
        <v>1.5685929021418042E-7</v>
      </c>
      <c r="N4213" s="10">
        <f t="shared" si="719"/>
        <v>2.4604970845088369E-14</v>
      </c>
      <c r="O4213" s="10">
        <f t="shared" si="720"/>
        <v>6375123.0625751931</v>
      </c>
      <c r="P4213" s="15">
        <f t="shared" si="721"/>
        <v>0.99999727862359689</v>
      </c>
      <c r="Q4213" s="15">
        <f t="shared" si="722"/>
        <v>0.99999455725459963</v>
      </c>
      <c r="R4213" s="10">
        <f t="shared" si="723"/>
        <v>118.64478509500809</v>
      </c>
      <c r="S4213" s="10">
        <f t="shared" si="724"/>
        <v>749999999.99999785</v>
      </c>
      <c r="T4213" s="10">
        <f t="shared" si="725"/>
        <v>2.1457672119140625</v>
      </c>
      <c r="U4213">
        <v>2.1457672119140625</v>
      </c>
    </row>
    <row r="4214" spans="1:21" x14ac:dyDescent="0.25">
      <c r="A4214" s="10">
        <v>1409</v>
      </c>
      <c r="B4214" s="10">
        <v>30</v>
      </c>
      <c r="C4214" s="10">
        <v>45</v>
      </c>
      <c r="D4214" s="10">
        <v>750000000</v>
      </c>
      <c r="E4214" s="10">
        <v>463188394.52962899</v>
      </c>
      <c r="F4214" s="10">
        <v>463188394.52962899</v>
      </c>
      <c r="G4214" s="10">
        <v>378170373.73538297</v>
      </c>
      <c r="H4214" s="10">
        <v>655047309.47762096</v>
      </c>
      <c r="I4214" s="10">
        <v>14086.8915090183</v>
      </c>
      <c r="J4214" s="10">
        <f t="shared" si="715"/>
        <v>0.49999999999999994</v>
      </c>
      <c r="K4214" s="14">
        <f t="shared" si="716"/>
        <v>0.99916285209292321</v>
      </c>
      <c r="L4214" s="10">
        <f t="shared" si="717"/>
        <v>6383480.9176901085</v>
      </c>
      <c r="M4214" s="10">
        <f t="shared" si="718"/>
        <v>1.5691695699086955E-7</v>
      </c>
      <c r="N4214" s="10">
        <f t="shared" si="719"/>
        <v>2.4623139686279241E-14</v>
      </c>
      <c r="O4214" s="10">
        <f t="shared" si="720"/>
        <v>6372770.6011371911</v>
      </c>
      <c r="P4214" s="15">
        <f t="shared" si="721"/>
        <v>0.99999577033132248</v>
      </c>
      <c r="Q4214" s="15">
        <f t="shared" si="722"/>
        <v>0.99999154068053508</v>
      </c>
      <c r="R4214" s="10">
        <f t="shared" si="723"/>
        <v>118.68821129564208</v>
      </c>
      <c r="S4214" s="10">
        <f t="shared" si="724"/>
        <v>749999999.99999785</v>
      </c>
      <c r="T4214" s="10">
        <f t="shared" si="725"/>
        <v>2.1457672119140625</v>
      </c>
      <c r="U4214">
        <v>2.1457672119140625</v>
      </c>
    </row>
    <row r="4215" spans="1:21" x14ac:dyDescent="0.25">
      <c r="A4215" s="10">
        <v>1456</v>
      </c>
      <c r="B4215" s="10">
        <v>31</v>
      </c>
      <c r="C4215" s="10">
        <v>45</v>
      </c>
      <c r="D4215" s="10">
        <v>750000000</v>
      </c>
      <c r="E4215" s="10">
        <v>458450890.25880098</v>
      </c>
      <c r="F4215" s="10">
        <v>458450890.25880098</v>
      </c>
      <c r="G4215" s="10">
        <v>389544449.69919401</v>
      </c>
      <c r="H4215" s="10">
        <v>648347466.68601596</v>
      </c>
      <c r="I4215" s="10">
        <v>14088.326005552301</v>
      </c>
      <c r="J4215" s="10">
        <f t="shared" si="715"/>
        <v>0.51503807491005416</v>
      </c>
      <c r="K4215" s="14">
        <f t="shared" si="716"/>
        <v>0.99911171573696222</v>
      </c>
      <c r="L4215" s="10">
        <f t="shared" si="717"/>
        <v>6383807.6358611956</v>
      </c>
      <c r="M4215" s="10">
        <f t="shared" si="718"/>
        <v>1.569249882863119E-7</v>
      </c>
      <c r="N4215" s="10">
        <f t="shared" si="719"/>
        <v>2.4625668485551841E-14</v>
      </c>
      <c r="O4215" s="10">
        <f t="shared" si="720"/>
        <v>6372443.3842047108</v>
      </c>
      <c r="P4215" s="15">
        <f t="shared" si="721"/>
        <v>0.99999560342151006</v>
      </c>
      <c r="Q4215" s="15">
        <f t="shared" si="722"/>
        <v>0.99999120686234999</v>
      </c>
      <c r="R4215" s="10">
        <f t="shared" si="723"/>
        <v>118.69425427020114</v>
      </c>
      <c r="S4215" s="10">
        <f t="shared" si="724"/>
        <v>749999999.99999785</v>
      </c>
      <c r="T4215" s="10">
        <f t="shared" si="725"/>
        <v>2.1457672119140625</v>
      </c>
      <c r="U4215">
        <v>2.1457672119140625</v>
      </c>
    </row>
    <row r="4216" spans="1:21" x14ac:dyDescent="0.25">
      <c r="A4216" s="10">
        <v>1926</v>
      </c>
      <c r="B4216" s="10">
        <v>41</v>
      </c>
      <c r="C4216" s="10">
        <v>45</v>
      </c>
      <c r="D4216" s="10">
        <v>750000000</v>
      </c>
      <c r="E4216" s="10">
        <v>403653869.09793001</v>
      </c>
      <c r="F4216" s="10">
        <v>403653869.09793001</v>
      </c>
      <c r="G4216" s="10">
        <v>496206694.94356602</v>
      </c>
      <c r="H4216" s="10">
        <v>570852776.18266702</v>
      </c>
      <c r="I4216" s="10">
        <v>14103.846472892101</v>
      </c>
      <c r="J4216" s="10">
        <f t="shared" si="715"/>
        <v>0.65605902899050716</v>
      </c>
      <c r="K4216" s="14">
        <f t="shared" si="716"/>
        <v>0.99855828513715006</v>
      </c>
      <c r="L4216" s="10">
        <f t="shared" si="717"/>
        <v>6387345.7312749401</v>
      </c>
      <c r="M4216" s="10">
        <f t="shared" si="718"/>
        <v>1.5701196076622168E-7</v>
      </c>
      <c r="N4216" s="10">
        <f t="shared" si="719"/>
        <v>2.4653028500876174E-14</v>
      </c>
      <c r="O4216" s="10">
        <f t="shared" si="720"/>
        <v>6368906.322843303</v>
      </c>
      <c r="P4216" s="15">
        <f t="shared" si="721"/>
        <v>0.99999446968601391</v>
      </c>
      <c r="Q4216" s="15">
        <f t="shared" si="722"/>
        <v>0.99998893940261224</v>
      </c>
      <c r="R4216" s="10">
        <f t="shared" si="723"/>
        <v>118.7596162920355</v>
      </c>
      <c r="S4216" s="10">
        <f t="shared" si="724"/>
        <v>749999999.99999785</v>
      </c>
      <c r="T4216" s="10">
        <f t="shared" si="725"/>
        <v>2.1457672119140625</v>
      </c>
      <c r="U4216">
        <v>2.1457672119140625</v>
      </c>
    </row>
    <row r="4217" spans="1:21" x14ac:dyDescent="0.25">
      <c r="A4217" s="10">
        <v>2255</v>
      </c>
      <c r="B4217" s="10">
        <v>48</v>
      </c>
      <c r="C4217" s="10">
        <v>45</v>
      </c>
      <c r="D4217" s="10">
        <v>750000000</v>
      </c>
      <c r="E4217" s="10">
        <v>357883480.99536598</v>
      </c>
      <c r="F4217" s="10">
        <v>357883480.99536598</v>
      </c>
      <c r="G4217" s="10">
        <v>562075495.43816102</v>
      </c>
      <c r="H4217" s="10">
        <v>506123672.57294101</v>
      </c>
      <c r="I4217" s="10">
        <v>14115.2979586769</v>
      </c>
      <c r="J4217" s="10">
        <f t="shared" si="715"/>
        <v>0.74314482547739413</v>
      </c>
      <c r="K4217" s="14">
        <f t="shared" si="716"/>
        <v>0.99814975498593383</v>
      </c>
      <c r="L4217" s="10">
        <f t="shared" si="717"/>
        <v>6389959.9916145671</v>
      </c>
      <c r="M4217" s="10">
        <f t="shared" si="718"/>
        <v>1.5707622378863305E-7</v>
      </c>
      <c r="N4217" s="10">
        <f t="shared" si="719"/>
        <v>2.4673215329767164E-14</v>
      </c>
      <c r="O4217" s="10">
        <f t="shared" si="720"/>
        <v>6366300.37285343</v>
      </c>
      <c r="P4217" s="15">
        <f t="shared" si="721"/>
        <v>0.99999442207198341</v>
      </c>
      <c r="Q4217" s="15">
        <f t="shared" si="722"/>
        <v>0.99998884417508016</v>
      </c>
      <c r="R4217" s="10">
        <f t="shared" si="723"/>
        <v>118.80781938711388</v>
      </c>
      <c r="S4217" s="10">
        <f t="shared" si="724"/>
        <v>749999999.99999785</v>
      </c>
      <c r="T4217" s="10">
        <f t="shared" si="725"/>
        <v>2.1457672119140625</v>
      </c>
      <c r="U4217">
        <v>2.1457672119140625</v>
      </c>
    </row>
    <row r="4218" spans="1:21" x14ac:dyDescent="0.25">
      <c r="A4218" s="10">
        <v>4123</v>
      </c>
      <c r="B4218" s="10">
        <v>88</v>
      </c>
      <c r="C4218" s="10">
        <v>45</v>
      </c>
      <c r="D4218" s="10">
        <v>750000000</v>
      </c>
      <c r="E4218" s="10">
        <v>18666179.500192501</v>
      </c>
      <c r="F4218" s="10">
        <v>18666179.500192501</v>
      </c>
      <c r="G4218" s="10">
        <v>755895974.14304399</v>
      </c>
      <c r="H4218" s="10">
        <v>26397964.2068629</v>
      </c>
      <c r="I4218" s="10">
        <v>14157.2625292712</v>
      </c>
      <c r="J4218" s="10">
        <f t="shared" si="715"/>
        <v>0.99939082701909576</v>
      </c>
      <c r="K4218" s="14">
        <f t="shared" si="716"/>
        <v>0.99665127983485646</v>
      </c>
      <c r="L4218" s="10">
        <f t="shared" si="717"/>
        <v>6399567.3602675218</v>
      </c>
      <c r="M4218" s="10">
        <f t="shared" si="718"/>
        <v>1.573123894595499E-7</v>
      </c>
      <c r="N4218" s="10">
        <f t="shared" si="719"/>
        <v>2.4747189235701263E-14</v>
      </c>
      <c r="O4218" s="10">
        <f t="shared" si="720"/>
        <v>6356778.2295688977</v>
      </c>
      <c r="P4218" s="15">
        <f t="shared" si="721"/>
        <v>0.99999997255793049</v>
      </c>
      <c r="Q4218" s="15">
        <f t="shared" si="722"/>
        <v>0.99999994511586177</v>
      </c>
      <c r="R4218" s="10">
        <f t="shared" si="723"/>
        <v>118.98429530495324</v>
      </c>
      <c r="S4218" s="10">
        <f t="shared" si="724"/>
        <v>749999999.99999785</v>
      </c>
      <c r="T4218" s="10">
        <f t="shared" si="725"/>
        <v>2.1457672119140625</v>
      </c>
      <c r="U4218">
        <v>2.1457672119140625</v>
      </c>
    </row>
    <row r="4219" spans="1:21" x14ac:dyDescent="0.25">
      <c r="A4219" s="10">
        <v>1973</v>
      </c>
      <c r="B4219" s="10">
        <v>42</v>
      </c>
      <c r="C4219" s="10">
        <v>45</v>
      </c>
      <c r="D4219" s="10">
        <v>750000000</v>
      </c>
      <c r="E4219" s="10">
        <v>397468694.28482997</v>
      </c>
      <c r="F4219" s="10">
        <v>397468694.28482997</v>
      </c>
      <c r="G4219" s="10">
        <v>506093558.60524398</v>
      </c>
      <c r="H4219" s="10">
        <v>562105618.07633197</v>
      </c>
      <c r="I4219" s="10">
        <v>14105.4744099934</v>
      </c>
      <c r="J4219" s="10">
        <f t="shared" si="715"/>
        <v>0.66913060635885824</v>
      </c>
      <c r="K4219" s="14">
        <f t="shared" si="716"/>
        <v>0.99850021864363103</v>
      </c>
      <c r="L4219" s="10">
        <f t="shared" si="717"/>
        <v>6387717.1791350245</v>
      </c>
      <c r="M4219" s="10">
        <f t="shared" si="718"/>
        <v>1.570210915944699E-7</v>
      </c>
      <c r="N4219" s="10">
        <f t="shared" si="719"/>
        <v>2.465589826240316E-14</v>
      </c>
      <c r="O4219" s="10">
        <f t="shared" si="720"/>
        <v>6368535.6656073714</v>
      </c>
      <c r="P4219" s="15">
        <f t="shared" si="721"/>
        <v>0.99999442207198341</v>
      </c>
      <c r="Q4219" s="15">
        <f t="shared" si="722"/>
        <v>0.99998884417508016</v>
      </c>
      <c r="R4219" s="10">
        <f t="shared" si="723"/>
        <v>118.76647001084766</v>
      </c>
      <c r="S4219" s="10">
        <f t="shared" si="724"/>
        <v>749999999.99999774</v>
      </c>
      <c r="T4219" s="10">
        <f t="shared" si="725"/>
        <v>2.2649765014648438</v>
      </c>
      <c r="U4219">
        <v>2.2649765014648438</v>
      </c>
    </row>
    <row r="4220" spans="1:21" x14ac:dyDescent="0.25">
      <c r="A4220" s="10">
        <v>845</v>
      </c>
      <c r="B4220" s="10">
        <v>18</v>
      </c>
      <c r="C4220" s="10">
        <v>45</v>
      </c>
      <c r="D4220" s="10">
        <v>750000000</v>
      </c>
      <c r="E4220" s="10">
        <v>508664543.24952501</v>
      </c>
      <c r="F4220" s="10">
        <v>508664543.24952501</v>
      </c>
      <c r="G4220" s="10">
        <v>233721130.255153</v>
      </c>
      <c r="H4220" s="10">
        <v>719360295.76179397</v>
      </c>
      <c r="I4220" s="10">
        <v>14072.371256034001</v>
      </c>
      <c r="J4220" s="10">
        <f t="shared" si="715"/>
        <v>0.3090169943749474</v>
      </c>
      <c r="K4220" s="14">
        <f t="shared" si="716"/>
        <v>0.99968032069974422</v>
      </c>
      <c r="L4220" s="10">
        <f t="shared" si="717"/>
        <v>6380176.6103943195</v>
      </c>
      <c r="M4220" s="10">
        <f t="shared" si="718"/>
        <v>1.5683573142561706E-7</v>
      </c>
      <c r="N4220" s="10">
        <f t="shared" si="719"/>
        <v>2.4597542504703395E-14</v>
      </c>
      <c r="O4220" s="10">
        <f t="shared" si="720"/>
        <v>6376085.6182709504</v>
      </c>
      <c r="P4220" s="15">
        <f t="shared" si="721"/>
        <v>0.99999805157388222</v>
      </c>
      <c r="Q4220" s="15">
        <f t="shared" si="722"/>
        <v>0.99999610315156084</v>
      </c>
      <c r="R4220" s="10">
        <f t="shared" si="723"/>
        <v>118.62702580835933</v>
      </c>
      <c r="S4220" s="10">
        <f t="shared" si="724"/>
        <v>749999999.99999762</v>
      </c>
      <c r="T4220" s="10">
        <f t="shared" si="725"/>
        <v>2.384185791015625</v>
      </c>
      <c r="U4220">
        <v>2.384185791015625</v>
      </c>
    </row>
    <row r="4221" spans="1:21" x14ac:dyDescent="0.25">
      <c r="A4221" s="10">
        <v>892</v>
      </c>
      <c r="B4221" s="10">
        <v>19</v>
      </c>
      <c r="C4221" s="10">
        <v>45</v>
      </c>
      <c r="D4221" s="10">
        <v>750000000</v>
      </c>
      <c r="E4221" s="10">
        <v>505702772.520338</v>
      </c>
      <c r="F4221" s="10">
        <v>505702772.520338</v>
      </c>
      <c r="G4221" s="10">
        <v>246239465.30590299</v>
      </c>
      <c r="H4221" s="10">
        <v>715171719.42793798</v>
      </c>
      <c r="I4221" s="10">
        <v>14073.3583023254</v>
      </c>
      <c r="J4221" s="10">
        <f t="shared" si="715"/>
        <v>0.32556815445715664</v>
      </c>
      <c r="K4221" s="14">
        <f t="shared" si="716"/>
        <v>0.99964515289947253</v>
      </c>
      <c r="L4221" s="10">
        <f t="shared" si="717"/>
        <v>6380401.0668187626</v>
      </c>
      <c r="M4221" s="10">
        <f t="shared" si="718"/>
        <v>1.5684124895117321E-7</v>
      </c>
      <c r="N4221" s="10">
        <f t="shared" si="719"/>
        <v>2.4599282540264408E-14</v>
      </c>
      <c r="O4221" s="10">
        <f t="shared" si="720"/>
        <v>6375860.1073866468</v>
      </c>
      <c r="P4221" s="15">
        <f t="shared" si="721"/>
        <v>0.99999786238048305</v>
      </c>
      <c r="Q4221" s="15">
        <f t="shared" si="722"/>
        <v>0.99999572476553555</v>
      </c>
      <c r="R4221" s="10">
        <f t="shared" si="723"/>
        <v>118.63118602648363</v>
      </c>
      <c r="S4221" s="10">
        <f t="shared" si="724"/>
        <v>749999999.99999762</v>
      </c>
      <c r="T4221" s="10">
        <f t="shared" si="725"/>
        <v>2.384185791015625</v>
      </c>
      <c r="U4221">
        <v>2.384185791015625</v>
      </c>
    </row>
    <row r="4222" spans="1:21" x14ac:dyDescent="0.25">
      <c r="A4222" s="10">
        <v>1644</v>
      </c>
      <c r="B4222" s="10">
        <v>35</v>
      </c>
      <c r="C4222" s="10">
        <v>45</v>
      </c>
      <c r="D4222" s="10">
        <v>750000000</v>
      </c>
      <c r="E4222" s="10">
        <v>438119444.29188198</v>
      </c>
      <c r="F4222" s="10">
        <v>438119444.29188198</v>
      </c>
      <c r="G4222" s="10">
        <v>433820194.17266202</v>
      </c>
      <c r="H4222" s="10">
        <v>619594460.05694401</v>
      </c>
      <c r="I4222" s="10">
        <v>14094.314822746201</v>
      </c>
      <c r="J4222" s="10">
        <f t="shared" si="715"/>
        <v>0.57357643635104605</v>
      </c>
      <c r="K4222" s="14">
        <f t="shared" si="716"/>
        <v>0.99889820122311845</v>
      </c>
      <c r="L4222" s="10">
        <f t="shared" si="717"/>
        <v>6385172.1748924749</v>
      </c>
      <c r="M4222" s="10">
        <f t="shared" si="718"/>
        <v>1.5695853100622359E-7</v>
      </c>
      <c r="N4222" s="10">
        <f t="shared" si="719"/>
        <v>2.4636225824421247E-14</v>
      </c>
      <c r="O4222" s="10">
        <f t="shared" si="720"/>
        <v>6371077.8492868934</v>
      </c>
      <c r="P4222" s="15">
        <f t="shared" si="721"/>
        <v>0.99999502015036112</v>
      </c>
      <c r="Q4222" s="15">
        <f t="shared" si="722"/>
        <v>0.99999004032552119</v>
      </c>
      <c r="R4222" s="10">
        <f t="shared" si="723"/>
        <v>118.71947950014996</v>
      </c>
      <c r="S4222" s="10">
        <f t="shared" si="724"/>
        <v>749999999.99999762</v>
      </c>
      <c r="T4222" s="10">
        <f t="shared" si="725"/>
        <v>2.384185791015625</v>
      </c>
      <c r="U4222">
        <v>2.384185791015625</v>
      </c>
    </row>
    <row r="4223" spans="1:21" x14ac:dyDescent="0.25">
      <c r="A4223" s="10">
        <v>3101</v>
      </c>
      <c r="B4223" s="10">
        <v>66</v>
      </c>
      <c r="C4223" s="10">
        <v>45</v>
      </c>
      <c r="D4223" s="10">
        <v>750000000</v>
      </c>
      <c r="E4223" s="10">
        <v>217544216.699893</v>
      </c>
      <c r="F4223" s="10">
        <v>217544216.699893</v>
      </c>
      <c r="G4223" s="10">
        <v>690963040.78955197</v>
      </c>
      <c r="H4223" s="10">
        <v>307653981.67281997</v>
      </c>
      <c r="I4223" s="10">
        <v>14141.8289514098</v>
      </c>
      <c r="J4223" s="10">
        <f t="shared" si="715"/>
        <v>0.91354545764260087</v>
      </c>
      <c r="K4223" s="14">
        <f t="shared" si="716"/>
        <v>0.99720263875198878</v>
      </c>
      <c r="L4223" s="10">
        <f t="shared" si="717"/>
        <v>6396029.0036760392</v>
      </c>
      <c r="M4223" s="10">
        <f t="shared" si="718"/>
        <v>1.5722541055944142E-7</v>
      </c>
      <c r="N4223" s="10">
        <f t="shared" si="719"/>
        <v>2.4719983707681297E-14</v>
      </c>
      <c r="O4223" s="10">
        <f t="shared" si="720"/>
        <v>6360275.2373823831</v>
      </c>
      <c r="P4223" s="15">
        <f t="shared" si="721"/>
        <v>0.99999688546849397</v>
      </c>
      <c r="Q4223" s="15">
        <f t="shared" si="722"/>
        <v>0.99999377094668829</v>
      </c>
      <c r="R4223" s="10">
        <f t="shared" si="723"/>
        <v>118.91942206881409</v>
      </c>
      <c r="S4223" s="10">
        <f t="shared" si="724"/>
        <v>749999999.99999762</v>
      </c>
      <c r="T4223" s="10">
        <f t="shared" si="725"/>
        <v>2.384185791015625</v>
      </c>
      <c r="U4223">
        <v>2.384185791015625</v>
      </c>
    </row>
    <row r="4224" spans="1:21" x14ac:dyDescent="0.25">
      <c r="A4224" s="10">
        <v>3277</v>
      </c>
      <c r="B4224" s="10">
        <v>70</v>
      </c>
      <c r="C4224" s="10">
        <v>45</v>
      </c>
      <c r="D4224" s="10">
        <v>750000000</v>
      </c>
      <c r="E4224" s="10">
        <v>182930670.463532</v>
      </c>
      <c r="F4224" s="10">
        <v>182930670.463532</v>
      </c>
      <c r="G4224" s="10">
        <v>710740505.59654903</v>
      </c>
      <c r="H4224" s="10">
        <v>258703035.14353001</v>
      </c>
      <c r="I4224" s="10">
        <v>14146.383054776599</v>
      </c>
      <c r="J4224" s="10">
        <f t="shared" si="715"/>
        <v>0.93969262078590832</v>
      </c>
      <c r="K4224" s="14">
        <f t="shared" si="716"/>
        <v>0.99703997598348182</v>
      </c>
      <c r="L4224" s="10">
        <f t="shared" si="717"/>
        <v>6397072.488200481</v>
      </c>
      <c r="M4224" s="10">
        <f t="shared" si="718"/>
        <v>1.572510612065341E-7</v>
      </c>
      <c r="N4224" s="10">
        <f t="shared" si="719"/>
        <v>2.4728011489718909E-14</v>
      </c>
      <c r="O4224" s="10">
        <f t="shared" si="720"/>
        <v>6359242.743362776</v>
      </c>
      <c r="P4224" s="15">
        <f t="shared" si="721"/>
        <v>0.99999766986374772</v>
      </c>
      <c r="Q4224" s="15">
        <f t="shared" si="722"/>
        <v>0.99999533973292498</v>
      </c>
      <c r="R4224" s="10">
        <f t="shared" si="723"/>
        <v>118.93856838770311</v>
      </c>
      <c r="S4224" s="10">
        <f t="shared" si="724"/>
        <v>749999999.99999762</v>
      </c>
      <c r="T4224" s="10">
        <f t="shared" si="725"/>
        <v>2.384185791015625</v>
      </c>
      <c r="U4224">
        <v>2.384185791015625</v>
      </c>
    </row>
    <row r="4225" spans="1:21" x14ac:dyDescent="0.25">
      <c r="A4225" s="10">
        <v>187</v>
      </c>
      <c r="B4225" s="10">
        <v>4</v>
      </c>
      <c r="C4225" s="10">
        <v>45</v>
      </c>
      <c r="D4225" s="10">
        <v>750000000</v>
      </c>
      <c r="E4225" s="10">
        <v>533537339.466429</v>
      </c>
      <c r="F4225" s="10">
        <v>533537339.466429</v>
      </c>
      <c r="G4225" s="10">
        <v>52759300.413341902</v>
      </c>
      <c r="H4225" s="10">
        <v>754535741.50588202</v>
      </c>
      <c r="I4225" s="10">
        <v>14063.8546232403</v>
      </c>
      <c r="J4225" s="10">
        <f t="shared" si="715"/>
        <v>6.9756473744125302E-2</v>
      </c>
      <c r="K4225" s="14">
        <f t="shared" si="716"/>
        <v>0.99998371255588914</v>
      </c>
      <c r="L4225" s="10">
        <f t="shared" si="717"/>
        <v>6378240.8852419443</v>
      </c>
      <c r="M4225" s="10">
        <f t="shared" si="718"/>
        <v>1.5678814796693707E-7</v>
      </c>
      <c r="N4225" s="10">
        <f t="shared" si="719"/>
        <v>2.4582528713404426E-14</v>
      </c>
      <c r="O4225" s="10">
        <f t="shared" si="720"/>
        <v>6378032.419751144</v>
      </c>
      <c r="P4225" s="15">
        <f t="shared" si="721"/>
        <v>0.99999989076586404</v>
      </c>
      <c r="Q4225" s="15">
        <f t="shared" si="722"/>
        <v>0.99999978153173996</v>
      </c>
      <c r="R4225" s="10">
        <f t="shared" si="723"/>
        <v>118.59112371093308</v>
      </c>
      <c r="S4225" s="10">
        <f t="shared" si="724"/>
        <v>749999999.9999975</v>
      </c>
      <c r="T4225" s="10">
        <f t="shared" si="725"/>
        <v>2.5033950805664063</v>
      </c>
      <c r="U4225">
        <v>2.5033950805664063</v>
      </c>
    </row>
    <row r="4226" spans="1:21" x14ac:dyDescent="0.25">
      <c r="A4226" s="10">
        <v>704</v>
      </c>
      <c r="B4226" s="10">
        <v>15</v>
      </c>
      <c r="C4226" s="10">
        <v>45</v>
      </c>
      <c r="D4226" s="10">
        <v>750000000</v>
      </c>
      <c r="E4226" s="10">
        <v>516616852.11027002</v>
      </c>
      <c r="F4226" s="10">
        <v>516616852.11027002</v>
      </c>
      <c r="G4226" s="10">
        <v>195754383.96708599</v>
      </c>
      <c r="H4226" s="10">
        <v>730606558.80483902</v>
      </c>
      <c r="I4226" s="10">
        <v>14069.692535588099</v>
      </c>
      <c r="J4226" s="10">
        <f t="shared" ref="J4226:J4231" si="726">SIN(B4226*PI()/180)</f>
        <v>0.25881904510252074</v>
      </c>
      <c r="K4226" s="14">
        <f t="shared" ref="K4226:K4289" si="727">SQRT(1-J4226*J4226*0.00669437999014132)</f>
        <v>0.99977575564321108</v>
      </c>
      <c r="L4226" s="10">
        <f t="shared" ref="L4226:L4289" si="728">6378137/K4226</f>
        <v>6379567.5820290232</v>
      </c>
      <c r="M4226" s="10">
        <f t="shared" ref="M4226:M4289" si="729">L4226/40680631590769</f>
        <v>1.5682076045930015E-7</v>
      </c>
      <c r="N4226" s="10">
        <f t="shared" ref="N4226:N4231" si="730">1/40680631590769 + J4226*J4226*0.00669437999014132/40408299984661.4</f>
        <v>2.4592820257598647E-14</v>
      </c>
      <c r="O4226" s="10">
        <f t="shared" ref="O4226:O4289" si="731">1/SQRT(N4226)</f>
        <v>6376697.7482806435</v>
      </c>
      <c r="P4226" s="15">
        <f t="shared" ref="P4226:P4289" si="732">O4226*M4226</f>
        <v>0.99999859010447745</v>
      </c>
      <c r="Q4226" s="15">
        <f t="shared" ref="Q4226:Q4289" si="733">P4226*P4226</f>
        <v>0.99999718021094275</v>
      </c>
      <c r="R4226" s="10">
        <f t="shared" ref="R4226:R4289" si="734">SQRT(Q4226+I4226-1)</f>
        <v>118.61573476047901</v>
      </c>
      <c r="S4226" s="10">
        <f t="shared" ref="S4226:S4289" si="735">O4226*(R4226-P4226)</f>
        <v>749999999.9999975</v>
      </c>
      <c r="T4226" s="10">
        <f t="shared" ref="T4226:T4289" si="736">(D4226-S4226)*1000000</f>
        <v>2.5033950805664063</v>
      </c>
      <c r="U4226">
        <v>2.5033950805664063</v>
      </c>
    </row>
    <row r="4227" spans="1:21" x14ac:dyDescent="0.25">
      <c r="A4227" s="10">
        <v>2866</v>
      </c>
      <c r="B4227" s="10">
        <v>61</v>
      </c>
      <c r="C4227" s="10">
        <v>45</v>
      </c>
      <c r="D4227" s="10">
        <v>750000000</v>
      </c>
      <c r="E4227" s="10">
        <v>259301250.59045699</v>
      </c>
      <c r="F4227" s="10">
        <v>259301250.59045699</v>
      </c>
      <c r="G4227" s="10">
        <v>661520122.96229601</v>
      </c>
      <c r="H4227" s="10">
        <v>366707345.32532901</v>
      </c>
      <c r="I4227" s="10">
        <v>14135.287267875699</v>
      </c>
      <c r="J4227" s="10">
        <f t="shared" si="726"/>
        <v>0.87461970713939574</v>
      </c>
      <c r="K4227" s="14">
        <f t="shared" si="727"/>
        <v>0.99743624836151445</v>
      </c>
      <c r="L4227" s="10">
        <f t="shared" si="728"/>
        <v>6394530.9893011674</v>
      </c>
      <c r="M4227" s="10">
        <f t="shared" si="729"/>
        <v>1.5718858678566276E-7</v>
      </c>
      <c r="N4227" s="10">
        <f t="shared" si="730"/>
        <v>2.4708452244795202E-14</v>
      </c>
      <c r="O4227" s="10">
        <f t="shared" si="731"/>
        <v>6361759.2381155547</v>
      </c>
      <c r="P4227" s="15">
        <f t="shared" si="732"/>
        <v>0.99999594411001869</v>
      </c>
      <c r="Q4227" s="15">
        <f t="shared" si="733"/>
        <v>0.99999188823648766</v>
      </c>
      <c r="R4227" s="10">
        <f t="shared" si="734"/>
        <v>118.89191419000679</v>
      </c>
      <c r="S4227" s="10">
        <f t="shared" si="735"/>
        <v>749999999.9999975</v>
      </c>
      <c r="T4227" s="10">
        <f t="shared" si="736"/>
        <v>2.5033950805664063</v>
      </c>
      <c r="U4227">
        <v>2.5033950805664063</v>
      </c>
    </row>
    <row r="4228" spans="1:21" x14ac:dyDescent="0.25">
      <c r="A4228" s="10">
        <v>3190</v>
      </c>
      <c r="B4228" s="10">
        <v>68</v>
      </c>
      <c r="C4228" s="10">
        <v>45</v>
      </c>
      <c r="D4228" s="10">
        <v>750000000</v>
      </c>
      <c r="E4228" s="10">
        <v>200359514.09971401</v>
      </c>
      <c r="F4228" s="10">
        <v>200359514.09971401</v>
      </c>
      <c r="G4228" s="10">
        <v>701278983.93356204</v>
      </c>
      <c r="H4228" s="10">
        <v>283351142.19029897</v>
      </c>
      <c r="I4228" s="10">
        <v>14144.188342382</v>
      </c>
      <c r="J4228" s="10">
        <f t="shared" si="726"/>
        <v>0.92718385456678742</v>
      </c>
      <c r="K4228" s="14">
        <f t="shared" si="727"/>
        <v>0.99711836961424982</v>
      </c>
      <c r="L4228" s="10">
        <f t="shared" si="728"/>
        <v>6396569.5491774743</v>
      </c>
      <c r="M4228" s="10">
        <f t="shared" si="729"/>
        <v>1.5723869809899768E-7</v>
      </c>
      <c r="N4228" s="10">
        <f t="shared" si="730"/>
        <v>2.4724142747081951E-14</v>
      </c>
      <c r="O4228" s="10">
        <f t="shared" si="731"/>
        <v>6359740.2593221506</v>
      </c>
      <c r="P4228" s="15">
        <f t="shared" si="732"/>
        <v>0.99999727862359689</v>
      </c>
      <c r="Q4228" s="15">
        <f t="shared" si="733"/>
        <v>0.99999455725459963</v>
      </c>
      <c r="R4228" s="10">
        <f t="shared" si="734"/>
        <v>118.92934178300683</v>
      </c>
      <c r="S4228" s="10">
        <f t="shared" si="735"/>
        <v>749999999.9999975</v>
      </c>
      <c r="T4228" s="10">
        <f t="shared" si="736"/>
        <v>2.5033950805664063</v>
      </c>
      <c r="U4228">
        <v>2.5033950805664063</v>
      </c>
    </row>
    <row r="4229" spans="1:21" x14ac:dyDescent="0.25">
      <c r="A4229" s="10">
        <v>3888</v>
      </c>
      <c r="B4229" s="10">
        <v>83</v>
      </c>
      <c r="C4229" s="10">
        <v>45</v>
      </c>
      <c r="D4229" s="10">
        <v>750000000</v>
      </c>
      <c r="E4229" s="10">
        <v>65182434.428231597</v>
      </c>
      <c r="F4229" s="10">
        <v>65182434.428231597</v>
      </c>
      <c r="G4229" s="10">
        <v>750718668.03001106</v>
      </c>
      <c r="H4229" s="10">
        <v>92181882.796900094</v>
      </c>
      <c r="I4229" s="10">
        <v>14155.9811417738</v>
      </c>
      <c r="J4229" s="10">
        <f t="shared" si="726"/>
        <v>0.99254615164132198</v>
      </c>
      <c r="K4229" s="14">
        <f t="shared" si="727"/>
        <v>0.99669706824976589</v>
      </c>
      <c r="L4229" s="10">
        <f t="shared" si="728"/>
        <v>6399273.3631696403</v>
      </c>
      <c r="M4229" s="10">
        <f t="shared" si="729"/>
        <v>1.5730516250445147E-7</v>
      </c>
      <c r="N4229" s="10">
        <f t="shared" si="730"/>
        <v>2.4744930485363938E-14</v>
      </c>
      <c r="O4229" s="10">
        <f t="shared" si="731"/>
        <v>6357068.3505561203</v>
      </c>
      <c r="P4229" s="15">
        <f t="shared" si="732"/>
        <v>0.99999966993613576</v>
      </c>
      <c r="Q4229" s="15">
        <f t="shared" si="733"/>
        <v>0.99999933987238043</v>
      </c>
      <c r="R4229" s="10">
        <f t="shared" si="734"/>
        <v>118.97891048884955</v>
      </c>
      <c r="S4229" s="10">
        <f t="shared" si="735"/>
        <v>749999999.9999975</v>
      </c>
      <c r="T4229" s="10">
        <f t="shared" si="736"/>
        <v>2.5033950805664063</v>
      </c>
      <c r="U4229">
        <v>2.5033950805664063</v>
      </c>
    </row>
    <row r="4230" spans="1:21" x14ac:dyDescent="0.25">
      <c r="A4230" s="10">
        <v>657</v>
      </c>
      <c r="B4230" s="10">
        <v>14</v>
      </c>
      <c r="C4230" s="10">
        <v>45</v>
      </c>
      <c r="D4230" s="10">
        <v>750000000</v>
      </c>
      <c r="E4230" s="10">
        <v>518953930.30765998</v>
      </c>
      <c r="F4230" s="10">
        <v>518953930.30765998</v>
      </c>
      <c r="G4230" s="10">
        <v>182974403.52925599</v>
      </c>
      <c r="H4230" s="10">
        <v>733911686.48791504</v>
      </c>
      <c r="I4230" s="10">
        <v>14068.897394243601</v>
      </c>
      <c r="J4230" s="10">
        <f t="shared" si="726"/>
        <v>0.24192189559966773</v>
      </c>
      <c r="K4230" s="14">
        <f t="shared" si="727"/>
        <v>0.99980408248512287</v>
      </c>
      <c r="L4230" s="10">
        <f t="shared" si="728"/>
        <v>6379386.8336148821</v>
      </c>
      <c r="M4230" s="10">
        <f t="shared" si="729"/>
        <v>1.5681631735192758E-7</v>
      </c>
      <c r="N4230" s="10">
        <f t="shared" si="730"/>
        <v>2.4591418521272536E-14</v>
      </c>
      <c r="O4230" s="10">
        <f t="shared" si="731"/>
        <v>6376879.4848790234</v>
      </c>
      <c r="P4230" s="15">
        <f t="shared" si="732"/>
        <v>0.99999875701578544</v>
      </c>
      <c r="Q4230" s="15">
        <f t="shared" si="733"/>
        <v>0.99999751403311588</v>
      </c>
      <c r="R4230" s="10">
        <f t="shared" si="734"/>
        <v>118.61238296129807</v>
      </c>
      <c r="S4230" s="10">
        <f t="shared" si="735"/>
        <v>749999999.99999738</v>
      </c>
      <c r="T4230" s="10">
        <f t="shared" si="736"/>
        <v>2.6226043701171875</v>
      </c>
      <c r="U4230">
        <v>2.6226043701171875</v>
      </c>
    </row>
    <row r="4231" spans="1:21" x14ac:dyDescent="0.25">
      <c r="A4231" s="10">
        <v>2208</v>
      </c>
      <c r="B4231" s="10">
        <v>47</v>
      </c>
      <c r="C4231" s="10">
        <v>45</v>
      </c>
      <c r="D4231" s="10">
        <v>750000000</v>
      </c>
      <c r="E4231" s="10">
        <v>364765599.39824897</v>
      </c>
      <c r="F4231" s="10">
        <v>364765599.39824897</v>
      </c>
      <c r="G4231" s="10">
        <v>553157041.00319803</v>
      </c>
      <c r="H4231" s="10">
        <v>515856457.75615501</v>
      </c>
      <c r="I4231" s="10">
        <v>14113.6640228864</v>
      </c>
      <c r="J4231" s="10">
        <f t="shared" si="726"/>
        <v>0.73135370161917046</v>
      </c>
      <c r="K4231" s="14">
        <f t="shared" si="727"/>
        <v>0.99820805538420776</v>
      </c>
      <c r="L4231" s="10">
        <f t="shared" si="728"/>
        <v>6389586.7856376609</v>
      </c>
      <c r="M4231" s="10">
        <f t="shared" si="729"/>
        <v>1.5706704974284486E-7</v>
      </c>
      <c r="N4231" s="10">
        <f t="shared" si="730"/>
        <v>2.467033501915063E-14</v>
      </c>
      <c r="O4231" s="10">
        <f t="shared" si="731"/>
        <v>6366672.0011136653</v>
      </c>
      <c r="P4231" s="15">
        <f t="shared" si="732"/>
        <v>0.99999438789529771</v>
      </c>
      <c r="Q4231" s="15">
        <f t="shared" si="733"/>
        <v>0.99998877582209111</v>
      </c>
      <c r="R4231" s="10">
        <f t="shared" si="734"/>
        <v>118.80094280628509</v>
      </c>
      <c r="S4231" s="10">
        <f t="shared" si="735"/>
        <v>749999999.99999738</v>
      </c>
      <c r="T4231" s="10">
        <f t="shared" si="736"/>
        <v>2.6226043701171875</v>
      </c>
      <c r="U4231">
        <v>2.6226043701171875</v>
      </c>
    </row>
  </sheetData>
  <sortState xmlns:xlrd2="http://schemas.microsoft.com/office/spreadsheetml/2017/richdata2" ref="A2:U4232">
    <sortCondition ref="U1:U423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"/>
  <sheetViews>
    <sheetView workbookViewId="0"/>
  </sheetViews>
  <sheetFormatPr defaultRowHeight="10.5" x14ac:dyDescent="0.25"/>
  <sheetData>
    <row r="1" spans="1:3" x14ac:dyDescent="0.25">
      <c r="A1" t="s">
        <v>23</v>
      </c>
    </row>
    <row r="2" spans="1:3" ht="409.5" x14ac:dyDescent="0.25">
      <c r="B2" t="s">
        <v>24</v>
      </c>
      <c r="C2" s="9" t="s">
        <v>25</v>
      </c>
    </row>
    <row r="3" spans="1:3" x14ac:dyDescent="0.25">
      <c r="B3" t="s">
        <v>26</v>
      </c>
      <c r="C3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WGS84</vt:lpstr>
      <vt:lpstr>s_h</vt:lpstr>
      <vt:lpstr>s_h (2)</vt:lpstr>
      <vt:lpstr>Sheet1</vt:lpstr>
      <vt:lpstr>All_Err</vt:lpstr>
      <vt:lpstr>All_Err!loc_1</vt:lpstr>
      <vt:lpstr>s_h!loc_1</vt:lpstr>
      <vt:lpstr>'s_h (2)'!loc_1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Eleiche</dc:creator>
  <cp:lastModifiedBy>me</cp:lastModifiedBy>
  <dcterms:created xsi:type="dcterms:W3CDTF">2019-10-03T09:09:36Z</dcterms:created>
  <dcterms:modified xsi:type="dcterms:W3CDTF">2021-12-25T21:57:28Z</dcterms:modified>
</cp:coreProperties>
</file>